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66925"/>
  <mc:AlternateContent xmlns:mc="http://schemas.openxmlformats.org/markup-compatibility/2006">
    <mc:Choice Requires="x15">
      <x15ac:absPath xmlns:x15ac="http://schemas.microsoft.com/office/spreadsheetml/2010/11/ac" url="I:\Merry Mountain Docs\"/>
    </mc:Choice>
  </mc:AlternateContent>
  <xr:revisionPtr revIDLastSave="0" documentId="13_ncr:1_{13CBE537-9D6F-48C2-A443-D966B93F9E1B}" xr6:coauthVersionLast="47" xr6:coauthVersionMax="47" xr10:uidLastSave="{00000000-0000-0000-0000-000000000000}"/>
  <bookViews>
    <workbookView xWindow="4590" yWindow="240" windowWidth="22740" windowHeight="14520" tabRatio="599" firstSheet="1" activeTab="4" xr2:uid="{58F4E2DF-D5C9-4F26-A402-BBD2D4348A53}"/>
  </bookViews>
  <sheets>
    <sheet name="1. PWS Information" sheetId="29" r:id="rId1"/>
    <sheet name="2. Inventory Methods" sheetId="25" r:id="rId2"/>
    <sheet name="3. Detailed Inventory " sheetId="3" r:id="rId3"/>
    <sheet name="4. Inventory Summary" sheetId="1" r:id="rId4"/>
    <sheet name="5. Public Accessibility Doc." sheetId="26" r:id="rId5"/>
    <sheet name="Summary" sheetId="31" state="hidden" r:id="rId6"/>
    <sheet name="Classification Table" sheetId="30" state="hidden" r:id="rId7"/>
    <sheet name="Form Lists" sheetId="18" state="hidden" r:id="rId8"/>
    <sheet name="Dropdowns" sheetId="24" state="hidden" r:id="rId9"/>
  </sheets>
  <externalReferences>
    <externalReference r:id="rId10"/>
  </externalReferences>
  <definedNames>
    <definedName name="_xlnm._FilterDatabase" localSheetId="2" hidden="1">'3. Detailed Inventory '!$B$7:$W$9983</definedName>
    <definedName name="_Ref90647591" localSheetId="4">'[1]State Checklist'!#REF!</definedName>
    <definedName name="_xlnm.Print_Area" localSheetId="0">'1. PWS Information'!$A$1:$F$21</definedName>
    <definedName name="_xlnm.Print_Area" localSheetId="2">'3. Detailed Inventory '!$A$1:$W$19</definedName>
    <definedName name="_xlnm.Print_Area" localSheetId="4">'5. Public Accessibility Doc.'!$A$1:$E$31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 l="1"/>
  <c r="C30" i="1"/>
  <c r="D29" i="1"/>
  <c r="C29" i="1"/>
  <c r="D28" i="1"/>
  <c r="C28" i="1"/>
  <c r="D27" i="1"/>
  <c r="C27" i="1"/>
  <c r="D26" i="1"/>
  <c r="C26" i="1"/>
  <c r="D25" i="1"/>
  <c r="C25" i="1"/>
  <c r="D24" i="1"/>
  <c r="C24" i="1"/>
  <c r="W12013" i="3" a="1"/>
  <c r="W12013" i="3" s="1"/>
  <c r="W12012" i="3" a="1"/>
  <c r="W12012" i="3" s="1"/>
  <c r="W12011" i="3" a="1"/>
  <c r="W12011" i="3" s="1"/>
  <c r="W12010" i="3" a="1"/>
  <c r="W12010" i="3" s="1"/>
  <c r="W15" i="3" a="1"/>
  <c r="W15" i="3" s="1"/>
  <c r="W19" i="3" a="1"/>
  <c r="W19" i="3" s="1"/>
  <c r="W18" i="3" a="1"/>
  <c r="W18" i="3" s="1"/>
  <c r="W10" i="3" a="1"/>
  <c r="W10" i="3" s="1"/>
  <c r="W14" i="3" a="1"/>
  <c r="W14" i="3" s="1"/>
  <c r="J3" i="30" a="1"/>
  <c r="J3" i="30" s="1"/>
  <c r="W8" i="3" a="1"/>
  <c r="W8" i="3" s="1"/>
  <c r="W16" i="3" a="1"/>
  <c r="W16" i="3" s="1"/>
  <c r="W17" i="3" a="1"/>
  <c r="W17" i="3" s="1"/>
  <c r="W20" i="3" a="1"/>
  <c r="W20" i="3" s="1"/>
  <c r="W21" i="3" a="1"/>
  <c r="W21" i="3" s="1"/>
  <c r="W22" i="3" a="1"/>
  <c r="W22" i="3" s="1"/>
  <c r="W23" i="3" a="1"/>
  <c r="W23" i="3" s="1"/>
  <c r="W24" i="3" a="1"/>
  <c r="W24" i="3" s="1"/>
  <c r="W25" i="3" a="1"/>
  <c r="W25" i="3" s="1"/>
  <c r="W26" i="3" a="1"/>
  <c r="W26" i="3" s="1"/>
  <c r="W27" i="3" a="1"/>
  <c r="W27" i="3" s="1"/>
  <c r="W28" i="3" a="1"/>
  <c r="W28" i="3" s="1"/>
  <c r="W29" i="3" a="1"/>
  <c r="W29" i="3" s="1"/>
  <c r="W30" i="3" a="1"/>
  <c r="W30" i="3" s="1"/>
  <c r="W31" i="3" a="1"/>
  <c r="W31" i="3" s="1"/>
  <c r="W32" i="3" a="1"/>
  <c r="W32" i="3" s="1"/>
  <c r="W33" i="3" a="1"/>
  <c r="W33" i="3" s="1"/>
  <c r="W34" i="3" a="1"/>
  <c r="W34" i="3" s="1"/>
  <c r="W35" i="3" a="1"/>
  <c r="W35" i="3" s="1"/>
  <c r="W36" i="3" a="1"/>
  <c r="W36" i="3" s="1"/>
  <c r="W37" i="3" a="1"/>
  <c r="W37" i="3" s="1"/>
  <c r="W38" i="3" a="1"/>
  <c r="W38" i="3" s="1"/>
  <c r="W39" i="3" a="1"/>
  <c r="W39" i="3" s="1"/>
  <c r="W40" i="3" a="1"/>
  <c r="W40" i="3" s="1"/>
  <c r="W41" i="3" a="1"/>
  <c r="W41" i="3" s="1"/>
  <c r="W42" i="3" a="1"/>
  <c r="W42" i="3" s="1"/>
  <c r="W43" i="3" a="1"/>
  <c r="W43" i="3" s="1"/>
  <c r="W44" i="3" a="1"/>
  <c r="W44" i="3" s="1"/>
  <c r="W45" i="3" a="1"/>
  <c r="W45" i="3" s="1"/>
  <c r="W46" i="3" a="1"/>
  <c r="W46" i="3" s="1"/>
  <c r="W47" i="3" a="1"/>
  <c r="W47" i="3" s="1"/>
  <c r="W48" i="3" a="1"/>
  <c r="W48" i="3" s="1"/>
  <c r="W49" i="3" a="1"/>
  <c r="W49" i="3" s="1"/>
  <c r="W50" i="3" a="1"/>
  <c r="W50" i="3" s="1"/>
  <c r="W51" i="3" a="1"/>
  <c r="W51" i="3" s="1"/>
  <c r="W52" i="3" a="1"/>
  <c r="W52" i="3" s="1"/>
  <c r="W53" i="3" a="1"/>
  <c r="W53" i="3" s="1"/>
  <c r="W54" i="3" a="1"/>
  <c r="W54" i="3" s="1"/>
  <c r="W55" i="3" a="1"/>
  <c r="W55" i="3" s="1"/>
  <c r="W57" i="3" a="1"/>
  <c r="W57" i="3" s="1"/>
  <c r="W58" i="3" a="1"/>
  <c r="W58" i="3" s="1"/>
  <c r="W59" i="3" a="1"/>
  <c r="W59" i="3" s="1"/>
  <c r="W60" i="3" a="1"/>
  <c r="W60" i="3" s="1"/>
  <c r="W61" i="3" a="1"/>
  <c r="W61" i="3" s="1"/>
  <c r="W62" i="3" a="1"/>
  <c r="W62" i="3" s="1"/>
  <c r="W63" i="3" a="1"/>
  <c r="W63" i="3" s="1"/>
  <c r="W64" i="3" a="1"/>
  <c r="W64" i="3" s="1"/>
  <c r="W65" i="3" a="1"/>
  <c r="W65" i="3" s="1"/>
  <c r="W66" i="3" a="1"/>
  <c r="W66" i="3" s="1"/>
  <c r="W67" i="3" a="1"/>
  <c r="W67" i="3" s="1"/>
  <c r="W68" i="3" a="1"/>
  <c r="W68" i="3" s="1"/>
  <c r="W69" i="3" a="1"/>
  <c r="W69" i="3" s="1"/>
  <c r="W70" i="3" a="1"/>
  <c r="W70" i="3" s="1"/>
  <c r="W71" i="3" a="1"/>
  <c r="W71" i="3" s="1"/>
  <c r="W72" i="3" a="1"/>
  <c r="W72" i="3" s="1"/>
  <c r="W73" i="3" a="1"/>
  <c r="W73" i="3" s="1"/>
  <c r="W74" i="3" a="1"/>
  <c r="W74" i="3" s="1"/>
  <c r="W75" i="3" a="1"/>
  <c r="W75" i="3" s="1"/>
  <c r="W76" i="3" a="1"/>
  <c r="W76" i="3" s="1"/>
  <c r="W77" i="3" a="1"/>
  <c r="W77" i="3" s="1"/>
  <c r="W78" i="3" a="1"/>
  <c r="W78" i="3" s="1"/>
  <c r="W79" i="3" a="1"/>
  <c r="W79" i="3" s="1"/>
  <c r="W80" i="3" a="1"/>
  <c r="W80" i="3" s="1"/>
  <c r="W81" i="3" a="1"/>
  <c r="W81" i="3" s="1"/>
  <c r="W82" i="3" a="1"/>
  <c r="W82" i="3" s="1"/>
  <c r="W83" i="3" a="1"/>
  <c r="W83" i="3" s="1"/>
  <c r="W84" i="3" a="1"/>
  <c r="W84" i="3" s="1"/>
  <c r="W85" i="3" a="1"/>
  <c r="W85" i="3" s="1"/>
  <c r="W86" i="3" a="1"/>
  <c r="W86" i="3" s="1"/>
  <c r="W87" i="3" a="1"/>
  <c r="W87" i="3" s="1"/>
  <c r="W88" i="3" a="1"/>
  <c r="W88" i="3" s="1"/>
  <c r="W89" i="3" a="1"/>
  <c r="W89" i="3" s="1"/>
  <c r="W90" i="3" a="1"/>
  <c r="W90" i="3" s="1"/>
  <c r="W91" i="3" a="1"/>
  <c r="W91" i="3" s="1"/>
  <c r="W92" i="3" a="1"/>
  <c r="W92" i="3" s="1"/>
  <c r="W93" i="3" a="1"/>
  <c r="W93" i="3" s="1"/>
  <c r="W94" i="3" a="1"/>
  <c r="W94" i="3" s="1"/>
  <c r="W95" i="3" a="1"/>
  <c r="W95" i="3" s="1"/>
  <c r="W96" i="3" a="1"/>
  <c r="W96" i="3" s="1"/>
  <c r="W97" i="3" a="1"/>
  <c r="W97" i="3" s="1"/>
  <c r="W98" i="3" a="1"/>
  <c r="W98" i="3" s="1"/>
  <c r="W99" i="3" a="1"/>
  <c r="W99" i="3" s="1"/>
  <c r="W100" i="3" a="1"/>
  <c r="W100" i="3" s="1"/>
  <c r="W101" i="3" a="1"/>
  <c r="W101" i="3" s="1"/>
  <c r="W102" i="3" a="1"/>
  <c r="W102" i="3" s="1"/>
  <c r="W103" i="3" a="1"/>
  <c r="W103" i="3" s="1"/>
  <c r="W104" i="3" a="1"/>
  <c r="W104" i="3" s="1"/>
  <c r="W105" i="3" a="1"/>
  <c r="W105" i="3" s="1"/>
  <c r="W106" i="3" a="1"/>
  <c r="W106" i="3" s="1"/>
  <c r="W107" i="3" a="1"/>
  <c r="W107" i="3" s="1"/>
  <c r="W108" i="3" a="1"/>
  <c r="W108" i="3" s="1"/>
  <c r="W109" i="3" a="1"/>
  <c r="W109" i="3" s="1"/>
  <c r="W110" i="3" a="1"/>
  <c r="W110" i="3" s="1"/>
  <c r="W111" i="3" a="1"/>
  <c r="W111" i="3" s="1"/>
  <c r="W112" i="3" a="1"/>
  <c r="W112" i="3" s="1"/>
  <c r="W113" i="3" a="1"/>
  <c r="W113" i="3" s="1"/>
  <c r="W114" i="3" a="1"/>
  <c r="W114" i="3" s="1"/>
  <c r="W115" i="3" a="1"/>
  <c r="W115" i="3" s="1"/>
  <c r="W116" i="3" a="1"/>
  <c r="W116" i="3" s="1"/>
  <c r="W117" i="3" a="1"/>
  <c r="W117" i="3" s="1"/>
  <c r="W118" i="3" a="1"/>
  <c r="W118" i="3" s="1"/>
  <c r="W119" i="3" a="1"/>
  <c r="W119" i="3" s="1"/>
  <c r="W120" i="3" a="1"/>
  <c r="W120" i="3" s="1"/>
  <c r="W121" i="3" a="1"/>
  <c r="W121" i="3" s="1"/>
  <c r="W122" i="3" a="1"/>
  <c r="W122" i="3" s="1"/>
  <c r="W123" i="3" a="1"/>
  <c r="W123" i="3" s="1"/>
  <c r="W124" i="3" a="1"/>
  <c r="W124" i="3" s="1"/>
  <c r="W125" i="3" a="1"/>
  <c r="W125" i="3" s="1"/>
  <c r="W126" i="3" a="1"/>
  <c r="W126" i="3" s="1"/>
  <c r="W127" i="3" a="1"/>
  <c r="W127" i="3" s="1"/>
  <c r="W128" i="3" a="1"/>
  <c r="W128" i="3" s="1"/>
  <c r="W129" i="3" a="1"/>
  <c r="W129" i="3" s="1"/>
  <c r="W130" i="3" a="1"/>
  <c r="W130" i="3" s="1"/>
  <c r="W131" i="3" a="1"/>
  <c r="W131" i="3" s="1"/>
  <c r="W132" i="3" a="1"/>
  <c r="W132" i="3" s="1"/>
  <c r="W133" i="3" a="1"/>
  <c r="W133" i="3" s="1"/>
  <c r="W134" i="3" a="1"/>
  <c r="W134" i="3" s="1"/>
  <c r="W135" i="3" a="1"/>
  <c r="W135" i="3" s="1"/>
  <c r="W136" i="3" a="1"/>
  <c r="W136" i="3" s="1"/>
  <c r="W137" i="3" a="1"/>
  <c r="W137" i="3" s="1"/>
  <c r="W138" i="3" a="1"/>
  <c r="W138" i="3" s="1"/>
  <c r="W139" i="3" a="1"/>
  <c r="W139" i="3" s="1"/>
  <c r="W140" i="3" a="1"/>
  <c r="W140" i="3" s="1"/>
  <c r="W141" i="3" a="1"/>
  <c r="W141" i="3" s="1"/>
  <c r="W142" i="3" a="1"/>
  <c r="W142" i="3" s="1"/>
  <c r="W143" i="3" a="1"/>
  <c r="W143" i="3" s="1"/>
  <c r="W144" i="3" a="1"/>
  <c r="W144" i="3" s="1"/>
  <c r="W145" i="3" a="1"/>
  <c r="W145" i="3" s="1"/>
  <c r="W146" i="3" a="1"/>
  <c r="W146" i="3" s="1"/>
  <c r="W147" i="3" a="1"/>
  <c r="W147" i="3" s="1"/>
  <c r="W148" i="3" a="1"/>
  <c r="W148" i="3" s="1"/>
  <c r="W149" i="3" a="1"/>
  <c r="W149" i="3" s="1"/>
  <c r="W150" i="3" a="1"/>
  <c r="W150" i="3" s="1"/>
  <c r="W151" i="3" a="1"/>
  <c r="W151" i="3" s="1"/>
  <c r="W152" i="3" a="1"/>
  <c r="W152" i="3" s="1"/>
  <c r="W153" i="3" a="1"/>
  <c r="W153" i="3" s="1"/>
  <c r="W154" i="3" a="1"/>
  <c r="W154" i="3" s="1"/>
  <c r="W155" i="3" a="1"/>
  <c r="W155" i="3" s="1"/>
  <c r="W156" i="3" a="1"/>
  <c r="W156" i="3" s="1"/>
  <c r="W157" i="3" a="1"/>
  <c r="W157" i="3" s="1"/>
  <c r="W158" i="3" a="1"/>
  <c r="W158" i="3" s="1"/>
  <c r="W159" i="3" a="1"/>
  <c r="W159" i="3" s="1"/>
  <c r="W160" i="3" a="1"/>
  <c r="W160" i="3" s="1"/>
  <c r="W161" i="3" a="1"/>
  <c r="W161" i="3" s="1"/>
  <c r="W162" i="3" a="1"/>
  <c r="W162" i="3" s="1"/>
  <c r="W163" i="3" a="1"/>
  <c r="W163" i="3" s="1"/>
  <c r="W164" i="3" a="1"/>
  <c r="W164" i="3" s="1"/>
  <c r="W165" i="3" a="1"/>
  <c r="W165" i="3" s="1"/>
  <c r="W166" i="3" a="1"/>
  <c r="W166" i="3" s="1"/>
  <c r="W167" i="3" a="1"/>
  <c r="W167" i="3" s="1"/>
  <c r="W168" i="3" a="1"/>
  <c r="W168" i="3" s="1"/>
  <c r="W169" i="3" a="1"/>
  <c r="W169" i="3" s="1"/>
  <c r="W170" i="3" a="1"/>
  <c r="W170" i="3" s="1"/>
  <c r="W171" i="3" a="1"/>
  <c r="W171" i="3" s="1"/>
  <c r="W172" i="3" a="1"/>
  <c r="W172" i="3" s="1"/>
  <c r="W173" i="3" a="1"/>
  <c r="W173" i="3" s="1"/>
  <c r="W174" i="3" a="1"/>
  <c r="W174" i="3" s="1"/>
  <c r="W175" i="3" a="1"/>
  <c r="W175" i="3" s="1"/>
  <c r="W176" i="3" a="1"/>
  <c r="W176" i="3" s="1"/>
  <c r="W177" i="3" a="1"/>
  <c r="W177" i="3" s="1"/>
  <c r="W178" i="3" a="1"/>
  <c r="W178" i="3" s="1"/>
  <c r="W179" i="3" a="1"/>
  <c r="W179" i="3" s="1"/>
  <c r="W180" i="3" a="1"/>
  <c r="W180" i="3" s="1"/>
  <c r="W181" i="3" a="1"/>
  <c r="W181" i="3" s="1"/>
  <c r="W182" i="3" a="1"/>
  <c r="W182" i="3" s="1"/>
  <c r="W183" i="3" a="1"/>
  <c r="W183" i="3" s="1"/>
  <c r="W184" i="3" a="1"/>
  <c r="W184" i="3" s="1"/>
  <c r="W185" i="3" a="1"/>
  <c r="W185" i="3" s="1"/>
  <c r="W186" i="3" a="1"/>
  <c r="W186" i="3" s="1"/>
  <c r="W187" i="3" a="1"/>
  <c r="W187" i="3" s="1"/>
  <c r="W188" i="3" a="1"/>
  <c r="W188" i="3" s="1"/>
  <c r="W189" i="3" a="1"/>
  <c r="W189" i="3" s="1"/>
  <c r="W190" i="3" a="1"/>
  <c r="W190" i="3" s="1"/>
  <c r="W191" i="3" a="1"/>
  <c r="W191" i="3" s="1"/>
  <c r="W192" i="3" a="1"/>
  <c r="W192" i="3" s="1"/>
  <c r="W193" i="3" a="1"/>
  <c r="W193" i="3" s="1"/>
  <c r="W194" i="3" a="1"/>
  <c r="W194" i="3" s="1"/>
  <c r="W195" i="3" a="1"/>
  <c r="W195" i="3" s="1"/>
  <c r="W196" i="3" a="1"/>
  <c r="W196" i="3" s="1"/>
  <c r="W197" i="3" a="1"/>
  <c r="W197" i="3" s="1"/>
  <c r="W198" i="3" a="1"/>
  <c r="W198" i="3" s="1"/>
  <c r="W199" i="3" a="1"/>
  <c r="W199" i="3" s="1"/>
  <c r="W200" i="3" a="1"/>
  <c r="W200" i="3" s="1"/>
  <c r="W201" i="3" a="1"/>
  <c r="W201" i="3" s="1"/>
  <c r="W202" i="3" a="1"/>
  <c r="W202" i="3" s="1"/>
  <c r="W203" i="3" a="1"/>
  <c r="W203" i="3" s="1"/>
  <c r="W204" i="3" a="1"/>
  <c r="W204" i="3" s="1"/>
  <c r="W205" i="3" a="1"/>
  <c r="W205" i="3" s="1"/>
  <c r="W206" i="3" a="1"/>
  <c r="W206" i="3" s="1"/>
  <c r="W207" i="3" a="1"/>
  <c r="W207" i="3" s="1"/>
  <c r="W208" i="3" a="1"/>
  <c r="W208" i="3" s="1"/>
  <c r="W209" i="3" a="1"/>
  <c r="W209" i="3" s="1"/>
  <c r="W210" i="3" a="1"/>
  <c r="W210" i="3" s="1"/>
  <c r="W211" i="3" a="1"/>
  <c r="W211" i="3" s="1"/>
  <c r="W212" i="3" a="1"/>
  <c r="W212" i="3" s="1"/>
  <c r="W213" i="3" a="1"/>
  <c r="W213" i="3" s="1"/>
  <c r="W214" i="3" a="1"/>
  <c r="W214" i="3" s="1"/>
  <c r="W215" i="3" a="1"/>
  <c r="W215" i="3" s="1"/>
  <c r="W216" i="3" a="1"/>
  <c r="W216" i="3" s="1"/>
  <c r="W217" i="3" a="1"/>
  <c r="W217" i="3" s="1"/>
  <c r="W218" i="3" a="1"/>
  <c r="W218" i="3" s="1"/>
  <c r="W219" i="3" a="1"/>
  <c r="W219" i="3" s="1"/>
  <c r="W220" i="3" a="1"/>
  <c r="W220" i="3" s="1"/>
  <c r="W221" i="3" a="1"/>
  <c r="W221" i="3" s="1"/>
  <c r="W222" i="3" a="1"/>
  <c r="W222" i="3" s="1"/>
  <c r="W223" i="3" a="1"/>
  <c r="W223" i="3" s="1"/>
  <c r="W224" i="3" a="1"/>
  <c r="W224" i="3" s="1"/>
  <c r="W225" i="3" a="1"/>
  <c r="W225" i="3" s="1"/>
  <c r="W226" i="3" a="1"/>
  <c r="W226" i="3" s="1"/>
  <c r="W227" i="3" a="1"/>
  <c r="W227" i="3" s="1"/>
  <c r="W228" i="3" a="1"/>
  <c r="W228" i="3" s="1"/>
  <c r="W229" i="3" a="1"/>
  <c r="W229" i="3" s="1"/>
  <c r="W230" i="3" a="1"/>
  <c r="W230" i="3" s="1"/>
  <c r="W231" i="3" a="1"/>
  <c r="W231" i="3" s="1"/>
  <c r="W232" i="3" a="1"/>
  <c r="W232" i="3" s="1"/>
  <c r="W233" i="3" a="1"/>
  <c r="W233" i="3" s="1"/>
  <c r="W234" i="3" a="1"/>
  <c r="W234" i="3" s="1"/>
  <c r="W235" i="3" a="1"/>
  <c r="W235" i="3" s="1"/>
  <c r="W236" i="3" a="1"/>
  <c r="W236" i="3" s="1"/>
  <c r="W237" i="3" a="1"/>
  <c r="W237" i="3" s="1"/>
  <c r="W238" i="3" a="1"/>
  <c r="W238" i="3" s="1"/>
  <c r="W239" i="3" a="1"/>
  <c r="W239" i="3" s="1"/>
  <c r="W240" i="3" a="1"/>
  <c r="W240" i="3" s="1"/>
  <c r="W241" i="3" a="1"/>
  <c r="W241" i="3" s="1"/>
  <c r="W242" i="3" a="1"/>
  <c r="W242" i="3" s="1"/>
  <c r="W243" i="3" a="1"/>
  <c r="W243" i="3" s="1"/>
  <c r="W244" i="3" a="1"/>
  <c r="W244" i="3" s="1"/>
  <c r="W245" i="3" a="1"/>
  <c r="W245" i="3" s="1"/>
  <c r="W246" i="3" a="1"/>
  <c r="W246" i="3" s="1"/>
  <c r="W247" i="3" a="1"/>
  <c r="W247" i="3" s="1"/>
  <c r="W248" i="3" a="1"/>
  <c r="W248" i="3" s="1"/>
  <c r="W249" i="3" a="1"/>
  <c r="W249" i="3" s="1"/>
  <c r="W250" i="3" a="1"/>
  <c r="W250" i="3" s="1"/>
  <c r="W251" i="3" a="1"/>
  <c r="W251" i="3" s="1"/>
  <c r="W252" i="3" a="1"/>
  <c r="W252" i="3" s="1"/>
  <c r="W253" i="3" a="1"/>
  <c r="W253" i="3" s="1"/>
  <c r="W254" i="3" a="1"/>
  <c r="W254" i="3" s="1"/>
  <c r="W255" i="3" a="1"/>
  <c r="W255" i="3" s="1"/>
  <c r="W256" i="3" a="1"/>
  <c r="W256" i="3" s="1"/>
  <c r="W257" i="3" a="1"/>
  <c r="W257" i="3" s="1"/>
  <c r="W258" i="3" a="1"/>
  <c r="W258" i="3" s="1"/>
  <c r="W259" i="3" a="1"/>
  <c r="W259" i="3" s="1"/>
  <c r="W260" i="3" a="1"/>
  <c r="W260" i="3" s="1"/>
  <c r="W261" i="3" a="1"/>
  <c r="W261" i="3" s="1"/>
  <c r="W262" i="3" a="1"/>
  <c r="W262" i="3" s="1"/>
  <c r="W263" i="3" a="1"/>
  <c r="W263" i="3" s="1"/>
  <c r="W264" i="3" a="1"/>
  <c r="W264" i="3" s="1"/>
  <c r="W265" i="3" a="1"/>
  <c r="W265" i="3" s="1"/>
  <c r="W266" i="3" a="1"/>
  <c r="W266" i="3" s="1"/>
  <c r="W267" i="3" a="1"/>
  <c r="W267" i="3" s="1"/>
  <c r="W268" i="3" a="1"/>
  <c r="W268" i="3" s="1"/>
  <c r="W269" i="3" a="1"/>
  <c r="W269" i="3" s="1"/>
  <c r="W270" i="3" a="1"/>
  <c r="W270" i="3" s="1"/>
  <c r="W271" i="3" a="1"/>
  <c r="W271" i="3" s="1"/>
  <c r="W272" i="3" a="1"/>
  <c r="W272" i="3" s="1"/>
  <c r="W273" i="3" a="1"/>
  <c r="W273" i="3" s="1"/>
  <c r="W274" i="3" a="1"/>
  <c r="W274" i="3" s="1"/>
  <c r="W275" i="3" a="1"/>
  <c r="W275" i="3" s="1"/>
  <c r="W276" i="3" a="1"/>
  <c r="W276" i="3" s="1"/>
  <c r="W277" i="3" a="1"/>
  <c r="W277" i="3" s="1"/>
  <c r="W278" i="3" a="1"/>
  <c r="W278" i="3" s="1"/>
  <c r="W279" i="3" a="1"/>
  <c r="W279" i="3" s="1"/>
  <c r="W280" i="3" a="1"/>
  <c r="W280" i="3" s="1"/>
  <c r="W281" i="3" a="1"/>
  <c r="W281" i="3" s="1"/>
  <c r="W282" i="3" a="1"/>
  <c r="W282" i="3" s="1"/>
  <c r="W283" i="3" a="1"/>
  <c r="W283" i="3" s="1"/>
  <c r="W284" i="3" a="1"/>
  <c r="W284" i="3" s="1"/>
  <c r="W285" i="3" a="1"/>
  <c r="W285" i="3" s="1"/>
  <c r="W286" i="3" a="1"/>
  <c r="W286" i="3" s="1"/>
  <c r="W287" i="3" a="1"/>
  <c r="W287" i="3" s="1"/>
  <c r="W288" i="3" a="1"/>
  <c r="W288" i="3" s="1"/>
  <c r="W289" i="3" a="1"/>
  <c r="W289" i="3" s="1"/>
  <c r="W290" i="3" a="1"/>
  <c r="W290" i="3" s="1"/>
  <c r="W291" i="3" a="1"/>
  <c r="W291" i="3" s="1"/>
  <c r="W292" i="3" a="1"/>
  <c r="W292" i="3" s="1"/>
  <c r="W293" i="3" a="1"/>
  <c r="W293" i="3" s="1"/>
  <c r="W294" i="3" a="1"/>
  <c r="W294" i="3" s="1"/>
  <c r="W295" i="3" a="1"/>
  <c r="W295" i="3" s="1"/>
  <c r="W296" i="3" a="1"/>
  <c r="W296" i="3" s="1"/>
  <c r="W297" i="3" a="1"/>
  <c r="W297" i="3" s="1"/>
  <c r="W298" i="3" a="1"/>
  <c r="W298" i="3" s="1"/>
  <c r="W299" i="3" a="1"/>
  <c r="W299" i="3" s="1"/>
  <c r="W300" i="3" a="1"/>
  <c r="W300" i="3" s="1"/>
  <c r="W301" i="3" a="1"/>
  <c r="W301" i="3" s="1"/>
  <c r="W302" i="3" a="1"/>
  <c r="W302" i="3" s="1"/>
  <c r="W303" i="3" a="1"/>
  <c r="W303" i="3" s="1"/>
  <c r="W304" i="3" a="1"/>
  <c r="W304" i="3" s="1"/>
  <c r="W305" i="3" a="1"/>
  <c r="W305" i="3" s="1"/>
  <c r="W306" i="3" a="1"/>
  <c r="W306" i="3" s="1"/>
  <c r="W307" i="3" a="1"/>
  <c r="W307" i="3" s="1"/>
  <c r="W308" i="3" a="1"/>
  <c r="W308" i="3" s="1"/>
  <c r="W309" i="3" a="1"/>
  <c r="W309" i="3" s="1"/>
  <c r="W310" i="3" a="1"/>
  <c r="W310" i="3" s="1"/>
  <c r="W311" i="3" a="1"/>
  <c r="W311" i="3" s="1"/>
  <c r="W312" i="3" a="1"/>
  <c r="W312" i="3" s="1"/>
  <c r="W313" i="3" a="1"/>
  <c r="W313" i="3" s="1"/>
  <c r="W314" i="3" a="1"/>
  <c r="W314" i="3" s="1"/>
  <c r="W315" i="3" a="1"/>
  <c r="W315" i="3" s="1"/>
  <c r="W316" i="3" a="1"/>
  <c r="W316" i="3" s="1"/>
  <c r="W317" i="3" a="1"/>
  <c r="W317" i="3" s="1"/>
  <c r="W318" i="3" a="1"/>
  <c r="W318" i="3" s="1"/>
  <c r="W319" i="3" a="1"/>
  <c r="W319" i="3" s="1"/>
  <c r="W320" i="3" a="1"/>
  <c r="W320" i="3" s="1"/>
  <c r="W321" i="3" a="1"/>
  <c r="W321" i="3" s="1"/>
  <c r="W322" i="3" a="1"/>
  <c r="W322" i="3" s="1"/>
  <c r="W323" i="3" a="1"/>
  <c r="W323" i="3" s="1"/>
  <c r="W324" i="3" a="1"/>
  <c r="W324" i="3" s="1"/>
  <c r="W325" i="3" a="1"/>
  <c r="W325" i="3" s="1"/>
  <c r="W326" i="3" a="1"/>
  <c r="W326" i="3" s="1"/>
  <c r="W327" i="3" a="1"/>
  <c r="W327" i="3" s="1"/>
  <c r="W328" i="3" a="1"/>
  <c r="W328" i="3" s="1"/>
  <c r="W329" i="3" a="1"/>
  <c r="W329" i="3" s="1"/>
  <c r="W330" i="3" a="1"/>
  <c r="W330" i="3" s="1"/>
  <c r="W331" i="3" a="1"/>
  <c r="W331" i="3" s="1"/>
  <c r="W332" i="3" a="1"/>
  <c r="W332" i="3" s="1"/>
  <c r="W333" i="3" a="1"/>
  <c r="W333" i="3" s="1"/>
  <c r="W334" i="3" a="1"/>
  <c r="W334" i="3" s="1"/>
  <c r="W335" i="3" a="1"/>
  <c r="W335" i="3" s="1"/>
  <c r="W336" i="3" a="1"/>
  <c r="W336" i="3" s="1"/>
  <c r="W337" i="3" a="1"/>
  <c r="W337" i="3" s="1"/>
  <c r="W338" i="3" a="1"/>
  <c r="W338" i="3" s="1"/>
  <c r="W339" i="3" a="1"/>
  <c r="W339" i="3" s="1"/>
  <c r="W340" i="3" a="1"/>
  <c r="W340" i="3" s="1"/>
  <c r="W341" i="3" a="1"/>
  <c r="W341" i="3" s="1"/>
  <c r="W342" i="3" a="1"/>
  <c r="W342" i="3" s="1"/>
  <c r="W343" i="3" a="1"/>
  <c r="W343" i="3" s="1"/>
  <c r="W344" i="3" a="1"/>
  <c r="W344" i="3" s="1"/>
  <c r="W345" i="3" a="1"/>
  <c r="W345" i="3" s="1"/>
  <c r="W346" i="3" a="1"/>
  <c r="W346" i="3" s="1"/>
  <c r="W347" i="3" a="1"/>
  <c r="W347" i="3" s="1"/>
  <c r="W348" i="3" a="1"/>
  <c r="W348" i="3" s="1"/>
  <c r="W349" i="3" a="1"/>
  <c r="W349" i="3" s="1"/>
  <c r="W350" i="3" a="1"/>
  <c r="W350" i="3" s="1"/>
  <c r="W351" i="3" a="1"/>
  <c r="W351" i="3" s="1"/>
  <c r="W352" i="3" a="1"/>
  <c r="W352" i="3" s="1"/>
  <c r="W353" i="3" a="1"/>
  <c r="W353" i="3" s="1"/>
  <c r="W354" i="3" a="1"/>
  <c r="W354" i="3" s="1"/>
  <c r="W355" i="3" a="1"/>
  <c r="W355" i="3" s="1"/>
  <c r="W356" i="3" a="1"/>
  <c r="W356" i="3" s="1"/>
  <c r="W357" i="3" a="1"/>
  <c r="W357" i="3" s="1"/>
  <c r="W358" i="3" a="1"/>
  <c r="W358" i="3" s="1"/>
  <c r="W359" i="3" a="1"/>
  <c r="W359" i="3" s="1"/>
  <c r="W360" i="3" a="1"/>
  <c r="W360" i="3" s="1"/>
  <c r="W361" i="3" a="1"/>
  <c r="W361" i="3" s="1"/>
  <c r="W362" i="3" a="1"/>
  <c r="W362" i="3" s="1"/>
  <c r="W363" i="3" a="1"/>
  <c r="W363" i="3" s="1"/>
  <c r="W364" i="3" a="1"/>
  <c r="W364" i="3" s="1"/>
  <c r="W365" i="3" a="1"/>
  <c r="W365" i="3" s="1"/>
  <c r="W366" i="3" a="1"/>
  <c r="W366" i="3" s="1"/>
  <c r="W367" i="3" a="1"/>
  <c r="W367" i="3" s="1"/>
  <c r="W368" i="3" a="1"/>
  <c r="W368" i="3" s="1"/>
  <c r="W369" i="3" a="1"/>
  <c r="W369" i="3" s="1"/>
  <c r="W370" i="3" a="1"/>
  <c r="W370" i="3" s="1"/>
  <c r="W371" i="3" a="1"/>
  <c r="W371" i="3" s="1"/>
  <c r="W372" i="3" a="1"/>
  <c r="W372" i="3" s="1"/>
  <c r="W373" i="3" a="1"/>
  <c r="W373" i="3" s="1"/>
  <c r="W374" i="3" a="1"/>
  <c r="W374" i="3" s="1"/>
  <c r="W375" i="3" a="1"/>
  <c r="W375" i="3" s="1"/>
  <c r="W376" i="3" a="1"/>
  <c r="W376" i="3" s="1"/>
  <c r="W377" i="3" a="1"/>
  <c r="W377" i="3" s="1"/>
  <c r="W378" i="3" a="1"/>
  <c r="W378" i="3" s="1"/>
  <c r="W379" i="3" a="1"/>
  <c r="W379" i="3" s="1"/>
  <c r="W380" i="3" a="1"/>
  <c r="W380" i="3" s="1"/>
  <c r="W381" i="3" a="1"/>
  <c r="W381" i="3" s="1"/>
  <c r="W382" i="3" a="1"/>
  <c r="W382" i="3" s="1"/>
  <c r="W383" i="3" a="1"/>
  <c r="W383" i="3" s="1"/>
  <c r="W384" i="3" a="1"/>
  <c r="W384" i="3" s="1"/>
  <c r="W385" i="3" a="1"/>
  <c r="W385" i="3" s="1"/>
  <c r="W386" i="3" a="1"/>
  <c r="W386" i="3" s="1"/>
  <c r="W387" i="3" a="1"/>
  <c r="W387" i="3" s="1"/>
  <c r="W388" i="3" a="1"/>
  <c r="W388" i="3" s="1"/>
  <c r="W389" i="3" a="1"/>
  <c r="W389" i="3" s="1"/>
  <c r="W390" i="3" a="1"/>
  <c r="W390" i="3" s="1"/>
  <c r="W391" i="3" a="1"/>
  <c r="W391" i="3" s="1"/>
  <c r="W392" i="3" a="1"/>
  <c r="W392" i="3" s="1"/>
  <c r="W393" i="3" a="1"/>
  <c r="W393" i="3" s="1"/>
  <c r="W394" i="3" a="1"/>
  <c r="W394" i="3" s="1"/>
  <c r="W395" i="3" a="1"/>
  <c r="W395" i="3" s="1"/>
  <c r="W396" i="3" a="1"/>
  <c r="W396" i="3" s="1"/>
  <c r="W397" i="3" a="1"/>
  <c r="W397" i="3" s="1"/>
  <c r="W398" i="3" a="1"/>
  <c r="W398" i="3" s="1"/>
  <c r="W399" i="3" a="1"/>
  <c r="W399" i="3" s="1"/>
  <c r="W400" i="3" a="1"/>
  <c r="W400" i="3" s="1"/>
  <c r="W401" i="3" a="1"/>
  <c r="W401" i="3" s="1"/>
  <c r="W402" i="3" a="1"/>
  <c r="W402" i="3" s="1"/>
  <c r="W403" i="3" a="1"/>
  <c r="W403" i="3" s="1"/>
  <c r="W404" i="3" a="1"/>
  <c r="W404" i="3" s="1"/>
  <c r="W405" i="3" a="1"/>
  <c r="W405" i="3" s="1"/>
  <c r="W406" i="3" a="1"/>
  <c r="W406" i="3" s="1"/>
  <c r="W407" i="3" a="1"/>
  <c r="W407" i="3" s="1"/>
  <c r="W408" i="3" a="1"/>
  <c r="W408" i="3" s="1"/>
  <c r="W409" i="3" a="1"/>
  <c r="W409" i="3" s="1"/>
  <c r="W410" i="3" a="1"/>
  <c r="W410" i="3" s="1"/>
  <c r="W411" i="3" a="1"/>
  <c r="W411" i="3" s="1"/>
  <c r="W412" i="3" a="1"/>
  <c r="W412" i="3" s="1"/>
  <c r="W413" i="3" a="1"/>
  <c r="W413" i="3" s="1"/>
  <c r="W414" i="3" a="1"/>
  <c r="W414" i="3" s="1"/>
  <c r="W415" i="3" a="1"/>
  <c r="W415" i="3" s="1"/>
  <c r="W416" i="3" a="1"/>
  <c r="W416" i="3" s="1"/>
  <c r="W417" i="3" a="1"/>
  <c r="W417" i="3" s="1"/>
  <c r="W418" i="3" a="1"/>
  <c r="W418" i="3" s="1"/>
  <c r="W419" i="3" a="1"/>
  <c r="W419" i="3" s="1"/>
  <c r="W420" i="3" a="1"/>
  <c r="W420" i="3" s="1"/>
  <c r="W421" i="3" a="1"/>
  <c r="W421" i="3" s="1"/>
  <c r="W422" i="3" a="1"/>
  <c r="W422" i="3" s="1"/>
  <c r="W423" i="3" a="1"/>
  <c r="W423" i="3" s="1"/>
  <c r="W424" i="3" a="1"/>
  <c r="W424" i="3" s="1"/>
  <c r="W425" i="3" a="1"/>
  <c r="W425" i="3" s="1"/>
  <c r="W426" i="3" a="1"/>
  <c r="W426" i="3" s="1"/>
  <c r="W427" i="3" a="1"/>
  <c r="W427" i="3" s="1"/>
  <c r="W428" i="3" a="1"/>
  <c r="W428" i="3" s="1"/>
  <c r="W429" i="3" a="1"/>
  <c r="W429" i="3" s="1"/>
  <c r="W430" i="3" a="1"/>
  <c r="W430" i="3" s="1"/>
  <c r="W431" i="3" a="1"/>
  <c r="W431" i="3" s="1"/>
  <c r="W432" i="3" a="1"/>
  <c r="W432" i="3" s="1"/>
  <c r="W433" i="3" a="1"/>
  <c r="W433" i="3" s="1"/>
  <c r="W434" i="3" a="1"/>
  <c r="W434" i="3" s="1"/>
  <c r="W435" i="3" a="1"/>
  <c r="W435" i="3" s="1"/>
  <c r="W436" i="3" a="1"/>
  <c r="W436" i="3" s="1"/>
  <c r="W437" i="3" a="1"/>
  <c r="W437" i="3" s="1"/>
  <c r="W438" i="3" a="1"/>
  <c r="W438" i="3" s="1"/>
  <c r="W439" i="3" a="1"/>
  <c r="W439" i="3" s="1"/>
  <c r="W440" i="3" a="1"/>
  <c r="W440" i="3" s="1"/>
  <c r="W441" i="3" a="1"/>
  <c r="W441" i="3" s="1"/>
  <c r="W442" i="3" a="1"/>
  <c r="W442" i="3" s="1"/>
  <c r="W443" i="3" a="1"/>
  <c r="W443" i="3" s="1"/>
  <c r="W444" i="3" a="1"/>
  <c r="W444" i="3" s="1"/>
  <c r="W445" i="3" a="1"/>
  <c r="W445" i="3" s="1"/>
  <c r="W446" i="3" a="1"/>
  <c r="W446" i="3" s="1"/>
  <c r="W447" i="3" a="1"/>
  <c r="W447" i="3" s="1"/>
  <c r="W448" i="3" a="1"/>
  <c r="W448" i="3" s="1"/>
  <c r="W449" i="3" a="1"/>
  <c r="W449" i="3" s="1"/>
  <c r="W450" i="3" a="1"/>
  <c r="W450" i="3" s="1"/>
  <c r="W451" i="3" a="1"/>
  <c r="W451" i="3" s="1"/>
  <c r="W452" i="3" a="1"/>
  <c r="W452" i="3" s="1"/>
  <c r="W453" i="3" a="1"/>
  <c r="W453" i="3" s="1"/>
  <c r="W454" i="3" a="1"/>
  <c r="W454" i="3" s="1"/>
  <c r="W455" i="3" a="1"/>
  <c r="W455" i="3" s="1"/>
  <c r="W456" i="3" a="1"/>
  <c r="W456" i="3" s="1"/>
  <c r="W457" i="3" a="1"/>
  <c r="W457" i="3" s="1"/>
  <c r="W458" i="3" a="1"/>
  <c r="W458" i="3" s="1"/>
  <c r="W459" i="3" a="1"/>
  <c r="W459" i="3" s="1"/>
  <c r="W460" i="3" a="1"/>
  <c r="W460" i="3" s="1"/>
  <c r="W461" i="3" a="1"/>
  <c r="W461" i="3" s="1"/>
  <c r="W462" i="3" a="1"/>
  <c r="W462" i="3" s="1"/>
  <c r="W463" i="3" a="1"/>
  <c r="W463" i="3" s="1"/>
  <c r="W464" i="3" a="1"/>
  <c r="W464" i="3" s="1"/>
  <c r="W465" i="3" a="1"/>
  <c r="W465" i="3" s="1"/>
  <c r="W466" i="3" a="1"/>
  <c r="W466" i="3" s="1"/>
  <c r="W467" i="3" a="1"/>
  <c r="W467" i="3" s="1"/>
  <c r="W468" i="3" a="1"/>
  <c r="W468" i="3" s="1"/>
  <c r="W469" i="3" a="1"/>
  <c r="W469" i="3" s="1"/>
  <c r="W470" i="3" a="1"/>
  <c r="W470" i="3" s="1"/>
  <c r="W471" i="3" a="1"/>
  <c r="W471" i="3" s="1"/>
  <c r="W472" i="3" a="1"/>
  <c r="W472" i="3" s="1"/>
  <c r="W473" i="3" a="1"/>
  <c r="W473" i="3" s="1"/>
  <c r="W474" i="3" a="1"/>
  <c r="W474" i="3" s="1"/>
  <c r="W475" i="3" a="1"/>
  <c r="W475" i="3" s="1"/>
  <c r="W476" i="3" a="1"/>
  <c r="W476" i="3" s="1"/>
  <c r="W477" i="3" a="1"/>
  <c r="W477" i="3" s="1"/>
  <c r="W478" i="3" a="1"/>
  <c r="W478" i="3" s="1"/>
  <c r="W479" i="3" a="1"/>
  <c r="W479" i="3" s="1"/>
  <c r="W480" i="3" a="1"/>
  <c r="W480" i="3" s="1"/>
  <c r="W481" i="3" a="1"/>
  <c r="W481" i="3" s="1"/>
  <c r="W482" i="3" a="1"/>
  <c r="W482" i="3" s="1"/>
  <c r="W483" i="3" a="1"/>
  <c r="W483" i="3" s="1"/>
  <c r="W484" i="3" a="1"/>
  <c r="W484" i="3" s="1"/>
  <c r="W485" i="3" a="1"/>
  <c r="W485" i="3" s="1"/>
  <c r="W486" i="3" a="1"/>
  <c r="W486" i="3" s="1"/>
  <c r="W487" i="3" a="1"/>
  <c r="W487" i="3" s="1"/>
  <c r="W488" i="3" a="1"/>
  <c r="W488" i="3" s="1"/>
  <c r="W489" i="3" a="1"/>
  <c r="W489" i="3" s="1"/>
  <c r="W490" i="3" a="1"/>
  <c r="W490" i="3" s="1"/>
  <c r="W491" i="3" a="1"/>
  <c r="W491" i="3" s="1"/>
  <c r="W492" i="3" a="1"/>
  <c r="W492" i="3" s="1"/>
  <c r="W493" i="3" a="1"/>
  <c r="W493" i="3" s="1"/>
  <c r="W494" i="3" a="1"/>
  <c r="W494" i="3" s="1"/>
  <c r="W495" i="3" a="1"/>
  <c r="W495" i="3" s="1"/>
  <c r="W496" i="3" a="1"/>
  <c r="W496" i="3" s="1"/>
  <c r="W497" i="3" a="1"/>
  <c r="W497" i="3" s="1"/>
  <c r="W498" i="3" a="1"/>
  <c r="W498" i="3" s="1"/>
  <c r="W499" i="3" a="1"/>
  <c r="W499" i="3" s="1"/>
  <c r="W500" i="3" a="1"/>
  <c r="W500" i="3" s="1"/>
  <c r="W501" i="3" a="1"/>
  <c r="W501" i="3" s="1"/>
  <c r="W502" i="3" a="1"/>
  <c r="W502" i="3" s="1"/>
  <c r="W503" i="3" a="1"/>
  <c r="W503" i="3" s="1"/>
  <c r="W504" i="3" a="1"/>
  <c r="W504" i="3" s="1"/>
  <c r="W505" i="3" a="1"/>
  <c r="W505" i="3" s="1"/>
  <c r="W506" i="3" a="1"/>
  <c r="W506" i="3" s="1"/>
  <c r="W507" i="3" a="1"/>
  <c r="W507" i="3" s="1"/>
  <c r="W508" i="3" a="1"/>
  <c r="W508" i="3" s="1"/>
  <c r="W509" i="3" a="1"/>
  <c r="W509" i="3" s="1"/>
  <c r="W510" i="3" a="1"/>
  <c r="W510" i="3" s="1"/>
  <c r="W511" i="3" a="1"/>
  <c r="W511" i="3" s="1"/>
  <c r="W512" i="3" a="1"/>
  <c r="W512" i="3" s="1"/>
  <c r="W513" i="3" a="1"/>
  <c r="W513" i="3" s="1"/>
  <c r="W514" i="3" a="1"/>
  <c r="W514" i="3" s="1"/>
  <c r="W515" i="3" a="1"/>
  <c r="W515" i="3" s="1"/>
  <c r="W516" i="3" a="1"/>
  <c r="W516" i="3" s="1"/>
  <c r="W517" i="3" a="1"/>
  <c r="W517" i="3" s="1"/>
  <c r="W518" i="3" a="1"/>
  <c r="W518" i="3" s="1"/>
  <c r="W519" i="3" a="1"/>
  <c r="W519" i="3" s="1"/>
  <c r="W520" i="3" a="1"/>
  <c r="W520" i="3" s="1"/>
  <c r="W521" i="3" a="1"/>
  <c r="W521" i="3" s="1"/>
  <c r="W522" i="3" a="1"/>
  <c r="W522" i="3" s="1"/>
  <c r="W523" i="3" a="1"/>
  <c r="W523" i="3" s="1"/>
  <c r="W524" i="3" a="1"/>
  <c r="W524" i="3" s="1"/>
  <c r="W525" i="3" a="1"/>
  <c r="W525" i="3" s="1"/>
  <c r="W526" i="3" a="1"/>
  <c r="W526" i="3" s="1"/>
  <c r="W527" i="3" a="1"/>
  <c r="W527" i="3" s="1"/>
  <c r="W528" i="3" a="1"/>
  <c r="W528" i="3" s="1"/>
  <c r="W529" i="3" a="1"/>
  <c r="W529" i="3" s="1"/>
  <c r="W530" i="3" a="1"/>
  <c r="W530" i="3" s="1"/>
  <c r="W531" i="3" a="1"/>
  <c r="W531" i="3" s="1"/>
  <c r="W532" i="3" a="1"/>
  <c r="W532" i="3" s="1"/>
  <c r="W533" i="3" a="1"/>
  <c r="W533" i="3" s="1"/>
  <c r="W534" i="3" a="1"/>
  <c r="W534" i="3" s="1"/>
  <c r="W535" i="3" a="1"/>
  <c r="W535" i="3" s="1"/>
  <c r="W536" i="3" a="1"/>
  <c r="W536" i="3" s="1"/>
  <c r="W537" i="3" a="1"/>
  <c r="W537" i="3" s="1"/>
  <c r="W538" i="3" a="1"/>
  <c r="W538" i="3" s="1"/>
  <c r="W539" i="3" a="1"/>
  <c r="W539" i="3" s="1"/>
  <c r="W540" i="3" a="1"/>
  <c r="W540" i="3" s="1"/>
  <c r="W541" i="3" a="1"/>
  <c r="W541" i="3" s="1"/>
  <c r="W542" i="3" a="1"/>
  <c r="W542" i="3" s="1"/>
  <c r="W543" i="3" a="1"/>
  <c r="W543" i="3" s="1"/>
  <c r="W544" i="3" a="1"/>
  <c r="W544" i="3" s="1"/>
  <c r="W545" i="3" a="1"/>
  <c r="W545" i="3" s="1"/>
  <c r="W546" i="3" a="1"/>
  <c r="W546" i="3" s="1"/>
  <c r="W547" i="3" a="1"/>
  <c r="W547" i="3" s="1"/>
  <c r="W548" i="3" a="1"/>
  <c r="W548" i="3" s="1"/>
  <c r="W549" i="3" a="1"/>
  <c r="W549" i="3" s="1"/>
  <c r="W550" i="3" a="1"/>
  <c r="W550" i="3" s="1"/>
  <c r="W551" i="3" a="1"/>
  <c r="W551" i="3" s="1"/>
  <c r="W552" i="3" a="1"/>
  <c r="W552" i="3" s="1"/>
  <c r="W553" i="3" a="1"/>
  <c r="W553" i="3" s="1"/>
  <c r="W554" i="3" a="1"/>
  <c r="W554" i="3" s="1"/>
  <c r="W555" i="3" a="1"/>
  <c r="W555" i="3" s="1"/>
  <c r="W556" i="3" a="1"/>
  <c r="W556" i="3" s="1"/>
  <c r="W557" i="3" a="1"/>
  <c r="W557" i="3" s="1"/>
  <c r="W558" i="3" a="1"/>
  <c r="W558" i="3" s="1"/>
  <c r="W559" i="3" a="1"/>
  <c r="W559" i="3" s="1"/>
  <c r="W560" i="3" a="1"/>
  <c r="W560" i="3" s="1"/>
  <c r="W561" i="3" a="1"/>
  <c r="W561" i="3" s="1"/>
  <c r="W562" i="3" a="1"/>
  <c r="W562" i="3" s="1"/>
  <c r="W563" i="3" a="1"/>
  <c r="W563" i="3" s="1"/>
  <c r="W564" i="3" a="1"/>
  <c r="W564" i="3" s="1"/>
  <c r="W565" i="3" a="1"/>
  <c r="W565" i="3" s="1"/>
  <c r="W566" i="3" a="1"/>
  <c r="W566" i="3" s="1"/>
  <c r="W567" i="3" a="1"/>
  <c r="W567" i="3" s="1"/>
  <c r="W568" i="3" a="1"/>
  <c r="W568" i="3" s="1"/>
  <c r="W569" i="3" a="1"/>
  <c r="W569" i="3" s="1"/>
  <c r="W570" i="3" a="1"/>
  <c r="W570" i="3" s="1"/>
  <c r="W571" i="3" a="1"/>
  <c r="W571" i="3" s="1"/>
  <c r="W572" i="3" a="1"/>
  <c r="W572" i="3" s="1"/>
  <c r="W573" i="3" a="1"/>
  <c r="W573" i="3" s="1"/>
  <c r="W574" i="3" a="1"/>
  <c r="W574" i="3" s="1"/>
  <c r="W575" i="3" a="1"/>
  <c r="W575" i="3" s="1"/>
  <c r="W576" i="3" a="1"/>
  <c r="W576" i="3" s="1"/>
  <c r="W577" i="3" a="1"/>
  <c r="W577" i="3" s="1"/>
  <c r="W578" i="3" a="1"/>
  <c r="W578" i="3" s="1"/>
  <c r="W579" i="3" a="1"/>
  <c r="W579" i="3" s="1"/>
  <c r="W580" i="3" a="1"/>
  <c r="W580" i="3" s="1"/>
  <c r="W581" i="3" a="1"/>
  <c r="W581" i="3" s="1"/>
  <c r="W582" i="3" a="1"/>
  <c r="W582" i="3" s="1"/>
  <c r="W583" i="3" a="1"/>
  <c r="W583" i="3" s="1"/>
  <c r="W584" i="3" a="1"/>
  <c r="W584" i="3" s="1"/>
  <c r="W585" i="3" a="1"/>
  <c r="W585" i="3" s="1"/>
  <c r="W586" i="3" a="1"/>
  <c r="W586" i="3" s="1"/>
  <c r="W587" i="3" a="1"/>
  <c r="W587" i="3" s="1"/>
  <c r="W588" i="3" a="1"/>
  <c r="W588" i="3" s="1"/>
  <c r="W589" i="3" a="1"/>
  <c r="W589" i="3" s="1"/>
  <c r="W590" i="3" a="1"/>
  <c r="W590" i="3" s="1"/>
  <c r="W591" i="3" a="1"/>
  <c r="W591" i="3" s="1"/>
  <c r="W592" i="3" a="1"/>
  <c r="W592" i="3" s="1"/>
  <c r="W593" i="3" a="1"/>
  <c r="W593" i="3" s="1"/>
  <c r="W594" i="3" a="1"/>
  <c r="W594" i="3" s="1"/>
  <c r="W595" i="3" a="1"/>
  <c r="W595" i="3" s="1"/>
  <c r="W596" i="3" a="1"/>
  <c r="W596" i="3" s="1"/>
  <c r="W597" i="3" a="1"/>
  <c r="W597" i="3" s="1"/>
  <c r="W598" i="3" a="1"/>
  <c r="W598" i="3" s="1"/>
  <c r="W599" i="3" a="1"/>
  <c r="W599" i="3" s="1"/>
  <c r="W600" i="3" a="1"/>
  <c r="W600" i="3" s="1"/>
  <c r="W601" i="3" a="1"/>
  <c r="W601" i="3" s="1"/>
  <c r="W602" i="3" a="1"/>
  <c r="W602" i="3" s="1"/>
  <c r="W603" i="3" a="1"/>
  <c r="W603" i="3" s="1"/>
  <c r="W604" i="3" a="1"/>
  <c r="W604" i="3" s="1"/>
  <c r="W605" i="3" a="1"/>
  <c r="W605" i="3" s="1"/>
  <c r="W606" i="3" a="1"/>
  <c r="W606" i="3" s="1"/>
  <c r="W607" i="3" a="1"/>
  <c r="W607" i="3" s="1"/>
  <c r="W608" i="3" a="1"/>
  <c r="W608" i="3" s="1"/>
  <c r="W609" i="3" a="1"/>
  <c r="W609" i="3" s="1"/>
  <c r="W610" i="3" a="1"/>
  <c r="W610" i="3" s="1"/>
  <c r="W611" i="3" a="1"/>
  <c r="W611" i="3" s="1"/>
  <c r="W612" i="3" a="1"/>
  <c r="W612" i="3" s="1"/>
  <c r="W613" i="3" a="1"/>
  <c r="W613" i="3" s="1"/>
  <c r="W614" i="3" a="1"/>
  <c r="W614" i="3" s="1"/>
  <c r="W615" i="3" a="1"/>
  <c r="W615" i="3" s="1"/>
  <c r="W616" i="3" a="1"/>
  <c r="W616" i="3" s="1"/>
  <c r="W617" i="3" a="1"/>
  <c r="W617" i="3" s="1"/>
  <c r="W618" i="3" a="1"/>
  <c r="W618" i="3" s="1"/>
  <c r="W619" i="3" a="1"/>
  <c r="W619" i="3" s="1"/>
  <c r="W620" i="3" a="1"/>
  <c r="W620" i="3" s="1"/>
  <c r="W621" i="3" a="1"/>
  <c r="W621" i="3" s="1"/>
  <c r="W622" i="3" a="1"/>
  <c r="W622" i="3" s="1"/>
  <c r="W623" i="3" a="1"/>
  <c r="W623" i="3" s="1"/>
  <c r="W624" i="3" a="1"/>
  <c r="W624" i="3" s="1"/>
  <c r="W625" i="3" a="1"/>
  <c r="W625" i="3" s="1"/>
  <c r="W626" i="3" a="1"/>
  <c r="W626" i="3" s="1"/>
  <c r="W627" i="3" a="1"/>
  <c r="W627" i="3" s="1"/>
  <c r="W628" i="3" a="1"/>
  <c r="W628" i="3" s="1"/>
  <c r="W629" i="3" a="1"/>
  <c r="W629" i="3" s="1"/>
  <c r="W630" i="3" a="1"/>
  <c r="W630" i="3" s="1"/>
  <c r="W631" i="3" a="1"/>
  <c r="W631" i="3" s="1"/>
  <c r="W632" i="3" a="1"/>
  <c r="W632" i="3" s="1"/>
  <c r="W633" i="3" a="1"/>
  <c r="W633" i="3" s="1"/>
  <c r="W634" i="3" a="1"/>
  <c r="W634" i="3" s="1"/>
  <c r="W635" i="3" a="1"/>
  <c r="W635" i="3" s="1"/>
  <c r="W636" i="3" a="1"/>
  <c r="W636" i="3" s="1"/>
  <c r="W637" i="3" a="1"/>
  <c r="W637" i="3" s="1"/>
  <c r="W638" i="3" a="1"/>
  <c r="W638" i="3" s="1"/>
  <c r="W639" i="3" a="1"/>
  <c r="W639" i="3" s="1"/>
  <c r="W640" i="3" a="1"/>
  <c r="W640" i="3" s="1"/>
  <c r="W641" i="3" a="1"/>
  <c r="W641" i="3" s="1"/>
  <c r="W642" i="3" a="1"/>
  <c r="W642" i="3" s="1"/>
  <c r="W643" i="3" a="1"/>
  <c r="W643" i="3" s="1"/>
  <c r="W644" i="3" a="1"/>
  <c r="W644" i="3" s="1"/>
  <c r="W645" i="3" a="1"/>
  <c r="W645" i="3" s="1"/>
  <c r="W646" i="3" a="1"/>
  <c r="W646" i="3" s="1"/>
  <c r="W647" i="3" a="1"/>
  <c r="W647" i="3" s="1"/>
  <c r="W648" i="3" a="1"/>
  <c r="W648" i="3" s="1"/>
  <c r="W649" i="3" a="1"/>
  <c r="W649" i="3" s="1"/>
  <c r="W650" i="3" a="1"/>
  <c r="W650" i="3" s="1"/>
  <c r="W651" i="3" a="1"/>
  <c r="W651" i="3" s="1"/>
  <c r="W652" i="3" a="1"/>
  <c r="W652" i="3" s="1"/>
  <c r="W653" i="3" a="1"/>
  <c r="W653" i="3" s="1"/>
  <c r="W654" i="3" a="1"/>
  <c r="W654" i="3" s="1"/>
  <c r="W655" i="3" a="1"/>
  <c r="W655" i="3" s="1"/>
  <c r="W656" i="3" a="1"/>
  <c r="W656" i="3" s="1"/>
  <c r="W657" i="3" a="1"/>
  <c r="W657" i="3" s="1"/>
  <c r="W658" i="3" a="1"/>
  <c r="W658" i="3" s="1"/>
  <c r="W659" i="3" a="1"/>
  <c r="W659" i="3" s="1"/>
  <c r="W660" i="3" a="1"/>
  <c r="W660" i="3" s="1"/>
  <c r="W661" i="3" a="1"/>
  <c r="W661" i="3" s="1"/>
  <c r="W662" i="3" a="1"/>
  <c r="W662" i="3" s="1"/>
  <c r="W663" i="3" a="1"/>
  <c r="W663" i="3" s="1"/>
  <c r="W664" i="3" a="1"/>
  <c r="W664" i="3" s="1"/>
  <c r="W665" i="3" a="1"/>
  <c r="W665" i="3" s="1"/>
  <c r="W666" i="3" a="1"/>
  <c r="W666" i="3" s="1"/>
  <c r="W667" i="3" a="1"/>
  <c r="W667" i="3" s="1"/>
  <c r="W668" i="3" a="1"/>
  <c r="W668" i="3" s="1"/>
  <c r="W669" i="3" a="1"/>
  <c r="W669" i="3" s="1"/>
  <c r="W670" i="3" a="1"/>
  <c r="W670" i="3" s="1"/>
  <c r="W671" i="3" a="1"/>
  <c r="W671" i="3" s="1"/>
  <c r="W672" i="3" a="1"/>
  <c r="W672" i="3" s="1"/>
  <c r="W673" i="3" a="1"/>
  <c r="W673" i="3" s="1"/>
  <c r="W674" i="3" a="1"/>
  <c r="W674" i="3" s="1"/>
  <c r="W675" i="3" a="1"/>
  <c r="W675" i="3" s="1"/>
  <c r="W676" i="3" a="1"/>
  <c r="W676" i="3" s="1"/>
  <c r="W677" i="3" a="1"/>
  <c r="W677" i="3" s="1"/>
  <c r="W678" i="3" a="1"/>
  <c r="W678" i="3" s="1"/>
  <c r="W679" i="3" a="1"/>
  <c r="W679" i="3" s="1"/>
  <c r="W680" i="3" a="1"/>
  <c r="W680" i="3" s="1"/>
  <c r="W681" i="3" a="1"/>
  <c r="W681" i="3" s="1"/>
  <c r="W682" i="3" a="1"/>
  <c r="W682" i="3" s="1"/>
  <c r="W683" i="3" a="1"/>
  <c r="W683" i="3" s="1"/>
  <c r="W684" i="3" a="1"/>
  <c r="W684" i="3" s="1"/>
  <c r="W685" i="3" a="1"/>
  <c r="W685" i="3" s="1"/>
  <c r="W686" i="3" a="1"/>
  <c r="W686" i="3" s="1"/>
  <c r="W687" i="3" a="1"/>
  <c r="W687" i="3" s="1"/>
  <c r="W688" i="3" a="1"/>
  <c r="W688" i="3" s="1"/>
  <c r="W689" i="3" a="1"/>
  <c r="W689" i="3" s="1"/>
  <c r="W690" i="3" a="1"/>
  <c r="W690" i="3" s="1"/>
  <c r="W691" i="3" a="1"/>
  <c r="W691" i="3" s="1"/>
  <c r="W692" i="3" a="1"/>
  <c r="W692" i="3" s="1"/>
  <c r="W693" i="3" a="1"/>
  <c r="W693" i="3" s="1"/>
  <c r="W694" i="3" a="1"/>
  <c r="W694" i="3" s="1"/>
  <c r="W695" i="3" a="1"/>
  <c r="W695" i="3" s="1"/>
  <c r="W696" i="3" a="1"/>
  <c r="W696" i="3" s="1"/>
  <c r="W697" i="3" a="1"/>
  <c r="W697" i="3" s="1"/>
  <c r="W698" i="3" a="1"/>
  <c r="W698" i="3" s="1"/>
  <c r="W699" i="3" a="1"/>
  <c r="W699" i="3" s="1"/>
  <c r="W700" i="3" a="1"/>
  <c r="W700" i="3" s="1"/>
  <c r="W701" i="3" a="1"/>
  <c r="W701" i="3" s="1"/>
  <c r="W702" i="3" a="1"/>
  <c r="W702" i="3" s="1"/>
  <c r="W703" i="3" a="1"/>
  <c r="W703" i="3" s="1"/>
  <c r="W704" i="3" a="1"/>
  <c r="W704" i="3" s="1"/>
  <c r="W705" i="3" a="1"/>
  <c r="W705" i="3" s="1"/>
  <c r="W706" i="3" a="1"/>
  <c r="W706" i="3" s="1"/>
  <c r="W707" i="3" a="1"/>
  <c r="W707" i="3" s="1"/>
  <c r="W708" i="3" a="1"/>
  <c r="W708" i="3" s="1"/>
  <c r="W709" i="3" a="1"/>
  <c r="W709" i="3" s="1"/>
  <c r="W710" i="3" a="1"/>
  <c r="W710" i="3" s="1"/>
  <c r="W711" i="3" a="1"/>
  <c r="W711" i="3" s="1"/>
  <c r="W712" i="3" a="1"/>
  <c r="W712" i="3" s="1"/>
  <c r="W713" i="3" a="1"/>
  <c r="W713" i="3" s="1"/>
  <c r="W714" i="3" a="1"/>
  <c r="W714" i="3" s="1"/>
  <c r="W715" i="3" a="1"/>
  <c r="W715" i="3" s="1"/>
  <c r="W716" i="3" a="1"/>
  <c r="W716" i="3" s="1"/>
  <c r="W717" i="3" a="1"/>
  <c r="W717" i="3" s="1"/>
  <c r="W718" i="3" a="1"/>
  <c r="W718" i="3" s="1"/>
  <c r="W719" i="3" a="1"/>
  <c r="W719" i="3" s="1"/>
  <c r="W720" i="3" a="1"/>
  <c r="W720" i="3" s="1"/>
  <c r="W721" i="3" a="1"/>
  <c r="W721" i="3" s="1"/>
  <c r="W722" i="3" a="1"/>
  <c r="W722" i="3" s="1"/>
  <c r="W723" i="3" a="1"/>
  <c r="W723" i="3" s="1"/>
  <c r="W724" i="3" a="1"/>
  <c r="W724" i="3" s="1"/>
  <c r="W725" i="3" a="1"/>
  <c r="W725" i="3" s="1"/>
  <c r="W726" i="3" a="1"/>
  <c r="W726" i="3" s="1"/>
  <c r="W727" i="3" a="1"/>
  <c r="W727" i="3" s="1"/>
  <c r="W728" i="3" a="1"/>
  <c r="W728" i="3" s="1"/>
  <c r="W729" i="3" a="1"/>
  <c r="W729" i="3" s="1"/>
  <c r="W730" i="3" a="1"/>
  <c r="W730" i="3" s="1"/>
  <c r="W731" i="3" a="1"/>
  <c r="W731" i="3" s="1"/>
  <c r="W732" i="3" a="1"/>
  <c r="W732" i="3" s="1"/>
  <c r="W733" i="3" a="1"/>
  <c r="W733" i="3" s="1"/>
  <c r="W734" i="3" a="1"/>
  <c r="W734" i="3" s="1"/>
  <c r="W735" i="3" a="1"/>
  <c r="W735" i="3" s="1"/>
  <c r="W736" i="3" a="1"/>
  <c r="W736" i="3" s="1"/>
  <c r="W737" i="3" a="1"/>
  <c r="W737" i="3" s="1"/>
  <c r="W738" i="3" a="1"/>
  <c r="W738" i="3" s="1"/>
  <c r="W739" i="3" a="1"/>
  <c r="W739" i="3" s="1"/>
  <c r="W740" i="3" a="1"/>
  <c r="W740" i="3" s="1"/>
  <c r="W741" i="3" a="1"/>
  <c r="W741" i="3" s="1"/>
  <c r="W742" i="3" a="1"/>
  <c r="W742" i="3" s="1"/>
  <c r="W743" i="3" a="1"/>
  <c r="W743" i="3" s="1"/>
  <c r="W744" i="3" a="1"/>
  <c r="W744" i="3" s="1"/>
  <c r="W745" i="3" a="1"/>
  <c r="W745" i="3" s="1"/>
  <c r="W746" i="3" a="1"/>
  <c r="W746" i="3" s="1"/>
  <c r="W747" i="3" a="1"/>
  <c r="W747" i="3" s="1"/>
  <c r="W748" i="3" a="1"/>
  <c r="W748" i="3" s="1"/>
  <c r="W749" i="3" a="1"/>
  <c r="W749" i="3" s="1"/>
  <c r="W750" i="3" a="1"/>
  <c r="W750" i="3" s="1"/>
  <c r="W751" i="3" a="1"/>
  <c r="W751" i="3" s="1"/>
  <c r="W752" i="3" a="1"/>
  <c r="W752" i="3" s="1"/>
  <c r="W753" i="3" a="1"/>
  <c r="W753" i="3" s="1"/>
  <c r="W754" i="3" a="1"/>
  <c r="W754" i="3" s="1"/>
  <c r="W755" i="3" a="1"/>
  <c r="W755" i="3" s="1"/>
  <c r="W756" i="3" a="1"/>
  <c r="W756" i="3" s="1"/>
  <c r="W757" i="3" a="1"/>
  <c r="W757" i="3" s="1"/>
  <c r="W758" i="3" a="1"/>
  <c r="W758" i="3" s="1"/>
  <c r="W759" i="3" a="1"/>
  <c r="W759" i="3" s="1"/>
  <c r="W760" i="3" a="1"/>
  <c r="W760" i="3" s="1"/>
  <c r="W761" i="3" a="1"/>
  <c r="W761" i="3" s="1"/>
  <c r="W762" i="3" a="1"/>
  <c r="W762" i="3" s="1"/>
  <c r="W763" i="3" a="1"/>
  <c r="W763" i="3" s="1"/>
  <c r="W764" i="3" a="1"/>
  <c r="W764" i="3" s="1"/>
  <c r="W765" i="3" a="1"/>
  <c r="W765" i="3" s="1"/>
  <c r="W766" i="3" a="1"/>
  <c r="W766" i="3" s="1"/>
  <c r="W767" i="3" a="1"/>
  <c r="W767" i="3" s="1"/>
  <c r="W768" i="3" a="1"/>
  <c r="W768" i="3" s="1"/>
  <c r="W769" i="3" a="1"/>
  <c r="W769" i="3" s="1"/>
  <c r="W770" i="3" a="1"/>
  <c r="W770" i="3" s="1"/>
  <c r="W771" i="3" a="1"/>
  <c r="W771" i="3" s="1"/>
  <c r="W772" i="3" a="1"/>
  <c r="W772" i="3" s="1"/>
  <c r="W773" i="3" a="1"/>
  <c r="W773" i="3" s="1"/>
  <c r="W774" i="3" a="1"/>
  <c r="W774" i="3" s="1"/>
  <c r="W775" i="3" a="1"/>
  <c r="W775" i="3" s="1"/>
  <c r="W776" i="3" a="1"/>
  <c r="W776" i="3" s="1"/>
  <c r="W777" i="3" a="1"/>
  <c r="W777" i="3" s="1"/>
  <c r="W778" i="3" a="1"/>
  <c r="W778" i="3" s="1"/>
  <c r="W779" i="3" a="1"/>
  <c r="W779" i="3" s="1"/>
  <c r="W780" i="3" a="1"/>
  <c r="W780" i="3" s="1"/>
  <c r="W781" i="3" a="1"/>
  <c r="W781" i="3" s="1"/>
  <c r="W782" i="3" a="1"/>
  <c r="W782" i="3" s="1"/>
  <c r="W783" i="3" a="1"/>
  <c r="W783" i="3" s="1"/>
  <c r="W784" i="3" a="1"/>
  <c r="W784" i="3" s="1"/>
  <c r="W785" i="3" a="1"/>
  <c r="W785" i="3" s="1"/>
  <c r="W786" i="3" a="1"/>
  <c r="W786" i="3" s="1"/>
  <c r="W787" i="3" a="1"/>
  <c r="W787" i="3" s="1"/>
  <c r="W788" i="3" a="1"/>
  <c r="W788" i="3" s="1"/>
  <c r="W789" i="3" a="1"/>
  <c r="W789" i="3" s="1"/>
  <c r="W790" i="3" a="1"/>
  <c r="W790" i="3" s="1"/>
  <c r="W791" i="3" a="1"/>
  <c r="W791" i="3" s="1"/>
  <c r="W792" i="3" a="1"/>
  <c r="W792" i="3" s="1"/>
  <c r="W793" i="3" a="1"/>
  <c r="W793" i="3" s="1"/>
  <c r="W794" i="3" a="1"/>
  <c r="W794" i="3" s="1"/>
  <c r="W795" i="3" a="1"/>
  <c r="W795" i="3" s="1"/>
  <c r="W796" i="3" a="1"/>
  <c r="W796" i="3" s="1"/>
  <c r="W797" i="3" a="1"/>
  <c r="W797" i="3" s="1"/>
  <c r="W798" i="3" a="1"/>
  <c r="W798" i="3" s="1"/>
  <c r="W799" i="3" a="1"/>
  <c r="W799" i="3" s="1"/>
  <c r="W800" i="3" a="1"/>
  <c r="W800" i="3" s="1"/>
  <c r="W801" i="3" a="1"/>
  <c r="W801" i="3" s="1"/>
  <c r="W802" i="3" a="1"/>
  <c r="W802" i="3" s="1"/>
  <c r="W803" i="3" a="1"/>
  <c r="W803" i="3" s="1"/>
  <c r="W804" i="3" a="1"/>
  <c r="W804" i="3" s="1"/>
  <c r="W805" i="3" a="1"/>
  <c r="W805" i="3" s="1"/>
  <c r="W806" i="3" a="1"/>
  <c r="W806" i="3" s="1"/>
  <c r="W807" i="3" a="1"/>
  <c r="W807" i="3" s="1"/>
  <c r="W808" i="3" a="1"/>
  <c r="W808" i="3" s="1"/>
  <c r="W809" i="3" a="1"/>
  <c r="W809" i="3" s="1"/>
  <c r="W810" i="3" a="1"/>
  <c r="W810" i="3" s="1"/>
  <c r="W811" i="3" a="1"/>
  <c r="W811" i="3" s="1"/>
  <c r="W812" i="3" a="1"/>
  <c r="W812" i="3" s="1"/>
  <c r="W813" i="3" a="1"/>
  <c r="W813" i="3" s="1"/>
  <c r="W814" i="3" a="1"/>
  <c r="W814" i="3" s="1"/>
  <c r="W815" i="3" a="1"/>
  <c r="W815" i="3" s="1"/>
  <c r="W816" i="3" a="1"/>
  <c r="W816" i="3" s="1"/>
  <c r="W817" i="3" a="1"/>
  <c r="W817" i="3" s="1"/>
  <c r="W818" i="3" a="1"/>
  <c r="W818" i="3" s="1"/>
  <c r="W819" i="3" a="1"/>
  <c r="W819" i="3" s="1"/>
  <c r="W820" i="3" a="1"/>
  <c r="W820" i="3" s="1"/>
  <c r="W821" i="3" a="1"/>
  <c r="W821" i="3" s="1"/>
  <c r="W822" i="3" a="1"/>
  <c r="W822" i="3" s="1"/>
  <c r="W823" i="3" a="1"/>
  <c r="W823" i="3" s="1"/>
  <c r="W824" i="3" a="1"/>
  <c r="W824" i="3" s="1"/>
  <c r="W825" i="3" a="1"/>
  <c r="W825" i="3" s="1"/>
  <c r="W826" i="3" a="1"/>
  <c r="W826" i="3" s="1"/>
  <c r="W827" i="3" a="1"/>
  <c r="W827" i="3" s="1"/>
  <c r="W828" i="3" a="1"/>
  <c r="W828" i="3" s="1"/>
  <c r="W829" i="3" a="1"/>
  <c r="W829" i="3" s="1"/>
  <c r="W830" i="3" a="1"/>
  <c r="W830" i="3" s="1"/>
  <c r="W831" i="3" a="1"/>
  <c r="W831" i="3" s="1"/>
  <c r="W832" i="3" a="1"/>
  <c r="W832" i="3" s="1"/>
  <c r="W833" i="3" a="1"/>
  <c r="W833" i="3" s="1"/>
  <c r="W834" i="3" a="1"/>
  <c r="W834" i="3" s="1"/>
  <c r="W835" i="3" a="1"/>
  <c r="W835" i="3" s="1"/>
  <c r="W836" i="3" a="1"/>
  <c r="W836" i="3" s="1"/>
  <c r="W837" i="3" a="1"/>
  <c r="W837" i="3" s="1"/>
  <c r="W838" i="3" a="1"/>
  <c r="W838" i="3" s="1"/>
  <c r="W839" i="3" a="1"/>
  <c r="W839" i="3" s="1"/>
  <c r="W840" i="3" a="1"/>
  <c r="W840" i="3" s="1"/>
  <c r="W841" i="3" a="1"/>
  <c r="W841" i="3" s="1"/>
  <c r="W842" i="3" a="1"/>
  <c r="W842" i="3" s="1"/>
  <c r="W843" i="3" a="1"/>
  <c r="W843" i="3" s="1"/>
  <c r="W844" i="3" a="1"/>
  <c r="W844" i="3" s="1"/>
  <c r="W845" i="3" a="1"/>
  <c r="W845" i="3" s="1"/>
  <c r="W846" i="3" a="1"/>
  <c r="W846" i="3" s="1"/>
  <c r="W847" i="3" a="1"/>
  <c r="W847" i="3" s="1"/>
  <c r="W848" i="3" a="1"/>
  <c r="W848" i="3" s="1"/>
  <c r="W849" i="3" a="1"/>
  <c r="W849" i="3" s="1"/>
  <c r="W850" i="3" a="1"/>
  <c r="W850" i="3" s="1"/>
  <c r="W851" i="3" a="1"/>
  <c r="W851" i="3" s="1"/>
  <c r="W852" i="3" a="1"/>
  <c r="W852" i="3" s="1"/>
  <c r="W853" i="3" a="1"/>
  <c r="W853" i="3" s="1"/>
  <c r="W854" i="3" a="1"/>
  <c r="W854" i="3" s="1"/>
  <c r="W855" i="3" a="1"/>
  <c r="W855" i="3" s="1"/>
  <c r="W856" i="3" a="1"/>
  <c r="W856" i="3" s="1"/>
  <c r="W857" i="3" a="1"/>
  <c r="W857" i="3" s="1"/>
  <c r="W858" i="3" a="1"/>
  <c r="W858" i="3" s="1"/>
  <c r="W859" i="3" a="1"/>
  <c r="W859" i="3" s="1"/>
  <c r="W860" i="3" a="1"/>
  <c r="W860" i="3" s="1"/>
  <c r="W861" i="3" a="1"/>
  <c r="W861" i="3" s="1"/>
  <c r="W862" i="3" a="1"/>
  <c r="W862" i="3" s="1"/>
  <c r="W863" i="3" a="1"/>
  <c r="W863" i="3" s="1"/>
  <c r="W864" i="3" a="1"/>
  <c r="W864" i="3" s="1"/>
  <c r="W865" i="3" a="1"/>
  <c r="W865" i="3" s="1"/>
  <c r="W866" i="3" a="1"/>
  <c r="W866" i="3" s="1"/>
  <c r="W867" i="3" a="1"/>
  <c r="W867" i="3" s="1"/>
  <c r="W868" i="3" a="1"/>
  <c r="W868" i="3" s="1"/>
  <c r="W869" i="3" a="1"/>
  <c r="W869" i="3" s="1"/>
  <c r="W870" i="3" a="1"/>
  <c r="W870" i="3" s="1"/>
  <c r="W871" i="3" a="1"/>
  <c r="W871" i="3" s="1"/>
  <c r="W872" i="3" a="1"/>
  <c r="W872" i="3" s="1"/>
  <c r="W873" i="3" a="1"/>
  <c r="W873" i="3" s="1"/>
  <c r="W874" i="3" a="1"/>
  <c r="W874" i="3" s="1"/>
  <c r="W875" i="3" a="1"/>
  <c r="W875" i="3" s="1"/>
  <c r="W876" i="3" a="1"/>
  <c r="W876" i="3" s="1"/>
  <c r="W877" i="3" a="1"/>
  <c r="W877" i="3" s="1"/>
  <c r="W878" i="3" a="1"/>
  <c r="W878" i="3" s="1"/>
  <c r="W879" i="3" a="1"/>
  <c r="W879" i="3" s="1"/>
  <c r="W880" i="3" a="1"/>
  <c r="W880" i="3" s="1"/>
  <c r="W881" i="3" a="1"/>
  <c r="W881" i="3" s="1"/>
  <c r="W882" i="3" a="1"/>
  <c r="W882" i="3" s="1"/>
  <c r="W883" i="3" a="1"/>
  <c r="W883" i="3" s="1"/>
  <c r="W884" i="3" a="1"/>
  <c r="W884" i="3" s="1"/>
  <c r="W885" i="3" a="1"/>
  <c r="W885" i="3" s="1"/>
  <c r="W886" i="3" a="1"/>
  <c r="W886" i="3" s="1"/>
  <c r="W887" i="3" a="1"/>
  <c r="W887" i="3" s="1"/>
  <c r="W888" i="3" a="1"/>
  <c r="W888" i="3" s="1"/>
  <c r="W889" i="3" a="1"/>
  <c r="W889" i="3" s="1"/>
  <c r="W890" i="3" a="1"/>
  <c r="W890" i="3" s="1"/>
  <c r="W891" i="3" a="1"/>
  <c r="W891" i="3" s="1"/>
  <c r="W892" i="3" a="1"/>
  <c r="W892" i="3" s="1"/>
  <c r="W893" i="3" a="1"/>
  <c r="W893" i="3" s="1"/>
  <c r="W894" i="3" a="1"/>
  <c r="W894" i="3" s="1"/>
  <c r="W895" i="3" a="1"/>
  <c r="W895" i="3" s="1"/>
  <c r="W896" i="3" a="1"/>
  <c r="W896" i="3" s="1"/>
  <c r="W897" i="3" a="1"/>
  <c r="W897" i="3" s="1"/>
  <c r="W898" i="3" a="1"/>
  <c r="W898" i="3" s="1"/>
  <c r="W899" i="3" a="1"/>
  <c r="W899" i="3" s="1"/>
  <c r="W900" i="3" a="1"/>
  <c r="W900" i="3" s="1"/>
  <c r="W901" i="3" a="1"/>
  <c r="W901" i="3" s="1"/>
  <c r="W902" i="3" a="1"/>
  <c r="W902" i="3" s="1"/>
  <c r="W903" i="3" a="1"/>
  <c r="W903" i="3" s="1"/>
  <c r="W904" i="3" a="1"/>
  <c r="W904" i="3" s="1"/>
  <c r="W905" i="3" a="1"/>
  <c r="W905" i="3" s="1"/>
  <c r="W906" i="3" a="1"/>
  <c r="W906" i="3" s="1"/>
  <c r="W907" i="3" a="1"/>
  <c r="W907" i="3" s="1"/>
  <c r="W908" i="3" a="1"/>
  <c r="W908" i="3" s="1"/>
  <c r="W909" i="3" a="1"/>
  <c r="W909" i="3" s="1"/>
  <c r="W910" i="3" a="1"/>
  <c r="W910" i="3" s="1"/>
  <c r="W911" i="3" a="1"/>
  <c r="W911" i="3" s="1"/>
  <c r="W912" i="3" a="1"/>
  <c r="W912" i="3" s="1"/>
  <c r="W913" i="3" a="1"/>
  <c r="W913" i="3" s="1"/>
  <c r="W914" i="3" a="1"/>
  <c r="W914" i="3" s="1"/>
  <c r="W915" i="3" a="1"/>
  <c r="W915" i="3" s="1"/>
  <c r="W916" i="3" a="1"/>
  <c r="W916" i="3" s="1"/>
  <c r="W917" i="3" a="1"/>
  <c r="W917" i="3" s="1"/>
  <c r="W918" i="3" a="1"/>
  <c r="W918" i="3" s="1"/>
  <c r="W919" i="3" a="1"/>
  <c r="W919" i="3" s="1"/>
  <c r="W920" i="3" a="1"/>
  <c r="W920" i="3" s="1"/>
  <c r="W921" i="3" a="1"/>
  <c r="W921" i="3" s="1"/>
  <c r="W922" i="3" a="1"/>
  <c r="W922" i="3" s="1"/>
  <c r="W923" i="3" a="1"/>
  <c r="W923" i="3" s="1"/>
  <c r="W924" i="3" a="1"/>
  <c r="W924" i="3" s="1"/>
  <c r="W925" i="3" a="1"/>
  <c r="W925" i="3" s="1"/>
  <c r="W926" i="3" a="1"/>
  <c r="W926" i="3" s="1"/>
  <c r="W927" i="3" a="1"/>
  <c r="W927" i="3" s="1"/>
  <c r="W928" i="3" a="1"/>
  <c r="W928" i="3" s="1"/>
  <c r="W929" i="3" a="1"/>
  <c r="W929" i="3" s="1"/>
  <c r="W930" i="3" a="1"/>
  <c r="W930" i="3" s="1"/>
  <c r="W931" i="3" a="1"/>
  <c r="W931" i="3" s="1"/>
  <c r="W932" i="3" a="1"/>
  <c r="W932" i="3" s="1"/>
  <c r="W933" i="3" a="1"/>
  <c r="W933" i="3" s="1"/>
  <c r="W934" i="3" a="1"/>
  <c r="W934" i="3" s="1"/>
  <c r="W935" i="3" a="1"/>
  <c r="W935" i="3" s="1"/>
  <c r="W936" i="3" a="1"/>
  <c r="W936" i="3" s="1"/>
  <c r="W937" i="3" a="1"/>
  <c r="W937" i="3" s="1"/>
  <c r="W938" i="3" a="1"/>
  <c r="W938" i="3" s="1"/>
  <c r="W939" i="3" a="1"/>
  <c r="W939" i="3" s="1"/>
  <c r="W940" i="3" a="1"/>
  <c r="W940" i="3" s="1"/>
  <c r="W941" i="3" a="1"/>
  <c r="W941" i="3" s="1"/>
  <c r="W942" i="3" a="1"/>
  <c r="W942" i="3" s="1"/>
  <c r="W943" i="3" a="1"/>
  <c r="W943" i="3" s="1"/>
  <c r="W944" i="3" a="1"/>
  <c r="W944" i="3" s="1"/>
  <c r="W945" i="3" a="1"/>
  <c r="W945" i="3" s="1"/>
  <c r="W946" i="3" a="1"/>
  <c r="W946" i="3" s="1"/>
  <c r="W947" i="3" a="1"/>
  <c r="W947" i="3" s="1"/>
  <c r="W948" i="3" a="1"/>
  <c r="W948" i="3" s="1"/>
  <c r="W949" i="3" a="1"/>
  <c r="W949" i="3" s="1"/>
  <c r="W950" i="3" a="1"/>
  <c r="W950" i="3" s="1"/>
  <c r="W951" i="3" a="1"/>
  <c r="W951" i="3" s="1"/>
  <c r="W952" i="3" a="1"/>
  <c r="W952" i="3" s="1"/>
  <c r="W953" i="3" a="1"/>
  <c r="W953" i="3" s="1"/>
  <c r="W954" i="3" a="1"/>
  <c r="W954" i="3" s="1"/>
  <c r="W955" i="3" a="1"/>
  <c r="W955" i="3" s="1"/>
  <c r="W956" i="3" a="1"/>
  <c r="W956" i="3" s="1"/>
  <c r="W957" i="3" a="1"/>
  <c r="W957" i="3" s="1"/>
  <c r="W958" i="3" a="1"/>
  <c r="W958" i="3" s="1"/>
  <c r="W959" i="3" a="1"/>
  <c r="W959" i="3" s="1"/>
  <c r="W960" i="3" a="1"/>
  <c r="W960" i="3" s="1"/>
  <c r="W961" i="3" a="1"/>
  <c r="W961" i="3" s="1"/>
  <c r="W962" i="3" a="1"/>
  <c r="W962" i="3" s="1"/>
  <c r="W963" i="3" a="1"/>
  <c r="W963" i="3" s="1"/>
  <c r="W964" i="3" a="1"/>
  <c r="W964" i="3" s="1"/>
  <c r="W965" i="3" a="1"/>
  <c r="W965" i="3" s="1"/>
  <c r="W966" i="3" a="1"/>
  <c r="W966" i="3" s="1"/>
  <c r="W967" i="3" a="1"/>
  <c r="W967" i="3" s="1"/>
  <c r="W968" i="3" a="1"/>
  <c r="W968" i="3" s="1"/>
  <c r="W969" i="3" a="1"/>
  <c r="W969" i="3" s="1"/>
  <c r="W970" i="3" a="1"/>
  <c r="W970" i="3" s="1"/>
  <c r="W971" i="3" a="1"/>
  <c r="W971" i="3" s="1"/>
  <c r="W972" i="3" a="1"/>
  <c r="W972" i="3" s="1"/>
  <c r="W973" i="3" a="1"/>
  <c r="W973" i="3" s="1"/>
  <c r="W974" i="3" a="1"/>
  <c r="W974" i="3" s="1"/>
  <c r="W975" i="3" a="1"/>
  <c r="W975" i="3" s="1"/>
  <c r="W976" i="3" a="1"/>
  <c r="W976" i="3" s="1"/>
  <c r="W977" i="3" a="1"/>
  <c r="W977" i="3" s="1"/>
  <c r="W978" i="3" a="1"/>
  <c r="W978" i="3" s="1"/>
  <c r="W979" i="3" a="1"/>
  <c r="W979" i="3" s="1"/>
  <c r="W980" i="3" a="1"/>
  <c r="W980" i="3" s="1"/>
  <c r="W981" i="3" a="1"/>
  <c r="W981" i="3" s="1"/>
  <c r="W982" i="3" a="1"/>
  <c r="W982" i="3" s="1"/>
  <c r="W983" i="3" a="1"/>
  <c r="W983" i="3" s="1"/>
  <c r="W984" i="3" a="1"/>
  <c r="W984" i="3" s="1"/>
  <c r="W985" i="3" a="1"/>
  <c r="W985" i="3" s="1"/>
  <c r="W986" i="3" a="1"/>
  <c r="W986" i="3" s="1"/>
  <c r="W987" i="3" a="1"/>
  <c r="W987" i="3" s="1"/>
  <c r="W988" i="3" a="1"/>
  <c r="W988" i="3" s="1"/>
  <c r="W989" i="3" a="1"/>
  <c r="W989" i="3" s="1"/>
  <c r="W990" i="3" a="1"/>
  <c r="W990" i="3" s="1"/>
  <c r="W991" i="3" a="1"/>
  <c r="W991" i="3" s="1"/>
  <c r="W992" i="3" a="1"/>
  <c r="W992" i="3" s="1"/>
  <c r="W993" i="3" a="1"/>
  <c r="W993" i="3" s="1"/>
  <c r="W994" i="3" a="1"/>
  <c r="W994" i="3" s="1"/>
  <c r="W995" i="3" a="1"/>
  <c r="W995" i="3" s="1"/>
  <c r="W996" i="3" a="1"/>
  <c r="W996" i="3" s="1"/>
  <c r="W997" i="3" a="1"/>
  <c r="W997" i="3" s="1"/>
  <c r="W998" i="3" a="1"/>
  <c r="W998" i="3" s="1"/>
  <c r="W999" i="3" a="1"/>
  <c r="W999" i="3" s="1"/>
  <c r="W1000" i="3" a="1"/>
  <c r="W1000" i="3" s="1"/>
  <c r="W1001" i="3" a="1"/>
  <c r="W1001" i="3" s="1"/>
  <c r="W1002" i="3" a="1"/>
  <c r="W1002" i="3" s="1"/>
  <c r="W1003" i="3" a="1"/>
  <c r="W1003" i="3" s="1"/>
  <c r="W1004" i="3" a="1"/>
  <c r="W1004" i="3" s="1"/>
  <c r="W1005" i="3" a="1"/>
  <c r="W1005" i="3" s="1"/>
  <c r="W1006" i="3" a="1"/>
  <c r="W1006" i="3" s="1"/>
  <c r="W1007" i="3" a="1"/>
  <c r="W1007" i="3" s="1"/>
  <c r="W1008" i="3" a="1"/>
  <c r="W1008" i="3" s="1"/>
  <c r="W1009" i="3" a="1"/>
  <c r="W1009" i="3" s="1"/>
  <c r="W1010" i="3" a="1"/>
  <c r="W1010" i="3" s="1"/>
  <c r="W1011" i="3" a="1"/>
  <c r="W1011" i="3" s="1"/>
  <c r="W1012" i="3" a="1"/>
  <c r="W1012" i="3" s="1"/>
  <c r="W1013" i="3" a="1"/>
  <c r="W1013" i="3" s="1"/>
  <c r="W1014" i="3" a="1"/>
  <c r="W1014" i="3" s="1"/>
  <c r="W1015" i="3" a="1"/>
  <c r="W1015" i="3" s="1"/>
  <c r="W1016" i="3" a="1"/>
  <c r="W1016" i="3" s="1"/>
  <c r="W1017" i="3" a="1"/>
  <c r="W1017" i="3" s="1"/>
  <c r="W1018" i="3" a="1"/>
  <c r="W1018" i="3" s="1"/>
  <c r="W1019" i="3" a="1"/>
  <c r="W1019" i="3" s="1"/>
  <c r="W1020" i="3" a="1"/>
  <c r="W1020" i="3" s="1"/>
  <c r="W1021" i="3" a="1"/>
  <c r="W1021" i="3" s="1"/>
  <c r="W1022" i="3" a="1"/>
  <c r="W1022" i="3" s="1"/>
  <c r="W1023" i="3" a="1"/>
  <c r="W1023" i="3" s="1"/>
  <c r="W1024" i="3" a="1"/>
  <c r="W1024" i="3" s="1"/>
  <c r="W1025" i="3" a="1"/>
  <c r="W1025" i="3" s="1"/>
  <c r="W1026" i="3" a="1"/>
  <c r="W1026" i="3" s="1"/>
  <c r="W1027" i="3" a="1"/>
  <c r="W1027" i="3" s="1"/>
  <c r="W1028" i="3" a="1"/>
  <c r="W1028" i="3" s="1"/>
  <c r="W1029" i="3" a="1"/>
  <c r="W1029" i="3" s="1"/>
  <c r="W1030" i="3" a="1"/>
  <c r="W1030" i="3" s="1"/>
  <c r="W1031" i="3" a="1"/>
  <c r="W1031" i="3" s="1"/>
  <c r="W1032" i="3" a="1"/>
  <c r="W1032" i="3" s="1"/>
  <c r="W1033" i="3" a="1"/>
  <c r="W1033" i="3" s="1"/>
  <c r="W1034" i="3" a="1"/>
  <c r="W1034" i="3" s="1"/>
  <c r="W1035" i="3" a="1"/>
  <c r="W1035" i="3" s="1"/>
  <c r="W1036" i="3" a="1"/>
  <c r="W1036" i="3" s="1"/>
  <c r="W1037" i="3" a="1"/>
  <c r="W1037" i="3" s="1"/>
  <c r="W1038" i="3" a="1"/>
  <c r="W1038" i="3" s="1"/>
  <c r="W1039" i="3" a="1"/>
  <c r="W1039" i="3" s="1"/>
  <c r="W1040" i="3" a="1"/>
  <c r="W1040" i="3" s="1"/>
  <c r="W1041" i="3" a="1"/>
  <c r="W1041" i="3" s="1"/>
  <c r="W1042" i="3" a="1"/>
  <c r="W1042" i="3" s="1"/>
  <c r="W1043" i="3" a="1"/>
  <c r="W1043" i="3" s="1"/>
  <c r="W1044" i="3" a="1"/>
  <c r="W1044" i="3" s="1"/>
  <c r="W1045" i="3" a="1"/>
  <c r="W1045" i="3" s="1"/>
  <c r="W1046" i="3" a="1"/>
  <c r="W1046" i="3" s="1"/>
  <c r="W1047" i="3" a="1"/>
  <c r="W1047" i="3" s="1"/>
  <c r="W1048" i="3" a="1"/>
  <c r="W1048" i="3" s="1"/>
  <c r="W1049" i="3" a="1"/>
  <c r="W1049" i="3" s="1"/>
  <c r="W1050" i="3" a="1"/>
  <c r="W1050" i="3" s="1"/>
  <c r="W1051" i="3" a="1"/>
  <c r="W1051" i="3" s="1"/>
  <c r="W1052" i="3" a="1"/>
  <c r="W1052" i="3" s="1"/>
  <c r="W1053" i="3" a="1"/>
  <c r="W1053" i="3" s="1"/>
  <c r="W1054" i="3" a="1"/>
  <c r="W1054" i="3" s="1"/>
  <c r="W1055" i="3" a="1"/>
  <c r="W1055" i="3" s="1"/>
  <c r="W1056" i="3" a="1"/>
  <c r="W1056" i="3" s="1"/>
  <c r="W1057" i="3" a="1"/>
  <c r="W1057" i="3" s="1"/>
  <c r="W1058" i="3" a="1"/>
  <c r="W1058" i="3" s="1"/>
  <c r="W1059" i="3" a="1"/>
  <c r="W1059" i="3" s="1"/>
  <c r="W1060" i="3" a="1"/>
  <c r="W1060" i="3" s="1"/>
  <c r="W1061" i="3" a="1"/>
  <c r="W1061" i="3" s="1"/>
  <c r="W1062" i="3" a="1"/>
  <c r="W1062" i="3" s="1"/>
  <c r="W1063" i="3" a="1"/>
  <c r="W1063" i="3" s="1"/>
  <c r="W1064" i="3" a="1"/>
  <c r="W1064" i="3" s="1"/>
  <c r="W1065" i="3" a="1"/>
  <c r="W1065" i="3" s="1"/>
  <c r="W1066" i="3" a="1"/>
  <c r="W1066" i="3" s="1"/>
  <c r="W1067" i="3" a="1"/>
  <c r="W1067" i="3" s="1"/>
  <c r="W1068" i="3" a="1"/>
  <c r="W1068" i="3" s="1"/>
  <c r="W1069" i="3" a="1"/>
  <c r="W1069" i="3" s="1"/>
  <c r="W1070" i="3" a="1"/>
  <c r="W1070" i="3" s="1"/>
  <c r="W1071" i="3" a="1"/>
  <c r="W1071" i="3" s="1"/>
  <c r="W1072" i="3" a="1"/>
  <c r="W1072" i="3" s="1"/>
  <c r="W1073" i="3" a="1"/>
  <c r="W1073" i="3" s="1"/>
  <c r="W1074" i="3" a="1"/>
  <c r="W1074" i="3" s="1"/>
  <c r="W1075" i="3" a="1"/>
  <c r="W1075" i="3" s="1"/>
  <c r="W1076" i="3" a="1"/>
  <c r="W1076" i="3" s="1"/>
  <c r="W1077" i="3" a="1"/>
  <c r="W1077" i="3" s="1"/>
  <c r="W1078" i="3" a="1"/>
  <c r="W1078" i="3" s="1"/>
  <c r="W1079" i="3" a="1"/>
  <c r="W1079" i="3" s="1"/>
  <c r="W1080" i="3" a="1"/>
  <c r="W1080" i="3" s="1"/>
  <c r="W1081" i="3" a="1"/>
  <c r="W1081" i="3" s="1"/>
  <c r="W1082" i="3" a="1"/>
  <c r="W1082" i="3" s="1"/>
  <c r="W1083" i="3" a="1"/>
  <c r="W1083" i="3" s="1"/>
  <c r="W1084" i="3" a="1"/>
  <c r="W1084" i="3" s="1"/>
  <c r="W1085" i="3" a="1"/>
  <c r="W1085" i="3" s="1"/>
  <c r="W1086" i="3" a="1"/>
  <c r="W1086" i="3" s="1"/>
  <c r="W1087" i="3" a="1"/>
  <c r="W1087" i="3" s="1"/>
  <c r="W1088" i="3" a="1"/>
  <c r="W1088" i="3" s="1"/>
  <c r="W1089" i="3" a="1"/>
  <c r="W1089" i="3" s="1"/>
  <c r="W1090" i="3" a="1"/>
  <c r="W1090" i="3" s="1"/>
  <c r="W1091" i="3" a="1"/>
  <c r="W1091" i="3" s="1"/>
  <c r="W1092" i="3" a="1"/>
  <c r="W1092" i="3" s="1"/>
  <c r="W1093" i="3" a="1"/>
  <c r="W1093" i="3" s="1"/>
  <c r="W1094" i="3" a="1"/>
  <c r="W1094" i="3" s="1"/>
  <c r="W1095" i="3" a="1"/>
  <c r="W1095" i="3" s="1"/>
  <c r="W1096" i="3" a="1"/>
  <c r="W1096" i="3" s="1"/>
  <c r="W1097" i="3" a="1"/>
  <c r="W1097" i="3" s="1"/>
  <c r="W1098" i="3" a="1"/>
  <c r="W1098" i="3" s="1"/>
  <c r="W1099" i="3" a="1"/>
  <c r="W1099" i="3" s="1"/>
  <c r="W1100" i="3" a="1"/>
  <c r="W1100" i="3" s="1"/>
  <c r="W1101" i="3" a="1"/>
  <c r="W1101" i="3" s="1"/>
  <c r="W1102" i="3" a="1"/>
  <c r="W1102" i="3" s="1"/>
  <c r="W1103" i="3" a="1"/>
  <c r="W1103" i="3" s="1"/>
  <c r="W1104" i="3" a="1"/>
  <c r="W1104" i="3" s="1"/>
  <c r="W1105" i="3" a="1"/>
  <c r="W1105" i="3" s="1"/>
  <c r="W1106" i="3" a="1"/>
  <c r="W1106" i="3" s="1"/>
  <c r="W1107" i="3" a="1"/>
  <c r="W1107" i="3" s="1"/>
  <c r="W1108" i="3" a="1"/>
  <c r="W1108" i="3" s="1"/>
  <c r="W1109" i="3" a="1"/>
  <c r="W1109" i="3" s="1"/>
  <c r="W1110" i="3" a="1"/>
  <c r="W1110" i="3" s="1"/>
  <c r="W1111" i="3" a="1"/>
  <c r="W1111" i="3" s="1"/>
  <c r="W1112" i="3" a="1"/>
  <c r="W1112" i="3" s="1"/>
  <c r="W1113" i="3" a="1"/>
  <c r="W1113" i="3" s="1"/>
  <c r="W1114" i="3" a="1"/>
  <c r="W1114" i="3" s="1"/>
  <c r="W1115" i="3" a="1"/>
  <c r="W1115" i="3" s="1"/>
  <c r="W1116" i="3" a="1"/>
  <c r="W1116" i="3" s="1"/>
  <c r="W1117" i="3" a="1"/>
  <c r="W1117" i="3" s="1"/>
  <c r="W1118" i="3" a="1"/>
  <c r="W1118" i="3" s="1"/>
  <c r="W1119" i="3" a="1"/>
  <c r="W1119" i="3" s="1"/>
  <c r="W1120" i="3" a="1"/>
  <c r="W1120" i="3" s="1"/>
  <c r="W1121" i="3" a="1"/>
  <c r="W1121" i="3" s="1"/>
  <c r="W1122" i="3" a="1"/>
  <c r="W1122" i="3" s="1"/>
  <c r="W1123" i="3" a="1"/>
  <c r="W1123" i="3" s="1"/>
  <c r="W1124" i="3" a="1"/>
  <c r="W1124" i="3" s="1"/>
  <c r="W1125" i="3" a="1"/>
  <c r="W1125" i="3" s="1"/>
  <c r="W1126" i="3" a="1"/>
  <c r="W1126" i="3" s="1"/>
  <c r="W1127" i="3" a="1"/>
  <c r="W1127" i="3" s="1"/>
  <c r="W1128" i="3" a="1"/>
  <c r="W1128" i="3" s="1"/>
  <c r="W1129" i="3" a="1"/>
  <c r="W1129" i="3" s="1"/>
  <c r="W1130" i="3" a="1"/>
  <c r="W1130" i="3" s="1"/>
  <c r="W1131" i="3" a="1"/>
  <c r="W1131" i="3" s="1"/>
  <c r="W1132" i="3" a="1"/>
  <c r="W1132" i="3" s="1"/>
  <c r="W1133" i="3" a="1"/>
  <c r="W1133" i="3" s="1"/>
  <c r="W1134" i="3" a="1"/>
  <c r="W1134" i="3" s="1"/>
  <c r="W1135" i="3" a="1"/>
  <c r="W1135" i="3" s="1"/>
  <c r="W1136" i="3" a="1"/>
  <c r="W1136" i="3" s="1"/>
  <c r="W1137" i="3" a="1"/>
  <c r="W1137" i="3" s="1"/>
  <c r="W1138" i="3" a="1"/>
  <c r="W1138" i="3" s="1"/>
  <c r="W1139" i="3" a="1"/>
  <c r="W1139" i="3" s="1"/>
  <c r="W1140" i="3" a="1"/>
  <c r="W1140" i="3" s="1"/>
  <c r="W1141" i="3" a="1"/>
  <c r="W1141" i="3" s="1"/>
  <c r="W1142" i="3" a="1"/>
  <c r="W1142" i="3" s="1"/>
  <c r="W1143" i="3" a="1"/>
  <c r="W1143" i="3" s="1"/>
  <c r="W1144" i="3" a="1"/>
  <c r="W1144" i="3" s="1"/>
  <c r="W1145" i="3" a="1"/>
  <c r="W1145" i="3" s="1"/>
  <c r="W1146" i="3" a="1"/>
  <c r="W1146" i="3" s="1"/>
  <c r="W1147" i="3" a="1"/>
  <c r="W1147" i="3" s="1"/>
  <c r="W1148" i="3" a="1"/>
  <c r="W1148" i="3" s="1"/>
  <c r="W1149" i="3" a="1"/>
  <c r="W1149" i="3" s="1"/>
  <c r="W1150" i="3" a="1"/>
  <c r="W1150" i="3" s="1"/>
  <c r="W1151" i="3" a="1"/>
  <c r="W1151" i="3" s="1"/>
  <c r="W1152" i="3" a="1"/>
  <c r="W1152" i="3" s="1"/>
  <c r="W1153" i="3" a="1"/>
  <c r="W1153" i="3" s="1"/>
  <c r="W1154" i="3" a="1"/>
  <c r="W1154" i="3" s="1"/>
  <c r="W1155" i="3" a="1"/>
  <c r="W1155" i="3" s="1"/>
  <c r="W1156" i="3" a="1"/>
  <c r="W1156" i="3" s="1"/>
  <c r="W1157" i="3" a="1"/>
  <c r="W1157" i="3" s="1"/>
  <c r="W1158" i="3" a="1"/>
  <c r="W1158" i="3" s="1"/>
  <c r="W1159" i="3" a="1"/>
  <c r="W1159" i="3" s="1"/>
  <c r="W1160" i="3" a="1"/>
  <c r="W1160" i="3" s="1"/>
  <c r="W1161" i="3" a="1"/>
  <c r="W1161" i="3" s="1"/>
  <c r="W1162" i="3" a="1"/>
  <c r="W1162" i="3" s="1"/>
  <c r="W1163" i="3" a="1"/>
  <c r="W1163" i="3" s="1"/>
  <c r="W1164" i="3" a="1"/>
  <c r="W1164" i="3" s="1"/>
  <c r="W1165" i="3" a="1"/>
  <c r="W1165" i="3" s="1"/>
  <c r="W1166" i="3" a="1"/>
  <c r="W1166" i="3" s="1"/>
  <c r="W1167" i="3" a="1"/>
  <c r="W1167" i="3" s="1"/>
  <c r="W1168" i="3" a="1"/>
  <c r="W1168" i="3" s="1"/>
  <c r="W1169" i="3" a="1"/>
  <c r="W1169" i="3" s="1"/>
  <c r="W1170" i="3" a="1"/>
  <c r="W1170" i="3" s="1"/>
  <c r="W1171" i="3" a="1"/>
  <c r="W1171" i="3" s="1"/>
  <c r="W1172" i="3" a="1"/>
  <c r="W1172" i="3" s="1"/>
  <c r="W1173" i="3" a="1"/>
  <c r="W1173" i="3" s="1"/>
  <c r="W1174" i="3" a="1"/>
  <c r="W1174" i="3" s="1"/>
  <c r="W1175" i="3" a="1"/>
  <c r="W1175" i="3" s="1"/>
  <c r="W1176" i="3" a="1"/>
  <c r="W1176" i="3" s="1"/>
  <c r="W1177" i="3" a="1"/>
  <c r="W1177" i="3" s="1"/>
  <c r="W1178" i="3" a="1"/>
  <c r="W1178" i="3" s="1"/>
  <c r="W1179" i="3" a="1"/>
  <c r="W1179" i="3" s="1"/>
  <c r="W1180" i="3" a="1"/>
  <c r="W1180" i="3" s="1"/>
  <c r="W1181" i="3" a="1"/>
  <c r="W1181" i="3" s="1"/>
  <c r="W1182" i="3" a="1"/>
  <c r="W1182" i="3" s="1"/>
  <c r="W1183" i="3" a="1"/>
  <c r="W1183" i="3" s="1"/>
  <c r="W1184" i="3" a="1"/>
  <c r="W1184" i="3" s="1"/>
  <c r="W1185" i="3" a="1"/>
  <c r="W1185" i="3" s="1"/>
  <c r="W1186" i="3" a="1"/>
  <c r="W1186" i="3" s="1"/>
  <c r="W1187" i="3" a="1"/>
  <c r="W1187" i="3" s="1"/>
  <c r="W1188" i="3" a="1"/>
  <c r="W1188" i="3" s="1"/>
  <c r="W1189" i="3" a="1"/>
  <c r="W1189" i="3" s="1"/>
  <c r="W1190" i="3" a="1"/>
  <c r="W1190" i="3" s="1"/>
  <c r="W1191" i="3" a="1"/>
  <c r="W1191" i="3" s="1"/>
  <c r="W1192" i="3" a="1"/>
  <c r="W1192" i="3" s="1"/>
  <c r="W1193" i="3" a="1"/>
  <c r="W1193" i="3" s="1"/>
  <c r="W1194" i="3" a="1"/>
  <c r="W1194" i="3" s="1"/>
  <c r="W1195" i="3" a="1"/>
  <c r="W1195" i="3" s="1"/>
  <c r="W1196" i="3" a="1"/>
  <c r="W1196" i="3" s="1"/>
  <c r="W1197" i="3" a="1"/>
  <c r="W1197" i="3" s="1"/>
  <c r="W1198" i="3" a="1"/>
  <c r="W1198" i="3" s="1"/>
  <c r="W1199" i="3" a="1"/>
  <c r="W1199" i="3" s="1"/>
  <c r="W1200" i="3" a="1"/>
  <c r="W1200" i="3" s="1"/>
  <c r="W1201" i="3" a="1"/>
  <c r="W1201" i="3" s="1"/>
  <c r="W1202" i="3" a="1"/>
  <c r="W1202" i="3" s="1"/>
  <c r="W1203" i="3" a="1"/>
  <c r="W1203" i="3" s="1"/>
  <c r="W1204" i="3" a="1"/>
  <c r="W1204" i="3" s="1"/>
  <c r="W1205" i="3" a="1"/>
  <c r="W1205" i="3" s="1"/>
  <c r="W1206" i="3" a="1"/>
  <c r="W1206" i="3" s="1"/>
  <c r="W1207" i="3" a="1"/>
  <c r="W1207" i="3" s="1"/>
  <c r="W1208" i="3" a="1"/>
  <c r="W1208" i="3" s="1"/>
  <c r="W1209" i="3" a="1"/>
  <c r="W1209" i="3" s="1"/>
  <c r="W1210" i="3" a="1"/>
  <c r="W1210" i="3" s="1"/>
  <c r="W1211" i="3" a="1"/>
  <c r="W1211" i="3" s="1"/>
  <c r="W1212" i="3" a="1"/>
  <c r="W1212" i="3" s="1"/>
  <c r="W1213" i="3" a="1"/>
  <c r="W1213" i="3" s="1"/>
  <c r="W1214" i="3" a="1"/>
  <c r="W1214" i="3" s="1"/>
  <c r="W1215" i="3" a="1"/>
  <c r="W1215" i="3" s="1"/>
  <c r="W1216" i="3" a="1"/>
  <c r="W1216" i="3" s="1"/>
  <c r="W1217" i="3" a="1"/>
  <c r="W1217" i="3" s="1"/>
  <c r="W1218" i="3" a="1"/>
  <c r="W1218" i="3" s="1"/>
  <c r="W1219" i="3" a="1"/>
  <c r="W1219" i="3" s="1"/>
  <c r="W1220" i="3" a="1"/>
  <c r="W1220" i="3" s="1"/>
  <c r="W1221" i="3" a="1"/>
  <c r="W1221" i="3" s="1"/>
  <c r="W1222" i="3" a="1"/>
  <c r="W1222" i="3" s="1"/>
  <c r="W1223" i="3" a="1"/>
  <c r="W1223" i="3" s="1"/>
  <c r="W1224" i="3" a="1"/>
  <c r="W1224" i="3" s="1"/>
  <c r="W1225" i="3" a="1"/>
  <c r="W1225" i="3" s="1"/>
  <c r="W1226" i="3" a="1"/>
  <c r="W1226" i="3" s="1"/>
  <c r="W1227" i="3" a="1"/>
  <c r="W1227" i="3" s="1"/>
  <c r="W1228" i="3" a="1"/>
  <c r="W1228" i="3" s="1"/>
  <c r="W1229" i="3" a="1"/>
  <c r="W1229" i="3" s="1"/>
  <c r="W1230" i="3" a="1"/>
  <c r="W1230" i="3" s="1"/>
  <c r="W1231" i="3" a="1"/>
  <c r="W1231" i="3" s="1"/>
  <c r="W1232" i="3" a="1"/>
  <c r="W1232" i="3" s="1"/>
  <c r="W1233" i="3" a="1"/>
  <c r="W1233" i="3" s="1"/>
  <c r="W1234" i="3" a="1"/>
  <c r="W1234" i="3" s="1"/>
  <c r="W1235" i="3" a="1"/>
  <c r="W1235" i="3" s="1"/>
  <c r="W1236" i="3" a="1"/>
  <c r="W1236" i="3" s="1"/>
  <c r="W1237" i="3" a="1"/>
  <c r="W1237" i="3" s="1"/>
  <c r="W1238" i="3" a="1"/>
  <c r="W1238" i="3" s="1"/>
  <c r="W1239" i="3" a="1"/>
  <c r="W1239" i="3" s="1"/>
  <c r="W1240" i="3" a="1"/>
  <c r="W1240" i="3" s="1"/>
  <c r="W1241" i="3" a="1"/>
  <c r="W1241" i="3" s="1"/>
  <c r="W1242" i="3" a="1"/>
  <c r="W1242" i="3" s="1"/>
  <c r="W1243" i="3" a="1"/>
  <c r="W1243" i="3" s="1"/>
  <c r="W1244" i="3" a="1"/>
  <c r="W1244" i="3" s="1"/>
  <c r="W1245" i="3" a="1"/>
  <c r="W1245" i="3" s="1"/>
  <c r="W1246" i="3" a="1"/>
  <c r="W1246" i="3" s="1"/>
  <c r="W1247" i="3" a="1"/>
  <c r="W1247" i="3" s="1"/>
  <c r="W1248" i="3" a="1"/>
  <c r="W1248" i="3" s="1"/>
  <c r="W1249" i="3" a="1"/>
  <c r="W1249" i="3" s="1"/>
  <c r="W1250" i="3" a="1"/>
  <c r="W1250" i="3" s="1"/>
  <c r="W1251" i="3" a="1"/>
  <c r="W1251" i="3" s="1"/>
  <c r="W1252" i="3" a="1"/>
  <c r="W1252" i="3" s="1"/>
  <c r="W1253" i="3" a="1"/>
  <c r="W1253" i="3" s="1"/>
  <c r="W1254" i="3" a="1"/>
  <c r="W1254" i="3" s="1"/>
  <c r="W1255" i="3" a="1"/>
  <c r="W1255" i="3" s="1"/>
  <c r="W1256" i="3" a="1"/>
  <c r="W1256" i="3" s="1"/>
  <c r="W1257" i="3" a="1"/>
  <c r="W1257" i="3" s="1"/>
  <c r="W1258" i="3" a="1"/>
  <c r="W1258" i="3" s="1"/>
  <c r="W1259" i="3" a="1"/>
  <c r="W1259" i="3" s="1"/>
  <c r="W1260" i="3" a="1"/>
  <c r="W1260" i="3" s="1"/>
  <c r="W1261" i="3" a="1"/>
  <c r="W1261" i="3" s="1"/>
  <c r="W1262" i="3" a="1"/>
  <c r="W1262" i="3" s="1"/>
  <c r="W1263" i="3" a="1"/>
  <c r="W1263" i="3" s="1"/>
  <c r="W1264" i="3" a="1"/>
  <c r="W1264" i="3" s="1"/>
  <c r="W1265" i="3" a="1"/>
  <c r="W1265" i="3" s="1"/>
  <c r="W1266" i="3" a="1"/>
  <c r="W1266" i="3" s="1"/>
  <c r="W1267" i="3" a="1"/>
  <c r="W1267" i="3" s="1"/>
  <c r="W1268" i="3" a="1"/>
  <c r="W1268" i="3" s="1"/>
  <c r="W1269" i="3" a="1"/>
  <c r="W1269" i="3" s="1"/>
  <c r="W1270" i="3" a="1"/>
  <c r="W1270" i="3" s="1"/>
  <c r="W1271" i="3" a="1"/>
  <c r="W1271" i="3" s="1"/>
  <c r="W1272" i="3" a="1"/>
  <c r="W1272" i="3" s="1"/>
  <c r="W1273" i="3" a="1"/>
  <c r="W1273" i="3" s="1"/>
  <c r="W1274" i="3" a="1"/>
  <c r="W1274" i="3" s="1"/>
  <c r="W1275" i="3" a="1"/>
  <c r="W1275" i="3" s="1"/>
  <c r="W1276" i="3" a="1"/>
  <c r="W1276" i="3" s="1"/>
  <c r="W1277" i="3" a="1"/>
  <c r="W1277" i="3" s="1"/>
  <c r="W1278" i="3" a="1"/>
  <c r="W1278" i="3" s="1"/>
  <c r="W1279" i="3" a="1"/>
  <c r="W1279" i="3" s="1"/>
  <c r="W1280" i="3" a="1"/>
  <c r="W1280" i="3" s="1"/>
  <c r="W1281" i="3" a="1"/>
  <c r="W1281" i="3" s="1"/>
  <c r="W1282" i="3" a="1"/>
  <c r="W1282" i="3" s="1"/>
  <c r="W1283" i="3" a="1"/>
  <c r="W1283" i="3" s="1"/>
  <c r="W1284" i="3" a="1"/>
  <c r="W1284" i="3" s="1"/>
  <c r="W1285" i="3" a="1"/>
  <c r="W1285" i="3" s="1"/>
  <c r="W1286" i="3" a="1"/>
  <c r="W1286" i="3" s="1"/>
  <c r="W1287" i="3" a="1"/>
  <c r="W1287" i="3" s="1"/>
  <c r="W1288" i="3" a="1"/>
  <c r="W1288" i="3" s="1"/>
  <c r="W1289" i="3" a="1"/>
  <c r="W1289" i="3" s="1"/>
  <c r="W1290" i="3" a="1"/>
  <c r="W1290" i="3" s="1"/>
  <c r="W1291" i="3" a="1"/>
  <c r="W1291" i="3" s="1"/>
  <c r="W1292" i="3" a="1"/>
  <c r="W1292" i="3" s="1"/>
  <c r="W1293" i="3" a="1"/>
  <c r="W1293" i="3" s="1"/>
  <c r="W1294" i="3" a="1"/>
  <c r="W1294" i="3" s="1"/>
  <c r="W1295" i="3" a="1"/>
  <c r="W1295" i="3" s="1"/>
  <c r="W1296" i="3" a="1"/>
  <c r="W1296" i="3" s="1"/>
  <c r="W1297" i="3" a="1"/>
  <c r="W1297" i="3" s="1"/>
  <c r="W1298" i="3" a="1"/>
  <c r="W1298" i="3" s="1"/>
  <c r="W1299" i="3" a="1"/>
  <c r="W1299" i="3" s="1"/>
  <c r="W1300" i="3" a="1"/>
  <c r="W1300" i="3" s="1"/>
  <c r="W1301" i="3" a="1"/>
  <c r="W1301" i="3" s="1"/>
  <c r="W1302" i="3" a="1"/>
  <c r="W1302" i="3" s="1"/>
  <c r="W1303" i="3" a="1"/>
  <c r="W1303" i="3" s="1"/>
  <c r="W1304" i="3" a="1"/>
  <c r="W1304" i="3" s="1"/>
  <c r="W1305" i="3" a="1"/>
  <c r="W1305" i="3" s="1"/>
  <c r="W1306" i="3" a="1"/>
  <c r="W1306" i="3" s="1"/>
  <c r="W1307" i="3" a="1"/>
  <c r="W1307" i="3" s="1"/>
  <c r="W1308" i="3" a="1"/>
  <c r="W1308" i="3" s="1"/>
  <c r="W1309" i="3" a="1"/>
  <c r="W1309" i="3" s="1"/>
  <c r="W1310" i="3" a="1"/>
  <c r="W1310" i="3" s="1"/>
  <c r="W1311" i="3" a="1"/>
  <c r="W1311" i="3" s="1"/>
  <c r="W1312" i="3" a="1"/>
  <c r="W1312" i="3" s="1"/>
  <c r="W1313" i="3" a="1"/>
  <c r="W1313" i="3" s="1"/>
  <c r="W1314" i="3" a="1"/>
  <c r="W1314" i="3" s="1"/>
  <c r="W1315" i="3" a="1"/>
  <c r="W1315" i="3" s="1"/>
  <c r="W1316" i="3" a="1"/>
  <c r="W1316" i="3" s="1"/>
  <c r="W1317" i="3" a="1"/>
  <c r="W1317" i="3" s="1"/>
  <c r="W1318" i="3" a="1"/>
  <c r="W1318" i="3" s="1"/>
  <c r="W1319" i="3" a="1"/>
  <c r="W1319" i="3" s="1"/>
  <c r="W1320" i="3" a="1"/>
  <c r="W1320" i="3" s="1"/>
  <c r="W1321" i="3" a="1"/>
  <c r="W1321" i="3" s="1"/>
  <c r="W1322" i="3" a="1"/>
  <c r="W1322" i="3" s="1"/>
  <c r="W1323" i="3" a="1"/>
  <c r="W1323" i="3" s="1"/>
  <c r="W1324" i="3" a="1"/>
  <c r="W1324" i="3" s="1"/>
  <c r="W1325" i="3" a="1"/>
  <c r="W1325" i="3" s="1"/>
  <c r="W1326" i="3" a="1"/>
  <c r="W1326" i="3" s="1"/>
  <c r="W1327" i="3" a="1"/>
  <c r="W1327" i="3" s="1"/>
  <c r="W1328" i="3" a="1"/>
  <c r="W1328" i="3" s="1"/>
  <c r="W1329" i="3" a="1"/>
  <c r="W1329" i="3" s="1"/>
  <c r="W1330" i="3" a="1"/>
  <c r="W1330" i="3" s="1"/>
  <c r="W1331" i="3" a="1"/>
  <c r="W1331" i="3" s="1"/>
  <c r="W1332" i="3" a="1"/>
  <c r="W1332" i="3" s="1"/>
  <c r="W1333" i="3" a="1"/>
  <c r="W1333" i="3" s="1"/>
  <c r="W1334" i="3" a="1"/>
  <c r="W1334" i="3" s="1"/>
  <c r="W1335" i="3" a="1"/>
  <c r="W1335" i="3" s="1"/>
  <c r="W1336" i="3" a="1"/>
  <c r="W1336" i="3" s="1"/>
  <c r="W1337" i="3" a="1"/>
  <c r="W1337" i="3" s="1"/>
  <c r="W1338" i="3" a="1"/>
  <c r="W1338" i="3" s="1"/>
  <c r="W1339" i="3" a="1"/>
  <c r="W1339" i="3" s="1"/>
  <c r="W1340" i="3" a="1"/>
  <c r="W1340" i="3" s="1"/>
  <c r="W1341" i="3" a="1"/>
  <c r="W1341" i="3" s="1"/>
  <c r="W1342" i="3" a="1"/>
  <c r="W1342" i="3" s="1"/>
  <c r="W1343" i="3" a="1"/>
  <c r="W1343" i="3" s="1"/>
  <c r="W1344" i="3" a="1"/>
  <c r="W1344" i="3" s="1"/>
  <c r="W1345" i="3" a="1"/>
  <c r="W1345" i="3" s="1"/>
  <c r="W1346" i="3" a="1"/>
  <c r="W1346" i="3" s="1"/>
  <c r="W1347" i="3" a="1"/>
  <c r="W1347" i="3" s="1"/>
  <c r="W1348" i="3" a="1"/>
  <c r="W1348" i="3" s="1"/>
  <c r="W1349" i="3" a="1"/>
  <c r="W1349" i="3" s="1"/>
  <c r="W1350" i="3" a="1"/>
  <c r="W1350" i="3" s="1"/>
  <c r="W1351" i="3" a="1"/>
  <c r="W1351" i="3" s="1"/>
  <c r="W1352" i="3" a="1"/>
  <c r="W1352" i="3" s="1"/>
  <c r="W1353" i="3" a="1"/>
  <c r="W1353" i="3" s="1"/>
  <c r="W1354" i="3" a="1"/>
  <c r="W1354" i="3" s="1"/>
  <c r="W1355" i="3" a="1"/>
  <c r="W1355" i="3" s="1"/>
  <c r="W1356" i="3" a="1"/>
  <c r="W1356" i="3" s="1"/>
  <c r="W1357" i="3" a="1"/>
  <c r="W1357" i="3" s="1"/>
  <c r="W1358" i="3" a="1"/>
  <c r="W1358" i="3" s="1"/>
  <c r="W1359" i="3" a="1"/>
  <c r="W1359" i="3" s="1"/>
  <c r="W1360" i="3" a="1"/>
  <c r="W1360" i="3" s="1"/>
  <c r="W1361" i="3" a="1"/>
  <c r="W1361" i="3" s="1"/>
  <c r="W1362" i="3" a="1"/>
  <c r="W1362" i="3" s="1"/>
  <c r="W1363" i="3" a="1"/>
  <c r="W1363" i="3" s="1"/>
  <c r="W1364" i="3" a="1"/>
  <c r="W1364" i="3" s="1"/>
  <c r="W1365" i="3" a="1"/>
  <c r="W1365" i="3" s="1"/>
  <c r="W1366" i="3" a="1"/>
  <c r="W1366" i="3" s="1"/>
  <c r="W1367" i="3" a="1"/>
  <c r="W1367" i="3" s="1"/>
  <c r="W1368" i="3" a="1"/>
  <c r="W1368" i="3" s="1"/>
  <c r="W1369" i="3" a="1"/>
  <c r="W1369" i="3" s="1"/>
  <c r="W1370" i="3" a="1"/>
  <c r="W1370" i="3" s="1"/>
  <c r="W1371" i="3" a="1"/>
  <c r="W1371" i="3" s="1"/>
  <c r="W1372" i="3" a="1"/>
  <c r="W1372" i="3" s="1"/>
  <c r="W1373" i="3" a="1"/>
  <c r="W1373" i="3" s="1"/>
  <c r="W1374" i="3" a="1"/>
  <c r="W1374" i="3" s="1"/>
  <c r="W1375" i="3" a="1"/>
  <c r="W1375" i="3" s="1"/>
  <c r="W1376" i="3" a="1"/>
  <c r="W1376" i="3" s="1"/>
  <c r="W1377" i="3" a="1"/>
  <c r="W1377" i="3" s="1"/>
  <c r="W1378" i="3" a="1"/>
  <c r="W1378" i="3" s="1"/>
  <c r="W1379" i="3" a="1"/>
  <c r="W1379" i="3" s="1"/>
  <c r="W1380" i="3" a="1"/>
  <c r="W1380" i="3" s="1"/>
  <c r="W1381" i="3" a="1"/>
  <c r="W1381" i="3" s="1"/>
  <c r="W1382" i="3" a="1"/>
  <c r="W1382" i="3" s="1"/>
  <c r="W1383" i="3" a="1"/>
  <c r="W1383" i="3" s="1"/>
  <c r="W1384" i="3" a="1"/>
  <c r="W1384" i="3" s="1"/>
  <c r="W1385" i="3" a="1"/>
  <c r="W1385" i="3" s="1"/>
  <c r="W1386" i="3" a="1"/>
  <c r="W1386" i="3" s="1"/>
  <c r="W1387" i="3" a="1"/>
  <c r="W1387" i="3" s="1"/>
  <c r="W1388" i="3" a="1"/>
  <c r="W1388" i="3" s="1"/>
  <c r="W1389" i="3" a="1"/>
  <c r="W1389" i="3" s="1"/>
  <c r="W1390" i="3" a="1"/>
  <c r="W1390" i="3" s="1"/>
  <c r="W1391" i="3" a="1"/>
  <c r="W1391" i="3" s="1"/>
  <c r="W1392" i="3" a="1"/>
  <c r="W1392" i="3" s="1"/>
  <c r="W1393" i="3" a="1"/>
  <c r="W1393" i="3" s="1"/>
  <c r="W1394" i="3" a="1"/>
  <c r="W1394" i="3" s="1"/>
  <c r="W1395" i="3" a="1"/>
  <c r="W1395" i="3" s="1"/>
  <c r="W1396" i="3" a="1"/>
  <c r="W1396" i="3" s="1"/>
  <c r="W1397" i="3" a="1"/>
  <c r="W1397" i="3" s="1"/>
  <c r="W1398" i="3" a="1"/>
  <c r="W1398" i="3" s="1"/>
  <c r="W1399" i="3" a="1"/>
  <c r="W1399" i="3" s="1"/>
  <c r="W1400" i="3" a="1"/>
  <c r="W1400" i="3" s="1"/>
  <c r="W1401" i="3" a="1"/>
  <c r="W1401" i="3" s="1"/>
  <c r="W1402" i="3" a="1"/>
  <c r="W1402" i="3" s="1"/>
  <c r="W1403" i="3" a="1"/>
  <c r="W1403" i="3" s="1"/>
  <c r="W1404" i="3" a="1"/>
  <c r="W1404" i="3" s="1"/>
  <c r="W1405" i="3" a="1"/>
  <c r="W1405" i="3" s="1"/>
  <c r="W1406" i="3" a="1"/>
  <c r="W1406" i="3" s="1"/>
  <c r="W1407" i="3" a="1"/>
  <c r="W1407" i="3" s="1"/>
  <c r="W1408" i="3" a="1"/>
  <c r="W1408" i="3" s="1"/>
  <c r="W1409" i="3" a="1"/>
  <c r="W1409" i="3" s="1"/>
  <c r="W1410" i="3" a="1"/>
  <c r="W1410" i="3" s="1"/>
  <c r="W1411" i="3" a="1"/>
  <c r="W1411" i="3" s="1"/>
  <c r="W1412" i="3" a="1"/>
  <c r="W1412" i="3" s="1"/>
  <c r="W1413" i="3" a="1"/>
  <c r="W1413" i="3" s="1"/>
  <c r="W1414" i="3" a="1"/>
  <c r="W1414" i="3" s="1"/>
  <c r="W1415" i="3" a="1"/>
  <c r="W1415" i="3" s="1"/>
  <c r="W1416" i="3" a="1"/>
  <c r="W1416" i="3" s="1"/>
  <c r="W1417" i="3" a="1"/>
  <c r="W1417" i="3" s="1"/>
  <c r="W1418" i="3" a="1"/>
  <c r="W1418" i="3" s="1"/>
  <c r="W1419" i="3" a="1"/>
  <c r="W1419" i="3" s="1"/>
  <c r="W1420" i="3" a="1"/>
  <c r="W1420" i="3" s="1"/>
  <c r="W1421" i="3" a="1"/>
  <c r="W1421" i="3" s="1"/>
  <c r="W1422" i="3" a="1"/>
  <c r="W1422" i="3" s="1"/>
  <c r="W1423" i="3" a="1"/>
  <c r="W1423" i="3" s="1"/>
  <c r="W1424" i="3" a="1"/>
  <c r="W1424" i="3" s="1"/>
  <c r="W1425" i="3" a="1"/>
  <c r="W1425" i="3" s="1"/>
  <c r="W1426" i="3" a="1"/>
  <c r="W1426" i="3" s="1"/>
  <c r="W1427" i="3" a="1"/>
  <c r="W1427" i="3" s="1"/>
  <c r="W1428" i="3" a="1"/>
  <c r="W1428" i="3" s="1"/>
  <c r="W1429" i="3" a="1"/>
  <c r="W1429" i="3" s="1"/>
  <c r="W1430" i="3" a="1"/>
  <c r="W1430" i="3" s="1"/>
  <c r="W1431" i="3" a="1"/>
  <c r="W1431" i="3" s="1"/>
  <c r="W1432" i="3" a="1"/>
  <c r="W1432" i="3" s="1"/>
  <c r="W1433" i="3" a="1"/>
  <c r="W1433" i="3" s="1"/>
  <c r="W1434" i="3" a="1"/>
  <c r="W1434" i="3" s="1"/>
  <c r="W1435" i="3" a="1"/>
  <c r="W1435" i="3" s="1"/>
  <c r="W1436" i="3" a="1"/>
  <c r="W1436" i="3" s="1"/>
  <c r="W1437" i="3" a="1"/>
  <c r="W1437" i="3" s="1"/>
  <c r="W1438" i="3" a="1"/>
  <c r="W1438" i="3" s="1"/>
  <c r="W1439" i="3" a="1"/>
  <c r="W1439" i="3" s="1"/>
  <c r="W1440" i="3" a="1"/>
  <c r="W1440" i="3" s="1"/>
  <c r="W1441" i="3" a="1"/>
  <c r="W1441" i="3" s="1"/>
  <c r="W1442" i="3" a="1"/>
  <c r="W1442" i="3" s="1"/>
  <c r="W1443" i="3" a="1"/>
  <c r="W1443" i="3" s="1"/>
  <c r="W1444" i="3" a="1"/>
  <c r="W1444" i="3" s="1"/>
  <c r="W1445" i="3" a="1"/>
  <c r="W1445" i="3" s="1"/>
  <c r="W1446" i="3" a="1"/>
  <c r="W1446" i="3" s="1"/>
  <c r="W1447" i="3" a="1"/>
  <c r="W1447" i="3" s="1"/>
  <c r="W1448" i="3" a="1"/>
  <c r="W1448" i="3" s="1"/>
  <c r="W1449" i="3" a="1"/>
  <c r="W1449" i="3" s="1"/>
  <c r="W1450" i="3" a="1"/>
  <c r="W1450" i="3" s="1"/>
  <c r="W1451" i="3" a="1"/>
  <c r="W1451" i="3" s="1"/>
  <c r="W1452" i="3" a="1"/>
  <c r="W1452" i="3" s="1"/>
  <c r="W1453" i="3" a="1"/>
  <c r="W1453" i="3" s="1"/>
  <c r="W1454" i="3" a="1"/>
  <c r="W1454" i="3" s="1"/>
  <c r="W1455" i="3" a="1"/>
  <c r="W1455" i="3" s="1"/>
  <c r="W1456" i="3" a="1"/>
  <c r="W1456" i="3" s="1"/>
  <c r="W1457" i="3" a="1"/>
  <c r="W1457" i="3" s="1"/>
  <c r="W1458" i="3" a="1"/>
  <c r="W1458" i="3" s="1"/>
  <c r="W1459" i="3" a="1"/>
  <c r="W1459" i="3" s="1"/>
  <c r="W1460" i="3" a="1"/>
  <c r="W1460" i="3" s="1"/>
  <c r="W1461" i="3" a="1"/>
  <c r="W1461" i="3" s="1"/>
  <c r="W1462" i="3" a="1"/>
  <c r="W1462" i="3" s="1"/>
  <c r="W1463" i="3" a="1"/>
  <c r="W1463" i="3" s="1"/>
  <c r="W1464" i="3" a="1"/>
  <c r="W1464" i="3" s="1"/>
  <c r="W1465" i="3" a="1"/>
  <c r="W1465" i="3" s="1"/>
  <c r="W1466" i="3" a="1"/>
  <c r="W1466" i="3" s="1"/>
  <c r="W1467" i="3" a="1"/>
  <c r="W1467" i="3" s="1"/>
  <c r="W1468" i="3" a="1"/>
  <c r="W1468" i="3" s="1"/>
  <c r="W1469" i="3" a="1"/>
  <c r="W1469" i="3" s="1"/>
  <c r="W1470" i="3" a="1"/>
  <c r="W1470" i="3" s="1"/>
  <c r="W1471" i="3" a="1"/>
  <c r="W1471" i="3" s="1"/>
  <c r="W1472" i="3" a="1"/>
  <c r="W1472" i="3" s="1"/>
  <c r="W1473" i="3" a="1"/>
  <c r="W1473" i="3" s="1"/>
  <c r="W1474" i="3" a="1"/>
  <c r="W1474" i="3" s="1"/>
  <c r="W1475" i="3" a="1"/>
  <c r="W1475" i="3" s="1"/>
  <c r="W1476" i="3" a="1"/>
  <c r="W1476" i="3" s="1"/>
  <c r="W1477" i="3" a="1"/>
  <c r="W1477" i="3" s="1"/>
  <c r="W1478" i="3" a="1"/>
  <c r="W1478" i="3" s="1"/>
  <c r="W1479" i="3" a="1"/>
  <c r="W1479" i="3" s="1"/>
  <c r="W1480" i="3" a="1"/>
  <c r="W1480" i="3" s="1"/>
  <c r="W1481" i="3" a="1"/>
  <c r="W1481" i="3" s="1"/>
  <c r="W1482" i="3" a="1"/>
  <c r="W1482" i="3" s="1"/>
  <c r="W1483" i="3" a="1"/>
  <c r="W1483" i="3" s="1"/>
  <c r="W1484" i="3" a="1"/>
  <c r="W1484" i="3" s="1"/>
  <c r="W1485" i="3" a="1"/>
  <c r="W1485" i="3" s="1"/>
  <c r="W1486" i="3" a="1"/>
  <c r="W1486" i="3" s="1"/>
  <c r="W1487" i="3" a="1"/>
  <c r="W1487" i="3" s="1"/>
  <c r="W1488" i="3" a="1"/>
  <c r="W1488" i="3" s="1"/>
  <c r="W1489" i="3" a="1"/>
  <c r="W1489" i="3" s="1"/>
  <c r="W1490" i="3" a="1"/>
  <c r="W1490" i="3" s="1"/>
  <c r="W1491" i="3" a="1"/>
  <c r="W1491" i="3" s="1"/>
  <c r="W1492" i="3" a="1"/>
  <c r="W1492" i="3" s="1"/>
  <c r="W1493" i="3" a="1"/>
  <c r="W1493" i="3" s="1"/>
  <c r="W1494" i="3" a="1"/>
  <c r="W1494" i="3" s="1"/>
  <c r="W1495" i="3" a="1"/>
  <c r="W1495" i="3" s="1"/>
  <c r="W1496" i="3" a="1"/>
  <c r="W1496" i="3" s="1"/>
  <c r="W1497" i="3" a="1"/>
  <c r="W1497" i="3" s="1"/>
  <c r="W1498" i="3" a="1"/>
  <c r="W1498" i="3" s="1"/>
  <c r="W1499" i="3" a="1"/>
  <c r="W1499" i="3" s="1"/>
  <c r="W1500" i="3" a="1"/>
  <c r="W1500" i="3" s="1"/>
  <c r="W1501" i="3" a="1"/>
  <c r="W1501" i="3" s="1"/>
  <c r="W1502" i="3" a="1"/>
  <c r="W1502" i="3" s="1"/>
  <c r="W1503" i="3" a="1"/>
  <c r="W1503" i="3" s="1"/>
  <c r="W1504" i="3" a="1"/>
  <c r="W1504" i="3" s="1"/>
  <c r="W1505" i="3" a="1"/>
  <c r="W1505" i="3" s="1"/>
  <c r="W1506" i="3" a="1"/>
  <c r="W1506" i="3" s="1"/>
  <c r="W1507" i="3" a="1"/>
  <c r="W1507" i="3" s="1"/>
  <c r="W1508" i="3" a="1"/>
  <c r="W1508" i="3" s="1"/>
  <c r="W1509" i="3" a="1"/>
  <c r="W1509" i="3" s="1"/>
  <c r="W1510" i="3" a="1"/>
  <c r="W1510" i="3" s="1"/>
  <c r="W1511" i="3" a="1"/>
  <c r="W1511" i="3" s="1"/>
  <c r="W1512" i="3" a="1"/>
  <c r="W1512" i="3" s="1"/>
  <c r="W1513" i="3" a="1"/>
  <c r="W1513" i="3" s="1"/>
  <c r="W1514" i="3" a="1"/>
  <c r="W1514" i="3" s="1"/>
  <c r="W1515" i="3" a="1"/>
  <c r="W1515" i="3" s="1"/>
  <c r="W1516" i="3" a="1"/>
  <c r="W1516" i="3" s="1"/>
  <c r="W1517" i="3" a="1"/>
  <c r="W1517" i="3" s="1"/>
  <c r="W1518" i="3" a="1"/>
  <c r="W1518" i="3" s="1"/>
  <c r="W1519" i="3" a="1"/>
  <c r="W1519" i="3" s="1"/>
  <c r="W1520" i="3" a="1"/>
  <c r="W1520" i="3" s="1"/>
  <c r="W1521" i="3" a="1"/>
  <c r="W1521" i="3" s="1"/>
  <c r="W1522" i="3" a="1"/>
  <c r="W1522" i="3" s="1"/>
  <c r="W1523" i="3" a="1"/>
  <c r="W1523" i="3" s="1"/>
  <c r="W1524" i="3" a="1"/>
  <c r="W1524" i="3" s="1"/>
  <c r="W1525" i="3" a="1"/>
  <c r="W1525" i="3" s="1"/>
  <c r="W1526" i="3" a="1"/>
  <c r="W1526" i="3" s="1"/>
  <c r="W1527" i="3" a="1"/>
  <c r="W1527" i="3" s="1"/>
  <c r="W1528" i="3" a="1"/>
  <c r="W1528" i="3" s="1"/>
  <c r="W1529" i="3" a="1"/>
  <c r="W1529" i="3" s="1"/>
  <c r="W1530" i="3" a="1"/>
  <c r="W1530" i="3" s="1"/>
  <c r="W1531" i="3" a="1"/>
  <c r="W1531" i="3" s="1"/>
  <c r="W1532" i="3" a="1"/>
  <c r="W1532" i="3" s="1"/>
  <c r="W1533" i="3" a="1"/>
  <c r="W1533" i="3" s="1"/>
  <c r="W1534" i="3" a="1"/>
  <c r="W1534" i="3" s="1"/>
  <c r="W1535" i="3" a="1"/>
  <c r="W1535" i="3" s="1"/>
  <c r="W1536" i="3" a="1"/>
  <c r="W1536" i="3" s="1"/>
  <c r="W1537" i="3" a="1"/>
  <c r="W1537" i="3" s="1"/>
  <c r="W1538" i="3" a="1"/>
  <c r="W1538" i="3" s="1"/>
  <c r="W1539" i="3" a="1"/>
  <c r="W1539" i="3" s="1"/>
  <c r="W1540" i="3" a="1"/>
  <c r="W1540" i="3" s="1"/>
  <c r="W1541" i="3" a="1"/>
  <c r="W1541" i="3" s="1"/>
  <c r="W1542" i="3" a="1"/>
  <c r="W1542" i="3" s="1"/>
  <c r="W1543" i="3" a="1"/>
  <c r="W1543" i="3" s="1"/>
  <c r="W1544" i="3" a="1"/>
  <c r="W1544" i="3" s="1"/>
  <c r="W1545" i="3" a="1"/>
  <c r="W1545" i="3" s="1"/>
  <c r="W1546" i="3" a="1"/>
  <c r="W1546" i="3" s="1"/>
  <c r="W1547" i="3" a="1"/>
  <c r="W1547" i="3" s="1"/>
  <c r="W1548" i="3" a="1"/>
  <c r="W1548" i="3" s="1"/>
  <c r="W1549" i="3" a="1"/>
  <c r="W1549" i="3" s="1"/>
  <c r="W1550" i="3" a="1"/>
  <c r="W1550" i="3" s="1"/>
  <c r="W1551" i="3" a="1"/>
  <c r="W1551" i="3" s="1"/>
  <c r="W1552" i="3" a="1"/>
  <c r="W1552" i="3" s="1"/>
  <c r="W1553" i="3" a="1"/>
  <c r="W1553" i="3" s="1"/>
  <c r="W1554" i="3" a="1"/>
  <c r="W1554" i="3" s="1"/>
  <c r="W1555" i="3" a="1"/>
  <c r="W1555" i="3" s="1"/>
  <c r="W1556" i="3" a="1"/>
  <c r="W1556" i="3" s="1"/>
  <c r="W1557" i="3" a="1"/>
  <c r="W1557" i="3" s="1"/>
  <c r="W1558" i="3" a="1"/>
  <c r="W1558" i="3" s="1"/>
  <c r="W1559" i="3" a="1"/>
  <c r="W1559" i="3" s="1"/>
  <c r="W1560" i="3" a="1"/>
  <c r="W1560" i="3" s="1"/>
  <c r="W1561" i="3" a="1"/>
  <c r="W1561" i="3" s="1"/>
  <c r="W1562" i="3" a="1"/>
  <c r="W1562" i="3" s="1"/>
  <c r="W1563" i="3" a="1"/>
  <c r="W1563" i="3" s="1"/>
  <c r="W1564" i="3" a="1"/>
  <c r="W1564" i="3" s="1"/>
  <c r="W1565" i="3" a="1"/>
  <c r="W1565" i="3" s="1"/>
  <c r="W1566" i="3" a="1"/>
  <c r="W1566" i="3" s="1"/>
  <c r="W1567" i="3" a="1"/>
  <c r="W1567" i="3" s="1"/>
  <c r="W1568" i="3" a="1"/>
  <c r="W1568" i="3" s="1"/>
  <c r="W1569" i="3" a="1"/>
  <c r="W1569" i="3" s="1"/>
  <c r="W1570" i="3" a="1"/>
  <c r="W1570" i="3" s="1"/>
  <c r="W1571" i="3" a="1"/>
  <c r="W1571" i="3" s="1"/>
  <c r="W1572" i="3" a="1"/>
  <c r="W1572" i="3" s="1"/>
  <c r="W1573" i="3" a="1"/>
  <c r="W1573" i="3" s="1"/>
  <c r="W1574" i="3" a="1"/>
  <c r="W1574" i="3" s="1"/>
  <c r="W1575" i="3" a="1"/>
  <c r="W1575" i="3" s="1"/>
  <c r="W1576" i="3" a="1"/>
  <c r="W1576" i="3" s="1"/>
  <c r="W1577" i="3" a="1"/>
  <c r="W1577" i="3" s="1"/>
  <c r="W1578" i="3" a="1"/>
  <c r="W1578" i="3" s="1"/>
  <c r="W1579" i="3" a="1"/>
  <c r="W1579" i="3" s="1"/>
  <c r="W1580" i="3" a="1"/>
  <c r="W1580" i="3" s="1"/>
  <c r="W1581" i="3" a="1"/>
  <c r="W1581" i="3" s="1"/>
  <c r="W1582" i="3" a="1"/>
  <c r="W1582" i="3" s="1"/>
  <c r="W1583" i="3" a="1"/>
  <c r="W1583" i="3" s="1"/>
  <c r="W1584" i="3" a="1"/>
  <c r="W1584" i="3" s="1"/>
  <c r="W1585" i="3" a="1"/>
  <c r="W1585" i="3" s="1"/>
  <c r="W1586" i="3" a="1"/>
  <c r="W1586" i="3" s="1"/>
  <c r="W1587" i="3" a="1"/>
  <c r="W1587" i="3" s="1"/>
  <c r="W1588" i="3" a="1"/>
  <c r="W1588" i="3" s="1"/>
  <c r="W1589" i="3" a="1"/>
  <c r="W1589" i="3" s="1"/>
  <c r="W1590" i="3" a="1"/>
  <c r="W1590" i="3" s="1"/>
  <c r="W1591" i="3" a="1"/>
  <c r="W1591" i="3" s="1"/>
  <c r="W1592" i="3" a="1"/>
  <c r="W1592" i="3" s="1"/>
  <c r="W1593" i="3" a="1"/>
  <c r="W1593" i="3" s="1"/>
  <c r="W1594" i="3" a="1"/>
  <c r="W1594" i="3" s="1"/>
  <c r="W1595" i="3" a="1"/>
  <c r="W1595" i="3" s="1"/>
  <c r="W1596" i="3" a="1"/>
  <c r="W1596" i="3" s="1"/>
  <c r="W1597" i="3" a="1"/>
  <c r="W1597" i="3" s="1"/>
  <c r="W1598" i="3" a="1"/>
  <c r="W1598" i="3" s="1"/>
  <c r="W1599" i="3" a="1"/>
  <c r="W1599" i="3" s="1"/>
  <c r="W1600" i="3" a="1"/>
  <c r="W1600" i="3" s="1"/>
  <c r="W1601" i="3" a="1"/>
  <c r="W1601" i="3" s="1"/>
  <c r="W1602" i="3" a="1"/>
  <c r="W1602" i="3" s="1"/>
  <c r="W1603" i="3" a="1"/>
  <c r="W1603" i="3" s="1"/>
  <c r="W1604" i="3" a="1"/>
  <c r="W1604" i="3" s="1"/>
  <c r="W1605" i="3" a="1"/>
  <c r="W1605" i="3" s="1"/>
  <c r="W1606" i="3" a="1"/>
  <c r="W1606" i="3" s="1"/>
  <c r="W1607" i="3" a="1"/>
  <c r="W1607" i="3" s="1"/>
  <c r="W1608" i="3" a="1"/>
  <c r="W1608" i="3" s="1"/>
  <c r="W1609" i="3" a="1"/>
  <c r="W1609" i="3" s="1"/>
  <c r="W1610" i="3" a="1"/>
  <c r="W1610" i="3" s="1"/>
  <c r="W1611" i="3" a="1"/>
  <c r="W1611" i="3" s="1"/>
  <c r="W1612" i="3" a="1"/>
  <c r="W1612" i="3" s="1"/>
  <c r="W1613" i="3" a="1"/>
  <c r="W1613" i="3" s="1"/>
  <c r="W1614" i="3" a="1"/>
  <c r="W1614" i="3" s="1"/>
  <c r="W1615" i="3" a="1"/>
  <c r="W1615" i="3" s="1"/>
  <c r="W1616" i="3" a="1"/>
  <c r="W1616" i="3" s="1"/>
  <c r="W1617" i="3" a="1"/>
  <c r="W1617" i="3" s="1"/>
  <c r="W1618" i="3" a="1"/>
  <c r="W1618" i="3" s="1"/>
  <c r="W1619" i="3" a="1"/>
  <c r="W1619" i="3" s="1"/>
  <c r="W1620" i="3" a="1"/>
  <c r="W1620" i="3" s="1"/>
  <c r="W1621" i="3" a="1"/>
  <c r="W1621" i="3" s="1"/>
  <c r="W1622" i="3" a="1"/>
  <c r="W1622" i="3" s="1"/>
  <c r="W1623" i="3" a="1"/>
  <c r="W1623" i="3" s="1"/>
  <c r="W1624" i="3" a="1"/>
  <c r="W1624" i="3" s="1"/>
  <c r="W1625" i="3" a="1"/>
  <c r="W1625" i="3" s="1"/>
  <c r="W1626" i="3" a="1"/>
  <c r="W1626" i="3" s="1"/>
  <c r="W1627" i="3" a="1"/>
  <c r="W1627" i="3" s="1"/>
  <c r="W1628" i="3" a="1"/>
  <c r="W1628" i="3" s="1"/>
  <c r="W1629" i="3" a="1"/>
  <c r="W1629" i="3" s="1"/>
  <c r="W1630" i="3" a="1"/>
  <c r="W1630" i="3" s="1"/>
  <c r="W1631" i="3" a="1"/>
  <c r="W1631" i="3" s="1"/>
  <c r="W1632" i="3" a="1"/>
  <c r="W1632" i="3" s="1"/>
  <c r="W1633" i="3" a="1"/>
  <c r="W1633" i="3" s="1"/>
  <c r="W1634" i="3" a="1"/>
  <c r="W1634" i="3" s="1"/>
  <c r="W1635" i="3" a="1"/>
  <c r="W1635" i="3" s="1"/>
  <c r="W1636" i="3" a="1"/>
  <c r="W1636" i="3" s="1"/>
  <c r="W1637" i="3" a="1"/>
  <c r="W1637" i="3" s="1"/>
  <c r="W1638" i="3" a="1"/>
  <c r="W1638" i="3" s="1"/>
  <c r="W1639" i="3" a="1"/>
  <c r="W1639" i="3" s="1"/>
  <c r="W1640" i="3" a="1"/>
  <c r="W1640" i="3" s="1"/>
  <c r="W1641" i="3" a="1"/>
  <c r="W1641" i="3" s="1"/>
  <c r="W1642" i="3" a="1"/>
  <c r="W1642" i="3" s="1"/>
  <c r="W1643" i="3" a="1"/>
  <c r="W1643" i="3" s="1"/>
  <c r="W1644" i="3" a="1"/>
  <c r="W1644" i="3" s="1"/>
  <c r="W1645" i="3" a="1"/>
  <c r="W1645" i="3" s="1"/>
  <c r="W1646" i="3" a="1"/>
  <c r="W1646" i="3" s="1"/>
  <c r="W1647" i="3" a="1"/>
  <c r="W1647" i="3" s="1"/>
  <c r="W1648" i="3" a="1"/>
  <c r="W1648" i="3" s="1"/>
  <c r="W1649" i="3" a="1"/>
  <c r="W1649" i="3" s="1"/>
  <c r="W1650" i="3" a="1"/>
  <c r="W1650" i="3" s="1"/>
  <c r="W1651" i="3" a="1"/>
  <c r="W1651" i="3" s="1"/>
  <c r="W1652" i="3" a="1"/>
  <c r="W1652" i="3" s="1"/>
  <c r="W1653" i="3" a="1"/>
  <c r="W1653" i="3" s="1"/>
  <c r="W1654" i="3" a="1"/>
  <c r="W1654" i="3" s="1"/>
  <c r="W1655" i="3" a="1"/>
  <c r="W1655" i="3" s="1"/>
  <c r="W1656" i="3" a="1"/>
  <c r="W1656" i="3" s="1"/>
  <c r="W1657" i="3" a="1"/>
  <c r="W1657" i="3" s="1"/>
  <c r="W1658" i="3" a="1"/>
  <c r="W1658" i="3" s="1"/>
  <c r="W1659" i="3" a="1"/>
  <c r="W1659" i="3" s="1"/>
  <c r="W1660" i="3" a="1"/>
  <c r="W1660" i="3" s="1"/>
  <c r="W1661" i="3" a="1"/>
  <c r="W1661" i="3" s="1"/>
  <c r="W1662" i="3" a="1"/>
  <c r="W1662" i="3" s="1"/>
  <c r="W1663" i="3" a="1"/>
  <c r="W1663" i="3" s="1"/>
  <c r="W1664" i="3" a="1"/>
  <c r="W1664" i="3" s="1"/>
  <c r="W1665" i="3" a="1"/>
  <c r="W1665" i="3" s="1"/>
  <c r="W1666" i="3" a="1"/>
  <c r="W1666" i="3" s="1"/>
  <c r="W1667" i="3" a="1"/>
  <c r="W1667" i="3" s="1"/>
  <c r="W1668" i="3" a="1"/>
  <c r="W1668" i="3" s="1"/>
  <c r="W1669" i="3" a="1"/>
  <c r="W1669" i="3" s="1"/>
  <c r="W1670" i="3" a="1"/>
  <c r="W1670" i="3" s="1"/>
  <c r="W1671" i="3" a="1"/>
  <c r="W1671" i="3" s="1"/>
  <c r="W1672" i="3" a="1"/>
  <c r="W1672" i="3" s="1"/>
  <c r="W1673" i="3" a="1"/>
  <c r="W1673" i="3" s="1"/>
  <c r="W1674" i="3" a="1"/>
  <c r="W1674" i="3" s="1"/>
  <c r="W1675" i="3" a="1"/>
  <c r="W1675" i="3" s="1"/>
  <c r="W1676" i="3" a="1"/>
  <c r="W1676" i="3" s="1"/>
  <c r="W1677" i="3" a="1"/>
  <c r="W1677" i="3" s="1"/>
  <c r="W1678" i="3" a="1"/>
  <c r="W1678" i="3" s="1"/>
  <c r="W1679" i="3" a="1"/>
  <c r="W1679" i="3" s="1"/>
  <c r="W1680" i="3" a="1"/>
  <c r="W1680" i="3" s="1"/>
  <c r="W1681" i="3" a="1"/>
  <c r="W1681" i="3" s="1"/>
  <c r="W1682" i="3" a="1"/>
  <c r="W1682" i="3" s="1"/>
  <c r="W1683" i="3" a="1"/>
  <c r="W1683" i="3" s="1"/>
  <c r="W1684" i="3" a="1"/>
  <c r="W1684" i="3" s="1"/>
  <c r="W1685" i="3" a="1"/>
  <c r="W1685" i="3" s="1"/>
  <c r="W1686" i="3" a="1"/>
  <c r="W1686" i="3" s="1"/>
  <c r="W1687" i="3" a="1"/>
  <c r="W1687" i="3" s="1"/>
  <c r="W1688" i="3" a="1"/>
  <c r="W1688" i="3" s="1"/>
  <c r="W1689" i="3" a="1"/>
  <c r="W1689" i="3" s="1"/>
  <c r="W1690" i="3" a="1"/>
  <c r="W1690" i="3" s="1"/>
  <c r="W1691" i="3" a="1"/>
  <c r="W1691" i="3" s="1"/>
  <c r="W1692" i="3" a="1"/>
  <c r="W1692" i="3" s="1"/>
  <c r="W1693" i="3" a="1"/>
  <c r="W1693" i="3" s="1"/>
  <c r="W1694" i="3" a="1"/>
  <c r="W1694" i="3" s="1"/>
  <c r="W1695" i="3" a="1"/>
  <c r="W1695" i="3" s="1"/>
  <c r="W1696" i="3" a="1"/>
  <c r="W1696" i="3" s="1"/>
  <c r="W1697" i="3" a="1"/>
  <c r="W1697" i="3" s="1"/>
  <c r="W1698" i="3" a="1"/>
  <c r="W1698" i="3" s="1"/>
  <c r="W1699" i="3" a="1"/>
  <c r="W1699" i="3" s="1"/>
  <c r="W1700" i="3" a="1"/>
  <c r="W1700" i="3" s="1"/>
  <c r="W1701" i="3" a="1"/>
  <c r="W1701" i="3" s="1"/>
  <c r="W1702" i="3" a="1"/>
  <c r="W1702" i="3" s="1"/>
  <c r="W1703" i="3" a="1"/>
  <c r="W1703" i="3" s="1"/>
  <c r="W1704" i="3" a="1"/>
  <c r="W1704" i="3" s="1"/>
  <c r="W1705" i="3" a="1"/>
  <c r="W1705" i="3" s="1"/>
  <c r="W1706" i="3" a="1"/>
  <c r="W1706" i="3" s="1"/>
  <c r="W1707" i="3" a="1"/>
  <c r="W1707" i="3" s="1"/>
  <c r="W1708" i="3" a="1"/>
  <c r="W1708" i="3" s="1"/>
  <c r="W1709" i="3" a="1"/>
  <c r="W1709" i="3" s="1"/>
  <c r="W1710" i="3" a="1"/>
  <c r="W1710" i="3" s="1"/>
  <c r="W1711" i="3" a="1"/>
  <c r="W1711" i="3" s="1"/>
  <c r="W1712" i="3" a="1"/>
  <c r="W1712" i="3" s="1"/>
  <c r="W1713" i="3" a="1"/>
  <c r="W1713" i="3" s="1"/>
  <c r="W1714" i="3" a="1"/>
  <c r="W1714" i="3" s="1"/>
  <c r="W1715" i="3" a="1"/>
  <c r="W1715" i="3" s="1"/>
  <c r="W1716" i="3" a="1"/>
  <c r="W1716" i="3" s="1"/>
  <c r="W1717" i="3" a="1"/>
  <c r="W1717" i="3" s="1"/>
  <c r="W1718" i="3" a="1"/>
  <c r="W1718" i="3" s="1"/>
  <c r="W1719" i="3" a="1"/>
  <c r="W1719" i="3" s="1"/>
  <c r="W1720" i="3" a="1"/>
  <c r="W1720" i="3" s="1"/>
  <c r="W1721" i="3" a="1"/>
  <c r="W1721" i="3" s="1"/>
  <c r="W1722" i="3" a="1"/>
  <c r="W1722" i="3" s="1"/>
  <c r="W1723" i="3" a="1"/>
  <c r="W1723" i="3" s="1"/>
  <c r="W1724" i="3" a="1"/>
  <c r="W1724" i="3" s="1"/>
  <c r="W1725" i="3" a="1"/>
  <c r="W1725" i="3" s="1"/>
  <c r="W1726" i="3" a="1"/>
  <c r="W1726" i="3" s="1"/>
  <c r="W1727" i="3" a="1"/>
  <c r="W1727" i="3" s="1"/>
  <c r="W1728" i="3" a="1"/>
  <c r="W1728" i="3" s="1"/>
  <c r="W1729" i="3" a="1"/>
  <c r="W1729" i="3" s="1"/>
  <c r="W1730" i="3" a="1"/>
  <c r="W1730" i="3" s="1"/>
  <c r="W1731" i="3" a="1"/>
  <c r="W1731" i="3" s="1"/>
  <c r="W1732" i="3" a="1"/>
  <c r="W1732" i="3" s="1"/>
  <c r="W1733" i="3" a="1"/>
  <c r="W1733" i="3" s="1"/>
  <c r="W1734" i="3" a="1"/>
  <c r="W1734" i="3" s="1"/>
  <c r="W1735" i="3" a="1"/>
  <c r="W1735" i="3" s="1"/>
  <c r="W1736" i="3" a="1"/>
  <c r="W1736" i="3" s="1"/>
  <c r="W1737" i="3" a="1"/>
  <c r="W1737" i="3" s="1"/>
  <c r="W1738" i="3" a="1"/>
  <c r="W1738" i="3" s="1"/>
  <c r="W1739" i="3" a="1"/>
  <c r="W1739" i="3" s="1"/>
  <c r="W1740" i="3" a="1"/>
  <c r="W1740" i="3" s="1"/>
  <c r="W1741" i="3" a="1"/>
  <c r="W1741" i="3" s="1"/>
  <c r="W1742" i="3" a="1"/>
  <c r="W1742" i="3" s="1"/>
  <c r="W1743" i="3" a="1"/>
  <c r="W1743" i="3" s="1"/>
  <c r="W1744" i="3" a="1"/>
  <c r="W1744" i="3" s="1"/>
  <c r="W1745" i="3" a="1"/>
  <c r="W1745" i="3" s="1"/>
  <c r="W1746" i="3" a="1"/>
  <c r="W1746" i="3" s="1"/>
  <c r="W1747" i="3" a="1"/>
  <c r="W1747" i="3" s="1"/>
  <c r="W1748" i="3" a="1"/>
  <c r="W1748" i="3" s="1"/>
  <c r="W1749" i="3" a="1"/>
  <c r="W1749" i="3" s="1"/>
  <c r="W1750" i="3" a="1"/>
  <c r="W1750" i="3" s="1"/>
  <c r="W1751" i="3" a="1"/>
  <c r="W1751" i="3" s="1"/>
  <c r="W1752" i="3" a="1"/>
  <c r="W1752" i="3" s="1"/>
  <c r="W1753" i="3" a="1"/>
  <c r="W1753" i="3" s="1"/>
  <c r="W1754" i="3" a="1"/>
  <c r="W1754" i="3" s="1"/>
  <c r="W1755" i="3" a="1"/>
  <c r="W1755" i="3" s="1"/>
  <c r="W1756" i="3" a="1"/>
  <c r="W1756" i="3" s="1"/>
  <c r="W1757" i="3" a="1"/>
  <c r="W1757" i="3" s="1"/>
  <c r="W1758" i="3" a="1"/>
  <c r="W1758" i="3" s="1"/>
  <c r="W1759" i="3" a="1"/>
  <c r="W1759" i="3" s="1"/>
  <c r="W1760" i="3" a="1"/>
  <c r="W1760" i="3" s="1"/>
  <c r="W1761" i="3" a="1"/>
  <c r="W1761" i="3" s="1"/>
  <c r="W1762" i="3" a="1"/>
  <c r="W1762" i="3" s="1"/>
  <c r="W1763" i="3" a="1"/>
  <c r="W1763" i="3" s="1"/>
  <c r="W1764" i="3" a="1"/>
  <c r="W1764" i="3" s="1"/>
  <c r="W1765" i="3" a="1"/>
  <c r="W1765" i="3" s="1"/>
  <c r="W1766" i="3" a="1"/>
  <c r="W1766" i="3" s="1"/>
  <c r="W1767" i="3" a="1"/>
  <c r="W1767" i="3" s="1"/>
  <c r="W1768" i="3" a="1"/>
  <c r="W1768" i="3" s="1"/>
  <c r="W1769" i="3" a="1"/>
  <c r="W1769" i="3" s="1"/>
  <c r="W1770" i="3" a="1"/>
  <c r="W1770" i="3" s="1"/>
  <c r="W1771" i="3" a="1"/>
  <c r="W1771" i="3" s="1"/>
  <c r="W1772" i="3" a="1"/>
  <c r="W1772" i="3" s="1"/>
  <c r="W1773" i="3" a="1"/>
  <c r="W1773" i="3" s="1"/>
  <c r="W1774" i="3" a="1"/>
  <c r="W1774" i="3" s="1"/>
  <c r="W1775" i="3" a="1"/>
  <c r="W1775" i="3" s="1"/>
  <c r="W1776" i="3" a="1"/>
  <c r="W1776" i="3" s="1"/>
  <c r="W1777" i="3" a="1"/>
  <c r="W1777" i="3" s="1"/>
  <c r="W1778" i="3" a="1"/>
  <c r="W1778" i="3" s="1"/>
  <c r="W1779" i="3" a="1"/>
  <c r="W1779" i="3" s="1"/>
  <c r="W1780" i="3" a="1"/>
  <c r="W1780" i="3" s="1"/>
  <c r="W1781" i="3" a="1"/>
  <c r="W1781" i="3" s="1"/>
  <c r="W1782" i="3" a="1"/>
  <c r="W1782" i="3" s="1"/>
  <c r="W1783" i="3" a="1"/>
  <c r="W1783" i="3" s="1"/>
  <c r="W1784" i="3" a="1"/>
  <c r="W1784" i="3" s="1"/>
  <c r="W1785" i="3" a="1"/>
  <c r="W1785" i="3" s="1"/>
  <c r="W1786" i="3" a="1"/>
  <c r="W1786" i="3" s="1"/>
  <c r="W1787" i="3" a="1"/>
  <c r="W1787" i="3" s="1"/>
  <c r="W1788" i="3" a="1"/>
  <c r="W1788" i="3" s="1"/>
  <c r="W1789" i="3" a="1"/>
  <c r="W1789" i="3" s="1"/>
  <c r="W1790" i="3" a="1"/>
  <c r="W1790" i="3" s="1"/>
  <c r="W1791" i="3" a="1"/>
  <c r="W1791" i="3" s="1"/>
  <c r="W1792" i="3" a="1"/>
  <c r="W1792" i="3" s="1"/>
  <c r="W1793" i="3" a="1"/>
  <c r="W1793" i="3" s="1"/>
  <c r="W1794" i="3" a="1"/>
  <c r="W1794" i="3" s="1"/>
  <c r="W1795" i="3" a="1"/>
  <c r="W1795" i="3" s="1"/>
  <c r="W1796" i="3" a="1"/>
  <c r="W1796" i="3" s="1"/>
  <c r="W1797" i="3" a="1"/>
  <c r="W1797" i="3" s="1"/>
  <c r="W1798" i="3" a="1"/>
  <c r="W1798" i="3" s="1"/>
  <c r="W1799" i="3" a="1"/>
  <c r="W1799" i="3" s="1"/>
  <c r="W1800" i="3" a="1"/>
  <c r="W1800" i="3" s="1"/>
  <c r="W1801" i="3" a="1"/>
  <c r="W1801" i="3" s="1"/>
  <c r="W1802" i="3" a="1"/>
  <c r="W1802" i="3" s="1"/>
  <c r="W1803" i="3" a="1"/>
  <c r="W1803" i="3" s="1"/>
  <c r="W1804" i="3" a="1"/>
  <c r="W1804" i="3" s="1"/>
  <c r="W1805" i="3" a="1"/>
  <c r="W1805" i="3" s="1"/>
  <c r="W1806" i="3" a="1"/>
  <c r="W1806" i="3" s="1"/>
  <c r="W1807" i="3" a="1"/>
  <c r="W1807" i="3" s="1"/>
  <c r="W1808" i="3" a="1"/>
  <c r="W1808" i="3" s="1"/>
  <c r="W1809" i="3" a="1"/>
  <c r="W1809" i="3" s="1"/>
  <c r="W1810" i="3" a="1"/>
  <c r="W1810" i="3" s="1"/>
  <c r="W1811" i="3" a="1"/>
  <c r="W1811" i="3" s="1"/>
  <c r="W1812" i="3" a="1"/>
  <c r="W1812" i="3" s="1"/>
  <c r="W1813" i="3" a="1"/>
  <c r="W1813" i="3" s="1"/>
  <c r="W1814" i="3" a="1"/>
  <c r="W1814" i="3" s="1"/>
  <c r="W1815" i="3" a="1"/>
  <c r="W1815" i="3" s="1"/>
  <c r="W1816" i="3" a="1"/>
  <c r="W1816" i="3" s="1"/>
  <c r="W1817" i="3" a="1"/>
  <c r="W1817" i="3" s="1"/>
  <c r="W1818" i="3" a="1"/>
  <c r="W1818" i="3" s="1"/>
  <c r="W1819" i="3" a="1"/>
  <c r="W1819" i="3" s="1"/>
  <c r="W1820" i="3" a="1"/>
  <c r="W1820" i="3" s="1"/>
  <c r="W1821" i="3" a="1"/>
  <c r="W1821" i="3" s="1"/>
  <c r="W1822" i="3" a="1"/>
  <c r="W1822" i="3" s="1"/>
  <c r="W1823" i="3" a="1"/>
  <c r="W1823" i="3" s="1"/>
  <c r="W1824" i="3" a="1"/>
  <c r="W1824" i="3" s="1"/>
  <c r="W1825" i="3" a="1"/>
  <c r="W1825" i="3" s="1"/>
  <c r="W1826" i="3" a="1"/>
  <c r="W1826" i="3" s="1"/>
  <c r="W1827" i="3" a="1"/>
  <c r="W1827" i="3" s="1"/>
  <c r="W1828" i="3" a="1"/>
  <c r="W1828" i="3" s="1"/>
  <c r="W1829" i="3" a="1"/>
  <c r="W1829" i="3" s="1"/>
  <c r="W1830" i="3" a="1"/>
  <c r="W1830" i="3" s="1"/>
  <c r="W1831" i="3" a="1"/>
  <c r="W1831" i="3" s="1"/>
  <c r="W1832" i="3" a="1"/>
  <c r="W1832" i="3" s="1"/>
  <c r="W1833" i="3" a="1"/>
  <c r="W1833" i="3" s="1"/>
  <c r="W1834" i="3" a="1"/>
  <c r="W1834" i="3" s="1"/>
  <c r="W1835" i="3" a="1"/>
  <c r="W1835" i="3" s="1"/>
  <c r="W1836" i="3" a="1"/>
  <c r="W1836" i="3" s="1"/>
  <c r="W1837" i="3" a="1"/>
  <c r="W1837" i="3" s="1"/>
  <c r="W1838" i="3" a="1"/>
  <c r="W1838" i="3" s="1"/>
  <c r="W1839" i="3" a="1"/>
  <c r="W1839" i="3" s="1"/>
  <c r="W1840" i="3" a="1"/>
  <c r="W1840" i="3" s="1"/>
  <c r="W1841" i="3" a="1"/>
  <c r="W1841" i="3" s="1"/>
  <c r="W1842" i="3" a="1"/>
  <c r="W1842" i="3" s="1"/>
  <c r="W1843" i="3" a="1"/>
  <c r="W1843" i="3" s="1"/>
  <c r="W1844" i="3" a="1"/>
  <c r="W1844" i="3" s="1"/>
  <c r="W1845" i="3" a="1"/>
  <c r="W1845" i="3" s="1"/>
  <c r="W1846" i="3" a="1"/>
  <c r="W1846" i="3" s="1"/>
  <c r="W1847" i="3" a="1"/>
  <c r="W1847" i="3" s="1"/>
  <c r="W1848" i="3" a="1"/>
  <c r="W1848" i="3" s="1"/>
  <c r="W1849" i="3" a="1"/>
  <c r="W1849" i="3" s="1"/>
  <c r="W1850" i="3" a="1"/>
  <c r="W1850" i="3" s="1"/>
  <c r="W1851" i="3" a="1"/>
  <c r="W1851" i="3" s="1"/>
  <c r="W1852" i="3" a="1"/>
  <c r="W1852" i="3" s="1"/>
  <c r="W1853" i="3" a="1"/>
  <c r="W1853" i="3" s="1"/>
  <c r="W1854" i="3" a="1"/>
  <c r="W1854" i="3" s="1"/>
  <c r="W1855" i="3" a="1"/>
  <c r="W1855" i="3" s="1"/>
  <c r="W1856" i="3" a="1"/>
  <c r="W1856" i="3" s="1"/>
  <c r="W1857" i="3" a="1"/>
  <c r="W1857" i="3" s="1"/>
  <c r="W1858" i="3" a="1"/>
  <c r="W1858" i="3" s="1"/>
  <c r="W1859" i="3" a="1"/>
  <c r="W1859" i="3" s="1"/>
  <c r="W1860" i="3" a="1"/>
  <c r="W1860" i="3" s="1"/>
  <c r="W1861" i="3" a="1"/>
  <c r="W1861" i="3" s="1"/>
  <c r="W1862" i="3" a="1"/>
  <c r="W1862" i="3" s="1"/>
  <c r="W1863" i="3" a="1"/>
  <c r="W1863" i="3" s="1"/>
  <c r="W1864" i="3" a="1"/>
  <c r="W1864" i="3" s="1"/>
  <c r="W1865" i="3" a="1"/>
  <c r="W1865" i="3" s="1"/>
  <c r="W1866" i="3" a="1"/>
  <c r="W1866" i="3" s="1"/>
  <c r="W1867" i="3" a="1"/>
  <c r="W1867" i="3" s="1"/>
  <c r="W1868" i="3" a="1"/>
  <c r="W1868" i="3" s="1"/>
  <c r="W1869" i="3" a="1"/>
  <c r="W1869" i="3" s="1"/>
  <c r="W1870" i="3" a="1"/>
  <c r="W1870" i="3" s="1"/>
  <c r="W1871" i="3" a="1"/>
  <c r="W1871" i="3" s="1"/>
  <c r="W1872" i="3" a="1"/>
  <c r="W1872" i="3" s="1"/>
  <c r="W1873" i="3" a="1"/>
  <c r="W1873" i="3" s="1"/>
  <c r="W1874" i="3" a="1"/>
  <c r="W1874" i="3" s="1"/>
  <c r="W1875" i="3" a="1"/>
  <c r="W1875" i="3" s="1"/>
  <c r="W1876" i="3" a="1"/>
  <c r="W1876" i="3" s="1"/>
  <c r="W1877" i="3" a="1"/>
  <c r="W1877" i="3" s="1"/>
  <c r="W1878" i="3" a="1"/>
  <c r="W1878" i="3" s="1"/>
  <c r="W1879" i="3" a="1"/>
  <c r="W1879" i="3" s="1"/>
  <c r="W1880" i="3" a="1"/>
  <c r="W1880" i="3" s="1"/>
  <c r="W1881" i="3" a="1"/>
  <c r="W1881" i="3" s="1"/>
  <c r="W1882" i="3" a="1"/>
  <c r="W1882" i="3" s="1"/>
  <c r="W1883" i="3" a="1"/>
  <c r="W1883" i="3" s="1"/>
  <c r="W1884" i="3" a="1"/>
  <c r="W1884" i="3" s="1"/>
  <c r="W1885" i="3" a="1"/>
  <c r="W1885" i="3" s="1"/>
  <c r="W1886" i="3" a="1"/>
  <c r="W1886" i="3" s="1"/>
  <c r="W1887" i="3" a="1"/>
  <c r="W1887" i="3" s="1"/>
  <c r="W1888" i="3" a="1"/>
  <c r="W1888" i="3" s="1"/>
  <c r="W1889" i="3" a="1"/>
  <c r="W1889" i="3" s="1"/>
  <c r="W1890" i="3" a="1"/>
  <c r="W1890" i="3" s="1"/>
  <c r="W1891" i="3" a="1"/>
  <c r="W1891" i="3" s="1"/>
  <c r="W1892" i="3" a="1"/>
  <c r="W1892" i="3" s="1"/>
  <c r="W1893" i="3" a="1"/>
  <c r="W1893" i="3" s="1"/>
  <c r="W1894" i="3" a="1"/>
  <c r="W1894" i="3" s="1"/>
  <c r="W1895" i="3" a="1"/>
  <c r="W1895" i="3" s="1"/>
  <c r="W1896" i="3" a="1"/>
  <c r="W1896" i="3" s="1"/>
  <c r="W1897" i="3" a="1"/>
  <c r="W1897" i="3" s="1"/>
  <c r="W1898" i="3" a="1"/>
  <c r="W1898" i="3" s="1"/>
  <c r="W1899" i="3" a="1"/>
  <c r="W1899" i="3" s="1"/>
  <c r="W1900" i="3" a="1"/>
  <c r="W1900" i="3" s="1"/>
  <c r="W1901" i="3" a="1"/>
  <c r="W1901" i="3" s="1"/>
  <c r="W1902" i="3" a="1"/>
  <c r="W1902" i="3" s="1"/>
  <c r="W1903" i="3" a="1"/>
  <c r="W1903" i="3" s="1"/>
  <c r="W1904" i="3" a="1"/>
  <c r="W1904" i="3" s="1"/>
  <c r="W1905" i="3" a="1"/>
  <c r="W1905" i="3" s="1"/>
  <c r="W1906" i="3" a="1"/>
  <c r="W1906" i="3" s="1"/>
  <c r="W1907" i="3" a="1"/>
  <c r="W1907" i="3" s="1"/>
  <c r="W1908" i="3" a="1"/>
  <c r="W1908" i="3" s="1"/>
  <c r="W1909" i="3" a="1"/>
  <c r="W1909" i="3" s="1"/>
  <c r="W1910" i="3" a="1"/>
  <c r="W1910" i="3" s="1"/>
  <c r="W1911" i="3" a="1"/>
  <c r="W1911" i="3" s="1"/>
  <c r="W1912" i="3" a="1"/>
  <c r="W1912" i="3" s="1"/>
  <c r="W1913" i="3" a="1"/>
  <c r="W1913" i="3" s="1"/>
  <c r="W1914" i="3" a="1"/>
  <c r="W1914" i="3" s="1"/>
  <c r="W1915" i="3" a="1"/>
  <c r="W1915" i="3" s="1"/>
  <c r="W1916" i="3" a="1"/>
  <c r="W1916" i="3" s="1"/>
  <c r="W1917" i="3" a="1"/>
  <c r="W1917" i="3" s="1"/>
  <c r="W1918" i="3" a="1"/>
  <c r="W1918" i="3" s="1"/>
  <c r="W1919" i="3" a="1"/>
  <c r="W1919" i="3" s="1"/>
  <c r="W1920" i="3" a="1"/>
  <c r="W1920" i="3" s="1"/>
  <c r="W1921" i="3" a="1"/>
  <c r="W1921" i="3" s="1"/>
  <c r="W1922" i="3" a="1"/>
  <c r="W1922" i="3" s="1"/>
  <c r="W1923" i="3" a="1"/>
  <c r="W1923" i="3" s="1"/>
  <c r="W1924" i="3" a="1"/>
  <c r="W1924" i="3" s="1"/>
  <c r="W1925" i="3" a="1"/>
  <c r="W1925" i="3" s="1"/>
  <c r="W1926" i="3" a="1"/>
  <c r="W1926" i="3" s="1"/>
  <c r="W1927" i="3" a="1"/>
  <c r="W1927" i="3" s="1"/>
  <c r="W1928" i="3" a="1"/>
  <c r="W1928" i="3" s="1"/>
  <c r="W1929" i="3" a="1"/>
  <c r="W1929" i="3" s="1"/>
  <c r="W1930" i="3" a="1"/>
  <c r="W1930" i="3" s="1"/>
  <c r="W1931" i="3" a="1"/>
  <c r="W1931" i="3" s="1"/>
  <c r="W1932" i="3" a="1"/>
  <c r="W1932" i="3" s="1"/>
  <c r="W1933" i="3" a="1"/>
  <c r="W1933" i="3" s="1"/>
  <c r="W1934" i="3" a="1"/>
  <c r="W1934" i="3" s="1"/>
  <c r="W1935" i="3" a="1"/>
  <c r="W1935" i="3" s="1"/>
  <c r="W1936" i="3" a="1"/>
  <c r="W1936" i="3" s="1"/>
  <c r="W1937" i="3" a="1"/>
  <c r="W1937" i="3" s="1"/>
  <c r="W1938" i="3" a="1"/>
  <c r="W1938" i="3" s="1"/>
  <c r="W1939" i="3" a="1"/>
  <c r="W1939" i="3" s="1"/>
  <c r="W1940" i="3" a="1"/>
  <c r="W1940" i="3" s="1"/>
  <c r="W1941" i="3" a="1"/>
  <c r="W1941" i="3" s="1"/>
  <c r="W1942" i="3" a="1"/>
  <c r="W1942" i="3" s="1"/>
  <c r="W1943" i="3" a="1"/>
  <c r="W1943" i="3" s="1"/>
  <c r="W1944" i="3" a="1"/>
  <c r="W1944" i="3" s="1"/>
  <c r="W1945" i="3" a="1"/>
  <c r="W1945" i="3" s="1"/>
  <c r="W1946" i="3" a="1"/>
  <c r="W1946" i="3" s="1"/>
  <c r="W1947" i="3" a="1"/>
  <c r="W1947" i="3" s="1"/>
  <c r="W1948" i="3" a="1"/>
  <c r="W1948" i="3" s="1"/>
  <c r="W1949" i="3" a="1"/>
  <c r="W1949" i="3" s="1"/>
  <c r="W1950" i="3" a="1"/>
  <c r="W1950" i="3" s="1"/>
  <c r="W1951" i="3" a="1"/>
  <c r="W1951" i="3" s="1"/>
  <c r="W1952" i="3" a="1"/>
  <c r="W1952" i="3" s="1"/>
  <c r="W1953" i="3" a="1"/>
  <c r="W1953" i="3" s="1"/>
  <c r="W1954" i="3" a="1"/>
  <c r="W1954" i="3" s="1"/>
  <c r="W1955" i="3" a="1"/>
  <c r="W1955" i="3" s="1"/>
  <c r="W1956" i="3" a="1"/>
  <c r="W1956" i="3" s="1"/>
  <c r="W1957" i="3" a="1"/>
  <c r="W1957" i="3" s="1"/>
  <c r="W1958" i="3" a="1"/>
  <c r="W1958" i="3" s="1"/>
  <c r="W1959" i="3" a="1"/>
  <c r="W1959" i="3" s="1"/>
  <c r="W1960" i="3" a="1"/>
  <c r="W1960" i="3" s="1"/>
  <c r="W1961" i="3" a="1"/>
  <c r="W1961" i="3" s="1"/>
  <c r="W1962" i="3" a="1"/>
  <c r="W1962" i="3" s="1"/>
  <c r="W1963" i="3" a="1"/>
  <c r="W1963" i="3" s="1"/>
  <c r="W1964" i="3" a="1"/>
  <c r="W1964" i="3" s="1"/>
  <c r="W1965" i="3" a="1"/>
  <c r="W1965" i="3" s="1"/>
  <c r="W1966" i="3" a="1"/>
  <c r="W1966" i="3" s="1"/>
  <c r="W1967" i="3" a="1"/>
  <c r="W1967" i="3" s="1"/>
  <c r="W1968" i="3" a="1"/>
  <c r="W1968" i="3" s="1"/>
  <c r="W1969" i="3" a="1"/>
  <c r="W1969" i="3" s="1"/>
  <c r="W1970" i="3" a="1"/>
  <c r="W1970" i="3" s="1"/>
  <c r="W1971" i="3" a="1"/>
  <c r="W1971" i="3" s="1"/>
  <c r="W1972" i="3" a="1"/>
  <c r="W1972" i="3" s="1"/>
  <c r="W1973" i="3" a="1"/>
  <c r="W1973" i="3" s="1"/>
  <c r="W1974" i="3" a="1"/>
  <c r="W1974" i="3" s="1"/>
  <c r="W1975" i="3" a="1"/>
  <c r="W1975" i="3" s="1"/>
  <c r="W1976" i="3" a="1"/>
  <c r="W1976" i="3" s="1"/>
  <c r="W1977" i="3" a="1"/>
  <c r="W1977" i="3" s="1"/>
  <c r="W1978" i="3" a="1"/>
  <c r="W1978" i="3" s="1"/>
  <c r="W1979" i="3" a="1"/>
  <c r="W1979" i="3" s="1"/>
  <c r="W1980" i="3" a="1"/>
  <c r="W1980" i="3" s="1"/>
  <c r="W1981" i="3" a="1"/>
  <c r="W1981" i="3" s="1"/>
  <c r="W1982" i="3" a="1"/>
  <c r="W1982" i="3" s="1"/>
  <c r="W1983" i="3" a="1"/>
  <c r="W1983" i="3" s="1"/>
  <c r="W1984" i="3" a="1"/>
  <c r="W1984" i="3" s="1"/>
  <c r="W1985" i="3" a="1"/>
  <c r="W1985" i="3" s="1"/>
  <c r="W1986" i="3" a="1"/>
  <c r="W1986" i="3" s="1"/>
  <c r="W1987" i="3" a="1"/>
  <c r="W1987" i="3" s="1"/>
  <c r="W1988" i="3" a="1"/>
  <c r="W1988" i="3" s="1"/>
  <c r="W1989" i="3" a="1"/>
  <c r="W1989" i="3" s="1"/>
  <c r="W1990" i="3" a="1"/>
  <c r="W1990" i="3" s="1"/>
  <c r="W1991" i="3" a="1"/>
  <c r="W1991" i="3" s="1"/>
  <c r="W1992" i="3" a="1"/>
  <c r="W1992" i="3" s="1"/>
  <c r="W1993" i="3" a="1"/>
  <c r="W1993" i="3" s="1"/>
  <c r="W1994" i="3" a="1"/>
  <c r="W1994" i="3" s="1"/>
  <c r="W1995" i="3" a="1"/>
  <c r="W1995" i="3" s="1"/>
  <c r="W1996" i="3" a="1"/>
  <c r="W1996" i="3" s="1"/>
  <c r="W1997" i="3" a="1"/>
  <c r="W1997" i="3" s="1"/>
  <c r="W1998" i="3" a="1"/>
  <c r="W1998" i="3" s="1"/>
  <c r="W1999" i="3" a="1"/>
  <c r="W1999" i="3" s="1"/>
  <c r="W2000" i="3" a="1"/>
  <c r="W2000" i="3" s="1"/>
  <c r="W2001" i="3" a="1"/>
  <c r="W2001" i="3" s="1"/>
  <c r="W2002" i="3" a="1"/>
  <c r="W2002" i="3" s="1"/>
  <c r="W2003" i="3" a="1"/>
  <c r="W2003" i="3" s="1"/>
  <c r="W2004" i="3" a="1"/>
  <c r="W2004" i="3" s="1"/>
  <c r="W2005" i="3" a="1"/>
  <c r="W2005" i="3" s="1"/>
  <c r="W2006" i="3" a="1"/>
  <c r="W2006" i="3" s="1"/>
  <c r="W2007" i="3" a="1"/>
  <c r="W2007" i="3" s="1"/>
  <c r="W2008" i="3" a="1"/>
  <c r="W2008" i="3" s="1"/>
  <c r="W2009" i="3" a="1"/>
  <c r="W2009" i="3" s="1"/>
  <c r="W2010" i="3" a="1"/>
  <c r="W2010" i="3" s="1"/>
  <c r="W2011" i="3" a="1"/>
  <c r="W2011" i="3" s="1"/>
  <c r="W2012" i="3" a="1"/>
  <c r="W2012" i="3" s="1"/>
  <c r="W2013" i="3" a="1"/>
  <c r="W2013" i="3" s="1"/>
  <c r="W2014" i="3" a="1"/>
  <c r="W2014" i="3" s="1"/>
  <c r="W2015" i="3" a="1"/>
  <c r="W2015" i="3" s="1"/>
  <c r="W2016" i="3" a="1"/>
  <c r="W2016" i="3" s="1"/>
  <c r="W2017" i="3" a="1"/>
  <c r="W2017" i="3" s="1"/>
  <c r="W2018" i="3" a="1"/>
  <c r="W2018" i="3" s="1"/>
  <c r="W2019" i="3" a="1"/>
  <c r="W2019" i="3" s="1"/>
  <c r="W2020" i="3" a="1"/>
  <c r="W2020" i="3" s="1"/>
  <c r="W2021" i="3" a="1"/>
  <c r="W2021" i="3" s="1"/>
  <c r="W2022" i="3" a="1"/>
  <c r="W2022" i="3" s="1"/>
  <c r="W2023" i="3" a="1"/>
  <c r="W2023" i="3" s="1"/>
  <c r="W2024" i="3" a="1"/>
  <c r="W2024" i="3" s="1"/>
  <c r="W2025" i="3" a="1"/>
  <c r="W2025" i="3" s="1"/>
  <c r="W2026" i="3" a="1"/>
  <c r="W2026" i="3" s="1"/>
  <c r="W2027" i="3" a="1"/>
  <c r="W2027" i="3" s="1"/>
  <c r="W2028" i="3" a="1"/>
  <c r="W2028" i="3" s="1"/>
  <c r="W2029" i="3" a="1"/>
  <c r="W2029" i="3" s="1"/>
  <c r="W2030" i="3" a="1"/>
  <c r="W2030" i="3" s="1"/>
  <c r="W2031" i="3" a="1"/>
  <c r="W2031" i="3" s="1"/>
  <c r="W2032" i="3" a="1"/>
  <c r="W2032" i="3" s="1"/>
  <c r="W2033" i="3" a="1"/>
  <c r="W2033" i="3" s="1"/>
  <c r="W2034" i="3" a="1"/>
  <c r="W2034" i="3" s="1"/>
  <c r="W2035" i="3" a="1"/>
  <c r="W2035" i="3" s="1"/>
  <c r="W2036" i="3" a="1"/>
  <c r="W2036" i="3" s="1"/>
  <c r="W2037" i="3" a="1"/>
  <c r="W2037" i="3" s="1"/>
  <c r="W2038" i="3" a="1"/>
  <c r="W2038" i="3" s="1"/>
  <c r="W2039" i="3" a="1"/>
  <c r="W2039" i="3" s="1"/>
  <c r="W2040" i="3" a="1"/>
  <c r="W2040" i="3" s="1"/>
  <c r="W2041" i="3" a="1"/>
  <c r="W2041" i="3" s="1"/>
  <c r="W2042" i="3" a="1"/>
  <c r="W2042" i="3" s="1"/>
  <c r="W2043" i="3" a="1"/>
  <c r="W2043" i="3" s="1"/>
  <c r="W2044" i="3" a="1"/>
  <c r="W2044" i="3" s="1"/>
  <c r="W2045" i="3" a="1"/>
  <c r="W2045" i="3" s="1"/>
  <c r="W2046" i="3" a="1"/>
  <c r="W2046" i="3" s="1"/>
  <c r="W2047" i="3" a="1"/>
  <c r="W2047" i="3" s="1"/>
  <c r="W2048" i="3" a="1"/>
  <c r="W2048" i="3" s="1"/>
  <c r="W2049" i="3" a="1"/>
  <c r="W2049" i="3" s="1"/>
  <c r="W2050" i="3" a="1"/>
  <c r="W2050" i="3" s="1"/>
  <c r="W2051" i="3" a="1"/>
  <c r="W2051" i="3" s="1"/>
  <c r="W2052" i="3" a="1"/>
  <c r="W2052" i="3" s="1"/>
  <c r="W2053" i="3" a="1"/>
  <c r="W2053" i="3" s="1"/>
  <c r="W2054" i="3" a="1"/>
  <c r="W2054" i="3" s="1"/>
  <c r="W2055" i="3" a="1"/>
  <c r="W2055" i="3" s="1"/>
  <c r="W2056" i="3" a="1"/>
  <c r="W2056" i="3" s="1"/>
  <c r="W2057" i="3" a="1"/>
  <c r="W2057" i="3" s="1"/>
  <c r="W2058" i="3" a="1"/>
  <c r="W2058" i="3" s="1"/>
  <c r="W2059" i="3" a="1"/>
  <c r="W2059" i="3" s="1"/>
  <c r="W2060" i="3" a="1"/>
  <c r="W2060" i="3" s="1"/>
  <c r="W2061" i="3" a="1"/>
  <c r="W2061" i="3" s="1"/>
  <c r="W2062" i="3" a="1"/>
  <c r="W2062" i="3" s="1"/>
  <c r="W2063" i="3" a="1"/>
  <c r="W2063" i="3" s="1"/>
  <c r="W2064" i="3" a="1"/>
  <c r="W2064" i="3" s="1"/>
  <c r="W2065" i="3" a="1"/>
  <c r="W2065" i="3" s="1"/>
  <c r="W2066" i="3" a="1"/>
  <c r="W2066" i="3" s="1"/>
  <c r="W2067" i="3" a="1"/>
  <c r="W2067" i="3" s="1"/>
  <c r="W2068" i="3" a="1"/>
  <c r="W2068" i="3" s="1"/>
  <c r="W2069" i="3" a="1"/>
  <c r="W2069" i="3" s="1"/>
  <c r="W2070" i="3" a="1"/>
  <c r="W2070" i="3" s="1"/>
  <c r="W2071" i="3" a="1"/>
  <c r="W2071" i="3" s="1"/>
  <c r="W2072" i="3" a="1"/>
  <c r="W2072" i="3" s="1"/>
  <c r="W2073" i="3" a="1"/>
  <c r="W2073" i="3" s="1"/>
  <c r="W2074" i="3" a="1"/>
  <c r="W2074" i="3" s="1"/>
  <c r="W2075" i="3" a="1"/>
  <c r="W2075" i="3" s="1"/>
  <c r="W2076" i="3" a="1"/>
  <c r="W2076" i="3" s="1"/>
  <c r="W2077" i="3" a="1"/>
  <c r="W2077" i="3" s="1"/>
  <c r="W2078" i="3" a="1"/>
  <c r="W2078" i="3" s="1"/>
  <c r="W2079" i="3" a="1"/>
  <c r="W2079" i="3" s="1"/>
  <c r="W2080" i="3" a="1"/>
  <c r="W2080" i="3" s="1"/>
  <c r="W2081" i="3" a="1"/>
  <c r="W2081" i="3" s="1"/>
  <c r="W2082" i="3" a="1"/>
  <c r="W2082" i="3" s="1"/>
  <c r="W2083" i="3" a="1"/>
  <c r="W2083" i="3" s="1"/>
  <c r="W2084" i="3" a="1"/>
  <c r="W2084" i="3" s="1"/>
  <c r="W2085" i="3" a="1"/>
  <c r="W2085" i="3" s="1"/>
  <c r="W2086" i="3" a="1"/>
  <c r="W2086" i="3" s="1"/>
  <c r="W2087" i="3" a="1"/>
  <c r="W2087" i="3" s="1"/>
  <c r="W2088" i="3" a="1"/>
  <c r="W2088" i="3" s="1"/>
  <c r="W2089" i="3" a="1"/>
  <c r="W2089" i="3" s="1"/>
  <c r="W2090" i="3" a="1"/>
  <c r="W2090" i="3" s="1"/>
  <c r="W2091" i="3" a="1"/>
  <c r="W2091" i="3" s="1"/>
  <c r="W2092" i="3" a="1"/>
  <c r="W2092" i="3" s="1"/>
  <c r="W2093" i="3" a="1"/>
  <c r="W2093" i="3" s="1"/>
  <c r="W2094" i="3" a="1"/>
  <c r="W2094" i="3" s="1"/>
  <c r="W2095" i="3" a="1"/>
  <c r="W2095" i="3" s="1"/>
  <c r="W2096" i="3" a="1"/>
  <c r="W2096" i="3" s="1"/>
  <c r="W2097" i="3" a="1"/>
  <c r="W2097" i="3" s="1"/>
  <c r="W2098" i="3" a="1"/>
  <c r="W2098" i="3" s="1"/>
  <c r="W2099" i="3" a="1"/>
  <c r="W2099" i="3" s="1"/>
  <c r="W2100" i="3" a="1"/>
  <c r="W2100" i="3" s="1"/>
  <c r="W2101" i="3" a="1"/>
  <c r="W2101" i="3" s="1"/>
  <c r="W2102" i="3" a="1"/>
  <c r="W2102" i="3" s="1"/>
  <c r="W2103" i="3" a="1"/>
  <c r="W2103" i="3" s="1"/>
  <c r="W2104" i="3" a="1"/>
  <c r="W2104" i="3" s="1"/>
  <c r="W2105" i="3" a="1"/>
  <c r="W2105" i="3" s="1"/>
  <c r="W2106" i="3" a="1"/>
  <c r="W2106" i="3" s="1"/>
  <c r="W2107" i="3" a="1"/>
  <c r="W2107" i="3" s="1"/>
  <c r="W2108" i="3" a="1"/>
  <c r="W2108" i="3" s="1"/>
  <c r="W2109" i="3" a="1"/>
  <c r="W2109" i="3" s="1"/>
  <c r="W2110" i="3" a="1"/>
  <c r="W2110" i="3" s="1"/>
  <c r="W2111" i="3" a="1"/>
  <c r="W2111" i="3" s="1"/>
  <c r="W2112" i="3" a="1"/>
  <c r="W2112" i="3" s="1"/>
  <c r="W2113" i="3" a="1"/>
  <c r="W2113" i="3" s="1"/>
  <c r="W2114" i="3" a="1"/>
  <c r="W2114" i="3" s="1"/>
  <c r="W2115" i="3" a="1"/>
  <c r="W2115" i="3" s="1"/>
  <c r="W2116" i="3" a="1"/>
  <c r="W2116" i="3" s="1"/>
  <c r="W2117" i="3" a="1"/>
  <c r="W2117" i="3" s="1"/>
  <c r="W2118" i="3" a="1"/>
  <c r="W2118" i="3" s="1"/>
  <c r="W2119" i="3" a="1"/>
  <c r="W2119" i="3" s="1"/>
  <c r="W2120" i="3" a="1"/>
  <c r="W2120" i="3" s="1"/>
  <c r="W2121" i="3" a="1"/>
  <c r="W2121" i="3" s="1"/>
  <c r="W2122" i="3" a="1"/>
  <c r="W2122" i="3" s="1"/>
  <c r="W2123" i="3" a="1"/>
  <c r="W2123" i="3" s="1"/>
  <c r="W2124" i="3" a="1"/>
  <c r="W2124" i="3" s="1"/>
  <c r="W2125" i="3" a="1"/>
  <c r="W2125" i="3" s="1"/>
  <c r="W2126" i="3" a="1"/>
  <c r="W2126" i="3" s="1"/>
  <c r="W2127" i="3" a="1"/>
  <c r="W2127" i="3" s="1"/>
  <c r="W2128" i="3" a="1"/>
  <c r="W2128" i="3" s="1"/>
  <c r="W2129" i="3" a="1"/>
  <c r="W2129" i="3" s="1"/>
  <c r="W2130" i="3" a="1"/>
  <c r="W2130" i="3" s="1"/>
  <c r="W2131" i="3" a="1"/>
  <c r="W2131" i="3" s="1"/>
  <c r="W2132" i="3" a="1"/>
  <c r="W2132" i="3" s="1"/>
  <c r="W2133" i="3" a="1"/>
  <c r="W2133" i="3" s="1"/>
  <c r="W2134" i="3" a="1"/>
  <c r="W2134" i="3" s="1"/>
  <c r="W2135" i="3" a="1"/>
  <c r="W2135" i="3" s="1"/>
  <c r="W2136" i="3" a="1"/>
  <c r="W2136" i="3" s="1"/>
  <c r="W2137" i="3" a="1"/>
  <c r="W2137" i="3" s="1"/>
  <c r="W2138" i="3" a="1"/>
  <c r="W2138" i="3" s="1"/>
  <c r="W2139" i="3" a="1"/>
  <c r="W2139" i="3" s="1"/>
  <c r="W2140" i="3" a="1"/>
  <c r="W2140" i="3" s="1"/>
  <c r="W2141" i="3" a="1"/>
  <c r="W2141" i="3" s="1"/>
  <c r="W2142" i="3" a="1"/>
  <c r="W2142" i="3" s="1"/>
  <c r="W2143" i="3" a="1"/>
  <c r="W2143" i="3" s="1"/>
  <c r="W2144" i="3" a="1"/>
  <c r="W2144" i="3" s="1"/>
  <c r="W2145" i="3" a="1"/>
  <c r="W2145" i="3" s="1"/>
  <c r="W2146" i="3" a="1"/>
  <c r="W2146" i="3" s="1"/>
  <c r="W2147" i="3" a="1"/>
  <c r="W2147" i="3" s="1"/>
  <c r="W2148" i="3" a="1"/>
  <c r="W2148" i="3" s="1"/>
  <c r="W2149" i="3" a="1"/>
  <c r="W2149" i="3" s="1"/>
  <c r="W2150" i="3" a="1"/>
  <c r="W2150" i="3" s="1"/>
  <c r="W2151" i="3" a="1"/>
  <c r="W2151" i="3" s="1"/>
  <c r="W2152" i="3" a="1"/>
  <c r="W2152" i="3" s="1"/>
  <c r="W2153" i="3" a="1"/>
  <c r="W2153" i="3" s="1"/>
  <c r="W2154" i="3" a="1"/>
  <c r="W2154" i="3" s="1"/>
  <c r="W2155" i="3" a="1"/>
  <c r="W2155" i="3" s="1"/>
  <c r="W2156" i="3" a="1"/>
  <c r="W2156" i="3" s="1"/>
  <c r="W2157" i="3" a="1"/>
  <c r="W2157" i="3" s="1"/>
  <c r="W2158" i="3" a="1"/>
  <c r="W2158" i="3" s="1"/>
  <c r="W2159" i="3" a="1"/>
  <c r="W2159" i="3" s="1"/>
  <c r="W2160" i="3" a="1"/>
  <c r="W2160" i="3" s="1"/>
  <c r="W2161" i="3" a="1"/>
  <c r="W2161" i="3" s="1"/>
  <c r="W2162" i="3" a="1"/>
  <c r="W2162" i="3" s="1"/>
  <c r="W2163" i="3" a="1"/>
  <c r="W2163" i="3" s="1"/>
  <c r="W2164" i="3" a="1"/>
  <c r="W2164" i="3" s="1"/>
  <c r="W2165" i="3" a="1"/>
  <c r="W2165" i="3" s="1"/>
  <c r="W2166" i="3" a="1"/>
  <c r="W2166" i="3" s="1"/>
  <c r="W2167" i="3" a="1"/>
  <c r="W2167" i="3" s="1"/>
  <c r="W2168" i="3" a="1"/>
  <c r="W2168" i="3" s="1"/>
  <c r="W2169" i="3" a="1"/>
  <c r="W2169" i="3" s="1"/>
  <c r="W2170" i="3" a="1"/>
  <c r="W2170" i="3" s="1"/>
  <c r="W2171" i="3" a="1"/>
  <c r="W2171" i="3" s="1"/>
  <c r="W2172" i="3" a="1"/>
  <c r="W2172" i="3" s="1"/>
  <c r="W2173" i="3" a="1"/>
  <c r="W2173" i="3" s="1"/>
  <c r="W2174" i="3" a="1"/>
  <c r="W2174" i="3" s="1"/>
  <c r="W2175" i="3" a="1"/>
  <c r="W2175" i="3" s="1"/>
  <c r="W2176" i="3" a="1"/>
  <c r="W2176" i="3" s="1"/>
  <c r="W2177" i="3" a="1"/>
  <c r="W2177" i="3" s="1"/>
  <c r="W2178" i="3" a="1"/>
  <c r="W2178" i="3" s="1"/>
  <c r="W2179" i="3" a="1"/>
  <c r="W2179" i="3" s="1"/>
  <c r="W2180" i="3" a="1"/>
  <c r="W2180" i="3" s="1"/>
  <c r="W2181" i="3" a="1"/>
  <c r="W2181" i="3" s="1"/>
  <c r="W2182" i="3" a="1"/>
  <c r="W2182" i="3" s="1"/>
  <c r="W2183" i="3" a="1"/>
  <c r="W2183" i="3" s="1"/>
  <c r="W2184" i="3" a="1"/>
  <c r="W2184" i="3" s="1"/>
  <c r="W2185" i="3" a="1"/>
  <c r="W2185" i="3" s="1"/>
  <c r="W2186" i="3" a="1"/>
  <c r="W2186" i="3" s="1"/>
  <c r="W2187" i="3" a="1"/>
  <c r="W2187" i="3" s="1"/>
  <c r="W2188" i="3" a="1"/>
  <c r="W2188" i="3" s="1"/>
  <c r="W2189" i="3" a="1"/>
  <c r="W2189" i="3" s="1"/>
  <c r="W2190" i="3" a="1"/>
  <c r="W2190" i="3" s="1"/>
  <c r="W2191" i="3" a="1"/>
  <c r="W2191" i="3" s="1"/>
  <c r="W2192" i="3" a="1"/>
  <c r="W2192" i="3" s="1"/>
  <c r="W2193" i="3" a="1"/>
  <c r="W2193" i="3" s="1"/>
  <c r="W2194" i="3" a="1"/>
  <c r="W2194" i="3" s="1"/>
  <c r="W2195" i="3" a="1"/>
  <c r="W2195" i="3" s="1"/>
  <c r="W2196" i="3" a="1"/>
  <c r="W2196" i="3" s="1"/>
  <c r="W2197" i="3" a="1"/>
  <c r="W2197" i="3" s="1"/>
  <c r="W2198" i="3" a="1"/>
  <c r="W2198" i="3" s="1"/>
  <c r="W2199" i="3" a="1"/>
  <c r="W2199" i="3" s="1"/>
  <c r="W2200" i="3" a="1"/>
  <c r="W2200" i="3" s="1"/>
  <c r="W2201" i="3" a="1"/>
  <c r="W2201" i="3" s="1"/>
  <c r="W2202" i="3" a="1"/>
  <c r="W2202" i="3" s="1"/>
  <c r="W2203" i="3" a="1"/>
  <c r="W2203" i="3" s="1"/>
  <c r="W2204" i="3" a="1"/>
  <c r="W2204" i="3" s="1"/>
  <c r="W2205" i="3" a="1"/>
  <c r="W2205" i="3" s="1"/>
  <c r="W2206" i="3" a="1"/>
  <c r="W2206" i="3" s="1"/>
  <c r="W2207" i="3" a="1"/>
  <c r="W2207" i="3" s="1"/>
  <c r="W2208" i="3" a="1"/>
  <c r="W2208" i="3" s="1"/>
  <c r="W2209" i="3" a="1"/>
  <c r="W2209" i="3" s="1"/>
  <c r="W2210" i="3" a="1"/>
  <c r="W2210" i="3" s="1"/>
  <c r="W2211" i="3" a="1"/>
  <c r="W2211" i="3" s="1"/>
  <c r="W2212" i="3" a="1"/>
  <c r="W2212" i="3" s="1"/>
  <c r="W2213" i="3" a="1"/>
  <c r="W2213" i="3" s="1"/>
  <c r="W2214" i="3" a="1"/>
  <c r="W2214" i="3" s="1"/>
  <c r="W2215" i="3" a="1"/>
  <c r="W2215" i="3" s="1"/>
  <c r="W2216" i="3" a="1"/>
  <c r="W2216" i="3" s="1"/>
  <c r="W2217" i="3" a="1"/>
  <c r="W2217" i="3" s="1"/>
  <c r="W2218" i="3" a="1"/>
  <c r="W2218" i="3" s="1"/>
  <c r="W2219" i="3" a="1"/>
  <c r="W2219" i="3" s="1"/>
  <c r="W2220" i="3" a="1"/>
  <c r="W2220" i="3" s="1"/>
  <c r="W2221" i="3" a="1"/>
  <c r="W2221" i="3" s="1"/>
  <c r="W2222" i="3" a="1"/>
  <c r="W2222" i="3" s="1"/>
  <c r="W2223" i="3" a="1"/>
  <c r="W2223" i="3" s="1"/>
  <c r="W2224" i="3" a="1"/>
  <c r="W2224" i="3" s="1"/>
  <c r="W2225" i="3" a="1"/>
  <c r="W2225" i="3" s="1"/>
  <c r="W2226" i="3" a="1"/>
  <c r="W2226" i="3" s="1"/>
  <c r="W2227" i="3" a="1"/>
  <c r="W2227" i="3" s="1"/>
  <c r="W2228" i="3" a="1"/>
  <c r="W2228" i="3" s="1"/>
  <c r="W2229" i="3" a="1"/>
  <c r="W2229" i="3" s="1"/>
  <c r="W2230" i="3" a="1"/>
  <c r="W2230" i="3" s="1"/>
  <c r="W2231" i="3" a="1"/>
  <c r="W2231" i="3" s="1"/>
  <c r="W2232" i="3" a="1"/>
  <c r="W2232" i="3" s="1"/>
  <c r="W2233" i="3" a="1"/>
  <c r="W2233" i="3" s="1"/>
  <c r="W2234" i="3" a="1"/>
  <c r="W2234" i="3" s="1"/>
  <c r="W2235" i="3" a="1"/>
  <c r="W2235" i="3" s="1"/>
  <c r="W2236" i="3" a="1"/>
  <c r="W2236" i="3" s="1"/>
  <c r="W2237" i="3" a="1"/>
  <c r="W2237" i="3" s="1"/>
  <c r="W2238" i="3" a="1"/>
  <c r="W2238" i="3" s="1"/>
  <c r="W2239" i="3" a="1"/>
  <c r="W2239" i="3" s="1"/>
  <c r="W2240" i="3" a="1"/>
  <c r="W2240" i="3" s="1"/>
  <c r="W2241" i="3" a="1"/>
  <c r="W2241" i="3" s="1"/>
  <c r="W2242" i="3" a="1"/>
  <c r="W2242" i="3" s="1"/>
  <c r="W2243" i="3" a="1"/>
  <c r="W2243" i="3" s="1"/>
  <c r="W2244" i="3" a="1"/>
  <c r="W2244" i="3" s="1"/>
  <c r="W2245" i="3" a="1"/>
  <c r="W2245" i="3" s="1"/>
  <c r="W2246" i="3" a="1"/>
  <c r="W2246" i="3" s="1"/>
  <c r="W2247" i="3" a="1"/>
  <c r="W2247" i="3" s="1"/>
  <c r="W2248" i="3" a="1"/>
  <c r="W2248" i="3" s="1"/>
  <c r="W2249" i="3" a="1"/>
  <c r="W2249" i="3" s="1"/>
  <c r="W2250" i="3" a="1"/>
  <c r="W2250" i="3" s="1"/>
  <c r="W2251" i="3" a="1"/>
  <c r="W2251" i="3" s="1"/>
  <c r="W2252" i="3" a="1"/>
  <c r="W2252" i="3" s="1"/>
  <c r="W2253" i="3" a="1"/>
  <c r="W2253" i="3" s="1"/>
  <c r="W2254" i="3" a="1"/>
  <c r="W2254" i="3" s="1"/>
  <c r="W2255" i="3" a="1"/>
  <c r="W2255" i="3" s="1"/>
  <c r="W2256" i="3" a="1"/>
  <c r="W2256" i="3" s="1"/>
  <c r="W2257" i="3" a="1"/>
  <c r="W2257" i="3" s="1"/>
  <c r="W2258" i="3" a="1"/>
  <c r="W2258" i="3" s="1"/>
  <c r="W2259" i="3" a="1"/>
  <c r="W2259" i="3" s="1"/>
  <c r="W2260" i="3" a="1"/>
  <c r="W2260" i="3" s="1"/>
  <c r="W2261" i="3" a="1"/>
  <c r="W2261" i="3" s="1"/>
  <c r="W2262" i="3" a="1"/>
  <c r="W2262" i="3" s="1"/>
  <c r="W2263" i="3" a="1"/>
  <c r="W2263" i="3" s="1"/>
  <c r="W2264" i="3" a="1"/>
  <c r="W2264" i="3" s="1"/>
  <c r="W2265" i="3" a="1"/>
  <c r="W2265" i="3" s="1"/>
  <c r="W2266" i="3" a="1"/>
  <c r="W2266" i="3" s="1"/>
  <c r="W2267" i="3" a="1"/>
  <c r="W2267" i="3" s="1"/>
  <c r="W2268" i="3" a="1"/>
  <c r="W2268" i="3" s="1"/>
  <c r="W2269" i="3" a="1"/>
  <c r="W2269" i="3" s="1"/>
  <c r="W2270" i="3" a="1"/>
  <c r="W2270" i="3" s="1"/>
  <c r="W2271" i="3" a="1"/>
  <c r="W2271" i="3" s="1"/>
  <c r="W2272" i="3" a="1"/>
  <c r="W2272" i="3" s="1"/>
  <c r="W2273" i="3" a="1"/>
  <c r="W2273" i="3" s="1"/>
  <c r="W2274" i="3" a="1"/>
  <c r="W2274" i="3" s="1"/>
  <c r="W2275" i="3" a="1"/>
  <c r="W2275" i="3" s="1"/>
  <c r="W2276" i="3" a="1"/>
  <c r="W2276" i="3" s="1"/>
  <c r="W2277" i="3" a="1"/>
  <c r="W2277" i="3" s="1"/>
  <c r="W2278" i="3" a="1"/>
  <c r="W2278" i="3" s="1"/>
  <c r="W2279" i="3" a="1"/>
  <c r="W2279" i="3" s="1"/>
  <c r="W2280" i="3" a="1"/>
  <c r="W2280" i="3" s="1"/>
  <c r="W2281" i="3" a="1"/>
  <c r="W2281" i="3" s="1"/>
  <c r="W2282" i="3" a="1"/>
  <c r="W2282" i="3" s="1"/>
  <c r="W2283" i="3" a="1"/>
  <c r="W2283" i="3" s="1"/>
  <c r="W2284" i="3" a="1"/>
  <c r="W2284" i="3" s="1"/>
  <c r="W2285" i="3" a="1"/>
  <c r="W2285" i="3" s="1"/>
  <c r="W2286" i="3" a="1"/>
  <c r="W2286" i="3" s="1"/>
  <c r="W2287" i="3" a="1"/>
  <c r="W2287" i="3" s="1"/>
  <c r="W2288" i="3" a="1"/>
  <c r="W2288" i="3" s="1"/>
  <c r="W2289" i="3" a="1"/>
  <c r="W2289" i="3" s="1"/>
  <c r="W2290" i="3" a="1"/>
  <c r="W2290" i="3" s="1"/>
  <c r="W2291" i="3" a="1"/>
  <c r="W2291" i="3" s="1"/>
  <c r="W2292" i="3" a="1"/>
  <c r="W2292" i="3" s="1"/>
  <c r="W2293" i="3" a="1"/>
  <c r="W2293" i="3" s="1"/>
  <c r="W2294" i="3" a="1"/>
  <c r="W2294" i="3" s="1"/>
  <c r="W2295" i="3" a="1"/>
  <c r="W2295" i="3" s="1"/>
  <c r="W2296" i="3" a="1"/>
  <c r="W2296" i="3" s="1"/>
  <c r="W2297" i="3" a="1"/>
  <c r="W2297" i="3" s="1"/>
  <c r="W2298" i="3" a="1"/>
  <c r="W2298" i="3" s="1"/>
  <c r="W2299" i="3" a="1"/>
  <c r="W2299" i="3" s="1"/>
  <c r="W2300" i="3" a="1"/>
  <c r="W2300" i="3" s="1"/>
  <c r="W2301" i="3" a="1"/>
  <c r="W2301" i="3" s="1"/>
  <c r="W2302" i="3" a="1"/>
  <c r="W2302" i="3" s="1"/>
  <c r="W2303" i="3" a="1"/>
  <c r="W2303" i="3" s="1"/>
  <c r="W2304" i="3" a="1"/>
  <c r="W2304" i="3" s="1"/>
  <c r="W2305" i="3" a="1"/>
  <c r="W2305" i="3" s="1"/>
  <c r="W2306" i="3" a="1"/>
  <c r="W2306" i="3" s="1"/>
  <c r="W2307" i="3" a="1"/>
  <c r="W2307" i="3" s="1"/>
  <c r="W2308" i="3" a="1"/>
  <c r="W2308" i="3" s="1"/>
  <c r="W2309" i="3" a="1"/>
  <c r="W2309" i="3" s="1"/>
  <c r="W2310" i="3" a="1"/>
  <c r="W2310" i="3" s="1"/>
  <c r="W2311" i="3" a="1"/>
  <c r="W2311" i="3" s="1"/>
  <c r="W2312" i="3" a="1"/>
  <c r="W2312" i="3" s="1"/>
  <c r="W2313" i="3" a="1"/>
  <c r="W2313" i="3" s="1"/>
  <c r="W2314" i="3" a="1"/>
  <c r="W2314" i="3" s="1"/>
  <c r="W2315" i="3" a="1"/>
  <c r="W2315" i="3" s="1"/>
  <c r="W2316" i="3" a="1"/>
  <c r="W2316" i="3" s="1"/>
  <c r="W2317" i="3" a="1"/>
  <c r="W2317" i="3" s="1"/>
  <c r="W2318" i="3" a="1"/>
  <c r="W2318" i="3" s="1"/>
  <c r="W2319" i="3" a="1"/>
  <c r="W2319" i="3" s="1"/>
  <c r="W2320" i="3" a="1"/>
  <c r="W2320" i="3" s="1"/>
  <c r="W2321" i="3" a="1"/>
  <c r="W2321" i="3" s="1"/>
  <c r="W2322" i="3" a="1"/>
  <c r="W2322" i="3" s="1"/>
  <c r="W2323" i="3" a="1"/>
  <c r="W2323" i="3" s="1"/>
  <c r="W2324" i="3" a="1"/>
  <c r="W2324" i="3" s="1"/>
  <c r="W2325" i="3" a="1"/>
  <c r="W2325" i="3" s="1"/>
  <c r="W2326" i="3" a="1"/>
  <c r="W2326" i="3" s="1"/>
  <c r="W2327" i="3" a="1"/>
  <c r="W2327" i="3" s="1"/>
  <c r="W2328" i="3" a="1"/>
  <c r="W2328" i="3" s="1"/>
  <c r="W2329" i="3" a="1"/>
  <c r="W2329" i="3" s="1"/>
  <c r="W2330" i="3" a="1"/>
  <c r="W2330" i="3" s="1"/>
  <c r="W2331" i="3" a="1"/>
  <c r="W2331" i="3" s="1"/>
  <c r="W2332" i="3" a="1"/>
  <c r="W2332" i="3" s="1"/>
  <c r="W2333" i="3" a="1"/>
  <c r="W2333" i="3" s="1"/>
  <c r="W2334" i="3" a="1"/>
  <c r="W2334" i="3" s="1"/>
  <c r="W2335" i="3" a="1"/>
  <c r="W2335" i="3" s="1"/>
  <c r="W2336" i="3" a="1"/>
  <c r="W2336" i="3" s="1"/>
  <c r="W2337" i="3" a="1"/>
  <c r="W2337" i="3" s="1"/>
  <c r="W2338" i="3" a="1"/>
  <c r="W2338" i="3" s="1"/>
  <c r="W2339" i="3" a="1"/>
  <c r="W2339" i="3" s="1"/>
  <c r="W2340" i="3" a="1"/>
  <c r="W2340" i="3" s="1"/>
  <c r="W2341" i="3" a="1"/>
  <c r="W2341" i="3" s="1"/>
  <c r="W2342" i="3" a="1"/>
  <c r="W2342" i="3" s="1"/>
  <c r="W2343" i="3" a="1"/>
  <c r="W2343" i="3" s="1"/>
  <c r="W2344" i="3" a="1"/>
  <c r="W2344" i="3" s="1"/>
  <c r="W2345" i="3" a="1"/>
  <c r="W2345" i="3" s="1"/>
  <c r="W2346" i="3" a="1"/>
  <c r="W2346" i="3" s="1"/>
  <c r="W2347" i="3" a="1"/>
  <c r="W2347" i="3" s="1"/>
  <c r="W2348" i="3" a="1"/>
  <c r="W2348" i="3" s="1"/>
  <c r="W2349" i="3" a="1"/>
  <c r="W2349" i="3" s="1"/>
  <c r="W2350" i="3" a="1"/>
  <c r="W2350" i="3" s="1"/>
  <c r="W2351" i="3" a="1"/>
  <c r="W2351" i="3" s="1"/>
  <c r="W2352" i="3" a="1"/>
  <c r="W2352" i="3" s="1"/>
  <c r="W2353" i="3" a="1"/>
  <c r="W2353" i="3" s="1"/>
  <c r="W2354" i="3" a="1"/>
  <c r="W2354" i="3" s="1"/>
  <c r="W2355" i="3" a="1"/>
  <c r="W2355" i="3" s="1"/>
  <c r="W2356" i="3" a="1"/>
  <c r="W2356" i="3" s="1"/>
  <c r="W2357" i="3" a="1"/>
  <c r="W2357" i="3" s="1"/>
  <c r="W2358" i="3" a="1"/>
  <c r="W2358" i="3" s="1"/>
  <c r="W2359" i="3" a="1"/>
  <c r="W2359" i="3" s="1"/>
  <c r="W2360" i="3" a="1"/>
  <c r="W2360" i="3" s="1"/>
  <c r="W2361" i="3" a="1"/>
  <c r="W2361" i="3" s="1"/>
  <c r="W2362" i="3" a="1"/>
  <c r="W2362" i="3" s="1"/>
  <c r="W2363" i="3" a="1"/>
  <c r="W2363" i="3" s="1"/>
  <c r="W2364" i="3" a="1"/>
  <c r="W2364" i="3" s="1"/>
  <c r="W2365" i="3" a="1"/>
  <c r="W2365" i="3" s="1"/>
  <c r="W2366" i="3" a="1"/>
  <c r="W2366" i="3" s="1"/>
  <c r="W2367" i="3" a="1"/>
  <c r="W2367" i="3" s="1"/>
  <c r="W2368" i="3" a="1"/>
  <c r="W2368" i="3" s="1"/>
  <c r="W2369" i="3" a="1"/>
  <c r="W2369" i="3" s="1"/>
  <c r="W2370" i="3" a="1"/>
  <c r="W2370" i="3" s="1"/>
  <c r="W2371" i="3" a="1"/>
  <c r="W2371" i="3" s="1"/>
  <c r="W2372" i="3" a="1"/>
  <c r="W2372" i="3" s="1"/>
  <c r="W2373" i="3" a="1"/>
  <c r="W2373" i="3" s="1"/>
  <c r="W2374" i="3" a="1"/>
  <c r="W2374" i="3" s="1"/>
  <c r="W2375" i="3" a="1"/>
  <c r="W2375" i="3" s="1"/>
  <c r="W2376" i="3" a="1"/>
  <c r="W2376" i="3" s="1"/>
  <c r="W2377" i="3" a="1"/>
  <c r="W2377" i="3" s="1"/>
  <c r="W2378" i="3" a="1"/>
  <c r="W2378" i="3" s="1"/>
  <c r="W2379" i="3" a="1"/>
  <c r="W2379" i="3" s="1"/>
  <c r="W2380" i="3" a="1"/>
  <c r="W2380" i="3" s="1"/>
  <c r="W2381" i="3" a="1"/>
  <c r="W2381" i="3" s="1"/>
  <c r="W2382" i="3" a="1"/>
  <c r="W2382" i="3" s="1"/>
  <c r="W2383" i="3" a="1"/>
  <c r="W2383" i="3" s="1"/>
  <c r="W2384" i="3" a="1"/>
  <c r="W2384" i="3" s="1"/>
  <c r="W2385" i="3" a="1"/>
  <c r="W2385" i="3" s="1"/>
  <c r="W2386" i="3" a="1"/>
  <c r="W2386" i="3" s="1"/>
  <c r="W2387" i="3" a="1"/>
  <c r="W2387" i="3" s="1"/>
  <c r="W2388" i="3" a="1"/>
  <c r="W2388" i="3" s="1"/>
  <c r="W2389" i="3" a="1"/>
  <c r="W2389" i="3" s="1"/>
  <c r="W2390" i="3" a="1"/>
  <c r="W2390" i="3" s="1"/>
  <c r="W2391" i="3" a="1"/>
  <c r="W2391" i="3" s="1"/>
  <c r="W2392" i="3" a="1"/>
  <c r="W2392" i="3" s="1"/>
  <c r="W2393" i="3" a="1"/>
  <c r="W2393" i="3" s="1"/>
  <c r="W2394" i="3" a="1"/>
  <c r="W2394" i="3" s="1"/>
  <c r="W2395" i="3" a="1"/>
  <c r="W2395" i="3" s="1"/>
  <c r="W2396" i="3" a="1"/>
  <c r="W2396" i="3" s="1"/>
  <c r="W2397" i="3" a="1"/>
  <c r="W2397" i="3" s="1"/>
  <c r="W2398" i="3" a="1"/>
  <c r="W2398" i="3" s="1"/>
  <c r="W2399" i="3" a="1"/>
  <c r="W2399" i="3" s="1"/>
  <c r="W2400" i="3" a="1"/>
  <c r="W2400" i="3" s="1"/>
  <c r="W2401" i="3" a="1"/>
  <c r="W2401" i="3" s="1"/>
  <c r="W2402" i="3" a="1"/>
  <c r="W2402" i="3" s="1"/>
  <c r="W2403" i="3" a="1"/>
  <c r="W2403" i="3" s="1"/>
  <c r="W2404" i="3" a="1"/>
  <c r="W2404" i="3" s="1"/>
  <c r="W2405" i="3" a="1"/>
  <c r="W2405" i="3" s="1"/>
  <c r="W2406" i="3" a="1"/>
  <c r="W2406" i="3" s="1"/>
  <c r="W2407" i="3" a="1"/>
  <c r="W2407" i="3" s="1"/>
  <c r="W2408" i="3" a="1"/>
  <c r="W2408" i="3" s="1"/>
  <c r="W2409" i="3" a="1"/>
  <c r="W2409" i="3" s="1"/>
  <c r="W2410" i="3" a="1"/>
  <c r="W2410" i="3" s="1"/>
  <c r="W2411" i="3" a="1"/>
  <c r="W2411" i="3" s="1"/>
  <c r="W2412" i="3" a="1"/>
  <c r="W2412" i="3" s="1"/>
  <c r="W2413" i="3" a="1"/>
  <c r="W2413" i="3" s="1"/>
  <c r="W2414" i="3" a="1"/>
  <c r="W2414" i="3" s="1"/>
  <c r="W2415" i="3" a="1"/>
  <c r="W2415" i="3" s="1"/>
  <c r="W2416" i="3" a="1"/>
  <c r="W2416" i="3" s="1"/>
  <c r="W2417" i="3" a="1"/>
  <c r="W2417" i="3" s="1"/>
  <c r="W2418" i="3" a="1"/>
  <c r="W2418" i="3" s="1"/>
  <c r="W2419" i="3" a="1"/>
  <c r="W2419" i="3" s="1"/>
  <c r="W2420" i="3" a="1"/>
  <c r="W2420" i="3" s="1"/>
  <c r="W2421" i="3" a="1"/>
  <c r="W2421" i="3" s="1"/>
  <c r="W2422" i="3" a="1"/>
  <c r="W2422" i="3" s="1"/>
  <c r="W2423" i="3" a="1"/>
  <c r="W2423" i="3" s="1"/>
  <c r="W2424" i="3" a="1"/>
  <c r="W2424" i="3" s="1"/>
  <c r="W2425" i="3" a="1"/>
  <c r="W2425" i="3" s="1"/>
  <c r="W2426" i="3" a="1"/>
  <c r="W2426" i="3" s="1"/>
  <c r="W2427" i="3" a="1"/>
  <c r="W2427" i="3" s="1"/>
  <c r="W2428" i="3" a="1"/>
  <c r="W2428" i="3" s="1"/>
  <c r="W2429" i="3" a="1"/>
  <c r="W2429" i="3" s="1"/>
  <c r="W2430" i="3" a="1"/>
  <c r="W2430" i="3" s="1"/>
  <c r="W2431" i="3" a="1"/>
  <c r="W2431" i="3" s="1"/>
  <c r="W2432" i="3" a="1"/>
  <c r="W2432" i="3" s="1"/>
  <c r="W2433" i="3" a="1"/>
  <c r="W2433" i="3" s="1"/>
  <c r="W2434" i="3" a="1"/>
  <c r="W2434" i="3" s="1"/>
  <c r="W2435" i="3" a="1"/>
  <c r="W2435" i="3" s="1"/>
  <c r="W2436" i="3" a="1"/>
  <c r="W2436" i="3" s="1"/>
  <c r="W2437" i="3" a="1"/>
  <c r="W2437" i="3" s="1"/>
  <c r="W2438" i="3" a="1"/>
  <c r="W2438" i="3" s="1"/>
  <c r="W2439" i="3" a="1"/>
  <c r="W2439" i="3" s="1"/>
  <c r="W2440" i="3" a="1"/>
  <c r="W2440" i="3" s="1"/>
  <c r="W2441" i="3" a="1"/>
  <c r="W2441" i="3" s="1"/>
  <c r="W2442" i="3" a="1"/>
  <c r="W2442" i="3" s="1"/>
  <c r="W2443" i="3" a="1"/>
  <c r="W2443" i="3" s="1"/>
  <c r="W2444" i="3" a="1"/>
  <c r="W2444" i="3" s="1"/>
  <c r="W2445" i="3" a="1"/>
  <c r="W2445" i="3" s="1"/>
  <c r="W2446" i="3" a="1"/>
  <c r="W2446" i="3" s="1"/>
  <c r="W2447" i="3" a="1"/>
  <c r="W2447" i="3" s="1"/>
  <c r="W2448" i="3" a="1"/>
  <c r="W2448" i="3" s="1"/>
  <c r="W2449" i="3" a="1"/>
  <c r="W2449" i="3" s="1"/>
  <c r="W2450" i="3" a="1"/>
  <c r="W2450" i="3" s="1"/>
  <c r="W2451" i="3" a="1"/>
  <c r="W2451" i="3" s="1"/>
  <c r="W2452" i="3" a="1"/>
  <c r="W2452" i="3" s="1"/>
  <c r="W2453" i="3" a="1"/>
  <c r="W2453" i="3" s="1"/>
  <c r="W2454" i="3" a="1"/>
  <c r="W2454" i="3" s="1"/>
  <c r="W2455" i="3" a="1"/>
  <c r="W2455" i="3" s="1"/>
  <c r="W2456" i="3" a="1"/>
  <c r="W2456" i="3" s="1"/>
  <c r="W2457" i="3" a="1"/>
  <c r="W2457" i="3" s="1"/>
  <c r="W2458" i="3" a="1"/>
  <c r="W2458" i="3" s="1"/>
  <c r="W2459" i="3" a="1"/>
  <c r="W2459" i="3" s="1"/>
  <c r="W2460" i="3" a="1"/>
  <c r="W2460" i="3" s="1"/>
  <c r="W2461" i="3" a="1"/>
  <c r="W2461" i="3" s="1"/>
  <c r="W2462" i="3" a="1"/>
  <c r="W2462" i="3" s="1"/>
  <c r="W2463" i="3" a="1"/>
  <c r="W2463" i="3" s="1"/>
  <c r="W2464" i="3" a="1"/>
  <c r="W2464" i="3" s="1"/>
  <c r="W2465" i="3" a="1"/>
  <c r="W2465" i="3" s="1"/>
  <c r="W2466" i="3" a="1"/>
  <c r="W2466" i="3" s="1"/>
  <c r="W2467" i="3" a="1"/>
  <c r="W2467" i="3" s="1"/>
  <c r="W2468" i="3" a="1"/>
  <c r="W2468" i="3" s="1"/>
  <c r="W2469" i="3" a="1"/>
  <c r="W2469" i="3" s="1"/>
  <c r="W2470" i="3" a="1"/>
  <c r="W2470" i="3" s="1"/>
  <c r="W2471" i="3" a="1"/>
  <c r="W2471" i="3" s="1"/>
  <c r="W2472" i="3" a="1"/>
  <c r="W2472" i="3" s="1"/>
  <c r="W2473" i="3" a="1"/>
  <c r="W2473" i="3" s="1"/>
  <c r="W2474" i="3" a="1"/>
  <c r="W2474" i="3" s="1"/>
  <c r="W2475" i="3" a="1"/>
  <c r="W2475" i="3" s="1"/>
  <c r="W2476" i="3" a="1"/>
  <c r="W2476" i="3" s="1"/>
  <c r="W2477" i="3" a="1"/>
  <c r="W2477" i="3" s="1"/>
  <c r="W2478" i="3" a="1"/>
  <c r="W2478" i="3" s="1"/>
  <c r="W2479" i="3" a="1"/>
  <c r="W2479" i="3" s="1"/>
  <c r="W2480" i="3" a="1"/>
  <c r="W2480" i="3" s="1"/>
  <c r="W2481" i="3" a="1"/>
  <c r="W2481" i="3" s="1"/>
  <c r="W2482" i="3" a="1"/>
  <c r="W2482" i="3" s="1"/>
  <c r="W2483" i="3" a="1"/>
  <c r="W2483" i="3" s="1"/>
  <c r="W2484" i="3" a="1"/>
  <c r="W2484" i="3" s="1"/>
  <c r="W2485" i="3" a="1"/>
  <c r="W2485" i="3" s="1"/>
  <c r="W2486" i="3" a="1"/>
  <c r="W2486" i="3" s="1"/>
  <c r="W2487" i="3" a="1"/>
  <c r="W2487" i="3" s="1"/>
  <c r="W2488" i="3" a="1"/>
  <c r="W2488" i="3" s="1"/>
  <c r="W2489" i="3" a="1"/>
  <c r="W2489" i="3" s="1"/>
  <c r="W2490" i="3" a="1"/>
  <c r="W2490" i="3" s="1"/>
  <c r="W2491" i="3" a="1"/>
  <c r="W2491" i="3" s="1"/>
  <c r="W2492" i="3" a="1"/>
  <c r="W2492" i="3" s="1"/>
  <c r="W2493" i="3" a="1"/>
  <c r="W2493" i="3" s="1"/>
  <c r="W2494" i="3" a="1"/>
  <c r="W2494" i="3" s="1"/>
  <c r="W2495" i="3" a="1"/>
  <c r="W2495" i="3" s="1"/>
  <c r="W2496" i="3" a="1"/>
  <c r="W2496" i="3" s="1"/>
  <c r="W2497" i="3" a="1"/>
  <c r="W2497" i="3" s="1"/>
  <c r="W2498" i="3" a="1"/>
  <c r="W2498" i="3" s="1"/>
  <c r="W2499" i="3" a="1"/>
  <c r="W2499" i="3" s="1"/>
  <c r="W2500" i="3" a="1"/>
  <c r="W2500" i="3" s="1"/>
  <c r="W2501" i="3" a="1"/>
  <c r="W2501" i="3" s="1"/>
  <c r="W2502" i="3" a="1"/>
  <c r="W2502" i="3" s="1"/>
  <c r="W2503" i="3" a="1"/>
  <c r="W2503" i="3" s="1"/>
  <c r="W2504" i="3" a="1"/>
  <c r="W2504" i="3" s="1"/>
  <c r="W2505" i="3" a="1"/>
  <c r="W2505" i="3" s="1"/>
  <c r="W2506" i="3" a="1"/>
  <c r="W2506" i="3" s="1"/>
  <c r="W2507" i="3" a="1"/>
  <c r="W2507" i="3" s="1"/>
  <c r="W2508" i="3" a="1"/>
  <c r="W2508" i="3" s="1"/>
  <c r="W2509" i="3" a="1"/>
  <c r="W2509" i="3" s="1"/>
  <c r="W2510" i="3" a="1"/>
  <c r="W2510" i="3" s="1"/>
  <c r="W2511" i="3" a="1"/>
  <c r="W2511" i="3" s="1"/>
  <c r="W2512" i="3" a="1"/>
  <c r="W2512" i="3" s="1"/>
  <c r="W2513" i="3" a="1"/>
  <c r="W2513" i="3" s="1"/>
  <c r="W2514" i="3" a="1"/>
  <c r="W2514" i="3" s="1"/>
  <c r="W2515" i="3" a="1"/>
  <c r="W2515" i="3" s="1"/>
  <c r="W2516" i="3" a="1"/>
  <c r="W2516" i="3" s="1"/>
  <c r="W2517" i="3" a="1"/>
  <c r="W2517" i="3" s="1"/>
  <c r="W2518" i="3" a="1"/>
  <c r="W2518" i="3" s="1"/>
  <c r="W2519" i="3" a="1"/>
  <c r="W2519" i="3" s="1"/>
  <c r="W2520" i="3" a="1"/>
  <c r="W2520" i="3" s="1"/>
  <c r="W2521" i="3" a="1"/>
  <c r="W2521" i="3" s="1"/>
  <c r="W2522" i="3" a="1"/>
  <c r="W2522" i="3" s="1"/>
  <c r="W2523" i="3" a="1"/>
  <c r="W2523" i="3" s="1"/>
  <c r="W2524" i="3" a="1"/>
  <c r="W2524" i="3" s="1"/>
  <c r="W2525" i="3" a="1"/>
  <c r="W2525" i="3" s="1"/>
  <c r="W2526" i="3" a="1"/>
  <c r="W2526" i="3" s="1"/>
  <c r="W2527" i="3" a="1"/>
  <c r="W2527" i="3" s="1"/>
  <c r="W2528" i="3" a="1"/>
  <c r="W2528" i="3" s="1"/>
  <c r="W2529" i="3" a="1"/>
  <c r="W2529" i="3" s="1"/>
  <c r="W2530" i="3" a="1"/>
  <c r="W2530" i="3" s="1"/>
  <c r="W2531" i="3" a="1"/>
  <c r="W2531" i="3" s="1"/>
  <c r="W2532" i="3" a="1"/>
  <c r="W2532" i="3" s="1"/>
  <c r="W2533" i="3" a="1"/>
  <c r="W2533" i="3" s="1"/>
  <c r="W2534" i="3" a="1"/>
  <c r="W2534" i="3" s="1"/>
  <c r="W2535" i="3" a="1"/>
  <c r="W2535" i="3" s="1"/>
  <c r="W2536" i="3" a="1"/>
  <c r="W2536" i="3" s="1"/>
  <c r="W2537" i="3" a="1"/>
  <c r="W2537" i="3" s="1"/>
  <c r="W2538" i="3" a="1"/>
  <c r="W2538" i="3" s="1"/>
  <c r="W2539" i="3" a="1"/>
  <c r="W2539" i="3" s="1"/>
  <c r="W2540" i="3" a="1"/>
  <c r="W2540" i="3" s="1"/>
  <c r="W2541" i="3" a="1"/>
  <c r="W2541" i="3" s="1"/>
  <c r="W2542" i="3" a="1"/>
  <c r="W2542" i="3" s="1"/>
  <c r="W2543" i="3" a="1"/>
  <c r="W2543" i="3" s="1"/>
  <c r="W2544" i="3" a="1"/>
  <c r="W2544" i="3" s="1"/>
  <c r="W2545" i="3" a="1"/>
  <c r="W2545" i="3" s="1"/>
  <c r="W2546" i="3" a="1"/>
  <c r="W2546" i="3" s="1"/>
  <c r="W2547" i="3" a="1"/>
  <c r="W2547" i="3" s="1"/>
  <c r="W2548" i="3" a="1"/>
  <c r="W2548" i="3" s="1"/>
  <c r="W2549" i="3" a="1"/>
  <c r="W2549" i="3" s="1"/>
  <c r="W2550" i="3" a="1"/>
  <c r="W2550" i="3" s="1"/>
  <c r="W2551" i="3" a="1"/>
  <c r="W2551" i="3" s="1"/>
  <c r="W2552" i="3" a="1"/>
  <c r="W2552" i="3" s="1"/>
  <c r="W2553" i="3" a="1"/>
  <c r="W2553" i="3" s="1"/>
  <c r="W2554" i="3" a="1"/>
  <c r="W2554" i="3" s="1"/>
  <c r="W2555" i="3" a="1"/>
  <c r="W2555" i="3" s="1"/>
  <c r="W2556" i="3" a="1"/>
  <c r="W2556" i="3" s="1"/>
  <c r="W2557" i="3" a="1"/>
  <c r="W2557" i="3" s="1"/>
  <c r="W2558" i="3" a="1"/>
  <c r="W2558" i="3" s="1"/>
  <c r="W2559" i="3" a="1"/>
  <c r="W2559" i="3" s="1"/>
  <c r="W2560" i="3" a="1"/>
  <c r="W2560" i="3" s="1"/>
  <c r="W2561" i="3" a="1"/>
  <c r="W2561" i="3" s="1"/>
  <c r="W2562" i="3" a="1"/>
  <c r="W2562" i="3" s="1"/>
  <c r="W2563" i="3" a="1"/>
  <c r="W2563" i="3" s="1"/>
  <c r="W2564" i="3" a="1"/>
  <c r="W2564" i="3" s="1"/>
  <c r="W2565" i="3" a="1"/>
  <c r="W2565" i="3" s="1"/>
  <c r="W2566" i="3" a="1"/>
  <c r="W2566" i="3" s="1"/>
  <c r="W2567" i="3" a="1"/>
  <c r="W2567" i="3" s="1"/>
  <c r="W2568" i="3" a="1"/>
  <c r="W2568" i="3" s="1"/>
  <c r="W2569" i="3" a="1"/>
  <c r="W2569" i="3" s="1"/>
  <c r="W2570" i="3" a="1"/>
  <c r="W2570" i="3" s="1"/>
  <c r="W2571" i="3" a="1"/>
  <c r="W2571" i="3" s="1"/>
  <c r="W2572" i="3" a="1"/>
  <c r="W2572" i="3" s="1"/>
  <c r="W2573" i="3" a="1"/>
  <c r="W2573" i="3" s="1"/>
  <c r="W2574" i="3" a="1"/>
  <c r="W2574" i="3" s="1"/>
  <c r="W2575" i="3" a="1"/>
  <c r="W2575" i="3" s="1"/>
  <c r="W2576" i="3" a="1"/>
  <c r="W2576" i="3" s="1"/>
  <c r="W2577" i="3" a="1"/>
  <c r="W2577" i="3" s="1"/>
  <c r="W2578" i="3" a="1"/>
  <c r="W2578" i="3" s="1"/>
  <c r="W2579" i="3" a="1"/>
  <c r="W2579" i="3" s="1"/>
  <c r="W2580" i="3" a="1"/>
  <c r="W2580" i="3" s="1"/>
  <c r="W2581" i="3" a="1"/>
  <c r="W2581" i="3" s="1"/>
  <c r="W2582" i="3" a="1"/>
  <c r="W2582" i="3" s="1"/>
  <c r="W2583" i="3" a="1"/>
  <c r="W2583" i="3" s="1"/>
  <c r="W2584" i="3" a="1"/>
  <c r="W2584" i="3" s="1"/>
  <c r="W2585" i="3" a="1"/>
  <c r="W2585" i="3" s="1"/>
  <c r="W2586" i="3" a="1"/>
  <c r="W2586" i="3" s="1"/>
  <c r="W2587" i="3" a="1"/>
  <c r="W2587" i="3" s="1"/>
  <c r="W2588" i="3" a="1"/>
  <c r="W2588" i="3" s="1"/>
  <c r="W2589" i="3" a="1"/>
  <c r="W2589" i="3" s="1"/>
  <c r="W2590" i="3" a="1"/>
  <c r="W2590" i="3" s="1"/>
  <c r="W2591" i="3" a="1"/>
  <c r="W2591" i="3" s="1"/>
  <c r="W2592" i="3" a="1"/>
  <c r="W2592" i="3" s="1"/>
  <c r="W2593" i="3" a="1"/>
  <c r="W2593" i="3" s="1"/>
  <c r="W2594" i="3" a="1"/>
  <c r="W2594" i="3" s="1"/>
  <c r="W2595" i="3" a="1"/>
  <c r="W2595" i="3" s="1"/>
  <c r="W2596" i="3" a="1"/>
  <c r="W2596" i="3" s="1"/>
  <c r="W2597" i="3" a="1"/>
  <c r="W2597" i="3" s="1"/>
  <c r="W2598" i="3" a="1"/>
  <c r="W2598" i="3" s="1"/>
  <c r="W2599" i="3" a="1"/>
  <c r="W2599" i="3" s="1"/>
  <c r="W2600" i="3" a="1"/>
  <c r="W2600" i="3" s="1"/>
  <c r="W2601" i="3" a="1"/>
  <c r="W2601" i="3" s="1"/>
  <c r="W2602" i="3" a="1"/>
  <c r="W2602" i="3" s="1"/>
  <c r="W2603" i="3" a="1"/>
  <c r="W2603" i="3" s="1"/>
  <c r="W2604" i="3" a="1"/>
  <c r="W2604" i="3" s="1"/>
  <c r="W2605" i="3" a="1"/>
  <c r="W2605" i="3" s="1"/>
  <c r="W2606" i="3" a="1"/>
  <c r="W2606" i="3" s="1"/>
  <c r="W2607" i="3" a="1"/>
  <c r="W2607" i="3" s="1"/>
  <c r="W2608" i="3" a="1"/>
  <c r="W2608" i="3" s="1"/>
  <c r="W2609" i="3" a="1"/>
  <c r="W2609" i="3" s="1"/>
  <c r="W2610" i="3" a="1"/>
  <c r="W2610" i="3" s="1"/>
  <c r="W2611" i="3" a="1"/>
  <c r="W2611" i="3" s="1"/>
  <c r="W2612" i="3" a="1"/>
  <c r="W2612" i="3" s="1"/>
  <c r="W2613" i="3" a="1"/>
  <c r="W2613" i="3" s="1"/>
  <c r="W2614" i="3" a="1"/>
  <c r="W2614" i="3" s="1"/>
  <c r="W2615" i="3" a="1"/>
  <c r="W2615" i="3" s="1"/>
  <c r="W2616" i="3" a="1"/>
  <c r="W2616" i="3" s="1"/>
  <c r="W2617" i="3" a="1"/>
  <c r="W2617" i="3" s="1"/>
  <c r="W2618" i="3" a="1"/>
  <c r="W2618" i="3" s="1"/>
  <c r="W2619" i="3" a="1"/>
  <c r="W2619" i="3" s="1"/>
  <c r="W2620" i="3" a="1"/>
  <c r="W2620" i="3" s="1"/>
  <c r="W2621" i="3" a="1"/>
  <c r="W2621" i="3" s="1"/>
  <c r="W2622" i="3" a="1"/>
  <c r="W2622" i="3" s="1"/>
  <c r="W2623" i="3" a="1"/>
  <c r="W2623" i="3" s="1"/>
  <c r="W2624" i="3" a="1"/>
  <c r="W2624" i="3" s="1"/>
  <c r="W2625" i="3" a="1"/>
  <c r="W2625" i="3" s="1"/>
  <c r="W2626" i="3" a="1"/>
  <c r="W2626" i="3" s="1"/>
  <c r="W2627" i="3" a="1"/>
  <c r="W2627" i="3" s="1"/>
  <c r="W2628" i="3" a="1"/>
  <c r="W2628" i="3" s="1"/>
  <c r="W2629" i="3" a="1"/>
  <c r="W2629" i="3" s="1"/>
  <c r="W2630" i="3" a="1"/>
  <c r="W2630" i="3" s="1"/>
  <c r="W2631" i="3" a="1"/>
  <c r="W2631" i="3" s="1"/>
  <c r="W2632" i="3" a="1"/>
  <c r="W2632" i="3" s="1"/>
  <c r="W2633" i="3" a="1"/>
  <c r="W2633" i="3" s="1"/>
  <c r="W2634" i="3" a="1"/>
  <c r="W2634" i="3" s="1"/>
  <c r="W2635" i="3" a="1"/>
  <c r="W2635" i="3" s="1"/>
  <c r="W2636" i="3" a="1"/>
  <c r="W2636" i="3" s="1"/>
  <c r="W2637" i="3" a="1"/>
  <c r="W2637" i="3" s="1"/>
  <c r="W2638" i="3" a="1"/>
  <c r="W2638" i="3" s="1"/>
  <c r="W2639" i="3" a="1"/>
  <c r="W2639" i="3" s="1"/>
  <c r="W2640" i="3" a="1"/>
  <c r="W2640" i="3" s="1"/>
  <c r="W2641" i="3" a="1"/>
  <c r="W2641" i="3" s="1"/>
  <c r="W2642" i="3" a="1"/>
  <c r="W2642" i="3" s="1"/>
  <c r="W2643" i="3" a="1"/>
  <c r="W2643" i="3" s="1"/>
  <c r="W2644" i="3" a="1"/>
  <c r="W2644" i="3" s="1"/>
  <c r="W2645" i="3" a="1"/>
  <c r="W2645" i="3" s="1"/>
  <c r="W2646" i="3" a="1"/>
  <c r="W2646" i="3" s="1"/>
  <c r="W2647" i="3" a="1"/>
  <c r="W2647" i="3" s="1"/>
  <c r="W2648" i="3" a="1"/>
  <c r="W2648" i="3" s="1"/>
  <c r="W2649" i="3" a="1"/>
  <c r="W2649" i="3" s="1"/>
  <c r="W2650" i="3" a="1"/>
  <c r="W2650" i="3" s="1"/>
  <c r="W2651" i="3" a="1"/>
  <c r="W2651" i="3" s="1"/>
  <c r="W2652" i="3" a="1"/>
  <c r="W2652" i="3" s="1"/>
  <c r="W2653" i="3" a="1"/>
  <c r="W2653" i="3" s="1"/>
  <c r="W2654" i="3" a="1"/>
  <c r="W2654" i="3" s="1"/>
  <c r="W2655" i="3" a="1"/>
  <c r="W2655" i="3" s="1"/>
  <c r="W2656" i="3" a="1"/>
  <c r="W2656" i="3" s="1"/>
  <c r="W2657" i="3" a="1"/>
  <c r="W2657" i="3" s="1"/>
  <c r="W2658" i="3" a="1"/>
  <c r="W2658" i="3" s="1"/>
  <c r="W2659" i="3" a="1"/>
  <c r="W2659" i="3" s="1"/>
  <c r="W2660" i="3" a="1"/>
  <c r="W2660" i="3" s="1"/>
  <c r="W2661" i="3" a="1"/>
  <c r="W2661" i="3" s="1"/>
  <c r="W2662" i="3" a="1"/>
  <c r="W2662" i="3" s="1"/>
  <c r="W2663" i="3" a="1"/>
  <c r="W2663" i="3" s="1"/>
  <c r="W2664" i="3" a="1"/>
  <c r="W2664" i="3" s="1"/>
  <c r="W2665" i="3" a="1"/>
  <c r="W2665" i="3" s="1"/>
  <c r="W2666" i="3" a="1"/>
  <c r="W2666" i="3" s="1"/>
  <c r="W2667" i="3" a="1"/>
  <c r="W2667" i="3" s="1"/>
  <c r="W2668" i="3" a="1"/>
  <c r="W2668" i="3" s="1"/>
  <c r="W2669" i="3" a="1"/>
  <c r="W2669" i="3" s="1"/>
  <c r="W2670" i="3" a="1"/>
  <c r="W2670" i="3" s="1"/>
  <c r="W2671" i="3" a="1"/>
  <c r="W2671" i="3" s="1"/>
  <c r="W2672" i="3" a="1"/>
  <c r="W2672" i="3" s="1"/>
  <c r="W2673" i="3" a="1"/>
  <c r="W2673" i="3" s="1"/>
  <c r="W2674" i="3" a="1"/>
  <c r="W2674" i="3" s="1"/>
  <c r="W2675" i="3" a="1"/>
  <c r="W2675" i="3" s="1"/>
  <c r="W2676" i="3" a="1"/>
  <c r="W2676" i="3" s="1"/>
  <c r="W2677" i="3" a="1"/>
  <c r="W2677" i="3" s="1"/>
  <c r="W2678" i="3" a="1"/>
  <c r="W2678" i="3" s="1"/>
  <c r="W2679" i="3" a="1"/>
  <c r="W2679" i="3" s="1"/>
  <c r="W2680" i="3" a="1"/>
  <c r="W2680" i="3" s="1"/>
  <c r="W2681" i="3" a="1"/>
  <c r="W2681" i="3" s="1"/>
  <c r="W2682" i="3" a="1"/>
  <c r="W2682" i="3" s="1"/>
  <c r="W2683" i="3" a="1"/>
  <c r="W2683" i="3" s="1"/>
  <c r="W2684" i="3" a="1"/>
  <c r="W2684" i="3" s="1"/>
  <c r="W2685" i="3" a="1"/>
  <c r="W2685" i="3" s="1"/>
  <c r="W2686" i="3" a="1"/>
  <c r="W2686" i="3" s="1"/>
  <c r="W2687" i="3" a="1"/>
  <c r="W2687" i="3" s="1"/>
  <c r="W2688" i="3" a="1"/>
  <c r="W2688" i="3" s="1"/>
  <c r="W2689" i="3" a="1"/>
  <c r="W2689" i="3" s="1"/>
  <c r="W2690" i="3" a="1"/>
  <c r="W2690" i="3" s="1"/>
  <c r="W2691" i="3" a="1"/>
  <c r="W2691" i="3" s="1"/>
  <c r="W2692" i="3" a="1"/>
  <c r="W2692" i="3" s="1"/>
  <c r="W2693" i="3" a="1"/>
  <c r="W2693" i="3" s="1"/>
  <c r="W2694" i="3" a="1"/>
  <c r="W2694" i="3" s="1"/>
  <c r="W2695" i="3" a="1"/>
  <c r="W2695" i="3" s="1"/>
  <c r="W2696" i="3" a="1"/>
  <c r="W2696" i="3" s="1"/>
  <c r="W2697" i="3" a="1"/>
  <c r="W2697" i="3" s="1"/>
  <c r="W2698" i="3" a="1"/>
  <c r="W2698" i="3" s="1"/>
  <c r="W2699" i="3" a="1"/>
  <c r="W2699" i="3" s="1"/>
  <c r="W2700" i="3" a="1"/>
  <c r="W2700" i="3" s="1"/>
  <c r="W2701" i="3" a="1"/>
  <c r="W2701" i="3" s="1"/>
  <c r="W2702" i="3" a="1"/>
  <c r="W2702" i="3" s="1"/>
  <c r="W2703" i="3" a="1"/>
  <c r="W2703" i="3" s="1"/>
  <c r="W2704" i="3" a="1"/>
  <c r="W2704" i="3" s="1"/>
  <c r="W2705" i="3" a="1"/>
  <c r="W2705" i="3" s="1"/>
  <c r="W2706" i="3" a="1"/>
  <c r="W2706" i="3" s="1"/>
  <c r="W2707" i="3" a="1"/>
  <c r="W2707" i="3" s="1"/>
  <c r="W2708" i="3" a="1"/>
  <c r="W2708" i="3" s="1"/>
  <c r="W2709" i="3" a="1"/>
  <c r="W2709" i="3" s="1"/>
  <c r="W2710" i="3" a="1"/>
  <c r="W2710" i="3" s="1"/>
  <c r="W2711" i="3" a="1"/>
  <c r="W2711" i="3" s="1"/>
  <c r="W2712" i="3" a="1"/>
  <c r="W2712" i="3" s="1"/>
  <c r="W2713" i="3" a="1"/>
  <c r="W2713" i="3" s="1"/>
  <c r="W2714" i="3" a="1"/>
  <c r="W2714" i="3" s="1"/>
  <c r="W2715" i="3" a="1"/>
  <c r="W2715" i="3" s="1"/>
  <c r="W2716" i="3" a="1"/>
  <c r="W2716" i="3" s="1"/>
  <c r="W2717" i="3" a="1"/>
  <c r="W2717" i="3" s="1"/>
  <c r="W2718" i="3" a="1"/>
  <c r="W2718" i="3" s="1"/>
  <c r="W2719" i="3" a="1"/>
  <c r="W2719" i="3" s="1"/>
  <c r="W2720" i="3" a="1"/>
  <c r="W2720" i="3" s="1"/>
  <c r="W2721" i="3" a="1"/>
  <c r="W2721" i="3" s="1"/>
  <c r="W2722" i="3" a="1"/>
  <c r="W2722" i="3" s="1"/>
  <c r="W2723" i="3" a="1"/>
  <c r="W2723" i="3" s="1"/>
  <c r="W2724" i="3" a="1"/>
  <c r="W2724" i="3" s="1"/>
  <c r="W2725" i="3" a="1"/>
  <c r="W2725" i="3" s="1"/>
  <c r="W2726" i="3" a="1"/>
  <c r="W2726" i="3" s="1"/>
  <c r="W2727" i="3" a="1"/>
  <c r="W2727" i="3" s="1"/>
  <c r="W2728" i="3" a="1"/>
  <c r="W2728" i="3" s="1"/>
  <c r="W2729" i="3" a="1"/>
  <c r="W2729" i="3" s="1"/>
  <c r="W2730" i="3" a="1"/>
  <c r="W2730" i="3" s="1"/>
  <c r="W2731" i="3" a="1"/>
  <c r="W2731" i="3" s="1"/>
  <c r="W2732" i="3" a="1"/>
  <c r="W2732" i="3" s="1"/>
  <c r="W2733" i="3" a="1"/>
  <c r="W2733" i="3" s="1"/>
  <c r="W2734" i="3" a="1"/>
  <c r="W2734" i="3" s="1"/>
  <c r="W2735" i="3" a="1"/>
  <c r="W2735" i="3" s="1"/>
  <c r="W2736" i="3" a="1"/>
  <c r="W2736" i="3" s="1"/>
  <c r="W2737" i="3" a="1"/>
  <c r="W2737" i="3" s="1"/>
  <c r="W2738" i="3" a="1"/>
  <c r="W2738" i="3" s="1"/>
  <c r="W2739" i="3" a="1"/>
  <c r="W2739" i="3" s="1"/>
  <c r="W2740" i="3" a="1"/>
  <c r="W2740" i="3" s="1"/>
  <c r="W2741" i="3" a="1"/>
  <c r="W2741" i="3" s="1"/>
  <c r="W2742" i="3" a="1"/>
  <c r="W2742" i="3" s="1"/>
  <c r="W2743" i="3" a="1"/>
  <c r="W2743" i="3" s="1"/>
  <c r="W2744" i="3" a="1"/>
  <c r="W2744" i="3" s="1"/>
  <c r="W2745" i="3" a="1"/>
  <c r="W2745" i="3" s="1"/>
  <c r="W2746" i="3" a="1"/>
  <c r="W2746" i="3" s="1"/>
  <c r="W2747" i="3" a="1"/>
  <c r="W2747" i="3" s="1"/>
  <c r="W2748" i="3" a="1"/>
  <c r="W2748" i="3" s="1"/>
  <c r="W2749" i="3" a="1"/>
  <c r="W2749" i="3" s="1"/>
  <c r="W2750" i="3" a="1"/>
  <c r="W2750" i="3" s="1"/>
  <c r="W2751" i="3" a="1"/>
  <c r="W2751" i="3" s="1"/>
  <c r="W2752" i="3" a="1"/>
  <c r="W2752" i="3" s="1"/>
  <c r="W2753" i="3" a="1"/>
  <c r="W2753" i="3" s="1"/>
  <c r="W2754" i="3" a="1"/>
  <c r="W2754" i="3" s="1"/>
  <c r="W2755" i="3" a="1"/>
  <c r="W2755" i="3" s="1"/>
  <c r="W2756" i="3" a="1"/>
  <c r="W2756" i="3" s="1"/>
  <c r="W2757" i="3" a="1"/>
  <c r="W2757" i="3" s="1"/>
  <c r="W2758" i="3" a="1"/>
  <c r="W2758" i="3" s="1"/>
  <c r="W2759" i="3" a="1"/>
  <c r="W2759" i="3" s="1"/>
  <c r="W2760" i="3" a="1"/>
  <c r="W2760" i="3" s="1"/>
  <c r="W2761" i="3" a="1"/>
  <c r="W2761" i="3" s="1"/>
  <c r="W2762" i="3" a="1"/>
  <c r="W2762" i="3" s="1"/>
  <c r="W2763" i="3" a="1"/>
  <c r="W2763" i="3" s="1"/>
  <c r="W2764" i="3" a="1"/>
  <c r="W2764" i="3" s="1"/>
  <c r="W2765" i="3" a="1"/>
  <c r="W2765" i="3" s="1"/>
  <c r="W2766" i="3" a="1"/>
  <c r="W2766" i="3" s="1"/>
  <c r="W2767" i="3" a="1"/>
  <c r="W2767" i="3" s="1"/>
  <c r="W2768" i="3" a="1"/>
  <c r="W2768" i="3" s="1"/>
  <c r="W2769" i="3" a="1"/>
  <c r="W2769" i="3" s="1"/>
  <c r="W2770" i="3" a="1"/>
  <c r="W2770" i="3" s="1"/>
  <c r="W2771" i="3" a="1"/>
  <c r="W2771" i="3" s="1"/>
  <c r="W2772" i="3" a="1"/>
  <c r="W2772" i="3" s="1"/>
  <c r="W2773" i="3" a="1"/>
  <c r="W2773" i="3" s="1"/>
  <c r="W2774" i="3" a="1"/>
  <c r="W2774" i="3" s="1"/>
  <c r="W2775" i="3" a="1"/>
  <c r="W2775" i="3" s="1"/>
  <c r="W2776" i="3" a="1"/>
  <c r="W2776" i="3" s="1"/>
  <c r="W2777" i="3" a="1"/>
  <c r="W2777" i="3" s="1"/>
  <c r="W2778" i="3" a="1"/>
  <c r="W2778" i="3" s="1"/>
  <c r="W2779" i="3" a="1"/>
  <c r="W2779" i="3" s="1"/>
  <c r="W2780" i="3" a="1"/>
  <c r="W2780" i="3" s="1"/>
  <c r="W2781" i="3" a="1"/>
  <c r="W2781" i="3" s="1"/>
  <c r="W2782" i="3" a="1"/>
  <c r="W2782" i="3" s="1"/>
  <c r="W2783" i="3" a="1"/>
  <c r="W2783" i="3" s="1"/>
  <c r="W2784" i="3" a="1"/>
  <c r="W2784" i="3" s="1"/>
  <c r="W2785" i="3" a="1"/>
  <c r="W2785" i="3" s="1"/>
  <c r="W2786" i="3" a="1"/>
  <c r="W2786" i="3" s="1"/>
  <c r="W2787" i="3" a="1"/>
  <c r="W2787" i="3" s="1"/>
  <c r="W2788" i="3" a="1"/>
  <c r="W2788" i="3" s="1"/>
  <c r="W2789" i="3" a="1"/>
  <c r="W2789" i="3" s="1"/>
  <c r="W2790" i="3" a="1"/>
  <c r="W2790" i="3" s="1"/>
  <c r="W2791" i="3" a="1"/>
  <c r="W2791" i="3" s="1"/>
  <c r="W2792" i="3" a="1"/>
  <c r="W2792" i="3" s="1"/>
  <c r="W2793" i="3" a="1"/>
  <c r="W2793" i="3" s="1"/>
  <c r="W2794" i="3" a="1"/>
  <c r="W2794" i="3" s="1"/>
  <c r="W2795" i="3" a="1"/>
  <c r="W2795" i="3" s="1"/>
  <c r="W2796" i="3" a="1"/>
  <c r="W2796" i="3" s="1"/>
  <c r="W2797" i="3" a="1"/>
  <c r="W2797" i="3" s="1"/>
  <c r="W2798" i="3" a="1"/>
  <c r="W2798" i="3" s="1"/>
  <c r="W2799" i="3" a="1"/>
  <c r="W2799" i="3" s="1"/>
  <c r="W2800" i="3" a="1"/>
  <c r="W2800" i="3" s="1"/>
  <c r="W2801" i="3" a="1"/>
  <c r="W2801" i="3" s="1"/>
  <c r="W2802" i="3" a="1"/>
  <c r="W2802" i="3" s="1"/>
  <c r="W2803" i="3" a="1"/>
  <c r="W2803" i="3" s="1"/>
  <c r="W2804" i="3" a="1"/>
  <c r="W2804" i="3" s="1"/>
  <c r="W2805" i="3" a="1"/>
  <c r="W2805" i="3" s="1"/>
  <c r="W2806" i="3" a="1"/>
  <c r="W2806" i="3" s="1"/>
  <c r="W2807" i="3" a="1"/>
  <c r="W2807" i="3" s="1"/>
  <c r="W2808" i="3" a="1"/>
  <c r="W2808" i="3" s="1"/>
  <c r="W2809" i="3" a="1"/>
  <c r="W2809" i="3" s="1"/>
  <c r="W2810" i="3" a="1"/>
  <c r="W2810" i="3" s="1"/>
  <c r="W2811" i="3" a="1"/>
  <c r="W2811" i="3" s="1"/>
  <c r="W2812" i="3" a="1"/>
  <c r="W2812" i="3" s="1"/>
  <c r="W2813" i="3" a="1"/>
  <c r="W2813" i="3" s="1"/>
  <c r="W2814" i="3" a="1"/>
  <c r="W2814" i="3" s="1"/>
  <c r="W2815" i="3" a="1"/>
  <c r="W2815" i="3" s="1"/>
  <c r="W2816" i="3" a="1"/>
  <c r="W2816" i="3" s="1"/>
  <c r="W2817" i="3" a="1"/>
  <c r="W2817" i="3" s="1"/>
  <c r="W2818" i="3" a="1"/>
  <c r="W2818" i="3" s="1"/>
  <c r="W2819" i="3" a="1"/>
  <c r="W2819" i="3" s="1"/>
  <c r="W2820" i="3" a="1"/>
  <c r="W2820" i="3" s="1"/>
  <c r="W2821" i="3" a="1"/>
  <c r="W2821" i="3" s="1"/>
  <c r="W2822" i="3" a="1"/>
  <c r="W2822" i="3" s="1"/>
  <c r="W2823" i="3" a="1"/>
  <c r="W2823" i="3" s="1"/>
  <c r="W2824" i="3" a="1"/>
  <c r="W2824" i="3" s="1"/>
  <c r="W2825" i="3" a="1"/>
  <c r="W2825" i="3" s="1"/>
  <c r="W2826" i="3" a="1"/>
  <c r="W2826" i="3" s="1"/>
  <c r="W2827" i="3" a="1"/>
  <c r="W2827" i="3" s="1"/>
  <c r="W2828" i="3" a="1"/>
  <c r="W2828" i="3" s="1"/>
  <c r="W2829" i="3" a="1"/>
  <c r="W2829" i="3" s="1"/>
  <c r="W2830" i="3" a="1"/>
  <c r="W2830" i="3" s="1"/>
  <c r="W2831" i="3" a="1"/>
  <c r="W2831" i="3" s="1"/>
  <c r="W2832" i="3" a="1"/>
  <c r="W2832" i="3" s="1"/>
  <c r="W2833" i="3" a="1"/>
  <c r="W2833" i="3" s="1"/>
  <c r="W2834" i="3" a="1"/>
  <c r="W2834" i="3" s="1"/>
  <c r="W2835" i="3" a="1"/>
  <c r="W2835" i="3" s="1"/>
  <c r="W2836" i="3" a="1"/>
  <c r="W2836" i="3" s="1"/>
  <c r="W2837" i="3" a="1"/>
  <c r="W2837" i="3" s="1"/>
  <c r="W2838" i="3" a="1"/>
  <c r="W2838" i="3" s="1"/>
  <c r="W2839" i="3" a="1"/>
  <c r="W2839" i="3" s="1"/>
  <c r="W2840" i="3" a="1"/>
  <c r="W2840" i="3" s="1"/>
  <c r="W2841" i="3" a="1"/>
  <c r="W2841" i="3" s="1"/>
  <c r="W2842" i="3" a="1"/>
  <c r="W2842" i="3" s="1"/>
  <c r="W2843" i="3" a="1"/>
  <c r="W2843" i="3" s="1"/>
  <c r="W2844" i="3" a="1"/>
  <c r="W2844" i="3" s="1"/>
  <c r="W2845" i="3" a="1"/>
  <c r="W2845" i="3" s="1"/>
  <c r="W2846" i="3" a="1"/>
  <c r="W2846" i="3" s="1"/>
  <c r="W2847" i="3" a="1"/>
  <c r="W2847" i="3" s="1"/>
  <c r="W2848" i="3" a="1"/>
  <c r="W2848" i="3" s="1"/>
  <c r="W2849" i="3" a="1"/>
  <c r="W2849" i="3" s="1"/>
  <c r="W2850" i="3" a="1"/>
  <c r="W2850" i="3" s="1"/>
  <c r="W2851" i="3" a="1"/>
  <c r="W2851" i="3" s="1"/>
  <c r="W2852" i="3" a="1"/>
  <c r="W2852" i="3" s="1"/>
  <c r="W2853" i="3" a="1"/>
  <c r="W2853" i="3" s="1"/>
  <c r="W2854" i="3" a="1"/>
  <c r="W2854" i="3" s="1"/>
  <c r="W2855" i="3" a="1"/>
  <c r="W2855" i="3" s="1"/>
  <c r="W2856" i="3" a="1"/>
  <c r="W2856" i="3" s="1"/>
  <c r="W2857" i="3" a="1"/>
  <c r="W2857" i="3" s="1"/>
  <c r="W2858" i="3" a="1"/>
  <c r="W2858" i="3" s="1"/>
  <c r="W2859" i="3" a="1"/>
  <c r="W2859" i="3" s="1"/>
  <c r="W2860" i="3" a="1"/>
  <c r="W2860" i="3" s="1"/>
  <c r="W2861" i="3" a="1"/>
  <c r="W2861" i="3" s="1"/>
  <c r="W2862" i="3" a="1"/>
  <c r="W2862" i="3" s="1"/>
  <c r="W2863" i="3" a="1"/>
  <c r="W2863" i="3" s="1"/>
  <c r="W2864" i="3" a="1"/>
  <c r="W2864" i="3" s="1"/>
  <c r="W2865" i="3" a="1"/>
  <c r="W2865" i="3" s="1"/>
  <c r="W2866" i="3" a="1"/>
  <c r="W2866" i="3" s="1"/>
  <c r="W2867" i="3" a="1"/>
  <c r="W2867" i="3" s="1"/>
  <c r="W2868" i="3" a="1"/>
  <c r="W2868" i="3" s="1"/>
  <c r="W2869" i="3" a="1"/>
  <c r="W2869" i="3" s="1"/>
  <c r="W2870" i="3" a="1"/>
  <c r="W2870" i="3" s="1"/>
  <c r="W2871" i="3" a="1"/>
  <c r="W2871" i="3" s="1"/>
  <c r="W2872" i="3" a="1"/>
  <c r="W2872" i="3" s="1"/>
  <c r="W2873" i="3" a="1"/>
  <c r="W2873" i="3" s="1"/>
  <c r="W2874" i="3" a="1"/>
  <c r="W2874" i="3" s="1"/>
  <c r="W2875" i="3" a="1"/>
  <c r="W2875" i="3" s="1"/>
  <c r="W2876" i="3" a="1"/>
  <c r="W2876" i="3" s="1"/>
  <c r="W2877" i="3" a="1"/>
  <c r="W2877" i="3" s="1"/>
  <c r="W2878" i="3" a="1"/>
  <c r="W2878" i="3" s="1"/>
  <c r="W2879" i="3" a="1"/>
  <c r="W2879" i="3" s="1"/>
  <c r="W2880" i="3" a="1"/>
  <c r="W2880" i="3" s="1"/>
  <c r="W2881" i="3" a="1"/>
  <c r="W2881" i="3" s="1"/>
  <c r="W2882" i="3" a="1"/>
  <c r="W2882" i="3" s="1"/>
  <c r="W2883" i="3" a="1"/>
  <c r="W2883" i="3" s="1"/>
  <c r="W2884" i="3" a="1"/>
  <c r="W2884" i="3" s="1"/>
  <c r="W2885" i="3" a="1"/>
  <c r="W2885" i="3" s="1"/>
  <c r="W2886" i="3" a="1"/>
  <c r="W2886" i="3" s="1"/>
  <c r="W2887" i="3" a="1"/>
  <c r="W2887" i="3" s="1"/>
  <c r="W2888" i="3" a="1"/>
  <c r="W2888" i="3" s="1"/>
  <c r="W2889" i="3" a="1"/>
  <c r="W2889" i="3" s="1"/>
  <c r="W2890" i="3" a="1"/>
  <c r="W2890" i="3" s="1"/>
  <c r="W2891" i="3" a="1"/>
  <c r="W2891" i="3" s="1"/>
  <c r="W2892" i="3" a="1"/>
  <c r="W2892" i="3" s="1"/>
  <c r="W2893" i="3" a="1"/>
  <c r="W2893" i="3" s="1"/>
  <c r="W2894" i="3" a="1"/>
  <c r="W2894" i="3" s="1"/>
  <c r="W2895" i="3" a="1"/>
  <c r="W2895" i="3" s="1"/>
  <c r="W2896" i="3" a="1"/>
  <c r="W2896" i="3" s="1"/>
  <c r="W2897" i="3" a="1"/>
  <c r="W2897" i="3" s="1"/>
  <c r="W2898" i="3" a="1"/>
  <c r="W2898" i="3" s="1"/>
  <c r="W2899" i="3" a="1"/>
  <c r="W2899" i="3" s="1"/>
  <c r="W2900" i="3" a="1"/>
  <c r="W2900" i="3" s="1"/>
  <c r="W2901" i="3" a="1"/>
  <c r="W2901" i="3" s="1"/>
  <c r="W2902" i="3" a="1"/>
  <c r="W2902" i="3" s="1"/>
  <c r="W2903" i="3" a="1"/>
  <c r="W2903" i="3" s="1"/>
  <c r="W2904" i="3" a="1"/>
  <c r="W2904" i="3" s="1"/>
  <c r="W2905" i="3" a="1"/>
  <c r="W2905" i="3" s="1"/>
  <c r="W2906" i="3" a="1"/>
  <c r="W2906" i="3" s="1"/>
  <c r="W2907" i="3" a="1"/>
  <c r="W2907" i="3" s="1"/>
  <c r="W2908" i="3" a="1"/>
  <c r="W2908" i="3" s="1"/>
  <c r="W2909" i="3" a="1"/>
  <c r="W2909" i="3" s="1"/>
  <c r="W2910" i="3" a="1"/>
  <c r="W2910" i="3" s="1"/>
  <c r="W2911" i="3" a="1"/>
  <c r="W2911" i="3" s="1"/>
  <c r="W2912" i="3" a="1"/>
  <c r="W2912" i="3" s="1"/>
  <c r="W2913" i="3" a="1"/>
  <c r="W2913" i="3" s="1"/>
  <c r="W2914" i="3" a="1"/>
  <c r="W2914" i="3" s="1"/>
  <c r="W2915" i="3" a="1"/>
  <c r="W2915" i="3" s="1"/>
  <c r="W2916" i="3" a="1"/>
  <c r="W2916" i="3" s="1"/>
  <c r="W2917" i="3" a="1"/>
  <c r="W2917" i="3" s="1"/>
  <c r="W2918" i="3" a="1"/>
  <c r="W2918" i="3" s="1"/>
  <c r="W2919" i="3" a="1"/>
  <c r="W2919" i="3" s="1"/>
  <c r="W2920" i="3" a="1"/>
  <c r="W2920" i="3" s="1"/>
  <c r="W2921" i="3" a="1"/>
  <c r="W2921" i="3" s="1"/>
  <c r="W2922" i="3" a="1"/>
  <c r="W2922" i="3" s="1"/>
  <c r="W2923" i="3" a="1"/>
  <c r="W2923" i="3" s="1"/>
  <c r="W2924" i="3" a="1"/>
  <c r="W2924" i="3" s="1"/>
  <c r="W2925" i="3" a="1"/>
  <c r="W2925" i="3" s="1"/>
  <c r="W2926" i="3" a="1"/>
  <c r="W2926" i="3" s="1"/>
  <c r="W2927" i="3" a="1"/>
  <c r="W2927" i="3" s="1"/>
  <c r="W2928" i="3" a="1"/>
  <c r="W2928" i="3" s="1"/>
  <c r="W2929" i="3" a="1"/>
  <c r="W2929" i="3" s="1"/>
  <c r="W2930" i="3" a="1"/>
  <c r="W2930" i="3" s="1"/>
  <c r="W2931" i="3" a="1"/>
  <c r="W2931" i="3" s="1"/>
  <c r="W2932" i="3" a="1"/>
  <c r="W2932" i="3" s="1"/>
  <c r="W2933" i="3" a="1"/>
  <c r="W2933" i="3" s="1"/>
  <c r="W2934" i="3" a="1"/>
  <c r="W2934" i="3" s="1"/>
  <c r="W2935" i="3" a="1"/>
  <c r="W2935" i="3" s="1"/>
  <c r="W2936" i="3" a="1"/>
  <c r="W2936" i="3" s="1"/>
  <c r="W2937" i="3" a="1"/>
  <c r="W2937" i="3" s="1"/>
  <c r="W2938" i="3" a="1"/>
  <c r="W2938" i="3" s="1"/>
  <c r="W2939" i="3" a="1"/>
  <c r="W2939" i="3" s="1"/>
  <c r="W2940" i="3" a="1"/>
  <c r="W2940" i="3" s="1"/>
  <c r="W2941" i="3" a="1"/>
  <c r="W2941" i="3" s="1"/>
  <c r="W2942" i="3" a="1"/>
  <c r="W2942" i="3" s="1"/>
  <c r="W2943" i="3" a="1"/>
  <c r="W2943" i="3" s="1"/>
  <c r="W2944" i="3" a="1"/>
  <c r="W2944" i="3" s="1"/>
  <c r="W2945" i="3" a="1"/>
  <c r="W2945" i="3" s="1"/>
  <c r="W2946" i="3" a="1"/>
  <c r="W2946" i="3" s="1"/>
  <c r="W2947" i="3" a="1"/>
  <c r="W2947" i="3" s="1"/>
  <c r="W2948" i="3" a="1"/>
  <c r="W2948" i="3" s="1"/>
  <c r="W2949" i="3" a="1"/>
  <c r="W2949" i="3" s="1"/>
  <c r="W2950" i="3" a="1"/>
  <c r="W2950" i="3" s="1"/>
  <c r="W2951" i="3" a="1"/>
  <c r="W2951" i="3" s="1"/>
  <c r="W2952" i="3" a="1"/>
  <c r="W2952" i="3" s="1"/>
  <c r="W2953" i="3" a="1"/>
  <c r="W2953" i="3" s="1"/>
  <c r="W2954" i="3" a="1"/>
  <c r="W2954" i="3" s="1"/>
  <c r="W2955" i="3" a="1"/>
  <c r="W2955" i="3" s="1"/>
  <c r="W2956" i="3" a="1"/>
  <c r="W2956" i="3" s="1"/>
  <c r="W2957" i="3" a="1"/>
  <c r="W2957" i="3" s="1"/>
  <c r="W2958" i="3" a="1"/>
  <c r="W2958" i="3" s="1"/>
  <c r="W2959" i="3" a="1"/>
  <c r="W2959" i="3" s="1"/>
  <c r="W2960" i="3" a="1"/>
  <c r="W2960" i="3" s="1"/>
  <c r="W2961" i="3" a="1"/>
  <c r="W2961" i="3" s="1"/>
  <c r="W2962" i="3" a="1"/>
  <c r="W2962" i="3" s="1"/>
  <c r="W2963" i="3" a="1"/>
  <c r="W2963" i="3" s="1"/>
  <c r="W2964" i="3" a="1"/>
  <c r="W2964" i="3" s="1"/>
  <c r="W2965" i="3" a="1"/>
  <c r="W2965" i="3" s="1"/>
  <c r="W2966" i="3" a="1"/>
  <c r="W2966" i="3" s="1"/>
  <c r="W2967" i="3" a="1"/>
  <c r="W2967" i="3" s="1"/>
  <c r="W2968" i="3" a="1"/>
  <c r="W2968" i="3" s="1"/>
  <c r="W2969" i="3" a="1"/>
  <c r="W2969" i="3" s="1"/>
  <c r="W2970" i="3" a="1"/>
  <c r="W2970" i="3" s="1"/>
  <c r="W2971" i="3" a="1"/>
  <c r="W2971" i="3" s="1"/>
  <c r="W2972" i="3" a="1"/>
  <c r="W2972" i="3" s="1"/>
  <c r="W2973" i="3" a="1"/>
  <c r="W2973" i="3" s="1"/>
  <c r="W2974" i="3" a="1"/>
  <c r="W2974" i="3" s="1"/>
  <c r="W2975" i="3" a="1"/>
  <c r="W2975" i="3" s="1"/>
  <c r="W2976" i="3" a="1"/>
  <c r="W2976" i="3" s="1"/>
  <c r="W2977" i="3" a="1"/>
  <c r="W2977" i="3" s="1"/>
  <c r="W2978" i="3" a="1"/>
  <c r="W2978" i="3" s="1"/>
  <c r="W2979" i="3" a="1"/>
  <c r="W2979" i="3" s="1"/>
  <c r="W2980" i="3" a="1"/>
  <c r="W2980" i="3" s="1"/>
  <c r="W2981" i="3" a="1"/>
  <c r="W2981" i="3" s="1"/>
  <c r="W2982" i="3" a="1"/>
  <c r="W2982" i="3" s="1"/>
  <c r="W2983" i="3" a="1"/>
  <c r="W2983" i="3" s="1"/>
  <c r="W2984" i="3" a="1"/>
  <c r="W2984" i="3" s="1"/>
  <c r="W2985" i="3" a="1"/>
  <c r="W2985" i="3" s="1"/>
  <c r="W2986" i="3" a="1"/>
  <c r="W2986" i="3" s="1"/>
  <c r="W2987" i="3" a="1"/>
  <c r="W2987" i="3" s="1"/>
  <c r="W2988" i="3" a="1"/>
  <c r="W2988" i="3" s="1"/>
  <c r="W2989" i="3" a="1"/>
  <c r="W2989" i="3" s="1"/>
  <c r="W2990" i="3" a="1"/>
  <c r="W2990" i="3" s="1"/>
  <c r="W2991" i="3" a="1"/>
  <c r="W2991" i="3" s="1"/>
  <c r="W2992" i="3" a="1"/>
  <c r="W2992" i="3" s="1"/>
  <c r="W2993" i="3" a="1"/>
  <c r="W2993" i="3" s="1"/>
  <c r="W2994" i="3" a="1"/>
  <c r="W2994" i="3" s="1"/>
  <c r="W2995" i="3" a="1"/>
  <c r="W2995" i="3" s="1"/>
  <c r="W2996" i="3" a="1"/>
  <c r="W2996" i="3" s="1"/>
  <c r="W2997" i="3" a="1"/>
  <c r="W2997" i="3" s="1"/>
  <c r="W2998" i="3" a="1"/>
  <c r="W2998" i="3" s="1"/>
  <c r="W2999" i="3" a="1"/>
  <c r="W2999" i="3" s="1"/>
  <c r="W3000" i="3" a="1"/>
  <c r="W3000" i="3" s="1"/>
  <c r="W3001" i="3" a="1"/>
  <c r="W3001" i="3" s="1"/>
  <c r="W3002" i="3" a="1"/>
  <c r="W3002" i="3" s="1"/>
  <c r="W3003" i="3" a="1"/>
  <c r="W3003" i="3" s="1"/>
  <c r="W3004" i="3" a="1"/>
  <c r="W3004" i="3" s="1"/>
  <c r="W3005" i="3" a="1"/>
  <c r="W3005" i="3" s="1"/>
  <c r="W3006" i="3" a="1"/>
  <c r="W3006" i="3" s="1"/>
  <c r="W3007" i="3" a="1"/>
  <c r="W3007" i="3" s="1"/>
  <c r="W3008" i="3" a="1"/>
  <c r="W3008" i="3" s="1"/>
  <c r="W3009" i="3" a="1"/>
  <c r="W3009" i="3" s="1"/>
  <c r="W3010" i="3" a="1"/>
  <c r="W3010" i="3" s="1"/>
  <c r="W3011" i="3" a="1"/>
  <c r="W3011" i="3" s="1"/>
  <c r="W3012" i="3" a="1"/>
  <c r="W3012" i="3" s="1"/>
  <c r="W3013" i="3" a="1"/>
  <c r="W3013" i="3" s="1"/>
  <c r="W3014" i="3" a="1"/>
  <c r="W3014" i="3" s="1"/>
  <c r="W3015" i="3" a="1"/>
  <c r="W3015" i="3" s="1"/>
  <c r="W3016" i="3" a="1"/>
  <c r="W3016" i="3" s="1"/>
  <c r="W3017" i="3" a="1"/>
  <c r="W3017" i="3" s="1"/>
  <c r="W3018" i="3" a="1"/>
  <c r="W3018" i="3" s="1"/>
  <c r="W3019" i="3" a="1"/>
  <c r="W3019" i="3" s="1"/>
  <c r="W3020" i="3" a="1"/>
  <c r="W3020" i="3" s="1"/>
  <c r="W3021" i="3" a="1"/>
  <c r="W3021" i="3" s="1"/>
  <c r="W3022" i="3" a="1"/>
  <c r="W3022" i="3" s="1"/>
  <c r="W3023" i="3" a="1"/>
  <c r="W3023" i="3" s="1"/>
  <c r="W3024" i="3" a="1"/>
  <c r="W3024" i="3" s="1"/>
  <c r="W3025" i="3" a="1"/>
  <c r="W3025" i="3" s="1"/>
  <c r="W3026" i="3" a="1"/>
  <c r="W3026" i="3" s="1"/>
  <c r="W3027" i="3" a="1"/>
  <c r="W3027" i="3" s="1"/>
  <c r="W3028" i="3" a="1"/>
  <c r="W3028" i="3" s="1"/>
  <c r="W3029" i="3" a="1"/>
  <c r="W3029" i="3" s="1"/>
  <c r="W3030" i="3" a="1"/>
  <c r="W3030" i="3" s="1"/>
  <c r="W3031" i="3" a="1"/>
  <c r="W3031" i="3" s="1"/>
  <c r="W3032" i="3" a="1"/>
  <c r="W3032" i="3" s="1"/>
  <c r="W3033" i="3" a="1"/>
  <c r="W3033" i="3" s="1"/>
  <c r="W3034" i="3" a="1"/>
  <c r="W3034" i="3" s="1"/>
  <c r="W3035" i="3" a="1"/>
  <c r="W3035" i="3" s="1"/>
  <c r="W3036" i="3" a="1"/>
  <c r="W3036" i="3" s="1"/>
  <c r="W3037" i="3" a="1"/>
  <c r="W3037" i="3" s="1"/>
  <c r="W3038" i="3" a="1"/>
  <c r="W3038" i="3" s="1"/>
  <c r="W3039" i="3" a="1"/>
  <c r="W3039" i="3" s="1"/>
  <c r="W3040" i="3" a="1"/>
  <c r="W3040" i="3" s="1"/>
  <c r="W3041" i="3" a="1"/>
  <c r="W3041" i="3" s="1"/>
  <c r="W3042" i="3" a="1"/>
  <c r="W3042" i="3" s="1"/>
  <c r="W3043" i="3" a="1"/>
  <c r="W3043" i="3" s="1"/>
  <c r="W3044" i="3" a="1"/>
  <c r="W3044" i="3" s="1"/>
  <c r="W3045" i="3" a="1"/>
  <c r="W3045" i="3" s="1"/>
  <c r="W3046" i="3" a="1"/>
  <c r="W3046" i="3" s="1"/>
  <c r="W3047" i="3" a="1"/>
  <c r="W3047" i="3" s="1"/>
  <c r="W3048" i="3" a="1"/>
  <c r="W3048" i="3" s="1"/>
  <c r="W3049" i="3" a="1"/>
  <c r="W3049" i="3" s="1"/>
  <c r="W3050" i="3" a="1"/>
  <c r="W3050" i="3" s="1"/>
  <c r="W3051" i="3" a="1"/>
  <c r="W3051" i="3" s="1"/>
  <c r="W3052" i="3" a="1"/>
  <c r="W3052" i="3" s="1"/>
  <c r="W3053" i="3" a="1"/>
  <c r="W3053" i="3" s="1"/>
  <c r="W3054" i="3" a="1"/>
  <c r="W3054" i="3" s="1"/>
  <c r="W3055" i="3" a="1"/>
  <c r="W3055" i="3" s="1"/>
  <c r="W3056" i="3" a="1"/>
  <c r="W3056" i="3" s="1"/>
  <c r="W3057" i="3" a="1"/>
  <c r="W3057" i="3" s="1"/>
  <c r="W3058" i="3" a="1"/>
  <c r="W3058" i="3" s="1"/>
  <c r="W3059" i="3" a="1"/>
  <c r="W3059" i="3" s="1"/>
  <c r="W3060" i="3" a="1"/>
  <c r="W3060" i="3" s="1"/>
  <c r="W3061" i="3" a="1"/>
  <c r="W3061" i="3" s="1"/>
  <c r="W3062" i="3" a="1"/>
  <c r="W3062" i="3" s="1"/>
  <c r="W3063" i="3" a="1"/>
  <c r="W3063" i="3" s="1"/>
  <c r="W3064" i="3" a="1"/>
  <c r="W3064" i="3" s="1"/>
  <c r="W3065" i="3" a="1"/>
  <c r="W3065" i="3" s="1"/>
  <c r="W3066" i="3" a="1"/>
  <c r="W3066" i="3" s="1"/>
  <c r="W3067" i="3" a="1"/>
  <c r="W3067" i="3" s="1"/>
  <c r="W3068" i="3" a="1"/>
  <c r="W3068" i="3" s="1"/>
  <c r="W3069" i="3" a="1"/>
  <c r="W3069" i="3" s="1"/>
  <c r="W3070" i="3" a="1"/>
  <c r="W3070" i="3" s="1"/>
  <c r="W3071" i="3" a="1"/>
  <c r="W3071" i="3" s="1"/>
  <c r="W3072" i="3" a="1"/>
  <c r="W3072" i="3" s="1"/>
  <c r="W3073" i="3" a="1"/>
  <c r="W3073" i="3" s="1"/>
  <c r="W3074" i="3" a="1"/>
  <c r="W3074" i="3" s="1"/>
  <c r="W3075" i="3" a="1"/>
  <c r="W3075" i="3" s="1"/>
  <c r="W3076" i="3" a="1"/>
  <c r="W3076" i="3" s="1"/>
  <c r="W3077" i="3" a="1"/>
  <c r="W3077" i="3" s="1"/>
  <c r="W3078" i="3" a="1"/>
  <c r="W3078" i="3" s="1"/>
  <c r="W3079" i="3" a="1"/>
  <c r="W3079" i="3" s="1"/>
  <c r="W3080" i="3" a="1"/>
  <c r="W3080" i="3" s="1"/>
  <c r="W3081" i="3" a="1"/>
  <c r="W3081" i="3" s="1"/>
  <c r="W3082" i="3" a="1"/>
  <c r="W3082" i="3" s="1"/>
  <c r="W3083" i="3" a="1"/>
  <c r="W3083" i="3" s="1"/>
  <c r="W3084" i="3" a="1"/>
  <c r="W3084" i="3" s="1"/>
  <c r="W3085" i="3" a="1"/>
  <c r="W3085" i="3" s="1"/>
  <c r="W3086" i="3" a="1"/>
  <c r="W3086" i="3" s="1"/>
  <c r="W3087" i="3" a="1"/>
  <c r="W3087" i="3" s="1"/>
  <c r="W3088" i="3" a="1"/>
  <c r="W3088" i="3" s="1"/>
  <c r="W3089" i="3" a="1"/>
  <c r="W3089" i="3" s="1"/>
  <c r="W3090" i="3" a="1"/>
  <c r="W3090" i="3" s="1"/>
  <c r="W3091" i="3" a="1"/>
  <c r="W3091" i="3" s="1"/>
  <c r="W3092" i="3" a="1"/>
  <c r="W3092" i="3" s="1"/>
  <c r="W3093" i="3" a="1"/>
  <c r="W3093" i="3" s="1"/>
  <c r="W3094" i="3" a="1"/>
  <c r="W3094" i="3" s="1"/>
  <c r="W3095" i="3" a="1"/>
  <c r="W3095" i="3" s="1"/>
  <c r="W3096" i="3" a="1"/>
  <c r="W3096" i="3" s="1"/>
  <c r="W3097" i="3" a="1"/>
  <c r="W3097" i="3" s="1"/>
  <c r="W3098" i="3" a="1"/>
  <c r="W3098" i="3" s="1"/>
  <c r="W3099" i="3" a="1"/>
  <c r="W3099" i="3" s="1"/>
  <c r="W3100" i="3" a="1"/>
  <c r="W3100" i="3" s="1"/>
  <c r="W3101" i="3" a="1"/>
  <c r="W3101" i="3" s="1"/>
  <c r="W3102" i="3" a="1"/>
  <c r="W3102" i="3" s="1"/>
  <c r="W3103" i="3" a="1"/>
  <c r="W3103" i="3" s="1"/>
  <c r="W3104" i="3" a="1"/>
  <c r="W3104" i="3" s="1"/>
  <c r="W3105" i="3" a="1"/>
  <c r="W3105" i="3" s="1"/>
  <c r="W3106" i="3" a="1"/>
  <c r="W3106" i="3" s="1"/>
  <c r="W3107" i="3" a="1"/>
  <c r="W3107" i="3" s="1"/>
  <c r="W3108" i="3" a="1"/>
  <c r="W3108" i="3" s="1"/>
  <c r="W3109" i="3" a="1"/>
  <c r="W3109" i="3" s="1"/>
  <c r="W3110" i="3" a="1"/>
  <c r="W3110" i="3" s="1"/>
  <c r="W3111" i="3" a="1"/>
  <c r="W3111" i="3" s="1"/>
  <c r="W3112" i="3" a="1"/>
  <c r="W3112" i="3" s="1"/>
  <c r="W3113" i="3" a="1"/>
  <c r="W3113" i="3" s="1"/>
  <c r="W3114" i="3" a="1"/>
  <c r="W3114" i="3" s="1"/>
  <c r="W3115" i="3" a="1"/>
  <c r="W3115" i="3" s="1"/>
  <c r="W3116" i="3" a="1"/>
  <c r="W3116" i="3" s="1"/>
  <c r="W3117" i="3" a="1"/>
  <c r="W3117" i="3" s="1"/>
  <c r="W3118" i="3" a="1"/>
  <c r="W3118" i="3" s="1"/>
  <c r="W3119" i="3" a="1"/>
  <c r="W3119" i="3" s="1"/>
  <c r="W3120" i="3" a="1"/>
  <c r="W3120" i="3" s="1"/>
  <c r="W3121" i="3" a="1"/>
  <c r="W3121" i="3" s="1"/>
  <c r="W3122" i="3" a="1"/>
  <c r="W3122" i="3" s="1"/>
  <c r="W3123" i="3" a="1"/>
  <c r="W3123" i="3" s="1"/>
  <c r="W3124" i="3" a="1"/>
  <c r="W3124" i="3" s="1"/>
  <c r="W3125" i="3" a="1"/>
  <c r="W3125" i="3" s="1"/>
  <c r="W3126" i="3" a="1"/>
  <c r="W3126" i="3" s="1"/>
  <c r="W3127" i="3" a="1"/>
  <c r="W3127" i="3" s="1"/>
  <c r="W3128" i="3" a="1"/>
  <c r="W3128" i="3" s="1"/>
  <c r="W3129" i="3" a="1"/>
  <c r="W3129" i="3" s="1"/>
  <c r="W3130" i="3" a="1"/>
  <c r="W3130" i="3" s="1"/>
  <c r="W3131" i="3" a="1"/>
  <c r="W3131" i="3" s="1"/>
  <c r="W3132" i="3" a="1"/>
  <c r="W3132" i="3" s="1"/>
  <c r="W3133" i="3" a="1"/>
  <c r="W3133" i="3" s="1"/>
  <c r="W3134" i="3" a="1"/>
  <c r="W3134" i="3" s="1"/>
  <c r="W3135" i="3" a="1"/>
  <c r="W3135" i="3" s="1"/>
  <c r="W3136" i="3" a="1"/>
  <c r="W3136" i="3" s="1"/>
  <c r="W3137" i="3" a="1"/>
  <c r="W3137" i="3" s="1"/>
  <c r="W3138" i="3" a="1"/>
  <c r="W3138" i="3" s="1"/>
  <c r="W3139" i="3" a="1"/>
  <c r="W3139" i="3" s="1"/>
  <c r="W3140" i="3" a="1"/>
  <c r="W3140" i="3" s="1"/>
  <c r="W3141" i="3" a="1"/>
  <c r="W3141" i="3" s="1"/>
  <c r="W3142" i="3" a="1"/>
  <c r="W3142" i="3" s="1"/>
  <c r="W3143" i="3" a="1"/>
  <c r="W3143" i="3" s="1"/>
  <c r="W3144" i="3" a="1"/>
  <c r="W3144" i="3" s="1"/>
  <c r="W3145" i="3" a="1"/>
  <c r="W3145" i="3" s="1"/>
  <c r="W3146" i="3" a="1"/>
  <c r="W3146" i="3" s="1"/>
  <c r="W3147" i="3" a="1"/>
  <c r="W3147" i="3" s="1"/>
  <c r="W3148" i="3" a="1"/>
  <c r="W3148" i="3" s="1"/>
  <c r="W3149" i="3" a="1"/>
  <c r="W3149" i="3" s="1"/>
  <c r="W3150" i="3" a="1"/>
  <c r="W3150" i="3" s="1"/>
  <c r="W3151" i="3" a="1"/>
  <c r="W3151" i="3" s="1"/>
  <c r="W3152" i="3" a="1"/>
  <c r="W3152" i="3" s="1"/>
  <c r="W3153" i="3" a="1"/>
  <c r="W3153" i="3" s="1"/>
  <c r="W3154" i="3" a="1"/>
  <c r="W3154" i="3" s="1"/>
  <c r="W3155" i="3" a="1"/>
  <c r="W3155" i="3" s="1"/>
  <c r="W3156" i="3" a="1"/>
  <c r="W3156" i="3" s="1"/>
  <c r="W3157" i="3" a="1"/>
  <c r="W3157" i="3" s="1"/>
  <c r="W3158" i="3" a="1"/>
  <c r="W3158" i="3" s="1"/>
  <c r="W3159" i="3" a="1"/>
  <c r="W3159" i="3" s="1"/>
  <c r="W3160" i="3" a="1"/>
  <c r="W3160" i="3" s="1"/>
  <c r="W3161" i="3" a="1"/>
  <c r="W3161" i="3" s="1"/>
  <c r="W3162" i="3" a="1"/>
  <c r="W3162" i="3" s="1"/>
  <c r="W3163" i="3" a="1"/>
  <c r="W3163" i="3" s="1"/>
  <c r="W3164" i="3" a="1"/>
  <c r="W3164" i="3" s="1"/>
  <c r="W3165" i="3" a="1"/>
  <c r="W3165" i="3" s="1"/>
  <c r="W3166" i="3" a="1"/>
  <c r="W3166" i="3" s="1"/>
  <c r="W3167" i="3" a="1"/>
  <c r="W3167" i="3" s="1"/>
  <c r="W3168" i="3" a="1"/>
  <c r="W3168" i="3" s="1"/>
  <c r="W3169" i="3" a="1"/>
  <c r="W3169" i="3" s="1"/>
  <c r="W3170" i="3" a="1"/>
  <c r="W3170" i="3" s="1"/>
  <c r="W3171" i="3" a="1"/>
  <c r="W3171" i="3" s="1"/>
  <c r="W3172" i="3" a="1"/>
  <c r="W3172" i="3" s="1"/>
  <c r="W3173" i="3" a="1"/>
  <c r="W3173" i="3" s="1"/>
  <c r="W3174" i="3" a="1"/>
  <c r="W3174" i="3" s="1"/>
  <c r="W3175" i="3" a="1"/>
  <c r="W3175" i="3" s="1"/>
  <c r="W3176" i="3" a="1"/>
  <c r="W3176" i="3" s="1"/>
  <c r="W3177" i="3" a="1"/>
  <c r="W3177" i="3" s="1"/>
  <c r="W3178" i="3" a="1"/>
  <c r="W3178" i="3" s="1"/>
  <c r="W3179" i="3" a="1"/>
  <c r="W3179" i="3" s="1"/>
  <c r="W3180" i="3" a="1"/>
  <c r="W3180" i="3" s="1"/>
  <c r="W3181" i="3" a="1"/>
  <c r="W3181" i="3" s="1"/>
  <c r="W3182" i="3" a="1"/>
  <c r="W3182" i="3" s="1"/>
  <c r="W3183" i="3" a="1"/>
  <c r="W3183" i="3" s="1"/>
  <c r="W3184" i="3" a="1"/>
  <c r="W3184" i="3" s="1"/>
  <c r="W3185" i="3" a="1"/>
  <c r="W3185" i="3" s="1"/>
  <c r="W3186" i="3" a="1"/>
  <c r="W3186" i="3" s="1"/>
  <c r="W3187" i="3" a="1"/>
  <c r="W3187" i="3" s="1"/>
  <c r="W3188" i="3" a="1"/>
  <c r="W3188" i="3" s="1"/>
  <c r="W3189" i="3" a="1"/>
  <c r="W3189" i="3" s="1"/>
  <c r="W3190" i="3" a="1"/>
  <c r="W3190" i="3" s="1"/>
  <c r="W3191" i="3" a="1"/>
  <c r="W3191" i="3" s="1"/>
  <c r="W3192" i="3" a="1"/>
  <c r="W3192" i="3" s="1"/>
  <c r="W3193" i="3" a="1"/>
  <c r="W3193" i="3" s="1"/>
  <c r="W3194" i="3" a="1"/>
  <c r="W3194" i="3" s="1"/>
  <c r="W3195" i="3" a="1"/>
  <c r="W3195" i="3" s="1"/>
  <c r="W3196" i="3" a="1"/>
  <c r="W3196" i="3" s="1"/>
  <c r="W3197" i="3" a="1"/>
  <c r="W3197" i="3" s="1"/>
  <c r="W3198" i="3" a="1"/>
  <c r="W3198" i="3" s="1"/>
  <c r="W3199" i="3" a="1"/>
  <c r="W3199" i="3" s="1"/>
  <c r="W3200" i="3" a="1"/>
  <c r="W3200" i="3" s="1"/>
  <c r="W3201" i="3" a="1"/>
  <c r="W3201" i="3" s="1"/>
  <c r="W3202" i="3" a="1"/>
  <c r="W3202" i="3" s="1"/>
  <c r="W3203" i="3" a="1"/>
  <c r="W3203" i="3" s="1"/>
  <c r="W3204" i="3" a="1"/>
  <c r="W3204" i="3" s="1"/>
  <c r="W3205" i="3" a="1"/>
  <c r="W3205" i="3" s="1"/>
  <c r="W3206" i="3" a="1"/>
  <c r="W3206" i="3" s="1"/>
  <c r="W3207" i="3" a="1"/>
  <c r="W3207" i="3" s="1"/>
  <c r="W3208" i="3" a="1"/>
  <c r="W3208" i="3" s="1"/>
  <c r="W3209" i="3" a="1"/>
  <c r="W3209" i="3" s="1"/>
  <c r="W3210" i="3" a="1"/>
  <c r="W3210" i="3" s="1"/>
  <c r="W3211" i="3" a="1"/>
  <c r="W3211" i="3" s="1"/>
  <c r="W3212" i="3" a="1"/>
  <c r="W3212" i="3" s="1"/>
  <c r="W3213" i="3" a="1"/>
  <c r="W3213" i="3" s="1"/>
  <c r="W3214" i="3" a="1"/>
  <c r="W3214" i="3" s="1"/>
  <c r="W3215" i="3" a="1"/>
  <c r="W3215" i="3" s="1"/>
  <c r="W3216" i="3" a="1"/>
  <c r="W3216" i="3" s="1"/>
  <c r="W3217" i="3" a="1"/>
  <c r="W3217" i="3" s="1"/>
  <c r="W3218" i="3" a="1"/>
  <c r="W3218" i="3" s="1"/>
  <c r="W3219" i="3" a="1"/>
  <c r="W3219" i="3" s="1"/>
  <c r="W3220" i="3" a="1"/>
  <c r="W3220" i="3" s="1"/>
  <c r="W3221" i="3" a="1"/>
  <c r="W3221" i="3" s="1"/>
  <c r="W3222" i="3" a="1"/>
  <c r="W3222" i="3" s="1"/>
  <c r="W3223" i="3" a="1"/>
  <c r="W3223" i="3" s="1"/>
  <c r="W3224" i="3" a="1"/>
  <c r="W3224" i="3" s="1"/>
  <c r="W3225" i="3" a="1"/>
  <c r="W3225" i="3" s="1"/>
  <c r="W3226" i="3" a="1"/>
  <c r="W3226" i="3" s="1"/>
  <c r="W3227" i="3" a="1"/>
  <c r="W3227" i="3" s="1"/>
  <c r="W3228" i="3" a="1"/>
  <c r="W3228" i="3" s="1"/>
  <c r="W3229" i="3" a="1"/>
  <c r="W3229" i="3" s="1"/>
  <c r="W3230" i="3" a="1"/>
  <c r="W3230" i="3" s="1"/>
  <c r="W3231" i="3" a="1"/>
  <c r="W3231" i="3" s="1"/>
  <c r="W3232" i="3" a="1"/>
  <c r="W3232" i="3" s="1"/>
  <c r="W3233" i="3" a="1"/>
  <c r="W3233" i="3" s="1"/>
  <c r="W3234" i="3" a="1"/>
  <c r="W3234" i="3" s="1"/>
  <c r="W3235" i="3" a="1"/>
  <c r="W3235" i="3" s="1"/>
  <c r="W3236" i="3" a="1"/>
  <c r="W3236" i="3" s="1"/>
  <c r="W3237" i="3" a="1"/>
  <c r="W3237" i="3" s="1"/>
  <c r="W3238" i="3" a="1"/>
  <c r="W3238" i="3" s="1"/>
  <c r="W3239" i="3" a="1"/>
  <c r="W3239" i="3" s="1"/>
  <c r="W3240" i="3" a="1"/>
  <c r="W3240" i="3" s="1"/>
  <c r="W3241" i="3" a="1"/>
  <c r="W3241" i="3" s="1"/>
  <c r="W3242" i="3" a="1"/>
  <c r="W3242" i="3" s="1"/>
  <c r="W3243" i="3" a="1"/>
  <c r="W3243" i="3" s="1"/>
  <c r="W3244" i="3" a="1"/>
  <c r="W3244" i="3" s="1"/>
  <c r="W3245" i="3" a="1"/>
  <c r="W3245" i="3" s="1"/>
  <c r="W3246" i="3" a="1"/>
  <c r="W3246" i="3" s="1"/>
  <c r="W3247" i="3" a="1"/>
  <c r="W3247" i="3" s="1"/>
  <c r="W3248" i="3" a="1"/>
  <c r="W3248" i="3" s="1"/>
  <c r="W3249" i="3" a="1"/>
  <c r="W3249" i="3" s="1"/>
  <c r="W3250" i="3" a="1"/>
  <c r="W3250" i="3" s="1"/>
  <c r="W3251" i="3" a="1"/>
  <c r="W3251" i="3" s="1"/>
  <c r="W3252" i="3" a="1"/>
  <c r="W3252" i="3" s="1"/>
  <c r="W3253" i="3" a="1"/>
  <c r="W3253" i="3" s="1"/>
  <c r="W3254" i="3" a="1"/>
  <c r="W3254" i="3" s="1"/>
  <c r="W3255" i="3" a="1"/>
  <c r="W3255" i="3" s="1"/>
  <c r="W3256" i="3" a="1"/>
  <c r="W3256" i="3" s="1"/>
  <c r="W3257" i="3" a="1"/>
  <c r="W3257" i="3" s="1"/>
  <c r="W3258" i="3" a="1"/>
  <c r="W3258" i="3" s="1"/>
  <c r="W3259" i="3" a="1"/>
  <c r="W3259" i="3" s="1"/>
  <c r="W3260" i="3" a="1"/>
  <c r="W3260" i="3" s="1"/>
  <c r="W3261" i="3" a="1"/>
  <c r="W3261" i="3" s="1"/>
  <c r="W3262" i="3" a="1"/>
  <c r="W3262" i="3" s="1"/>
  <c r="W3263" i="3" a="1"/>
  <c r="W3263" i="3" s="1"/>
  <c r="W3264" i="3" a="1"/>
  <c r="W3264" i="3" s="1"/>
  <c r="W3265" i="3" a="1"/>
  <c r="W3265" i="3" s="1"/>
  <c r="W3266" i="3" a="1"/>
  <c r="W3266" i="3" s="1"/>
  <c r="W3267" i="3" a="1"/>
  <c r="W3267" i="3" s="1"/>
  <c r="W3268" i="3" a="1"/>
  <c r="W3268" i="3" s="1"/>
  <c r="W3269" i="3" a="1"/>
  <c r="W3269" i="3" s="1"/>
  <c r="W3270" i="3" a="1"/>
  <c r="W3270" i="3" s="1"/>
  <c r="W3271" i="3" a="1"/>
  <c r="W3271" i="3" s="1"/>
  <c r="W3272" i="3" a="1"/>
  <c r="W3272" i="3" s="1"/>
  <c r="W3273" i="3" a="1"/>
  <c r="W3273" i="3" s="1"/>
  <c r="W3274" i="3" a="1"/>
  <c r="W3274" i="3" s="1"/>
  <c r="W3275" i="3" a="1"/>
  <c r="W3275" i="3" s="1"/>
  <c r="W3276" i="3" a="1"/>
  <c r="W3276" i="3" s="1"/>
  <c r="W3277" i="3" a="1"/>
  <c r="W3277" i="3" s="1"/>
  <c r="W3278" i="3" a="1"/>
  <c r="W3278" i="3" s="1"/>
  <c r="W3279" i="3" a="1"/>
  <c r="W3279" i="3" s="1"/>
  <c r="W3280" i="3" a="1"/>
  <c r="W3280" i="3" s="1"/>
  <c r="W3281" i="3" a="1"/>
  <c r="W3281" i="3" s="1"/>
  <c r="W3282" i="3" a="1"/>
  <c r="W3282" i="3" s="1"/>
  <c r="W3283" i="3" a="1"/>
  <c r="W3283" i="3" s="1"/>
  <c r="W3284" i="3" a="1"/>
  <c r="W3284" i="3" s="1"/>
  <c r="W3285" i="3" a="1"/>
  <c r="W3285" i="3" s="1"/>
  <c r="W3286" i="3" a="1"/>
  <c r="W3286" i="3" s="1"/>
  <c r="W3287" i="3" a="1"/>
  <c r="W3287" i="3" s="1"/>
  <c r="W3288" i="3" a="1"/>
  <c r="W3288" i="3" s="1"/>
  <c r="W3289" i="3" a="1"/>
  <c r="W3289" i="3" s="1"/>
  <c r="W3290" i="3" a="1"/>
  <c r="W3290" i="3" s="1"/>
  <c r="W3291" i="3" a="1"/>
  <c r="W3291" i="3" s="1"/>
  <c r="W3292" i="3" a="1"/>
  <c r="W3292" i="3" s="1"/>
  <c r="W3293" i="3" a="1"/>
  <c r="W3293" i="3" s="1"/>
  <c r="W3294" i="3" a="1"/>
  <c r="W3294" i="3" s="1"/>
  <c r="W3295" i="3" a="1"/>
  <c r="W3295" i="3" s="1"/>
  <c r="W3296" i="3" a="1"/>
  <c r="W3296" i="3" s="1"/>
  <c r="W3297" i="3" a="1"/>
  <c r="W3297" i="3" s="1"/>
  <c r="W3298" i="3" a="1"/>
  <c r="W3298" i="3" s="1"/>
  <c r="W3299" i="3" a="1"/>
  <c r="W3299" i="3" s="1"/>
  <c r="W3300" i="3" a="1"/>
  <c r="W3300" i="3" s="1"/>
  <c r="W3301" i="3" a="1"/>
  <c r="W3301" i="3" s="1"/>
  <c r="W3302" i="3" a="1"/>
  <c r="W3302" i="3" s="1"/>
  <c r="W3303" i="3" a="1"/>
  <c r="W3303" i="3" s="1"/>
  <c r="W3304" i="3" a="1"/>
  <c r="W3304" i="3" s="1"/>
  <c r="W3305" i="3" a="1"/>
  <c r="W3305" i="3" s="1"/>
  <c r="W3306" i="3" a="1"/>
  <c r="W3306" i="3" s="1"/>
  <c r="W3307" i="3" a="1"/>
  <c r="W3307" i="3" s="1"/>
  <c r="W3308" i="3" a="1"/>
  <c r="W3308" i="3" s="1"/>
  <c r="W3309" i="3" a="1"/>
  <c r="W3309" i="3" s="1"/>
  <c r="W3310" i="3" a="1"/>
  <c r="W3310" i="3" s="1"/>
  <c r="W3311" i="3" a="1"/>
  <c r="W3311" i="3" s="1"/>
  <c r="W3312" i="3" a="1"/>
  <c r="W3312" i="3" s="1"/>
  <c r="W3313" i="3" a="1"/>
  <c r="W3313" i="3" s="1"/>
  <c r="W3314" i="3" a="1"/>
  <c r="W3314" i="3" s="1"/>
  <c r="W3315" i="3" a="1"/>
  <c r="W3315" i="3" s="1"/>
  <c r="W3316" i="3" a="1"/>
  <c r="W3316" i="3" s="1"/>
  <c r="W3317" i="3" a="1"/>
  <c r="W3317" i="3" s="1"/>
  <c r="W3318" i="3" a="1"/>
  <c r="W3318" i="3" s="1"/>
  <c r="W3319" i="3" a="1"/>
  <c r="W3319" i="3" s="1"/>
  <c r="W3320" i="3" a="1"/>
  <c r="W3320" i="3" s="1"/>
  <c r="W3321" i="3" a="1"/>
  <c r="W3321" i="3" s="1"/>
  <c r="W3322" i="3" a="1"/>
  <c r="W3322" i="3" s="1"/>
  <c r="W3323" i="3" a="1"/>
  <c r="W3323" i="3" s="1"/>
  <c r="W3324" i="3" a="1"/>
  <c r="W3324" i="3" s="1"/>
  <c r="W3325" i="3" a="1"/>
  <c r="W3325" i="3" s="1"/>
  <c r="W3326" i="3" a="1"/>
  <c r="W3326" i="3" s="1"/>
  <c r="W3327" i="3" a="1"/>
  <c r="W3327" i="3" s="1"/>
  <c r="W3328" i="3" a="1"/>
  <c r="W3328" i="3" s="1"/>
  <c r="W3329" i="3" a="1"/>
  <c r="W3329" i="3" s="1"/>
  <c r="W3330" i="3" a="1"/>
  <c r="W3330" i="3" s="1"/>
  <c r="W3331" i="3" a="1"/>
  <c r="W3331" i="3" s="1"/>
  <c r="W3332" i="3" a="1"/>
  <c r="W3332" i="3" s="1"/>
  <c r="W3333" i="3" a="1"/>
  <c r="W3333" i="3" s="1"/>
  <c r="W3334" i="3" a="1"/>
  <c r="W3334" i="3" s="1"/>
  <c r="W3335" i="3" a="1"/>
  <c r="W3335" i="3" s="1"/>
  <c r="W3336" i="3" a="1"/>
  <c r="W3336" i="3" s="1"/>
  <c r="W3337" i="3" a="1"/>
  <c r="W3337" i="3" s="1"/>
  <c r="W3338" i="3" a="1"/>
  <c r="W3338" i="3" s="1"/>
  <c r="W3339" i="3" a="1"/>
  <c r="W3339" i="3" s="1"/>
  <c r="W3340" i="3" a="1"/>
  <c r="W3340" i="3" s="1"/>
  <c r="W3341" i="3" a="1"/>
  <c r="W3341" i="3" s="1"/>
  <c r="W3342" i="3" a="1"/>
  <c r="W3342" i="3" s="1"/>
  <c r="W3343" i="3" a="1"/>
  <c r="W3343" i="3" s="1"/>
  <c r="W3344" i="3" a="1"/>
  <c r="W3344" i="3" s="1"/>
  <c r="W3345" i="3" a="1"/>
  <c r="W3345" i="3" s="1"/>
  <c r="W3346" i="3" a="1"/>
  <c r="W3346" i="3" s="1"/>
  <c r="W3347" i="3" a="1"/>
  <c r="W3347" i="3" s="1"/>
  <c r="W3348" i="3" a="1"/>
  <c r="W3348" i="3" s="1"/>
  <c r="W3349" i="3" a="1"/>
  <c r="W3349" i="3" s="1"/>
  <c r="W3350" i="3" a="1"/>
  <c r="W3350" i="3" s="1"/>
  <c r="W3351" i="3" a="1"/>
  <c r="W3351" i="3" s="1"/>
  <c r="W3352" i="3" a="1"/>
  <c r="W3352" i="3" s="1"/>
  <c r="W3353" i="3" a="1"/>
  <c r="W3353" i="3" s="1"/>
  <c r="W3354" i="3" a="1"/>
  <c r="W3354" i="3" s="1"/>
  <c r="W3355" i="3" a="1"/>
  <c r="W3355" i="3" s="1"/>
  <c r="W3356" i="3" a="1"/>
  <c r="W3356" i="3" s="1"/>
  <c r="W3357" i="3" a="1"/>
  <c r="W3357" i="3" s="1"/>
  <c r="W3358" i="3" a="1"/>
  <c r="W3358" i="3" s="1"/>
  <c r="W3359" i="3" a="1"/>
  <c r="W3359" i="3" s="1"/>
  <c r="W3360" i="3" a="1"/>
  <c r="W3360" i="3" s="1"/>
  <c r="W3361" i="3" a="1"/>
  <c r="W3361" i="3" s="1"/>
  <c r="W3362" i="3" a="1"/>
  <c r="W3362" i="3" s="1"/>
  <c r="W3363" i="3" a="1"/>
  <c r="W3363" i="3" s="1"/>
  <c r="W3364" i="3" a="1"/>
  <c r="W3364" i="3" s="1"/>
  <c r="W3365" i="3" a="1"/>
  <c r="W3365" i="3" s="1"/>
  <c r="W3366" i="3" a="1"/>
  <c r="W3366" i="3" s="1"/>
  <c r="W3367" i="3" a="1"/>
  <c r="W3367" i="3" s="1"/>
  <c r="W3368" i="3" a="1"/>
  <c r="W3368" i="3" s="1"/>
  <c r="W3369" i="3" a="1"/>
  <c r="W3369" i="3" s="1"/>
  <c r="W3370" i="3" a="1"/>
  <c r="W3370" i="3" s="1"/>
  <c r="W3371" i="3" a="1"/>
  <c r="W3371" i="3" s="1"/>
  <c r="W3372" i="3" a="1"/>
  <c r="W3372" i="3" s="1"/>
  <c r="W3373" i="3" a="1"/>
  <c r="W3373" i="3" s="1"/>
  <c r="W3374" i="3" a="1"/>
  <c r="W3374" i="3" s="1"/>
  <c r="W3375" i="3" a="1"/>
  <c r="W3375" i="3" s="1"/>
  <c r="W3376" i="3" a="1"/>
  <c r="W3376" i="3" s="1"/>
  <c r="W3377" i="3" a="1"/>
  <c r="W3377" i="3" s="1"/>
  <c r="W3378" i="3" a="1"/>
  <c r="W3378" i="3" s="1"/>
  <c r="W3379" i="3" a="1"/>
  <c r="W3379" i="3" s="1"/>
  <c r="W3380" i="3" a="1"/>
  <c r="W3380" i="3" s="1"/>
  <c r="W3381" i="3" a="1"/>
  <c r="W3381" i="3" s="1"/>
  <c r="W3382" i="3" a="1"/>
  <c r="W3382" i="3" s="1"/>
  <c r="W3383" i="3" a="1"/>
  <c r="W3383" i="3" s="1"/>
  <c r="W3384" i="3" a="1"/>
  <c r="W3384" i="3" s="1"/>
  <c r="W3385" i="3" a="1"/>
  <c r="W3385" i="3" s="1"/>
  <c r="W3386" i="3" a="1"/>
  <c r="W3386" i="3" s="1"/>
  <c r="W3387" i="3" a="1"/>
  <c r="W3387" i="3" s="1"/>
  <c r="W3388" i="3" a="1"/>
  <c r="W3388" i="3" s="1"/>
  <c r="W3389" i="3" a="1"/>
  <c r="W3389" i="3" s="1"/>
  <c r="W3390" i="3" a="1"/>
  <c r="W3390" i="3" s="1"/>
  <c r="W3391" i="3" a="1"/>
  <c r="W3391" i="3" s="1"/>
  <c r="W3392" i="3" a="1"/>
  <c r="W3392" i="3" s="1"/>
  <c r="W3393" i="3" a="1"/>
  <c r="W3393" i="3" s="1"/>
  <c r="W3394" i="3" a="1"/>
  <c r="W3394" i="3" s="1"/>
  <c r="W3395" i="3" a="1"/>
  <c r="W3395" i="3" s="1"/>
  <c r="W3396" i="3" a="1"/>
  <c r="W3396" i="3" s="1"/>
  <c r="W3397" i="3" a="1"/>
  <c r="W3397" i="3" s="1"/>
  <c r="W3398" i="3" a="1"/>
  <c r="W3398" i="3" s="1"/>
  <c r="W3399" i="3" a="1"/>
  <c r="W3399" i="3" s="1"/>
  <c r="W3400" i="3" a="1"/>
  <c r="W3400" i="3" s="1"/>
  <c r="W3401" i="3" a="1"/>
  <c r="W3401" i="3" s="1"/>
  <c r="W3402" i="3" a="1"/>
  <c r="W3402" i="3" s="1"/>
  <c r="W3403" i="3" a="1"/>
  <c r="W3403" i="3" s="1"/>
  <c r="W3404" i="3" a="1"/>
  <c r="W3404" i="3" s="1"/>
  <c r="W3405" i="3" a="1"/>
  <c r="W3405" i="3" s="1"/>
  <c r="W3406" i="3" a="1"/>
  <c r="W3406" i="3" s="1"/>
  <c r="W3407" i="3" a="1"/>
  <c r="W3407" i="3" s="1"/>
  <c r="W3408" i="3" a="1"/>
  <c r="W3408" i="3" s="1"/>
  <c r="W3409" i="3" a="1"/>
  <c r="W3409" i="3" s="1"/>
  <c r="W3410" i="3" a="1"/>
  <c r="W3410" i="3" s="1"/>
  <c r="W3411" i="3" a="1"/>
  <c r="W3411" i="3" s="1"/>
  <c r="W3412" i="3" a="1"/>
  <c r="W3412" i="3" s="1"/>
  <c r="W3413" i="3" a="1"/>
  <c r="W3413" i="3" s="1"/>
  <c r="W3414" i="3" a="1"/>
  <c r="W3414" i="3" s="1"/>
  <c r="W3415" i="3" a="1"/>
  <c r="W3415" i="3" s="1"/>
  <c r="W3416" i="3" a="1"/>
  <c r="W3416" i="3" s="1"/>
  <c r="W3417" i="3" a="1"/>
  <c r="W3417" i="3" s="1"/>
  <c r="W3418" i="3" a="1"/>
  <c r="W3418" i="3" s="1"/>
  <c r="W3419" i="3" a="1"/>
  <c r="W3419" i="3" s="1"/>
  <c r="W3420" i="3" a="1"/>
  <c r="W3420" i="3" s="1"/>
  <c r="W3421" i="3" a="1"/>
  <c r="W3421" i="3" s="1"/>
  <c r="W3422" i="3" a="1"/>
  <c r="W3422" i="3" s="1"/>
  <c r="W3423" i="3" a="1"/>
  <c r="W3423" i="3" s="1"/>
  <c r="W3424" i="3" a="1"/>
  <c r="W3424" i="3" s="1"/>
  <c r="W3425" i="3" a="1"/>
  <c r="W3425" i="3" s="1"/>
  <c r="W3426" i="3" a="1"/>
  <c r="W3426" i="3" s="1"/>
  <c r="W3427" i="3" a="1"/>
  <c r="W3427" i="3" s="1"/>
  <c r="W3428" i="3" a="1"/>
  <c r="W3428" i="3" s="1"/>
  <c r="W3429" i="3" a="1"/>
  <c r="W3429" i="3" s="1"/>
  <c r="W3430" i="3" a="1"/>
  <c r="W3430" i="3" s="1"/>
  <c r="W3431" i="3" a="1"/>
  <c r="W3431" i="3" s="1"/>
  <c r="W3432" i="3" a="1"/>
  <c r="W3432" i="3" s="1"/>
  <c r="W3433" i="3" a="1"/>
  <c r="W3433" i="3" s="1"/>
  <c r="W3434" i="3" a="1"/>
  <c r="W3434" i="3" s="1"/>
  <c r="W3435" i="3" a="1"/>
  <c r="W3435" i="3" s="1"/>
  <c r="W3436" i="3" a="1"/>
  <c r="W3436" i="3" s="1"/>
  <c r="W3437" i="3" a="1"/>
  <c r="W3437" i="3" s="1"/>
  <c r="W3438" i="3" a="1"/>
  <c r="W3438" i="3" s="1"/>
  <c r="W3439" i="3" a="1"/>
  <c r="W3439" i="3" s="1"/>
  <c r="W3440" i="3" a="1"/>
  <c r="W3440" i="3" s="1"/>
  <c r="W3441" i="3" a="1"/>
  <c r="W3441" i="3" s="1"/>
  <c r="W3442" i="3" a="1"/>
  <c r="W3442" i="3" s="1"/>
  <c r="W3443" i="3" a="1"/>
  <c r="W3443" i="3" s="1"/>
  <c r="W3444" i="3" a="1"/>
  <c r="W3444" i="3" s="1"/>
  <c r="W3445" i="3" a="1"/>
  <c r="W3445" i="3" s="1"/>
  <c r="W3446" i="3" a="1"/>
  <c r="W3446" i="3" s="1"/>
  <c r="W3447" i="3" a="1"/>
  <c r="W3447" i="3" s="1"/>
  <c r="W3448" i="3" a="1"/>
  <c r="W3448" i="3" s="1"/>
  <c r="W3449" i="3" a="1"/>
  <c r="W3449" i="3" s="1"/>
  <c r="W3450" i="3" a="1"/>
  <c r="W3450" i="3" s="1"/>
  <c r="W3451" i="3" a="1"/>
  <c r="W3451" i="3" s="1"/>
  <c r="W3452" i="3" a="1"/>
  <c r="W3452" i="3" s="1"/>
  <c r="W3453" i="3" a="1"/>
  <c r="W3453" i="3" s="1"/>
  <c r="W3454" i="3" a="1"/>
  <c r="W3454" i="3" s="1"/>
  <c r="W3455" i="3" a="1"/>
  <c r="W3455" i="3" s="1"/>
  <c r="W3456" i="3" a="1"/>
  <c r="W3456" i="3" s="1"/>
  <c r="W3457" i="3" a="1"/>
  <c r="W3457" i="3" s="1"/>
  <c r="W3458" i="3" a="1"/>
  <c r="W3458" i="3" s="1"/>
  <c r="W3459" i="3" a="1"/>
  <c r="W3459" i="3" s="1"/>
  <c r="W3460" i="3" a="1"/>
  <c r="W3460" i="3" s="1"/>
  <c r="W3461" i="3" a="1"/>
  <c r="W3461" i="3" s="1"/>
  <c r="W3462" i="3" a="1"/>
  <c r="W3462" i="3" s="1"/>
  <c r="W3463" i="3" a="1"/>
  <c r="W3463" i="3" s="1"/>
  <c r="W3464" i="3" a="1"/>
  <c r="W3464" i="3" s="1"/>
  <c r="W3465" i="3" a="1"/>
  <c r="W3465" i="3" s="1"/>
  <c r="W3466" i="3" a="1"/>
  <c r="W3466" i="3" s="1"/>
  <c r="W3467" i="3" a="1"/>
  <c r="W3467" i="3" s="1"/>
  <c r="W3468" i="3" a="1"/>
  <c r="W3468" i="3" s="1"/>
  <c r="W3469" i="3" a="1"/>
  <c r="W3469" i="3" s="1"/>
  <c r="W3470" i="3" a="1"/>
  <c r="W3470" i="3" s="1"/>
  <c r="W3471" i="3" a="1"/>
  <c r="W3471" i="3" s="1"/>
  <c r="W3472" i="3" a="1"/>
  <c r="W3472" i="3" s="1"/>
  <c r="W3473" i="3" a="1"/>
  <c r="W3473" i="3" s="1"/>
  <c r="W3474" i="3" a="1"/>
  <c r="W3474" i="3" s="1"/>
  <c r="W3475" i="3" a="1"/>
  <c r="W3475" i="3" s="1"/>
  <c r="W3476" i="3" a="1"/>
  <c r="W3476" i="3" s="1"/>
  <c r="W3477" i="3" a="1"/>
  <c r="W3477" i="3" s="1"/>
  <c r="W3478" i="3" a="1"/>
  <c r="W3478" i="3" s="1"/>
  <c r="W3479" i="3" a="1"/>
  <c r="W3479" i="3" s="1"/>
  <c r="W3480" i="3" a="1"/>
  <c r="W3480" i="3" s="1"/>
  <c r="W3481" i="3" a="1"/>
  <c r="W3481" i="3" s="1"/>
  <c r="W3482" i="3" a="1"/>
  <c r="W3482" i="3" s="1"/>
  <c r="W3483" i="3" a="1"/>
  <c r="W3483" i="3" s="1"/>
  <c r="W3484" i="3" a="1"/>
  <c r="W3484" i="3" s="1"/>
  <c r="W3485" i="3" a="1"/>
  <c r="W3485" i="3" s="1"/>
  <c r="W3486" i="3" a="1"/>
  <c r="W3486" i="3" s="1"/>
  <c r="W3487" i="3" a="1"/>
  <c r="W3487" i="3" s="1"/>
  <c r="W3488" i="3" a="1"/>
  <c r="W3488" i="3" s="1"/>
  <c r="W3489" i="3" a="1"/>
  <c r="W3489" i="3" s="1"/>
  <c r="W3490" i="3" a="1"/>
  <c r="W3490" i="3" s="1"/>
  <c r="W3491" i="3" a="1"/>
  <c r="W3491" i="3" s="1"/>
  <c r="W3492" i="3" a="1"/>
  <c r="W3492" i="3" s="1"/>
  <c r="W3493" i="3" a="1"/>
  <c r="W3493" i="3" s="1"/>
  <c r="W3494" i="3" a="1"/>
  <c r="W3494" i="3" s="1"/>
  <c r="W3495" i="3" a="1"/>
  <c r="W3495" i="3" s="1"/>
  <c r="W3496" i="3" a="1"/>
  <c r="W3496" i="3" s="1"/>
  <c r="W3497" i="3" a="1"/>
  <c r="W3497" i="3" s="1"/>
  <c r="W3498" i="3" a="1"/>
  <c r="W3498" i="3" s="1"/>
  <c r="W3499" i="3" a="1"/>
  <c r="W3499" i="3" s="1"/>
  <c r="W3500" i="3" a="1"/>
  <c r="W3500" i="3" s="1"/>
  <c r="W3501" i="3" a="1"/>
  <c r="W3501" i="3" s="1"/>
  <c r="W3502" i="3" a="1"/>
  <c r="W3502" i="3" s="1"/>
  <c r="W3503" i="3" a="1"/>
  <c r="W3503" i="3" s="1"/>
  <c r="W3504" i="3" a="1"/>
  <c r="W3504" i="3" s="1"/>
  <c r="W3505" i="3" a="1"/>
  <c r="W3505" i="3" s="1"/>
  <c r="W3506" i="3" a="1"/>
  <c r="W3506" i="3" s="1"/>
  <c r="W3507" i="3" a="1"/>
  <c r="W3507" i="3" s="1"/>
  <c r="W3508" i="3" a="1"/>
  <c r="W3508" i="3" s="1"/>
  <c r="W3509" i="3" a="1"/>
  <c r="W3509" i="3" s="1"/>
  <c r="W3510" i="3" a="1"/>
  <c r="W3510" i="3" s="1"/>
  <c r="W3511" i="3" a="1"/>
  <c r="W3511" i="3" s="1"/>
  <c r="W3512" i="3" a="1"/>
  <c r="W3512" i="3" s="1"/>
  <c r="W3513" i="3" a="1"/>
  <c r="W3513" i="3" s="1"/>
  <c r="W3514" i="3" a="1"/>
  <c r="W3514" i="3" s="1"/>
  <c r="W3515" i="3" a="1"/>
  <c r="W3515" i="3" s="1"/>
  <c r="W3516" i="3" a="1"/>
  <c r="W3516" i="3" s="1"/>
  <c r="W3517" i="3" a="1"/>
  <c r="W3517" i="3" s="1"/>
  <c r="W3518" i="3" a="1"/>
  <c r="W3518" i="3" s="1"/>
  <c r="W3519" i="3" a="1"/>
  <c r="W3519" i="3" s="1"/>
  <c r="W3520" i="3" a="1"/>
  <c r="W3520" i="3" s="1"/>
  <c r="W3521" i="3" a="1"/>
  <c r="W3521" i="3" s="1"/>
  <c r="W3522" i="3" a="1"/>
  <c r="W3522" i="3" s="1"/>
  <c r="W3523" i="3" a="1"/>
  <c r="W3523" i="3" s="1"/>
  <c r="W3524" i="3" a="1"/>
  <c r="W3524" i="3" s="1"/>
  <c r="W3525" i="3" a="1"/>
  <c r="W3525" i="3" s="1"/>
  <c r="W3526" i="3" a="1"/>
  <c r="W3526" i="3" s="1"/>
  <c r="W3527" i="3" a="1"/>
  <c r="W3527" i="3" s="1"/>
  <c r="W3528" i="3" a="1"/>
  <c r="W3528" i="3" s="1"/>
  <c r="W3529" i="3" a="1"/>
  <c r="W3529" i="3" s="1"/>
  <c r="W3530" i="3" a="1"/>
  <c r="W3530" i="3" s="1"/>
  <c r="W3531" i="3" a="1"/>
  <c r="W3531" i="3" s="1"/>
  <c r="W3532" i="3" a="1"/>
  <c r="W3532" i="3" s="1"/>
  <c r="W3533" i="3" a="1"/>
  <c r="W3533" i="3" s="1"/>
  <c r="W3534" i="3" a="1"/>
  <c r="W3534" i="3" s="1"/>
  <c r="W3535" i="3" a="1"/>
  <c r="W3535" i="3" s="1"/>
  <c r="W3536" i="3" a="1"/>
  <c r="W3536" i="3" s="1"/>
  <c r="W3537" i="3" a="1"/>
  <c r="W3537" i="3" s="1"/>
  <c r="W3538" i="3" a="1"/>
  <c r="W3538" i="3" s="1"/>
  <c r="W3539" i="3" a="1"/>
  <c r="W3539" i="3" s="1"/>
  <c r="W3540" i="3" a="1"/>
  <c r="W3540" i="3" s="1"/>
  <c r="W3541" i="3" a="1"/>
  <c r="W3541" i="3" s="1"/>
  <c r="W3542" i="3" a="1"/>
  <c r="W3542" i="3" s="1"/>
  <c r="W3543" i="3" a="1"/>
  <c r="W3543" i="3" s="1"/>
  <c r="W3544" i="3" a="1"/>
  <c r="W3544" i="3" s="1"/>
  <c r="W3545" i="3" a="1"/>
  <c r="W3545" i="3" s="1"/>
  <c r="W3546" i="3" a="1"/>
  <c r="W3546" i="3" s="1"/>
  <c r="W3547" i="3" a="1"/>
  <c r="W3547" i="3" s="1"/>
  <c r="W3548" i="3" a="1"/>
  <c r="W3548" i="3" s="1"/>
  <c r="W3549" i="3" a="1"/>
  <c r="W3549" i="3" s="1"/>
  <c r="W3550" i="3" a="1"/>
  <c r="W3550" i="3" s="1"/>
  <c r="W3551" i="3" a="1"/>
  <c r="W3551" i="3" s="1"/>
  <c r="W3552" i="3" a="1"/>
  <c r="W3552" i="3" s="1"/>
  <c r="W3553" i="3" a="1"/>
  <c r="W3553" i="3" s="1"/>
  <c r="W3554" i="3" a="1"/>
  <c r="W3554" i="3" s="1"/>
  <c r="W3555" i="3" a="1"/>
  <c r="W3555" i="3" s="1"/>
  <c r="W3556" i="3" a="1"/>
  <c r="W3556" i="3" s="1"/>
  <c r="W3557" i="3" a="1"/>
  <c r="W3557" i="3" s="1"/>
  <c r="W3558" i="3" a="1"/>
  <c r="W3558" i="3" s="1"/>
  <c r="W3559" i="3" a="1"/>
  <c r="W3559" i="3" s="1"/>
  <c r="W3560" i="3" a="1"/>
  <c r="W3560" i="3" s="1"/>
  <c r="W3561" i="3" a="1"/>
  <c r="W3561" i="3" s="1"/>
  <c r="W3562" i="3" a="1"/>
  <c r="W3562" i="3" s="1"/>
  <c r="W3563" i="3" a="1"/>
  <c r="W3563" i="3" s="1"/>
  <c r="W3564" i="3" a="1"/>
  <c r="W3564" i="3" s="1"/>
  <c r="W3565" i="3" a="1"/>
  <c r="W3565" i="3" s="1"/>
  <c r="W3566" i="3" a="1"/>
  <c r="W3566" i="3" s="1"/>
  <c r="W3567" i="3" a="1"/>
  <c r="W3567" i="3" s="1"/>
  <c r="W3568" i="3" a="1"/>
  <c r="W3568" i="3" s="1"/>
  <c r="W3569" i="3" a="1"/>
  <c r="W3569" i="3" s="1"/>
  <c r="W3570" i="3" a="1"/>
  <c r="W3570" i="3" s="1"/>
  <c r="W3571" i="3" a="1"/>
  <c r="W3571" i="3" s="1"/>
  <c r="W3572" i="3" a="1"/>
  <c r="W3572" i="3" s="1"/>
  <c r="W3573" i="3" a="1"/>
  <c r="W3573" i="3" s="1"/>
  <c r="W3574" i="3" a="1"/>
  <c r="W3574" i="3" s="1"/>
  <c r="W3575" i="3" a="1"/>
  <c r="W3575" i="3" s="1"/>
  <c r="W3576" i="3" a="1"/>
  <c r="W3576" i="3" s="1"/>
  <c r="W3577" i="3" a="1"/>
  <c r="W3577" i="3" s="1"/>
  <c r="W3578" i="3" a="1"/>
  <c r="W3578" i="3" s="1"/>
  <c r="W3579" i="3" a="1"/>
  <c r="W3579" i="3" s="1"/>
  <c r="W3580" i="3" a="1"/>
  <c r="W3580" i="3" s="1"/>
  <c r="W3581" i="3" a="1"/>
  <c r="W3581" i="3" s="1"/>
  <c r="W3582" i="3" a="1"/>
  <c r="W3582" i="3" s="1"/>
  <c r="W3583" i="3" a="1"/>
  <c r="W3583" i="3" s="1"/>
  <c r="W3584" i="3" a="1"/>
  <c r="W3584" i="3" s="1"/>
  <c r="W3585" i="3" a="1"/>
  <c r="W3585" i="3" s="1"/>
  <c r="W3586" i="3" a="1"/>
  <c r="W3586" i="3" s="1"/>
  <c r="W3587" i="3" a="1"/>
  <c r="W3587" i="3" s="1"/>
  <c r="W3588" i="3" a="1"/>
  <c r="W3588" i="3" s="1"/>
  <c r="W3589" i="3" a="1"/>
  <c r="W3589" i="3" s="1"/>
  <c r="W3590" i="3" a="1"/>
  <c r="W3590" i="3" s="1"/>
  <c r="W3591" i="3" a="1"/>
  <c r="W3591" i="3" s="1"/>
  <c r="W3592" i="3" a="1"/>
  <c r="W3592" i="3" s="1"/>
  <c r="W3593" i="3" a="1"/>
  <c r="W3593" i="3" s="1"/>
  <c r="W3594" i="3" a="1"/>
  <c r="W3594" i="3" s="1"/>
  <c r="W3595" i="3" a="1"/>
  <c r="W3595" i="3" s="1"/>
  <c r="W3596" i="3" a="1"/>
  <c r="W3596" i="3" s="1"/>
  <c r="W3597" i="3" a="1"/>
  <c r="W3597" i="3" s="1"/>
  <c r="W3598" i="3" a="1"/>
  <c r="W3598" i="3" s="1"/>
  <c r="W3599" i="3" a="1"/>
  <c r="W3599" i="3" s="1"/>
  <c r="W3600" i="3" a="1"/>
  <c r="W3600" i="3" s="1"/>
  <c r="W3601" i="3" a="1"/>
  <c r="W3601" i="3" s="1"/>
  <c r="W3602" i="3" a="1"/>
  <c r="W3602" i="3" s="1"/>
  <c r="W3603" i="3" a="1"/>
  <c r="W3603" i="3" s="1"/>
  <c r="W3604" i="3" a="1"/>
  <c r="W3604" i="3" s="1"/>
  <c r="W3605" i="3" a="1"/>
  <c r="W3605" i="3" s="1"/>
  <c r="W3606" i="3" a="1"/>
  <c r="W3606" i="3" s="1"/>
  <c r="W3607" i="3" a="1"/>
  <c r="W3607" i="3" s="1"/>
  <c r="W3608" i="3" a="1"/>
  <c r="W3608" i="3" s="1"/>
  <c r="W3609" i="3" a="1"/>
  <c r="W3609" i="3" s="1"/>
  <c r="W3610" i="3" a="1"/>
  <c r="W3610" i="3" s="1"/>
  <c r="W3611" i="3" a="1"/>
  <c r="W3611" i="3" s="1"/>
  <c r="W3612" i="3" a="1"/>
  <c r="W3612" i="3" s="1"/>
  <c r="W3613" i="3" a="1"/>
  <c r="W3613" i="3" s="1"/>
  <c r="W3614" i="3" a="1"/>
  <c r="W3614" i="3" s="1"/>
  <c r="W3615" i="3" a="1"/>
  <c r="W3615" i="3" s="1"/>
  <c r="W3616" i="3" a="1"/>
  <c r="W3616" i="3" s="1"/>
  <c r="W3617" i="3" a="1"/>
  <c r="W3617" i="3" s="1"/>
  <c r="W3618" i="3" a="1"/>
  <c r="W3618" i="3" s="1"/>
  <c r="W3619" i="3" a="1"/>
  <c r="W3619" i="3" s="1"/>
  <c r="W3620" i="3" a="1"/>
  <c r="W3620" i="3" s="1"/>
  <c r="W3621" i="3" a="1"/>
  <c r="W3621" i="3" s="1"/>
  <c r="W3622" i="3" a="1"/>
  <c r="W3622" i="3" s="1"/>
  <c r="W3623" i="3" a="1"/>
  <c r="W3623" i="3" s="1"/>
  <c r="W3624" i="3" a="1"/>
  <c r="W3624" i="3" s="1"/>
  <c r="W3625" i="3" a="1"/>
  <c r="W3625" i="3" s="1"/>
  <c r="W3626" i="3" a="1"/>
  <c r="W3626" i="3" s="1"/>
  <c r="W3627" i="3" a="1"/>
  <c r="W3627" i="3" s="1"/>
  <c r="W3628" i="3" a="1"/>
  <c r="W3628" i="3" s="1"/>
  <c r="W3629" i="3" a="1"/>
  <c r="W3629" i="3" s="1"/>
  <c r="W3630" i="3" a="1"/>
  <c r="W3630" i="3" s="1"/>
  <c r="W3631" i="3" a="1"/>
  <c r="W3631" i="3" s="1"/>
  <c r="W3632" i="3" a="1"/>
  <c r="W3632" i="3" s="1"/>
  <c r="W3633" i="3" a="1"/>
  <c r="W3633" i="3" s="1"/>
  <c r="W3634" i="3" a="1"/>
  <c r="W3634" i="3" s="1"/>
  <c r="W3635" i="3" a="1"/>
  <c r="W3635" i="3" s="1"/>
  <c r="W3636" i="3" a="1"/>
  <c r="W3636" i="3" s="1"/>
  <c r="W3637" i="3" a="1"/>
  <c r="W3637" i="3" s="1"/>
  <c r="W3638" i="3" a="1"/>
  <c r="W3638" i="3" s="1"/>
  <c r="W3639" i="3" a="1"/>
  <c r="W3639" i="3" s="1"/>
  <c r="W3640" i="3" a="1"/>
  <c r="W3640" i="3" s="1"/>
  <c r="W3641" i="3" a="1"/>
  <c r="W3641" i="3" s="1"/>
  <c r="W3642" i="3" a="1"/>
  <c r="W3642" i="3" s="1"/>
  <c r="W3643" i="3" a="1"/>
  <c r="W3643" i="3" s="1"/>
  <c r="W3644" i="3" a="1"/>
  <c r="W3644" i="3" s="1"/>
  <c r="W3645" i="3" a="1"/>
  <c r="W3645" i="3" s="1"/>
  <c r="W3646" i="3" a="1"/>
  <c r="W3646" i="3" s="1"/>
  <c r="W3647" i="3" a="1"/>
  <c r="W3647" i="3" s="1"/>
  <c r="W3648" i="3" a="1"/>
  <c r="W3648" i="3" s="1"/>
  <c r="W3649" i="3" a="1"/>
  <c r="W3649" i="3" s="1"/>
  <c r="W3650" i="3" a="1"/>
  <c r="W3650" i="3" s="1"/>
  <c r="W3651" i="3" a="1"/>
  <c r="W3651" i="3" s="1"/>
  <c r="W3652" i="3" a="1"/>
  <c r="W3652" i="3" s="1"/>
  <c r="W3653" i="3" a="1"/>
  <c r="W3653" i="3" s="1"/>
  <c r="W3654" i="3" a="1"/>
  <c r="W3654" i="3" s="1"/>
  <c r="W3655" i="3" a="1"/>
  <c r="W3655" i="3" s="1"/>
  <c r="W3656" i="3" a="1"/>
  <c r="W3656" i="3" s="1"/>
  <c r="W3657" i="3" a="1"/>
  <c r="W3657" i="3" s="1"/>
  <c r="W3658" i="3" a="1"/>
  <c r="W3658" i="3" s="1"/>
  <c r="W3659" i="3" a="1"/>
  <c r="W3659" i="3" s="1"/>
  <c r="W3660" i="3" a="1"/>
  <c r="W3660" i="3" s="1"/>
  <c r="W3661" i="3" a="1"/>
  <c r="W3661" i="3" s="1"/>
  <c r="W3662" i="3" a="1"/>
  <c r="W3662" i="3" s="1"/>
  <c r="W3663" i="3" a="1"/>
  <c r="W3663" i="3" s="1"/>
  <c r="W3664" i="3" a="1"/>
  <c r="W3664" i="3" s="1"/>
  <c r="W3665" i="3" a="1"/>
  <c r="W3665" i="3" s="1"/>
  <c r="W3666" i="3" a="1"/>
  <c r="W3666" i="3" s="1"/>
  <c r="W3667" i="3" a="1"/>
  <c r="W3667" i="3" s="1"/>
  <c r="W3668" i="3" a="1"/>
  <c r="W3668" i="3" s="1"/>
  <c r="W3669" i="3" a="1"/>
  <c r="W3669" i="3" s="1"/>
  <c r="W3670" i="3" a="1"/>
  <c r="W3670" i="3" s="1"/>
  <c r="W3671" i="3" a="1"/>
  <c r="W3671" i="3" s="1"/>
  <c r="W3672" i="3" a="1"/>
  <c r="W3672" i="3" s="1"/>
  <c r="W3673" i="3" a="1"/>
  <c r="W3673" i="3" s="1"/>
  <c r="W3674" i="3" a="1"/>
  <c r="W3674" i="3" s="1"/>
  <c r="W3675" i="3" a="1"/>
  <c r="W3675" i="3" s="1"/>
  <c r="W3676" i="3" a="1"/>
  <c r="W3676" i="3" s="1"/>
  <c r="W3677" i="3" a="1"/>
  <c r="W3677" i="3" s="1"/>
  <c r="W3678" i="3" a="1"/>
  <c r="W3678" i="3" s="1"/>
  <c r="W3679" i="3" a="1"/>
  <c r="W3679" i="3" s="1"/>
  <c r="W3680" i="3" a="1"/>
  <c r="W3680" i="3" s="1"/>
  <c r="W3681" i="3" a="1"/>
  <c r="W3681" i="3" s="1"/>
  <c r="W3682" i="3" a="1"/>
  <c r="W3682" i="3" s="1"/>
  <c r="W3683" i="3" a="1"/>
  <c r="W3683" i="3" s="1"/>
  <c r="W3684" i="3" a="1"/>
  <c r="W3684" i="3" s="1"/>
  <c r="W3685" i="3" a="1"/>
  <c r="W3685" i="3" s="1"/>
  <c r="W3686" i="3" a="1"/>
  <c r="W3686" i="3" s="1"/>
  <c r="W3687" i="3" a="1"/>
  <c r="W3687" i="3" s="1"/>
  <c r="W3688" i="3" a="1"/>
  <c r="W3688" i="3" s="1"/>
  <c r="W3689" i="3" a="1"/>
  <c r="W3689" i="3" s="1"/>
  <c r="W3690" i="3" a="1"/>
  <c r="W3690" i="3" s="1"/>
  <c r="W3691" i="3" a="1"/>
  <c r="W3691" i="3" s="1"/>
  <c r="W3692" i="3" a="1"/>
  <c r="W3692" i="3" s="1"/>
  <c r="W3693" i="3" a="1"/>
  <c r="W3693" i="3" s="1"/>
  <c r="W3694" i="3" a="1"/>
  <c r="W3694" i="3" s="1"/>
  <c r="W3695" i="3" a="1"/>
  <c r="W3695" i="3" s="1"/>
  <c r="W3696" i="3" a="1"/>
  <c r="W3696" i="3" s="1"/>
  <c r="W3697" i="3" a="1"/>
  <c r="W3697" i="3" s="1"/>
  <c r="W3698" i="3" a="1"/>
  <c r="W3698" i="3" s="1"/>
  <c r="W3699" i="3" a="1"/>
  <c r="W3699" i="3" s="1"/>
  <c r="W3700" i="3" a="1"/>
  <c r="W3700" i="3" s="1"/>
  <c r="W3701" i="3" a="1"/>
  <c r="W3701" i="3" s="1"/>
  <c r="W3702" i="3" a="1"/>
  <c r="W3702" i="3" s="1"/>
  <c r="W3703" i="3" a="1"/>
  <c r="W3703" i="3" s="1"/>
  <c r="W3704" i="3" a="1"/>
  <c r="W3704" i="3" s="1"/>
  <c r="W3705" i="3" a="1"/>
  <c r="W3705" i="3" s="1"/>
  <c r="W3706" i="3" a="1"/>
  <c r="W3706" i="3" s="1"/>
  <c r="W3707" i="3" a="1"/>
  <c r="W3707" i="3" s="1"/>
  <c r="W3708" i="3" a="1"/>
  <c r="W3708" i="3" s="1"/>
  <c r="W3709" i="3" a="1"/>
  <c r="W3709" i="3" s="1"/>
  <c r="W3710" i="3" a="1"/>
  <c r="W3710" i="3" s="1"/>
  <c r="W3711" i="3" a="1"/>
  <c r="W3711" i="3" s="1"/>
  <c r="W3712" i="3" a="1"/>
  <c r="W3712" i="3" s="1"/>
  <c r="W3713" i="3" a="1"/>
  <c r="W3713" i="3" s="1"/>
  <c r="W3714" i="3" a="1"/>
  <c r="W3714" i="3" s="1"/>
  <c r="W3715" i="3" a="1"/>
  <c r="W3715" i="3" s="1"/>
  <c r="W3716" i="3" a="1"/>
  <c r="W3716" i="3" s="1"/>
  <c r="W3717" i="3" a="1"/>
  <c r="W3717" i="3" s="1"/>
  <c r="W3718" i="3" a="1"/>
  <c r="W3718" i="3" s="1"/>
  <c r="W3719" i="3" a="1"/>
  <c r="W3719" i="3" s="1"/>
  <c r="W3720" i="3" a="1"/>
  <c r="W3720" i="3" s="1"/>
  <c r="W3721" i="3" a="1"/>
  <c r="W3721" i="3" s="1"/>
  <c r="W3722" i="3" a="1"/>
  <c r="W3722" i="3" s="1"/>
  <c r="W3723" i="3" a="1"/>
  <c r="W3723" i="3" s="1"/>
  <c r="W3724" i="3" a="1"/>
  <c r="W3724" i="3" s="1"/>
  <c r="W3725" i="3" a="1"/>
  <c r="W3725" i="3" s="1"/>
  <c r="W3726" i="3" a="1"/>
  <c r="W3726" i="3" s="1"/>
  <c r="W3727" i="3" a="1"/>
  <c r="W3727" i="3" s="1"/>
  <c r="W3728" i="3" a="1"/>
  <c r="W3728" i="3" s="1"/>
  <c r="W3729" i="3" a="1"/>
  <c r="W3729" i="3" s="1"/>
  <c r="W3730" i="3" a="1"/>
  <c r="W3730" i="3" s="1"/>
  <c r="W3731" i="3" a="1"/>
  <c r="W3731" i="3" s="1"/>
  <c r="W3732" i="3" a="1"/>
  <c r="W3732" i="3" s="1"/>
  <c r="W3733" i="3" a="1"/>
  <c r="W3733" i="3" s="1"/>
  <c r="W3734" i="3" a="1"/>
  <c r="W3734" i="3" s="1"/>
  <c r="W3735" i="3" a="1"/>
  <c r="W3735" i="3" s="1"/>
  <c r="W3736" i="3" a="1"/>
  <c r="W3736" i="3" s="1"/>
  <c r="W3737" i="3" a="1"/>
  <c r="W3737" i="3" s="1"/>
  <c r="W3738" i="3" a="1"/>
  <c r="W3738" i="3" s="1"/>
  <c r="W3739" i="3" a="1"/>
  <c r="W3739" i="3" s="1"/>
  <c r="W3740" i="3" a="1"/>
  <c r="W3740" i="3" s="1"/>
  <c r="W3741" i="3" a="1"/>
  <c r="W3741" i="3" s="1"/>
  <c r="W3742" i="3" a="1"/>
  <c r="W3742" i="3" s="1"/>
  <c r="W3743" i="3" a="1"/>
  <c r="W3743" i="3" s="1"/>
  <c r="W3744" i="3" a="1"/>
  <c r="W3744" i="3" s="1"/>
  <c r="W3745" i="3" a="1"/>
  <c r="W3745" i="3" s="1"/>
  <c r="W3746" i="3" a="1"/>
  <c r="W3746" i="3" s="1"/>
  <c r="W3747" i="3" a="1"/>
  <c r="W3747" i="3" s="1"/>
  <c r="W3748" i="3" a="1"/>
  <c r="W3748" i="3" s="1"/>
  <c r="W3749" i="3" a="1"/>
  <c r="W3749" i="3" s="1"/>
  <c r="W3750" i="3" a="1"/>
  <c r="W3750" i="3" s="1"/>
  <c r="W3751" i="3" a="1"/>
  <c r="W3751" i="3" s="1"/>
  <c r="W3752" i="3" a="1"/>
  <c r="W3752" i="3" s="1"/>
  <c r="W3753" i="3" a="1"/>
  <c r="W3753" i="3" s="1"/>
  <c r="W3754" i="3" a="1"/>
  <c r="W3754" i="3" s="1"/>
  <c r="W3755" i="3" a="1"/>
  <c r="W3755" i="3" s="1"/>
  <c r="W3756" i="3" a="1"/>
  <c r="W3756" i="3" s="1"/>
  <c r="W3757" i="3" a="1"/>
  <c r="W3757" i="3" s="1"/>
  <c r="W3758" i="3" a="1"/>
  <c r="W3758" i="3" s="1"/>
  <c r="W3759" i="3" a="1"/>
  <c r="W3759" i="3" s="1"/>
  <c r="W3760" i="3" a="1"/>
  <c r="W3760" i="3" s="1"/>
  <c r="W3761" i="3" a="1"/>
  <c r="W3761" i="3" s="1"/>
  <c r="W3762" i="3" a="1"/>
  <c r="W3762" i="3" s="1"/>
  <c r="W3763" i="3" a="1"/>
  <c r="W3763" i="3" s="1"/>
  <c r="W3764" i="3" a="1"/>
  <c r="W3764" i="3" s="1"/>
  <c r="W3765" i="3" a="1"/>
  <c r="W3765" i="3" s="1"/>
  <c r="W3766" i="3" a="1"/>
  <c r="W3766" i="3" s="1"/>
  <c r="W3767" i="3" a="1"/>
  <c r="W3767" i="3" s="1"/>
  <c r="W3768" i="3" a="1"/>
  <c r="W3768" i="3" s="1"/>
  <c r="W3769" i="3" a="1"/>
  <c r="W3769" i="3" s="1"/>
  <c r="W3770" i="3" a="1"/>
  <c r="W3770" i="3" s="1"/>
  <c r="W3771" i="3" a="1"/>
  <c r="W3771" i="3" s="1"/>
  <c r="W3772" i="3" a="1"/>
  <c r="W3772" i="3" s="1"/>
  <c r="W3773" i="3" a="1"/>
  <c r="W3773" i="3" s="1"/>
  <c r="W3774" i="3" a="1"/>
  <c r="W3774" i="3" s="1"/>
  <c r="W3775" i="3" a="1"/>
  <c r="W3775" i="3" s="1"/>
  <c r="W3776" i="3" a="1"/>
  <c r="W3776" i="3" s="1"/>
  <c r="W3777" i="3" a="1"/>
  <c r="W3777" i="3" s="1"/>
  <c r="W3778" i="3" a="1"/>
  <c r="W3778" i="3" s="1"/>
  <c r="W3779" i="3" a="1"/>
  <c r="W3779" i="3" s="1"/>
  <c r="W3780" i="3" a="1"/>
  <c r="W3780" i="3" s="1"/>
  <c r="W3781" i="3" a="1"/>
  <c r="W3781" i="3" s="1"/>
  <c r="W3782" i="3" a="1"/>
  <c r="W3782" i="3" s="1"/>
  <c r="W3783" i="3" a="1"/>
  <c r="W3783" i="3" s="1"/>
  <c r="W3784" i="3" a="1"/>
  <c r="W3784" i="3" s="1"/>
  <c r="W3785" i="3" a="1"/>
  <c r="W3785" i="3" s="1"/>
  <c r="W3786" i="3" a="1"/>
  <c r="W3786" i="3" s="1"/>
  <c r="W3787" i="3" a="1"/>
  <c r="W3787" i="3" s="1"/>
  <c r="W3788" i="3" a="1"/>
  <c r="W3788" i="3" s="1"/>
  <c r="W3789" i="3" a="1"/>
  <c r="W3789" i="3" s="1"/>
  <c r="W3790" i="3" a="1"/>
  <c r="W3790" i="3" s="1"/>
  <c r="W3791" i="3" a="1"/>
  <c r="W3791" i="3" s="1"/>
  <c r="W3792" i="3" a="1"/>
  <c r="W3792" i="3" s="1"/>
  <c r="W3793" i="3" a="1"/>
  <c r="W3793" i="3" s="1"/>
  <c r="W3794" i="3" a="1"/>
  <c r="W3794" i="3" s="1"/>
  <c r="W3795" i="3" a="1"/>
  <c r="W3795" i="3" s="1"/>
  <c r="W3796" i="3" a="1"/>
  <c r="W3796" i="3" s="1"/>
  <c r="W3797" i="3" a="1"/>
  <c r="W3797" i="3" s="1"/>
  <c r="W3798" i="3" a="1"/>
  <c r="W3798" i="3" s="1"/>
  <c r="W3799" i="3" a="1"/>
  <c r="W3799" i="3" s="1"/>
  <c r="W3800" i="3" a="1"/>
  <c r="W3800" i="3" s="1"/>
  <c r="W3801" i="3" a="1"/>
  <c r="W3801" i="3" s="1"/>
  <c r="W3802" i="3" a="1"/>
  <c r="W3802" i="3" s="1"/>
  <c r="W3803" i="3" a="1"/>
  <c r="W3803" i="3" s="1"/>
  <c r="W3804" i="3" a="1"/>
  <c r="W3804" i="3" s="1"/>
  <c r="W3805" i="3" a="1"/>
  <c r="W3805" i="3" s="1"/>
  <c r="W3806" i="3" a="1"/>
  <c r="W3806" i="3" s="1"/>
  <c r="W3807" i="3" a="1"/>
  <c r="W3807" i="3" s="1"/>
  <c r="W3808" i="3" a="1"/>
  <c r="W3808" i="3" s="1"/>
  <c r="W3809" i="3" a="1"/>
  <c r="W3809" i="3" s="1"/>
  <c r="W3810" i="3" a="1"/>
  <c r="W3810" i="3" s="1"/>
  <c r="W3811" i="3" a="1"/>
  <c r="W3811" i="3" s="1"/>
  <c r="W3812" i="3" a="1"/>
  <c r="W3812" i="3" s="1"/>
  <c r="W3813" i="3" a="1"/>
  <c r="W3813" i="3" s="1"/>
  <c r="W3814" i="3" a="1"/>
  <c r="W3814" i="3" s="1"/>
  <c r="W3815" i="3" a="1"/>
  <c r="W3815" i="3" s="1"/>
  <c r="W3816" i="3" a="1"/>
  <c r="W3816" i="3" s="1"/>
  <c r="W3817" i="3" a="1"/>
  <c r="W3817" i="3" s="1"/>
  <c r="W3818" i="3" a="1"/>
  <c r="W3818" i="3" s="1"/>
  <c r="W3819" i="3" a="1"/>
  <c r="W3819" i="3" s="1"/>
  <c r="W3820" i="3" a="1"/>
  <c r="W3820" i="3" s="1"/>
  <c r="W3821" i="3" a="1"/>
  <c r="W3821" i="3" s="1"/>
  <c r="W3822" i="3" a="1"/>
  <c r="W3822" i="3" s="1"/>
  <c r="W3823" i="3" a="1"/>
  <c r="W3823" i="3" s="1"/>
  <c r="W3824" i="3" a="1"/>
  <c r="W3824" i="3" s="1"/>
  <c r="W3825" i="3" a="1"/>
  <c r="W3825" i="3" s="1"/>
  <c r="W3826" i="3" a="1"/>
  <c r="W3826" i="3" s="1"/>
  <c r="W3827" i="3" a="1"/>
  <c r="W3827" i="3" s="1"/>
  <c r="W3828" i="3" a="1"/>
  <c r="W3828" i="3" s="1"/>
  <c r="W3829" i="3" a="1"/>
  <c r="W3829" i="3" s="1"/>
  <c r="W3830" i="3" a="1"/>
  <c r="W3830" i="3" s="1"/>
  <c r="W3831" i="3" a="1"/>
  <c r="W3831" i="3" s="1"/>
  <c r="W3832" i="3" a="1"/>
  <c r="W3832" i="3" s="1"/>
  <c r="W3833" i="3" a="1"/>
  <c r="W3833" i="3" s="1"/>
  <c r="W3834" i="3" a="1"/>
  <c r="W3834" i="3" s="1"/>
  <c r="W3835" i="3" a="1"/>
  <c r="W3835" i="3" s="1"/>
  <c r="W3836" i="3" a="1"/>
  <c r="W3836" i="3" s="1"/>
  <c r="W3837" i="3" a="1"/>
  <c r="W3837" i="3" s="1"/>
  <c r="W3838" i="3" a="1"/>
  <c r="W3838" i="3" s="1"/>
  <c r="W3839" i="3" a="1"/>
  <c r="W3839" i="3" s="1"/>
  <c r="W3840" i="3" a="1"/>
  <c r="W3840" i="3" s="1"/>
  <c r="W3841" i="3" a="1"/>
  <c r="W3841" i="3" s="1"/>
  <c r="W3842" i="3" a="1"/>
  <c r="W3842" i="3" s="1"/>
  <c r="W3843" i="3" a="1"/>
  <c r="W3843" i="3" s="1"/>
  <c r="W3844" i="3" a="1"/>
  <c r="W3844" i="3" s="1"/>
  <c r="W3845" i="3" a="1"/>
  <c r="W3845" i="3" s="1"/>
  <c r="W3846" i="3" a="1"/>
  <c r="W3846" i="3" s="1"/>
  <c r="W3847" i="3" a="1"/>
  <c r="W3847" i="3" s="1"/>
  <c r="W3848" i="3" a="1"/>
  <c r="W3848" i="3" s="1"/>
  <c r="W3849" i="3" a="1"/>
  <c r="W3849" i="3" s="1"/>
  <c r="W3850" i="3" a="1"/>
  <c r="W3850" i="3" s="1"/>
  <c r="W3851" i="3" a="1"/>
  <c r="W3851" i="3" s="1"/>
  <c r="W3852" i="3" a="1"/>
  <c r="W3852" i="3" s="1"/>
  <c r="W3853" i="3" a="1"/>
  <c r="W3853" i="3" s="1"/>
  <c r="W3854" i="3" a="1"/>
  <c r="W3854" i="3" s="1"/>
  <c r="W3855" i="3" a="1"/>
  <c r="W3855" i="3" s="1"/>
  <c r="W3856" i="3" a="1"/>
  <c r="W3856" i="3" s="1"/>
  <c r="W3857" i="3" a="1"/>
  <c r="W3857" i="3" s="1"/>
  <c r="W3858" i="3" a="1"/>
  <c r="W3858" i="3" s="1"/>
  <c r="W3859" i="3" a="1"/>
  <c r="W3859" i="3" s="1"/>
  <c r="W3860" i="3" a="1"/>
  <c r="W3860" i="3" s="1"/>
  <c r="W3861" i="3" a="1"/>
  <c r="W3861" i="3" s="1"/>
  <c r="W3862" i="3" a="1"/>
  <c r="W3862" i="3" s="1"/>
  <c r="W3863" i="3" a="1"/>
  <c r="W3863" i="3" s="1"/>
  <c r="W3864" i="3" a="1"/>
  <c r="W3864" i="3" s="1"/>
  <c r="W3865" i="3" a="1"/>
  <c r="W3865" i="3" s="1"/>
  <c r="W3866" i="3" a="1"/>
  <c r="W3866" i="3" s="1"/>
  <c r="W3867" i="3" a="1"/>
  <c r="W3867" i="3" s="1"/>
  <c r="W3868" i="3" a="1"/>
  <c r="W3868" i="3" s="1"/>
  <c r="W3869" i="3" a="1"/>
  <c r="W3869" i="3" s="1"/>
  <c r="W3870" i="3" a="1"/>
  <c r="W3870" i="3" s="1"/>
  <c r="W3871" i="3" a="1"/>
  <c r="W3871" i="3" s="1"/>
  <c r="W3872" i="3" a="1"/>
  <c r="W3872" i="3" s="1"/>
  <c r="W3873" i="3" a="1"/>
  <c r="W3873" i="3" s="1"/>
  <c r="W3874" i="3" a="1"/>
  <c r="W3874" i="3" s="1"/>
  <c r="W3875" i="3" a="1"/>
  <c r="W3875" i="3" s="1"/>
  <c r="W3876" i="3" a="1"/>
  <c r="W3876" i="3" s="1"/>
  <c r="W3877" i="3" a="1"/>
  <c r="W3877" i="3" s="1"/>
  <c r="W3878" i="3" a="1"/>
  <c r="W3878" i="3" s="1"/>
  <c r="W3879" i="3" a="1"/>
  <c r="W3879" i="3" s="1"/>
  <c r="W3880" i="3" a="1"/>
  <c r="W3880" i="3" s="1"/>
  <c r="W3881" i="3" a="1"/>
  <c r="W3881" i="3" s="1"/>
  <c r="W3882" i="3" a="1"/>
  <c r="W3882" i="3" s="1"/>
  <c r="W3883" i="3" a="1"/>
  <c r="W3883" i="3" s="1"/>
  <c r="W3884" i="3" a="1"/>
  <c r="W3884" i="3" s="1"/>
  <c r="W3885" i="3" a="1"/>
  <c r="W3885" i="3" s="1"/>
  <c r="W3886" i="3" a="1"/>
  <c r="W3886" i="3" s="1"/>
  <c r="W3887" i="3" a="1"/>
  <c r="W3887" i="3" s="1"/>
  <c r="W3888" i="3" a="1"/>
  <c r="W3888" i="3" s="1"/>
  <c r="W3889" i="3" a="1"/>
  <c r="W3889" i="3" s="1"/>
  <c r="W3890" i="3" a="1"/>
  <c r="W3890" i="3" s="1"/>
  <c r="W3891" i="3" a="1"/>
  <c r="W3891" i="3" s="1"/>
  <c r="W3892" i="3" a="1"/>
  <c r="W3892" i="3" s="1"/>
  <c r="W3893" i="3" a="1"/>
  <c r="W3893" i="3" s="1"/>
  <c r="W3894" i="3" a="1"/>
  <c r="W3894" i="3" s="1"/>
  <c r="W3895" i="3" a="1"/>
  <c r="W3895" i="3" s="1"/>
  <c r="W3896" i="3" a="1"/>
  <c r="W3896" i="3" s="1"/>
  <c r="W3897" i="3" a="1"/>
  <c r="W3897" i="3" s="1"/>
  <c r="W3898" i="3" a="1"/>
  <c r="W3898" i="3" s="1"/>
  <c r="W3899" i="3" a="1"/>
  <c r="W3899" i="3" s="1"/>
  <c r="W3900" i="3" a="1"/>
  <c r="W3900" i="3" s="1"/>
  <c r="W3901" i="3" a="1"/>
  <c r="W3901" i="3" s="1"/>
  <c r="W3902" i="3" a="1"/>
  <c r="W3902" i="3" s="1"/>
  <c r="W3903" i="3" a="1"/>
  <c r="W3903" i="3" s="1"/>
  <c r="W3904" i="3" a="1"/>
  <c r="W3904" i="3" s="1"/>
  <c r="W3905" i="3" a="1"/>
  <c r="W3905" i="3" s="1"/>
  <c r="W3906" i="3" a="1"/>
  <c r="W3906" i="3" s="1"/>
  <c r="W3907" i="3" a="1"/>
  <c r="W3907" i="3" s="1"/>
  <c r="W3908" i="3" a="1"/>
  <c r="W3908" i="3" s="1"/>
  <c r="W3909" i="3" a="1"/>
  <c r="W3909" i="3" s="1"/>
  <c r="W3910" i="3" a="1"/>
  <c r="W3910" i="3" s="1"/>
  <c r="W3911" i="3" a="1"/>
  <c r="W3911" i="3" s="1"/>
  <c r="W3912" i="3" a="1"/>
  <c r="W3912" i="3" s="1"/>
  <c r="W3913" i="3" a="1"/>
  <c r="W3913" i="3" s="1"/>
  <c r="W3914" i="3" a="1"/>
  <c r="W3914" i="3" s="1"/>
  <c r="W3915" i="3" a="1"/>
  <c r="W3915" i="3" s="1"/>
  <c r="W3916" i="3" a="1"/>
  <c r="W3916" i="3" s="1"/>
  <c r="W3917" i="3" a="1"/>
  <c r="W3917" i="3" s="1"/>
  <c r="W3918" i="3" a="1"/>
  <c r="W3918" i="3" s="1"/>
  <c r="W3919" i="3" a="1"/>
  <c r="W3919" i="3" s="1"/>
  <c r="W3920" i="3" a="1"/>
  <c r="W3920" i="3" s="1"/>
  <c r="W3921" i="3" a="1"/>
  <c r="W3921" i="3" s="1"/>
  <c r="W3922" i="3" a="1"/>
  <c r="W3922" i="3" s="1"/>
  <c r="W3923" i="3" a="1"/>
  <c r="W3923" i="3" s="1"/>
  <c r="W3924" i="3" a="1"/>
  <c r="W3924" i="3" s="1"/>
  <c r="W3925" i="3" a="1"/>
  <c r="W3925" i="3" s="1"/>
  <c r="W3926" i="3" a="1"/>
  <c r="W3926" i="3" s="1"/>
  <c r="W3927" i="3" a="1"/>
  <c r="W3927" i="3" s="1"/>
  <c r="W3928" i="3" a="1"/>
  <c r="W3928" i="3" s="1"/>
  <c r="W3929" i="3" a="1"/>
  <c r="W3929" i="3" s="1"/>
  <c r="W3930" i="3" a="1"/>
  <c r="W3930" i="3" s="1"/>
  <c r="W3931" i="3" a="1"/>
  <c r="W3931" i="3" s="1"/>
  <c r="W3932" i="3" a="1"/>
  <c r="W3932" i="3" s="1"/>
  <c r="W3933" i="3" a="1"/>
  <c r="W3933" i="3" s="1"/>
  <c r="W3934" i="3" a="1"/>
  <c r="W3934" i="3" s="1"/>
  <c r="W3935" i="3" a="1"/>
  <c r="W3935" i="3" s="1"/>
  <c r="W3936" i="3" a="1"/>
  <c r="W3936" i="3" s="1"/>
  <c r="W3937" i="3" a="1"/>
  <c r="W3937" i="3" s="1"/>
  <c r="W3938" i="3" a="1"/>
  <c r="W3938" i="3" s="1"/>
  <c r="W3939" i="3" a="1"/>
  <c r="W3939" i="3" s="1"/>
  <c r="W3940" i="3" a="1"/>
  <c r="W3940" i="3" s="1"/>
  <c r="W3941" i="3" a="1"/>
  <c r="W3941" i="3" s="1"/>
  <c r="W3942" i="3" a="1"/>
  <c r="W3942" i="3" s="1"/>
  <c r="W3943" i="3" a="1"/>
  <c r="W3943" i="3" s="1"/>
  <c r="W3944" i="3" a="1"/>
  <c r="W3944" i="3" s="1"/>
  <c r="W3945" i="3" a="1"/>
  <c r="W3945" i="3" s="1"/>
  <c r="W3946" i="3" a="1"/>
  <c r="W3946" i="3" s="1"/>
  <c r="W3947" i="3" a="1"/>
  <c r="W3947" i="3" s="1"/>
  <c r="W3948" i="3" a="1"/>
  <c r="W3948" i="3" s="1"/>
  <c r="W3949" i="3" a="1"/>
  <c r="W3949" i="3" s="1"/>
  <c r="W3950" i="3" a="1"/>
  <c r="W3950" i="3" s="1"/>
  <c r="W3951" i="3" a="1"/>
  <c r="W3951" i="3" s="1"/>
  <c r="W3952" i="3" a="1"/>
  <c r="W3952" i="3" s="1"/>
  <c r="W3953" i="3" a="1"/>
  <c r="W3953" i="3" s="1"/>
  <c r="W3954" i="3" a="1"/>
  <c r="W3954" i="3" s="1"/>
  <c r="W3955" i="3" a="1"/>
  <c r="W3955" i="3" s="1"/>
  <c r="W3956" i="3" a="1"/>
  <c r="W3956" i="3" s="1"/>
  <c r="W3957" i="3" a="1"/>
  <c r="W3957" i="3" s="1"/>
  <c r="W3958" i="3" a="1"/>
  <c r="W3958" i="3" s="1"/>
  <c r="W3959" i="3" a="1"/>
  <c r="W3959" i="3" s="1"/>
  <c r="W3960" i="3" a="1"/>
  <c r="W3960" i="3" s="1"/>
  <c r="W3961" i="3" a="1"/>
  <c r="W3961" i="3" s="1"/>
  <c r="W3962" i="3" a="1"/>
  <c r="W3962" i="3" s="1"/>
  <c r="W3963" i="3" a="1"/>
  <c r="W3963" i="3" s="1"/>
  <c r="W3964" i="3" a="1"/>
  <c r="W3964" i="3" s="1"/>
  <c r="W3965" i="3" a="1"/>
  <c r="W3965" i="3" s="1"/>
  <c r="W3966" i="3" a="1"/>
  <c r="W3966" i="3" s="1"/>
  <c r="W3967" i="3" a="1"/>
  <c r="W3967" i="3" s="1"/>
  <c r="W3968" i="3" a="1"/>
  <c r="W3968" i="3" s="1"/>
  <c r="W3969" i="3" a="1"/>
  <c r="W3969" i="3" s="1"/>
  <c r="W3970" i="3" a="1"/>
  <c r="W3970" i="3" s="1"/>
  <c r="W3971" i="3" a="1"/>
  <c r="W3971" i="3" s="1"/>
  <c r="W3972" i="3" a="1"/>
  <c r="W3972" i="3" s="1"/>
  <c r="W3973" i="3" a="1"/>
  <c r="W3973" i="3" s="1"/>
  <c r="W3974" i="3" a="1"/>
  <c r="W3974" i="3" s="1"/>
  <c r="W3975" i="3" a="1"/>
  <c r="W3975" i="3" s="1"/>
  <c r="W3976" i="3" a="1"/>
  <c r="W3976" i="3" s="1"/>
  <c r="W3977" i="3" a="1"/>
  <c r="W3977" i="3" s="1"/>
  <c r="W3978" i="3" a="1"/>
  <c r="W3978" i="3" s="1"/>
  <c r="W3979" i="3" a="1"/>
  <c r="W3979" i="3" s="1"/>
  <c r="W3980" i="3" a="1"/>
  <c r="W3980" i="3" s="1"/>
  <c r="W3981" i="3" a="1"/>
  <c r="W3981" i="3" s="1"/>
  <c r="W3982" i="3" a="1"/>
  <c r="W3982" i="3" s="1"/>
  <c r="W3983" i="3" a="1"/>
  <c r="W3983" i="3" s="1"/>
  <c r="W3984" i="3" a="1"/>
  <c r="W3984" i="3" s="1"/>
  <c r="W3985" i="3" a="1"/>
  <c r="W3985" i="3" s="1"/>
  <c r="W3986" i="3" a="1"/>
  <c r="W3986" i="3" s="1"/>
  <c r="W3987" i="3" a="1"/>
  <c r="W3987" i="3" s="1"/>
  <c r="W3988" i="3" a="1"/>
  <c r="W3988" i="3" s="1"/>
  <c r="W3989" i="3" a="1"/>
  <c r="W3989" i="3" s="1"/>
  <c r="W3990" i="3" a="1"/>
  <c r="W3990" i="3" s="1"/>
  <c r="W3991" i="3" a="1"/>
  <c r="W3991" i="3" s="1"/>
  <c r="W3992" i="3" a="1"/>
  <c r="W3992" i="3" s="1"/>
  <c r="W3993" i="3" a="1"/>
  <c r="W3993" i="3" s="1"/>
  <c r="W3994" i="3" a="1"/>
  <c r="W3994" i="3" s="1"/>
  <c r="W3995" i="3" a="1"/>
  <c r="W3995" i="3" s="1"/>
  <c r="W3996" i="3" a="1"/>
  <c r="W3996" i="3" s="1"/>
  <c r="W3997" i="3" a="1"/>
  <c r="W3997" i="3" s="1"/>
  <c r="W3998" i="3" a="1"/>
  <c r="W3998" i="3" s="1"/>
  <c r="W3999" i="3" a="1"/>
  <c r="W3999" i="3" s="1"/>
  <c r="W4000" i="3" a="1"/>
  <c r="W4000" i="3" s="1"/>
  <c r="W4001" i="3" a="1"/>
  <c r="W4001" i="3" s="1"/>
  <c r="W4002" i="3" a="1"/>
  <c r="W4002" i="3" s="1"/>
  <c r="W4003" i="3" a="1"/>
  <c r="W4003" i="3" s="1"/>
  <c r="W4004" i="3" a="1"/>
  <c r="W4004" i="3" s="1"/>
  <c r="W4005" i="3" a="1"/>
  <c r="W4005" i="3" s="1"/>
  <c r="W4006" i="3" a="1"/>
  <c r="W4006" i="3" s="1"/>
  <c r="W4007" i="3" a="1"/>
  <c r="W4007" i="3" s="1"/>
  <c r="W4008" i="3" a="1"/>
  <c r="W4008" i="3" s="1"/>
  <c r="W4009" i="3" a="1"/>
  <c r="W4009" i="3" s="1"/>
  <c r="W4010" i="3" a="1"/>
  <c r="W4010" i="3" s="1"/>
  <c r="W4011" i="3" a="1"/>
  <c r="W4011" i="3" s="1"/>
  <c r="W4012" i="3" a="1"/>
  <c r="W4012" i="3" s="1"/>
  <c r="W4013" i="3" a="1"/>
  <c r="W4013" i="3" s="1"/>
  <c r="W4014" i="3" a="1"/>
  <c r="W4014" i="3" s="1"/>
  <c r="W4015" i="3" a="1"/>
  <c r="W4015" i="3" s="1"/>
  <c r="W4016" i="3" a="1"/>
  <c r="W4016" i="3" s="1"/>
  <c r="W4017" i="3" a="1"/>
  <c r="W4017" i="3" s="1"/>
  <c r="W4018" i="3" a="1"/>
  <c r="W4018" i="3" s="1"/>
  <c r="W4019" i="3" a="1"/>
  <c r="W4019" i="3" s="1"/>
  <c r="W4020" i="3" a="1"/>
  <c r="W4020" i="3" s="1"/>
  <c r="W4021" i="3" a="1"/>
  <c r="W4021" i="3" s="1"/>
  <c r="W4022" i="3" a="1"/>
  <c r="W4022" i="3" s="1"/>
  <c r="W4023" i="3" a="1"/>
  <c r="W4023" i="3" s="1"/>
  <c r="W4024" i="3" a="1"/>
  <c r="W4024" i="3" s="1"/>
  <c r="W4025" i="3" a="1"/>
  <c r="W4025" i="3" s="1"/>
  <c r="W4026" i="3" a="1"/>
  <c r="W4026" i="3" s="1"/>
  <c r="W4027" i="3" a="1"/>
  <c r="W4027" i="3" s="1"/>
  <c r="W4028" i="3" a="1"/>
  <c r="W4028" i="3" s="1"/>
  <c r="W4029" i="3" a="1"/>
  <c r="W4029" i="3" s="1"/>
  <c r="W4030" i="3" a="1"/>
  <c r="W4030" i="3" s="1"/>
  <c r="W4031" i="3" a="1"/>
  <c r="W4031" i="3" s="1"/>
  <c r="W4032" i="3" a="1"/>
  <c r="W4032" i="3" s="1"/>
  <c r="W4033" i="3" a="1"/>
  <c r="W4033" i="3" s="1"/>
  <c r="W4034" i="3" a="1"/>
  <c r="W4034" i="3" s="1"/>
  <c r="W4035" i="3" a="1"/>
  <c r="W4035" i="3" s="1"/>
  <c r="W4036" i="3" a="1"/>
  <c r="W4036" i="3" s="1"/>
  <c r="W4037" i="3" a="1"/>
  <c r="W4037" i="3" s="1"/>
  <c r="W4038" i="3" a="1"/>
  <c r="W4038" i="3" s="1"/>
  <c r="W4039" i="3" a="1"/>
  <c r="W4039" i="3" s="1"/>
  <c r="W4040" i="3" a="1"/>
  <c r="W4040" i="3" s="1"/>
  <c r="W4041" i="3" a="1"/>
  <c r="W4041" i="3" s="1"/>
  <c r="W4042" i="3" a="1"/>
  <c r="W4042" i="3" s="1"/>
  <c r="W4043" i="3" a="1"/>
  <c r="W4043" i="3" s="1"/>
  <c r="W4044" i="3" a="1"/>
  <c r="W4044" i="3" s="1"/>
  <c r="W4045" i="3" a="1"/>
  <c r="W4045" i="3" s="1"/>
  <c r="W4046" i="3" a="1"/>
  <c r="W4046" i="3" s="1"/>
  <c r="W4047" i="3" a="1"/>
  <c r="W4047" i="3" s="1"/>
  <c r="W4048" i="3" a="1"/>
  <c r="W4048" i="3" s="1"/>
  <c r="W4049" i="3" a="1"/>
  <c r="W4049" i="3" s="1"/>
  <c r="W4050" i="3" a="1"/>
  <c r="W4050" i="3" s="1"/>
  <c r="W4051" i="3" a="1"/>
  <c r="W4051" i="3" s="1"/>
  <c r="W4052" i="3" a="1"/>
  <c r="W4052" i="3" s="1"/>
  <c r="W4053" i="3" a="1"/>
  <c r="W4053" i="3" s="1"/>
  <c r="W4054" i="3" a="1"/>
  <c r="W4054" i="3" s="1"/>
  <c r="W4055" i="3" a="1"/>
  <c r="W4055" i="3" s="1"/>
  <c r="W4056" i="3" a="1"/>
  <c r="W4056" i="3" s="1"/>
  <c r="W4057" i="3" a="1"/>
  <c r="W4057" i="3" s="1"/>
  <c r="W4058" i="3" a="1"/>
  <c r="W4058" i="3" s="1"/>
  <c r="W4059" i="3" a="1"/>
  <c r="W4059" i="3" s="1"/>
  <c r="W4060" i="3" a="1"/>
  <c r="W4060" i="3" s="1"/>
  <c r="W4061" i="3" a="1"/>
  <c r="W4061" i="3" s="1"/>
  <c r="W4062" i="3" a="1"/>
  <c r="W4062" i="3" s="1"/>
  <c r="W4063" i="3" a="1"/>
  <c r="W4063" i="3" s="1"/>
  <c r="W4064" i="3" a="1"/>
  <c r="W4064" i="3" s="1"/>
  <c r="W4065" i="3" a="1"/>
  <c r="W4065" i="3" s="1"/>
  <c r="W4066" i="3" a="1"/>
  <c r="W4066" i="3" s="1"/>
  <c r="W4067" i="3" a="1"/>
  <c r="W4067" i="3" s="1"/>
  <c r="W4068" i="3" a="1"/>
  <c r="W4068" i="3" s="1"/>
  <c r="W4069" i="3" a="1"/>
  <c r="W4069" i="3" s="1"/>
  <c r="W4070" i="3" a="1"/>
  <c r="W4070" i="3" s="1"/>
  <c r="W4071" i="3" a="1"/>
  <c r="W4071" i="3" s="1"/>
  <c r="W4072" i="3" a="1"/>
  <c r="W4072" i="3" s="1"/>
  <c r="W4073" i="3" a="1"/>
  <c r="W4073" i="3" s="1"/>
  <c r="W4074" i="3" a="1"/>
  <c r="W4074" i="3" s="1"/>
  <c r="W4075" i="3" a="1"/>
  <c r="W4075" i="3" s="1"/>
  <c r="W4076" i="3" a="1"/>
  <c r="W4076" i="3" s="1"/>
  <c r="W4077" i="3" a="1"/>
  <c r="W4077" i="3" s="1"/>
  <c r="W4078" i="3" a="1"/>
  <c r="W4078" i="3" s="1"/>
  <c r="W4079" i="3" a="1"/>
  <c r="W4079" i="3" s="1"/>
  <c r="W4080" i="3" a="1"/>
  <c r="W4080" i="3" s="1"/>
  <c r="W4081" i="3" a="1"/>
  <c r="W4081" i="3" s="1"/>
  <c r="W4082" i="3" a="1"/>
  <c r="W4082" i="3" s="1"/>
  <c r="W4083" i="3" a="1"/>
  <c r="W4083" i="3" s="1"/>
  <c r="W4084" i="3" a="1"/>
  <c r="W4084" i="3" s="1"/>
  <c r="W4085" i="3" a="1"/>
  <c r="W4085" i="3" s="1"/>
  <c r="W4086" i="3" a="1"/>
  <c r="W4086" i="3" s="1"/>
  <c r="W4087" i="3" a="1"/>
  <c r="W4087" i="3" s="1"/>
  <c r="W4088" i="3" a="1"/>
  <c r="W4088" i="3" s="1"/>
  <c r="W4089" i="3" a="1"/>
  <c r="W4089" i="3" s="1"/>
  <c r="W4090" i="3" a="1"/>
  <c r="W4090" i="3" s="1"/>
  <c r="W4091" i="3" a="1"/>
  <c r="W4091" i="3" s="1"/>
  <c r="W4092" i="3" a="1"/>
  <c r="W4092" i="3" s="1"/>
  <c r="W4093" i="3" a="1"/>
  <c r="W4093" i="3" s="1"/>
  <c r="W4094" i="3" a="1"/>
  <c r="W4094" i="3" s="1"/>
  <c r="W4095" i="3" a="1"/>
  <c r="W4095" i="3" s="1"/>
  <c r="W4096" i="3" a="1"/>
  <c r="W4096" i="3" s="1"/>
  <c r="W4097" i="3" a="1"/>
  <c r="W4097" i="3" s="1"/>
  <c r="W4098" i="3" a="1"/>
  <c r="W4098" i="3" s="1"/>
  <c r="W4099" i="3" a="1"/>
  <c r="W4099" i="3" s="1"/>
  <c r="W4100" i="3" a="1"/>
  <c r="W4100" i="3" s="1"/>
  <c r="W4101" i="3" a="1"/>
  <c r="W4101" i="3" s="1"/>
  <c r="W4102" i="3" a="1"/>
  <c r="W4102" i="3" s="1"/>
  <c r="W4103" i="3" a="1"/>
  <c r="W4103" i="3" s="1"/>
  <c r="W4104" i="3" a="1"/>
  <c r="W4104" i="3" s="1"/>
  <c r="W4105" i="3" a="1"/>
  <c r="W4105" i="3" s="1"/>
  <c r="W4106" i="3" a="1"/>
  <c r="W4106" i="3" s="1"/>
  <c r="W4107" i="3" a="1"/>
  <c r="W4107" i="3" s="1"/>
  <c r="W4108" i="3" a="1"/>
  <c r="W4108" i="3" s="1"/>
  <c r="W4109" i="3" a="1"/>
  <c r="W4109" i="3" s="1"/>
  <c r="W4110" i="3" a="1"/>
  <c r="W4110" i="3" s="1"/>
  <c r="W4111" i="3" a="1"/>
  <c r="W4111" i="3" s="1"/>
  <c r="W4112" i="3" a="1"/>
  <c r="W4112" i="3" s="1"/>
  <c r="W4113" i="3" a="1"/>
  <c r="W4113" i="3" s="1"/>
  <c r="W4114" i="3" a="1"/>
  <c r="W4114" i="3" s="1"/>
  <c r="W4115" i="3" a="1"/>
  <c r="W4115" i="3" s="1"/>
  <c r="W4116" i="3" a="1"/>
  <c r="W4116" i="3" s="1"/>
  <c r="W4117" i="3" a="1"/>
  <c r="W4117" i="3" s="1"/>
  <c r="W4118" i="3" a="1"/>
  <c r="W4118" i="3" s="1"/>
  <c r="W4119" i="3" a="1"/>
  <c r="W4119" i="3" s="1"/>
  <c r="W4120" i="3" a="1"/>
  <c r="W4120" i="3" s="1"/>
  <c r="W4121" i="3" a="1"/>
  <c r="W4121" i="3" s="1"/>
  <c r="W4122" i="3" a="1"/>
  <c r="W4122" i="3" s="1"/>
  <c r="W4123" i="3" a="1"/>
  <c r="W4123" i="3" s="1"/>
  <c r="W4124" i="3" a="1"/>
  <c r="W4124" i="3" s="1"/>
  <c r="W4125" i="3" a="1"/>
  <c r="W4125" i="3" s="1"/>
  <c r="W4126" i="3" a="1"/>
  <c r="W4126" i="3" s="1"/>
  <c r="W4127" i="3" a="1"/>
  <c r="W4127" i="3" s="1"/>
  <c r="W4128" i="3" a="1"/>
  <c r="W4128" i="3" s="1"/>
  <c r="W4129" i="3" a="1"/>
  <c r="W4129" i="3" s="1"/>
  <c r="W4130" i="3" a="1"/>
  <c r="W4130" i="3" s="1"/>
  <c r="W4131" i="3" a="1"/>
  <c r="W4131" i="3" s="1"/>
  <c r="W4132" i="3" a="1"/>
  <c r="W4132" i="3" s="1"/>
  <c r="W4133" i="3" a="1"/>
  <c r="W4133" i="3" s="1"/>
  <c r="W4134" i="3" a="1"/>
  <c r="W4134" i="3" s="1"/>
  <c r="W4135" i="3" a="1"/>
  <c r="W4135" i="3" s="1"/>
  <c r="W4136" i="3" a="1"/>
  <c r="W4136" i="3" s="1"/>
  <c r="W4137" i="3" a="1"/>
  <c r="W4137" i="3" s="1"/>
  <c r="W4138" i="3" a="1"/>
  <c r="W4138" i="3" s="1"/>
  <c r="W4139" i="3" a="1"/>
  <c r="W4139" i="3" s="1"/>
  <c r="W4140" i="3" a="1"/>
  <c r="W4140" i="3" s="1"/>
  <c r="W4141" i="3" a="1"/>
  <c r="W4141" i="3" s="1"/>
  <c r="W4142" i="3" a="1"/>
  <c r="W4142" i="3" s="1"/>
  <c r="W4143" i="3" a="1"/>
  <c r="W4143" i="3" s="1"/>
  <c r="W4144" i="3" a="1"/>
  <c r="W4144" i="3" s="1"/>
  <c r="W4145" i="3" a="1"/>
  <c r="W4145" i="3" s="1"/>
  <c r="W4146" i="3" a="1"/>
  <c r="W4146" i="3" s="1"/>
  <c r="W4147" i="3" a="1"/>
  <c r="W4147" i="3" s="1"/>
  <c r="W4148" i="3" a="1"/>
  <c r="W4148" i="3" s="1"/>
  <c r="W4149" i="3" a="1"/>
  <c r="W4149" i="3" s="1"/>
  <c r="W4150" i="3" a="1"/>
  <c r="W4150" i="3" s="1"/>
  <c r="W4151" i="3" a="1"/>
  <c r="W4151" i="3" s="1"/>
  <c r="W4152" i="3" a="1"/>
  <c r="W4152" i="3" s="1"/>
  <c r="W4153" i="3" a="1"/>
  <c r="W4153" i="3" s="1"/>
  <c r="W4154" i="3" a="1"/>
  <c r="W4154" i="3" s="1"/>
  <c r="W4155" i="3" a="1"/>
  <c r="W4155" i="3" s="1"/>
  <c r="W4156" i="3" a="1"/>
  <c r="W4156" i="3" s="1"/>
  <c r="W4157" i="3" a="1"/>
  <c r="W4157" i="3" s="1"/>
  <c r="W4158" i="3" a="1"/>
  <c r="W4158" i="3" s="1"/>
  <c r="W4159" i="3" a="1"/>
  <c r="W4159" i="3" s="1"/>
  <c r="W4160" i="3" a="1"/>
  <c r="W4160" i="3" s="1"/>
  <c r="W4161" i="3" a="1"/>
  <c r="W4161" i="3" s="1"/>
  <c r="W4162" i="3" a="1"/>
  <c r="W4162" i="3" s="1"/>
  <c r="W4163" i="3" a="1"/>
  <c r="W4163" i="3" s="1"/>
  <c r="W4164" i="3" a="1"/>
  <c r="W4164" i="3" s="1"/>
  <c r="W4165" i="3" a="1"/>
  <c r="W4165" i="3" s="1"/>
  <c r="W4166" i="3" a="1"/>
  <c r="W4166" i="3" s="1"/>
  <c r="W4167" i="3" a="1"/>
  <c r="W4167" i="3" s="1"/>
  <c r="W4168" i="3" a="1"/>
  <c r="W4168" i="3" s="1"/>
  <c r="W4169" i="3" a="1"/>
  <c r="W4169" i="3" s="1"/>
  <c r="W4170" i="3" a="1"/>
  <c r="W4170" i="3" s="1"/>
  <c r="W4171" i="3" a="1"/>
  <c r="W4171" i="3" s="1"/>
  <c r="W4172" i="3" a="1"/>
  <c r="W4172" i="3" s="1"/>
  <c r="W4173" i="3" a="1"/>
  <c r="W4173" i="3" s="1"/>
  <c r="W4174" i="3" a="1"/>
  <c r="W4174" i="3" s="1"/>
  <c r="W4175" i="3" a="1"/>
  <c r="W4175" i="3" s="1"/>
  <c r="W4176" i="3" a="1"/>
  <c r="W4176" i="3" s="1"/>
  <c r="W4177" i="3" a="1"/>
  <c r="W4177" i="3" s="1"/>
  <c r="W4178" i="3" a="1"/>
  <c r="W4178" i="3" s="1"/>
  <c r="W4179" i="3" a="1"/>
  <c r="W4179" i="3" s="1"/>
  <c r="W4180" i="3" a="1"/>
  <c r="W4180" i="3" s="1"/>
  <c r="W4181" i="3" a="1"/>
  <c r="W4181" i="3" s="1"/>
  <c r="W4182" i="3" a="1"/>
  <c r="W4182" i="3" s="1"/>
  <c r="W4183" i="3" a="1"/>
  <c r="W4183" i="3" s="1"/>
  <c r="W4184" i="3" a="1"/>
  <c r="W4184" i="3" s="1"/>
  <c r="W4185" i="3" a="1"/>
  <c r="W4185" i="3" s="1"/>
  <c r="W4186" i="3" a="1"/>
  <c r="W4186" i="3" s="1"/>
  <c r="W4187" i="3" a="1"/>
  <c r="W4187" i="3" s="1"/>
  <c r="W4188" i="3" a="1"/>
  <c r="W4188" i="3" s="1"/>
  <c r="W4189" i="3" a="1"/>
  <c r="W4189" i="3" s="1"/>
  <c r="W4190" i="3" a="1"/>
  <c r="W4190" i="3" s="1"/>
  <c r="W4191" i="3" a="1"/>
  <c r="W4191" i="3" s="1"/>
  <c r="W4192" i="3" a="1"/>
  <c r="W4192" i="3" s="1"/>
  <c r="W4193" i="3" a="1"/>
  <c r="W4193" i="3" s="1"/>
  <c r="W4194" i="3" a="1"/>
  <c r="W4194" i="3" s="1"/>
  <c r="W4195" i="3" a="1"/>
  <c r="W4195" i="3" s="1"/>
  <c r="W4196" i="3" a="1"/>
  <c r="W4196" i="3" s="1"/>
  <c r="W4197" i="3" a="1"/>
  <c r="W4197" i="3" s="1"/>
  <c r="W4198" i="3" a="1"/>
  <c r="W4198" i="3" s="1"/>
  <c r="W4199" i="3" a="1"/>
  <c r="W4199" i="3" s="1"/>
  <c r="W4200" i="3" a="1"/>
  <c r="W4200" i="3" s="1"/>
  <c r="W4201" i="3" a="1"/>
  <c r="W4201" i="3" s="1"/>
  <c r="W4202" i="3" a="1"/>
  <c r="W4202" i="3" s="1"/>
  <c r="W4203" i="3" a="1"/>
  <c r="W4203" i="3" s="1"/>
  <c r="W4204" i="3" a="1"/>
  <c r="W4204" i="3" s="1"/>
  <c r="W4205" i="3" a="1"/>
  <c r="W4205" i="3" s="1"/>
  <c r="W4206" i="3" a="1"/>
  <c r="W4206" i="3" s="1"/>
  <c r="W4207" i="3" a="1"/>
  <c r="W4207" i="3" s="1"/>
  <c r="W4208" i="3" a="1"/>
  <c r="W4208" i="3" s="1"/>
  <c r="W4209" i="3" a="1"/>
  <c r="W4209" i="3" s="1"/>
  <c r="W4210" i="3" a="1"/>
  <c r="W4210" i="3" s="1"/>
  <c r="W4211" i="3" a="1"/>
  <c r="W4211" i="3" s="1"/>
  <c r="W4212" i="3" a="1"/>
  <c r="W4212" i="3" s="1"/>
  <c r="W4213" i="3" a="1"/>
  <c r="W4213" i="3" s="1"/>
  <c r="W4214" i="3" a="1"/>
  <c r="W4214" i="3" s="1"/>
  <c r="W4215" i="3" a="1"/>
  <c r="W4215" i="3" s="1"/>
  <c r="W4216" i="3" a="1"/>
  <c r="W4216" i="3" s="1"/>
  <c r="W4217" i="3" a="1"/>
  <c r="W4217" i="3" s="1"/>
  <c r="W4218" i="3" a="1"/>
  <c r="W4218" i="3" s="1"/>
  <c r="W4219" i="3" a="1"/>
  <c r="W4219" i="3" s="1"/>
  <c r="W4220" i="3" a="1"/>
  <c r="W4220" i="3" s="1"/>
  <c r="W4221" i="3" a="1"/>
  <c r="W4221" i="3" s="1"/>
  <c r="W4222" i="3" a="1"/>
  <c r="W4222" i="3" s="1"/>
  <c r="W4223" i="3" a="1"/>
  <c r="W4223" i="3" s="1"/>
  <c r="W4224" i="3" a="1"/>
  <c r="W4224" i="3" s="1"/>
  <c r="W4225" i="3" a="1"/>
  <c r="W4225" i="3" s="1"/>
  <c r="W4226" i="3" a="1"/>
  <c r="W4226" i="3" s="1"/>
  <c r="W4227" i="3" a="1"/>
  <c r="W4227" i="3" s="1"/>
  <c r="W4228" i="3" a="1"/>
  <c r="W4228" i="3" s="1"/>
  <c r="W4229" i="3" a="1"/>
  <c r="W4229" i="3" s="1"/>
  <c r="W4230" i="3" a="1"/>
  <c r="W4230" i="3" s="1"/>
  <c r="W4231" i="3" a="1"/>
  <c r="W4231" i="3" s="1"/>
  <c r="W4232" i="3" a="1"/>
  <c r="W4232" i="3" s="1"/>
  <c r="W4233" i="3" a="1"/>
  <c r="W4233" i="3" s="1"/>
  <c r="W4234" i="3" a="1"/>
  <c r="W4234" i="3" s="1"/>
  <c r="W4235" i="3" a="1"/>
  <c r="W4235" i="3" s="1"/>
  <c r="W4236" i="3" a="1"/>
  <c r="W4236" i="3" s="1"/>
  <c r="W4237" i="3" a="1"/>
  <c r="W4237" i="3" s="1"/>
  <c r="W4238" i="3" a="1"/>
  <c r="W4238" i="3" s="1"/>
  <c r="W4239" i="3" a="1"/>
  <c r="W4239" i="3" s="1"/>
  <c r="W4240" i="3" a="1"/>
  <c r="W4240" i="3" s="1"/>
  <c r="W4241" i="3" a="1"/>
  <c r="W4241" i="3" s="1"/>
  <c r="W4242" i="3" a="1"/>
  <c r="W4242" i="3" s="1"/>
  <c r="W4243" i="3" a="1"/>
  <c r="W4243" i="3" s="1"/>
  <c r="W4244" i="3" a="1"/>
  <c r="W4244" i="3" s="1"/>
  <c r="W4245" i="3" a="1"/>
  <c r="W4245" i="3" s="1"/>
  <c r="W4246" i="3" a="1"/>
  <c r="W4246" i="3" s="1"/>
  <c r="W4247" i="3" a="1"/>
  <c r="W4247" i="3" s="1"/>
  <c r="W4248" i="3" a="1"/>
  <c r="W4248" i="3" s="1"/>
  <c r="W4249" i="3" a="1"/>
  <c r="W4249" i="3" s="1"/>
  <c r="W4250" i="3" a="1"/>
  <c r="W4250" i="3" s="1"/>
  <c r="W4251" i="3" a="1"/>
  <c r="W4251" i="3" s="1"/>
  <c r="W4252" i="3" a="1"/>
  <c r="W4252" i="3" s="1"/>
  <c r="W4253" i="3" a="1"/>
  <c r="W4253" i="3" s="1"/>
  <c r="W4254" i="3" a="1"/>
  <c r="W4254" i="3" s="1"/>
  <c r="W4255" i="3" a="1"/>
  <c r="W4255" i="3" s="1"/>
  <c r="W4256" i="3" a="1"/>
  <c r="W4256" i="3" s="1"/>
  <c r="W4257" i="3" a="1"/>
  <c r="W4257" i="3" s="1"/>
  <c r="W4258" i="3" a="1"/>
  <c r="W4258" i="3" s="1"/>
  <c r="W4259" i="3" a="1"/>
  <c r="W4259" i="3" s="1"/>
  <c r="W4260" i="3" a="1"/>
  <c r="W4260" i="3" s="1"/>
  <c r="W4261" i="3" a="1"/>
  <c r="W4261" i="3" s="1"/>
  <c r="W4262" i="3" a="1"/>
  <c r="W4262" i="3" s="1"/>
  <c r="W4263" i="3" a="1"/>
  <c r="W4263" i="3" s="1"/>
  <c r="W4264" i="3" a="1"/>
  <c r="W4264" i="3" s="1"/>
  <c r="W4265" i="3" a="1"/>
  <c r="W4265" i="3" s="1"/>
  <c r="W4266" i="3" a="1"/>
  <c r="W4266" i="3" s="1"/>
  <c r="W4267" i="3" a="1"/>
  <c r="W4267" i="3" s="1"/>
  <c r="W4268" i="3" a="1"/>
  <c r="W4268" i="3" s="1"/>
  <c r="W4269" i="3" a="1"/>
  <c r="W4269" i="3" s="1"/>
  <c r="W4270" i="3" a="1"/>
  <c r="W4270" i="3" s="1"/>
  <c r="W4271" i="3" a="1"/>
  <c r="W4271" i="3" s="1"/>
  <c r="W4272" i="3" a="1"/>
  <c r="W4272" i="3" s="1"/>
  <c r="W4273" i="3" a="1"/>
  <c r="W4273" i="3" s="1"/>
  <c r="W4274" i="3" a="1"/>
  <c r="W4274" i="3" s="1"/>
  <c r="W4275" i="3" a="1"/>
  <c r="W4275" i="3" s="1"/>
  <c r="W4276" i="3" a="1"/>
  <c r="W4276" i="3" s="1"/>
  <c r="W4277" i="3" a="1"/>
  <c r="W4277" i="3" s="1"/>
  <c r="W4278" i="3" a="1"/>
  <c r="W4278" i="3" s="1"/>
  <c r="W4279" i="3" a="1"/>
  <c r="W4279" i="3" s="1"/>
  <c r="W4280" i="3" a="1"/>
  <c r="W4280" i="3" s="1"/>
  <c r="W4281" i="3" a="1"/>
  <c r="W4281" i="3" s="1"/>
  <c r="W4282" i="3" a="1"/>
  <c r="W4282" i="3" s="1"/>
  <c r="W4283" i="3" a="1"/>
  <c r="W4283" i="3" s="1"/>
  <c r="W4284" i="3" a="1"/>
  <c r="W4284" i="3" s="1"/>
  <c r="W4285" i="3" a="1"/>
  <c r="W4285" i="3" s="1"/>
  <c r="W4286" i="3" a="1"/>
  <c r="W4286" i="3" s="1"/>
  <c r="W4287" i="3" a="1"/>
  <c r="W4287" i="3" s="1"/>
  <c r="W4288" i="3" a="1"/>
  <c r="W4288" i="3" s="1"/>
  <c r="W4289" i="3" a="1"/>
  <c r="W4289" i="3" s="1"/>
  <c r="W4290" i="3" a="1"/>
  <c r="W4290" i="3" s="1"/>
  <c r="W4291" i="3" a="1"/>
  <c r="W4291" i="3" s="1"/>
  <c r="W4292" i="3" a="1"/>
  <c r="W4292" i="3" s="1"/>
  <c r="W4293" i="3" a="1"/>
  <c r="W4293" i="3" s="1"/>
  <c r="W4294" i="3" a="1"/>
  <c r="W4294" i="3" s="1"/>
  <c r="W4295" i="3" a="1"/>
  <c r="W4295" i="3" s="1"/>
  <c r="W4296" i="3" a="1"/>
  <c r="W4296" i="3" s="1"/>
  <c r="W4297" i="3" a="1"/>
  <c r="W4297" i="3" s="1"/>
  <c r="W4298" i="3" a="1"/>
  <c r="W4298" i="3" s="1"/>
  <c r="W4299" i="3" a="1"/>
  <c r="W4299" i="3" s="1"/>
  <c r="W4300" i="3" a="1"/>
  <c r="W4300" i="3" s="1"/>
  <c r="W4301" i="3" a="1"/>
  <c r="W4301" i="3" s="1"/>
  <c r="W4302" i="3" a="1"/>
  <c r="W4302" i="3" s="1"/>
  <c r="W4303" i="3" a="1"/>
  <c r="W4303" i="3" s="1"/>
  <c r="W4304" i="3" a="1"/>
  <c r="W4304" i="3" s="1"/>
  <c r="W4305" i="3" a="1"/>
  <c r="W4305" i="3" s="1"/>
  <c r="W4306" i="3" a="1"/>
  <c r="W4306" i="3" s="1"/>
  <c r="W4307" i="3" a="1"/>
  <c r="W4307" i="3" s="1"/>
  <c r="W4308" i="3" a="1"/>
  <c r="W4308" i="3" s="1"/>
  <c r="W4309" i="3" a="1"/>
  <c r="W4309" i="3" s="1"/>
  <c r="W4310" i="3" a="1"/>
  <c r="W4310" i="3" s="1"/>
  <c r="W4311" i="3" a="1"/>
  <c r="W4311" i="3" s="1"/>
  <c r="W4312" i="3" a="1"/>
  <c r="W4312" i="3" s="1"/>
  <c r="W4313" i="3" a="1"/>
  <c r="W4313" i="3" s="1"/>
  <c r="W4314" i="3" a="1"/>
  <c r="W4314" i="3" s="1"/>
  <c r="W4315" i="3" a="1"/>
  <c r="W4315" i="3" s="1"/>
  <c r="W4316" i="3" a="1"/>
  <c r="W4316" i="3" s="1"/>
  <c r="W4317" i="3" a="1"/>
  <c r="W4317" i="3" s="1"/>
  <c r="W4318" i="3" a="1"/>
  <c r="W4318" i="3" s="1"/>
  <c r="W4319" i="3" a="1"/>
  <c r="W4319" i="3" s="1"/>
  <c r="W4320" i="3" a="1"/>
  <c r="W4320" i="3" s="1"/>
  <c r="W4321" i="3" a="1"/>
  <c r="W4321" i="3" s="1"/>
  <c r="W4322" i="3" a="1"/>
  <c r="W4322" i="3" s="1"/>
  <c r="W4323" i="3" a="1"/>
  <c r="W4323" i="3" s="1"/>
  <c r="W4324" i="3" a="1"/>
  <c r="W4324" i="3" s="1"/>
  <c r="W4325" i="3" a="1"/>
  <c r="W4325" i="3" s="1"/>
  <c r="W4326" i="3" a="1"/>
  <c r="W4326" i="3" s="1"/>
  <c r="W4327" i="3" a="1"/>
  <c r="W4327" i="3" s="1"/>
  <c r="W4328" i="3" a="1"/>
  <c r="W4328" i="3" s="1"/>
  <c r="W4329" i="3" a="1"/>
  <c r="W4329" i="3" s="1"/>
  <c r="W4330" i="3" a="1"/>
  <c r="W4330" i="3" s="1"/>
  <c r="W4331" i="3" a="1"/>
  <c r="W4331" i="3" s="1"/>
  <c r="W4332" i="3" a="1"/>
  <c r="W4332" i="3" s="1"/>
  <c r="W4333" i="3" a="1"/>
  <c r="W4333" i="3" s="1"/>
  <c r="W4334" i="3" a="1"/>
  <c r="W4334" i="3" s="1"/>
  <c r="W4335" i="3" a="1"/>
  <c r="W4335" i="3" s="1"/>
  <c r="W4336" i="3" a="1"/>
  <c r="W4336" i="3" s="1"/>
  <c r="W4337" i="3" a="1"/>
  <c r="W4337" i="3" s="1"/>
  <c r="W4338" i="3" a="1"/>
  <c r="W4338" i="3" s="1"/>
  <c r="W4339" i="3" a="1"/>
  <c r="W4339" i="3" s="1"/>
  <c r="W4340" i="3" a="1"/>
  <c r="W4340" i="3" s="1"/>
  <c r="W4341" i="3" a="1"/>
  <c r="W4341" i="3" s="1"/>
  <c r="W4342" i="3" a="1"/>
  <c r="W4342" i="3" s="1"/>
  <c r="W4343" i="3" a="1"/>
  <c r="W4343" i="3" s="1"/>
  <c r="W4344" i="3" a="1"/>
  <c r="W4344" i="3" s="1"/>
  <c r="W4345" i="3" a="1"/>
  <c r="W4345" i="3" s="1"/>
  <c r="W4346" i="3" a="1"/>
  <c r="W4346" i="3" s="1"/>
  <c r="W4347" i="3" a="1"/>
  <c r="W4347" i="3" s="1"/>
  <c r="W4348" i="3" a="1"/>
  <c r="W4348" i="3" s="1"/>
  <c r="W4349" i="3" a="1"/>
  <c r="W4349" i="3" s="1"/>
  <c r="W4350" i="3" a="1"/>
  <c r="W4350" i="3" s="1"/>
  <c r="W4351" i="3" a="1"/>
  <c r="W4351" i="3" s="1"/>
  <c r="W4352" i="3" a="1"/>
  <c r="W4352" i="3" s="1"/>
  <c r="W4353" i="3" a="1"/>
  <c r="W4353" i="3" s="1"/>
  <c r="W4354" i="3" a="1"/>
  <c r="W4354" i="3" s="1"/>
  <c r="W4355" i="3" a="1"/>
  <c r="W4355" i="3" s="1"/>
  <c r="W4356" i="3" a="1"/>
  <c r="W4356" i="3" s="1"/>
  <c r="W4357" i="3" a="1"/>
  <c r="W4357" i="3" s="1"/>
  <c r="W4358" i="3" a="1"/>
  <c r="W4358" i="3" s="1"/>
  <c r="W4359" i="3" a="1"/>
  <c r="W4359" i="3" s="1"/>
  <c r="W4360" i="3" a="1"/>
  <c r="W4360" i="3" s="1"/>
  <c r="W4361" i="3" a="1"/>
  <c r="W4361" i="3" s="1"/>
  <c r="W4362" i="3" a="1"/>
  <c r="W4362" i="3" s="1"/>
  <c r="W4363" i="3" a="1"/>
  <c r="W4363" i="3" s="1"/>
  <c r="W4364" i="3" a="1"/>
  <c r="W4364" i="3" s="1"/>
  <c r="W4365" i="3" a="1"/>
  <c r="W4365" i="3" s="1"/>
  <c r="W4366" i="3" a="1"/>
  <c r="W4366" i="3" s="1"/>
  <c r="W4367" i="3" a="1"/>
  <c r="W4367" i="3" s="1"/>
  <c r="W4368" i="3" a="1"/>
  <c r="W4368" i="3" s="1"/>
  <c r="W4369" i="3" a="1"/>
  <c r="W4369" i="3" s="1"/>
  <c r="W4370" i="3" a="1"/>
  <c r="W4370" i="3" s="1"/>
  <c r="W4371" i="3" a="1"/>
  <c r="W4371" i="3" s="1"/>
  <c r="W4372" i="3" a="1"/>
  <c r="W4372" i="3" s="1"/>
  <c r="W4373" i="3" a="1"/>
  <c r="W4373" i="3" s="1"/>
  <c r="W4374" i="3" a="1"/>
  <c r="W4374" i="3" s="1"/>
  <c r="W4375" i="3" a="1"/>
  <c r="W4375" i="3" s="1"/>
  <c r="W4376" i="3" a="1"/>
  <c r="W4376" i="3" s="1"/>
  <c r="W4377" i="3" a="1"/>
  <c r="W4377" i="3" s="1"/>
  <c r="W4378" i="3" a="1"/>
  <c r="W4378" i="3" s="1"/>
  <c r="W4379" i="3" a="1"/>
  <c r="W4379" i="3" s="1"/>
  <c r="W4380" i="3" a="1"/>
  <c r="W4380" i="3" s="1"/>
  <c r="W4381" i="3" a="1"/>
  <c r="W4381" i="3" s="1"/>
  <c r="W4382" i="3" a="1"/>
  <c r="W4382" i="3" s="1"/>
  <c r="W4383" i="3" a="1"/>
  <c r="W4383" i="3" s="1"/>
  <c r="W4384" i="3" a="1"/>
  <c r="W4384" i="3" s="1"/>
  <c r="W4385" i="3" a="1"/>
  <c r="W4385" i="3" s="1"/>
  <c r="W4386" i="3" a="1"/>
  <c r="W4386" i="3" s="1"/>
  <c r="W4387" i="3" a="1"/>
  <c r="W4387" i="3" s="1"/>
  <c r="W4388" i="3" a="1"/>
  <c r="W4388" i="3" s="1"/>
  <c r="W4389" i="3" a="1"/>
  <c r="W4389" i="3" s="1"/>
  <c r="W4390" i="3" a="1"/>
  <c r="W4390" i="3" s="1"/>
  <c r="W4391" i="3" a="1"/>
  <c r="W4391" i="3" s="1"/>
  <c r="W4392" i="3" a="1"/>
  <c r="W4392" i="3" s="1"/>
  <c r="W4393" i="3" a="1"/>
  <c r="W4393" i="3" s="1"/>
  <c r="W4394" i="3" a="1"/>
  <c r="W4394" i="3" s="1"/>
  <c r="W4395" i="3" a="1"/>
  <c r="W4395" i="3" s="1"/>
  <c r="W4396" i="3" a="1"/>
  <c r="W4396" i="3" s="1"/>
  <c r="W4397" i="3" a="1"/>
  <c r="W4397" i="3" s="1"/>
  <c r="W4398" i="3" a="1"/>
  <c r="W4398" i="3" s="1"/>
  <c r="W4399" i="3" a="1"/>
  <c r="W4399" i="3" s="1"/>
  <c r="W4400" i="3" a="1"/>
  <c r="W4400" i="3" s="1"/>
  <c r="W4401" i="3" a="1"/>
  <c r="W4401" i="3" s="1"/>
  <c r="W4402" i="3" a="1"/>
  <c r="W4402" i="3" s="1"/>
  <c r="W4403" i="3" a="1"/>
  <c r="W4403" i="3" s="1"/>
  <c r="W4404" i="3" a="1"/>
  <c r="W4404" i="3" s="1"/>
  <c r="W4405" i="3" a="1"/>
  <c r="W4405" i="3" s="1"/>
  <c r="W4406" i="3" a="1"/>
  <c r="W4406" i="3" s="1"/>
  <c r="W4407" i="3" a="1"/>
  <c r="W4407" i="3" s="1"/>
  <c r="W4408" i="3" a="1"/>
  <c r="W4408" i="3" s="1"/>
  <c r="W4409" i="3" a="1"/>
  <c r="W4409" i="3" s="1"/>
  <c r="W4410" i="3" a="1"/>
  <c r="W4410" i="3" s="1"/>
  <c r="W4411" i="3" a="1"/>
  <c r="W4411" i="3" s="1"/>
  <c r="W4412" i="3" a="1"/>
  <c r="W4412" i="3" s="1"/>
  <c r="W4413" i="3" a="1"/>
  <c r="W4413" i="3" s="1"/>
  <c r="W4414" i="3" a="1"/>
  <c r="W4414" i="3" s="1"/>
  <c r="W4415" i="3" a="1"/>
  <c r="W4415" i="3" s="1"/>
  <c r="W4416" i="3" a="1"/>
  <c r="W4416" i="3" s="1"/>
  <c r="W4417" i="3" a="1"/>
  <c r="W4417" i="3" s="1"/>
  <c r="W4418" i="3" a="1"/>
  <c r="W4418" i="3" s="1"/>
  <c r="W4419" i="3" a="1"/>
  <c r="W4419" i="3" s="1"/>
  <c r="W4420" i="3" a="1"/>
  <c r="W4420" i="3" s="1"/>
  <c r="W4421" i="3" a="1"/>
  <c r="W4421" i="3" s="1"/>
  <c r="W4422" i="3" a="1"/>
  <c r="W4422" i="3" s="1"/>
  <c r="W4423" i="3" a="1"/>
  <c r="W4423" i="3" s="1"/>
  <c r="W4424" i="3" a="1"/>
  <c r="W4424" i="3" s="1"/>
  <c r="W4425" i="3" a="1"/>
  <c r="W4425" i="3" s="1"/>
  <c r="W4426" i="3" a="1"/>
  <c r="W4426" i="3" s="1"/>
  <c r="W4427" i="3" a="1"/>
  <c r="W4427" i="3" s="1"/>
  <c r="W4428" i="3" a="1"/>
  <c r="W4428" i="3" s="1"/>
  <c r="W4429" i="3" a="1"/>
  <c r="W4429" i="3" s="1"/>
  <c r="W4430" i="3" a="1"/>
  <c r="W4430" i="3" s="1"/>
  <c r="W4431" i="3" a="1"/>
  <c r="W4431" i="3" s="1"/>
  <c r="W4432" i="3" a="1"/>
  <c r="W4432" i="3" s="1"/>
  <c r="W4433" i="3" a="1"/>
  <c r="W4433" i="3" s="1"/>
  <c r="W4434" i="3" a="1"/>
  <c r="W4434" i="3" s="1"/>
  <c r="W4435" i="3" a="1"/>
  <c r="W4435" i="3" s="1"/>
  <c r="W4436" i="3" a="1"/>
  <c r="W4436" i="3" s="1"/>
  <c r="W4437" i="3" a="1"/>
  <c r="W4437" i="3" s="1"/>
  <c r="W4438" i="3" a="1"/>
  <c r="W4438" i="3" s="1"/>
  <c r="W4439" i="3" a="1"/>
  <c r="W4439" i="3" s="1"/>
  <c r="W4440" i="3" a="1"/>
  <c r="W4440" i="3" s="1"/>
  <c r="W4441" i="3" a="1"/>
  <c r="W4441" i="3" s="1"/>
  <c r="W4442" i="3" a="1"/>
  <c r="W4442" i="3" s="1"/>
  <c r="W4443" i="3" a="1"/>
  <c r="W4443" i="3" s="1"/>
  <c r="W4444" i="3" a="1"/>
  <c r="W4444" i="3" s="1"/>
  <c r="W4445" i="3" a="1"/>
  <c r="W4445" i="3" s="1"/>
  <c r="W4446" i="3" a="1"/>
  <c r="W4446" i="3" s="1"/>
  <c r="W4447" i="3" a="1"/>
  <c r="W4447" i="3" s="1"/>
  <c r="W4448" i="3" a="1"/>
  <c r="W4448" i="3" s="1"/>
  <c r="W4449" i="3" a="1"/>
  <c r="W4449" i="3" s="1"/>
  <c r="W4450" i="3" a="1"/>
  <c r="W4450" i="3" s="1"/>
  <c r="W4451" i="3" a="1"/>
  <c r="W4451" i="3" s="1"/>
  <c r="W4452" i="3" a="1"/>
  <c r="W4452" i="3" s="1"/>
  <c r="W4453" i="3" a="1"/>
  <c r="W4453" i="3" s="1"/>
  <c r="W4454" i="3" a="1"/>
  <c r="W4454" i="3" s="1"/>
  <c r="W4455" i="3" a="1"/>
  <c r="W4455" i="3" s="1"/>
  <c r="W4456" i="3" a="1"/>
  <c r="W4456" i="3" s="1"/>
  <c r="W4457" i="3" a="1"/>
  <c r="W4457" i="3" s="1"/>
  <c r="W4458" i="3" a="1"/>
  <c r="W4458" i="3" s="1"/>
  <c r="W4459" i="3" a="1"/>
  <c r="W4459" i="3" s="1"/>
  <c r="W4460" i="3" a="1"/>
  <c r="W4460" i="3" s="1"/>
  <c r="W4461" i="3" a="1"/>
  <c r="W4461" i="3" s="1"/>
  <c r="W4462" i="3" a="1"/>
  <c r="W4462" i="3" s="1"/>
  <c r="W4463" i="3" a="1"/>
  <c r="W4463" i="3" s="1"/>
  <c r="W4464" i="3" a="1"/>
  <c r="W4464" i="3" s="1"/>
  <c r="W4465" i="3" a="1"/>
  <c r="W4465" i="3" s="1"/>
  <c r="W4466" i="3" a="1"/>
  <c r="W4466" i="3" s="1"/>
  <c r="W4467" i="3" a="1"/>
  <c r="W4467" i="3" s="1"/>
  <c r="W4468" i="3" a="1"/>
  <c r="W4468" i="3" s="1"/>
  <c r="W4469" i="3" a="1"/>
  <c r="W4469" i="3" s="1"/>
  <c r="W4470" i="3" a="1"/>
  <c r="W4470" i="3" s="1"/>
  <c r="W4471" i="3" a="1"/>
  <c r="W4471" i="3" s="1"/>
  <c r="W4472" i="3" a="1"/>
  <c r="W4472" i="3" s="1"/>
  <c r="W4473" i="3" a="1"/>
  <c r="W4473" i="3" s="1"/>
  <c r="W4474" i="3" a="1"/>
  <c r="W4474" i="3" s="1"/>
  <c r="W4475" i="3" a="1"/>
  <c r="W4475" i="3" s="1"/>
  <c r="W4476" i="3" a="1"/>
  <c r="W4476" i="3" s="1"/>
  <c r="W4477" i="3" a="1"/>
  <c r="W4477" i="3" s="1"/>
  <c r="W4478" i="3" a="1"/>
  <c r="W4478" i="3" s="1"/>
  <c r="W4479" i="3" a="1"/>
  <c r="W4479" i="3" s="1"/>
  <c r="W4480" i="3" a="1"/>
  <c r="W4480" i="3" s="1"/>
  <c r="W4481" i="3" a="1"/>
  <c r="W4481" i="3" s="1"/>
  <c r="W4482" i="3" a="1"/>
  <c r="W4482" i="3" s="1"/>
  <c r="W4483" i="3" a="1"/>
  <c r="W4483" i="3" s="1"/>
  <c r="W4484" i="3" a="1"/>
  <c r="W4484" i="3" s="1"/>
  <c r="W4485" i="3" a="1"/>
  <c r="W4485" i="3" s="1"/>
  <c r="W4486" i="3" a="1"/>
  <c r="W4486" i="3" s="1"/>
  <c r="W4487" i="3" a="1"/>
  <c r="W4487" i="3" s="1"/>
  <c r="W4488" i="3" a="1"/>
  <c r="W4488" i="3" s="1"/>
  <c r="W4489" i="3" a="1"/>
  <c r="W4489" i="3" s="1"/>
  <c r="W4490" i="3" a="1"/>
  <c r="W4490" i="3" s="1"/>
  <c r="W4491" i="3" a="1"/>
  <c r="W4491" i="3" s="1"/>
  <c r="W4492" i="3" a="1"/>
  <c r="W4492" i="3" s="1"/>
  <c r="W4493" i="3" a="1"/>
  <c r="W4493" i="3" s="1"/>
  <c r="W4494" i="3" a="1"/>
  <c r="W4494" i="3" s="1"/>
  <c r="W4495" i="3" a="1"/>
  <c r="W4495" i="3" s="1"/>
  <c r="W4496" i="3" a="1"/>
  <c r="W4496" i="3" s="1"/>
  <c r="W4497" i="3" a="1"/>
  <c r="W4497" i="3" s="1"/>
  <c r="W4498" i="3" a="1"/>
  <c r="W4498" i="3" s="1"/>
  <c r="W4499" i="3" a="1"/>
  <c r="W4499" i="3" s="1"/>
  <c r="W4500" i="3" a="1"/>
  <c r="W4500" i="3" s="1"/>
  <c r="W4501" i="3" a="1"/>
  <c r="W4501" i="3" s="1"/>
  <c r="W4502" i="3" a="1"/>
  <c r="W4502" i="3" s="1"/>
  <c r="W4503" i="3" a="1"/>
  <c r="W4503" i="3" s="1"/>
  <c r="W4504" i="3" a="1"/>
  <c r="W4504" i="3" s="1"/>
  <c r="W4505" i="3" a="1"/>
  <c r="W4505" i="3" s="1"/>
  <c r="W4506" i="3" a="1"/>
  <c r="W4506" i="3" s="1"/>
  <c r="W4507" i="3" a="1"/>
  <c r="W4507" i="3" s="1"/>
  <c r="W4508" i="3" a="1"/>
  <c r="W4508" i="3" s="1"/>
  <c r="W4509" i="3" a="1"/>
  <c r="W4509" i="3" s="1"/>
  <c r="W4510" i="3" a="1"/>
  <c r="W4510" i="3" s="1"/>
  <c r="W4511" i="3" a="1"/>
  <c r="W4511" i="3" s="1"/>
  <c r="W4512" i="3" a="1"/>
  <c r="W4512" i="3" s="1"/>
  <c r="W4513" i="3" a="1"/>
  <c r="W4513" i="3" s="1"/>
  <c r="W4514" i="3" a="1"/>
  <c r="W4514" i="3" s="1"/>
  <c r="W4515" i="3" a="1"/>
  <c r="W4515" i="3" s="1"/>
  <c r="W4516" i="3" a="1"/>
  <c r="W4516" i="3" s="1"/>
  <c r="W4517" i="3" a="1"/>
  <c r="W4517" i="3" s="1"/>
  <c r="W4518" i="3" a="1"/>
  <c r="W4518" i="3" s="1"/>
  <c r="W4519" i="3" a="1"/>
  <c r="W4519" i="3" s="1"/>
  <c r="W4520" i="3" a="1"/>
  <c r="W4520" i="3" s="1"/>
  <c r="W4521" i="3" a="1"/>
  <c r="W4521" i="3" s="1"/>
  <c r="W4522" i="3" a="1"/>
  <c r="W4522" i="3" s="1"/>
  <c r="W4523" i="3" a="1"/>
  <c r="W4523" i="3" s="1"/>
  <c r="W4524" i="3" a="1"/>
  <c r="W4524" i="3" s="1"/>
  <c r="W4525" i="3" a="1"/>
  <c r="W4525" i="3" s="1"/>
  <c r="W4526" i="3" a="1"/>
  <c r="W4526" i="3" s="1"/>
  <c r="W4527" i="3" a="1"/>
  <c r="W4527" i="3" s="1"/>
  <c r="W4528" i="3" a="1"/>
  <c r="W4528" i="3" s="1"/>
  <c r="W4529" i="3" a="1"/>
  <c r="W4529" i="3" s="1"/>
  <c r="W4530" i="3" a="1"/>
  <c r="W4530" i="3" s="1"/>
  <c r="W4531" i="3" a="1"/>
  <c r="W4531" i="3" s="1"/>
  <c r="W4532" i="3" a="1"/>
  <c r="W4532" i="3" s="1"/>
  <c r="W4533" i="3" a="1"/>
  <c r="W4533" i="3" s="1"/>
  <c r="W4534" i="3" a="1"/>
  <c r="W4534" i="3" s="1"/>
  <c r="W4535" i="3" a="1"/>
  <c r="W4535" i="3" s="1"/>
  <c r="W4536" i="3" a="1"/>
  <c r="W4536" i="3" s="1"/>
  <c r="W4537" i="3" a="1"/>
  <c r="W4537" i="3" s="1"/>
  <c r="W4538" i="3" a="1"/>
  <c r="W4538" i="3" s="1"/>
  <c r="W4539" i="3" a="1"/>
  <c r="W4539" i="3" s="1"/>
  <c r="W4540" i="3" a="1"/>
  <c r="W4540" i="3" s="1"/>
  <c r="W4541" i="3" a="1"/>
  <c r="W4541" i="3" s="1"/>
  <c r="W4542" i="3" a="1"/>
  <c r="W4542" i="3" s="1"/>
  <c r="W4543" i="3" a="1"/>
  <c r="W4543" i="3" s="1"/>
  <c r="W4544" i="3" a="1"/>
  <c r="W4544" i="3" s="1"/>
  <c r="W4545" i="3" a="1"/>
  <c r="W4545" i="3" s="1"/>
  <c r="W4546" i="3" a="1"/>
  <c r="W4546" i="3" s="1"/>
  <c r="W4547" i="3" a="1"/>
  <c r="W4547" i="3" s="1"/>
  <c r="W4548" i="3" a="1"/>
  <c r="W4548" i="3" s="1"/>
  <c r="W4549" i="3" a="1"/>
  <c r="W4549" i="3" s="1"/>
  <c r="W4550" i="3" a="1"/>
  <c r="W4550" i="3" s="1"/>
  <c r="W4551" i="3" a="1"/>
  <c r="W4551" i="3" s="1"/>
  <c r="W4552" i="3" a="1"/>
  <c r="W4552" i="3" s="1"/>
  <c r="W4553" i="3" a="1"/>
  <c r="W4553" i="3" s="1"/>
  <c r="W4554" i="3" a="1"/>
  <c r="W4554" i="3" s="1"/>
  <c r="W4555" i="3" a="1"/>
  <c r="W4555" i="3" s="1"/>
  <c r="W4556" i="3" a="1"/>
  <c r="W4556" i="3" s="1"/>
  <c r="W4557" i="3" a="1"/>
  <c r="W4557" i="3" s="1"/>
  <c r="W4558" i="3" a="1"/>
  <c r="W4558" i="3" s="1"/>
  <c r="W4559" i="3" a="1"/>
  <c r="W4559" i="3" s="1"/>
  <c r="W4560" i="3" a="1"/>
  <c r="W4560" i="3" s="1"/>
  <c r="W4561" i="3" a="1"/>
  <c r="W4561" i="3" s="1"/>
  <c r="W4562" i="3" a="1"/>
  <c r="W4562" i="3" s="1"/>
  <c r="W4563" i="3" a="1"/>
  <c r="W4563" i="3" s="1"/>
  <c r="W4564" i="3" a="1"/>
  <c r="W4564" i="3" s="1"/>
  <c r="W4565" i="3" a="1"/>
  <c r="W4565" i="3" s="1"/>
  <c r="W4566" i="3" a="1"/>
  <c r="W4566" i="3" s="1"/>
  <c r="W4567" i="3" a="1"/>
  <c r="W4567" i="3" s="1"/>
  <c r="W4568" i="3" a="1"/>
  <c r="W4568" i="3" s="1"/>
  <c r="W4569" i="3" a="1"/>
  <c r="W4569" i="3" s="1"/>
  <c r="W4570" i="3" a="1"/>
  <c r="W4570" i="3" s="1"/>
  <c r="W4571" i="3" a="1"/>
  <c r="W4571" i="3" s="1"/>
  <c r="W4572" i="3" a="1"/>
  <c r="W4572" i="3" s="1"/>
  <c r="W4573" i="3" a="1"/>
  <c r="W4573" i="3" s="1"/>
  <c r="W4574" i="3" a="1"/>
  <c r="W4574" i="3" s="1"/>
  <c r="W4575" i="3" a="1"/>
  <c r="W4575" i="3" s="1"/>
  <c r="W4576" i="3" a="1"/>
  <c r="W4576" i="3" s="1"/>
  <c r="W4577" i="3" a="1"/>
  <c r="W4577" i="3" s="1"/>
  <c r="W4578" i="3" a="1"/>
  <c r="W4578" i="3" s="1"/>
  <c r="W4579" i="3" a="1"/>
  <c r="W4579" i="3" s="1"/>
  <c r="W4580" i="3" a="1"/>
  <c r="W4580" i="3" s="1"/>
  <c r="W4581" i="3" a="1"/>
  <c r="W4581" i="3" s="1"/>
  <c r="W4582" i="3" a="1"/>
  <c r="W4582" i="3" s="1"/>
  <c r="W4583" i="3" a="1"/>
  <c r="W4583" i="3" s="1"/>
  <c r="W4584" i="3" a="1"/>
  <c r="W4584" i="3" s="1"/>
  <c r="W4585" i="3" a="1"/>
  <c r="W4585" i="3" s="1"/>
  <c r="W4586" i="3" a="1"/>
  <c r="W4586" i="3" s="1"/>
  <c r="W4587" i="3" a="1"/>
  <c r="W4587" i="3" s="1"/>
  <c r="W4588" i="3" a="1"/>
  <c r="W4588" i="3" s="1"/>
  <c r="W4589" i="3" a="1"/>
  <c r="W4589" i="3" s="1"/>
  <c r="W4590" i="3" a="1"/>
  <c r="W4590" i="3" s="1"/>
  <c r="W4591" i="3" a="1"/>
  <c r="W4591" i="3" s="1"/>
  <c r="W4592" i="3" a="1"/>
  <c r="W4592" i="3" s="1"/>
  <c r="W4593" i="3" a="1"/>
  <c r="W4593" i="3" s="1"/>
  <c r="W4594" i="3" a="1"/>
  <c r="W4594" i="3" s="1"/>
  <c r="W4595" i="3" a="1"/>
  <c r="W4595" i="3" s="1"/>
  <c r="W4596" i="3" a="1"/>
  <c r="W4596" i="3" s="1"/>
  <c r="W4597" i="3" a="1"/>
  <c r="W4597" i="3" s="1"/>
  <c r="W4598" i="3" a="1"/>
  <c r="W4598" i="3" s="1"/>
  <c r="W4599" i="3" a="1"/>
  <c r="W4599" i="3" s="1"/>
  <c r="W4600" i="3" a="1"/>
  <c r="W4600" i="3" s="1"/>
  <c r="W4601" i="3" a="1"/>
  <c r="W4601" i="3" s="1"/>
  <c r="W4602" i="3" a="1"/>
  <c r="W4602" i="3" s="1"/>
  <c r="W4603" i="3" a="1"/>
  <c r="W4603" i="3" s="1"/>
  <c r="W4604" i="3" a="1"/>
  <c r="W4604" i="3" s="1"/>
  <c r="W4605" i="3" a="1"/>
  <c r="W4605" i="3" s="1"/>
  <c r="W4606" i="3" a="1"/>
  <c r="W4606" i="3" s="1"/>
  <c r="W4607" i="3" a="1"/>
  <c r="W4607" i="3" s="1"/>
  <c r="W4608" i="3" a="1"/>
  <c r="W4608" i="3" s="1"/>
  <c r="W4609" i="3" a="1"/>
  <c r="W4609" i="3" s="1"/>
  <c r="W4610" i="3" a="1"/>
  <c r="W4610" i="3" s="1"/>
  <c r="W4611" i="3" a="1"/>
  <c r="W4611" i="3" s="1"/>
  <c r="W4612" i="3" a="1"/>
  <c r="W4612" i="3" s="1"/>
  <c r="W4613" i="3" a="1"/>
  <c r="W4613" i="3" s="1"/>
  <c r="W4614" i="3" a="1"/>
  <c r="W4614" i="3" s="1"/>
  <c r="W4615" i="3" a="1"/>
  <c r="W4615" i="3" s="1"/>
  <c r="W4616" i="3" a="1"/>
  <c r="W4616" i="3" s="1"/>
  <c r="W4617" i="3" a="1"/>
  <c r="W4617" i="3" s="1"/>
  <c r="W4618" i="3" a="1"/>
  <c r="W4618" i="3" s="1"/>
  <c r="W4619" i="3" a="1"/>
  <c r="W4619" i="3" s="1"/>
  <c r="W4620" i="3" a="1"/>
  <c r="W4620" i="3" s="1"/>
  <c r="W4621" i="3" a="1"/>
  <c r="W4621" i="3" s="1"/>
  <c r="W4622" i="3" a="1"/>
  <c r="W4622" i="3" s="1"/>
  <c r="W4623" i="3" a="1"/>
  <c r="W4623" i="3" s="1"/>
  <c r="W4624" i="3" a="1"/>
  <c r="W4624" i="3" s="1"/>
  <c r="W4625" i="3" a="1"/>
  <c r="W4625" i="3" s="1"/>
  <c r="W4626" i="3" a="1"/>
  <c r="W4626" i="3" s="1"/>
  <c r="W4627" i="3" a="1"/>
  <c r="W4627" i="3" s="1"/>
  <c r="W4628" i="3" a="1"/>
  <c r="W4628" i="3" s="1"/>
  <c r="W4629" i="3" a="1"/>
  <c r="W4629" i="3" s="1"/>
  <c r="W4630" i="3" a="1"/>
  <c r="W4630" i="3" s="1"/>
  <c r="W4631" i="3" a="1"/>
  <c r="W4631" i="3" s="1"/>
  <c r="W4632" i="3" a="1"/>
  <c r="W4632" i="3" s="1"/>
  <c r="W4633" i="3" a="1"/>
  <c r="W4633" i="3" s="1"/>
  <c r="W4634" i="3" a="1"/>
  <c r="W4634" i="3" s="1"/>
  <c r="W4635" i="3" a="1"/>
  <c r="W4635" i="3" s="1"/>
  <c r="W4636" i="3" a="1"/>
  <c r="W4636" i="3" s="1"/>
  <c r="W4637" i="3" a="1"/>
  <c r="W4637" i="3" s="1"/>
  <c r="W4638" i="3" a="1"/>
  <c r="W4638" i="3" s="1"/>
  <c r="W4639" i="3" a="1"/>
  <c r="W4639" i="3" s="1"/>
  <c r="W4640" i="3" a="1"/>
  <c r="W4640" i="3" s="1"/>
  <c r="W4641" i="3" a="1"/>
  <c r="W4641" i="3" s="1"/>
  <c r="W4642" i="3" a="1"/>
  <c r="W4642" i="3" s="1"/>
  <c r="W4643" i="3" a="1"/>
  <c r="W4643" i="3" s="1"/>
  <c r="W4644" i="3" a="1"/>
  <c r="W4644" i="3" s="1"/>
  <c r="W4645" i="3" a="1"/>
  <c r="W4645" i="3" s="1"/>
  <c r="W4646" i="3" a="1"/>
  <c r="W4646" i="3" s="1"/>
  <c r="W4647" i="3" a="1"/>
  <c r="W4647" i="3" s="1"/>
  <c r="W4648" i="3" a="1"/>
  <c r="W4648" i="3" s="1"/>
  <c r="W4649" i="3" a="1"/>
  <c r="W4649" i="3" s="1"/>
  <c r="W4650" i="3" a="1"/>
  <c r="W4650" i="3" s="1"/>
  <c r="W4651" i="3" a="1"/>
  <c r="W4651" i="3" s="1"/>
  <c r="W4652" i="3" a="1"/>
  <c r="W4652" i="3" s="1"/>
  <c r="W4653" i="3" a="1"/>
  <c r="W4653" i="3" s="1"/>
  <c r="W4654" i="3" a="1"/>
  <c r="W4654" i="3" s="1"/>
  <c r="W4655" i="3" a="1"/>
  <c r="W4655" i="3" s="1"/>
  <c r="W4656" i="3" a="1"/>
  <c r="W4656" i="3" s="1"/>
  <c r="W4657" i="3" a="1"/>
  <c r="W4657" i="3" s="1"/>
  <c r="W4658" i="3" a="1"/>
  <c r="W4658" i="3" s="1"/>
  <c r="W4659" i="3" a="1"/>
  <c r="W4659" i="3" s="1"/>
  <c r="W4660" i="3" a="1"/>
  <c r="W4660" i="3" s="1"/>
  <c r="W4661" i="3" a="1"/>
  <c r="W4661" i="3" s="1"/>
  <c r="W4662" i="3" a="1"/>
  <c r="W4662" i="3" s="1"/>
  <c r="W4663" i="3" a="1"/>
  <c r="W4663" i="3" s="1"/>
  <c r="W4664" i="3" a="1"/>
  <c r="W4664" i="3" s="1"/>
  <c r="W4665" i="3" a="1"/>
  <c r="W4665" i="3" s="1"/>
  <c r="W4666" i="3" a="1"/>
  <c r="W4666" i="3" s="1"/>
  <c r="W4667" i="3" a="1"/>
  <c r="W4667" i="3" s="1"/>
  <c r="W4668" i="3" a="1"/>
  <c r="W4668" i="3" s="1"/>
  <c r="W4669" i="3" a="1"/>
  <c r="W4669" i="3" s="1"/>
  <c r="W4670" i="3" a="1"/>
  <c r="W4670" i="3" s="1"/>
  <c r="W4671" i="3" a="1"/>
  <c r="W4671" i="3" s="1"/>
  <c r="W4672" i="3" a="1"/>
  <c r="W4672" i="3" s="1"/>
  <c r="W4673" i="3" a="1"/>
  <c r="W4673" i="3" s="1"/>
  <c r="W4674" i="3" a="1"/>
  <c r="W4674" i="3" s="1"/>
  <c r="W4675" i="3" a="1"/>
  <c r="W4675" i="3" s="1"/>
  <c r="W4676" i="3" a="1"/>
  <c r="W4676" i="3" s="1"/>
  <c r="W4677" i="3" a="1"/>
  <c r="W4677" i="3" s="1"/>
  <c r="W4678" i="3" a="1"/>
  <c r="W4678" i="3" s="1"/>
  <c r="W4679" i="3" a="1"/>
  <c r="W4679" i="3" s="1"/>
  <c r="W4680" i="3" a="1"/>
  <c r="W4680" i="3" s="1"/>
  <c r="W4681" i="3" a="1"/>
  <c r="W4681" i="3" s="1"/>
  <c r="W4682" i="3" a="1"/>
  <c r="W4682" i="3" s="1"/>
  <c r="W4683" i="3" a="1"/>
  <c r="W4683" i="3" s="1"/>
  <c r="W4684" i="3" a="1"/>
  <c r="W4684" i="3" s="1"/>
  <c r="W4685" i="3" a="1"/>
  <c r="W4685" i="3" s="1"/>
  <c r="W4686" i="3" a="1"/>
  <c r="W4686" i="3" s="1"/>
  <c r="W4687" i="3" a="1"/>
  <c r="W4687" i="3" s="1"/>
  <c r="W4688" i="3" a="1"/>
  <c r="W4688" i="3" s="1"/>
  <c r="W4689" i="3" a="1"/>
  <c r="W4689" i="3" s="1"/>
  <c r="W4690" i="3" a="1"/>
  <c r="W4690" i="3" s="1"/>
  <c r="W4691" i="3" a="1"/>
  <c r="W4691" i="3" s="1"/>
  <c r="W4692" i="3" a="1"/>
  <c r="W4692" i="3" s="1"/>
  <c r="W4693" i="3" a="1"/>
  <c r="W4693" i="3" s="1"/>
  <c r="W4694" i="3" a="1"/>
  <c r="W4694" i="3" s="1"/>
  <c r="W4695" i="3" a="1"/>
  <c r="W4695" i="3" s="1"/>
  <c r="W4696" i="3" a="1"/>
  <c r="W4696" i="3" s="1"/>
  <c r="W4697" i="3" a="1"/>
  <c r="W4697" i="3" s="1"/>
  <c r="W4698" i="3" a="1"/>
  <c r="W4698" i="3" s="1"/>
  <c r="W4699" i="3" a="1"/>
  <c r="W4699" i="3" s="1"/>
  <c r="W4700" i="3" a="1"/>
  <c r="W4700" i="3" s="1"/>
  <c r="W4701" i="3" a="1"/>
  <c r="W4701" i="3" s="1"/>
  <c r="W4702" i="3" a="1"/>
  <c r="W4702" i="3" s="1"/>
  <c r="W4703" i="3" a="1"/>
  <c r="W4703" i="3" s="1"/>
  <c r="W4704" i="3" a="1"/>
  <c r="W4704" i="3" s="1"/>
  <c r="W4705" i="3" a="1"/>
  <c r="W4705" i="3" s="1"/>
  <c r="W4706" i="3" a="1"/>
  <c r="W4706" i="3" s="1"/>
  <c r="W4707" i="3" a="1"/>
  <c r="W4707" i="3" s="1"/>
  <c r="W4708" i="3" a="1"/>
  <c r="W4708" i="3" s="1"/>
  <c r="W4709" i="3" a="1"/>
  <c r="W4709" i="3" s="1"/>
  <c r="W4710" i="3" a="1"/>
  <c r="W4710" i="3" s="1"/>
  <c r="W4711" i="3" a="1"/>
  <c r="W4711" i="3" s="1"/>
  <c r="W4712" i="3" a="1"/>
  <c r="W4712" i="3" s="1"/>
  <c r="W4713" i="3" a="1"/>
  <c r="W4713" i="3" s="1"/>
  <c r="W4714" i="3" a="1"/>
  <c r="W4714" i="3" s="1"/>
  <c r="W4715" i="3" a="1"/>
  <c r="W4715" i="3" s="1"/>
  <c r="W4716" i="3" a="1"/>
  <c r="W4716" i="3" s="1"/>
  <c r="W4717" i="3" a="1"/>
  <c r="W4717" i="3" s="1"/>
  <c r="W4718" i="3" a="1"/>
  <c r="W4718" i="3" s="1"/>
  <c r="W4719" i="3" a="1"/>
  <c r="W4719" i="3" s="1"/>
  <c r="W4720" i="3" a="1"/>
  <c r="W4720" i="3" s="1"/>
  <c r="W4721" i="3" a="1"/>
  <c r="W4721" i="3" s="1"/>
  <c r="W4722" i="3" a="1"/>
  <c r="W4722" i="3" s="1"/>
  <c r="W4723" i="3" a="1"/>
  <c r="W4723" i="3" s="1"/>
  <c r="W4724" i="3" a="1"/>
  <c r="W4724" i="3" s="1"/>
  <c r="W4725" i="3" a="1"/>
  <c r="W4725" i="3" s="1"/>
  <c r="W4726" i="3" a="1"/>
  <c r="W4726" i="3" s="1"/>
  <c r="W4727" i="3" a="1"/>
  <c r="W4727" i="3" s="1"/>
  <c r="W4728" i="3" a="1"/>
  <c r="W4728" i="3" s="1"/>
  <c r="W4729" i="3" a="1"/>
  <c r="W4729" i="3" s="1"/>
  <c r="W4730" i="3" a="1"/>
  <c r="W4730" i="3" s="1"/>
  <c r="W4731" i="3" a="1"/>
  <c r="W4731" i="3" s="1"/>
  <c r="W4732" i="3" a="1"/>
  <c r="W4732" i="3" s="1"/>
  <c r="W4733" i="3" a="1"/>
  <c r="W4733" i="3" s="1"/>
  <c r="W4734" i="3" a="1"/>
  <c r="W4734" i="3" s="1"/>
  <c r="W4735" i="3" a="1"/>
  <c r="W4735" i="3" s="1"/>
  <c r="W4736" i="3" a="1"/>
  <c r="W4736" i="3" s="1"/>
  <c r="W4737" i="3" a="1"/>
  <c r="W4737" i="3" s="1"/>
  <c r="W4738" i="3" a="1"/>
  <c r="W4738" i="3" s="1"/>
  <c r="W4739" i="3" a="1"/>
  <c r="W4739" i="3" s="1"/>
  <c r="W4740" i="3" a="1"/>
  <c r="W4740" i="3" s="1"/>
  <c r="W4741" i="3" a="1"/>
  <c r="W4741" i="3" s="1"/>
  <c r="W4742" i="3" a="1"/>
  <c r="W4742" i="3" s="1"/>
  <c r="W4743" i="3" a="1"/>
  <c r="W4743" i="3" s="1"/>
  <c r="W4744" i="3" a="1"/>
  <c r="W4744" i="3" s="1"/>
  <c r="W4745" i="3" a="1"/>
  <c r="W4745" i="3" s="1"/>
  <c r="W4746" i="3" a="1"/>
  <c r="W4746" i="3" s="1"/>
  <c r="W4747" i="3" a="1"/>
  <c r="W4747" i="3" s="1"/>
  <c r="W4748" i="3" a="1"/>
  <c r="W4748" i="3" s="1"/>
  <c r="W4749" i="3" a="1"/>
  <c r="W4749" i="3" s="1"/>
  <c r="W4750" i="3" a="1"/>
  <c r="W4750" i="3" s="1"/>
  <c r="W4751" i="3" a="1"/>
  <c r="W4751" i="3" s="1"/>
  <c r="W4752" i="3" a="1"/>
  <c r="W4752" i="3" s="1"/>
  <c r="W4753" i="3" a="1"/>
  <c r="W4753" i="3" s="1"/>
  <c r="W4754" i="3" a="1"/>
  <c r="W4754" i="3" s="1"/>
  <c r="W4755" i="3" a="1"/>
  <c r="W4755" i="3" s="1"/>
  <c r="W4756" i="3" a="1"/>
  <c r="W4756" i="3" s="1"/>
  <c r="W4757" i="3" a="1"/>
  <c r="W4757" i="3" s="1"/>
  <c r="W4758" i="3" a="1"/>
  <c r="W4758" i="3" s="1"/>
  <c r="W4759" i="3" a="1"/>
  <c r="W4759" i="3" s="1"/>
  <c r="W4760" i="3" a="1"/>
  <c r="W4760" i="3" s="1"/>
  <c r="W4761" i="3" a="1"/>
  <c r="W4761" i="3" s="1"/>
  <c r="W4762" i="3" a="1"/>
  <c r="W4762" i="3" s="1"/>
  <c r="W4763" i="3" a="1"/>
  <c r="W4763" i="3" s="1"/>
  <c r="W4764" i="3" a="1"/>
  <c r="W4764" i="3" s="1"/>
  <c r="W4765" i="3" a="1"/>
  <c r="W4765" i="3" s="1"/>
  <c r="W4766" i="3" a="1"/>
  <c r="W4766" i="3" s="1"/>
  <c r="W4767" i="3" a="1"/>
  <c r="W4767" i="3" s="1"/>
  <c r="W4768" i="3" a="1"/>
  <c r="W4768" i="3" s="1"/>
  <c r="W4769" i="3" a="1"/>
  <c r="W4769" i="3" s="1"/>
  <c r="W4770" i="3" a="1"/>
  <c r="W4770" i="3" s="1"/>
  <c r="W4771" i="3" a="1"/>
  <c r="W4771" i="3" s="1"/>
  <c r="W4772" i="3" a="1"/>
  <c r="W4772" i="3" s="1"/>
  <c r="W4773" i="3" a="1"/>
  <c r="W4773" i="3" s="1"/>
  <c r="W4774" i="3" a="1"/>
  <c r="W4774" i="3" s="1"/>
  <c r="W4775" i="3" a="1"/>
  <c r="W4775" i="3" s="1"/>
  <c r="W4776" i="3" a="1"/>
  <c r="W4776" i="3" s="1"/>
  <c r="W4777" i="3" a="1"/>
  <c r="W4777" i="3" s="1"/>
  <c r="W4778" i="3" a="1"/>
  <c r="W4778" i="3" s="1"/>
  <c r="W4779" i="3" a="1"/>
  <c r="W4779" i="3" s="1"/>
  <c r="W4780" i="3" a="1"/>
  <c r="W4780" i="3" s="1"/>
  <c r="W4781" i="3" a="1"/>
  <c r="W4781" i="3" s="1"/>
  <c r="W4782" i="3" a="1"/>
  <c r="W4782" i="3" s="1"/>
  <c r="W4783" i="3" a="1"/>
  <c r="W4783" i="3" s="1"/>
  <c r="W4784" i="3" a="1"/>
  <c r="W4784" i="3" s="1"/>
  <c r="W4785" i="3" a="1"/>
  <c r="W4785" i="3" s="1"/>
  <c r="W4786" i="3" a="1"/>
  <c r="W4786" i="3" s="1"/>
  <c r="W4787" i="3" a="1"/>
  <c r="W4787" i="3" s="1"/>
  <c r="W4788" i="3" a="1"/>
  <c r="W4788" i="3" s="1"/>
  <c r="W4789" i="3" a="1"/>
  <c r="W4789" i="3" s="1"/>
  <c r="W4790" i="3" a="1"/>
  <c r="W4790" i="3" s="1"/>
  <c r="W4791" i="3" a="1"/>
  <c r="W4791" i="3" s="1"/>
  <c r="W4792" i="3" a="1"/>
  <c r="W4792" i="3" s="1"/>
  <c r="W4793" i="3" a="1"/>
  <c r="W4793" i="3" s="1"/>
  <c r="W4794" i="3" a="1"/>
  <c r="W4794" i="3" s="1"/>
  <c r="W4795" i="3" a="1"/>
  <c r="W4795" i="3" s="1"/>
  <c r="W4796" i="3" a="1"/>
  <c r="W4796" i="3" s="1"/>
  <c r="W4797" i="3" a="1"/>
  <c r="W4797" i="3" s="1"/>
  <c r="W4798" i="3" a="1"/>
  <c r="W4798" i="3" s="1"/>
  <c r="W4799" i="3" a="1"/>
  <c r="W4799" i="3" s="1"/>
  <c r="W4800" i="3" a="1"/>
  <c r="W4800" i="3" s="1"/>
  <c r="W4801" i="3" a="1"/>
  <c r="W4801" i="3" s="1"/>
  <c r="W4802" i="3" a="1"/>
  <c r="W4802" i="3" s="1"/>
  <c r="W4803" i="3" a="1"/>
  <c r="W4803" i="3" s="1"/>
  <c r="W4804" i="3" a="1"/>
  <c r="W4804" i="3" s="1"/>
  <c r="W4805" i="3" a="1"/>
  <c r="W4805" i="3" s="1"/>
  <c r="W4806" i="3" a="1"/>
  <c r="W4806" i="3" s="1"/>
  <c r="W4807" i="3" a="1"/>
  <c r="W4807" i="3" s="1"/>
  <c r="W4808" i="3" a="1"/>
  <c r="W4808" i="3" s="1"/>
  <c r="W4809" i="3" a="1"/>
  <c r="W4809" i="3" s="1"/>
  <c r="W4810" i="3" a="1"/>
  <c r="W4810" i="3" s="1"/>
  <c r="W4811" i="3" a="1"/>
  <c r="W4811" i="3" s="1"/>
  <c r="W4812" i="3" a="1"/>
  <c r="W4812" i="3" s="1"/>
  <c r="W4813" i="3" a="1"/>
  <c r="W4813" i="3" s="1"/>
  <c r="W4814" i="3" a="1"/>
  <c r="W4814" i="3" s="1"/>
  <c r="W4815" i="3" a="1"/>
  <c r="W4815" i="3" s="1"/>
  <c r="W4816" i="3" a="1"/>
  <c r="W4816" i="3" s="1"/>
  <c r="W4817" i="3" a="1"/>
  <c r="W4817" i="3" s="1"/>
  <c r="W4818" i="3" a="1"/>
  <c r="W4818" i="3" s="1"/>
  <c r="W4819" i="3" a="1"/>
  <c r="W4819" i="3" s="1"/>
  <c r="W4820" i="3" a="1"/>
  <c r="W4820" i="3" s="1"/>
  <c r="W4821" i="3" a="1"/>
  <c r="W4821" i="3" s="1"/>
  <c r="W4822" i="3" a="1"/>
  <c r="W4822" i="3" s="1"/>
  <c r="W4823" i="3" a="1"/>
  <c r="W4823" i="3" s="1"/>
  <c r="W4824" i="3" a="1"/>
  <c r="W4824" i="3" s="1"/>
  <c r="W4825" i="3" a="1"/>
  <c r="W4825" i="3" s="1"/>
  <c r="W4826" i="3" a="1"/>
  <c r="W4826" i="3" s="1"/>
  <c r="W4827" i="3" a="1"/>
  <c r="W4827" i="3" s="1"/>
  <c r="W4828" i="3" a="1"/>
  <c r="W4828" i="3" s="1"/>
  <c r="W4829" i="3" a="1"/>
  <c r="W4829" i="3" s="1"/>
  <c r="W4830" i="3" a="1"/>
  <c r="W4830" i="3" s="1"/>
  <c r="W4831" i="3" a="1"/>
  <c r="W4831" i="3" s="1"/>
  <c r="W4832" i="3" a="1"/>
  <c r="W4832" i="3" s="1"/>
  <c r="W4833" i="3" a="1"/>
  <c r="W4833" i="3" s="1"/>
  <c r="W4834" i="3" a="1"/>
  <c r="W4834" i="3" s="1"/>
  <c r="W4835" i="3" a="1"/>
  <c r="W4835" i="3" s="1"/>
  <c r="W4836" i="3" a="1"/>
  <c r="W4836" i="3" s="1"/>
  <c r="W4837" i="3" a="1"/>
  <c r="W4837" i="3" s="1"/>
  <c r="W4838" i="3" a="1"/>
  <c r="W4838" i="3" s="1"/>
  <c r="W4839" i="3" a="1"/>
  <c r="W4839" i="3" s="1"/>
  <c r="W4840" i="3" a="1"/>
  <c r="W4840" i="3" s="1"/>
  <c r="W4841" i="3" a="1"/>
  <c r="W4841" i="3" s="1"/>
  <c r="W4842" i="3" a="1"/>
  <c r="W4842" i="3" s="1"/>
  <c r="W4843" i="3" a="1"/>
  <c r="W4843" i="3" s="1"/>
  <c r="W4844" i="3" a="1"/>
  <c r="W4844" i="3" s="1"/>
  <c r="W4845" i="3" a="1"/>
  <c r="W4845" i="3" s="1"/>
  <c r="W4846" i="3" a="1"/>
  <c r="W4846" i="3" s="1"/>
  <c r="W4847" i="3" a="1"/>
  <c r="W4847" i="3" s="1"/>
  <c r="W4848" i="3" a="1"/>
  <c r="W4848" i="3" s="1"/>
  <c r="W4849" i="3" a="1"/>
  <c r="W4849" i="3" s="1"/>
  <c r="W4850" i="3" a="1"/>
  <c r="W4850" i="3" s="1"/>
  <c r="W4851" i="3" a="1"/>
  <c r="W4851" i="3" s="1"/>
  <c r="W4852" i="3" a="1"/>
  <c r="W4852" i="3" s="1"/>
  <c r="W4853" i="3" a="1"/>
  <c r="W4853" i="3" s="1"/>
  <c r="W4854" i="3" a="1"/>
  <c r="W4854" i="3" s="1"/>
  <c r="W4855" i="3" a="1"/>
  <c r="W4855" i="3" s="1"/>
  <c r="W4856" i="3" a="1"/>
  <c r="W4856" i="3" s="1"/>
  <c r="W4857" i="3" a="1"/>
  <c r="W4857" i="3" s="1"/>
  <c r="W4858" i="3" a="1"/>
  <c r="W4858" i="3" s="1"/>
  <c r="W4859" i="3" a="1"/>
  <c r="W4859" i="3" s="1"/>
  <c r="W4860" i="3" a="1"/>
  <c r="W4860" i="3" s="1"/>
  <c r="W4861" i="3" a="1"/>
  <c r="W4861" i="3" s="1"/>
  <c r="W4862" i="3" a="1"/>
  <c r="W4862" i="3" s="1"/>
  <c r="W4863" i="3" a="1"/>
  <c r="W4863" i="3" s="1"/>
  <c r="W4864" i="3" a="1"/>
  <c r="W4864" i="3" s="1"/>
  <c r="W4865" i="3" a="1"/>
  <c r="W4865" i="3" s="1"/>
  <c r="W4866" i="3" a="1"/>
  <c r="W4866" i="3" s="1"/>
  <c r="W4867" i="3" a="1"/>
  <c r="W4867" i="3" s="1"/>
  <c r="W4868" i="3" a="1"/>
  <c r="W4868" i="3" s="1"/>
  <c r="W4869" i="3" a="1"/>
  <c r="W4869" i="3" s="1"/>
  <c r="W4870" i="3" a="1"/>
  <c r="W4870" i="3" s="1"/>
  <c r="W4871" i="3" a="1"/>
  <c r="W4871" i="3" s="1"/>
  <c r="W4872" i="3" a="1"/>
  <c r="W4872" i="3" s="1"/>
  <c r="W4873" i="3" a="1"/>
  <c r="W4873" i="3" s="1"/>
  <c r="W4874" i="3" a="1"/>
  <c r="W4874" i="3" s="1"/>
  <c r="W4875" i="3" a="1"/>
  <c r="W4875" i="3" s="1"/>
  <c r="W4876" i="3" a="1"/>
  <c r="W4876" i="3" s="1"/>
  <c r="W4877" i="3" a="1"/>
  <c r="W4877" i="3" s="1"/>
  <c r="W4878" i="3" a="1"/>
  <c r="W4878" i="3" s="1"/>
  <c r="W4879" i="3" a="1"/>
  <c r="W4879" i="3" s="1"/>
  <c r="W4880" i="3" a="1"/>
  <c r="W4880" i="3" s="1"/>
  <c r="W4881" i="3" a="1"/>
  <c r="W4881" i="3" s="1"/>
  <c r="W4882" i="3" a="1"/>
  <c r="W4882" i="3" s="1"/>
  <c r="W4883" i="3" a="1"/>
  <c r="W4883" i="3" s="1"/>
  <c r="W4884" i="3" a="1"/>
  <c r="W4884" i="3" s="1"/>
  <c r="W4885" i="3" a="1"/>
  <c r="W4885" i="3" s="1"/>
  <c r="W4886" i="3" a="1"/>
  <c r="W4886" i="3" s="1"/>
  <c r="W4887" i="3" a="1"/>
  <c r="W4887" i="3" s="1"/>
  <c r="W4888" i="3" a="1"/>
  <c r="W4888" i="3" s="1"/>
  <c r="W4889" i="3" a="1"/>
  <c r="W4889" i="3" s="1"/>
  <c r="W4890" i="3" a="1"/>
  <c r="W4890" i="3" s="1"/>
  <c r="W4891" i="3" a="1"/>
  <c r="W4891" i="3" s="1"/>
  <c r="W4892" i="3" a="1"/>
  <c r="W4892" i="3" s="1"/>
  <c r="W4893" i="3" a="1"/>
  <c r="W4893" i="3" s="1"/>
  <c r="W4894" i="3" a="1"/>
  <c r="W4894" i="3" s="1"/>
  <c r="W4895" i="3" a="1"/>
  <c r="W4895" i="3" s="1"/>
  <c r="W4896" i="3" a="1"/>
  <c r="W4896" i="3" s="1"/>
  <c r="W4897" i="3" a="1"/>
  <c r="W4897" i="3" s="1"/>
  <c r="W4898" i="3" a="1"/>
  <c r="W4898" i="3" s="1"/>
  <c r="W4899" i="3" a="1"/>
  <c r="W4899" i="3" s="1"/>
  <c r="W4900" i="3" a="1"/>
  <c r="W4900" i="3" s="1"/>
  <c r="W4901" i="3" a="1"/>
  <c r="W4901" i="3" s="1"/>
  <c r="W4902" i="3" a="1"/>
  <c r="W4902" i="3" s="1"/>
  <c r="W4903" i="3" a="1"/>
  <c r="W4903" i="3" s="1"/>
  <c r="W4904" i="3" a="1"/>
  <c r="W4904" i="3" s="1"/>
  <c r="W4905" i="3" a="1"/>
  <c r="W4905" i="3" s="1"/>
  <c r="W4906" i="3" a="1"/>
  <c r="W4906" i="3" s="1"/>
  <c r="W4907" i="3" a="1"/>
  <c r="W4907" i="3" s="1"/>
  <c r="W4908" i="3" a="1"/>
  <c r="W4908" i="3" s="1"/>
  <c r="W4909" i="3" a="1"/>
  <c r="W4909" i="3" s="1"/>
  <c r="W4910" i="3" a="1"/>
  <c r="W4910" i="3" s="1"/>
  <c r="W4911" i="3" a="1"/>
  <c r="W4911" i="3" s="1"/>
  <c r="W4912" i="3" a="1"/>
  <c r="W4912" i="3" s="1"/>
  <c r="W4913" i="3" a="1"/>
  <c r="W4913" i="3" s="1"/>
  <c r="W4914" i="3" a="1"/>
  <c r="W4914" i="3" s="1"/>
  <c r="W4915" i="3" a="1"/>
  <c r="W4915" i="3" s="1"/>
  <c r="W4916" i="3" a="1"/>
  <c r="W4916" i="3" s="1"/>
  <c r="W4917" i="3" a="1"/>
  <c r="W4917" i="3" s="1"/>
  <c r="W4918" i="3" a="1"/>
  <c r="W4918" i="3" s="1"/>
  <c r="W4919" i="3" a="1"/>
  <c r="W4919" i="3" s="1"/>
  <c r="W4920" i="3" a="1"/>
  <c r="W4920" i="3" s="1"/>
  <c r="W4921" i="3" a="1"/>
  <c r="W4921" i="3" s="1"/>
  <c r="W4922" i="3" a="1"/>
  <c r="W4922" i="3" s="1"/>
  <c r="W4923" i="3" a="1"/>
  <c r="W4923" i="3" s="1"/>
  <c r="W4924" i="3" a="1"/>
  <c r="W4924" i="3" s="1"/>
  <c r="W4925" i="3" a="1"/>
  <c r="W4925" i="3" s="1"/>
  <c r="W4926" i="3" a="1"/>
  <c r="W4926" i="3" s="1"/>
  <c r="W4927" i="3" a="1"/>
  <c r="W4927" i="3" s="1"/>
  <c r="W4928" i="3" a="1"/>
  <c r="W4928" i="3" s="1"/>
  <c r="W4929" i="3" a="1"/>
  <c r="W4929" i="3" s="1"/>
  <c r="W4930" i="3" a="1"/>
  <c r="W4930" i="3" s="1"/>
  <c r="W4931" i="3" a="1"/>
  <c r="W4931" i="3" s="1"/>
  <c r="W4932" i="3" a="1"/>
  <c r="W4932" i="3" s="1"/>
  <c r="W4933" i="3" a="1"/>
  <c r="W4933" i="3" s="1"/>
  <c r="W4934" i="3" a="1"/>
  <c r="W4934" i="3" s="1"/>
  <c r="W4935" i="3" a="1"/>
  <c r="W4935" i="3" s="1"/>
  <c r="W4936" i="3" a="1"/>
  <c r="W4936" i="3" s="1"/>
  <c r="W4937" i="3" a="1"/>
  <c r="W4937" i="3" s="1"/>
  <c r="W4938" i="3" a="1"/>
  <c r="W4938" i="3" s="1"/>
  <c r="W4939" i="3" a="1"/>
  <c r="W4939" i="3" s="1"/>
  <c r="W4940" i="3" a="1"/>
  <c r="W4940" i="3" s="1"/>
  <c r="W4941" i="3" a="1"/>
  <c r="W4941" i="3" s="1"/>
  <c r="W4942" i="3" a="1"/>
  <c r="W4942" i="3" s="1"/>
  <c r="W4943" i="3" a="1"/>
  <c r="W4943" i="3" s="1"/>
  <c r="W4944" i="3" a="1"/>
  <c r="W4944" i="3" s="1"/>
  <c r="W4945" i="3" a="1"/>
  <c r="W4945" i="3" s="1"/>
  <c r="W4946" i="3" a="1"/>
  <c r="W4946" i="3" s="1"/>
  <c r="W4947" i="3" a="1"/>
  <c r="W4947" i="3" s="1"/>
  <c r="W4948" i="3" a="1"/>
  <c r="W4948" i="3" s="1"/>
  <c r="W4949" i="3" a="1"/>
  <c r="W4949" i="3" s="1"/>
  <c r="W4950" i="3" a="1"/>
  <c r="W4950" i="3" s="1"/>
  <c r="W4951" i="3" a="1"/>
  <c r="W4951" i="3" s="1"/>
  <c r="W4952" i="3" a="1"/>
  <c r="W4952" i="3" s="1"/>
  <c r="W4953" i="3" a="1"/>
  <c r="W4953" i="3" s="1"/>
  <c r="W4954" i="3" a="1"/>
  <c r="W4954" i="3" s="1"/>
  <c r="W4955" i="3" a="1"/>
  <c r="W4955" i="3" s="1"/>
  <c r="W4956" i="3" a="1"/>
  <c r="W4956" i="3" s="1"/>
  <c r="W4957" i="3" a="1"/>
  <c r="W4957" i="3" s="1"/>
  <c r="W4958" i="3" a="1"/>
  <c r="W4958" i="3" s="1"/>
  <c r="W4959" i="3" a="1"/>
  <c r="W4959" i="3" s="1"/>
  <c r="W4960" i="3" a="1"/>
  <c r="W4960" i="3" s="1"/>
  <c r="W4961" i="3" a="1"/>
  <c r="W4961" i="3" s="1"/>
  <c r="W4962" i="3" a="1"/>
  <c r="W4962" i="3" s="1"/>
  <c r="W4963" i="3" a="1"/>
  <c r="W4963" i="3" s="1"/>
  <c r="W4964" i="3" a="1"/>
  <c r="W4964" i="3" s="1"/>
  <c r="W4965" i="3" a="1"/>
  <c r="W4965" i="3" s="1"/>
  <c r="W4966" i="3" a="1"/>
  <c r="W4966" i="3" s="1"/>
  <c r="W4967" i="3" a="1"/>
  <c r="W4967" i="3" s="1"/>
  <c r="W4968" i="3" a="1"/>
  <c r="W4968" i="3" s="1"/>
  <c r="W4969" i="3" a="1"/>
  <c r="W4969" i="3" s="1"/>
  <c r="W4970" i="3" a="1"/>
  <c r="W4970" i="3" s="1"/>
  <c r="W4971" i="3" a="1"/>
  <c r="W4971" i="3" s="1"/>
  <c r="W4972" i="3" a="1"/>
  <c r="W4972" i="3" s="1"/>
  <c r="W4973" i="3" a="1"/>
  <c r="W4973" i="3" s="1"/>
  <c r="W4974" i="3" a="1"/>
  <c r="W4974" i="3" s="1"/>
  <c r="W4975" i="3" a="1"/>
  <c r="W4975" i="3" s="1"/>
  <c r="W4976" i="3" a="1"/>
  <c r="W4976" i="3" s="1"/>
  <c r="W4977" i="3" a="1"/>
  <c r="W4977" i="3" s="1"/>
  <c r="W4978" i="3" a="1"/>
  <c r="W4978" i="3" s="1"/>
  <c r="W4979" i="3" a="1"/>
  <c r="W4979" i="3" s="1"/>
  <c r="W4980" i="3" a="1"/>
  <c r="W4980" i="3" s="1"/>
  <c r="W4981" i="3" a="1"/>
  <c r="W4981" i="3" s="1"/>
  <c r="W4982" i="3" a="1"/>
  <c r="W4982" i="3" s="1"/>
  <c r="W4983" i="3" a="1"/>
  <c r="W4983" i="3" s="1"/>
  <c r="W4984" i="3" a="1"/>
  <c r="W4984" i="3" s="1"/>
  <c r="W4985" i="3" a="1"/>
  <c r="W4985" i="3" s="1"/>
  <c r="W4986" i="3" a="1"/>
  <c r="W4986" i="3" s="1"/>
  <c r="W4987" i="3" a="1"/>
  <c r="W4987" i="3" s="1"/>
  <c r="W4988" i="3" a="1"/>
  <c r="W4988" i="3" s="1"/>
  <c r="W4989" i="3" a="1"/>
  <c r="W4989" i="3" s="1"/>
  <c r="W4990" i="3" a="1"/>
  <c r="W4990" i="3" s="1"/>
  <c r="W4991" i="3" a="1"/>
  <c r="W4991" i="3" s="1"/>
  <c r="W4992" i="3" a="1"/>
  <c r="W4992" i="3" s="1"/>
  <c r="W4993" i="3" a="1"/>
  <c r="W4993" i="3" s="1"/>
  <c r="W4994" i="3" a="1"/>
  <c r="W4994" i="3" s="1"/>
  <c r="W4995" i="3" a="1"/>
  <c r="W4995" i="3" s="1"/>
  <c r="W4996" i="3" a="1"/>
  <c r="W4996" i="3" s="1"/>
  <c r="W4997" i="3" a="1"/>
  <c r="W4997" i="3" s="1"/>
  <c r="W4998" i="3" a="1"/>
  <c r="W4998" i="3" s="1"/>
  <c r="W4999" i="3" a="1"/>
  <c r="W4999" i="3" s="1"/>
  <c r="W5000" i="3" a="1"/>
  <c r="W5000" i="3" s="1"/>
  <c r="W5001" i="3" a="1"/>
  <c r="W5001" i="3" s="1"/>
  <c r="W5002" i="3" a="1"/>
  <c r="W5002" i="3" s="1"/>
  <c r="W5003" i="3" a="1"/>
  <c r="W5003" i="3" s="1"/>
  <c r="W5004" i="3" a="1"/>
  <c r="W5004" i="3" s="1"/>
  <c r="W5005" i="3" a="1"/>
  <c r="W5005" i="3" s="1"/>
  <c r="W5006" i="3" a="1"/>
  <c r="W5006" i="3" s="1"/>
  <c r="W5007" i="3" a="1"/>
  <c r="W5007" i="3" s="1"/>
  <c r="W5008" i="3" a="1"/>
  <c r="W5008" i="3" s="1"/>
  <c r="W5009" i="3" a="1"/>
  <c r="W5009" i="3" s="1"/>
  <c r="W5010" i="3" a="1"/>
  <c r="W5010" i="3" s="1"/>
  <c r="W5011" i="3" a="1"/>
  <c r="W5011" i="3" s="1"/>
  <c r="W5012" i="3" a="1"/>
  <c r="W5012" i="3" s="1"/>
  <c r="W5013" i="3" a="1"/>
  <c r="W5013" i="3" s="1"/>
  <c r="W5014" i="3" a="1"/>
  <c r="W5014" i="3" s="1"/>
  <c r="W5015" i="3" a="1"/>
  <c r="W5015" i="3" s="1"/>
  <c r="W5016" i="3" a="1"/>
  <c r="W5016" i="3" s="1"/>
  <c r="W5017" i="3" a="1"/>
  <c r="W5017" i="3" s="1"/>
  <c r="W5018" i="3" a="1"/>
  <c r="W5018" i="3" s="1"/>
  <c r="W5019" i="3" a="1"/>
  <c r="W5019" i="3" s="1"/>
  <c r="W5020" i="3" a="1"/>
  <c r="W5020" i="3" s="1"/>
  <c r="W5021" i="3" a="1"/>
  <c r="W5021" i="3" s="1"/>
  <c r="W5022" i="3" a="1"/>
  <c r="W5022" i="3" s="1"/>
  <c r="W5023" i="3" a="1"/>
  <c r="W5023" i="3" s="1"/>
  <c r="W5024" i="3" a="1"/>
  <c r="W5024" i="3" s="1"/>
  <c r="W5025" i="3" a="1"/>
  <c r="W5025" i="3" s="1"/>
  <c r="W5026" i="3" a="1"/>
  <c r="W5026" i="3" s="1"/>
  <c r="W5027" i="3" a="1"/>
  <c r="W5027" i="3" s="1"/>
  <c r="W5028" i="3" a="1"/>
  <c r="W5028" i="3" s="1"/>
  <c r="W5029" i="3" a="1"/>
  <c r="W5029" i="3" s="1"/>
  <c r="W5030" i="3" a="1"/>
  <c r="W5030" i="3" s="1"/>
  <c r="W5031" i="3" a="1"/>
  <c r="W5031" i="3" s="1"/>
  <c r="W5032" i="3" a="1"/>
  <c r="W5032" i="3" s="1"/>
  <c r="W5033" i="3" a="1"/>
  <c r="W5033" i="3" s="1"/>
  <c r="W5034" i="3" a="1"/>
  <c r="W5034" i="3" s="1"/>
  <c r="W5035" i="3" a="1"/>
  <c r="W5035" i="3" s="1"/>
  <c r="W5036" i="3" a="1"/>
  <c r="W5036" i="3" s="1"/>
  <c r="W5037" i="3" a="1"/>
  <c r="W5037" i="3" s="1"/>
  <c r="W5038" i="3" a="1"/>
  <c r="W5038" i="3" s="1"/>
  <c r="W5039" i="3" a="1"/>
  <c r="W5039" i="3" s="1"/>
  <c r="W5040" i="3" a="1"/>
  <c r="W5040" i="3" s="1"/>
  <c r="W5041" i="3" a="1"/>
  <c r="W5041" i="3" s="1"/>
  <c r="W5042" i="3" a="1"/>
  <c r="W5042" i="3" s="1"/>
  <c r="W5043" i="3" a="1"/>
  <c r="W5043" i="3" s="1"/>
  <c r="W5044" i="3" a="1"/>
  <c r="W5044" i="3" s="1"/>
  <c r="W5045" i="3" a="1"/>
  <c r="W5045" i="3" s="1"/>
  <c r="W5046" i="3" a="1"/>
  <c r="W5046" i="3" s="1"/>
  <c r="W5047" i="3" a="1"/>
  <c r="W5047" i="3" s="1"/>
  <c r="W5048" i="3" a="1"/>
  <c r="W5048" i="3" s="1"/>
  <c r="W5049" i="3" a="1"/>
  <c r="W5049" i="3" s="1"/>
  <c r="W5050" i="3" a="1"/>
  <c r="W5050" i="3" s="1"/>
  <c r="W5051" i="3" a="1"/>
  <c r="W5051" i="3" s="1"/>
  <c r="W5052" i="3" a="1"/>
  <c r="W5052" i="3" s="1"/>
  <c r="W5053" i="3" a="1"/>
  <c r="W5053" i="3" s="1"/>
  <c r="W5054" i="3" a="1"/>
  <c r="W5054" i="3" s="1"/>
  <c r="W5055" i="3" a="1"/>
  <c r="W5055" i="3" s="1"/>
  <c r="W5056" i="3" a="1"/>
  <c r="W5056" i="3" s="1"/>
  <c r="W5057" i="3" a="1"/>
  <c r="W5057" i="3" s="1"/>
  <c r="W5058" i="3" a="1"/>
  <c r="W5058" i="3" s="1"/>
  <c r="W5059" i="3" a="1"/>
  <c r="W5059" i="3" s="1"/>
  <c r="W5060" i="3" a="1"/>
  <c r="W5060" i="3" s="1"/>
  <c r="W5061" i="3" a="1"/>
  <c r="W5061" i="3" s="1"/>
  <c r="W5062" i="3" a="1"/>
  <c r="W5062" i="3" s="1"/>
  <c r="W5063" i="3" a="1"/>
  <c r="W5063" i="3" s="1"/>
  <c r="W5064" i="3" a="1"/>
  <c r="W5064" i="3" s="1"/>
  <c r="W5065" i="3" a="1"/>
  <c r="W5065" i="3" s="1"/>
  <c r="W5066" i="3" a="1"/>
  <c r="W5066" i="3" s="1"/>
  <c r="W5067" i="3" a="1"/>
  <c r="W5067" i="3" s="1"/>
  <c r="W5068" i="3" a="1"/>
  <c r="W5068" i="3" s="1"/>
  <c r="W5069" i="3" a="1"/>
  <c r="W5069" i="3" s="1"/>
  <c r="W5070" i="3" a="1"/>
  <c r="W5070" i="3" s="1"/>
  <c r="W5071" i="3" a="1"/>
  <c r="W5071" i="3" s="1"/>
  <c r="W5072" i="3" a="1"/>
  <c r="W5072" i="3" s="1"/>
  <c r="W5073" i="3" a="1"/>
  <c r="W5073" i="3" s="1"/>
  <c r="W5074" i="3" a="1"/>
  <c r="W5074" i="3" s="1"/>
  <c r="W5075" i="3" a="1"/>
  <c r="W5075" i="3" s="1"/>
  <c r="W5076" i="3" a="1"/>
  <c r="W5076" i="3" s="1"/>
  <c r="W5077" i="3" a="1"/>
  <c r="W5077" i="3" s="1"/>
  <c r="W5078" i="3" a="1"/>
  <c r="W5078" i="3" s="1"/>
  <c r="W5079" i="3" a="1"/>
  <c r="W5079" i="3" s="1"/>
  <c r="W5080" i="3" a="1"/>
  <c r="W5080" i="3" s="1"/>
  <c r="W5081" i="3" a="1"/>
  <c r="W5081" i="3" s="1"/>
  <c r="W5082" i="3" a="1"/>
  <c r="W5082" i="3" s="1"/>
  <c r="W5083" i="3" a="1"/>
  <c r="W5083" i="3" s="1"/>
  <c r="W5084" i="3" a="1"/>
  <c r="W5084" i="3" s="1"/>
  <c r="W5085" i="3" a="1"/>
  <c r="W5085" i="3" s="1"/>
  <c r="W5086" i="3" a="1"/>
  <c r="W5086" i="3" s="1"/>
  <c r="W5087" i="3" a="1"/>
  <c r="W5087" i="3" s="1"/>
  <c r="W5088" i="3" a="1"/>
  <c r="W5088" i="3" s="1"/>
  <c r="W5089" i="3" a="1"/>
  <c r="W5089" i="3" s="1"/>
  <c r="W5090" i="3" a="1"/>
  <c r="W5090" i="3" s="1"/>
  <c r="W5091" i="3" a="1"/>
  <c r="W5091" i="3" s="1"/>
  <c r="W5092" i="3" a="1"/>
  <c r="W5092" i="3" s="1"/>
  <c r="W5093" i="3" a="1"/>
  <c r="W5093" i="3" s="1"/>
  <c r="W5094" i="3" a="1"/>
  <c r="W5094" i="3" s="1"/>
  <c r="W5095" i="3" a="1"/>
  <c r="W5095" i="3" s="1"/>
  <c r="W5096" i="3" a="1"/>
  <c r="W5096" i="3" s="1"/>
  <c r="W5097" i="3" a="1"/>
  <c r="W5097" i="3" s="1"/>
  <c r="W5098" i="3" a="1"/>
  <c r="W5098" i="3" s="1"/>
  <c r="W5099" i="3" a="1"/>
  <c r="W5099" i="3" s="1"/>
  <c r="W5100" i="3" a="1"/>
  <c r="W5100" i="3" s="1"/>
  <c r="W5101" i="3" a="1"/>
  <c r="W5101" i="3" s="1"/>
  <c r="W5102" i="3" a="1"/>
  <c r="W5102" i="3" s="1"/>
  <c r="W5103" i="3" a="1"/>
  <c r="W5103" i="3" s="1"/>
  <c r="W5104" i="3" a="1"/>
  <c r="W5104" i="3" s="1"/>
  <c r="W5105" i="3" a="1"/>
  <c r="W5105" i="3" s="1"/>
  <c r="W5106" i="3" a="1"/>
  <c r="W5106" i="3" s="1"/>
  <c r="W5107" i="3" a="1"/>
  <c r="W5107" i="3" s="1"/>
  <c r="W5108" i="3" a="1"/>
  <c r="W5108" i="3" s="1"/>
  <c r="W5109" i="3" a="1"/>
  <c r="W5109" i="3" s="1"/>
  <c r="W5110" i="3" a="1"/>
  <c r="W5110" i="3" s="1"/>
  <c r="W5111" i="3" a="1"/>
  <c r="W5111" i="3" s="1"/>
  <c r="W5112" i="3" a="1"/>
  <c r="W5112" i="3" s="1"/>
  <c r="W5113" i="3" a="1"/>
  <c r="W5113" i="3" s="1"/>
  <c r="W5114" i="3" a="1"/>
  <c r="W5114" i="3" s="1"/>
  <c r="W5115" i="3" a="1"/>
  <c r="W5115" i="3" s="1"/>
  <c r="W5116" i="3" a="1"/>
  <c r="W5116" i="3" s="1"/>
  <c r="W5117" i="3" a="1"/>
  <c r="W5117" i="3" s="1"/>
  <c r="W5118" i="3" a="1"/>
  <c r="W5118" i="3" s="1"/>
  <c r="W5119" i="3" a="1"/>
  <c r="W5119" i="3" s="1"/>
  <c r="W5120" i="3" a="1"/>
  <c r="W5120" i="3" s="1"/>
  <c r="W5121" i="3" a="1"/>
  <c r="W5121" i="3" s="1"/>
  <c r="W5122" i="3" a="1"/>
  <c r="W5122" i="3" s="1"/>
  <c r="W5123" i="3" a="1"/>
  <c r="W5123" i="3" s="1"/>
  <c r="W5124" i="3" a="1"/>
  <c r="W5124" i="3" s="1"/>
  <c r="W5125" i="3" a="1"/>
  <c r="W5125" i="3" s="1"/>
  <c r="W5126" i="3" a="1"/>
  <c r="W5126" i="3" s="1"/>
  <c r="W5127" i="3" a="1"/>
  <c r="W5127" i="3" s="1"/>
  <c r="W5128" i="3" a="1"/>
  <c r="W5128" i="3" s="1"/>
  <c r="W5129" i="3" a="1"/>
  <c r="W5129" i="3" s="1"/>
  <c r="W5130" i="3" a="1"/>
  <c r="W5130" i="3" s="1"/>
  <c r="W5131" i="3" a="1"/>
  <c r="W5131" i="3" s="1"/>
  <c r="W5132" i="3" a="1"/>
  <c r="W5132" i="3" s="1"/>
  <c r="W5133" i="3" a="1"/>
  <c r="W5133" i="3" s="1"/>
  <c r="W5134" i="3" a="1"/>
  <c r="W5134" i="3" s="1"/>
  <c r="W5135" i="3" a="1"/>
  <c r="W5135" i="3" s="1"/>
  <c r="W5136" i="3" a="1"/>
  <c r="W5136" i="3" s="1"/>
  <c r="W5137" i="3" a="1"/>
  <c r="W5137" i="3" s="1"/>
  <c r="W5138" i="3" a="1"/>
  <c r="W5138" i="3" s="1"/>
  <c r="W5139" i="3" a="1"/>
  <c r="W5139" i="3" s="1"/>
  <c r="W5140" i="3" a="1"/>
  <c r="W5140" i="3" s="1"/>
  <c r="W5141" i="3" a="1"/>
  <c r="W5141" i="3" s="1"/>
  <c r="W5142" i="3" a="1"/>
  <c r="W5142" i="3" s="1"/>
  <c r="W5143" i="3" a="1"/>
  <c r="W5143" i="3" s="1"/>
  <c r="W5144" i="3" a="1"/>
  <c r="W5144" i="3" s="1"/>
  <c r="W5145" i="3" a="1"/>
  <c r="W5145" i="3" s="1"/>
  <c r="W5146" i="3" a="1"/>
  <c r="W5146" i="3" s="1"/>
  <c r="W5147" i="3" a="1"/>
  <c r="W5147" i="3" s="1"/>
  <c r="W5148" i="3" a="1"/>
  <c r="W5148" i="3" s="1"/>
  <c r="W5149" i="3" a="1"/>
  <c r="W5149" i="3" s="1"/>
  <c r="W5150" i="3" a="1"/>
  <c r="W5150" i="3" s="1"/>
  <c r="W5151" i="3" a="1"/>
  <c r="W5151" i="3" s="1"/>
  <c r="W5152" i="3" a="1"/>
  <c r="W5152" i="3" s="1"/>
  <c r="W5153" i="3" a="1"/>
  <c r="W5153" i="3" s="1"/>
  <c r="W5154" i="3" a="1"/>
  <c r="W5154" i="3" s="1"/>
  <c r="W5155" i="3" a="1"/>
  <c r="W5155" i="3" s="1"/>
  <c r="W5156" i="3" a="1"/>
  <c r="W5156" i="3" s="1"/>
  <c r="W5157" i="3" a="1"/>
  <c r="W5157" i="3" s="1"/>
  <c r="W5158" i="3" a="1"/>
  <c r="W5158" i="3" s="1"/>
  <c r="W5159" i="3" a="1"/>
  <c r="W5159" i="3" s="1"/>
  <c r="W5160" i="3" a="1"/>
  <c r="W5160" i="3" s="1"/>
  <c r="W5161" i="3" a="1"/>
  <c r="W5161" i="3" s="1"/>
  <c r="W5162" i="3" a="1"/>
  <c r="W5162" i="3" s="1"/>
  <c r="W5163" i="3" a="1"/>
  <c r="W5163" i="3" s="1"/>
  <c r="W5164" i="3" a="1"/>
  <c r="W5164" i="3" s="1"/>
  <c r="W5165" i="3" a="1"/>
  <c r="W5165" i="3" s="1"/>
  <c r="W5166" i="3" a="1"/>
  <c r="W5166" i="3" s="1"/>
  <c r="W5167" i="3" a="1"/>
  <c r="W5167" i="3" s="1"/>
  <c r="W5168" i="3" a="1"/>
  <c r="W5168" i="3" s="1"/>
  <c r="W5169" i="3" a="1"/>
  <c r="W5169" i="3" s="1"/>
  <c r="W5170" i="3" a="1"/>
  <c r="W5170" i="3" s="1"/>
  <c r="W5171" i="3" a="1"/>
  <c r="W5171" i="3" s="1"/>
  <c r="W5172" i="3" a="1"/>
  <c r="W5172" i="3" s="1"/>
  <c r="W5173" i="3" a="1"/>
  <c r="W5173" i="3" s="1"/>
  <c r="W5174" i="3" a="1"/>
  <c r="W5174" i="3" s="1"/>
  <c r="W5175" i="3" a="1"/>
  <c r="W5175" i="3" s="1"/>
  <c r="W5176" i="3" a="1"/>
  <c r="W5176" i="3" s="1"/>
  <c r="W5177" i="3" a="1"/>
  <c r="W5177" i="3" s="1"/>
  <c r="W5178" i="3" a="1"/>
  <c r="W5178" i="3" s="1"/>
  <c r="W5179" i="3" a="1"/>
  <c r="W5179" i="3" s="1"/>
  <c r="W5180" i="3" a="1"/>
  <c r="W5180" i="3" s="1"/>
  <c r="W5181" i="3" a="1"/>
  <c r="W5181" i="3" s="1"/>
  <c r="W5182" i="3" a="1"/>
  <c r="W5182" i="3" s="1"/>
  <c r="W5183" i="3" a="1"/>
  <c r="W5183" i="3" s="1"/>
  <c r="W5184" i="3" a="1"/>
  <c r="W5184" i="3" s="1"/>
  <c r="W5185" i="3" a="1"/>
  <c r="W5185" i="3" s="1"/>
  <c r="W5186" i="3" a="1"/>
  <c r="W5186" i="3" s="1"/>
  <c r="W5187" i="3" a="1"/>
  <c r="W5187" i="3" s="1"/>
  <c r="W5188" i="3" a="1"/>
  <c r="W5188" i="3" s="1"/>
  <c r="W5189" i="3" a="1"/>
  <c r="W5189" i="3" s="1"/>
  <c r="W5190" i="3" a="1"/>
  <c r="W5190" i="3" s="1"/>
  <c r="W5191" i="3" a="1"/>
  <c r="W5191" i="3" s="1"/>
  <c r="W5192" i="3" a="1"/>
  <c r="W5192" i="3" s="1"/>
  <c r="W5193" i="3" a="1"/>
  <c r="W5193" i="3" s="1"/>
  <c r="W5194" i="3" a="1"/>
  <c r="W5194" i="3" s="1"/>
  <c r="W5195" i="3" a="1"/>
  <c r="W5195" i="3" s="1"/>
  <c r="W5196" i="3" a="1"/>
  <c r="W5196" i="3" s="1"/>
  <c r="W5197" i="3" a="1"/>
  <c r="W5197" i="3" s="1"/>
  <c r="W5198" i="3" a="1"/>
  <c r="W5198" i="3" s="1"/>
  <c r="W5199" i="3" a="1"/>
  <c r="W5199" i="3" s="1"/>
  <c r="W5200" i="3" a="1"/>
  <c r="W5200" i="3" s="1"/>
  <c r="W5201" i="3" a="1"/>
  <c r="W5201" i="3" s="1"/>
  <c r="W5202" i="3" a="1"/>
  <c r="W5202" i="3" s="1"/>
  <c r="W5203" i="3" a="1"/>
  <c r="W5203" i="3" s="1"/>
  <c r="W5204" i="3" a="1"/>
  <c r="W5204" i="3" s="1"/>
  <c r="W5205" i="3" a="1"/>
  <c r="W5205" i="3" s="1"/>
  <c r="W5206" i="3" a="1"/>
  <c r="W5206" i="3" s="1"/>
  <c r="W5207" i="3" a="1"/>
  <c r="W5207" i="3" s="1"/>
  <c r="W5208" i="3" a="1"/>
  <c r="W5208" i="3" s="1"/>
  <c r="W5209" i="3" a="1"/>
  <c r="W5209" i="3" s="1"/>
  <c r="W5210" i="3" a="1"/>
  <c r="W5210" i="3" s="1"/>
  <c r="W5211" i="3" a="1"/>
  <c r="W5211" i="3" s="1"/>
  <c r="W5212" i="3" a="1"/>
  <c r="W5212" i="3" s="1"/>
  <c r="W5213" i="3" a="1"/>
  <c r="W5213" i="3" s="1"/>
  <c r="W5214" i="3" a="1"/>
  <c r="W5214" i="3" s="1"/>
  <c r="W5215" i="3" a="1"/>
  <c r="W5215" i="3" s="1"/>
  <c r="W5216" i="3" a="1"/>
  <c r="W5216" i="3" s="1"/>
  <c r="W5217" i="3" a="1"/>
  <c r="W5217" i="3" s="1"/>
  <c r="W5218" i="3" a="1"/>
  <c r="W5218" i="3" s="1"/>
  <c r="W5219" i="3" a="1"/>
  <c r="W5219" i="3" s="1"/>
  <c r="W5220" i="3" a="1"/>
  <c r="W5220" i="3" s="1"/>
  <c r="W5221" i="3" a="1"/>
  <c r="W5221" i="3" s="1"/>
  <c r="W5222" i="3" a="1"/>
  <c r="W5222" i="3" s="1"/>
  <c r="W5223" i="3" a="1"/>
  <c r="W5223" i="3" s="1"/>
  <c r="W5224" i="3" a="1"/>
  <c r="W5224" i="3" s="1"/>
  <c r="W5225" i="3" a="1"/>
  <c r="W5225" i="3" s="1"/>
  <c r="W5226" i="3" a="1"/>
  <c r="W5226" i="3" s="1"/>
  <c r="W5227" i="3" a="1"/>
  <c r="W5227" i="3" s="1"/>
  <c r="W5228" i="3" a="1"/>
  <c r="W5228" i="3" s="1"/>
  <c r="W5229" i="3" a="1"/>
  <c r="W5229" i="3" s="1"/>
  <c r="W5230" i="3" a="1"/>
  <c r="W5230" i="3" s="1"/>
  <c r="W5231" i="3" a="1"/>
  <c r="W5231" i="3" s="1"/>
  <c r="W5232" i="3" a="1"/>
  <c r="W5232" i="3" s="1"/>
  <c r="W5233" i="3" a="1"/>
  <c r="W5233" i="3" s="1"/>
  <c r="W5234" i="3" a="1"/>
  <c r="W5234" i="3" s="1"/>
  <c r="W5235" i="3" a="1"/>
  <c r="W5235" i="3" s="1"/>
  <c r="W5236" i="3" a="1"/>
  <c r="W5236" i="3" s="1"/>
  <c r="W5237" i="3" a="1"/>
  <c r="W5237" i="3" s="1"/>
  <c r="W5238" i="3" a="1"/>
  <c r="W5238" i="3" s="1"/>
  <c r="W5239" i="3" a="1"/>
  <c r="W5239" i="3" s="1"/>
  <c r="W5240" i="3" a="1"/>
  <c r="W5240" i="3" s="1"/>
  <c r="W5241" i="3" a="1"/>
  <c r="W5241" i="3" s="1"/>
  <c r="W5242" i="3" a="1"/>
  <c r="W5242" i="3" s="1"/>
  <c r="W5243" i="3" a="1"/>
  <c r="W5243" i="3" s="1"/>
  <c r="W5244" i="3" a="1"/>
  <c r="W5244" i="3" s="1"/>
  <c r="W5245" i="3" a="1"/>
  <c r="W5245" i="3" s="1"/>
  <c r="W5246" i="3" a="1"/>
  <c r="W5246" i="3" s="1"/>
  <c r="W5247" i="3" a="1"/>
  <c r="W5247" i="3" s="1"/>
  <c r="W5248" i="3" a="1"/>
  <c r="W5248" i="3" s="1"/>
  <c r="W5249" i="3" a="1"/>
  <c r="W5249" i="3" s="1"/>
  <c r="W5250" i="3" a="1"/>
  <c r="W5250" i="3" s="1"/>
  <c r="W5251" i="3" a="1"/>
  <c r="W5251" i="3" s="1"/>
  <c r="W5252" i="3" a="1"/>
  <c r="W5252" i="3" s="1"/>
  <c r="W5253" i="3" a="1"/>
  <c r="W5253" i="3" s="1"/>
  <c r="W5254" i="3" a="1"/>
  <c r="W5254" i="3" s="1"/>
  <c r="W5255" i="3" a="1"/>
  <c r="W5255" i="3" s="1"/>
  <c r="W5256" i="3" a="1"/>
  <c r="W5256" i="3" s="1"/>
  <c r="W5257" i="3" a="1"/>
  <c r="W5257" i="3" s="1"/>
  <c r="W5258" i="3" a="1"/>
  <c r="W5258" i="3" s="1"/>
  <c r="W5259" i="3" a="1"/>
  <c r="W5259" i="3" s="1"/>
  <c r="W5260" i="3" a="1"/>
  <c r="W5260" i="3" s="1"/>
  <c r="W5261" i="3" a="1"/>
  <c r="W5261" i="3" s="1"/>
  <c r="W5262" i="3" a="1"/>
  <c r="W5262" i="3" s="1"/>
  <c r="W5263" i="3" a="1"/>
  <c r="W5263" i="3" s="1"/>
  <c r="W5264" i="3" a="1"/>
  <c r="W5264" i="3" s="1"/>
  <c r="W5265" i="3" a="1"/>
  <c r="W5265" i="3" s="1"/>
  <c r="W5266" i="3" a="1"/>
  <c r="W5266" i="3" s="1"/>
  <c r="W5267" i="3" a="1"/>
  <c r="W5267" i="3" s="1"/>
  <c r="W5268" i="3" a="1"/>
  <c r="W5268" i="3" s="1"/>
  <c r="W5269" i="3" a="1"/>
  <c r="W5269" i="3" s="1"/>
  <c r="W5270" i="3" a="1"/>
  <c r="W5270" i="3" s="1"/>
  <c r="W5271" i="3" a="1"/>
  <c r="W5271" i="3" s="1"/>
  <c r="W5272" i="3" a="1"/>
  <c r="W5272" i="3" s="1"/>
  <c r="W5273" i="3" a="1"/>
  <c r="W5273" i="3" s="1"/>
  <c r="W5274" i="3" a="1"/>
  <c r="W5274" i="3" s="1"/>
  <c r="W5275" i="3" a="1"/>
  <c r="W5275" i="3" s="1"/>
  <c r="W5276" i="3" a="1"/>
  <c r="W5276" i="3" s="1"/>
  <c r="W5277" i="3" a="1"/>
  <c r="W5277" i="3" s="1"/>
  <c r="W5278" i="3" a="1"/>
  <c r="W5278" i="3" s="1"/>
  <c r="W5279" i="3" a="1"/>
  <c r="W5279" i="3" s="1"/>
  <c r="W5280" i="3" a="1"/>
  <c r="W5280" i="3" s="1"/>
  <c r="W5281" i="3" a="1"/>
  <c r="W5281" i="3" s="1"/>
  <c r="W5282" i="3" a="1"/>
  <c r="W5282" i="3" s="1"/>
  <c r="W5283" i="3" a="1"/>
  <c r="W5283" i="3" s="1"/>
  <c r="W5284" i="3" a="1"/>
  <c r="W5284" i="3" s="1"/>
  <c r="W5285" i="3" a="1"/>
  <c r="W5285" i="3" s="1"/>
  <c r="W5286" i="3" a="1"/>
  <c r="W5286" i="3" s="1"/>
  <c r="W5287" i="3" a="1"/>
  <c r="W5287" i="3" s="1"/>
  <c r="W5288" i="3" a="1"/>
  <c r="W5288" i="3" s="1"/>
  <c r="W5289" i="3" a="1"/>
  <c r="W5289" i="3" s="1"/>
  <c r="W5290" i="3" a="1"/>
  <c r="W5290" i="3" s="1"/>
  <c r="W5291" i="3" a="1"/>
  <c r="W5291" i="3" s="1"/>
  <c r="W5292" i="3" a="1"/>
  <c r="W5292" i="3" s="1"/>
  <c r="W5293" i="3" a="1"/>
  <c r="W5293" i="3" s="1"/>
  <c r="W5294" i="3" a="1"/>
  <c r="W5294" i="3" s="1"/>
  <c r="W5295" i="3" a="1"/>
  <c r="W5295" i="3" s="1"/>
  <c r="W5296" i="3" a="1"/>
  <c r="W5296" i="3" s="1"/>
  <c r="W5297" i="3" a="1"/>
  <c r="W5297" i="3" s="1"/>
  <c r="W5298" i="3" a="1"/>
  <c r="W5298" i="3" s="1"/>
  <c r="W5299" i="3" a="1"/>
  <c r="W5299" i="3" s="1"/>
  <c r="W5300" i="3" a="1"/>
  <c r="W5300" i="3" s="1"/>
  <c r="W5301" i="3" a="1"/>
  <c r="W5301" i="3" s="1"/>
  <c r="W5302" i="3" a="1"/>
  <c r="W5302" i="3" s="1"/>
  <c r="W5303" i="3" a="1"/>
  <c r="W5303" i="3" s="1"/>
  <c r="W5304" i="3" a="1"/>
  <c r="W5304" i="3" s="1"/>
  <c r="W5305" i="3" a="1"/>
  <c r="W5305" i="3" s="1"/>
  <c r="W5306" i="3" a="1"/>
  <c r="W5306" i="3" s="1"/>
  <c r="W5307" i="3" a="1"/>
  <c r="W5307" i="3" s="1"/>
  <c r="W5308" i="3" a="1"/>
  <c r="W5308" i="3" s="1"/>
  <c r="W5309" i="3" a="1"/>
  <c r="W5309" i="3" s="1"/>
  <c r="W5310" i="3" a="1"/>
  <c r="W5310" i="3" s="1"/>
  <c r="W5311" i="3" a="1"/>
  <c r="W5311" i="3" s="1"/>
  <c r="W5312" i="3" a="1"/>
  <c r="W5312" i="3" s="1"/>
  <c r="W5313" i="3" a="1"/>
  <c r="W5313" i="3" s="1"/>
  <c r="W5314" i="3" a="1"/>
  <c r="W5314" i="3" s="1"/>
  <c r="W5315" i="3" a="1"/>
  <c r="W5315" i="3" s="1"/>
  <c r="W5316" i="3" a="1"/>
  <c r="W5316" i="3" s="1"/>
  <c r="W5317" i="3" a="1"/>
  <c r="W5317" i="3" s="1"/>
  <c r="W5318" i="3" a="1"/>
  <c r="W5318" i="3" s="1"/>
  <c r="W5319" i="3" a="1"/>
  <c r="W5319" i="3" s="1"/>
  <c r="W5320" i="3" a="1"/>
  <c r="W5320" i="3" s="1"/>
  <c r="W5321" i="3" a="1"/>
  <c r="W5321" i="3" s="1"/>
  <c r="W5322" i="3" a="1"/>
  <c r="W5322" i="3" s="1"/>
  <c r="W5323" i="3" a="1"/>
  <c r="W5323" i="3" s="1"/>
  <c r="W5324" i="3" a="1"/>
  <c r="W5324" i="3" s="1"/>
  <c r="W5325" i="3" a="1"/>
  <c r="W5325" i="3" s="1"/>
  <c r="W5326" i="3" a="1"/>
  <c r="W5326" i="3" s="1"/>
  <c r="W5327" i="3" a="1"/>
  <c r="W5327" i="3" s="1"/>
  <c r="W5328" i="3" a="1"/>
  <c r="W5328" i="3" s="1"/>
  <c r="W5329" i="3" a="1"/>
  <c r="W5329" i="3" s="1"/>
  <c r="W5330" i="3" a="1"/>
  <c r="W5330" i="3" s="1"/>
  <c r="W5331" i="3" a="1"/>
  <c r="W5331" i="3" s="1"/>
  <c r="W5332" i="3" a="1"/>
  <c r="W5332" i="3" s="1"/>
  <c r="W5333" i="3" a="1"/>
  <c r="W5333" i="3" s="1"/>
  <c r="W5334" i="3" a="1"/>
  <c r="W5334" i="3" s="1"/>
  <c r="W5335" i="3" a="1"/>
  <c r="W5335" i="3" s="1"/>
  <c r="W5336" i="3" a="1"/>
  <c r="W5336" i="3" s="1"/>
  <c r="W5337" i="3" a="1"/>
  <c r="W5337" i="3" s="1"/>
  <c r="W5338" i="3" a="1"/>
  <c r="W5338" i="3" s="1"/>
  <c r="W5339" i="3" a="1"/>
  <c r="W5339" i="3" s="1"/>
  <c r="W5340" i="3" a="1"/>
  <c r="W5340" i="3" s="1"/>
  <c r="W5341" i="3" a="1"/>
  <c r="W5341" i="3" s="1"/>
  <c r="W5342" i="3" a="1"/>
  <c r="W5342" i="3" s="1"/>
  <c r="W5343" i="3" a="1"/>
  <c r="W5343" i="3" s="1"/>
  <c r="W5344" i="3" a="1"/>
  <c r="W5344" i="3" s="1"/>
  <c r="W5345" i="3" a="1"/>
  <c r="W5345" i="3" s="1"/>
  <c r="W5346" i="3" a="1"/>
  <c r="W5346" i="3" s="1"/>
  <c r="W5347" i="3" a="1"/>
  <c r="W5347" i="3" s="1"/>
  <c r="W5348" i="3" a="1"/>
  <c r="W5348" i="3" s="1"/>
  <c r="W5349" i="3" a="1"/>
  <c r="W5349" i="3" s="1"/>
  <c r="W5350" i="3" a="1"/>
  <c r="W5350" i="3" s="1"/>
  <c r="W5351" i="3" a="1"/>
  <c r="W5351" i="3" s="1"/>
  <c r="W5352" i="3" a="1"/>
  <c r="W5352" i="3" s="1"/>
  <c r="W5353" i="3" a="1"/>
  <c r="W5353" i="3" s="1"/>
  <c r="W5354" i="3" a="1"/>
  <c r="W5354" i="3" s="1"/>
  <c r="W5355" i="3" a="1"/>
  <c r="W5355" i="3" s="1"/>
  <c r="W5356" i="3" a="1"/>
  <c r="W5356" i="3" s="1"/>
  <c r="W5357" i="3" a="1"/>
  <c r="W5357" i="3" s="1"/>
  <c r="W5358" i="3" a="1"/>
  <c r="W5358" i="3" s="1"/>
  <c r="W5359" i="3" a="1"/>
  <c r="W5359" i="3" s="1"/>
  <c r="W5360" i="3" a="1"/>
  <c r="W5360" i="3" s="1"/>
  <c r="W5361" i="3" a="1"/>
  <c r="W5361" i="3" s="1"/>
  <c r="W5362" i="3" a="1"/>
  <c r="W5362" i="3" s="1"/>
  <c r="W5363" i="3" a="1"/>
  <c r="W5363" i="3" s="1"/>
  <c r="W5364" i="3" a="1"/>
  <c r="W5364" i="3" s="1"/>
  <c r="W5365" i="3" a="1"/>
  <c r="W5365" i="3" s="1"/>
  <c r="W5366" i="3" a="1"/>
  <c r="W5366" i="3" s="1"/>
  <c r="W5367" i="3" a="1"/>
  <c r="W5367" i="3" s="1"/>
  <c r="W5368" i="3" a="1"/>
  <c r="W5368" i="3" s="1"/>
  <c r="W5369" i="3" a="1"/>
  <c r="W5369" i="3" s="1"/>
  <c r="W5370" i="3" a="1"/>
  <c r="W5370" i="3" s="1"/>
  <c r="W5371" i="3" a="1"/>
  <c r="W5371" i="3" s="1"/>
  <c r="W5372" i="3" a="1"/>
  <c r="W5372" i="3" s="1"/>
  <c r="W5373" i="3" a="1"/>
  <c r="W5373" i="3" s="1"/>
  <c r="W5374" i="3" a="1"/>
  <c r="W5374" i="3" s="1"/>
  <c r="W5375" i="3" a="1"/>
  <c r="W5375" i="3" s="1"/>
  <c r="W5376" i="3" a="1"/>
  <c r="W5376" i="3" s="1"/>
  <c r="W5377" i="3" a="1"/>
  <c r="W5377" i="3" s="1"/>
  <c r="W5378" i="3" a="1"/>
  <c r="W5378" i="3" s="1"/>
  <c r="W5379" i="3" a="1"/>
  <c r="W5379" i="3" s="1"/>
  <c r="W5380" i="3" a="1"/>
  <c r="W5380" i="3" s="1"/>
  <c r="W5381" i="3" a="1"/>
  <c r="W5381" i="3" s="1"/>
  <c r="W5382" i="3" a="1"/>
  <c r="W5382" i="3" s="1"/>
  <c r="W5383" i="3" a="1"/>
  <c r="W5383" i="3" s="1"/>
  <c r="W5384" i="3" a="1"/>
  <c r="W5384" i="3" s="1"/>
  <c r="W5385" i="3" a="1"/>
  <c r="W5385" i="3" s="1"/>
  <c r="W5386" i="3" a="1"/>
  <c r="W5386" i="3" s="1"/>
  <c r="W5387" i="3" a="1"/>
  <c r="W5387" i="3" s="1"/>
  <c r="W5388" i="3" a="1"/>
  <c r="W5388" i="3" s="1"/>
  <c r="W5389" i="3" a="1"/>
  <c r="W5389" i="3" s="1"/>
  <c r="W5390" i="3" a="1"/>
  <c r="W5390" i="3" s="1"/>
  <c r="W5391" i="3" a="1"/>
  <c r="W5391" i="3" s="1"/>
  <c r="W5392" i="3" a="1"/>
  <c r="W5392" i="3" s="1"/>
  <c r="W5393" i="3" a="1"/>
  <c r="W5393" i="3" s="1"/>
  <c r="W5394" i="3" a="1"/>
  <c r="W5394" i="3" s="1"/>
  <c r="W5395" i="3" a="1"/>
  <c r="W5395" i="3" s="1"/>
  <c r="W5396" i="3" a="1"/>
  <c r="W5396" i="3" s="1"/>
  <c r="W5397" i="3" a="1"/>
  <c r="W5397" i="3" s="1"/>
  <c r="W5398" i="3" a="1"/>
  <c r="W5398" i="3" s="1"/>
  <c r="W5399" i="3" a="1"/>
  <c r="W5399" i="3" s="1"/>
  <c r="W5400" i="3" a="1"/>
  <c r="W5400" i="3" s="1"/>
  <c r="W5401" i="3" a="1"/>
  <c r="W5401" i="3" s="1"/>
  <c r="W5402" i="3" a="1"/>
  <c r="W5402" i="3" s="1"/>
  <c r="W5403" i="3" a="1"/>
  <c r="W5403" i="3" s="1"/>
  <c r="W5404" i="3" a="1"/>
  <c r="W5404" i="3" s="1"/>
  <c r="W5405" i="3" a="1"/>
  <c r="W5405" i="3" s="1"/>
  <c r="W5406" i="3" a="1"/>
  <c r="W5406" i="3" s="1"/>
  <c r="W5407" i="3" a="1"/>
  <c r="W5407" i="3" s="1"/>
  <c r="W5408" i="3" a="1"/>
  <c r="W5408" i="3" s="1"/>
  <c r="W5409" i="3" a="1"/>
  <c r="W5409" i="3" s="1"/>
  <c r="W5410" i="3" a="1"/>
  <c r="W5410" i="3" s="1"/>
  <c r="W5411" i="3" a="1"/>
  <c r="W5411" i="3" s="1"/>
  <c r="W5412" i="3" a="1"/>
  <c r="W5412" i="3" s="1"/>
  <c r="W5413" i="3" a="1"/>
  <c r="W5413" i="3" s="1"/>
  <c r="W5414" i="3" a="1"/>
  <c r="W5414" i="3" s="1"/>
  <c r="W5415" i="3" a="1"/>
  <c r="W5415" i="3" s="1"/>
  <c r="W5416" i="3" a="1"/>
  <c r="W5416" i="3" s="1"/>
  <c r="W5417" i="3" a="1"/>
  <c r="W5417" i="3" s="1"/>
  <c r="W5418" i="3" a="1"/>
  <c r="W5418" i="3" s="1"/>
  <c r="W5419" i="3" a="1"/>
  <c r="W5419" i="3" s="1"/>
  <c r="W5420" i="3" a="1"/>
  <c r="W5420" i="3" s="1"/>
  <c r="W5421" i="3" a="1"/>
  <c r="W5421" i="3" s="1"/>
  <c r="W5422" i="3" a="1"/>
  <c r="W5422" i="3" s="1"/>
  <c r="W5423" i="3" a="1"/>
  <c r="W5423" i="3" s="1"/>
  <c r="W5424" i="3" a="1"/>
  <c r="W5424" i="3" s="1"/>
  <c r="W5425" i="3" a="1"/>
  <c r="W5425" i="3" s="1"/>
  <c r="W5426" i="3" a="1"/>
  <c r="W5426" i="3" s="1"/>
  <c r="W5427" i="3" a="1"/>
  <c r="W5427" i="3" s="1"/>
  <c r="W5428" i="3" a="1"/>
  <c r="W5428" i="3" s="1"/>
  <c r="W5429" i="3" a="1"/>
  <c r="W5429" i="3" s="1"/>
  <c r="W5430" i="3" a="1"/>
  <c r="W5430" i="3" s="1"/>
  <c r="W5431" i="3" a="1"/>
  <c r="W5431" i="3" s="1"/>
  <c r="W5432" i="3" a="1"/>
  <c r="W5432" i="3" s="1"/>
  <c r="W5433" i="3" a="1"/>
  <c r="W5433" i="3" s="1"/>
  <c r="W5434" i="3" a="1"/>
  <c r="W5434" i="3" s="1"/>
  <c r="W5435" i="3" a="1"/>
  <c r="W5435" i="3" s="1"/>
  <c r="W5436" i="3" a="1"/>
  <c r="W5436" i="3" s="1"/>
  <c r="W5437" i="3" a="1"/>
  <c r="W5437" i="3" s="1"/>
  <c r="W5438" i="3" a="1"/>
  <c r="W5438" i="3" s="1"/>
  <c r="W5439" i="3" a="1"/>
  <c r="W5439" i="3" s="1"/>
  <c r="W5440" i="3" a="1"/>
  <c r="W5440" i="3" s="1"/>
  <c r="W5441" i="3" a="1"/>
  <c r="W5441" i="3" s="1"/>
  <c r="W5442" i="3" a="1"/>
  <c r="W5442" i="3" s="1"/>
  <c r="W5443" i="3" a="1"/>
  <c r="W5443" i="3" s="1"/>
  <c r="W5444" i="3" a="1"/>
  <c r="W5444" i="3" s="1"/>
  <c r="W5445" i="3" a="1"/>
  <c r="W5445" i="3" s="1"/>
  <c r="W5446" i="3" a="1"/>
  <c r="W5446" i="3" s="1"/>
  <c r="W5447" i="3" a="1"/>
  <c r="W5447" i="3" s="1"/>
  <c r="W5448" i="3" a="1"/>
  <c r="W5448" i="3" s="1"/>
  <c r="W5449" i="3" a="1"/>
  <c r="W5449" i="3" s="1"/>
  <c r="W5450" i="3" a="1"/>
  <c r="W5450" i="3" s="1"/>
  <c r="W5451" i="3" a="1"/>
  <c r="W5451" i="3" s="1"/>
  <c r="W5452" i="3" a="1"/>
  <c r="W5452" i="3" s="1"/>
  <c r="W5453" i="3" a="1"/>
  <c r="W5453" i="3" s="1"/>
  <c r="W5454" i="3" a="1"/>
  <c r="W5454" i="3" s="1"/>
  <c r="W5455" i="3" a="1"/>
  <c r="W5455" i="3" s="1"/>
  <c r="W5456" i="3" a="1"/>
  <c r="W5456" i="3" s="1"/>
  <c r="W5457" i="3" a="1"/>
  <c r="W5457" i="3" s="1"/>
  <c r="W5458" i="3" a="1"/>
  <c r="W5458" i="3" s="1"/>
  <c r="W5459" i="3" a="1"/>
  <c r="W5459" i="3" s="1"/>
  <c r="W5460" i="3" a="1"/>
  <c r="W5460" i="3" s="1"/>
  <c r="W5461" i="3" a="1"/>
  <c r="W5461" i="3" s="1"/>
  <c r="W5462" i="3" a="1"/>
  <c r="W5462" i="3" s="1"/>
  <c r="W5463" i="3" a="1"/>
  <c r="W5463" i="3" s="1"/>
  <c r="W5464" i="3" a="1"/>
  <c r="W5464" i="3" s="1"/>
  <c r="W5465" i="3" a="1"/>
  <c r="W5465" i="3" s="1"/>
  <c r="W5466" i="3" a="1"/>
  <c r="W5466" i="3" s="1"/>
  <c r="W5467" i="3" a="1"/>
  <c r="W5467" i="3" s="1"/>
  <c r="W5468" i="3" a="1"/>
  <c r="W5468" i="3" s="1"/>
  <c r="W5469" i="3" a="1"/>
  <c r="W5469" i="3" s="1"/>
  <c r="W5470" i="3" a="1"/>
  <c r="W5470" i="3" s="1"/>
  <c r="W5471" i="3" a="1"/>
  <c r="W5471" i="3" s="1"/>
  <c r="W5472" i="3" a="1"/>
  <c r="W5472" i="3" s="1"/>
  <c r="W5473" i="3" a="1"/>
  <c r="W5473" i="3" s="1"/>
  <c r="W5474" i="3" a="1"/>
  <c r="W5474" i="3" s="1"/>
  <c r="W5475" i="3" a="1"/>
  <c r="W5475" i="3" s="1"/>
  <c r="W5476" i="3" a="1"/>
  <c r="W5476" i="3" s="1"/>
  <c r="W5477" i="3" a="1"/>
  <c r="W5477" i="3" s="1"/>
  <c r="W5478" i="3" a="1"/>
  <c r="W5478" i="3" s="1"/>
  <c r="W5479" i="3" a="1"/>
  <c r="W5479" i="3" s="1"/>
  <c r="W5480" i="3" a="1"/>
  <c r="W5480" i="3" s="1"/>
  <c r="W5481" i="3" a="1"/>
  <c r="W5481" i="3" s="1"/>
  <c r="W5482" i="3" a="1"/>
  <c r="W5482" i="3" s="1"/>
  <c r="W5483" i="3" a="1"/>
  <c r="W5483" i="3" s="1"/>
  <c r="W5484" i="3" a="1"/>
  <c r="W5484" i="3" s="1"/>
  <c r="W5485" i="3" a="1"/>
  <c r="W5485" i="3" s="1"/>
  <c r="W5486" i="3" a="1"/>
  <c r="W5486" i="3" s="1"/>
  <c r="W5487" i="3" a="1"/>
  <c r="W5487" i="3" s="1"/>
  <c r="W5488" i="3" a="1"/>
  <c r="W5488" i="3" s="1"/>
  <c r="W5489" i="3" a="1"/>
  <c r="W5489" i="3" s="1"/>
  <c r="W5490" i="3" a="1"/>
  <c r="W5490" i="3" s="1"/>
  <c r="W5491" i="3" a="1"/>
  <c r="W5491" i="3" s="1"/>
  <c r="W5492" i="3" a="1"/>
  <c r="W5492" i="3" s="1"/>
  <c r="W5493" i="3" a="1"/>
  <c r="W5493" i="3" s="1"/>
  <c r="W5494" i="3" a="1"/>
  <c r="W5494" i="3" s="1"/>
  <c r="W5495" i="3" a="1"/>
  <c r="W5495" i="3" s="1"/>
  <c r="W5496" i="3" a="1"/>
  <c r="W5496" i="3" s="1"/>
  <c r="W5497" i="3" a="1"/>
  <c r="W5497" i="3" s="1"/>
  <c r="W5498" i="3" a="1"/>
  <c r="W5498" i="3" s="1"/>
  <c r="W5499" i="3" a="1"/>
  <c r="W5499" i="3" s="1"/>
  <c r="W5500" i="3" a="1"/>
  <c r="W5500" i="3" s="1"/>
  <c r="W5501" i="3" a="1"/>
  <c r="W5501" i="3" s="1"/>
  <c r="W5502" i="3" a="1"/>
  <c r="W5502" i="3" s="1"/>
  <c r="W5503" i="3" a="1"/>
  <c r="W5503" i="3" s="1"/>
  <c r="W5504" i="3" a="1"/>
  <c r="W5504" i="3" s="1"/>
  <c r="W5505" i="3" a="1"/>
  <c r="W5505" i="3" s="1"/>
  <c r="W5506" i="3" a="1"/>
  <c r="W5506" i="3" s="1"/>
  <c r="W5507" i="3" a="1"/>
  <c r="W5507" i="3" s="1"/>
  <c r="W5508" i="3" a="1"/>
  <c r="W5508" i="3" s="1"/>
  <c r="W5509" i="3" a="1"/>
  <c r="W5509" i="3" s="1"/>
  <c r="W5510" i="3" a="1"/>
  <c r="W5510" i="3" s="1"/>
  <c r="W5511" i="3" a="1"/>
  <c r="W5511" i="3" s="1"/>
  <c r="W5512" i="3" a="1"/>
  <c r="W5512" i="3" s="1"/>
  <c r="W5513" i="3" a="1"/>
  <c r="W5513" i="3" s="1"/>
  <c r="W5514" i="3" a="1"/>
  <c r="W5514" i="3" s="1"/>
  <c r="W5515" i="3" a="1"/>
  <c r="W5515" i="3" s="1"/>
  <c r="W5516" i="3" a="1"/>
  <c r="W5516" i="3" s="1"/>
  <c r="W5517" i="3" a="1"/>
  <c r="W5517" i="3" s="1"/>
  <c r="W5518" i="3" a="1"/>
  <c r="W5518" i="3" s="1"/>
  <c r="W5519" i="3" a="1"/>
  <c r="W5519" i="3" s="1"/>
  <c r="W5520" i="3" a="1"/>
  <c r="W5520" i="3" s="1"/>
  <c r="W5521" i="3" a="1"/>
  <c r="W5521" i="3" s="1"/>
  <c r="W5522" i="3" a="1"/>
  <c r="W5522" i="3" s="1"/>
  <c r="W5523" i="3" a="1"/>
  <c r="W5523" i="3" s="1"/>
  <c r="W5524" i="3" a="1"/>
  <c r="W5524" i="3" s="1"/>
  <c r="W5525" i="3" a="1"/>
  <c r="W5525" i="3" s="1"/>
  <c r="W5526" i="3" a="1"/>
  <c r="W5526" i="3" s="1"/>
  <c r="W5527" i="3" a="1"/>
  <c r="W5527" i="3" s="1"/>
  <c r="W5528" i="3" a="1"/>
  <c r="W5528" i="3" s="1"/>
  <c r="W5529" i="3" a="1"/>
  <c r="W5529" i="3" s="1"/>
  <c r="W5530" i="3" a="1"/>
  <c r="W5530" i="3" s="1"/>
  <c r="W5531" i="3" a="1"/>
  <c r="W5531" i="3" s="1"/>
  <c r="W5532" i="3" a="1"/>
  <c r="W5532" i="3" s="1"/>
  <c r="W5533" i="3" a="1"/>
  <c r="W5533" i="3" s="1"/>
  <c r="W5534" i="3" a="1"/>
  <c r="W5534" i="3" s="1"/>
  <c r="W5535" i="3" a="1"/>
  <c r="W5535" i="3" s="1"/>
  <c r="W5536" i="3" a="1"/>
  <c r="W5536" i="3" s="1"/>
  <c r="W5537" i="3" a="1"/>
  <c r="W5537" i="3" s="1"/>
  <c r="W5538" i="3" a="1"/>
  <c r="W5538" i="3" s="1"/>
  <c r="W5539" i="3" a="1"/>
  <c r="W5539" i="3" s="1"/>
  <c r="W5540" i="3" a="1"/>
  <c r="W5540" i="3" s="1"/>
  <c r="W5541" i="3" a="1"/>
  <c r="W5541" i="3" s="1"/>
  <c r="W5542" i="3" a="1"/>
  <c r="W5542" i="3" s="1"/>
  <c r="W5543" i="3" a="1"/>
  <c r="W5543" i="3" s="1"/>
  <c r="W5544" i="3" a="1"/>
  <c r="W5544" i="3" s="1"/>
  <c r="W5545" i="3" a="1"/>
  <c r="W5545" i="3" s="1"/>
  <c r="W5546" i="3" a="1"/>
  <c r="W5546" i="3" s="1"/>
  <c r="W5547" i="3" a="1"/>
  <c r="W5547" i="3" s="1"/>
  <c r="W5548" i="3" a="1"/>
  <c r="W5548" i="3" s="1"/>
  <c r="W5549" i="3" a="1"/>
  <c r="W5549" i="3" s="1"/>
  <c r="W5550" i="3" a="1"/>
  <c r="W5550" i="3" s="1"/>
  <c r="W5551" i="3" a="1"/>
  <c r="W5551" i="3" s="1"/>
  <c r="W5552" i="3" a="1"/>
  <c r="W5552" i="3" s="1"/>
  <c r="W5553" i="3" a="1"/>
  <c r="W5553" i="3" s="1"/>
  <c r="W5554" i="3" a="1"/>
  <c r="W5554" i="3" s="1"/>
  <c r="W5555" i="3" a="1"/>
  <c r="W5555" i="3" s="1"/>
  <c r="W5556" i="3" a="1"/>
  <c r="W5556" i="3" s="1"/>
  <c r="W5557" i="3" a="1"/>
  <c r="W5557" i="3" s="1"/>
  <c r="W5558" i="3" a="1"/>
  <c r="W5558" i="3" s="1"/>
  <c r="W5559" i="3" a="1"/>
  <c r="W5559" i="3" s="1"/>
  <c r="W5560" i="3" a="1"/>
  <c r="W5560" i="3" s="1"/>
  <c r="W5561" i="3" a="1"/>
  <c r="W5561" i="3" s="1"/>
  <c r="W5562" i="3" a="1"/>
  <c r="W5562" i="3" s="1"/>
  <c r="W5563" i="3" a="1"/>
  <c r="W5563" i="3" s="1"/>
  <c r="W5564" i="3" a="1"/>
  <c r="W5564" i="3" s="1"/>
  <c r="W5565" i="3" a="1"/>
  <c r="W5565" i="3" s="1"/>
  <c r="W5566" i="3" a="1"/>
  <c r="W5566" i="3" s="1"/>
  <c r="W5567" i="3" a="1"/>
  <c r="W5567" i="3" s="1"/>
  <c r="W5568" i="3" a="1"/>
  <c r="W5568" i="3" s="1"/>
  <c r="W5569" i="3" a="1"/>
  <c r="W5569" i="3" s="1"/>
  <c r="W5570" i="3" a="1"/>
  <c r="W5570" i="3" s="1"/>
  <c r="W5571" i="3" a="1"/>
  <c r="W5571" i="3" s="1"/>
  <c r="W5572" i="3" a="1"/>
  <c r="W5572" i="3" s="1"/>
  <c r="W5573" i="3" a="1"/>
  <c r="W5573" i="3" s="1"/>
  <c r="W5574" i="3" a="1"/>
  <c r="W5574" i="3" s="1"/>
  <c r="W5575" i="3" a="1"/>
  <c r="W5575" i="3" s="1"/>
  <c r="W5576" i="3" a="1"/>
  <c r="W5576" i="3" s="1"/>
  <c r="W5577" i="3" a="1"/>
  <c r="W5577" i="3" s="1"/>
  <c r="W5578" i="3" a="1"/>
  <c r="W5578" i="3" s="1"/>
  <c r="W5579" i="3" a="1"/>
  <c r="W5579" i="3" s="1"/>
  <c r="W5580" i="3" a="1"/>
  <c r="W5580" i="3" s="1"/>
  <c r="W5581" i="3" a="1"/>
  <c r="W5581" i="3" s="1"/>
  <c r="W5582" i="3" a="1"/>
  <c r="W5582" i="3" s="1"/>
  <c r="W5583" i="3" a="1"/>
  <c r="W5583" i="3" s="1"/>
  <c r="W5584" i="3" a="1"/>
  <c r="W5584" i="3" s="1"/>
  <c r="W5585" i="3" a="1"/>
  <c r="W5585" i="3" s="1"/>
  <c r="W5586" i="3" a="1"/>
  <c r="W5586" i="3" s="1"/>
  <c r="W5587" i="3" a="1"/>
  <c r="W5587" i="3" s="1"/>
  <c r="W5588" i="3" a="1"/>
  <c r="W5588" i="3" s="1"/>
  <c r="W5589" i="3" a="1"/>
  <c r="W5589" i="3" s="1"/>
  <c r="W5590" i="3" a="1"/>
  <c r="W5590" i="3" s="1"/>
  <c r="W5591" i="3" a="1"/>
  <c r="W5591" i="3" s="1"/>
  <c r="W5592" i="3" a="1"/>
  <c r="W5592" i="3" s="1"/>
  <c r="W5593" i="3" a="1"/>
  <c r="W5593" i="3" s="1"/>
  <c r="W5594" i="3" a="1"/>
  <c r="W5594" i="3" s="1"/>
  <c r="W5595" i="3" a="1"/>
  <c r="W5595" i="3" s="1"/>
  <c r="W5596" i="3" a="1"/>
  <c r="W5596" i="3" s="1"/>
  <c r="W5597" i="3" a="1"/>
  <c r="W5597" i="3" s="1"/>
  <c r="W5598" i="3" a="1"/>
  <c r="W5598" i="3" s="1"/>
  <c r="W5599" i="3" a="1"/>
  <c r="W5599" i="3" s="1"/>
  <c r="W5600" i="3" a="1"/>
  <c r="W5600" i="3" s="1"/>
  <c r="W5601" i="3" a="1"/>
  <c r="W5601" i="3" s="1"/>
  <c r="W5602" i="3" a="1"/>
  <c r="W5602" i="3" s="1"/>
  <c r="W5603" i="3" a="1"/>
  <c r="W5603" i="3" s="1"/>
  <c r="W5604" i="3" a="1"/>
  <c r="W5604" i="3" s="1"/>
  <c r="W5605" i="3" a="1"/>
  <c r="W5605" i="3" s="1"/>
  <c r="W5606" i="3" a="1"/>
  <c r="W5606" i="3" s="1"/>
  <c r="W5607" i="3" a="1"/>
  <c r="W5607" i="3" s="1"/>
  <c r="W5608" i="3" a="1"/>
  <c r="W5608" i="3" s="1"/>
  <c r="W5609" i="3" a="1"/>
  <c r="W5609" i="3" s="1"/>
  <c r="W5610" i="3" a="1"/>
  <c r="W5610" i="3" s="1"/>
  <c r="W5611" i="3" a="1"/>
  <c r="W5611" i="3" s="1"/>
  <c r="W5612" i="3" a="1"/>
  <c r="W5612" i="3" s="1"/>
  <c r="W5613" i="3" a="1"/>
  <c r="W5613" i="3" s="1"/>
  <c r="W5614" i="3" a="1"/>
  <c r="W5614" i="3" s="1"/>
  <c r="W5615" i="3" a="1"/>
  <c r="W5615" i="3" s="1"/>
  <c r="W5616" i="3" a="1"/>
  <c r="W5616" i="3" s="1"/>
  <c r="W5617" i="3" a="1"/>
  <c r="W5617" i="3" s="1"/>
  <c r="W5618" i="3" a="1"/>
  <c r="W5618" i="3" s="1"/>
  <c r="W5619" i="3" a="1"/>
  <c r="W5619" i="3" s="1"/>
  <c r="W5620" i="3" a="1"/>
  <c r="W5620" i="3" s="1"/>
  <c r="W5621" i="3" a="1"/>
  <c r="W5621" i="3" s="1"/>
  <c r="W5622" i="3" a="1"/>
  <c r="W5622" i="3" s="1"/>
  <c r="W5623" i="3" a="1"/>
  <c r="W5623" i="3" s="1"/>
  <c r="W5624" i="3" a="1"/>
  <c r="W5624" i="3" s="1"/>
  <c r="W5625" i="3" a="1"/>
  <c r="W5625" i="3" s="1"/>
  <c r="W5626" i="3" a="1"/>
  <c r="W5626" i="3" s="1"/>
  <c r="W5627" i="3" a="1"/>
  <c r="W5627" i="3" s="1"/>
  <c r="W5628" i="3" a="1"/>
  <c r="W5628" i="3" s="1"/>
  <c r="W5629" i="3" a="1"/>
  <c r="W5629" i="3" s="1"/>
  <c r="W5630" i="3" a="1"/>
  <c r="W5630" i="3" s="1"/>
  <c r="W5631" i="3" a="1"/>
  <c r="W5631" i="3" s="1"/>
  <c r="W5632" i="3" a="1"/>
  <c r="W5632" i="3" s="1"/>
  <c r="W5633" i="3" a="1"/>
  <c r="W5633" i="3" s="1"/>
  <c r="W5634" i="3" a="1"/>
  <c r="W5634" i="3" s="1"/>
  <c r="W5635" i="3" a="1"/>
  <c r="W5635" i="3" s="1"/>
  <c r="W5636" i="3" a="1"/>
  <c r="W5636" i="3" s="1"/>
  <c r="W5637" i="3" a="1"/>
  <c r="W5637" i="3" s="1"/>
  <c r="W5638" i="3" a="1"/>
  <c r="W5638" i="3" s="1"/>
  <c r="W5639" i="3" a="1"/>
  <c r="W5639" i="3" s="1"/>
  <c r="W5640" i="3" a="1"/>
  <c r="W5640" i="3" s="1"/>
  <c r="W5641" i="3" a="1"/>
  <c r="W5641" i="3" s="1"/>
  <c r="W5642" i="3" a="1"/>
  <c r="W5642" i="3" s="1"/>
  <c r="W5643" i="3" a="1"/>
  <c r="W5643" i="3" s="1"/>
  <c r="W5644" i="3" a="1"/>
  <c r="W5644" i="3" s="1"/>
  <c r="W5645" i="3" a="1"/>
  <c r="W5645" i="3" s="1"/>
  <c r="W5646" i="3" a="1"/>
  <c r="W5646" i="3" s="1"/>
  <c r="W5647" i="3" a="1"/>
  <c r="W5647" i="3" s="1"/>
  <c r="W5648" i="3" a="1"/>
  <c r="W5648" i="3" s="1"/>
  <c r="W5649" i="3" a="1"/>
  <c r="W5649" i="3" s="1"/>
  <c r="W5650" i="3" a="1"/>
  <c r="W5650" i="3" s="1"/>
  <c r="W5651" i="3" a="1"/>
  <c r="W5651" i="3" s="1"/>
  <c r="W5652" i="3" a="1"/>
  <c r="W5652" i="3" s="1"/>
  <c r="W5653" i="3" a="1"/>
  <c r="W5653" i="3" s="1"/>
  <c r="W5654" i="3" a="1"/>
  <c r="W5654" i="3" s="1"/>
  <c r="W5655" i="3" a="1"/>
  <c r="W5655" i="3" s="1"/>
  <c r="W5656" i="3" a="1"/>
  <c r="W5656" i="3" s="1"/>
  <c r="W5657" i="3" a="1"/>
  <c r="W5657" i="3" s="1"/>
  <c r="W5658" i="3" a="1"/>
  <c r="W5658" i="3" s="1"/>
  <c r="W5659" i="3" a="1"/>
  <c r="W5659" i="3" s="1"/>
  <c r="W5660" i="3" a="1"/>
  <c r="W5660" i="3" s="1"/>
  <c r="W5661" i="3" a="1"/>
  <c r="W5661" i="3" s="1"/>
  <c r="W5662" i="3" a="1"/>
  <c r="W5662" i="3" s="1"/>
  <c r="W5663" i="3" a="1"/>
  <c r="W5663" i="3" s="1"/>
  <c r="W5664" i="3" a="1"/>
  <c r="W5664" i="3" s="1"/>
  <c r="W5665" i="3" a="1"/>
  <c r="W5665" i="3" s="1"/>
  <c r="W5666" i="3" a="1"/>
  <c r="W5666" i="3" s="1"/>
  <c r="W5667" i="3" a="1"/>
  <c r="W5667" i="3" s="1"/>
  <c r="W5668" i="3" a="1"/>
  <c r="W5668" i="3" s="1"/>
  <c r="W5669" i="3" a="1"/>
  <c r="W5669" i="3" s="1"/>
  <c r="W5670" i="3" a="1"/>
  <c r="W5670" i="3" s="1"/>
  <c r="W5671" i="3" a="1"/>
  <c r="W5671" i="3" s="1"/>
  <c r="W5672" i="3" a="1"/>
  <c r="W5672" i="3" s="1"/>
  <c r="W5673" i="3" a="1"/>
  <c r="W5673" i="3" s="1"/>
  <c r="W5674" i="3" a="1"/>
  <c r="W5674" i="3" s="1"/>
  <c r="W5675" i="3" a="1"/>
  <c r="W5675" i="3" s="1"/>
  <c r="W5676" i="3" a="1"/>
  <c r="W5676" i="3" s="1"/>
  <c r="W5677" i="3" a="1"/>
  <c r="W5677" i="3" s="1"/>
  <c r="W5678" i="3" a="1"/>
  <c r="W5678" i="3" s="1"/>
  <c r="W5679" i="3" a="1"/>
  <c r="W5679" i="3" s="1"/>
  <c r="W5680" i="3" a="1"/>
  <c r="W5680" i="3" s="1"/>
  <c r="W5681" i="3" a="1"/>
  <c r="W5681" i="3" s="1"/>
  <c r="W5682" i="3" a="1"/>
  <c r="W5682" i="3" s="1"/>
  <c r="W5683" i="3" a="1"/>
  <c r="W5683" i="3" s="1"/>
  <c r="W5684" i="3" a="1"/>
  <c r="W5684" i="3" s="1"/>
  <c r="W5685" i="3" a="1"/>
  <c r="W5685" i="3" s="1"/>
  <c r="W5686" i="3" a="1"/>
  <c r="W5686" i="3" s="1"/>
  <c r="W5687" i="3" a="1"/>
  <c r="W5687" i="3" s="1"/>
  <c r="W5688" i="3" a="1"/>
  <c r="W5688" i="3" s="1"/>
  <c r="W5689" i="3" a="1"/>
  <c r="W5689" i="3" s="1"/>
  <c r="W5690" i="3" a="1"/>
  <c r="W5690" i="3" s="1"/>
  <c r="W5691" i="3" a="1"/>
  <c r="W5691" i="3" s="1"/>
  <c r="W5692" i="3" a="1"/>
  <c r="W5692" i="3" s="1"/>
  <c r="W5693" i="3" a="1"/>
  <c r="W5693" i="3" s="1"/>
  <c r="W5694" i="3" a="1"/>
  <c r="W5694" i="3" s="1"/>
  <c r="W5695" i="3" a="1"/>
  <c r="W5695" i="3" s="1"/>
  <c r="W5696" i="3" a="1"/>
  <c r="W5696" i="3" s="1"/>
  <c r="W5697" i="3" a="1"/>
  <c r="W5697" i="3" s="1"/>
  <c r="W5698" i="3" a="1"/>
  <c r="W5698" i="3" s="1"/>
  <c r="W5699" i="3" a="1"/>
  <c r="W5699" i="3" s="1"/>
  <c r="W5700" i="3" a="1"/>
  <c r="W5700" i="3" s="1"/>
  <c r="W5701" i="3" a="1"/>
  <c r="W5701" i="3" s="1"/>
  <c r="W5702" i="3" a="1"/>
  <c r="W5702" i="3" s="1"/>
  <c r="W5703" i="3" a="1"/>
  <c r="W5703" i="3" s="1"/>
  <c r="W5704" i="3" a="1"/>
  <c r="W5704" i="3" s="1"/>
  <c r="W5705" i="3" a="1"/>
  <c r="W5705" i="3" s="1"/>
  <c r="W5706" i="3" a="1"/>
  <c r="W5706" i="3" s="1"/>
  <c r="W5707" i="3" a="1"/>
  <c r="W5707" i="3" s="1"/>
  <c r="W5708" i="3" a="1"/>
  <c r="W5708" i="3" s="1"/>
  <c r="W5709" i="3" a="1"/>
  <c r="W5709" i="3" s="1"/>
  <c r="W5710" i="3" a="1"/>
  <c r="W5710" i="3" s="1"/>
  <c r="W5711" i="3" a="1"/>
  <c r="W5711" i="3" s="1"/>
  <c r="W5712" i="3" a="1"/>
  <c r="W5712" i="3" s="1"/>
  <c r="W5713" i="3" a="1"/>
  <c r="W5713" i="3" s="1"/>
  <c r="W5714" i="3" a="1"/>
  <c r="W5714" i="3" s="1"/>
  <c r="W5715" i="3" a="1"/>
  <c r="W5715" i="3" s="1"/>
  <c r="W5716" i="3" a="1"/>
  <c r="W5716" i="3" s="1"/>
  <c r="W5717" i="3" a="1"/>
  <c r="W5717" i="3" s="1"/>
  <c r="W5718" i="3" a="1"/>
  <c r="W5718" i="3" s="1"/>
  <c r="W5719" i="3" a="1"/>
  <c r="W5719" i="3" s="1"/>
  <c r="W5720" i="3" a="1"/>
  <c r="W5720" i="3" s="1"/>
  <c r="W5721" i="3" a="1"/>
  <c r="W5721" i="3" s="1"/>
  <c r="W5722" i="3" a="1"/>
  <c r="W5722" i="3" s="1"/>
  <c r="W5723" i="3" a="1"/>
  <c r="W5723" i="3" s="1"/>
  <c r="W5724" i="3" a="1"/>
  <c r="W5724" i="3" s="1"/>
  <c r="W5725" i="3" a="1"/>
  <c r="W5725" i="3" s="1"/>
  <c r="W5726" i="3" a="1"/>
  <c r="W5726" i="3" s="1"/>
  <c r="W5727" i="3" a="1"/>
  <c r="W5727" i="3" s="1"/>
  <c r="W5728" i="3" a="1"/>
  <c r="W5728" i="3" s="1"/>
  <c r="W5729" i="3" a="1"/>
  <c r="W5729" i="3" s="1"/>
  <c r="W5730" i="3" a="1"/>
  <c r="W5730" i="3" s="1"/>
  <c r="W5731" i="3" a="1"/>
  <c r="W5731" i="3" s="1"/>
  <c r="W5732" i="3" a="1"/>
  <c r="W5732" i="3" s="1"/>
  <c r="W5733" i="3" a="1"/>
  <c r="W5733" i="3" s="1"/>
  <c r="W5734" i="3" a="1"/>
  <c r="W5734" i="3" s="1"/>
  <c r="W5735" i="3" a="1"/>
  <c r="W5735" i="3" s="1"/>
  <c r="W5736" i="3" a="1"/>
  <c r="W5736" i="3" s="1"/>
  <c r="W5737" i="3" a="1"/>
  <c r="W5737" i="3" s="1"/>
  <c r="W5738" i="3" a="1"/>
  <c r="W5738" i="3" s="1"/>
  <c r="W5739" i="3" a="1"/>
  <c r="W5739" i="3" s="1"/>
  <c r="W5740" i="3" a="1"/>
  <c r="W5740" i="3" s="1"/>
  <c r="W5741" i="3" a="1"/>
  <c r="W5741" i="3" s="1"/>
  <c r="W5742" i="3" a="1"/>
  <c r="W5742" i="3" s="1"/>
  <c r="W5743" i="3" a="1"/>
  <c r="W5743" i="3" s="1"/>
  <c r="W5744" i="3" a="1"/>
  <c r="W5744" i="3" s="1"/>
  <c r="W5745" i="3" a="1"/>
  <c r="W5745" i="3" s="1"/>
  <c r="W5746" i="3" a="1"/>
  <c r="W5746" i="3" s="1"/>
  <c r="W5747" i="3" a="1"/>
  <c r="W5747" i="3" s="1"/>
  <c r="W5748" i="3" a="1"/>
  <c r="W5748" i="3" s="1"/>
  <c r="W5749" i="3" a="1"/>
  <c r="W5749" i="3" s="1"/>
  <c r="W5750" i="3" a="1"/>
  <c r="W5750" i="3" s="1"/>
  <c r="W5751" i="3" a="1"/>
  <c r="W5751" i="3" s="1"/>
  <c r="W5752" i="3" a="1"/>
  <c r="W5752" i="3" s="1"/>
  <c r="W5753" i="3" a="1"/>
  <c r="W5753" i="3" s="1"/>
  <c r="W5754" i="3" a="1"/>
  <c r="W5754" i="3" s="1"/>
  <c r="W5755" i="3" a="1"/>
  <c r="W5755" i="3" s="1"/>
  <c r="W5756" i="3" a="1"/>
  <c r="W5756" i="3" s="1"/>
  <c r="W5757" i="3" a="1"/>
  <c r="W5757" i="3" s="1"/>
  <c r="W5758" i="3" a="1"/>
  <c r="W5758" i="3" s="1"/>
  <c r="W5759" i="3" a="1"/>
  <c r="W5759" i="3" s="1"/>
  <c r="W5760" i="3" a="1"/>
  <c r="W5760" i="3" s="1"/>
  <c r="W5761" i="3" a="1"/>
  <c r="W5761" i="3" s="1"/>
  <c r="W5762" i="3" a="1"/>
  <c r="W5762" i="3" s="1"/>
  <c r="W5763" i="3" a="1"/>
  <c r="W5763" i="3" s="1"/>
  <c r="W5764" i="3" a="1"/>
  <c r="W5764" i="3" s="1"/>
  <c r="W5765" i="3" a="1"/>
  <c r="W5765" i="3" s="1"/>
  <c r="W5766" i="3" a="1"/>
  <c r="W5766" i="3" s="1"/>
  <c r="W5767" i="3" a="1"/>
  <c r="W5767" i="3" s="1"/>
  <c r="W5768" i="3" a="1"/>
  <c r="W5768" i="3" s="1"/>
  <c r="W5769" i="3" a="1"/>
  <c r="W5769" i="3" s="1"/>
  <c r="W5770" i="3" a="1"/>
  <c r="W5770" i="3" s="1"/>
  <c r="W5771" i="3" a="1"/>
  <c r="W5771" i="3" s="1"/>
  <c r="W5772" i="3" a="1"/>
  <c r="W5772" i="3" s="1"/>
  <c r="W5773" i="3" a="1"/>
  <c r="W5773" i="3" s="1"/>
  <c r="W5774" i="3" a="1"/>
  <c r="W5774" i="3" s="1"/>
  <c r="W5775" i="3" a="1"/>
  <c r="W5775" i="3" s="1"/>
  <c r="W5776" i="3" a="1"/>
  <c r="W5776" i="3" s="1"/>
  <c r="W5777" i="3" a="1"/>
  <c r="W5777" i="3" s="1"/>
  <c r="W5778" i="3" a="1"/>
  <c r="W5778" i="3" s="1"/>
  <c r="W5779" i="3" a="1"/>
  <c r="W5779" i="3" s="1"/>
  <c r="W5780" i="3" a="1"/>
  <c r="W5780" i="3" s="1"/>
  <c r="W5781" i="3" a="1"/>
  <c r="W5781" i="3" s="1"/>
  <c r="W5782" i="3" a="1"/>
  <c r="W5782" i="3" s="1"/>
  <c r="W5783" i="3" a="1"/>
  <c r="W5783" i="3" s="1"/>
  <c r="W5784" i="3" a="1"/>
  <c r="W5784" i="3" s="1"/>
  <c r="W5785" i="3" a="1"/>
  <c r="W5785" i="3" s="1"/>
  <c r="W5786" i="3" a="1"/>
  <c r="W5786" i="3" s="1"/>
  <c r="W5787" i="3" a="1"/>
  <c r="W5787" i="3" s="1"/>
  <c r="W5788" i="3" a="1"/>
  <c r="W5788" i="3" s="1"/>
  <c r="W5789" i="3" a="1"/>
  <c r="W5789" i="3" s="1"/>
  <c r="W5790" i="3" a="1"/>
  <c r="W5790" i="3" s="1"/>
  <c r="W5791" i="3" a="1"/>
  <c r="W5791" i="3" s="1"/>
  <c r="W5792" i="3" a="1"/>
  <c r="W5792" i="3" s="1"/>
  <c r="W5793" i="3" a="1"/>
  <c r="W5793" i="3" s="1"/>
  <c r="W5794" i="3" a="1"/>
  <c r="W5794" i="3" s="1"/>
  <c r="W5795" i="3" a="1"/>
  <c r="W5795" i="3" s="1"/>
  <c r="W5796" i="3" a="1"/>
  <c r="W5796" i="3" s="1"/>
  <c r="W5797" i="3" a="1"/>
  <c r="W5797" i="3" s="1"/>
  <c r="W5798" i="3" a="1"/>
  <c r="W5798" i="3" s="1"/>
  <c r="W5799" i="3" a="1"/>
  <c r="W5799" i="3" s="1"/>
  <c r="W5800" i="3" a="1"/>
  <c r="W5800" i="3" s="1"/>
  <c r="W5801" i="3" a="1"/>
  <c r="W5801" i="3" s="1"/>
  <c r="W5802" i="3" a="1"/>
  <c r="W5802" i="3" s="1"/>
  <c r="W5803" i="3" a="1"/>
  <c r="W5803" i="3" s="1"/>
  <c r="W5804" i="3" a="1"/>
  <c r="W5804" i="3" s="1"/>
  <c r="W5805" i="3" a="1"/>
  <c r="W5805" i="3" s="1"/>
  <c r="W5806" i="3" a="1"/>
  <c r="W5806" i="3" s="1"/>
  <c r="W5807" i="3" a="1"/>
  <c r="W5807" i="3" s="1"/>
  <c r="W5808" i="3" a="1"/>
  <c r="W5808" i="3" s="1"/>
  <c r="W5809" i="3" a="1"/>
  <c r="W5809" i="3" s="1"/>
  <c r="W5810" i="3" a="1"/>
  <c r="W5810" i="3" s="1"/>
  <c r="W5811" i="3" a="1"/>
  <c r="W5811" i="3" s="1"/>
  <c r="W5812" i="3" a="1"/>
  <c r="W5812" i="3" s="1"/>
  <c r="W5813" i="3" a="1"/>
  <c r="W5813" i="3" s="1"/>
  <c r="W5814" i="3" a="1"/>
  <c r="W5814" i="3" s="1"/>
  <c r="W5815" i="3" a="1"/>
  <c r="W5815" i="3" s="1"/>
  <c r="W5816" i="3" a="1"/>
  <c r="W5816" i="3" s="1"/>
  <c r="W5817" i="3" a="1"/>
  <c r="W5817" i="3" s="1"/>
  <c r="W5818" i="3" a="1"/>
  <c r="W5818" i="3" s="1"/>
  <c r="W5819" i="3" a="1"/>
  <c r="W5819" i="3" s="1"/>
  <c r="W5820" i="3" a="1"/>
  <c r="W5820" i="3" s="1"/>
  <c r="W5821" i="3" a="1"/>
  <c r="W5821" i="3" s="1"/>
  <c r="W5822" i="3" a="1"/>
  <c r="W5822" i="3" s="1"/>
  <c r="W5823" i="3" a="1"/>
  <c r="W5823" i="3" s="1"/>
  <c r="W5824" i="3" a="1"/>
  <c r="W5824" i="3" s="1"/>
  <c r="W5825" i="3" a="1"/>
  <c r="W5825" i="3" s="1"/>
  <c r="W5826" i="3" a="1"/>
  <c r="W5826" i="3" s="1"/>
  <c r="W5827" i="3" a="1"/>
  <c r="W5827" i="3" s="1"/>
  <c r="W5828" i="3" a="1"/>
  <c r="W5828" i="3" s="1"/>
  <c r="W5829" i="3" a="1"/>
  <c r="W5829" i="3" s="1"/>
  <c r="W5830" i="3" a="1"/>
  <c r="W5830" i="3" s="1"/>
  <c r="W5831" i="3" a="1"/>
  <c r="W5831" i="3" s="1"/>
  <c r="W5832" i="3" a="1"/>
  <c r="W5832" i="3" s="1"/>
  <c r="W5833" i="3" a="1"/>
  <c r="W5833" i="3" s="1"/>
  <c r="W5834" i="3" a="1"/>
  <c r="W5834" i="3" s="1"/>
  <c r="W5835" i="3" a="1"/>
  <c r="W5835" i="3" s="1"/>
  <c r="W5836" i="3" a="1"/>
  <c r="W5836" i="3" s="1"/>
  <c r="W5837" i="3" a="1"/>
  <c r="W5837" i="3" s="1"/>
  <c r="W5838" i="3" a="1"/>
  <c r="W5838" i="3" s="1"/>
  <c r="W5839" i="3" a="1"/>
  <c r="W5839" i="3" s="1"/>
  <c r="W5840" i="3" a="1"/>
  <c r="W5840" i="3" s="1"/>
  <c r="W5841" i="3" a="1"/>
  <c r="W5841" i="3" s="1"/>
  <c r="W5842" i="3" a="1"/>
  <c r="W5842" i="3" s="1"/>
  <c r="W5843" i="3" a="1"/>
  <c r="W5843" i="3" s="1"/>
  <c r="W5844" i="3" a="1"/>
  <c r="W5844" i="3" s="1"/>
  <c r="W5845" i="3" a="1"/>
  <c r="W5845" i="3" s="1"/>
  <c r="W5846" i="3" a="1"/>
  <c r="W5846" i="3" s="1"/>
  <c r="W5847" i="3" a="1"/>
  <c r="W5847" i="3" s="1"/>
  <c r="W5848" i="3" a="1"/>
  <c r="W5848" i="3" s="1"/>
  <c r="W5849" i="3" a="1"/>
  <c r="W5849" i="3" s="1"/>
  <c r="W5850" i="3" a="1"/>
  <c r="W5850" i="3" s="1"/>
  <c r="W5851" i="3" a="1"/>
  <c r="W5851" i="3" s="1"/>
  <c r="W5852" i="3" a="1"/>
  <c r="W5852" i="3" s="1"/>
  <c r="W5853" i="3" a="1"/>
  <c r="W5853" i="3" s="1"/>
  <c r="W5854" i="3" a="1"/>
  <c r="W5854" i="3" s="1"/>
  <c r="W5855" i="3" a="1"/>
  <c r="W5855" i="3" s="1"/>
  <c r="W5856" i="3" a="1"/>
  <c r="W5856" i="3" s="1"/>
  <c r="W5857" i="3" a="1"/>
  <c r="W5857" i="3" s="1"/>
  <c r="W5858" i="3" a="1"/>
  <c r="W5858" i="3" s="1"/>
  <c r="W5859" i="3" a="1"/>
  <c r="W5859" i="3" s="1"/>
  <c r="W5860" i="3" a="1"/>
  <c r="W5860" i="3" s="1"/>
  <c r="W5861" i="3" a="1"/>
  <c r="W5861" i="3" s="1"/>
  <c r="W5862" i="3" a="1"/>
  <c r="W5862" i="3" s="1"/>
  <c r="W5863" i="3" a="1"/>
  <c r="W5863" i="3" s="1"/>
  <c r="W5864" i="3" a="1"/>
  <c r="W5864" i="3" s="1"/>
  <c r="W5865" i="3" a="1"/>
  <c r="W5865" i="3" s="1"/>
  <c r="W5866" i="3" a="1"/>
  <c r="W5866" i="3" s="1"/>
  <c r="W5867" i="3" a="1"/>
  <c r="W5867" i="3" s="1"/>
  <c r="W5868" i="3" a="1"/>
  <c r="W5868" i="3" s="1"/>
  <c r="W5869" i="3" a="1"/>
  <c r="W5869" i="3" s="1"/>
  <c r="W5870" i="3" a="1"/>
  <c r="W5870" i="3" s="1"/>
  <c r="W5871" i="3" a="1"/>
  <c r="W5871" i="3" s="1"/>
  <c r="W5872" i="3" a="1"/>
  <c r="W5872" i="3" s="1"/>
  <c r="W5873" i="3" a="1"/>
  <c r="W5873" i="3" s="1"/>
  <c r="W5874" i="3" a="1"/>
  <c r="W5874" i="3" s="1"/>
  <c r="W5875" i="3" a="1"/>
  <c r="W5875" i="3" s="1"/>
  <c r="W5876" i="3" a="1"/>
  <c r="W5876" i="3" s="1"/>
  <c r="W5877" i="3" a="1"/>
  <c r="W5877" i="3" s="1"/>
  <c r="W5878" i="3" a="1"/>
  <c r="W5878" i="3" s="1"/>
  <c r="W5879" i="3" a="1"/>
  <c r="W5879" i="3" s="1"/>
  <c r="W5880" i="3" a="1"/>
  <c r="W5880" i="3" s="1"/>
  <c r="W5881" i="3" a="1"/>
  <c r="W5881" i="3" s="1"/>
  <c r="W5882" i="3" a="1"/>
  <c r="W5882" i="3" s="1"/>
  <c r="W5883" i="3" a="1"/>
  <c r="W5883" i="3" s="1"/>
  <c r="W5884" i="3" a="1"/>
  <c r="W5884" i="3" s="1"/>
  <c r="W5885" i="3" a="1"/>
  <c r="W5885" i="3" s="1"/>
  <c r="W5886" i="3" a="1"/>
  <c r="W5886" i="3" s="1"/>
  <c r="W5887" i="3" a="1"/>
  <c r="W5887" i="3" s="1"/>
  <c r="W5888" i="3" a="1"/>
  <c r="W5888" i="3" s="1"/>
  <c r="W5889" i="3" a="1"/>
  <c r="W5889" i="3" s="1"/>
  <c r="W5890" i="3" a="1"/>
  <c r="W5890" i="3" s="1"/>
  <c r="W5891" i="3" a="1"/>
  <c r="W5891" i="3" s="1"/>
  <c r="W5892" i="3" a="1"/>
  <c r="W5892" i="3" s="1"/>
  <c r="W5893" i="3" a="1"/>
  <c r="W5893" i="3" s="1"/>
  <c r="W5894" i="3" a="1"/>
  <c r="W5894" i="3" s="1"/>
  <c r="W5895" i="3" a="1"/>
  <c r="W5895" i="3" s="1"/>
  <c r="W5896" i="3" a="1"/>
  <c r="W5896" i="3" s="1"/>
  <c r="W5897" i="3" a="1"/>
  <c r="W5897" i="3" s="1"/>
  <c r="W5898" i="3" a="1"/>
  <c r="W5898" i="3" s="1"/>
  <c r="W5899" i="3" a="1"/>
  <c r="W5899" i="3" s="1"/>
  <c r="W5900" i="3" a="1"/>
  <c r="W5900" i="3" s="1"/>
  <c r="W5901" i="3" a="1"/>
  <c r="W5901" i="3" s="1"/>
  <c r="W5902" i="3" a="1"/>
  <c r="W5902" i="3" s="1"/>
  <c r="W5903" i="3" a="1"/>
  <c r="W5903" i="3" s="1"/>
  <c r="W5904" i="3" a="1"/>
  <c r="W5904" i="3" s="1"/>
  <c r="W5905" i="3" a="1"/>
  <c r="W5905" i="3" s="1"/>
  <c r="W5906" i="3" a="1"/>
  <c r="W5906" i="3" s="1"/>
  <c r="W5907" i="3" a="1"/>
  <c r="W5907" i="3" s="1"/>
  <c r="W5908" i="3" a="1"/>
  <c r="W5908" i="3" s="1"/>
  <c r="W5909" i="3" a="1"/>
  <c r="W5909" i="3" s="1"/>
  <c r="W5910" i="3" a="1"/>
  <c r="W5910" i="3" s="1"/>
  <c r="W5911" i="3" a="1"/>
  <c r="W5911" i="3" s="1"/>
  <c r="W5912" i="3" a="1"/>
  <c r="W5912" i="3" s="1"/>
  <c r="W5913" i="3" a="1"/>
  <c r="W5913" i="3" s="1"/>
  <c r="W5914" i="3" a="1"/>
  <c r="W5914" i="3" s="1"/>
  <c r="W5915" i="3" a="1"/>
  <c r="W5915" i="3" s="1"/>
  <c r="W5916" i="3" a="1"/>
  <c r="W5916" i="3" s="1"/>
  <c r="W5917" i="3" a="1"/>
  <c r="W5917" i="3" s="1"/>
  <c r="W5918" i="3" a="1"/>
  <c r="W5918" i="3" s="1"/>
  <c r="W5919" i="3" a="1"/>
  <c r="W5919" i="3" s="1"/>
  <c r="W5920" i="3" a="1"/>
  <c r="W5920" i="3" s="1"/>
  <c r="W5921" i="3" a="1"/>
  <c r="W5921" i="3" s="1"/>
  <c r="W5922" i="3" a="1"/>
  <c r="W5922" i="3" s="1"/>
  <c r="W5923" i="3" a="1"/>
  <c r="W5923" i="3" s="1"/>
  <c r="W5924" i="3" a="1"/>
  <c r="W5924" i="3" s="1"/>
  <c r="W5925" i="3" a="1"/>
  <c r="W5925" i="3" s="1"/>
  <c r="W5926" i="3" a="1"/>
  <c r="W5926" i="3" s="1"/>
  <c r="W5927" i="3" a="1"/>
  <c r="W5927" i="3" s="1"/>
  <c r="W5928" i="3" a="1"/>
  <c r="W5928" i="3" s="1"/>
  <c r="W5929" i="3" a="1"/>
  <c r="W5929" i="3" s="1"/>
  <c r="W5930" i="3" a="1"/>
  <c r="W5930" i="3" s="1"/>
  <c r="W5931" i="3" a="1"/>
  <c r="W5931" i="3" s="1"/>
  <c r="W5932" i="3" a="1"/>
  <c r="W5932" i="3" s="1"/>
  <c r="W5933" i="3" a="1"/>
  <c r="W5933" i="3" s="1"/>
  <c r="W5934" i="3" a="1"/>
  <c r="W5934" i="3" s="1"/>
  <c r="W5935" i="3" a="1"/>
  <c r="W5935" i="3" s="1"/>
  <c r="W5936" i="3" a="1"/>
  <c r="W5936" i="3" s="1"/>
  <c r="W5937" i="3" a="1"/>
  <c r="W5937" i="3" s="1"/>
  <c r="W5938" i="3" a="1"/>
  <c r="W5938" i="3" s="1"/>
  <c r="W5939" i="3" a="1"/>
  <c r="W5939" i="3" s="1"/>
  <c r="W5940" i="3" a="1"/>
  <c r="W5940" i="3" s="1"/>
  <c r="W5941" i="3" a="1"/>
  <c r="W5941" i="3" s="1"/>
  <c r="W5942" i="3" a="1"/>
  <c r="W5942" i="3" s="1"/>
  <c r="W5943" i="3" a="1"/>
  <c r="W5943" i="3" s="1"/>
  <c r="W5944" i="3" a="1"/>
  <c r="W5944" i="3" s="1"/>
  <c r="W5945" i="3" a="1"/>
  <c r="W5945" i="3" s="1"/>
  <c r="W5946" i="3" a="1"/>
  <c r="W5946" i="3" s="1"/>
  <c r="W5947" i="3" a="1"/>
  <c r="W5947" i="3" s="1"/>
  <c r="W5948" i="3" a="1"/>
  <c r="W5948" i="3" s="1"/>
  <c r="W5949" i="3" a="1"/>
  <c r="W5949" i="3" s="1"/>
  <c r="W5950" i="3" a="1"/>
  <c r="W5950" i="3" s="1"/>
  <c r="W5951" i="3" a="1"/>
  <c r="W5951" i="3" s="1"/>
  <c r="W5952" i="3" a="1"/>
  <c r="W5952" i="3" s="1"/>
  <c r="W5953" i="3" a="1"/>
  <c r="W5953" i="3" s="1"/>
  <c r="W5954" i="3" a="1"/>
  <c r="W5954" i="3" s="1"/>
  <c r="W5955" i="3" a="1"/>
  <c r="W5955" i="3" s="1"/>
  <c r="W5956" i="3" a="1"/>
  <c r="W5956" i="3" s="1"/>
  <c r="W5957" i="3" a="1"/>
  <c r="W5957" i="3" s="1"/>
  <c r="W5958" i="3" a="1"/>
  <c r="W5958" i="3" s="1"/>
  <c r="W5959" i="3" a="1"/>
  <c r="W5959" i="3" s="1"/>
  <c r="W5960" i="3" a="1"/>
  <c r="W5960" i="3" s="1"/>
  <c r="W5961" i="3" a="1"/>
  <c r="W5961" i="3" s="1"/>
  <c r="W5962" i="3" a="1"/>
  <c r="W5962" i="3" s="1"/>
  <c r="W5963" i="3" a="1"/>
  <c r="W5963" i="3" s="1"/>
  <c r="W5964" i="3" a="1"/>
  <c r="W5964" i="3" s="1"/>
  <c r="W5965" i="3" a="1"/>
  <c r="W5965" i="3" s="1"/>
  <c r="W5966" i="3" a="1"/>
  <c r="W5966" i="3" s="1"/>
  <c r="W5967" i="3" a="1"/>
  <c r="W5967" i="3" s="1"/>
  <c r="W5968" i="3" a="1"/>
  <c r="W5968" i="3" s="1"/>
  <c r="W5969" i="3" a="1"/>
  <c r="W5969" i="3" s="1"/>
  <c r="W5970" i="3" a="1"/>
  <c r="W5970" i="3" s="1"/>
  <c r="W5971" i="3" a="1"/>
  <c r="W5971" i="3" s="1"/>
  <c r="W5972" i="3" a="1"/>
  <c r="W5972" i="3" s="1"/>
  <c r="W5973" i="3" a="1"/>
  <c r="W5973" i="3" s="1"/>
  <c r="W5974" i="3" a="1"/>
  <c r="W5974" i="3" s="1"/>
  <c r="W5975" i="3" a="1"/>
  <c r="W5975" i="3" s="1"/>
  <c r="W5976" i="3" a="1"/>
  <c r="W5976" i="3" s="1"/>
  <c r="W5977" i="3" a="1"/>
  <c r="W5977" i="3" s="1"/>
  <c r="W5978" i="3" a="1"/>
  <c r="W5978" i="3" s="1"/>
  <c r="W5979" i="3" a="1"/>
  <c r="W5979" i="3" s="1"/>
  <c r="W5980" i="3" a="1"/>
  <c r="W5980" i="3" s="1"/>
  <c r="W5981" i="3" a="1"/>
  <c r="W5981" i="3" s="1"/>
  <c r="W5982" i="3" a="1"/>
  <c r="W5982" i="3" s="1"/>
  <c r="W5983" i="3" a="1"/>
  <c r="W5983" i="3" s="1"/>
  <c r="W5984" i="3" a="1"/>
  <c r="W5984" i="3" s="1"/>
  <c r="W5985" i="3" a="1"/>
  <c r="W5985" i="3" s="1"/>
  <c r="W5986" i="3" a="1"/>
  <c r="W5986" i="3" s="1"/>
  <c r="W5987" i="3" a="1"/>
  <c r="W5987" i="3" s="1"/>
  <c r="W5988" i="3" a="1"/>
  <c r="W5988" i="3" s="1"/>
  <c r="W5989" i="3" a="1"/>
  <c r="W5989" i="3" s="1"/>
  <c r="W5990" i="3" a="1"/>
  <c r="W5990" i="3" s="1"/>
  <c r="W5991" i="3" a="1"/>
  <c r="W5991" i="3" s="1"/>
  <c r="W5992" i="3" a="1"/>
  <c r="W5992" i="3" s="1"/>
  <c r="W5993" i="3" a="1"/>
  <c r="W5993" i="3" s="1"/>
  <c r="W5994" i="3" a="1"/>
  <c r="W5994" i="3" s="1"/>
  <c r="W5995" i="3" a="1"/>
  <c r="W5995" i="3" s="1"/>
  <c r="W5996" i="3" a="1"/>
  <c r="W5996" i="3" s="1"/>
  <c r="W5997" i="3" a="1"/>
  <c r="W5997" i="3" s="1"/>
  <c r="W5998" i="3" a="1"/>
  <c r="W5998" i="3" s="1"/>
  <c r="W5999" i="3" a="1"/>
  <c r="W5999" i="3" s="1"/>
  <c r="W6000" i="3" a="1"/>
  <c r="W6000" i="3" s="1"/>
  <c r="W6001" i="3" a="1"/>
  <c r="W6001" i="3" s="1"/>
  <c r="W6002" i="3" a="1"/>
  <c r="W6002" i="3" s="1"/>
  <c r="W6003" i="3" a="1"/>
  <c r="W6003" i="3" s="1"/>
  <c r="W6004" i="3" a="1"/>
  <c r="W6004" i="3" s="1"/>
  <c r="W6005" i="3" a="1"/>
  <c r="W6005" i="3" s="1"/>
  <c r="W6006" i="3" a="1"/>
  <c r="W6006" i="3" s="1"/>
  <c r="W6007" i="3" a="1"/>
  <c r="W6007" i="3" s="1"/>
  <c r="W6008" i="3" a="1"/>
  <c r="W6008" i="3" s="1"/>
  <c r="W6009" i="3" a="1"/>
  <c r="W6009" i="3" s="1"/>
  <c r="W6010" i="3" a="1"/>
  <c r="W6010" i="3" s="1"/>
  <c r="W6011" i="3" a="1"/>
  <c r="W6011" i="3" s="1"/>
  <c r="W6012" i="3" a="1"/>
  <c r="W6012" i="3" s="1"/>
  <c r="W6013" i="3" a="1"/>
  <c r="W6013" i="3" s="1"/>
  <c r="W6014" i="3" a="1"/>
  <c r="W6014" i="3" s="1"/>
  <c r="W6015" i="3" a="1"/>
  <c r="W6015" i="3" s="1"/>
  <c r="W6016" i="3" a="1"/>
  <c r="W6016" i="3" s="1"/>
  <c r="W6017" i="3" a="1"/>
  <c r="W6017" i="3" s="1"/>
  <c r="W6018" i="3" a="1"/>
  <c r="W6018" i="3" s="1"/>
  <c r="W6019" i="3" a="1"/>
  <c r="W6019" i="3" s="1"/>
  <c r="W6020" i="3" a="1"/>
  <c r="W6020" i="3" s="1"/>
  <c r="W6021" i="3" a="1"/>
  <c r="W6021" i="3" s="1"/>
  <c r="W6022" i="3" a="1"/>
  <c r="W6022" i="3" s="1"/>
  <c r="W6023" i="3" a="1"/>
  <c r="W6023" i="3" s="1"/>
  <c r="W6024" i="3" a="1"/>
  <c r="W6024" i="3" s="1"/>
  <c r="W6025" i="3" a="1"/>
  <c r="W6025" i="3" s="1"/>
  <c r="W6026" i="3" a="1"/>
  <c r="W6026" i="3" s="1"/>
  <c r="W6027" i="3" a="1"/>
  <c r="W6027" i="3" s="1"/>
  <c r="W6028" i="3" a="1"/>
  <c r="W6028" i="3" s="1"/>
  <c r="W6029" i="3" a="1"/>
  <c r="W6029" i="3" s="1"/>
  <c r="W6030" i="3" a="1"/>
  <c r="W6030" i="3" s="1"/>
  <c r="W6031" i="3" a="1"/>
  <c r="W6031" i="3" s="1"/>
  <c r="W6032" i="3" a="1"/>
  <c r="W6032" i="3" s="1"/>
  <c r="W6033" i="3" a="1"/>
  <c r="W6033" i="3" s="1"/>
  <c r="W6034" i="3" a="1"/>
  <c r="W6034" i="3" s="1"/>
  <c r="W6035" i="3" a="1"/>
  <c r="W6035" i="3" s="1"/>
  <c r="W6036" i="3" a="1"/>
  <c r="W6036" i="3" s="1"/>
  <c r="W6037" i="3" a="1"/>
  <c r="W6037" i="3" s="1"/>
  <c r="W6038" i="3" a="1"/>
  <c r="W6038" i="3" s="1"/>
  <c r="W6039" i="3" a="1"/>
  <c r="W6039" i="3" s="1"/>
  <c r="W6040" i="3" a="1"/>
  <c r="W6040" i="3" s="1"/>
  <c r="W6041" i="3" a="1"/>
  <c r="W6041" i="3" s="1"/>
  <c r="W6042" i="3" a="1"/>
  <c r="W6042" i="3" s="1"/>
  <c r="W6043" i="3" a="1"/>
  <c r="W6043" i="3" s="1"/>
  <c r="W6044" i="3" a="1"/>
  <c r="W6044" i="3" s="1"/>
  <c r="W6045" i="3" a="1"/>
  <c r="W6045" i="3" s="1"/>
  <c r="W6046" i="3" a="1"/>
  <c r="W6046" i="3" s="1"/>
  <c r="W6047" i="3" a="1"/>
  <c r="W6047" i="3" s="1"/>
  <c r="W6048" i="3" a="1"/>
  <c r="W6048" i="3" s="1"/>
  <c r="W6049" i="3" a="1"/>
  <c r="W6049" i="3" s="1"/>
  <c r="W6050" i="3" a="1"/>
  <c r="W6050" i="3" s="1"/>
  <c r="W6051" i="3" a="1"/>
  <c r="W6051" i="3" s="1"/>
  <c r="W6052" i="3" a="1"/>
  <c r="W6052" i="3" s="1"/>
  <c r="W6053" i="3" a="1"/>
  <c r="W6053" i="3" s="1"/>
  <c r="W6054" i="3" a="1"/>
  <c r="W6054" i="3" s="1"/>
  <c r="W6055" i="3" a="1"/>
  <c r="W6055" i="3" s="1"/>
  <c r="W6056" i="3" a="1"/>
  <c r="W6056" i="3" s="1"/>
  <c r="W6057" i="3" a="1"/>
  <c r="W6057" i="3" s="1"/>
  <c r="W6058" i="3" a="1"/>
  <c r="W6058" i="3" s="1"/>
  <c r="W6059" i="3" a="1"/>
  <c r="W6059" i="3" s="1"/>
  <c r="W6060" i="3" a="1"/>
  <c r="W6060" i="3" s="1"/>
  <c r="W6061" i="3" a="1"/>
  <c r="W6061" i="3" s="1"/>
  <c r="W6062" i="3" a="1"/>
  <c r="W6062" i="3" s="1"/>
  <c r="W6063" i="3" a="1"/>
  <c r="W6063" i="3" s="1"/>
  <c r="W6064" i="3" a="1"/>
  <c r="W6064" i="3" s="1"/>
  <c r="W6065" i="3" a="1"/>
  <c r="W6065" i="3" s="1"/>
  <c r="W6066" i="3" a="1"/>
  <c r="W6066" i="3" s="1"/>
  <c r="W6067" i="3" a="1"/>
  <c r="W6067" i="3" s="1"/>
  <c r="W6068" i="3" a="1"/>
  <c r="W6068" i="3" s="1"/>
  <c r="W6069" i="3" a="1"/>
  <c r="W6069" i="3" s="1"/>
  <c r="W6070" i="3" a="1"/>
  <c r="W6070" i="3" s="1"/>
  <c r="W6071" i="3" a="1"/>
  <c r="W6071" i="3" s="1"/>
  <c r="W6072" i="3" a="1"/>
  <c r="W6072" i="3" s="1"/>
  <c r="W6073" i="3" a="1"/>
  <c r="W6073" i="3" s="1"/>
  <c r="W6074" i="3" a="1"/>
  <c r="W6074" i="3" s="1"/>
  <c r="W6075" i="3" a="1"/>
  <c r="W6075" i="3" s="1"/>
  <c r="W6076" i="3" a="1"/>
  <c r="W6076" i="3" s="1"/>
  <c r="W6077" i="3" a="1"/>
  <c r="W6077" i="3" s="1"/>
  <c r="W6078" i="3" a="1"/>
  <c r="W6078" i="3" s="1"/>
  <c r="W6079" i="3" a="1"/>
  <c r="W6079" i="3" s="1"/>
  <c r="W6080" i="3" a="1"/>
  <c r="W6080" i="3" s="1"/>
  <c r="W6081" i="3" a="1"/>
  <c r="W6081" i="3" s="1"/>
  <c r="W6082" i="3" a="1"/>
  <c r="W6082" i="3" s="1"/>
  <c r="W6083" i="3" a="1"/>
  <c r="W6083" i="3" s="1"/>
  <c r="W6084" i="3" a="1"/>
  <c r="W6084" i="3" s="1"/>
  <c r="W6085" i="3" a="1"/>
  <c r="W6085" i="3" s="1"/>
  <c r="W6086" i="3" a="1"/>
  <c r="W6086" i="3" s="1"/>
  <c r="W6087" i="3" a="1"/>
  <c r="W6087" i="3" s="1"/>
  <c r="W6088" i="3" a="1"/>
  <c r="W6088" i="3" s="1"/>
  <c r="W6089" i="3" a="1"/>
  <c r="W6089" i="3" s="1"/>
  <c r="W6090" i="3" a="1"/>
  <c r="W6090" i="3" s="1"/>
  <c r="W6091" i="3" a="1"/>
  <c r="W6091" i="3" s="1"/>
  <c r="W6092" i="3" a="1"/>
  <c r="W6092" i="3" s="1"/>
  <c r="W6093" i="3" a="1"/>
  <c r="W6093" i="3" s="1"/>
  <c r="W6094" i="3" a="1"/>
  <c r="W6094" i="3" s="1"/>
  <c r="W6095" i="3" a="1"/>
  <c r="W6095" i="3" s="1"/>
  <c r="W6096" i="3" a="1"/>
  <c r="W6096" i="3" s="1"/>
  <c r="W6097" i="3" a="1"/>
  <c r="W6097" i="3" s="1"/>
  <c r="W6098" i="3" a="1"/>
  <c r="W6098" i="3" s="1"/>
  <c r="W6099" i="3" a="1"/>
  <c r="W6099" i="3" s="1"/>
  <c r="W6100" i="3" a="1"/>
  <c r="W6100" i="3" s="1"/>
  <c r="W6101" i="3" a="1"/>
  <c r="W6101" i="3" s="1"/>
  <c r="W6102" i="3" a="1"/>
  <c r="W6102" i="3" s="1"/>
  <c r="W6103" i="3" a="1"/>
  <c r="W6103" i="3" s="1"/>
  <c r="W6104" i="3" a="1"/>
  <c r="W6104" i="3" s="1"/>
  <c r="W6105" i="3" a="1"/>
  <c r="W6105" i="3" s="1"/>
  <c r="W6106" i="3" a="1"/>
  <c r="W6106" i="3" s="1"/>
  <c r="W6107" i="3" a="1"/>
  <c r="W6107" i="3" s="1"/>
  <c r="W6108" i="3" a="1"/>
  <c r="W6108" i="3" s="1"/>
  <c r="W6109" i="3" a="1"/>
  <c r="W6109" i="3" s="1"/>
  <c r="W6110" i="3" a="1"/>
  <c r="W6110" i="3" s="1"/>
  <c r="W6111" i="3" a="1"/>
  <c r="W6111" i="3" s="1"/>
  <c r="W6112" i="3" a="1"/>
  <c r="W6112" i="3" s="1"/>
  <c r="W6113" i="3" a="1"/>
  <c r="W6113" i="3" s="1"/>
  <c r="W6114" i="3" a="1"/>
  <c r="W6114" i="3" s="1"/>
  <c r="W6115" i="3" a="1"/>
  <c r="W6115" i="3" s="1"/>
  <c r="W6116" i="3" a="1"/>
  <c r="W6116" i="3" s="1"/>
  <c r="W6117" i="3" a="1"/>
  <c r="W6117" i="3" s="1"/>
  <c r="W6118" i="3" a="1"/>
  <c r="W6118" i="3" s="1"/>
  <c r="W6119" i="3" a="1"/>
  <c r="W6119" i="3" s="1"/>
  <c r="W6120" i="3" a="1"/>
  <c r="W6120" i="3" s="1"/>
  <c r="W6121" i="3" a="1"/>
  <c r="W6121" i="3" s="1"/>
  <c r="W6122" i="3" a="1"/>
  <c r="W6122" i="3" s="1"/>
  <c r="W6123" i="3" a="1"/>
  <c r="W6123" i="3" s="1"/>
  <c r="W6124" i="3" a="1"/>
  <c r="W6124" i="3" s="1"/>
  <c r="W6125" i="3" a="1"/>
  <c r="W6125" i="3" s="1"/>
  <c r="W6126" i="3" a="1"/>
  <c r="W6126" i="3" s="1"/>
  <c r="W6127" i="3" a="1"/>
  <c r="W6127" i="3" s="1"/>
  <c r="W6128" i="3" a="1"/>
  <c r="W6128" i="3" s="1"/>
  <c r="W6129" i="3" a="1"/>
  <c r="W6129" i="3" s="1"/>
  <c r="W6130" i="3" a="1"/>
  <c r="W6130" i="3" s="1"/>
  <c r="W6131" i="3" a="1"/>
  <c r="W6131" i="3" s="1"/>
  <c r="W6132" i="3" a="1"/>
  <c r="W6132" i="3" s="1"/>
  <c r="W6133" i="3" a="1"/>
  <c r="W6133" i="3" s="1"/>
  <c r="W6134" i="3" a="1"/>
  <c r="W6134" i="3" s="1"/>
  <c r="W6135" i="3" a="1"/>
  <c r="W6135" i="3" s="1"/>
  <c r="W6136" i="3" a="1"/>
  <c r="W6136" i="3" s="1"/>
  <c r="W6137" i="3" a="1"/>
  <c r="W6137" i="3" s="1"/>
  <c r="W6138" i="3" a="1"/>
  <c r="W6138" i="3" s="1"/>
  <c r="W6139" i="3" a="1"/>
  <c r="W6139" i="3" s="1"/>
  <c r="W6140" i="3" a="1"/>
  <c r="W6140" i="3" s="1"/>
  <c r="W6141" i="3" a="1"/>
  <c r="W6141" i="3" s="1"/>
  <c r="W6142" i="3" a="1"/>
  <c r="W6142" i="3" s="1"/>
  <c r="W6143" i="3" a="1"/>
  <c r="W6143" i="3" s="1"/>
  <c r="W6144" i="3" a="1"/>
  <c r="W6144" i="3" s="1"/>
  <c r="W6145" i="3" a="1"/>
  <c r="W6145" i="3" s="1"/>
  <c r="W6146" i="3" a="1"/>
  <c r="W6146" i="3" s="1"/>
  <c r="W6147" i="3" a="1"/>
  <c r="W6147" i="3" s="1"/>
  <c r="W6148" i="3" a="1"/>
  <c r="W6148" i="3" s="1"/>
  <c r="W6149" i="3" a="1"/>
  <c r="W6149" i="3" s="1"/>
  <c r="W6150" i="3" a="1"/>
  <c r="W6150" i="3" s="1"/>
  <c r="W6151" i="3" a="1"/>
  <c r="W6151" i="3" s="1"/>
  <c r="W6152" i="3" a="1"/>
  <c r="W6152" i="3" s="1"/>
  <c r="W6153" i="3" a="1"/>
  <c r="W6153" i="3" s="1"/>
  <c r="W6154" i="3" a="1"/>
  <c r="W6154" i="3" s="1"/>
  <c r="W6155" i="3" a="1"/>
  <c r="W6155" i="3" s="1"/>
  <c r="W6156" i="3" a="1"/>
  <c r="W6156" i="3" s="1"/>
  <c r="W6157" i="3" a="1"/>
  <c r="W6157" i="3" s="1"/>
  <c r="W6158" i="3" a="1"/>
  <c r="W6158" i="3" s="1"/>
  <c r="W6159" i="3" a="1"/>
  <c r="W6159" i="3" s="1"/>
  <c r="W6160" i="3" a="1"/>
  <c r="W6160" i="3" s="1"/>
  <c r="W6161" i="3" a="1"/>
  <c r="W6161" i="3" s="1"/>
  <c r="W6162" i="3" a="1"/>
  <c r="W6162" i="3" s="1"/>
  <c r="W6163" i="3" a="1"/>
  <c r="W6163" i="3" s="1"/>
  <c r="W6164" i="3" a="1"/>
  <c r="W6164" i="3" s="1"/>
  <c r="W6165" i="3" a="1"/>
  <c r="W6165" i="3" s="1"/>
  <c r="W6166" i="3" a="1"/>
  <c r="W6166" i="3" s="1"/>
  <c r="W6167" i="3" a="1"/>
  <c r="W6167" i="3" s="1"/>
  <c r="W6168" i="3" a="1"/>
  <c r="W6168" i="3" s="1"/>
  <c r="W6169" i="3" a="1"/>
  <c r="W6169" i="3" s="1"/>
  <c r="W6170" i="3" a="1"/>
  <c r="W6170" i="3" s="1"/>
  <c r="W6171" i="3" a="1"/>
  <c r="W6171" i="3" s="1"/>
  <c r="W6172" i="3" a="1"/>
  <c r="W6172" i="3" s="1"/>
  <c r="W6173" i="3" a="1"/>
  <c r="W6173" i="3" s="1"/>
  <c r="W6174" i="3" a="1"/>
  <c r="W6174" i="3" s="1"/>
  <c r="W6175" i="3" a="1"/>
  <c r="W6175" i="3" s="1"/>
  <c r="W6176" i="3" a="1"/>
  <c r="W6176" i="3" s="1"/>
  <c r="W6177" i="3" a="1"/>
  <c r="W6177" i="3" s="1"/>
  <c r="W6178" i="3" a="1"/>
  <c r="W6178" i="3" s="1"/>
  <c r="W6179" i="3" a="1"/>
  <c r="W6179" i="3" s="1"/>
  <c r="W6180" i="3" a="1"/>
  <c r="W6180" i="3" s="1"/>
  <c r="W6181" i="3" a="1"/>
  <c r="W6181" i="3" s="1"/>
  <c r="W6182" i="3" a="1"/>
  <c r="W6182" i="3" s="1"/>
  <c r="W6183" i="3" a="1"/>
  <c r="W6183" i="3" s="1"/>
  <c r="W6184" i="3" a="1"/>
  <c r="W6184" i="3" s="1"/>
  <c r="W6185" i="3" a="1"/>
  <c r="W6185" i="3" s="1"/>
  <c r="W6186" i="3" a="1"/>
  <c r="W6186" i="3" s="1"/>
  <c r="W6187" i="3" a="1"/>
  <c r="W6187" i="3" s="1"/>
  <c r="W6188" i="3" a="1"/>
  <c r="W6188" i="3" s="1"/>
  <c r="W6189" i="3" a="1"/>
  <c r="W6189" i="3" s="1"/>
  <c r="W6190" i="3" a="1"/>
  <c r="W6190" i="3" s="1"/>
  <c r="W6191" i="3" a="1"/>
  <c r="W6191" i="3" s="1"/>
  <c r="W6192" i="3" a="1"/>
  <c r="W6192" i="3" s="1"/>
  <c r="W6193" i="3" a="1"/>
  <c r="W6193" i="3" s="1"/>
  <c r="W6194" i="3" a="1"/>
  <c r="W6194" i="3" s="1"/>
  <c r="W6195" i="3" a="1"/>
  <c r="W6195" i="3" s="1"/>
  <c r="W6196" i="3" a="1"/>
  <c r="W6196" i="3" s="1"/>
  <c r="W6197" i="3" a="1"/>
  <c r="W6197" i="3" s="1"/>
  <c r="W6198" i="3" a="1"/>
  <c r="W6198" i="3" s="1"/>
  <c r="W6199" i="3" a="1"/>
  <c r="W6199" i="3" s="1"/>
  <c r="W6200" i="3" a="1"/>
  <c r="W6200" i="3" s="1"/>
  <c r="W6201" i="3" a="1"/>
  <c r="W6201" i="3" s="1"/>
  <c r="W6202" i="3" a="1"/>
  <c r="W6202" i="3" s="1"/>
  <c r="W6203" i="3" a="1"/>
  <c r="W6203" i="3" s="1"/>
  <c r="W6204" i="3" a="1"/>
  <c r="W6204" i="3" s="1"/>
  <c r="W6205" i="3" a="1"/>
  <c r="W6205" i="3" s="1"/>
  <c r="W6206" i="3" a="1"/>
  <c r="W6206" i="3" s="1"/>
  <c r="W6207" i="3" a="1"/>
  <c r="W6207" i="3" s="1"/>
  <c r="W6208" i="3" a="1"/>
  <c r="W6208" i="3" s="1"/>
  <c r="W6209" i="3" a="1"/>
  <c r="W6209" i="3" s="1"/>
  <c r="W6210" i="3" a="1"/>
  <c r="W6210" i="3" s="1"/>
  <c r="W6211" i="3" a="1"/>
  <c r="W6211" i="3" s="1"/>
  <c r="W6212" i="3" a="1"/>
  <c r="W6212" i="3" s="1"/>
  <c r="W6213" i="3" a="1"/>
  <c r="W6213" i="3" s="1"/>
  <c r="W6214" i="3" a="1"/>
  <c r="W6214" i="3" s="1"/>
  <c r="W6215" i="3" a="1"/>
  <c r="W6215" i="3" s="1"/>
  <c r="W6216" i="3" a="1"/>
  <c r="W6216" i="3" s="1"/>
  <c r="W6217" i="3" a="1"/>
  <c r="W6217" i="3" s="1"/>
  <c r="W6218" i="3" a="1"/>
  <c r="W6218" i="3" s="1"/>
  <c r="W6219" i="3" a="1"/>
  <c r="W6219" i="3" s="1"/>
  <c r="W6220" i="3" a="1"/>
  <c r="W6220" i="3" s="1"/>
  <c r="W6221" i="3" a="1"/>
  <c r="W6221" i="3" s="1"/>
  <c r="W6222" i="3" a="1"/>
  <c r="W6222" i="3" s="1"/>
  <c r="W6223" i="3" a="1"/>
  <c r="W6223" i="3" s="1"/>
  <c r="W6224" i="3" a="1"/>
  <c r="W6224" i="3" s="1"/>
  <c r="W6225" i="3" a="1"/>
  <c r="W6225" i="3" s="1"/>
  <c r="W6226" i="3" a="1"/>
  <c r="W6226" i="3" s="1"/>
  <c r="W6227" i="3" a="1"/>
  <c r="W6227" i="3" s="1"/>
  <c r="W6228" i="3" a="1"/>
  <c r="W6228" i="3" s="1"/>
  <c r="W6229" i="3" a="1"/>
  <c r="W6229" i="3" s="1"/>
  <c r="W6230" i="3" a="1"/>
  <c r="W6230" i="3" s="1"/>
  <c r="W6231" i="3" a="1"/>
  <c r="W6231" i="3" s="1"/>
  <c r="W6232" i="3" a="1"/>
  <c r="W6232" i="3" s="1"/>
  <c r="W6233" i="3" a="1"/>
  <c r="W6233" i="3" s="1"/>
  <c r="W6234" i="3" a="1"/>
  <c r="W6234" i="3" s="1"/>
  <c r="W6235" i="3" a="1"/>
  <c r="W6235" i="3" s="1"/>
  <c r="W6236" i="3" a="1"/>
  <c r="W6236" i="3" s="1"/>
  <c r="W6237" i="3" a="1"/>
  <c r="W6237" i="3" s="1"/>
  <c r="W6238" i="3" a="1"/>
  <c r="W6238" i="3" s="1"/>
  <c r="W6239" i="3" a="1"/>
  <c r="W6239" i="3" s="1"/>
  <c r="W6240" i="3" a="1"/>
  <c r="W6240" i="3" s="1"/>
  <c r="W6241" i="3" a="1"/>
  <c r="W6241" i="3" s="1"/>
  <c r="W6242" i="3" a="1"/>
  <c r="W6242" i="3" s="1"/>
  <c r="W6243" i="3" a="1"/>
  <c r="W6243" i="3" s="1"/>
  <c r="W6244" i="3" a="1"/>
  <c r="W6244" i="3" s="1"/>
  <c r="W6245" i="3" a="1"/>
  <c r="W6245" i="3" s="1"/>
  <c r="W6246" i="3" a="1"/>
  <c r="W6246" i="3" s="1"/>
  <c r="W6247" i="3" a="1"/>
  <c r="W6247" i="3" s="1"/>
  <c r="W6248" i="3" a="1"/>
  <c r="W6248" i="3" s="1"/>
  <c r="W6249" i="3" a="1"/>
  <c r="W6249" i="3" s="1"/>
  <c r="W6250" i="3" a="1"/>
  <c r="W6250" i="3" s="1"/>
  <c r="W6251" i="3" a="1"/>
  <c r="W6251" i="3" s="1"/>
  <c r="W6252" i="3" a="1"/>
  <c r="W6252" i="3" s="1"/>
  <c r="W6253" i="3" a="1"/>
  <c r="W6253" i="3" s="1"/>
  <c r="W6254" i="3" a="1"/>
  <c r="W6254" i="3" s="1"/>
  <c r="W6255" i="3" a="1"/>
  <c r="W6255" i="3" s="1"/>
  <c r="W6256" i="3" a="1"/>
  <c r="W6256" i="3" s="1"/>
  <c r="W6257" i="3" a="1"/>
  <c r="W6257" i="3" s="1"/>
  <c r="W6258" i="3" a="1"/>
  <c r="W6258" i="3" s="1"/>
  <c r="W6259" i="3" a="1"/>
  <c r="W6259" i="3" s="1"/>
  <c r="W6260" i="3" a="1"/>
  <c r="W6260" i="3" s="1"/>
  <c r="W6261" i="3" a="1"/>
  <c r="W6261" i="3" s="1"/>
  <c r="W6262" i="3" a="1"/>
  <c r="W6262" i="3" s="1"/>
  <c r="W6263" i="3" a="1"/>
  <c r="W6263" i="3" s="1"/>
  <c r="W6264" i="3" a="1"/>
  <c r="W6264" i="3" s="1"/>
  <c r="W6265" i="3" a="1"/>
  <c r="W6265" i="3" s="1"/>
  <c r="W6266" i="3" a="1"/>
  <c r="W6266" i="3" s="1"/>
  <c r="W6267" i="3" a="1"/>
  <c r="W6267" i="3" s="1"/>
  <c r="W6268" i="3" a="1"/>
  <c r="W6268" i="3" s="1"/>
  <c r="W6269" i="3" a="1"/>
  <c r="W6269" i="3" s="1"/>
  <c r="W6270" i="3" a="1"/>
  <c r="W6270" i="3" s="1"/>
  <c r="W6271" i="3" a="1"/>
  <c r="W6271" i="3" s="1"/>
  <c r="W6272" i="3" a="1"/>
  <c r="W6272" i="3" s="1"/>
  <c r="W6273" i="3" a="1"/>
  <c r="W6273" i="3" s="1"/>
  <c r="W6274" i="3" a="1"/>
  <c r="W6274" i="3" s="1"/>
  <c r="W6275" i="3" a="1"/>
  <c r="W6275" i="3" s="1"/>
  <c r="W6276" i="3" a="1"/>
  <c r="W6276" i="3" s="1"/>
  <c r="W6277" i="3" a="1"/>
  <c r="W6277" i="3" s="1"/>
  <c r="W6278" i="3" a="1"/>
  <c r="W6278" i="3" s="1"/>
  <c r="W6279" i="3" a="1"/>
  <c r="W6279" i="3" s="1"/>
  <c r="W6280" i="3" a="1"/>
  <c r="W6280" i="3" s="1"/>
  <c r="W6281" i="3" a="1"/>
  <c r="W6281" i="3" s="1"/>
  <c r="W6282" i="3" a="1"/>
  <c r="W6282" i="3" s="1"/>
  <c r="W6283" i="3" a="1"/>
  <c r="W6283" i="3" s="1"/>
  <c r="W6284" i="3" a="1"/>
  <c r="W6284" i="3" s="1"/>
  <c r="W6285" i="3" a="1"/>
  <c r="W6285" i="3" s="1"/>
  <c r="W6286" i="3" a="1"/>
  <c r="W6286" i="3" s="1"/>
  <c r="W6287" i="3" a="1"/>
  <c r="W6287" i="3" s="1"/>
  <c r="W6288" i="3" a="1"/>
  <c r="W6288" i="3" s="1"/>
  <c r="W6289" i="3" a="1"/>
  <c r="W6289" i="3" s="1"/>
  <c r="W6290" i="3" a="1"/>
  <c r="W6290" i="3" s="1"/>
  <c r="W6291" i="3" a="1"/>
  <c r="W6291" i="3" s="1"/>
  <c r="W6292" i="3" a="1"/>
  <c r="W6292" i="3" s="1"/>
  <c r="W6293" i="3" a="1"/>
  <c r="W6293" i="3" s="1"/>
  <c r="W6294" i="3" a="1"/>
  <c r="W6294" i="3" s="1"/>
  <c r="W6295" i="3" a="1"/>
  <c r="W6295" i="3" s="1"/>
  <c r="W6296" i="3" a="1"/>
  <c r="W6296" i="3" s="1"/>
  <c r="W6297" i="3" a="1"/>
  <c r="W6297" i="3" s="1"/>
  <c r="W6298" i="3" a="1"/>
  <c r="W6298" i="3" s="1"/>
  <c r="W6299" i="3" a="1"/>
  <c r="W6299" i="3" s="1"/>
  <c r="W6300" i="3" a="1"/>
  <c r="W6300" i="3" s="1"/>
  <c r="W6301" i="3" a="1"/>
  <c r="W6301" i="3" s="1"/>
  <c r="W6302" i="3" a="1"/>
  <c r="W6302" i="3" s="1"/>
  <c r="W6303" i="3" a="1"/>
  <c r="W6303" i="3" s="1"/>
  <c r="W6304" i="3" a="1"/>
  <c r="W6304" i="3" s="1"/>
  <c r="W6305" i="3" a="1"/>
  <c r="W6305" i="3" s="1"/>
  <c r="W6306" i="3" a="1"/>
  <c r="W6306" i="3" s="1"/>
  <c r="W6307" i="3" a="1"/>
  <c r="W6307" i="3" s="1"/>
  <c r="W6308" i="3" a="1"/>
  <c r="W6308" i="3" s="1"/>
  <c r="W6309" i="3" a="1"/>
  <c r="W6309" i="3" s="1"/>
  <c r="W6310" i="3" a="1"/>
  <c r="W6310" i="3" s="1"/>
  <c r="W6311" i="3" a="1"/>
  <c r="W6311" i="3" s="1"/>
  <c r="W6312" i="3" a="1"/>
  <c r="W6312" i="3" s="1"/>
  <c r="W6313" i="3" a="1"/>
  <c r="W6313" i="3" s="1"/>
  <c r="W6314" i="3" a="1"/>
  <c r="W6314" i="3" s="1"/>
  <c r="W6315" i="3" a="1"/>
  <c r="W6315" i="3" s="1"/>
  <c r="W6316" i="3" a="1"/>
  <c r="W6316" i="3" s="1"/>
  <c r="W6317" i="3" a="1"/>
  <c r="W6317" i="3" s="1"/>
  <c r="W6318" i="3" a="1"/>
  <c r="W6318" i="3" s="1"/>
  <c r="W6319" i="3" a="1"/>
  <c r="W6319" i="3" s="1"/>
  <c r="W6320" i="3" a="1"/>
  <c r="W6320" i="3" s="1"/>
  <c r="W6321" i="3" a="1"/>
  <c r="W6321" i="3" s="1"/>
  <c r="W6322" i="3" a="1"/>
  <c r="W6322" i="3" s="1"/>
  <c r="W6323" i="3" a="1"/>
  <c r="W6323" i="3" s="1"/>
  <c r="W6324" i="3" a="1"/>
  <c r="W6324" i="3" s="1"/>
  <c r="W6325" i="3" a="1"/>
  <c r="W6325" i="3" s="1"/>
  <c r="W6326" i="3" a="1"/>
  <c r="W6326" i="3" s="1"/>
  <c r="W6327" i="3" a="1"/>
  <c r="W6327" i="3" s="1"/>
  <c r="W6328" i="3" a="1"/>
  <c r="W6328" i="3" s="1"/>
  <c r="W6329" i="3" a="1"/>
  <c r="W6329" i="3" s="1"/>
  <c r="W6330" i="3" a="1"/>
  <c r="W6330" i="3" s="1"/>
  <c r="W6331" i="3" a="1"/>
  <c r="W6331" i="3" s="1"/>
  <c r="W6332" i="3" a="1"/>
  <c r="W6332" i="3" s="1"/>
  <c r="W6333" i="3" a="1"/>
  <c r="W6333" i="3" s="1"/>
  <c r="W6334" i="3" a="1"/>
  <c r="W6334" i="3" s="1"/>
  <c r="W6335" i="3" a="1"/>
  <c r="W6335" i="3" s="1"/>
  <c r="W6336" i="3" a="1"/>
  <c r="W6336" i="3" s="1"/>
  <c r="W6337" i="3" a="1"/>
  <c r="W6337" i="3" s="1"/>
  <c r="W6338" i="3" a="1"/>
  <c r="W6338" i="3" s="1"/>
  <c r="W6339" i="3" a="1"/>
  <c r="W6339" i="3" s="1"/>
  <c r="W6340" i="3" a="1"/>
  <c r="W6340" i="3" s="1"/>
  <c r="W6341" i="3" a="1"/>
  <c r="W6341" i="3" s="1"/>
  <c r="W6342" i="3" a="1"/>
  <c r="W6342" i="3" s="1"/>
  <c r="W6343" i="3" a="1"/>
  <c r="W6343" i="3" s="1"/>
  <c r="W6344" i="3" a="1"/>
  <c r="W6344" i="3" s="1"/>
  <c r="W6345" i="3" a="1"/>
  <c r="W6345" i="3" s="1"/>
  <c r="W6346" i="3" a="1"/>
  <c r="W6346" i="3" s="1"/>
  <c r="W6347" i="3" a="1"/>
  <c r="W6347" i="3" s="1"/>
  <c r="W6348" i="3" a="1"/>
  <c r="W6348" i="3" s="1"/>
  <c r="W6349" i="3" a="1"/>
  <c r="W6349" i="3" s="1"/>
  <c r="W6350" i="3" a="1"/>
  <c r="W6350" i="3" s="1"/>
  <c r="W6351" i="3" a="1"/>
  <c r="W6351" i="3" s="1"/>
  <c r="W6352" i="3" a="1"/>
  <c r="W6352" i="3" s="1"/>
  <c r="W6353" i="3" a="1"/>
  <c r="W6353" i="3" s="1"/>
  <c r="W6354" i="3" a="1"/>
  <c r="W6354" i="3" s="1"/>
  <c r="W6355" i="3" a="1"/>
  <c r="W6355" i="3" s="1"/>
  <c r="W6356" i="3" a="1"/>
  <c r="W6356" i="3" s="1"/>
  <c r="W6357" i="3" a="1"/>
  <c r="W6357" i="3" s="1"/>
  <c r="W6358" i="3" a="1"/>
  <c r="W6358" i="3" s="1"/>
  <c r="W6359" i="3" a="1"/>
  <c r="W6359" i="3" s="1"/>
  <c r="W6360" i="3" a="1"/>
  <c r="W6360" i="3" s="1"/>
  <c r="W6361" i="3" a="1"/>
  <c r="W6361" i="3" s="1"/>
  <c r="W6362" i="3" a="1"/>
  <c r="W6362" i="3" s="1"/>
  <c r="W6363" i="3" a="1"/>
  <c r="W6363" i="3" s="1"/>
  <c r="W6364" i="3" a="1"/>
  <c r="W6364" i="3" s="1"/>
  <c r="W6365" i="3" a="1"/>
  <c r="W6365" i="3" s="1"/>
  <c r="W6366" i="3" a="1"/>
  <c r="W6366" i="3" s="1"/>
  <c r="W6367" i="3" a="1"/>
  <c r="W6367" i="3" s="1"/>
  <c r="W6368" i="3" a="1"/>
  <c r="W6368" i="3" s="1"/>
  <c r="W6369" i="3" a="1"/>
  <c r="W6369" i="3" s="1"/>
  <c r="W6370" i="3" a="1"/>
  <c r="W6370" i="3" s="1"/>
  <c r="W6371" i="3" a="1"/>
  <c r="W6371" i="3" s="1"/>
  <c r="W6372" i="3" a="1"/>
  <c r="W6372" i="3" s="1"/>
  <c r="W6373" i="3" a="1"/>
  <c r="W6373" i="3" s="1"/>
  <c r="W6374" i="3" a="1"/>
  <c r="W6374" i="3" s="1"/>
  <c r="W6375" i="3" a="1"/>
  <c r="W6375" i="3" s="1"/>
  <c r="W6376" i="3" a="1"/>
  <c r="W6376" i="3" s="1"/>
  <c r="W6377" i="3" a="1"/>
  <c r="W6377" i="3" s="1"/>
  <c r="W6378" i="3" a="1"/>
  <c r="W6378" i="3" s="1"/>
  <c r="W6379" i="3" a="1"/>
  <c r="W6379" i="3" s="1"/>
  <c r="W6380" i="3" a="1"/>
  <c r="W6380" i="3" s="1"/>
  <c r="W6381" i="3" a="1"/>
  <c r="W6381" i="3" s="1"/>
  <c r="W6382" i="3" a="1"/>
  <c r="W6382" i="3" s="1"/>
  <c r="W6383" i="3" a="1"/>
  <c r="W6383" i="3" s="1"/>
  <c r="W6384" i="3" a="1"/>
  <c r="W6384" i="3" s="1"/>
  <c r="W6385" i="3" a="1"/>
  <c r="W6385" i="3" s="1"/>
  <c r="W6386" i="3" a="1"/>
  <c r="W6386" i="3" s="1"/>
  <c r="W6387" i="3" a="1"/>
  <c r="W6387" i="3" s="1"/>
  <c r="W6388" i="3" a="1"/>
  <c r="W6388" i="3" s="1"/>
  <c r="W6389" i="3" a="1"/>
  <c r="W6389" i="3" s="1"/>
  <c r="W6390" i="3" a="1"/>
  <c r="W6390" i="3" s="1"/>
  <c r="W6391" i="3" a="1"/>
  <c r="W6391" i="3" s="1"/>
  <c r="W6392" i="3" a="1"/>
  <c r="W6392" i="3" s="1"/>
  <c r="W6393" i="3" a="1"/>
  <c r="W6393" i="3" s="1"/>
  <c r="W6394" i="3" a="1"/>
  <c r="W6394" i="3" s="1"/>
  <c r="W6395" i="3" a="1"/>
  <c r="W6395" i="3" s="1"/>
  <c r="W6396" i="3" a="1"/>
  <c r="W6396" i="3" s="1"/>
  <c r="W6397" i="3" a="1"/>
  <c r="W6397" i="3" s="1"/>
  <c r="W6398" i="3" a="1"/>
  <c r="W6398" i="3" s="1"/>
  <c r="W6399" i="3" a="1"/>
  <c r="W6399" i="3" s="1"/>
  <c r="W6400" i="3" a="1"/>
  <c r="W6400" i="3" s="1"/>
  <c r="W6401" i="3" a="1"/>
  <c r="W6401" i="3" s="1"/>
  <c r="W6402" i="3" a="1"/>
  <c r="W6402" i="3" s="1"/>
  <c r="W6403" i="3" a="1"/>
  <c r="W6403" i="3" s="1"/>
  <c r="W6404" i="3" a="1"/>
  <c r="W6404" i="3" s="1"/>
  <c r="W6405" i="3" a="1"/>
  <c r="W6405" i="3" s="1"/>
  <c r="W6406" i="3" a="1"/>
  <c r="W6406" i="3" s="1"/>
  <c r="W6407" i="3" a="1"/>
  <c r="W6407" i="3" s="1"/>
  <c r="W6408" i="3" a="1"/>
  <c r="W6408" i="3" s="1"/>
  <c r="W6409" i="3" a="1"/>
  <c r="W6409" i="3" s="1"/>
  <c r="W6410" i="3" a="1"/>
  <c r="W6410" i="3" s="1"/>
  <c r="W6411" i="3" a="1"/>
  <c r="W6411" i="3" s="1"/>
  <c r="W6412" i="3" a="1"/>
  <c r="W6412" i="3" s="1"/>
  <c r="W6413" i="3" a="1"/>
  <c r="W6413" i="3" s="1"/>
  <c r="W6414" i="3" a="1"/>
  <c r="W6414" i="3" s="1"/>
  <c r="W6415" i="3" a="1"/>
  <c r="W6415" i="3" s="1"/>
  <c r="W6416" i="3" a="1"/>
  <c r="W6416" i="3" s="1"/>
  <c r="W6417" i="3" a="1"/>
  <c r="W6417" i="3" s="1"/>
  <c r="W6418" i="3" a="1"/>
  <c r="W6418" i="3" s="1"/>
  <c r="W6419" i="3" a="1"/>
  <c r="W6419" i="3" s="1"/>
  <c r="W6420" i="3" a="1"/>
  <c r="W6420" i="3" s="1"/>
  <c r="W6421" i="3" a="1"/>
  <c r="W6421" i="3" s="1"/>
  <c r="W6422" i="3" a="1"/>
  <c r="W6422" i="3" s="1"/>
  <c r="W6423" i="3" a="1"/>
  <c r="W6423" i="3" s="1"/>
  <c r="W6424" i="3" a="1"/>
  <c r="W6424" i="3" s="1"/>
  <c r="W6425" i="3" a="1"/>
  <c r="W6425" i="3" s="1"/>
  <c r="W6426" i="3" a="1"/>
  <c r="W6426" i="3" s="1"/>
  <c r="W6427" i="3" a="1"/>
  <c r="W6427" i="3" s="1"/>
  <c r="W6428" i="3" a="1"/>
  <c r="W6428" i="3" s="1"/>
  <c r="W6429" i="3" a="1"/>
  <c r="W6429" i="3" s="1"/>
  <c r="W6430" i="3" a="1"/>
  <c r="W6430" i="3" s="1"/>
  <c r="W6431" i="3" a="1"/>
  <c r="W6431" i="3" s="1"/>
  <c r="W6432" i="3" a="1"/>
  <c r="W6432" i="3" s="1"/>
  <c r="W6433" i="3" a="1"/>
  <c r="W6433" i="3" s="1"/>
  <c r="W6434" i="3" a="1"/>
  <c r="W6434" i="3" s="1"/>
  <c r="W6435" i="3" a="1"/>
  <c r="W6435" i="3" s="1"/>
  <c r="W6436" i="3" a="1"/>
  <c r="W6436" i="3" s="1"/>
  <c r="W6437" i="3" a="1"/>
  <c r="W6437" i="3" s="1"/>
  <c r="W6438" i="3" a="1"/>
  <c r="W6438" i="3" s="1"/>
  <c r="W6439" i="3" a="1"/>
  <c r="W6439" i="3" s="1"/>
  <c r="W6440" i="3" a="1"/>
  <c r="W6440" i="3" s="1"/>
  <c r="W6441" i="3" a="1"/>
  <c r="W6441" i="3" s="1"/>
  <c r="W6442" i="3" a="1"/>
  <c r="W6442" i="3" s="1"/>
  <c r="W6443" i="3" a="1"/>
  <c r="W6443" i="3" s="1"/>
  <c r="W6444" i="3" a="1"/>
  <c r="W6444" i="3" s="1"/>
  <c r="W6445" i="3" a="1"/>
  <c r="W6445" i="3" s="1"/>
  <c r="W6446" i="3" a="1"/>
  <c r="W6446" i="3" s="1"/>
  <c r="W6447" i="3" a="1"/>
  <c r="W6447" i="3" s="1"/>
  <c r="W6448" i="3" a="1"/>
  <c r="W6448" i="3" s="1"/>
  <c r="W6449" i="3" a="1"/>
  <c r="W6449" i="3" s="1"/>
  <c r="W6450" i="3" a="1"/>
  <c r="W6450" i="3" s="1"/>
  <c r="W6451" i="3" a="1"/>
  <c r="W6451" i="3" s="1"/>
  <c r="W6452" i="3" a="1"/>
  <c r="W6452" i="3" s="1"/>
  <c r="W6453" i="3" a="1"/>
  <c r="W6453" i="3" s="1"/>
  <c r="W6454" i="3" a="1"/>
  <c r="W6454" i="3" s="1"/>
  <c r="W6455" i="3" a="1"/>
  <c r="W6455" i="3" s="1"/>
  <c r="W6456" i="3" a="1"/>
  <c r="W6456" i="3" s="1"/>
  <c r="W6457" i="3" a="1"/>
  <c r="W6457" i="3" s="1"/>
  <c r="W6458" i="3" a="1"/>
  <c r="W6458" i="3" s="1"/>
  <c r="W6459" i="3" a="1"/>
  <c r="W6459" i="3" s="1"/>
  <c r="W6460" i="3" a="1"/>
  <c r="W6460" i="3" s="1"/>
  <c r="W6461" i="3" a="1"/>
  <c r="W6461" i="3" s="1"/>
  <c r="W6462" i="3" a="1"/>
  <c r="W6462" i="3" s="1"/>
  <c r="W6463" i="3" a="1"/>
  <c r="W6463" i="3" s="1"/>
  <c r="W6464" i="3" a="1"/>
  <c r="W6464" i="3" s="1"/>
  <c r="W6465" i="3" a="1"/>
  <c r="W6465" i="3" s="1"/>
  <c r="W6466" i="3" a="1"/>
  <c r="W6466" i="3" s="1"/>
  <c r="W6467" i="3" a="1"/>
  <c r="W6467" i="3" s="1"/>
  <c r="W6468" i="3" a="1"/>
  <c r="W6468" i="3" s="1"/>
  <c r="W6469" i="3" a="1"/>
  <c r="W6469" i="3" s="1"/>
  <c r="W6470" i="3" a="1"/>
  <c r="W6470" i="3" s="1"/>
  <c r="W6471" i="3" a="1"/>
  <c r="W6471" i="3" s="1"/>
  <c r="W6472" i="3" a="1"/>
  <c r="W6472" i="3" s="1"/>
  <c r="W6473" i="3" a="1"/>
  <c r="W6473" i="3" s="1"/>
  <c r="W6474" i="3" a="1"/>
  <c r="W6474" i="3" s="1"/>
  <c r="W6475" i="3" a="1"/>
  <c r="W6475" i="3" s="1"/>
  <c r="W6476" i="3" a="1"/>
  <c r="W6476" i="3" s="1"/>
  <c r="W6477" i="3" a="1"/>
  <c r="W6477" i="3" s="1"/>
  <c r="W6478" i="3" a="1"/>
  <c r="W6478" i="3" s="1"/>
  <c r="W6479" i="3" a="1"/>
  <c r="W6479" i="3" s="1"/>
  <c r="W6480" i="3" a="1"/>
  <c r="W6480" i="3" s="1"/>
  <c r="W6481" i="3" a="1"/>
  <c r="W6481" i="3" s="1"/>
  <c r="W6482" i="3" a="1"/>
  <c r="W6482" i="3" s="1"/>
  <c r="W6483" i="3" a="1"/>
  <c r="W6483" i="3" s="1"/>
  <c r="W6484" i="3" a="1"/>
  <c r="W6484" i="3" s="1"/>
  <c r="W6485" i="3" a="1"/>
  <c r="W6485" i="3" s="1"/>
  <c r="W6486" i="3" a="1"/>
  <c r="W6486" i="3" s="1"/>
  <c r="W6487" i="3" a="1"/>
  <c r="W6487" i="3" s="1"/>
  <c r="W6488" i="3" a="1"/>
  <c r="W6488" i="3" s="1"/>
  <c r="W6489" i="3" a="1"/>
  <c r="W6489" i="3" s="1"/>
  <c r="W6490" i="3" a="1"/>
  <c r="W6490" i="3" s="1"/>
  <c r="W6491" i="3" a="1"/>
  <c r="W6491" i="3" s="1"/>
  <c r="W6492" i="3" a="1"/>
  <c r="W6492" i="3" s="1"/>
  <c r="W6493" i="3" a="1"/>
  <c r="W6493" i="3" s="1"/>
  <c r="W6494" i="3" a="1"/>
  <c r="W6494" i="3" s="1"/>
  <c r="W6495" i="3" a="1"/>
  <c r="W6495" i="3" s="1"/>
  <c r="W6496" i="3" a="1"/>
  <c r="W6496" i="3" s="1"/>
  <c r="W6497" i="3" a="1"/>
  <c r="W6497" i="3" s="1"/>
  <c r="W6498" i="3" a="1"/>
  <c r="W6498" i="3" s="1"/>
  <c r="W6499" i="3" a="1"/>
  <c r="W6499" i="3" s="1"/>
  <c r="W6500" i="3" a="1"/>
  <c r="W6500" i="3" s="1"/>
  <c r="W6501" i="3" a="1"/>
  <c r="W6501" i="3" s="1"/>
  <c r="W6502" i="3" a="1"/>
  <c r="W6502" i="3" s="1"/>
  <c r="W6503" i="3" a="1"/>
  <c r="W6503" i="3" s="1"/>
  <c r="W6504" i="3" a="1"/>
  <c r="W6504" i="3" s="1"/>
  <c r="W6505" i="3" a="1"/>
  <c r="W6505" i="3" s="1"/>
  <c r="W6506" i="3" a="1"/>
  <c r="W6506" i="3" s="1"/>
  <c r="W6507" i="3" a="1"/>
  <c r="W6507" i="3" s="1"/>
  <c r="W6508" i="3" a="1"/>
  <c r="W6508" i="3" s="1"/>
  <c r="W6509" i="3" a="1"/>
  <c r="W6509" i="3" s="1"/>
  <c r="W6510" i="3" a="1"/>
  <c r="W6510" i="3" s="1"/>
  <c r="W6511" i="3" a="1"/>
  <c r="W6511" i="3" s="1"/>
  <c r="W6512" i="3" a="1"/>
  <c r="W6512" i="3" s="1"/>
  <c r="W6513" i="3" a="1"/>
  <c r="W6513" i="3" s="1"/>
  <c r="W6514" i="3" a="1"/>
  <c r="W6514" i="3" s="1"/>
  <c r="W6515" i="3" a="1"/>
  <c r="W6515" i="3" s="1"/>
  <c r="W6516" i="3" a="1"/>
  <c r="W6516" i="3" s="1"/>
  <c r="W6517" i="3" a="1"/>
  <c r="W6517" i="3" s="1"/>
  <c r="W6518" i="3" a="1"/>
  <c r="W6518" i="3" s="1"/>
  <c r="W6519" i="3" a="1"/>
  <c r="W6519" i="3" s="1"/>
  <c r="W6520" i="3" a="1"/>
  <c r="W6520" i="3" s="1"/>
  <c r="W6521" i="3" a="1"/>
  <c r="W6521" i="3" s="1"/>
  <c r="W6522" i="3" a="1"/>
  <c r="W6522" i="3" s="1"/>
  <c r="W6523" i="3" a="1"/>
  <c r="W6523" i="3" s="1"/>
  <c r="W6524" i="3" a="1"/>
  <c r="W6524" i="3" s="1"/>
  <c r="W6525" i="3" a="1"/>
  <c r="W6525" i="3" s="1"/>
  <c r="W6526" i="3" a="1"/>
  <c r="W6526" i="3" s="1"/>
  <c r="W6527" i="3" a="1"/>
  <c r="W6527" i="3" s="1"/>
  <c r="W6528" i="3" a="1"/>
  <c r="W6528" i="3" s="1"/>
  <c r="W6529" i="3" a="1"/>
  <c r="W6529" i="3" s="1"/>
  <c r="W6530" i="3" a="1"/>
  <c r="W6530" i="3" s="1"/>
  <c r="W6531" i="3" a="1"/>
  <c r="W6531" i="3" s="1"/>
  <c r="W6532" i="3" a="1"/>
  <c r="W6532" i="3" s="1"/>
  <c r="W6533" i="3" a="1"/>
  <c r="W6533" i="3" s="1"/>
  <c r="W6534" i="3" a="1"/>
  <c r="W6534" i="3" s="1"/>
  <c r="W6535" i="3" a="1"/>
  <c r="W6535" i="3" s="1"/>
  <c r="W6536" i="3" a="1"/>
  <c r="W6536" i="3" s="1"/>
  <c r="W6537" i="3" a="1"/>
  <c r="W6537" i="3" s="1"/>
  <c r="W6538" i="3" a="1"/>
  <c r="W6538" i="3" s="1"/>
  <c r="W6539" i="3" a="1"/>
  <c r="W6539" i="3" s="1"/>
  <c r="W6540" i="3" a="1"/>
  <c r="W6540" i="3" s="1"/>
  <c r="W6541" i="3" a="1"/>
  <c r="W6541" i="3" s="1"/>
  <c r="W6542" i="3" a="1"/>
  <c r="W6542" i="3" s="1"/>
  <c r="W6543" i="3" a="1"/>
  <c r="W6543" i="3" s="1"/>
  <c r="W6544" i="3" a="1"/>
  <c r="W6544" i="3" s="1"/>
  <c r="W6545" i="3" a="1"/>
  <c r="W6545" i="3" s="1"/>
  <c r="W6546" i="3" a="1"/>
  <c r="W6546" i="3" s="1"/>
  <c r="W6547" i="3" a="1"/>
  <c r="W6547" i="3" s="1"/>
  <c r="W6548" i="3" a="1"/>
  <c r="W6548" i="3" s="1"/>
  <c r="W6549" i="3" a="1"/>
  <c r="W6549" i="3" s="1"/>
  <c r="W6550" i="3" a="1"/>
  <c r="W6550" i="3" s="1"/>
  <c r="W6551" i="3" a="1"/>
  <c r="W6551" i="3" s="1"/>
  <c r="W6552" i="3" a="1"/>
  <c r="W6552" i="3" s="1"/>
  <c r="W6553" i="3" a="1"/>
  <c r="W6553" i="3" s="1"/>
  <c r="W6554" i="3" a="1"/>
  <c r="W6554" i="3" s="1"/>
  <c r="W6555" i="3" a="1"/>
  <c r="W6555" i="3" s="1"/>
  <c r="W6556" i="3" a="1"/>
  <c r="W6556" i="3" s="1"/>
  <c r="W6557" i="3" a="1"/>
  <c r="W6557" i="3" s="1"/>
  <c r="W6558" i="3" a="1"/>
  <c r="W6558" i="3" s="1"/>
  <c r="W6559" i="3" a="1"/>
  <c r="W6559" i="3" s="1"/>
  <c r="W6560" i="3" a="1"/>
  <c r="W6560" i="3" s="1"/>
  <c r="W6561" i="3" a="1"/>
  <c r="W6561" i="3" s="1"/>
  <c r="W6562" i="3" a="1"/>
  <c r="W6562" i="3" s="1"/>
  <c r="W6563" i="3" a="1"/>
  <c r="W6563" i="3" s="1"/>
  <c r="W6564" i="3" a="1"/>
  <c r="W6564" i="3" s="1"/>
  <c r="W6565" i="3" a="1"/>
  <c r="W6565" i="3" s="1"/>
  <c r="W6566" i="3" a="1"/>
  <c r="W6566" i="3" s="1"/>
  <c r="W6567" i="3" a="1"/>
  <c r="W6567" i="3" s="1"/>
  <c r="W6568" i="3" a="1"/>
  <c r="W6568" i="3" s="1"/>
  <c r="W6569" i="3" a="1"/>
  <c r="W6569" i="3" s="1"/>
  <c r="W6570" i="3" a="1"/>
  <c r="W6570" i="3" s="1"/>
  <c r="W6571" i="3" a="1"/>
  <c r="W6571" i="3" s="1"/>
  <c r="W6572" i="3" a="1"/>
  <c r="W6572" i="3" s="1"/>
  <c r="W6573" i="3" a="1"/>
  <c r="W6573" i="3" s="1"/>
  <c r="W6574" i="3" a="1"/>
  <c r="W6574" i="3" s="1"/>
  <c r="W6575" i="3" a="1"/>
  <c r="W6575" i="3" s="1"/>
  <c r="W6576" i="3" a="1"/>
  <c r="W6576" i="3" s="1"/>
  <c r="W6577" i="3" a="1"/>
  <c r="W6577" i="3" s="1"/>
  <c r="W6578" i="3" a="1"/>
  <c r="W6578" i="3" s="1"/>
  <c r="W6579" i="3" a="1"/>
  <c r="W6579" i="3" s="1"/>
  <c r="W6580" i="3" a="1"/>
  <c r="W6580" i="3" s="1"/>
  <c r="W6581" i="3" a="1"/>
  <c r="W6581" i="3" s="1"/>
  <c r="W6582" i="3" a="1"/>
  <c r="W6582" i="3" s="1"/>
  <c r="W6583" i="3" a="1"/>
  <c r="W6583" i="3" s="1"/>
  <c r="W6584" i="3" a="1"/>
  <c r="W6584" i="3" s="1"/>
  <c r="W6585" i="3" a="1"/>
  <c r="W6585" i="3" s="1"/>
  <c r="W6586" i="3" a="1"/>
  <c r="W6586" i="3" s="1"/>
  <c r="W6587" i="3" a="1"/>
  <c r="W6587" i="3" s="1"/>
  <c r="W6588" i="3" a="1"/>
  <c r="W6588" i="3" s="1"/>
  <c r="W6589" i="3" a="1"/>
  <c r="W6589" i="3" s="1"/>
  <c r="W6590" i="3" a="1"/>
  <c r="W6590" i="3" s="1"/>
  <c r="W6591" i="3" a="1"/>
  <c r="W6591" i="3" s="1"/>
  <c r="W6592" i="3" a="1"/>
  <c r="W6592" i="3" s="1"/>
  <c r="W6593" i="3" a="1"/>
  <c r="W6593" i="3" s="1"/>
  <c r="W6594" i="3" a="1"/>
  <c r="W6594" i="3" s="1"/>
  <c r="W6595" i="3" a="1"/>
  <c r="W6595" i="3" s="1"/>
  <c r="W6596" i="3" a="1"/>
  <c r="W6596" i="3" s="1"/>
  <c r="W6597" i="3" a="1"/>
  <c r="W6597" i="3" s="1"/>
  <c r="W6598" i="3" a="1"/>
  <c r="W6598" i="3" s="1"/>
  <c r="W6599" i="3" a="1"/>
  <c r="W6599" i="3" s="1"/>
  <c r="W6600" i="3" a="1"/>
  <c r="W6600" i="3" s="1"/>
  <c r="W6601" i="3" a="1"/>
  <c r="W6601" i="3" s="1"/>
  <c r="W6602" i="3" a="1"/>
  <c r="W6602" i="3" s="1"/>
  <c r="W6603" i="3" a="1"/>
  <c r="W6603" i="3" s="1"/>
  <c r="W6604" i="3" a="1"/>
  <c r="W6604" i="3" s="1"/>
  <c r="W6605" i="3" a="1"/>
  <c r="W6605" i="3" s="1"/>
  <c r="W6606" i="3" a="1"/>
  <c r="W6606" i="3" s="1"/>
  <c r="W6607" i="3" a="1"/>
  <c r="W6607" i="3" s="1"/>
  <c r="W6608" i="3" a="1"/>
  <c r="W6608" i="3" s="1"/>
  <c r="W6609" i="3" a="1"/>
  <c r="W6609" i="3" s="1"/>
  <c r="W6610" i="3" a="1"/>
  <c r="W6610" i="3" s="1"/>
  <c r="W6611" i="3" a="1"/>
  <c r="W6611" i="3" s="1"/>
  <c r="W6612" i="3" a="1"/>
  <c r="W6612" i="3" s="1"/>
  <c r="W6613" i="3" a="1"/>
  <c r="W6613" i="3" s="1"/>
  <c r="W6614" i="3" a="1"/>
  <c r="W6614" i="3" s="1"/>
  <c r="W6615" i="3" a="1"/>
  <c r="W6615" i="3" s="1"/>
  <c r="W6616" i="3" a="1"/>
  <c r="W6616" i="3" s="1"/>
  <c r="W6617" i="3" a="1"/>
  <c r="W6617" i="3" s="1"/>
  <c r="W6618" i="3" a="1"/>
  <c r="W6618" i="3" s="1"/>
  <c r="W6619" i="3" a="1"/>
  <c r="W6619" i="3" s="1"/>
  <c r="W6620" i="3" a="1"/>
  <c r="W6620" i="3" s="1"/>
  <c r="W6621" i="3" a="1"/>
  <c r="W6621" i="3" s="1"/>
  <c r="W6622" i="3" a="1"/>
  <c r="W6622" i="3" s="1"/>
  <c r="W6623" i="3" a="1"/>
  <c r="W6623" i="3" s="1"/>
  <c r="W6624" i="3" a="1"/>
  <c r="W6624" i="3" s="1"/>
  <c r="W6625" i="3" a="1"/>
  <c r="W6625" i="3" s="1"/>
  <c r="W6626" i="3" a="1"/>
  <c r="W6626" i="3" s="1"/>
  <c r="W6627" i="3" a="1"/>
  <c r="W6627" i="3" s="1"/>
  <c r="W6628" i="3" a="1"/>
  <c r="W6628" i="3" s="1"/>
  <c r="W6629" i="3" a="1"/>
  <c r="W6629" i="3" s="1"/>
  <c r="W6630" i="3" a="1"/>
  <c r="W6630" i="3" s="1"/>
  <c r="W6631" i="3" a="1"/>
  <c r="W6631" i="3" s="1"/>
  <c r="W6632" i="3" a="1"/>
  <c r="W6632" i="3" s="1"/>
  <c r="W6633" i="3" a="1"/>
  <c r="W6633" i="3" s="1"/>
  <c r="W6634" i="3" a="1"/>
  <c r="W6634" i="3" s="1"/>
  <c r="W6635" i="3" a="1"/>
  <c r="W6635" i="3" s="1"/>
  <c r="W6636" i="3" a="1"/>
  <c r="W6636" i="3" s="1"/>
  <c r="W6637" i="3" a="1"/>
  <c r="W6637" i="3" s="1"/>
  <c r="W6638" i="3" a="1"/>
  <c r="W6638" i="3" s="1"/>
  <c r="W6639" i="3" a="1"/>
  <c r="W6639" i="3" s="1"/>
  <c r="W6640" i="3" a="1"/>
  <c r="W6640" i="3" s="1"/>
  <c r="W6641" i="3" a="1"/>
  <c r="W6641" i="3" s="1"/>
  <c r="W6642" i="3" a="1"/>
  <c r="W6642" i="3" s="1"/>
  <c r="W6643" i="3" a="1"/>
  <c r="W6643" i="3" s="1"/>
  <c r="W6644" i="3" a="1"/>
  <c r="W6644" i="3" s="1"/>
  <c r="W6645" i="3" a="1"/>
  <c r="W6645" i="3" s="1"/>
  <c r="W6646" i="3" a="1"/>
  <c r="W6646" i="3" s="1"/>
  <c r="W6647" i="3" a="1"/>
  <c r="W6647" i="3" s="1"/>
  <c r="W6648" i="3" a="1"/>
  <c r="W6648" i="3" s="1"/>
  <c r="W6649" i="3" a="1"/>
  <c r="W6649" i="3" s="1"/>
  <c r="W6650" i="3" a="1"/>
  <c r="W6650" i="3" s="1"/>
  <c r="W6651" i="3" a="1"/>
  <c r="W6651" i="3" s="1"/>
  <c r="W6652" i="3" a="1"/>
  <c r="W6652" i="3" s="1"/>
  <c r="W6653" i="3" a="1"/>
  <c r="W6653" i="3" s="1"/>
  <c r="W6654" i="3" a="1"/>
  <c r="W6654" i="3" s="1"/>
  <c r="W6655" i="3" a="1"/>
  <c r="W6655" i="3" s="1"/>
  <c r="W6656" i="3" a="1"/>
  <c r="W6656" i="3" s="1"/>
  <c r="W6657" i="3" a="1"/>
  <c r="W6657" i="3" s="1"/>
  <c r="W6658" i="3" a="1"/>
  <c r="W6658" i="3" s="1"/>
  <c r="W6659" i="3" a="1"/>
  <c r="W6659" i="3" s="1"/>
  <c r="W6660" i="3" a="1"/>
  <c r="W6660" i="3" s="1"/>
  <c r="W6661" i="3" a="1"/>
  <c r="W6661" i="3" s="1"/>
  <c r="W6662" i="3" a="1"/>
  <c r="W6662" i="3" s="1"/>
  <c r="W6663" i="3" a="1"/>
  <c r="W6663" i="3" s="1"/>
  <c r="W6664" i="3" a="1"/>
  <c r="W6664" i="3" s="1"/>
  <c r="W6665" i="3" a="1"/>
  <c r="W6665" i="3" s="1"/>
  <c r="W6666" i="3" a="1"/>
  <c r="W6666" i="3" s="1"/>
  <c r="W6667" i="3" a="1"/>
  <c r="W6667" i="3" s="1"/>
  <c r="W6668" i="3" a="1"/>
  <c r="W6668" i="3" s="1"/>
  <c r="W6669" i="3" a="1"/>
  <c r="W6669" i="3" s="1"/>
  <c r="W6670" i="3" a="1"/>
  <c r="W6670" i="3" s="1"/>
  <c r="W6671" i="3" a="1"/>
  <c r="W6671" i="3" s="1"/>
  <c r="W6672" i="3" a="1"/>
  <c r="W6672" i="3" s="1"/>
  <c r="W6673" i="3" a="1"/>
  <c r="W6673" i="3" s="1"/>
  <c r="W6674" i="3" a="1"/>
  <c r="W6674" i="3" s="1"/>
  <c r="W6675" i="3" a="1"/>
  <c r="W6675" i="3" s="1"/>
  <c r="W6676" i="3" a="1"/>
  <c r="W6676" i="3" s="1"/>
  <c r="W6677" i="3" a="1"/>
  <c r="W6677" i="3" s="1"/>
  <c r="W6678" i="3" a="1"/>
  <c r="W6678" i="3" s="1"/>
  <c r="W6679" i="3" a="1"/>
  <c r="W6679" i="3" s="1"/>
  <c r="W6680" i="3" a="1"/>
  <c r="W6680" i="3" s="1"/>
  <c r="W6681" i="3" a="1"/>
  <c r="W6681" i="3" s="1"/>
  <c r="W6682" i="3" a="1"/>
  <c r="W6682" i="3" s="1"/>
  <c r="W6683" i="3" a="1"/>
  <c r="W6683" i="3" s="1"/>
  <c r="W6684" i="3" a="1"/>
  <c r="W6684" i="3" s="1"/>
  <c r="W6685" i="3" a="1"/>
  <c r="W6685" i="3" s="1"/>
  <c r="W6686" i="3" a="1"/>
  <c r="W6686" i="3" s="1"/>
  <c r="W6687" i="3" a="1"/>
  <c r="W6687" i="3" s="1"/>
  <c r="W6688" i="3" a="1"/>
  <c r="W6688" i="3" s="1"/>
  <c r="W6689" i="3" a="1"/>
  <c r="W6689" i="3" s="1"/>
  <c r="W6690" i="3" a="1"/>
  <c r="W6690" i="3" s="1"/>
  <c r="W6691" i="3" a="1"/>
  <c r="W6691" i="3" s="1"/>
  <c r="W6692" i="3" a="1"/>
  <c r="W6692" i="3" s="1"/>
  <c r="W6693" i="3" a="1"/>
  <c r="W6693" i="3" s="1"/>
  <c r="W6694" i="3" a="1"/>
  <c r="W6694" i="3" s="1"/>
  <c r="W6695" i="3" a="1"/>
  <c r="W6695" i="3" s="1"/>
  <c r="W6696" i="3" a="1"/>
  <c r="W6696" i="3" s="1"/>
  <c r="W6697" i="3" a="1"/>
  <c r="W6697" i="3" s="1"/>
  <c r="W6698" i="3" a="1"/>
  <c r="W6698" i="3" s="1"/>
  <c r="W6699" i="3" a="1"/>
  <c r="W6699" i="3" s="1"/>
  <c r="W6700" i="3" a="1"/>
  <c r="W6700" i="3" s="1"/>
  <c r="W6701" i="3" a="1"/>
  <c r="W6701" i="3" s="1"/>
  <c r="W6702" i="3" a="1"/>
  <c r="W6702" i="3" s="1"/>
  <c r="W6703" i="3" a="1"/>
  <c r="W6703" i="3" s="1"/>
  <c r="W6704" i="3" a="1"/>
  <c r="W6704" i="3" s="1"/>
  <c r="W6705" i="3" a="1"/>
  <c r="W6705" i="3" s="1"/>
  <c r="W6706" i="3" a="1"/>
  <c r="W6706" i="3" s="1"/>
  <c r="W6707" i="3" a="1"/>
  <c r="W6707" i="3" s="1"/>
  <c r="W6708" i="3" a="1"/>
  <c r="W6708" i="3" s="1"/>
  <c r="W6709" i="3" a="1"/>
  <c r="W6709" i="3" s="1"/>
  <c r="W6710" i="3" a="1"/>
  <c r="W6710" i="3" s="1"/>
  <c r="W6711" i="3" a="1"/>
  <c r="W6711" i="3" s="1"/>
  <c r="W6712" i="3" a="1"/>
  <c r="W6712" i="3" s="1"/>
  <c r="W6713" i="3" a="1"/>
  <c r="W6713" i="3" s="1"/>
  <c r="W6714" i="3" a="1"/>
  <c r="W6714" i="3" s="1"/>
  <c r="W6715" i="3" a="1"/>
  <c r="W6715" i="3" s="1"/>
  <c r="W6716" i="3" a="1"/>
  <c r="W6716" i="3" s="1"/>
  <c r="W6717" i="3" a="1"/>
  <c r="W6717" i="3" s="1"/>
  <c r="W6718" i="3" a="1"/>
  <c r="W6718" i="3" s="1"/>
  <c r="W6719" i="3" a="1"/>
  <c r="W6719" i="3" s="1"/>
  <c r="W6720" i="3" a="1"/>
  <c r="W6720" i="3" s="1"/>
  <c r="W6721" i="3" a="1"/>
  <c r="W6721" i="3" s="1"/>
  <c r="W6722" i="3" a="1"/>
  <c r="W6722" i="3" s="1"/>
  <c r="W6723" i="3" a="1"/>
  <c r="W6723" i="3" s="1"/>
  <c r="W6724" i="3" a="1"/>
  <c r="W6724" i="3" s="1"/>
  <c r="W6725" i="3" a="1"/>
  <c r="W6725" i="3" s="1"/>
  <c r="W6726" i="3" a="1"/>
  <c r="W6726" i="3" s="1"/>
  <c r="W6727" i="3" a="1"/>
  <c r="W6727" i="3" s="1"/>
  <c r="W6728" i="3" a="1"/>
  <c r="W6728" i="3" s="1"/>
  <c r="W6729" i="3" a="1"/>
  <c r="W6729" i="3" s="1"/>
  <c r="W6730" i="3" a="1"/>
  <c r="W6730" i="3" s="1"/>
  <c r="W6731" i="3" a="1"/>
  <c r="W6731" i="3" s="1"/>
  <c r="W6732" i="3" a="1"/>
  <c r="W6732" i="3" s="1"/>
  <c r="W6733" i="3" a="1"/>
  <c r="W6733" i="3" s="1"/>
  <c r="W6734" i="3" a="1"/>
  <c r="W6734" i="3" s="1"/>
  <c r="W6735" i="3" a="1"/>
  <c r="W6735" i="3" s="1"/>
  <c r="W6736" i="3" a="1"/>
  <c r="W6736" i="3" s="1"/>
  <c r="W6737" i="3" a="1"/>
  <c r="W6737" i="3" s="1"/>
  <c r="W6738" i="3" a="1"/>
  <c r="W6738" i="3" s="1"/>
  <c r="W6739" i="3" a="1"/>
  <c r="W6739" i="3" s="1"/>
  <c r="W6740" i="3" a="1"/>
  <c r="W6740" i="3" s="1"/>
  <c r="W6741" i="3" a="1"/>
  <c r="W6741" i="3" s="1"/>
  <c r="W6742" i="3" a="1"/>
  <c r="W6742" i="3" s="1"/>
  <c r="W6743" i="3" a="1"/>
  <c r="W6743" i="3" s="1"/>
  <c r="W6744" i="3" a="1"/>
  <c r="W6744" i="3" s="1"/>
  <c r="W6745" i="3" a="1"/>
  <c r="W6745" i="3" s="1"/>
  <c r="W6746" i="3" a="1"/>
  <c r="W6746" i="3" s="1"/>
  <c r="W6747" i="3" a="1"/>
  <c r="W6747" i="3" s="1"/>
  <c r="W6748" i="3" a="1"/>
  <c r="W6748" i="3" s="1"/>
  <c r="W6749" i="3" a="1"/>
  <c r="W6749" i="3" s="1"/>
  <c r="W6750" i="3" a="1"/>
  <c r="W6750" i="3" s="1"/>
  <c r="W6751" i="3" a="1"/>
  <c r="W6751" i="3" s="1"/>
  <c r="W6752" i="3" a="1"/>
  <c r="W6752" i="3" s="1"/>
  <c r="W6753" i="3" a="1"/>
  <c r="W6753" i="3" s="1"/>
  <c r="W6754" i="3" a="1"/>
  <c r="W6754" i="3" s="1"/>
  <c r="W6755" i="3" a="1"/>
  <c r="W6755" i="3" s="1"/>
  <c r="W6756" i="3" a="1"/>
  <c r="W6756" i="3" s="1"/>
  <c r="W6757" i="3" a="1"/>
  <c r="W6757" i="3" s="1"/>
  <c r="W6758" i="3" a="1"/>
  <c r="W6758" i="3" s="1"/>
  <c r="W6759" i="3" a="1"/>
  <c r="W6759" i="3" s="1"/>
  <c r="W6760" i="3" a="1"/>
  <c r="W6760" i="3" s="1"/>
  <c r="W6761" i="3" a="1"/>
  <c r="W6761" i="3" s="1"/>
  <c r="W6762" i="3" a="1"/>
  <c r="W6762" i="3" s="1"/>
  <c r="W6763" i="3" a="1"/>
  <c r="W6763" i="3" s="1"/>
  <c r="W6764" i="3" a="1"/>
  <c r="W6764" i="3" s="1"/>
  <c r="W6765" i="3" a="1"/>
  <c r="W6765" i="3" s="1"/>
  <c r="W6766" i="3" a="1"/>
  <c r="W6766" i="3" s="1"/>
  <c r="W6767" i="3" a="1"/>
  <c r="W6767" i="3" s="1"/>
  <c r="W6768" i="3" a="1"/>
  <c r="W6768" i="3" s="1"/>
  <c r="W6769" i="3" a="1"/>
  <c r="W6769" i="3" s="1"/>
  <c r="W6770" i="3" a="1"/>
  <c r="W6770" i="3" s="1"/>
  <c r="W6771" i="3" a="1"/>
  <c r="W6771" i="3" s="1"/>
  <c r="W6772" i="3" a="1"/>
  <c r="W6772" i="3" s="1"/>
  <c r="W6773" i="3" a="1"/>
  <c r="W6773" i="3" s="1"/>
  <c r="W6774" i="3" a="1"/>
  <c r="W6774" i="3" s="1"/>
  <c r="W6775" i="3" a="1"/>
  <c r="W6775" i="3" s="1"/>
  <c r="W6776" i="3" a="1"/>
  <c r="W6776" i="3" s="1"/>
  <c r="W6777" i="3" a="1"/>
  <c r="W6777" i="3" s="1"/>
  <c r="W6778" i="3" a="1"/>
  <c r="W6778" i="3" s="1"/>
  <c r="W6779" i="3" a="1"/>
  <c r="W6779" i="3" s="1"/>
  <c r="W6780" i="3" a="1"/>
  <c r="W6780" i="3" s="1"/>
  <c r="W6781" i="3" a="1"/>
  <c r="W6781" i="3" s="1"/>
  <c r="W6782" i="3" a="1"/>
  <c r="W6782" i="3" s="1"/>
  <c r="W6783" i="3" a="1"/>
  <c r="W6783" i="3" s="1"/>
  <c r="W6784" i="3" a="1"/>
  <c r="W6784" i="3" s="1"/>
  <c r="W6785" i="3" a="1"/>
  <c r="W6785" i="3" s="1"/>
  <c r="W6786" i="3" a="1"/>
  <c r="W6786" i="3" s="1"/>
  <c r="W6787" i="3" a="1"/>
  <c r="W6787" i="3" s="1"/>
  <c r="W6788" i="3" a="1"/>
  <c r="W6788" i="3" s="1"/>
  <c r="W6789" i="3" a="1"/>
  <c r="W6789" i="3" s="1"/>
  <c r="W6790" i="3" a="1"/>
  <c r="W6790" i="3" s="1"/>
  <c r="W6791" i="3" a="1"/>
  <c r="W6791" i="3" s="1"/>
  <c r="W6792" i="3" a="1"/>
  <c r="W6792" i="3" s="1"/>
  <c r="W6793" i="3" a="1"/>
  <c r="W6793" i="3" s="1"/>
  <c r="W6794" i="3" a="1"/>
  <c r="W6794" i="3" s="1"/>
  <c r="W6795" i="3" a="1"/>
  <c r="W6795" i="3" s="1"/>
  <c r="W6796" i="3" a="1"/>
  <c r="W6796" i="3" s="1"/>
  <c r="W6797" i="3" a="1"/>
  <c r="W6797" i="3" s="1"/>
  <c r="W6798" i="3" a="1"/>
  <c r="W6798" i="3" s="1"/>
  <c r="W6799" i="3" a="1"/>
  <c r="W6799" i="3" s="1"/>
  <c r="W6800" i="3" a="1"/>
  <c r="W6800" i="3" s="1"/>
  <c r="W6801" i="3" a="1"/>
  <c r="W6801" i="3" s="1"/>
  <c r="W6802" i="3" a="1"/>
  <c r="W6802" i="3" s="1"/>
  <c r="W6803" i="3" a="1"/>
  <c r="W6803" i="3" s="1"/>
  <c r="W6804" i="3" a="1"/>
  <c r="W6804" i="3" s="1"/>
  <c r="W6805" i="3" a="1"/>
  <c r="W6805" i="3" s="1"/>
  <c r="W6806" i="3" a="1"/>
  <c r="W6806" i="3" s="1"/>
  <c r="W6807" i="3" a="1"/>
  <c r="W6807" i="3" s="1"/>
  <c r="W6808" i="3" a="1"/>
  <c r="W6808" i="3" s="1"/>
  <c r="W6809" i="3" a="1"/>
  <c r="W6809" i="3" s="1"/>
  <c r="W6810" i="3" a="1"/>
  <c r="W6810" i="3" s="1"/>
  <c r="W6811" i="3" a="1"/>
  <c r="W6811" i="3" s="1"/>
  <c r="W6812" i="3" a="1"/>
  <c r="W6812" i="3" s="1"/>
  <c r="W6813" i="3" a="1"/>
  <c r="W6813" i="3" s="1"/>
  <c r="W6814" i="3" a="1"/>
  <c r="W6814" i="3" s="1"/>
  <c r="W6815" i="3" a="1"/>
  <c r="W6815" i="3" s="1"/>
  <c r="W6816" i="3" a="1"/>
  <c r="W6816" i="3" s="1"/>
  <c r="W6817" i="3" a="1"/>
  <c r="W6817" i="3" s="1"/>
  <c r="W6818" i="3" a="1"/>
  <c r="W6818" i="3" s="1"/>
  <c r="W6819" i="3" a="1"/>
  <c r="W6819" i="3" s="1"/>
  <c r="W6820" i="3" a="1"/>
  <c r="W6820" i="3" s="1"/>
  <c r="W6821" i="3" a="1"/>
  <c r="W6821" i="3" s="1"/>
  <c r="W6822" i="3" a="1"/>
  <c r="W6822" i="3" s="1"/>
  <c r="W6823" i="3" a="1"/>
  <c r="W6823" i="3" s="1"/>
  <c r="W6824" i="3" a="1"/>
  <c r="W6824" i="3" s="1"/>
  <c r="W6825" i="3" a="1"/>
  <c r="W6825" i="3" s="1"/>
  <c r="W6826" i="3" a="1"/>
  <c r="W6826" i="3" s="1"/>
  <c r="W6827" i="3" a="1"/>
  <c r="W6827" i="3" s="1"/>
  <c r="W6828" i="3" a="1"/>
  <c r="W6828" i="3" s="1"/>
  <c r="W6829" i="3" a="1"/>
  <c r="W6829" i="3" s="1"/>
  <c r="W6830" i="3" a="1"/>
  <c r="W6830" i="3" s="1"/>
  <c r="W6831" i="3" a="1"/>
  <c r="W6831" i="3" s="1"/>
  <c r="W6832" i="3" a="1"/>
  <c r="W6832" i="3" s="1"/>
  <c r="W6833" i="3" a="1"/>
  <c r="W6833" i="3" s="1"/>
  <c r="W6834" i="3" a="1"/>
  <c r="W6834" i="3" s="1"/>
  <c r="W6835" i="3" a="1"/>
  <c r="W6835" i="3" s="1"/>
  <c r="W6836" i="3" a="1"/>
  <c r="W6836" i="3" s="1"/>
  <c r="W6837" i="3" a="1"/>
  <c r="W6837" i="3" s="1"/>
  <c r="W6838" i="3" a="1"/>
  <c r="W6838" i="3" s="1"/>
  <c r="W6839" i="3" a="1"/>
  <c r="W6839" i="3" s="1"/>
  <c r="W6840" i="3" a="1"/>
  <c r="W6840" i="3" s="1"/>
  <c r="W6841" i="3" a="1"/>
  <c r="W6841" i="3" s="1"/>
  <c r="W6842" i="3" a="1"/>
  <c r="W6842" i="3" s="1"/>
  <c r="W6843" i="3" a="1"/>
  <c r="W6843" i="3" s="1"/>
  <c r="W6844" i="3" a="1"/>
  <c r="W6844" i="3" s="1"/>
  <c r="W6845" i="3" a="1"/>
  <c r="W6845" i="3" s="1"/>
  <c r="W6846" i="3" a="1"/>
  <c r="W6846" i="3" s="1"/>
  <c r="W6847" i="3" a="1"/>
  <c r="W6847" i="3" s="1"/>
  <c r="W6848" i="3" a="1"/>
  <c r="W6848" i="3" s="1"/>
  <c r="W6849" i="3" a="1"/>
  <c r="W6849" i="3" s="1"/>
  <c r="W6850" i="3" a="1"/>
  <c r="W6850" i="3" s="1"/>
  <c r="W6851" i="3" a="1"/>
  <c r="W6851" i="3" s="1"/>
  <c r="W6852" i="3" a="1"/>
  <c r="W6852" i="3" s="1"/>
  <c r="W6853" i="3" a="1"/>
  <c r="W6853" i="3" s="1"/>
  <c r="W6854" i="3" a="1"/>
  <c r="W6854" i="3" s="1"/>
  <c r="W6855" i="3" a="1"/>
  <c r="W6855" i="3" s="1"/>
  <c r="W6856" i="3" a="1"/>
  <c r="W6856" i="3" s="1"/>
  <c r="W6857" i="3" a="1"/>
  <c r="W6857" i="3" s="1"/>
  <c r="W6858" i="3" a="1"/>
  <c r="W6858" i="3" s="1"/>
  <c r="W6859" i="3" a="1"/>
  <c r="W6859" i="3" s="1"/>
  <c r="W6860" i="3" a="1"/>
  <c r="W6860" i="3" s="1"/>
  <c r="W6861" i="3" a="1"/>
  <c r="W6861" i="3" s="1"/>
  <c r="W6862" i="3" a="1"/>
  <c r="W6862" i="3" s="1"/>
  <c r="W6863" i="3" a="1"/>
  <c r="W6863" i="3" s="1"/>
  <c r="W6864" i="3" a="1"/>
  <c r="W6864" i="3" s="1"/>
  <c r="W6865" i="3" a="1"/>
  <c r="W6865" i="3" s="1"/>
  <c r="W6866" i="3" a="1"/>
  <c r="W6866" i="3" s="1"/>
  <c r="W6867" i="3" a="1"/>
  <c r="W6867" i="3" s="1"/>
  <c r="W6868" i="3" a="1"/>
  <c r="W6868" i="3" s="1"/>
  <c r="W6869" i="3" a="1"/>
  <c r="W6869" i="3" s="1"/>
  <c r="W6870" i="3" a="1"/>
  <c r="W6870" i="3" s="1"/>
  <c r="W6871" i="3" a="1"/>
  <c r="W6871" i="3" s="1"/>
  <c r="W6872" i="3" a="1"/>
  <c r="W6872" i="3" s="1"/>
  <c r="W6873" i="3" a="1"/>
  <c r="W6873" i="3" s="1"/>
  <c r="W6874" i="3" a="1"/>
  <c r="W6874" i="3" s="1"/>
  <c r="W6875" i="3" a="1"/>
  <c r="W6875" i="3" s="1"/>
  <c r="W6876" i="3" a="1"/>
  <c r="W6876" i="3" s="1"/>
  <c r="W6877" i="3" a="1"/>
  <c r="W6877" i="3" s="1"/>
  <c r="W6878" i="3" a="1"/>
  <c r="W6878" i="3" s="1"/>
  <c r="W6879" i="3" a="1"/>
  <c r="W6879" i="3" s="1"/>
  <c r="W6880" i="3" a="1"/>
  <c r="W6880" i="3" s="1"/>
  <c r="W6881" i="3" a="1"/>
  <c r="W6881" i="3" s="1"/>
  <c r="W6882" i="3" a="1"/>
  <c r="W6882" i="3" s="1"/>
  <c r="W6883" i="3" a="1"/>
  <c r="W6883" i="3" s="1"/>
  <c r="W6884" i="3" a="1"/>
  <c r="W6884" i="3" s="1"/>
  <c r="W6885" i="3" a="1"/>
  <c r="W6885" i="3" s="1"/>
  <c r="W6886" i="3" a="1"/>
  <c r="W6886" i="3" s="1"/>
  <c r="W6887" i="3" a="1"/>
  <c r="W6887" i="3" s="1"/>
  <c r="W6888" i="3" a="1"/>
  <c r="W6888" i="3" s="1"/>
  <c r="W6889" i="3" a="1"/>
  <c r="W6889" i="3" s="1"/>
  <c r="W6890" i="3" a="1"/>
  <c r="W6890" i="3" s="1"/>
  <c r="W6891" i="3" a="1"/>
  <c r="W6891" i="3" s="1"/>
  <c r="W6892" i="3" a="1"/>
  <c r="W6892" i="3" s="1"/>
  <c r="W6893" i="3" a="1"/>
  <c r="W6893" i="3" s="1"/>
  <c r="W6894" i="3" a="1"/>
  <c r="W6894" i="3" s="1"/>
  <c r="W6895" i="3" a="1"/>
  <c r="W6895" i="3" s="1"/>
  <c r="W6896" i="3" a="1"/>
  <c r="W6896" i="3" s="1"/>
  <c r="W6897" i="3" a="1"/>
  <c r="W6897" i="3" s="1"/>
  <c r="W6898" i="3" a="1"/>
  <c r="W6898" i="3" s="1"/>
  <c r="W6899" i="3" a="1"/>
  <c r="W6899" i="3" s="1"/>
  <c r="W6900" i="3" a="1"/>
  <c r="W6900" i="3" s="1"/>
  <c r="W6901" i="3" a="1"/>
  <c r="W6901" i="3" s="1"/>
  <c r="W6902" i="3" a="1"/>
  <c r="W6902" i="3" s="1"/>
  <c r="W6903" i="3" a="1"/>
  <c r="W6903" i="3" s="1"/>
  <c r="W6904" i="3" a="1"/>
  <c r="W6904" i="3" s="1"/>
  <c r="W6905" i="3" a="1"/>
  <c r="W6905" i="3" s="1"/>
  <c r="W6906" i="3" a="1"/>
  <c r="W6906" i="3" s="1"/>
  <c r="W6907" i="3" a="1"/>
  <c r="W6907" i="3" s="1"/>
  <c r="W6908" i="3" a="1"/>
  <c r="W6908" i="3" s="1"/>
  <c r="W6909" i="3" a="1"/>
  <c r="W6909" i="3" s="1"/>
  <c r="W6910" i="3" a="1"/>
  <c r="W6910" i="3" s="1"/>
  <c r="W6911" i="3" a="1"/>
  <c r="W6911" i="3" s="1"/>
  <c r="W6912" i="3" a="1"/>
  <c r="W6912" i="3" s="1"/>
  <c r="W6913" i="3" a="1"/>
  <c r="W6913" i="3" s="1"/>
  <c r="W6914" i="3" a="1"/>
  <c r="W6914" i="3" s="1"/>
  <c r="W6915" i="3" a="1"/>
  <c r="W6915" i="3" s="1"/>
  <c r="W6916" i="3" a="1"/>
  <c r="W6916" i="3" s="1"/>
  <c r="W6917" i="3" a="1"/>
  <c r="W6917" i="3" s="1"/>
  <c r="W6918" i="3" a="1"/>
  <c r="W6918" i="3" s="1"/>
  <c r="W6919" i="3" a="1"/>
  <c r="W6919" i="3" s="1"/>
  <c r="W6920" i="3" a="1"/>
  <c r="W6920" i="3" s="1"/>
  <c r="W6921" i="3" a="1"/>
  <c r="W6921" i="3" s="1"/>
  <c r="W6922" i="3" a="1"/>
  <c r="W6922" i="3" s="1"/>
  <c r="W6923" i="3" a="1"/>
  <c r="W6923" i="3" s="1"/>
  <c r="W6924" i="3" a="1"/>
  <c r="W6924" i="3" s="1"/>
  <c r="W6925" i="3" a="1"/>
  <c r="W6925" i="3" s="1"/>
  <c r="W6926" i="3" a="1"/>
  <c r="W6926" i="3" s="1"/>
  <c r="W6927" i="3" a="1"/>
  <c r="W6927" i="3" s="1"/>
  <c r="W6928" i="3" a="1"/>
  <c r="W6928" i="3" s="1"/>
  <c r="W6929" i="3" a="1"/>
  <c r="W6929" i="3" s="1"/>
  <c r="W6930" i="3" a="1"/>
  <c r="W6930" i="3" s="1"/>
  <c r="W6931" i="3" a="1"/>
  <c r="W6931" i="3" s="1"/>
  <c r="W6932" i="3" a="1"/>
  <c r="W6932" i="3" s="1"/>
  <c r="W6933" i="3" a="1"/>
  <c r="W6933" i="3" s="1"/>
  <c r="W6934" i="3" a="1"/>
  <c r="W6934" i="3" s="1"/>
  <c r="W6935" i="3" a="1"/>
  <c r="W6935" i="3" s="1"/>
  <c r="W6936" i="3" a="1"/>
  <c r="W6936" i="3" s="1"/>
  <c r="W6937" i="3" a="1"/>
  <c r="W6937" i="3" s="1"/>
  <c r="W6938" i="3" a="1"/>
  <c r="W6938" i="3" s="1"/>
  <c r="W6939" i="3" a="1"/>
  <c r="W6939" i="3" s="1"/>
  <c r="W6940" i="3" a="1"/>
  <c r="W6940" i="3" s="1"/>
  <c r="W6941" i="3" a="1"/>
  <c r="W6941" i="3" s="1"/>
  <c r="W6942" i="3" a="1"/>
  <c r="W6942" i="3" s="1"/>
  <c r="W6943" i="3" a="1"/>
  <c r="W6943" i="3" s="1"/>
  <c r="W6944" i="3" a="1"/>
  <c r="W6944" i="3" s="1"/>
  <c r="W6945" i="3" a="1"/>
  <c r="W6945" i="3" s="1"/>
  <c r="W6946" i="3" a="1"/>
  <c r="W6946" i="3" s="1"/>
  <c r="W6947" i="3" a="1"/>
  <c r="W6947" i="3" s="1"/>
  <c r="W6948" i="3" a="1"/>
  <c r="W6948" i="3" s="1"/>
  <c r="W6949" i="3" a="1"/>
  <c r="W6949" i="3" s="1"/>
  <c r="W6950" i="3" a="1"/>
  <c r="W6950" i="3" s="1"/>
  <c r="W6951" i="3" a="1"/>
  <c r="W6951" i="3" s="1"/>
  <c r="W6952" i="3" a="1"/>
  <c r="W6952" i="3" s="1"/>
  <c r="W6953" i="3" a="1"/>
  <c r="W6953" i="3" s="1"/>
  <c r="W6954" i="3" a="1"/>
  <c r="W6954" i="3" s="1"/>
  <c r="W6955" i="3" a="1"/>
  <c r="W6955" i="3" s="1"/>
  <c r="W6956" i="3" a="1"/>
  <c r="W6956" i="3" s="1"/>
  <c r="W6957" i="3" a="1"/>
  <c r="W6957" i="3" s="1"/>
  <c r="W6958" i="3" a="1"/>
  <c r="W6958" i="3" s="1"/>
  <c r="W6959" i="3" a="1"/>
  <c r="W6959" i="3" s="1"/>
  <c r="W6960" i="3" a="1"/>
  <c r="W6960" i="3" s="1"/>
  <c r="W6961" i="3" a="1"/>
  <c r="W6961" i="3" s="1"/>
  <c r="W6962" i="3" a="1"/>
  <c r="W6962" i="3" s="1"/>
  <c r="W6963" i="3" a="1"/>
  <c r="W6963" i="3" s="1"/>
  <c r="W6964" i="3" a="1"/>
  <c r="W6964" i="3" s="1"/>
  <c r="W6965" i="3" a="1"/>
  <c r="W6965" i="3" s="1"/>
  <c r="W6966" i="3" a="1"/>
  <c r="W6966" i="3" s="1"/>
  <c r="W6967" i="3" a="1"/>
  <c r="W6967" i="3" s="1"/>
  <c r="W6968" i="3" a="1"/>
  <c r="W6968" i="3" s="1"/>
  <c r="W6969" i="3" a="1"/>
  <c r="W6969" i="3" s="1"/>
  <c r="W6970" i="3" a="1"/>
  <c r="W6970" i="3" s="1"/>
  <c r="W6971" i="3" a="1"/>
  <c r="W6971" i="3" s="1"/>
  <c r="W6972" i="3" a="1"/>
  <c r="W6972" i="3" s="1"/>
  <c r="W6973" i="3" a="1"/>
  <c r="W6973" i="3" s="1"/>
  <c r="W6974" i="3" a="1"/>
  <c r="W6974" i="3" s="1"/>
  <c r="W6975" i="3" a="1"/>
  <c r="W6975" i="3" s="1"/>
  <c r="W6976" i="3" a="1"/>
  <c r="W6976" i="3" s="1"/>
  <c r="W6977" i="3" a="1"/>
  <c r="W6977" i="3" s="1"/>
  <c r="W6978" i="3" a="1"/>
  <c r="W6978" i="3" s="1"/>
  <c r="W6979" i="3" a="1"/>
  <c r="W6979" i="3" s="1"/>
  <c r="W6980" i="3" a="1"/>
  <c r="W6980" i="3" s="1"/>
  <c r="W6981" i="3" a="1"/>
  <c r="W6981" i="3" s="1"/>
  <c r="W6982" i="3" a="1"/>
  <c r="W6982" i="3" s="1"/>
  <c r="W6983" i="3" a="1"/>
  <c r="W6983" i="3" s="1"/>
  <c r="W6984" i="3" a="1"/>
  <c r="W6984" i="3" s="1"/>
  <c r="W6985" i="3" a="1"/>
  <c r="W6985" i="3" s="1"/>
  <c r="W6986" i="3" a="1"/>
  <c r="W6986" i="3" s="1"/>
  <c r="W6987" i="3" a="1"/>
  <c r="W6987" i="3" s="1"/>
  <c r="W6988" i="3" a="1"/>
  <c r="W6988" i="3" s="1"/>
  <c r="W6989" i="3" a="1"/>
  <c r="W6989" i="3" s="1"/>
  <c r="W6990" i="3" a="1"/>
  <c r="W6990" i="3" s="1"/>
  <c r="W6991" i="3" a="1"/>
  <c r="W6991" i="3" s="1"/>
  <c r="W6992" i="3" a="1"/>
  <c r="W6992" i="3" s="1"/>
  <c r="W6993" i="3" a="1"/>
  <c r="W6993" i="3" s="1"/>
  <c r="W6994" i="3" a="1"/>
  <c r="W6994" i="3" s="1"/>
  <c r="W6995" i="3" a="1"/>
  <c r="W6995" i="3" s="1"/>
  <c r="W6996" i="3" a="1"/>
  <c r="W6996" i="3" s="1"/>
  <c r="W6997" i="3" a="1"/>
  <c r="W6997" i="3" s="1"/>
  <c r="W6998" i="3" a="1"/>
  <c r="W6998" i="3" s="1"/>
  <c r="W6999" i="3" a="1"/>
  <c r="W6999" i="3" s="1"/>
  <c r="W7000" i="3" a="1"/>
  <c r="W7000" i="3" s="1"/>
  <c r="W7001" i="3" a="1"/>
  <c r="W7001" i="3" s="1"/>
  <c r="W7002" i="3" a="1"/>
  <c r="W7002" i="3" s="1"/>
  <c r="W7003" i="3" a="1"/>
  <c r="W7003" i="3" s="1"/>
  <c r="W7004" i="3" a="1"/>
  <c r="W7004" i="3" s="1"/>
  <c r="W7005" i="3" a="1"/>
  <c r="W7005" i="3" s="1"/>
  <c r="W7006" i="3" a="1"/>
  <c r="W7006" i="3" s="1"/>
  <c r="W7007" i="3" a="1"/>
  <c r="W7007" i="3" s="1"/>
  <c r="W7008" i="3" a="1"/>
  <c r="W7008" i="3" s="1"/>
  <c r="W7009" i="3" a="1"/>
  <c r="W7009" i="3" s="1"/>
  <c r="W7010" i="3" a="1"/>
  <c r="W7010" i="3" s="1"/>
  <c r="W7011" i="3" a="1"/>
  <c r="W7011" i="3" s="1"/>
  <c r="W7012" i="3" a="1"/>
  <c r="W7012" i="3" s="1"/>
  <c r="W7013" i="3" a="1"/>
  <c r="W7013" i="3" s="1"/>
  <c r="W7014" i="3" a="1"/>
  <c r="W7014" i="3" s="1"/>
  <c r="W7015" i="3" a="1"/>
  <c r="W7015" i="3" s="1"/>
  <c r="W7016" i="3" a="1"/>
  <c r="W7016" i="3" s="1"/>
  <c r="W7017" i="3" a="1"/>
  <c r="W7017" i="3" s="1"/>
  <c r="W7018" i="3" a="1"/>
  <c r="W7018" i="3" s="1"/>
  <c r="W7019" i="3" a="1"/>
  <c r="W7019" i="3" s="1"/>
  <c r="W7020" i="3" a="1"/>
  <c r="W7020" i="3" s="1"/>
  <c r="W7021" i="3" a="1"/>
  <c r="W7021" i="3" s="1"/>
  <c r="W7022" i="3" a="1"/>
  <c r="W7022" i="3" s="1"/>
  <c r="W7023" i="3" a="1"/>
  <c r="W7023" i="3" s="1"/>
  <c r="W7024" i="3" a="1"/>
  <c r="W7024" i="3" s="1"/>
  <c r="W7025" i="3" a="1"/>
  <c r="W7025" i="3" s="1"/>
  <c r="W7026" i="3" a="1"/>
  <c r="W7026" i="3" s="1"/>
  <c r="W7027" i="3" a="1"/>
  <c r="W7027" i="3" s="1"/>
  <c r="W7028" i="3" a="1"/>
  <c r="W7028" i="3" s="1"/>
  <c r="W7029" i="3" a="1"/>
  <c r="W7029" i="3" s="1"/>
  <c r="W7030" i="3" a="1"/>
  <c r="W7030" i="3" s="1"/>
  <c r="W7031" i="3" a="1"/>
  <c r="W7031" i="3" s="1"/>
  <c r="W7032" i="3" a="1"/>
  <c r="W7032" i="3" s="1"/>
  <c r="W7033" i="3" a="1"/>
  <c r="W7033" i="3" s="1"/>
  <c r="W7034" i="3" a="1"/>
  <c r="W7034" i="3" s="1"/>
  <c r="W7035" i="3" a="1"/>
  <c r="W7035" i="3" s="1"/>
  <c r="W7036" i="3" a="1"/>
  <c r="W7036" i="3" s="1"/>
  <c r="W7037" i="3" a="1"/>
  <c r="W7037" i="3" s="1"/>
  <c r="W7038" i="3" a="1"/>
  <c r="W7038" i="3" s="1"/>
  <c r="W7039" i="3" a="1"/>
  <c r="W7039" i="3" s="1"/>
  <c r="W7040" i="3" a="1"/>
  <c r="W7040" i="3" s="1"/>
  <c r="W7041" i="3" a="1"/>
  <c r="W7041" i="3" s="1"/>
  <c r="W7042" i="3" a="1"/>
  <c r="W7042" i="3" s="1"/>
  <c r="W7043" i="3" a="1"/>
  <c r="W7043" i="3" s="1"/>
  <c r="W7044" i="3" a="1"/>
  <c r="W7044" i="3" s="1"/>
  <c r="W7045" i="3" a="1"/>
  <c r="W7045" i="3" s="1"/>
  <c r="W7046" i="3" a="1"/>
  <c r="W7046" i="3" s="1"/>
  <c r="W7047" i="3" a="1"/>
  <c r="W7047" i="3" s="1"/>
  <c r="W7048" i="3" a="1"/>
  <c r="W7048" i="3" s="1"/>
  <c r="W7049" i="3" a="1"/>
  <c r="W7049" i="3" s="1"/>
  <c r="W7050" i="3" a="1"/>
  <c r="W7050" i="3" s="1"/>
  <c r="W7051" i="3" a="1"/>
  <c r="W7051" i="3" s="1"/>
  <c r="W7052" i="3" a="1"/>
  <c r="W7052" i="3" s="1"/>
  <c r="W7053" i="3" a="1"/>
  <c r="W7053" i="3" s="1"/>
  <c r="W7054" i="3" a="1"/>
  <c r="W7054" i="3" s="1"/>
  <c r="W7055" i="3" a="1"/>
  <c r="W7055" i="3" s="1"/>
  <c r="W7056" i="3" a="1"/>
  <c r="W7056" i="3" s="1"/>
  <c r="W7057" i="3" a="1"/>
  <c r="W7057" i="3" s="1"/>
  <c r="W7058" i="3" a="1"/>
  <c r="W7058" i="3" s="1"/>
  <c r="W7059" i="3" a="1"/>
  <c r="W7059" i="3" s="1"/>
  <c r="W7060" i="3" a="1"/>
  <c r="W7060" i="3" s="1"/>
  <c r="W7061" i="3" a="1"/>
  <c r="W7061" i="3" s="1"/>
  <c r="W7062" i="3" a="1"/>
  <c r="W7062" i="3" s="1"/>
  <c r="W7063" i="3" a="1"/>
  <c r="W7063" i="3" s="1"/>
  <c r="W7064" i="3" a="1"/>
  <c r="W7064" i="3" s="1"/>
  <c r="W7065" i="3" a="1"/>
  <c r="W7065" i="3" s="1"/>
  <c r="W7066" i="3" a="1"/>
  <c r="W7066" i="3" s="1"/>
  <c r="W7067" i="3" a="1"/>
  <c r="W7067" i="3" s="1"/>
  <c r="W7068" i="3" a="1"/>
  <c r="W7068" i="3" s="1"/>
  <c r="W7069" i="3" a="1"/>
  <c r="W7069" i="3" s="1"/>
  <c r="W7070" i="3" a="1"/>
  <c r="W7070" i="3" s="1"/>
  <c r="W7071" i="3" a="1"/>
  <c r="W7071" i="3" s="1"/>
  <c r="W7072" i="3" a="1"/>
  <c r="W7072" i="3" s="1"/>
  <c r="W7073" i="3" a="1"/>
  <c r="W7073" i="3" s="1"/>
  <c r="W7074" i="3" a="1"/>
  <c r="W7074" i="3" s="1"/>
  <c r="W7075" i="3" a="1"/>
  <c r="W7075" i="3" s="1"/>
  <c r="W7076" i="3" a="1"/>
  <c r="W7076" i="3" s="1"/>
  <c r="W7077" i="3" a="1"/>
  <c r="W7077" i="3" s="1"/>
  <c r="W7078" i="3" a="1"/>
  <c r="W7078" i="3" s="1"/>
  <c r="W7079" i="3" a="1"/>
  <c r="W7079" i="3" s="1"/>
  <c r="W7080" i="3" a="1"/>
  <c r="W7080" i="3" s="1"/>
  <c r="W7081" i="3" a="1"/>
  <c r="W7081" i="3" s="1"/>
  <c r="W7082" i="3" a="1"/>
  <c r="W7082" i="3" s="1"/>
  <c r="W7083" i="3" a="1"/>
  <c r="W7083" i="3" s="1"/>
  <c r="W7084" i="3" a="1"/>
  <c r="W7084" i="3" s="1"/>
  <c r="W7085" i="3" a="1"/>
  <c r="W7085" i="3" s="1"/>
  <c r="W7086" i="3" a="1"/>
  <c r="W7086" i="3" s="1"/>
  <c r="W7087" i="3" a="1"/>
  <c r="W7087" i="3" s="1"/>
  <c r="W7088" i="3" a="1"/>
  <c r="W7088" i="3" s="1"/>
  <c r="W7089" i="3" a="1"/>
  <c r="W7089" i="3" s="1"/>
  <c r="W7090" i="3" a="1"/>
  <c r="W7090" i="3" s="1"/>
  <c r="W7091" i="3" a="1"/>
  <c r="W7091" i="3" s="1"/>
  <c r="W7092" i="3" a="1"/>
  <c r="W7092" i="3" s="1"/>
  <c r="W7093" i="3" a="1"/>
  <c r="W7093" i="3" s="1"/>
  <c r="W7094" i="3" a="1"/>
  <c r="W7094" i="3" s="1"/>
  <c r="W7095" i="3" a="1"/>
  <c r="W7095" i="3" s="1"/>
  <c r="W7096" i="3" a="1"/>
  <c r="W7096" i="3" s="1"/>
  <c r="W7097" i="3" a="1"/>
  <c r="W7097" i="3" s="1"/>
  <c r="W7098" i="3" a="1"/>
  <c r="W7098" i="3" s="1"/>
  <c r="W7099" i="3" a="1"/>
  <c r="W7099" i="3" s="1"/>
  <c r="W7100" i="3" a="1"/>
  <c r="W7100" i="3" s="1"/>
  <c r="W7101" i="3" a="1"/>
  <c r="W7101" i="3" s="1"/>
  <c r="W7102" i="3" a="1"/>
  <c r="W7102" i="3" s="1"/>
  <c r="W7103" i="3" a="1"/>
  <c r="W7103" i="3" s="1"/>
  <c r="W7104" i="3" a="1"/>
  <c r="W7104" i="3" s="1"/>
  <c r="W7105" i="3" a="1"/>
  <c r="W7105" i="3" s="1"/>
  <c r="W7106" i="3" a="1"/>
  <c r="W7106" i="3" s="1"/>
  <c r="W7107" i="3" a="1"/>
  <c r="W7107" i="3" s="1"/>
  <c r="W7108" i="3" a="1"/>
  <c r="W7108" i="3" s="1"/>
  <c r="W7109" i="3" a="1"/>
  <c r="W7109" i="3" s="1"/>
  <c r="W7110" i="3" a="1"/>
  <c r="W7110" i="3" s="1"/>
  <c r="W7111" i="3" a="1"/>
  <c r="W7111" i="3" s="1"/>
  <c r="W7112" i="3" a="1"/>
  <c r="W7112" i="3" s="1"/>
  <c r="W7113" i="3" a="1"/>
  <c r="W7113" i="3" s="1"/>
  <c r="W7114" i="3" a="1"/>
  <c r="W7114" i="3" s="1"/>
  <c r="W7115" i="3" a="1"/>
  <c r="W7115" i="3" s="1"/>
  <c r="W7116" i="3" a="1"/>
  <c r="W7116" i="3" s="1"/>
  <c r="W7117" i="3" a="1"/>
  <c r="W7117" i="3" s="1"/>
  <c r="W7118" i="3" a="1"/>
  <c r="W7118" i="3" s="1"/>
  <c r="W7119" i="3" a="1"/>
  <c r="W7119" i="3" s="1"/>
  <c r="W7120" i="3" a="1"/>
  <c r="W7120" i="3" s="1"/>
  <c r="W7121" i="3" a="1"/>
  <c r="W7121" i="3" s="1"/>
  <c r="W7122" i="3" a="1"/>
  <c r="W7122" i="3" s="1"/>
  <c r="W7123" i="3" a="1"/>
  <c r="W7123" i="3" s="1"/>
  <c r="W7124" i="3" a="1"/>
  <c r="W7124" i="3" s="1"/>
  <c r="W7125" i="3" a="1"/>
  <c r="W7125" i="3" s="1"/>
  <c r="W7126" i="3" a="1"/>
  <c r="W7126" i="3" s="1"/>
  <c r="W7127" i="3" a="1"/>
  <c r="W7127" i="3" s="1"/>
  <c r="W7128" i="3" a="1"/>
  <c r="W7128" i="3" s="1"/>
  <c r="W7129" i="3" a="1"/>
  <c r="W7129" i="3" s="1"/>
  <c r="W7130" i="3" a="1"/>
  <c r="W7130" i="3" s="1"/>
  <c r="W7131" i="3" a="1"/>
  <c r="W7131" i="3" s="1"/>
  <c r="W7132" i="3" a="1"/>
  <c r="W7132" i="3" s="1"/>
  <c r="W7133" i="3" a="1"/>
  <c r="W7133" i="3" s="1"/>
  <c r="W7134" i="3" a="1"/>
  <c r="W7134" i="3" s="1"/>
  <c r="W7135" i="3" a="1"/>
  <c r="W7135" i="3" s="1"/>
  <c r="W7136" i="3" a="1"/>
  <c r="W7136" i="3" s="1"/>
  <c r="W7137" i="3" a="1"/>
  <c r="W7137" i="3" s="1"/>
  <c r="W7138" i="3" a="1"/>
  <c r="W7138" i="3" s="1"/>
  <c r="W7139" i="3" a="1"/>
  <c r="W7139" i="3" s="1"/>
  <c r="W7140" i="3" a="1"/>
  <c r="W7140" i="3" s="1"/>
  <c r="W7141" i="3" a="1"/>
  <c r="W7141" i="3" s="1"/>
  <c r="W7142" i="3" a="1"/>
  <c r="W7142" i="3" s="1"/>
  <c r="W7143" i="3" a="1"/>
  <c r="W7143" i="3" s="1"/>
  <c r="W7144" i="3" a="1"/>
  <c r="W7144" i="3" s="1"/>
  <c r="W7145" i="3" a="1"/>
  <c r="W7145" i="3" s="1"/>
  <c r="W7146" i="3" a="1"/>
  <c r="W7146" i="3" s="1"/>
  <c r="W7147" i="3" a="1"/>
  <c r="W7147" i="3" s="1"/>
  <c r="W7148" i="3" a="1"/>
  <c r="W7148" i="3" s="1"/>
  <c r="W7149" i="3" a="1"/>
  <c r="W7149" i="3" s="1"/>
  <c r="W7150" i="3" a="1"/>
  <c r="W7150" i="3" s="1"/>
  <c r="W7151" i="3" a="1"/>
  <c r="W7151" i="3" s="1"/>
  <c r="W7152" i="3" a="1"/>
  <c r="W7152" i="3" s="1"/>
  <c r="W7153" i="3" a="1"/>
  <c r="W7153" i="3" s="1"/>
  <c r="W7154" i="3" a="1"/>
  <c r="W7154" i="3" s="1"/>
  <c r="W7155" i="3" a="1"/>
  <c r="W7155" i="3" s="1"/>
  <c r="W7156" i="3" a="1"/>
  <c r="W7156" i="3" s="1"/>
  <c r="W7157" i="3" a="1"/>
  <c r="W7157" i="3" s="1"/>
  <c r="W7158" i="3" a="1"/>
  <c r="W7158" i="3" s="1"/>
  <c r="W7159" i="3" a="1"/>
  <c r="W7159" i="3" s="1"/>
  <c r="W7160" i="3" a="1"/>
  <c r="W7160" i="3" s="1"/>
  <c r="W7161" i="3" a="1"/>
  <c r="W7161" i="3" s="1"/>
  <c r="W7162" i="3" a="1"/>
  <c r="W7162" i="3" s="1"/>
  <c r="W7163" i="3" a="1"/>
  <c r="W7163" i="3" s="1"/>
  <c r="W7164" i="3" a="1"/>
  <c r="W7164" i="3" s="1"/>
  <c r="W7165" i="3" a="1"/>
  <c r="W7165" i="3" s="1"/>
  <c r="W7166" i="3" a="1"/>
  <c r="W7166" i="3" s="1"/>
  <c r="W7167" i="3" a="1"/>
  <c r="W7167" i="3" s="1"/>
  <c r="W7168" i="3" a="1"/>
  <c r="W7168" i="3" s="1"/>
  <c r="W7169" i="3" a="1"/>
  <c r="W7169" i="3" s="1"/>
  <c r="W7170" i="3" a="1"/>
  <c r="W7170" i="3" s="1"/>
  <c r="W7171" i="3" a="1"/>
  <c r="W7171" i="3" s="1"/>
  <c r="W7172" i="3" a="1"/>
  <c r="W7172" i="3" s="1"/>
  <c r="W7173" i="3" a="1"/>
  <c r="W7173" i="3" s="1"/>
  <c r="W7174" i="3" a="1"/>
  <c r="W7174" i="3" s="1"/>
  <c r="W7175" i="3" a="1"/>
  <c r="W7175" i="3" s="1"/>
  <c r="W7176" i="3" a="1"/>
  <c r="W7176" i="3" s="1"/>
  <c r="W7177" i="3" a="1"/>
  <c r="W7177" i="3" s="1"/>
  <c r="W7178" i="3" a="1"/>
  <c r="W7178" i="3" s="1"/>
  <c r="W7179" i="3" a="1"/>
  <c r="W7179" i="3" s="1"/>
  <c r="W7180" i="3" a="1"/>
  <c r="W7180" i="3" s="1"/>
  <c r="W7181" i="3" a="1"/>
  <c r="W7181" i="3" s="1"/>
  <c r="W7182" i="3" a="1"/>
  <c r="W7182" i="3" s="1"/>
  <c r="W7183" i="3" a="1"/>
  <c r="W7183" i="3" s="1"/>
  <c r="W7184" i="3" a="1"/>
  <c r="W7184" i="3" s="1"/>
  <c r="W7185" i="3" a="1"/>
  <c r="W7185" i="3" s="1"/>
  <c r="W7186" i="3" a="1"/>
  <c r="W7186" i="3" s="1"/>
  <c r="W7187" i="3" a="1"/>
  <c r="W7187" i="3" s="1"/>
  <c r="W7188" i="3" a="1"/>
  <c r="W7188" i="3" s="1"/>
  <c r="W7189" i="3" a="1"/>
  <c r="W7189" i="3" s="1"/>
  <c r="W7190" i="3" a="1"/>
  <c r="W7190" i="3" s="1"/>
  <c r="W7191" i="3" a="1"/>
  <c r="W7191" i="3" s="1"/>
  <c r="W7192" i="3" a="1"/>
  <c r="W7192" i="3" s="1"/>
  <c r="W7193" i="3" a="1"/>
  <c r="W7193" i="3" s="1"/>
  <c r="W7194" i="3" a="1"/>
  <c r="W7194" i="3" s="1"/>
  <c r="W7195" i="3" a="1"/>
  <c r="W7195" i="3" s="1"/>
  <c r="W7196" i="3" a="1"/>
  <c r="W7196" i="3" s="1"/>
  <c r="W7197" i="3" a="1"/>
  <c r="W7197" i="3" s="1"/>
  <c r="W7198" i="3" a="1"/>
  <c r="W7198" i="3" s="1"/>
  <c r="W7199" i="3" a="1"/>
  <c r="W7199" i="3" s="1"/>
  <c r="W7200" i="3" a="1"/>
  <c r="W7200" i="3" s="1"/>
  <c r="W7201" i="3" a="1"/>
  <c r="W7201" i="3" s="1"/>
  <c r="W7202" i="3" a="1"/>
  <c r="W7202" i="3" s="1"/>
  <c r="W7203" i="3" a="1"/>
  <c r="W7203" i="3" s="1"/>
  <c r="W7204" i="3" a="1"/>
  <c r="W7204" i="3" s="1"/>
  <c r="W7205" i="3" a="1"/>
  <c r="W7205" i="3" s="1"/>
  <c r="W7206" i="3" a="1"/>
  <c r="W7206" i="3" s="1"/>
  <c r="W7207" i="3" a="1"/>
  <c r="W7207" i="3" s="1"/>
  <c r="W7208" i="3" a="1"/>
  <c r="W7208" i="3" s="1"/>
  <c r="W7209" i="3" a="1"/>
  <c r="W7209" i="3" s="1"/>
  <c r="W7210" i="3" a="1"/>
  <c r="W7210" i="3" s="1"/>
  <c r="W7211" i="3" a="1"/>
  <c r="W7211" i="3" s="1"/>
  <c r="W7212" i="3" a="1"/>
  <c r="W7212" i="3" s="1"/>
  <c r="W7213" i="3" a="1"/>
  <c r="W7213" i="3" s="1"/>
  <c r="W7214" i="3" a="1"/>
  <c r="W7214" i="3" s="1"/>
  <c r="W7215" i="3" a="1"/>
  <c r="W7215" i="3" s="1"/>
  <c r="W7216" i="3" a="1"/>
  <c r="W7216" i="3" s="1"/>
  <c r="W7217" i="3" a="1"/>
  <c r="W7217" i="3" s="1"/>
  <c r="W7218" i="3" a="1"/>
  <c r="W7218" i="3" s="1"/>
  <c r="W7219" i="3" a="1"/>
  <c r="W7219" i="3" s="1"/>
  <c r="W7220" i="3" a="1"/>
  <c r="W7220" i="3" s="1"/>
  <c r="W7221" i="3" a="1"/>
  <c r="W7221" i="3" s="1"/>
  <c r="W7222" i="3" a="1"/>
  <c r="W7222" i="3" s="1"/>
  <c r="W7223" i="3" a="1"/>
  <c r="W7223" i="3" s="1"/>
  <c r="W7224" i="3" a="1"/>
  <c r="W7224" i="3" s="1"/>
  <c r="W7225" i="3" a="1"/>
  <c r="W7225" i="3" s="1"/>
  <c r="W7226" i="3" a="1"/>
  <c r="W7226" i="3" s="1"/>
  <c r="W7227" i="3" a="1"/>
  <c r="W7227" i="3" s="1"/>
  <c r="W7228" i="3" a="1"/>
  <c r="W7228" i="3" s="1"/>
  <c r="W7229" i="3" a="1"/>
  <c r="W7229" i="3" s="1"/>
  <c r="W7230" i="3" a="1"/>
  <c r="W7230" i="3" s="1"/>
  <c r="W7231" i="3" a="1"/>
  <c r="W7231" i="3" s="1"/>
  <c r="W7232" i="3" a="1"/>
  <c r="W7232" i="3" s="1"/>
  <c r="W7233" i="3" a="1"/>
  <c r="W7233" i="3" s="1"/>
  <c r="W7234" i="3" a="1"/>
  <c r="W7234" i="3" s="1"/>
  <c r="W7235" i="3" a="1"/>
  <c r="W7235" i="3" s="1"/>
  <c r="W7236" i="3" a="1"/>
  <c r="W7236" i="3" s="1"/>
  <c r="W7237" i="3" a="1"/>
  <c r="W7237" i="3" s="1"/>
  <c r="W7238" i="3" a="1"/>
  <c r="W7238" i="3" s="1"/>
  <c r="W7239" i="3" a="1"/>
  <c r="W7239" i="3" s="1"/>
  <c r="W7240" i="3" a="1"/>
  <c r="W7240" i="3" s="1"/>
  <c r="W7241" i="3" a="1"/>
  <c r="W7241" i="3" s="1"/>
  <c r="W7242" i="3" a="1"/>
  <c r="W7242" i="3" s="1"/>
  <c r="W7243" i="3" a="1"/>
  <c r="W7243" i="3" s="1"/>
  <c r="W7244" i="3" a="1"/>
  <c r="W7244" i="3" s="1"/>
  <c r="W7245" i="3" a="1"/>
  <c r="W7245" i="3" s="1"/>
  <c r="W7246" i="3" a="1"/>
  <c r="W7246" i="3" s="1"/>
  <c r="W7247" i="3" a="1"/>
  <c r="W7247" i="3" s="1"/>
  <c r="W7248" i="3" a="1"/>
  <c r="W7248" i="3" s="1"/>
  <c r="W7249" i="3" a="1"/>
  <c r="W7249" i="3" s="1"/>
  <c r="W7250" i="3" a="1"/>
  <c r="W7250" i="3" s="1"/>
  <c r="W7251" i="3" a="1"/>
  <c r="W7251" i="3" s="1"/>
  <c r="W7252" i="3" a="1"/>
  <c r="W7252" i="3" s="1"/>
  <c r="W7253" i="3" a="1"/>
  <c r="W7253" i="3" s="1"/>
  <c r="W7254" i="3" a="1"/>
  <c r="W7254" i="3" s="1"/>
  <c r="W7255" i="3" a="1"/>
  <c r="W7255" i="3" s="1"/>
  <c r="W7256" i="3" a="1"/>
  <c r="W7256" i="3" s="1"/>
  <c r="W7257" i="3" a="1"/>
  <c r="W7257" i="3" s="1"/>
  <c r="W7258" i="3" a="1"/>
  <c r="W7258" i="3" s="1"/>
  <c r="W7259" i="3" a="1"/>
  <c r="W7259" i="3" s="1"/>
  <c r="W7260" i="3" a="1"/>
  <c r="W7260" i="3" s="1"/>
  <c r="W7261" i="3" a="1"/>
  <c r="W7261" i="3" s="1"/>
  <c r="W7262" i="3" a="1"/>
  <c r="W7262" i="3" s="1"/>
  <c r="W7263" i="3" a="1"/>
  <c r="W7263" i="3" s="1"/>
  <c r="W7264" i="3" a="1"/>
  <c r="W7264" i="3" s="1"/>
  <c r="W7265" i="3" a="1"/>
  <c r="W7265" i="3" s="1"/>
  <c r="W7266" i="3" a="1"/>
  <c r="W7266" i="3" s="1"/>
  <c r="W7267" i="3" a="1"/>
  <c r="W7267" i="3" s="1"/>
  <c r="W7268" i="3" a="1"/>
  <c r="W7268" i="3" s="1"/>
  <c r="W7269" i="3" a="1"/>
  <c r="W7269" i="3" s="1"/>
  <c r="W7270" i="3" a="1"/>
  <c r="W7270" i="3" s="1"/>
  <c r="W7271" i="3" a="1"/>
  <c r="W7271" i="3" s="1"/>
  <c r="W7272" i="3" a="1"/>
  <c r="W7272" i="3" s="1"/>
  <c r="W7273" i="3" a="1"/>
  <c r="W7273" i="3" s="1"/>
  <c r="W7274" i="3" a="1"/>
  <c r="W7274" i="3" s="1"/>
  <c r="W7275" i="3" a="1"/>
  <c r="W7275" i="3" s="1"/>
  <c r="W7276" i="3" a="1"/>
  <c r="W7276" i="3" s="1"/>
  <c r="W7277" i="3" a="1"/>
  <c r="W7277" i="3" s="1"/>
  <c r="W7278" i="3" a="1"/>
  <c r="W7278" i="3" s="1"/>
  <c r="W7279" i="3" a="1"/>
  <c r="W7279" i="3" s="1"/>
  <c r="W7280" i="3" a="1"/>
  <c r="W7280" i="3" s="1"/>
  <c r="W7281" i="3" a="1"/>
  <c r="W7281" i="3" s="1"/>
  <c r="W7282" i="3" a="1"/>
  <c r="W7282" i="3" s="1"/>
  <c r="W7283" i="3" a="1"/>
  <c r="W7283" i="3" s="1"/>
  <c r="W7284" i="3" a="1"/>
  <c r="W7284" i="3" s="1"/>
  <c r="W7285" i="3" a="1"/>
  <c r="W7285" i="3" s="1"/>
  <c r="W7286" i="3" a="1"/>
  <c r="W7286" i="3" s="1"/>
  <c r="W7287" i="3" a="1"/>
  <c r="W7287" i="3" s="1"/>
  <c r="W7288" i="3" a="1"/>
  <c r="W7288" i="3" s="1"/>
  <c r="W7289" i="3" a="1"/>
  <c r="W7289" i="3" s="1"/>
  <c r="W7290" i="3" a="1"/>
  <c r="W7290" i="3" s="1"/>
  <c r="W7291" i="3" a="1"/>
  <c r="W7291" i="3" s="1"/>
  <c r="W7292" i="3" a="1"/>
  <c r="W7292" i="3" s="1"/>
  <c r="W7293" i="3" a="1"/>
  <c r="W7293" i="3" s="1"/>
  <c r="W7294" i="3" a="1"/>
  <c r="W7294" i="3" s="1"/>
  <c r="W7295" i="3" a="1"/>
  <c r="W7295" i="3" s="1"/>
  <c r="W7296" i="3" a="1"/>
  <c r="W7296" i="3" s="1"/>
  <c r="W7297" i="3" a="1"/>
  <c r="W7297" i="3" s="1"/>
  <c r="W7298" i="3" a="1"/>
  <c r="W7298" i="3" s="1"/>
  <c r="W7299" i="3" a="1"/>
  <c r="W7299" i="3" s="1"/>
  <c r="W7300" i="3" a="1"/>
  <c r="W7300" i="3" s="1"/>
  <c r="W7301" i="3" a="1"/>
  <c r="W7301" i="3" s="1"/>
  <c r="W7302" i="3" a="1"/>
  <c r="W7302" i="3" s="1"/>
  <c r="W7303" i="3" a="1"/>
  <c r="W7303" i="3" s="1"/>
  <c r="W7304" i="3" a="1"/>
  <c r="W7304" i="3" s="1"/>
  <c r="W7305" i="3" a="1"/>
  <c r="W7305" i="3" s="1"/>
  <c r="W7306" i="3" a="1"/>
  <c r="W7306" i="3" s="1"/>
  <c r="W7307" i="3" a="1"/>
  <c r="W7307" i="3" s="1"/>
  <c r="W7308" i="3" a="1"/>
  <c r="W7308" i="3" s="1"/>
  <c r="W7309" i="3" a="1"/>
  <c r="W7309" i="3" s="1"/>
  <c r="W7310" i="3" a="1"/>
  <c r="W7310" i="3" s="1"/>
  <c r="W7311" i="3" a="1"/>
  <c r="W7311" i="3" s="1"/>
  <c r="W7312" i="3" a="1"/>
  <c r="W7312" i="3" s="1"/>
  <c r="W7313" i="3" a="1"/>
  <c r="W7313" i="3" s="1"/>
  <c r="W7314" i="3" a="1"/>
  <c r="W7314" i="3" s="1"/>
  <c r="W7315" i="3" a="1"/>
  <c r="W7315" i="3" s="1"/>
  <c r="W7316" i="3" a="1"/>
  <c r="W7316" i="3" s="1"/>
  <c r="W7317" i="3" a="1"/>
  <c r="W7317" i="3" s="1"/>
  <c r="W7318" i="3" a="1"/>
  <c r="W7318" i="3" s="1"/>
  <c r="W7319" i="3" a="1"/>
  <c r="W7319" i="3" s="1"/>
  <c r="W7320" i="3" a="1"/>
  <c r="W7320" i="3" s="1"/>
  <c r="W7321" i="3" a="1"/>
  <c r="W7321" i="3" s="1"/>
  <c r="W7322" i="3" a="1"/>
  <c r="W7322" i="3" s="1"/>
  <c r="W7323" i="3" a="1"/>
  <c r="W7323" i="3" s="1"/>
  <c r="W7324" i="3" a="1"/>
  <c r="W7324" i="3" s="1"/>
  <c r="W7325" i="3" a="1"/>
  <c r="W7325" i="3" s="1"/>
  <c r="W7326" i="3" a="1"/>
  <c r="W7326" i="3" s="1"/>
  <c r="W7327" i="3" a="1"/>
  <c r="W7327" i="3" s="1"/>
  <c r="W7328" i="3" a="1"/>
  <c r="W7328" i="3" s="1"/>
  <c r="W7329" i="3" a="1"/>
  <c r="W7329" i="3" s="1"/>
  <c r="W7330" i="3" a="1"/>
  <c r="W7330" i="3" s="1"/>
  <c r="W7331" i="3" a="1"/>
  <c r="W7331" i="3" s="1"/>
  <c r="W7332" i="3" a="1"/>
  <c r="W7332" i="3" s="1"/>
  <c r="W7333" i="3" a="1"/>
  <c r="W7333" i="3" s="1"/>
  <c r="W7334" i="3" a="1"/>
  <c r="W7334" i="3" s="1"/>
  <c r="W7335" i="3" a="1"/>
  <c r="W7335" i="3" s="1"/>
  <c r="W7336" i="3" a="1"/>
  <c r="W7336" i="3" s="1"/>
  <c r="W7337" i="3" a="1"/>
  <c r="W7337" i="3" s="1"/>
  <c r="W7338" i="3" a="1"/>
  <c r="W7338" i="3" s="1"/>
  <c r="W7339" i="3" a="1"/>
  <c r="W7339" i="3" s="1"/>
  <c r="W7340" i="3" a="1"/>
  <c r="W7340" i="3" s="1"/>
  <c r="W7341" i="3" a="1"/>
  <c r="W7341" i="3" s="1"/>
  <c r="W7342" i="3" a="1"/>
  <c r="W7342" i="3" s="1"/>
  <c r="W7343" i="3" a="1"/>
  <c r="W7343" i="3" s="1"/>
  <c r="W7344" i="3" a="1"/>
  <c r="W7344" i="3" s="1"/>
  <c r="W7345" i="3" a="1"/>
  <c r="W7345" i="3" s="1"/>
  <c r="W7346" i="3" a="1"/>
  <c r="W7346" i="3" s="1"/>
  <c r="W7347" i="3" a="1"/>
  <c r="W7347" i="3" s="1"/>
  <c r="W7348" i="3" a="1"/>
  <c r="W7348" i="3" s="1"/>
  <c r="W7349" i="3" a="1"/>
  <c r="W7349" i="3" s="1"/>
  <c r="W7350" i="3" a="1"/>
  <c r="W7350" i="3" s="1"/>
  <c r="W7351" i="3" a="1"/>
  <c r="W7351" i="3" s="1"/>
  <c r="W7352" i="3" a="1"/>
  <c r="W7352" i="3" s="1"/>
  <c r="W7353" i="3" a="1"/>
  <c r="W7353" i="3" s="1"/>
  <c r="W7354" i="3" a="1"/>
  <c r="W7354" i="3" s="1"/>
  <c r="W7355" i="3" a="1"/>
  <c r="W7355" i="3" s="1"/>
  <c r="W7356" i="3" a="1"/>
  <c r="W7356" i="3" s="1"/>
  <c r="W7357" i="3" a="1"/>
  <c r="W7357" i="3" s="1"/>
  <c r="W7358" i="3" a="1"/>
  <c r="W7358" i="3" s="1"/>
  <c r="W7359" i="3" a="1"/>
  <c r="W7359" i="3" s="1"/>
  <c r="W7360" i="3" a="1"/>
  <c r="W7360" i="3" s="1"/>
  <c r="W7361" i="3" a="1"/>
  <c r="W7361" i="3" s="1"/>
  <c r="W7362" i="3" a="1"/>
  <c r="W7362" i="3" s="1"/>
  <c r="W7363" i="3" a="1"/>
  <c r="W7363" i="3" s="1"/>
  <c r="W7364" i="3" a="1"/>
  <c r="W7364" i="3" s="1"/>
  <c r="W7365" i="3" a="1"/>
  <c r="W7365" i="3" s="1"/>
  <c r="W7366" i="3" a="1"/>
  <c r="W7366" i="3" s="1"/>
  <c r="W7367" i="3" a="1"/>
  <c r="W7367" i="3" s="1"/>
  <c r="W7368" i="3" a="1"/>
  <c r="W7368" i="3" s="1"/>
  <c r="W7369" i="3" a="1"/>
  <c r="W7369" i="3" s="1"/>
  <c r="W7370" i="3" a="1"/>
  <c r="W7370" i="3" s="1"/>
  <c r="W7371" i="3" a="1"/>
  <c r="W7371" i="3" s="1"/>
  <c r="W7372" i="3" a="1"/>
  <c r="W7372" i="3" s="1"/>
  <c r="W7373" i="3" a="1"/>
  <c r="W7373" i="3" s="1"/>
  <c r="W7374" i="3" a="1"/>
  <c r="W7374" i="3" s="1"/>
  <c r="W7375" i="3" a="1"/>
  <c r="W7375" i="3" s="1"/>
  <c r="W7376" i="3" a="1"/>
  <c r="W7376" i="3" s="1"/>
  <c r="W7377" i="3" a="1"/>
  <c r="W7377" i="3" s="1"/>
  <c r="W7378" i="3" a="1"/>
  <c r="W7378" i="3" s="1"/>
  <c r="W7379" i="3" a="1"/>
  <c r="W7379" i="3" s="1"/>
  <c r="W7380" i="3" a="1"/>
  <c r="W7380" i="3" s="1"/>
  <c r="W7381" i="3" a="1"/>
  <c r="W7381" i="3" s="1"/>
  <c r="W7382" i="3" a="1"/>
  <c r="W7382" i="3" s="1"/>
  <c r="W7383" i="3" a="1"/>
  <c r="W7383" i="3" s="1"/>
  <c r="W7384" i="3" a="1"/>
  <c r="W7384" i="3" s="1"/>
  <c r="W7385" i="3" a="1"/>
  <c r="W7385" i="3" s="1"/>
  <c r="W7386" i="3" a="1"/>
  <c r="W7386" i="3" s="1"/>
  <c r="W7387" i="3" a="1"/>
  <c r="W7387" i="3" s="1"/>
  <c r="W7388" i="3" a="1"/>
  <c r="W7388" i="3" s="1"/>
  <c r="W7389" i="3" a="1"/>
  <c r="W7389" i="3" s="1"/>
  <c r="W7390" i="3" a="1"/>
  <c r="W7390" i="3" s="1"/>
  <c r="W7391" i="3" a="1"/>
  <c r="W7391" i="3" s="1"/>
  <c r="W7392" i="3" a="1"/>
  <c r="W7392" i="3" s="1"/>
  <c r="W7393" i="3" a="1"/>
  <c r="W7393" i="3" s="1"/>
  <c r="W7394" i="3" a="1"/>
  <c r="W7394" i="3" s="1"/>
  <c r="W7395" i="3" a="1"/>
  <c r="W7395" i="3" s="1"/>
  <c r="W7396" i="3" a="1"/>
  <c r="W7396" i="3" s="1"/>
  <c r="W7397" i="3" a="1"/>
  <c r="W7397" i="3" s="1"/>
  <c r="W7398" i="3" a="1"/>
  <c r="W7398" i="3" s="1"/>
  <c r="W7399" i="3" a="1"/>
  <c r="W7399" i="3" s="1"/>
  <c r="W7400" i="3" a="1"/>
  <c r="W7400" i="3" s="1"/>
  <c r="W7401" i="3" a="1"/>
  <c r="W7401" i="3" s="1"/>
  <c r="W7402" i="3" a="1"/>
  <c r="W7402" i="3" s="1"/>
  <c r="W7403" i="3" a="1"/>
  <c r="W7403" i="3" s="1"/>
  <c r="W7404" i="3" a="1"/>
  <c r="W7404" i="3" s="1"/>
  <c r="W7405" i="3" a="1"/>
  <c r="W7405" i="3" s="1"/>
  <c r="W7406" i="3" a="1"/>
  <c r="W7406" i="3" s="1"/>
  <c r="W7407" i="3" a="1"/>
  <c r="W7407" i="3" s="1"/>
  <c r="W7408" i="3" a="1"/>
  <c r="W7408" i="3" s="1"/>
  <c r="W7409" i="3" a="1"/>
  <c r="W7409" i="3" s="1"/>
  <c r="W7410" i="3" a="1"/>
  <c r="W7410" i="3" s="1"/>
  <c r="W7411" i="3" a="1"/>
  <c r="W7411" i="3" s="1"/>
  <c r="W7412" i="3" a="1"/>
  <c r="W7412" i="3" s="1"/>
  <c r="W7413" i="3" a="1"/>
  <c r="W7413" i="3" s="1"/>
  <c r="W7414" i="3" a="1"/>
  <c r="W7414" i="3" s="1"/>
  <c r="W7415" i="3" a="1"/>
  <c r="W7415" i="3" s="1"/>
  <c r="W7416" i="3" a="1"/>
  <c r="W7416" i="3" s="1"/>
  <c r="W7417" i="3" a="1"/>
  <c r="W7417" i="3" s="1"/>
  <c r="W7418" i="3" a="1"/>
  <c r="W7418" i="3" s="1"/>
  <c r="W7419" i="3" a="1"/>
  <c r="W7419" i="3" s="1"/>
  <c r="W7420" i="3" a="1"/>
  <c r="W7420" i="3" s="1"/>
  <c r="W7421" i="3" a="1"/>
  <c r="W7421" i="3" s="1"/>
  <c r="W7422" i="3" a="1"/>
  <c r="W7422" i="3" s="1"/>
  <c r="W7423" i="3" a="1"/>
  <c r="W7423" i="3" s="1"/>
  <c r="W7424" i="3" a="1"/>
  <c r="W7424" i="3" s="1"/>
  <c r="W7425" i="3" a="1"/>
  <c r="W7425" i="3" s="1"/>
  <c r="W7426" i="3" a="1"/>
  <c r="W7426" i="3" s="1"/>
  <c r="W7427" i="3" a="1"/>
  <c r="W7427" i="3" s="1"/>
  <c r="W7428" i="3" a="1"/>
  <c r="W7428" i="3" s="1"/>
  <c r="W7429" i="3" a="1"/>
  <c r="W7429" i="3" s="1"/>
  <c r="W7430" i="3" a="1"/>
  <c r="W7430" i="3" s="1"/>
  <c r="W7431" i="3" a="1"/>
  <c r="W7431" i="3" s="1"/>
  <c r="W7432" i="3" a="1"/>
  <c r="W7432" i="3" s="1"/>
  <c r="W7433" i="3" a="1"/>
  <c r="W7433" i="3" s="1"/>
  <c r="W7434" i="3" a="1"/>
  <c r="W7434" i="3" s="1"/>
  <c r="W7435" i="3" a="1"/>
  <c r="W7435" i="3" s="1"/>
  <c r="W7436" i="3" a="1"/>
  <c r="W7436" i="3" s="1"/>
  <c r="W7437" i="3" a="1"/>
  <c r="W7437" i="3" s="1"/>
  <c r="W7438" i="3" a="1"/>
  <c r="W7438" i="3" s="1"/>
  <c r="W7439" i="3" a="1"/>
  <c r="W7439" i="3" s="1"/>
  <c r="W7440" i="3" a="1"/>
  <c r="W7440" i="3" s="1"/>
  <c r="W7441" i="3" a="1"/>
  <c r="W7441" i="3" s="1"/>
  <c r="W7442" i="3" a="1"/>
  <c r="W7442" i="3" s="1"/>
  <c r="W7443" i="3" a="1"/>
  <c r="W7443" i="3" s="1"/>
  <c r="W7444" i="3" a="1"/>
  <c r="W7444" i="3" s="1"/>
  <c r="W7445" i="3" a="1"/>
  <c r="W7445" i="3" s="1"/>
  <c r="W7446" i="3" a="1"/>
  <c r="W7446" i="3" s="1"/>
  <c r="W7447" i="3" a="1"/>
  <c r="W7447" i="3" s="1"/>
  <c r="W7448" i="3" a="1"/>
  <c r="W7448" i="3" s="1"/>
  <c r="W7449" i="3" a="1"/>
  <c r="W7449" i="3" s="1"/>
  <c r="W7450" i="3" a="1"/>
  <c r="W7450" i="3" s="1"/>
  <c r="W7451" i="3" a="1"/>
  <c r="W7451" i="3" s="1"/>
  <c r="W7452" i="3" a="1"/>
  <c r="W7452" i="3" s="1"/>
  <c r="W7453" i="3" a="1"/>
  <c r="W7453" i="3" s="1"/>
  <c r="W7454" i="3" a="1"/>
  <c r="W7454" i="3" s="1"/>
  <c r="W7455" i="3" a="1"/>
  <c r="W7455" i="3" s="1"/>
  <c r="W7456" i="3" a="1"/>
  <c r="W7456" i="3" s="1"/>
  <c r="W7457" i="3" a="1"/>
  <c r="W7457" i="3" s="1"/>
  <c r="W7458" i="3" a="1"/>
  <c r="W7458" i="3" s="1"/>
  <c r="W7459" i="3" a="1"/>
  <c r="W7459" i="3" s="1"/>
  <c r="W7460" i="3" a="1"/>
  <c r="W7460" i="3" s="1"/>
  <c r="W7461" i="3" a="1"/>
  <c r="W7461" i="3" s="1"/>
  <c r="W7462" i="3" a="1"/>
  <c r="W7462" i="3" s="1"/>
  <c r="W7463" i="3" a="1"/>
  <c r="W7463" i="3" s="1"/>
  <c r="W7464" i="3" a="1"/>
  <c r="W7464" i="3" s="1"/>
  <c r="W7465" i="3" a="1"/>
  <c r="W7465" i="3" s="1"/>
  <c r="W7466" i="3" a="1"/>
  <c r="W7466" i="3" s="1"/>
  <c r="W7467" i="3" a="1"/>
  <c r="W7467" i="3" s="1"/>
  <c r="W7468" i="3" a="1"/>
  <c r="W7468" i="3" s="1"/>
  <c r="W7469" i="3" a="1"/>
  <c r="W7469" i="3" s="1"/>
  <c r="W7470" i="3" a="1"/>
  <c r="W7470" i="3" s="1"/>
  <c r="W7471" i="3" a="1"/>
  <c r="W7471" i="3" s="1"/>
  <c r="W7472" i="3" a="1"/>
  <c r="W7472" i="3" s="1"/>
  <c r="W7473" i="3" a="1"/>
  <c r="W7473" i="3" s="1"/>
  <c r="W7474" i="3" a="1"/>
  <c r="W7474" i="3" s="1"/>
  <c r="W7475" i="3" a="1"/>
  <c r="W7475" i="3" s="1"/>
  <c r="W7476" i="3" a="1"/>
  <c r="W7476" i="3" s="1"/>
  <c r="W7477" i="3" a="1"/>
  <c r="W7477" i="3" s="1"/>
  <c r="W7478" i="3" a="1"/>
  <c r="W7478" i="3" s="1"/>
  <c r="W7479" i="3" a="1"/>
  <c r="W7479" i="3" s="1"/>
  <c r="W7480" i="3" a="1"/>
  <c r="W7480" i="3" s="1"/>
  <c r="W7481" i="3" a="1"/>
  <c r="W7481" i="3" s="1"/>
  <c r="W7482" i="3" a="1"/>
  <c r="W7482" i="3" s="1"/>
  <c r="W7483" i="3" a="1"/>
  <c r="W7483" i="3" s="1"/>
  <c r="W7484" i="3" a="1"/>
  <c r="W7484" i="3" s="1"/>
  <c r="W7485" i="3" a="1"/>
  <c r="W7485" i="3" s="1"/>
  <c r="W7486" i="3" a="1"/>
  <c r="W7486" i="3" s="1"/>
  <c r="W7487" i="3" a="1"/>
  <c r="W7487" i="3" s="1"/>
  <c r="W7488" i="3" a="1"/>
  <c r="W7488" i="3" s="1"/>
  <c r="W7489" i="3" a="1"/>
  <c r="W7489" i="3" s="1"/>
  <c r="W7490" i="3" a="1"/>
  <c r="W7490" i="3" s="1"/>
  <c r="W7491" i="3" a="1"/>
  <c r="W7491" i="3" s="1"/>
  <c r="W7492" i="3" a="1"/>
  <c r="W7492" i="3" s="1"/>
  <c r="W7493" i="3" a="1"/>
  <c r="W7493" i="3" s="1"/>
  <c r="W7494" i="3" a="1"/>
  <c r="W7494" i="3" s="1"/>
  <c r="W7495" i="3" a="1"/>
  <c r="W7495" i="3" s="1"/>
  <c r="W7496" i="3" a="1"/>
  <c r="W7496" i="3" s="1"/>
  <c r="W7497" i="3" a="1"/>
  <c r="W7497" i="3" s="1"/>
  <c r="W7498" i="3" a="1"/>
  <c r="W7498" i="3" s="1"/>
  <c r="W7499" i="3" a="1"/>
  <c r="W7499" i="3" s="1"/>
  <c r="W7500" i="3" a="1"/>
  <c r="W7500" i="3" s="1"/>
  <c r="W7501" i="3" a="1"/>
  <c r="W7501" i="3" s="1"/>
  <c r="W7502" i="3" a="1"/>
  <c r="W7502" i="3" s="1"/>
  <c r="W7503" i="3" a="1"/>
  <c r="W7503" i="3" s="1"/>
  <c r="W7504" i="3" a="1"/>
  <c r="W7504" i="3" s="1"/>
  <c r="W7505" i="3" a="1"/>
  <c r="W7505" i="3" s="1"/>
  <c r="W7506" i="3" a="1"/>
  <c r="W7506" i="3" s="1"/>
  <c r="W7507" i="3" a="1"/>
  <c r="W7507" i="3" s="1"/>
  <c r="W7508" i="3" a="1"/>
  <c r="W7508" i="3" s="1"/>
  <c r="W7509" i="3" a="1"/>
  <c r="W7509" i="3" s="1"/>
  <c r="W7510" i="3" a="1"/>
  <c r="W7510" i="3" s="1"/>
  <c r="W7511" i="3" a="1"/>
  <c r="W7511" i="3" s="1"/>
  <c r="W7512" i="3" a="1"/>
  <c r="W7512" i="3" s="1"/>
  <c r="W7513" i="3" a="1"/>
  <c r="W7513" i="3" s="1"/>
  <c r="W7514" i="3" a="1"/>
  <c r="W7514" i="3" s="1"/>
  <c r="W7515" i="3" a="1"/>
  <c r="W7515" i="3" s="1"/>
  <c r="W7516" i="3" a="1"/>
  <c r="W7516" i="3" s="1"/>
  <c r="W7517" i="3" a="1"/>
  <c r="W7517" i="3" s="1"/>
  <c r="W7518" i="3" a="1"/>
  <c r="W7518" i="3" s="1"/>
  <c r="W7519" i="3" a="1"/>
  <c r="W7519" i="3" s="1"/>
  <c r="W7520" i="3" a="1"/>
  <c r="W7520" i="3" s="1"/>
  <c r="W7521" i="3" a="1"/>
  <c r="W7521" i="3" s="1"/>
  <c r="W7522" i="3" a="1"/>
  <c r="W7522" i="3" s="1"/>
  <c r="W7523" i="3" a="1"/>
  <c r="W7523" i="3" s="1"/>
  <c r="W7524" i="3" a="1"/>
  <c r="W7524" i="3" s="1"/>
  <c r="W7525" i="3" a="1"/>
  <c r="W7525" i="3" s="1"/>
  <c r="W7526" i="3" a="1"/>
  <c r="W7526" i="3" s="1"/>
  <c r="W7527" i="3" a="1"/>
  <c r="W7527" i="3" s="1"/>
  <c r="W7528" i="3" a="1"/>
  <c r="W7528" i="3" s="1"/>
  <c r="W7529" i="3" a="1"/>
  <c r="W7529" i="3" s="1"/>
  <c r="W7530" i="3" a="1"/>
  <c r="W7530" i="3" s="1"/>
  <c r="W7531" i="3" a="1"/>
  <c r="W7531" i="3" s="1"/>
  <c r="W7532" i="3" a="1"/>
  <c r="W7532" i="3" s="1"/>
  <c r="W7533" i="3" a="1"/>
  <c r="W7533" i="3" s="1"/>
  <c r="W7534" i="3" a="1"/>
  <c r="W7534" i="3" s="1"/>
  <c r="W7535" i="3" a="1"/>
  <c r="W7535" i="3" s="1"/>
  <c r="W7536" i="3" a="1"/>
  <c r="W7536" i="3" s="1"/>
  <c r="W7537" i="3" a="1"/>
  <c r="W7537" i="3" s="1"/>
  <c r="W7538" i="3" a="1"/>
  <c r="W7538" i="3" s="1"/>
  <c r="W7539" i="3" a="1"/>
  <c r="W7539" i="3" s="1"/>
  <c r="W7540" i="3" a="1"/>
  <c r="W7540" i="3" s="1"/>
  <c r="W7541" i="3" a="1"/>
  <c r="W7541" i="3" s="1"/>
  <c r="W7542" i="3" a="1"/>
  <c r="W7542" i="3" s="1"/>
  <c r="W7543" i="3" a="1"/>
  <c r="W7543" i="3" s="1"/>
  <c r="W7544" i="3" a="1"/>
  <c r="W7544" i="3" s="1"/>
  <c r="W7545" i="3" a="1"/>
  <c r="W7545" i="3" s="1"/>
  <c r="W7546" i="3" a="1"/>
  <c r="W7546" i="3" s="1"/>
  <c r="W7547" i="3" a="1"/>
  <c r="W7547" i="3" s="1"/>
  <c r="W7548" i="3" a="1"/>
  <c r="W7548" i="3" s="1"/>
  <c r="W7549" i="3" a="1"/>
  <c r="W7549" i="3" s="1"/>
  <c r="W7550" i="3" a="1"/>
  <c r="W7550" i="3" s="1"/>
  <c r="W7551" i="3" a="1"/>
  <c r="W7551" i="3" s="1"/>
  <c r="W7552" i="3" a="1"/>
  <c r="W7552" i="3" s="1"/>
  <c r="W7553" i="3" a="1"/>
  <c r="W7553" i="3" s="1"/>
  <c r="W7554" i="3" a="1"/>
  <c r="W7554" i="3" s="1"/>
  <c r="W7555" i="3" a="1"/>
  <c r="W7555" i="3" s="1"/>
  <c r="W7556" i="3" a="1"/>
  <c r="W7556" i="3" s="1"/>
  <c r="W7557" i="3" a="1"/>
  <c r="W7557" i="3" s="1"/>
  <c r="W7558" i="3" a="1"/>
  <c r="W7558" i="3" s="1"/>
  <c r="W7559" i="3" a="1"/>
  <c r="W7559" i="3" s="1"/>
  <c r="W7560" i="3" a="1"/>
  <c r="W7560" i="3" s="1"/>
  <c r="W7561" i="3" a="1"/>
  <c r="W7561" i="3" s="1"/>
  <c r="W7562" i="3" a="1"/>
  <c r="W7562" i="3" s="1"/>
  <c r="W7563" i="3" a="1"/>
  <c r="W7563" i="3" s="1"/>
  <c r="W7564" i="3" a="1"/>
  <c r="W7564" i="3" s="1"/>
  <c r="W7565" i="3" a="1"/>
  <c r="W7565" i="3" s="1"/>
  <c r="W7566" i="3" a="1"/>
  <c r="W7566" i="3" s="1"/>
  <c r="W7567" i="3" a="1"/>
  <c r="W7567" i="3" s="1"/>
  <c r="W7568" i="3" a="1"/>
  <c r="W7568" i="3" s="1"/>
  <c r="W7569" i="3" a="1"/>
  <c r="W7569" i="3" s="1"/>
  <c r="W7570" i="3" a="1"/>
  <c r="W7570" i="3" s="1"/>
  <c r="W7571" i="3" a="1"/>
  <c r="W7571" i="3" s="1"/>
  <c r="W7572" i="3" a="1"/>
  <c r="W7572" i="3" s="1"/>
  <c r="W7573" i="3" a="1"/>
  <c r="W7573" i="3" s="1"/>
  <c r="W7574" i="3" a="1"/>
  <c r="W7574" i="3" s="1"/>
  <c r="W7575" i="3" a="1"/>
  <c r="W7575" i="3" s="1"/>
  <c r="W7576" i="3" a="1"/>
  <c r="W7576" i="3" s="1"/>
  <c r="W7577" i="3" a="1"/>
  <c r="W7577" i="3" s="1"/>
  <c r="W7578" i="3" a="1"/>
  <c r="W7578" i="3" s="1"/>
  <c r="W7579" i="3" a="1"/>
  <c r="W7579" i="3" s="1"/>
  <c r="W7580" i="3" a="1"/>
  <c r="W7580" i="3" s="1"/>
  <c r="W7581" i="3" a="1"/>
  <c r="W7581" i="3" s="1"/>
  <c r="W7582" i="3" a="1"/>
  <c r="W7582" i="3" s="1"/>
  <c r="W7583" i="3" a="1"/>
  <c r="W7583" i="3" s="1"/>
  <c r="W7584" i="3" a="1"/>
  <c r="W7584" i="3" s="1"/>
  <c r="W7585" i="3" a="1"/>
  <c r="W7585" i="3" s="1"/>
  <c r="W7586" i="3" a="1"/>
  <c r="W7586" i="3" s="1"/>
  <c r="W7587" i="3" a="1"/>
  <c r="W7587" i="3" s="1"/>
  <c r="W7588" i="3" a="1"/>
  <c r="W7588" i="3" s="1"/>
  <c r="W7589" i="3" a="1"/>
  <c r="W7589" i="3" s="1"/>
  <c r="W7590" i="3" a="1"/>
  <c r="W7590" i="3" s="1"/>
  <c r="W7591" i="3" a="1"/>
  <c r="W7591" i="3" s="1"/>
  <c r="W7592" i="3" a="1"/>
  <c r="W7592" i="3" s="1"/>
  <c r="W7593" i="3" a="1"/>
  <c r="W7593" i="3" s="1"/>
  <c r="W7594" i="3" a="1"/>
  <c r="W7594" i="3" s="1"/>
  <c r="W7595" i="3" a="1"/>
  <c r="W7595" i="3" s="1"/>
  <c r="W7596" i="3" a="1"/>
  <c r="W7596" i="3" s="1"/>
  <c r="W7597" i="3" a="1"/>
  <c r="W7597" i="3" s="1"/>
  <c r="W7598" i="3" a="1"/>
  <c r="W7598" i="3" s="1"/>
  <c r="W7599" i="3" a="1"/>
  <c r="W7599" i="3" s="1"/>
  <c r="W7600" i="3" a="1"/>
  <c r="W7600" i="3" s="1"/>
  <c r="W7601" i="3" a="1"/>
  <c r="W7601" i="3" s="1"/>
  <c r="W7602" i="3" a="1"/>
  <c r="W7602" i="3" s="1"/>
  <c r="W7603" i="3" a="1"/>
  <c r="W7603" i="3" s="1"/>
  <c r="W7604" i="3" a="1"/>
  <c r="W7604" i="3" s="1"/>
  <c r="W7605" i="3" a="1"/>
  <c r="W7605" i="3" s="1"/>
  <c r="W7606" i="3" a="1"/>
  <c r="W7606" i="3" s="1"/>
  <c r="W7607" i="3" a="1"/>
  <c r="W7607" i="3" s="1"/>
  <c r="W7608" i="3" a="1"/>
  <c r="W7608" i="3" s="1"/>
  <c r="W7609" i="3" a="1"/>
  <c r="W7609" i="3" s="1"/>
  <c r="W7610" i="3" a="1"/>
  <c r="W7610" i="3" s="1"/>
  <c r="W7611" i="3" a="1"/>
  <c r="W7611" i="3" s="1"/>
  <c r="W7612" i="3" a="1"/>
  <c r="W7612" i="3" s="1"/>
  <c r="W7613" i="3" a="1"/>
  <c r="W7613" i="3" s="1"/>
  <c r="W7614" i="3" a="1"/>
  <c r="W7614" i="3" s="1"/>
  <c r="W7615" i="3" a="1"/>
  <c r="W7615" i="3" s="1"/>
  <c r="W7616" i="3" a="1"/>
  <c r="W7616" i="3" s="1"/>
  <c r="W7617" i="3" a="1"/>
  <c r="W7617" i="3" s="1"/>
  <c r="W7618" i="3" a="1"/>
  <c r="W7618" i="3" s="1"/>
  <c r="W7619" i="3" a="1"/>
  <c r="W7619" i="3" s="1"/>
  <c r="W7620" i="3" a="1"/>
  <c r="W7620" i="3" s="1"/>
  <c r="W7621" i="3" a="1"/>
  <c r="W7621" i="3" s="1"/>
  <c r="W7622" i="3" a="1"/>
  <c r="W7622" i="3" s="1"/>
  <c r="W7623" i="3" a="1"/>
  <c r="W7623" i="3" s="1"/>
  <c r="W7624" i="3" a="1"/>
  <c r="W7624" i="3" s="1"/>
  <c r="W7625" i="3" a="1"/>
  <c r="W7625" i="3" s="1"/>
  <c r="W7626" i="3" a="1"/>
  <c r="W7626" i="3" s="1"/>
  <c r="W7627" i="3" a="1"/>
  <c r="W7627" i="3" s="1"/>
  <c r="W7628" i="3" a="1"/>
  <c r="W7628" i="3" s="1"/>
  <c r="W7629" i="3" a="1"/>
  <c r="W7629" i="3" s="1"/>
  <c r="W7630" i="3" a="1"/>
  <c r="W7630" i="3" s="1"/>
  <c r="W7631" i="3" a="1"/>
  <c r="W7631" i="3" s="1"/>
  <c r="W7632" i="3" a="1"/>
  <c r="W7632" i="3" s="1"/>
  <c r="W7633" i="3" a="1"/>
  <c r="W7633" i="3" s="1"/>
  <c r="W7634" i="3" a="1"/>
  <c r="W7634" i="3" s="1"/>
  <c r="W7635" i="3" a="1"/>
  <c r="W7635" i="3" s="1"/>
  <c r="W7636" i="3" a="1"/>
  <c r="W7636" i="3" s="1"/>
  <c r="W7637" i="3" a="1"/>
  <c r="W7637" i="3" s="1"/>
  <c r="W7638" i="3" a="1"/>
  <c r="W7638" i="3" s="1"/>
  <c r="W7639" i="3" a="1"/>
  <c r="W7639" i="3" s="1"/>
  <c r="W7640" i="3" a="1"/>
  <c r="W7640" i="3" s="1"/>
  <c r="W7641" i="3" a="1"/>
  <c r="W7641" i="3" s="1"/>
  <c r="W7642" i="3" a="1"/>
  <c r="W7642" i="3" s="1"/>
  <c r="W7643" i="3" a="1"/>
  <c r="W7643" i="3" s="1"/>
  <c r="W7644" i="3" a="1"/>
  <c r="W7644" i="3" s="1"/>
  <c r="W7645" i="3" a="1"/>
  <c r="W7645" i="3" s="1"/>
  <c r="W7646" i="3" a="1"/>
  <c r="W7646" i="3" s="1"/>
  <c r="W7647" i="3" a="1"/>
  <c r="W7647" i="3" s="1"/>
  <c r="W7648" i="3" a="1"/>
  <c r="W7648" i="3" s="1"/>
  <c r="W7649" i="3" a="1"/>
  <c r="W7649" i="3" s="1"/>
  <c r="W7650" i="3" a="1"/>
  <c r="W7650" i="3" s="1"/>
  <c r="W7651" i="3" a="1"/>
  <c r="W7651" i="3" s="1"/>
  <c r="W7652" i="3" a="1"/>
  <c r="W7652" i="3" s="1"/>
  <c r="W7653" i="3" a="1"/>
  <c r="W7653" i="3" s="1"/>
  <c r="W7654" i="3" a="1"/>
  <c r="W7654" i="3" s="1"/>
  <c r="W7655" i="3" a="1"/>
  <c r="W7655" i="3" s="1"/>
  <c r="W7656" i="3" a="1"/>
  <c r="W7656" i="3" s="1"/>
  <c r="W7657" i="3" a="1"/>
  <c r="W7657" i="3" s="1"/>
  <c r="W7658" i="3" a="1"/>
  <c r="W7658" i="3" s="1"/>
  <c r="W7659" i="3" a="1"/>
  <c r="W7659" i="3" s="1"/>
  <c r="W7660" i="3" a="1"/>
  <c r="W7660" i="3" s="1"/>
  <c r="W7661" i="3" a="1"/>
  <c r="W7661" i="3" s="1"/>
  <c r="W7662" i="3" a="1"/>
  <c r="W7662" i="3" s="1"/>
  <c r="W7663" i="3" a="1"/>
  <c r="W7663" i="3" s="1"/>
  <c r="W7664" i="3" a="1"/>
  <c r="W7664" i="3" s="1"/>
  <c r="W7665" i="3" a="1"/>
  <c r="W7665" i="3" s="1"/>
  <c r="W7666" i="3" a="1"/>
  <c r="W7666" i="3" s="1"/>
  <c r="W7667" i="3" a="1"/>
  <c r="W7667" i="3" s="1"/>
  <c r="W7668" i="3" a="1"/>
  <c r="W7668" i="3" s="1"/>
  <c r="W7669" i="3" a="1"/>
  <c r="W7669" i="3" s="1"/>
  <c r="W7670" i="3" a="1"/>
  <c r="W7670" i="3" s="1"/>
  <c r="W7671" i="3" a="1"/>
  <c r="W7671" i="3" s="1"/>
  <c r="W7672" i="3" a="1"/>
  <c r="W7672" i="3" s="1"/>
  <c r="W7673" i="3" a="1"/>
  <c r="W7673" i="3" s="1"/>
  <c r="W7674" i="3" a="1"/>
  <c r="W7674" i="3" s="1"/>
  <c r="W7675" i="3" a="1"/>
  <c r="W7675" i="3" s="1"/>
  <c r="W7676" i="3" a="1"/>
  <c r="W7676" i="3" s="1"/>
  <c r="W7677" i="3" a="1"/>
  <c r="W7677" i="3" s="1"/>
  <c r="W7678" i="3" a="1"/>
  <c r="W7678" i="3" s="1"/>
  <c r="W7679" i="3" a="1"/>
  <c r="W7679" i="3" s="1"/>
  <c r="W7680" i="3" a="1"/>
  <c r="W7680" i="3" s="1"/>
  <c r="W7681" i="3" a="1"/>
  <c r="W7681" i="3" s="1"/>
  <c r="W7682" i="3" a="1"/>
  <c r="W7682" i="3" s="1"/>
  <c r="W7683" i="3" a="1"/>
  <c r="W7683" i="3" s="1"/>
  <c r="W7684" i="3" a="1"/>
  <c r="W7684" i="3" s="1"/>
  <c r="W7685" i="3" a="1"/>
  <c r="W7685" i="3" s="1"/>
  <c r="W7686" i="3" a="1"/>
  <c r="W7686" i="3" s="1"/>
  <c r="W7687" i="3" a="1"/>
  <c r="W7687" i="3" s="1"/>
  <c r="W7688" i="3" a="1"/>
  <c r="W7688" i="3" s="1"/>
  <c r="W7689" i="3" a="1"/>
  <c r="W7689" i="3" s="1"/>
  <c r="W7690" i="3" a="1"/>
  <c r="W7690" i="3" s="1"/>
  <c r="W7691" i="3" a="1"/>
  <c r="W7691" i="3" s="1"/>
  <c r="W7692" i="3" a="1"/>
  <c r="W7692" i="3" s="1"/>
  <c r="W7693" i="3" a="1"/>
  <c r="W7693" i="3" s="1"/>
  <c r="W7694" i="3" a="1"/>
  <c r="W7694" i="3" s="1"/>
  <c r="W7695" i="3" a="1"/>
  <c r="W7695" i="3" s="1"/>
  <c r="W7696" i="3" a="1"/>
  <c r="W7696" i="3" s="1"/>
  <c r="W7697" i="3" a="1"/>
  <c r="W7697" i="3" s="1"/>
  <c r="W7698" i="3" a="1"/>
  <c r="W7698" i="3" s="1"/>
  <c r="W7699" i="3" a="1"/>
  <c r="W7699" i="3" s="1"/>
  <c r="W7700" i="3" a="1"/>
  <c r="W7700" i="3" s="1"/>
  <c r="W7701" i="3" a="1"/>
  <c r="W7701" i="3" s="1"/>
  <c r="W7702" i="3" a="1"/>
  <c r="W7702" i="3" s="1"/>
  <c r="W7703" i="3" a="1"/>
  <c r="W7703" i="3" s="1"/>
  <c r="W7704" i="3" a="1"/>
  <c r="W7704" i="3" s="1"/>
  <c r="W7705" i="3" a="1"/>
  <c r="W7705" i="3" s="1"/>
  <c r="W7706" i="3" a="1"/>
  <c r="W7706" i="3" s="1"/>
  <c r="W7707" i="3" a="1"/>
  <c r="W7707" i="3" s="1"/>
  <c r="W7708" i="3" a="1"/>
  <c r="W7708" i="3" s="1"/>
  <c r="W7709" i="3" a="1"/>
  <c r="W7709" i="3" s="1"/>
  <c r="W7710" i="3" a="1"/>
  <c r="W7710" i="3" s="1"/>
  <c r="W7711" i="3" a="1"/>
  <c r="W7711" i="3" s="1"/>
  <c r="W7712" i="3" a="1"/>
  <c r="W7712" i="3" s="1"/>
  <c r="W7713" i="3" a="1"/>
  <c r="W7713" i="3" s="1"/>
  <c r="W7714" i="3" a="1"/>
  <c r="W7714" i="3" s="1"/>
  <c r="W7715" i="3" a="1"/>
  <c r="W7715" i="3" s="1"/>
  <c r="W7716" i="3" a="1"/>
  <c r="W7716" i="3" s="1"/>
  <c r="W7717" i="3" a="1"/>
  <c r="W7717" i="3" s="1"/>
  <c r="W7718" i="3" a="1"/>
  <c r="W7718" i="3" s="1"/>
  <c r="W7719" i="3" a="1"/>
  <c r="W7719" i="3" s="1"/>
  <c r="W7720" i="3" a="1"/>
  <c r="W7720" i="3" s="1"/>
  <c r="W7721" i="3" a="1"/>
  <c r="W7721" i="3" s="1"/>
  <c r="W7722" i="3" a="1"/>
  <c r="W7722" i="3" s="1"/>
  <c r="W7723" i="3" a="1"/>
  <c r="W7723" i="3" s="1"/>
  <c r="W7724" i="3" a="1"/>
  <c r="W7724" i="3" s="1"/>
  <c r="W7725" i="3" a="1"/>
  <c r="W7725" i="3" s="1"/>
  <c r="W7726" i="3" a="1"/>
  <c r="W7726" i="3" s="1"/>
  <c r="W7727" i="3" a="1"/>
  <c r="W7727" i="3" s="1"/>
  <c r="W7728" i="3" a="1"/>
  <c r="W7728" i="3" s="1"/>
  <c r="W7729" i="3" a="1"/>
  <c r="W7729" i="3" s="1"/>
  <c r="W7730" i="3" a="1"/>
  <c r="W7730" i="3" s="1"/>
  <c r="W7731" i="3" a="1"/>
  <c r="W7731" i="3" s="1"/>
  <c r="W7732" i="3" a="1"/>
  <c r="W7732" i="3" s="1"/>
  <c r="W7733" i="3" a="1"/>
  <c r="W7733" i="3" s="1"/>
  <c r="W7734" i="3" a="1"/>
  <c r="W7734" i="3" s="1"/>
  <c r="W7735" i="3" a="1"/>
  <c r="W7735" i="3" s="1"/>
  <c r="W7736" i="3" a="1"/>
  <c r="W7736" i="3" s="1"/>
  <c r="W7737" i="3" a="1"/>
  <c r="W7737" i="3" s="1"/>
  <c r="W7738" i="3" a="1"/>
  <c r="W7738" i="3" s="1"/>
  <c r="W7739" i="3" a="1"/>
  <c r="W7739" i="3" s="1"/>
  <c r="W7740" i="3" a="1"/>
  <c r="W7740" i="3" s="1"/>
  <c r="W7741" i="3" a="1"/>
  <c r="W7741" i="3" s="1"/>
  <c r="W7742" i="3" a="1"/>
  <c r="W7742" i="3" s="1"/>
  <c r="W7743" i="3" a="1"/>
  <c r="W7743" i="3" s="1"/>
  <c r="W7744" i="3" a="1"/>
  <c r="W7744" i="3" s="1"/>
  <c r="W7745" i="3" a="1"/>
  <c r="W7745" i="3" s="1"/>
  <c r="W7746" i="3" a="1"/>
  <c r="W7746" i="3" s="1"/>
  <c r="W7747" i="3" a="1"/>
  <c r="W7747" i="3" s="1"/>
  <c r="W7748" i="3" a="1"/>
  <c r="W7748" i="3" s="1"/>
  <c r="W7749" i="3" a="1"/>
  <c r="W7749" i="3" s="1"/>
  <c r="W7750" i="3" a="1"/>
  <c r="W7750" i="3" s="1"/>
  <c r="W7751" i="3" a="1"/>
  <c r="W7751" i="3" s="1"/>
  <c r="W7752" i="3" a="1"/>
  <c r="W7752" i="3" s="1"/>
  <c r="W7753" i="3" a="1"/>
  <c r="W7753" i="3" s="1"/>
  <c r="W7754" i="3" a="1"/>
  <c r="W7754" i="3" s="1"/>
  <c r="W7755" i="3" a="1"/>
  <c r="W7755" i="3" s="1"/>
  <c r="W7756" i="3" a="1"/>
  <c r="W7756" i="3" s="1"/>
  <c r="W7757" i="3" a="1"/>
  <c r="W7757" i="3" s="1"/>
  <c r="W7758" i="3" a="1"/>
  <c r="W7758" i="3" s="1"/>
  <c r="W7759" i="3" a="1"/>
  <c r="W7759" i="3" s="1"/>
  <c r="W7760" i="3" a="1"/>
  <c r="W7760" i="3" s="1"/>
  <c r="W7761" i="3" a="1"/>
  <c r="W7761" i="3" s="1"/>
  <c r="W7762" i="3" a="1"/>
  <c r="W7762" i="3" s="1"/>
  <c r="W7763" i="3" a="1"/>
  <c r="W7763" i="3" s="1"/>
  <c r="W7764" i="3" a="1"/>
  <c r="W7764" i="3" s="1"/>
  <c r="W7765" i="3" a="1"/>
  <c r="W7765" i="3" s="1"/>
  <c r="W7766" i="3" a="1"/>
  <c r="W7766" i="3" s="1"/>
  <c r="W7767" i="3" a="1"/>
  <c r="W7767" i="3" s="1"/>
  <c r="W7768" i="3" a="1"/>
  <c r="W7768" i="3" s="1"/>
  <c r="W7769" i="3" a="1"/>
  <c r="W7769" i="3" s="1"/>
  <c r="W7770" i="3" a="1"/>
  <c r="W7770" i="3" s="1"/>
  <c r="W7771" i="3" a="1"/>
  <c r="W7771" i="3" s="1"/>
  <c r="W7772" i="3" a="1"/>
  <c r="W7772" i="3" s="1"/>
  <c r="W7773" i="3" a="1"/>
  <c r="W7773" i="3" s="1"/>
  <c r="W7774" i="3" a="1"/>
  <c r="W7774" i="3" s="1"/>
  <c r="W7775" i="3" a="1"/>
  <c r="W7775" i="3" s="1"/>
  <c r="W7776" i="3" a="1"/>
  <c r="W7776" i="3" s="1"/>
  <c r="W7777" i="3" a="1"/>
  <c r="W7777" i="3" s="1"/>
  <c r="W7778" i="3" a="1"/>
  <c r="W7778" i="3" s="1"/>
  <c r="W7779" i="3" a="1"/>
  <c r="W7779" i="3" s="1"/>
  <c r="W7780" i="3" a="1"/>
  <c r="W7780" i="3" s="1"/>
  <c r="W7781" i="3" a="1"/>
  <c r="W7781" i="3" s="1"/>
  <c r="W7782" i="3" a="1"/>
  <c r="W7782" i="3" s="1"/>
  <c r="W7783" i="3" a="1"/>
  <c r="W7783" i="3" s="1"/>
  <c r="W7784" i="3" a="1"/>
  <c r="W7784" i="3" s="1"/>
  <c r="W7785" i="3" a="1"/>
  <c r="W7785" i="3" s="1"/>
  <c r="W7786" i="3" a="1"/>
  <c r="W7786" i="3" s="1"/>
  <c r="W7787" i="3" a="1"/>
  <c r="W7787" i="3" s="1"/>
  <c r="W7788" i="3" a="1"/>
  <c r="W7788" i="3" s="1"/>
  <c r="W7789" i="3" a="1"/>
  <c r="W7789" i="3" s="1"/>
  <c r="W7790" i="3" a="1"/>
  <c r="W7790" i="3" s="1"/>
  <c r="W7791" i="3" a="1"/>
  <c r="W7791" i="3" s="1"/>
  <c r="W7792" i="3" a="1"/>
  <c r="W7792" i="3" s="1"/>
  <c r="W7793" i="3" a="1"/>
  <c r="W7793" i="3" s="1"/>
  <c r="W7794" i="3" a="1"/>
  <c r="W7794" i="3" s="1"/>
  <c r="W7795" i="3" a="1"/>
  <c r="W7795" i="3" s="1"/>
  <c r="W7796" i="3" a="1"/>
  <c r="W7796" i="3" s="1"/>
  <c r="W7797" i="3" a="1"/>
  <c r="W7797" i="3" s="1"/>
  <c r="W7798" i="3" a="1"/>
  <c r="W7798" i="3" s="1"/>
  <c r="W7799" i="3" a="1"/>
  <c r="W7799" i="3" s="1"/>
  <c r="W7800" i="3" a="1"/>
  <c r="W7800" i="3" s="1"/>
  <c r="W7801" i="3" a="1"/>
  <c r="W7801" i="3" s="1"/>
  <c r="W7802" i="3" a="1"/>
  <c r="W7802" i="3" s="1"/>
  <c r="W7803" i="3" a="1"/>
  <c r="W7803" i="3" s="1"/>
  <c r="W7804" i="3" a="1"/>
  <c r="W7804" i="3" s="1"/>
  <c r="W7805" i="3" a="1"/>
  <c r="W7805" i="3" s="1"/>
  <c r="W7806" i="3" a="1"/>
  <c r="W7806" i="3" s="1"/>
  <c r="W7807" i="3" a="1"/>
  <c r="W7807" i="3" s="1"/>
  <c r="W7808" i="3" a="1"/>
  <c r="W7808" i="3" s="1"/>
  <c r="W7809" i="3" a="1"/>
  <c r="W7809" i="3" s="1"/>
  <c r="W7810" i="3" a="1"/>
  <c r="W7810" i="3" s="1"/>
  <c r="W7811" i="3" a="1"/>
  <c r="W7811" i="3" s="1"/>
  <c r="W7812" i="3" a="1"/>
  <c r="W7812" i="3" s="1"/>
  <c r="W7813" i="3" a="1"/>
  <c r="W7813" i="3" s="1"/>
  <c r="W7814" i="3" a="1"/>
  <c r="W7814" i="3" s="1"/>
  <c r="W7815" i="3" a="1"/>
  <c r="W7815" i="3" s="1"/>
  <c r="W7816" i="3" a="1"/>
  <c r="W7816" i="3" s="1"/>
  <c r="W7817" i="3" a="1"/>
  <c r="W7817" i="3" s="1"/>
  <c r="W7818" i="3" a="1"/>
  <c r="W7818" i="3" s="1"/>
  <c r="W7819" i="3" a="1"/>
  <c r="W7819" i="3" s="1"/>
  <c r="W7820" i="3" a="1"/>
  <c r="W7820" i="3" s="1"/>
  <c r="W7821" i="3" a="1"/>
  <c r="W7821" i="3" s="1"/>
  <c r="W7822" i="3" a="1"/>
  <c r="W7822" i="3" s="1"/>
  <c r="W7823" i="3" a="1"/>
  <c r="W7823" i="3" s="1"/>
  <c r="W7824" i="3" a="1"/>
  <c r="W7824" i="3" s="1"/>
  <c r="W7825" i="3" a="1"/>
  <c r="W7825" i="3" s="1"/>
  <c r="W7826" i="3" a="1"/>
  <c r="W7826" i="3" s="1"/>
  <c r="W7827" i="3" a="1"/>
  <c r="W7827" i="3" s="1"/>
  <c r="W7828" i="3" a="1"/>
  <c r="W7828" i="3" s="1"/>
  <c r="W7829" i="3" a="1"/>
  <c r="W7829" i="3" s="1"/>
  <c r="W7830" i="3" a="1"/>
  <c r="W7830" i="3" s="1"/>
  <c r="W7831" i="3" a="1"/>
  <c r="W7831" i="3" s="1"/>
  <c r="W7832" i="3" a="1"/>
  <c r="W7832" i="3" s="1"/>
  <c r="W7833" i="3" a="1"/>
  <c r="W7833" i="3" s="1"/>
  <c r="W7834" i="3" a="1"/>
  <c r="W7834" i="3" s="1"/>
  <c r="W7835" i="3" a="1"/>
  <c r="W7835" i="3" s="1"/>
  <c r="W7836" i="3" a="1"/>
  <c r="W7836" i="3" s="1"/>
  <c r="W7837" i="3" a="1"/>
  <c r="W7837" i="3" s="1"/>
  <c r="W7838" i="3" a="1"/>
  <c r="W7838" i="3" s="1"/>
  <c r="W7839" i="3" a="1"/>
  <c r="W7839" i="3" s="1"/>
  <c r="W7840" i="3" a="1"/>
  <c r="W7840" i="3" s="1"/>
  <c r="W7841" i="3" a="1"/>
  <c r="W7841" i="3" s="1"/>
  <c r="W7842" i="3" a="1"/>
  <c r="W7842" i="3" s="1"/>
  <c r="W7843" i="3" a="1"/>
  <c r="W7843" i="3" s="1"/>
  <c r="W7844" i="3" a="1"/>
  <c r="W7844" i="3" s="1"/>
  <c r="W7845" i="3" a="1"/>
  <c r="W7845" i="3" s="1"/>
  <c r="W7846" i="3" a="1"/>
  <c r="W7846" i="3" s="1"/>
  <c r="W7847" i="3" a="1"/>
  <c r="W7847" i="3" s="1"/>
  <c r="W7848" i="3" a="1"/>
  <c r="W7848" i="3" s="1"/>
  <c r="W7849" i="3" a="1"/>
  <c r="W7849" i="3" s="1"/>
  <c r="W7850" i="3" a="1"/>
  <c r="W7850" i="3" s="1"/>
  <c r="W7851" i="3" a="1"/>
  <c r="W7851" i="3" s="1"/>
  <c r="W7852" i="3" a="1"/>
  <c r="W7852" i="3" s="1"/>
  <c r="W7853" i="3" a="1"/>
  <c r="W7853" i="3" s="1"/>
  <c r="W7854" i="3" a="1"/>
  <c r="W7854" i="3" s="1"/>
  <c r="W7855" i="3" a="1"/>
  <c r="W7855" i="3" s="1"/>
  <c r="W7856" i="3" a="1"/>
  <c r="W7856" i="3" s="1"/>
  <c r="W7857" i="3" a="1"/>
  <c r="W7857" i="3" s="1"/>
  <c r="W7858" i="3" a="1"/>
  <c r="W7858" i="3" s="1"/>
  <c r="W7859" i="3" a="1"/>
  <c r="W7859" i="3" s="1"/>
  <c r="W7860" i="3" a="1"/>
  <c r="W7860" i="3" s="1"/>
  <c r="W7861" i="3" a="1"/>
  <c r="W7861" i="3" s="1"/>
  <c r="W7862" i="3" a="1"/>
  <c r="W7862" i="3" s="1"/>
  <c r="W7863" i="3" a="1"/>
  <c r="W7863" i="3" s="1"/>
  <c r="W7864" i="3" a="1"/>
  <c r="W7864" i="3" s="1"/>
  <c r="W7865" i="3" a="1"/>
  <c r="W7865" i="3" s="1"/>
  <c r="W7866" i="3" a="1"/>
  <c r="W7866" i="3" s="1"/>
  <c r="W7867" i="3" a="1"/>
  <c r="W7867" i="3" s="1"/>
  <c r="W7868" i="3" a="1"/>
  <c r="W7868" i="3" s="1"/>
  <c r="W7869" i="3" a="1"/>
  <c r="W7869" i="3" s="1"/>
  <c r="W7870" i="3" a="1"/>
  <c r="W7870" i="3" s="1"/>
  <c r="W7871" i="3" a="1"/>
  <c r="W7871" i="3" s="1"/>
  <c r="W7872" i="3" a="1"/>
  <c r="W7872" i="3" s="1"/>
  <c r="W7873" i="3" a="1"/>
  <c r="W7873" i="3" s="1"/>
  <c r="W7874" i="3" a="1"/>
  <c r="W7874" i="3" s="1"/>
  <c r="W7875" i="3" a="1"/>
  <c r="W7875" i="3" s="1"/>
  <c r="W7876" i="3" a="1"/>
  <c r="W7876" i="3" s="1"/>
  <c r="W7877" i="3" a="1"/>
  <c r="W7877" i="3" s="1"/>
  <c r="W7878" i="3" a="1"/>
  <c r="W7878" i="3" s="1"/>
  <c r="W7879" i="3" a="1"/>
  <c r="W7879" i="3" s="1"/>
  <c r="W7880" i="3" a="1"/>
  <c r="W7880" i="3" s="1"/>
  <c r="W7881" i="3" a="1"/>
  <c r="W7881" i="3" s="1"/>
  <c r="W7882" i="3" a="1"/>
  <c r="W7882" i="3" s="1"/>
  <c r="W7883" i="3" a="1"/>
  <c r="W7883" i="3" s="1"/>
  <c r="W7884" i="3" a="1"/>
  <c r="W7884" i="3" s="1"/>
  <c r="W7885" i="3" a="1"/>
  <c r="W7885" i="3" s="1"/>
  <c r="W7886" i="3" a="1"/>
  <c r="W7886" i="3" s="1"/>
  <c r="W7887" i="3" a="1"/>
  <c r="W7887" i="3" s="1"/>
  <c r="W7888" i="3" a="1"/>
  <c r="W7888" i="3" s="1"/>
  <c r="W7889" i="3" a="1"/>
  <c r="W7889" i="3" s="1"/>
  <c r="W7890" i="3" a="1"/>
  <c r="W7890" i="3" s="1"/>
  <c r="W7891" i="3" a="1"/>
  <c r="W7891" i="3" s="1"/>
  <c r="W7892" i="3" a="1"/>
  <c r="W7892" i="3" s="1"/>
  <c r="W7893" i="3" a="1"/>
  <c r="W7893" i="3" s="1"/>
  <c r="W7894" i="3" a="1"/>
  <c r="W7894" i="3" s="1"/>
  <c r="W7895" i="3" a="1"/>
  <c r="W7895" i="3" s="1"/>
  <c r="W7896" i="3" a="1"/>
  <c r="W7896" i="3" s="1"/>
  <c r="W7897" i="3" a="1"/>
  <c r="W7897" i="3" s="1"/>
  <c r="W7898" i="3" a="1"/>
  <c r="W7898" i="3" s="1"/>
  <c r="W7899" i="3" a="1"/>
  <c r="W7899" i="3" s="1"/>
  <c r="W7900" i="3" a="1"/>
  <c r="W7900" i="3" s="1"/>
  <c r="W7901" i="3" a="1"/>
  <c r="W7901" i="3" s="1"/>
  <c r="W7902" i="3" a="1"/>
  <c r="W7902" i="3" s="1"/>
  <c r="W7903" i="3" a="1"/>
  <c r="W7903" i="3" s="1"/>
  <c r="W7904" i="3" a="1"/>
  <c r="W7904" i="3" s="1"/>
  <c r="W7905" i="3" a="1"/>
  <c r="W7905" i="3" s="1"/>
  <c r="W7906" i="3" a="1"/>
  <c r="W7906" i="3" s="1"/>
  <c r="W7907" i="3" a="1"/>
  <c r="W7907" i="3" s="1"/>
  <c r="W7908" i="3" a="1"/>
  <c r="W7908" i="3" s="1"/>
  <c r="W7909" i="3" a="1"/>
  <c r="W7909" i="3" s="1"/>
  <c r="W7910" i="3" a="1"/>
  <c r="W7910" i="3" s="1"/>
  <c r="W7911" i="3" a="1"/>
  <c r="W7911" i="3" s="1"/>
  <c r="W7912" i="3" a="1"/>
  <c r="W7912" i="3" s="1"/>
  <c r="W7913" i="3" a="1"/>
  <c r="W7913" i="3" s="1"/>
  <c r="W7914" i="3" a="1"/>
  <c r="W7914" i="3" s="1"/>
  <c r="W7915" i="3" a="1"/>
  <c r="W7915" i="3" s="1"/>
  <c r="W7916" i="3" a="1"/>
  <c r="W7916" i="3" s="1"/>
  <c r="W7917" i="3" a="1"/>
  <c r="W7917" i="3" s="1"/>
  <c r="W7918" i="3" a="1"/>
  <c r="W7918" i="3" s="1"/>
  <c r="W7919" i="3" a="1"/>
  <c r="W7919" i="3" s="1"/>
  <c r="W7920" i="3" a="1"/>
  <c r="W7920" i="3" s="1"/>
  <c r="W7921" i="3" a="1"/>
  <c r="W7921" i="3" s="1"/>
  <c r="W7922" i="3" a="1"/>
  <c r="W7922" i="3" s="1"/>
  <c r="W7923" i="3" a="1"/>
  <c r="W7923" i="3" s="1"/>
  <c r="W7924" i="3" a="1"/>
  <c r="W7924" i="3" s="1"/>
  <c r="W7925" i="3" a="1"/>
  <c r="W7925" i="3" s="1"/>
  <c r="W7926" i="3" a="1"/>
  <c r="W7926" i="3" s="1"/>
  <c r="W7927" i="3" a="1"/>
  <c r="W7927" i="3" s="1"/>
  <c r="W7928" i="3" a="1"/>
  <c r="W7928" i="3" s="1"/>
  <c r="W7929" i="3" a="1"/>
  <c r="W7929" i="3" s="1"/>
  <c r="W7930" i="3" a="1"/>
  <c r="W7930" i="3" s="1"/>
  <c r="W7931" i="3" a="1"/>
  <c r="W7931" i="3" s="1"/>
  <c r="W7932" i="3" a="1"/>
  <c r="W7932" i="3" s="1"/>
  <c r="W7933" i="3" a="1"/>
  <c r="W7933" i="3" s="1"/>
  <c r="W7934" i="3" a="1"/>
  <c r="W7934" i="3" s="1"/>
  <c r="W7935" i="3" a="1"/>
  <c r="W7935" i="3" s="1"/>
  <c r="W7936" i="3" a="1"/>
  <c r="W7936" i="3" s="1"/>
  <c r="W7937" i="3" a="1"/>
  <c r="W7937" i="3" s="1"/>
  <c r="W7938" i="3" a="1"/>
  <c r="W7938" i="3" s="1"/>
  <c r="W7939" i="3" a="1"/>
  <c r="W7939" i="3" s="1"/>
  <c r="W7940" i="3" a="1"/>
  <c r="W7940" i="3" s="1"/>
  <c r="W7941" i="3" a="1"/>
  <c r="W7941" i="3" s="1"/>
  <c r="W7942" i="3" a="1"/>
  <c r="W7942" i="3" s="1"/>
  <c r="W7943" i="3" a="1"/>
  <c r="W7943" i="3" s="1"/>
  <c r="W7944" i="3" a="1"/>
  <c r="W7944" i="3" s="1"/>
  <c r="W7945" i="3" a="1"/>
  <c r="W7945" i="3" s="1"/>
  <c r="W7946" i="3" a="1"/>
  <c r="W7946" i="3" s="1"/>
  <c r="W7947" i="3" a="1"/>
  <c r="W7947" i="3" s="1"/>
  <c r="W7948" i="3" a="1"/>
  <c r="W7948" i="3" s="1"/>
  <c r="W7949" i="3" a="1"/>
  <c r="W7949" i="3" s="1"/>
  <c r="W7950" i="3" a="1"/>
  <c r="W7950" i="3" s="1"/>
  <c r="W7951" i="3" a="1"/>
  <c r="W7951" i="3" s="1"/>
  <c r="W7952" i="3" a="1"/>
  <c r="W7952" i="3" s="1"/>
  <c r="W7953" i="3" a="1"/>
  <c r="W7953" i="3" s="1"/>
  <c r="W7954" i="3" a="1"/>
  <c r="W7954" i="3" s="1"/>
  <c r="W7955" i="3" a="1"/>
  <c r="W7955" i="3" s="1"/>
  <c r="W7956" i="3" a="1"/>
  <c r="W7956" i="3" s="1"/>
  <c r="W7957" i="3" a="1"/>
  <c r="W7957" i="3" s="1"/>
  <c r="W7958" i="3" a="1"/>
  <c r="W7958" i="3" s="1"/>
  <c r="W7959" i="3" a="1"/>
  <c r="W7959" i="3" s="1"/>
  <c r="W7960" i="3" a="1"/>
  <c r="W7960" i="3" s="1"/>
  <c r="W7961" i="3" a="1"/>
  <c r="W7961" i="3" s="1"/>
  <c r="W7962" i="3" a="1"/>
  <c r="W7962" i="3" s="1"/>
  <c r="W7963" i="3" a="1"/>
  <c r="W7963" i="3" s="1"/>
  <c r="W7964" i="3" a="1"/>
  <c r="W7964" i="3" s="1"/>
  <c r="W7965" i="3" a="1"/>
  <c r="W7965" i="3" s="1"/>
  <c r="W7966" i="3" a="1"/>
  <c r="W7966" i="3" s="1"/>
  <c r="W7967" i="3" a="1"/>
  <c r="W7967" i="3" s="1"/>
  <c r="W7968" i="3" a="1"/>
  <c r="W7968" i="3" s="1"/>
  <c r="W7969" i="3" a="1"/>
  <c r="W7969" i="3" s="1"/>
  <c r="W7970" i="3" a="1"/>
  <c r="W7970" i="3" s="1"/>
  <c r="W7971" i="3" a="1"/>
  <c r="W7971" i="3" s="1"/>
  <c r="W7972" i="3" a="1"/>
  <c r="W7972" i="3" s="1"/>
  <c r="W7973" i="3" a="1"/>
  <c r="W7973" i="3" s="1"/>
  <c r="W7974" i="3" a="1"/>
  <c r="W7974" i="3" s="1"/>
  <c r="W7975" i="3" a="1"/>
  <c r="W7975" i="3" s="1"/>
  <c r="W7976" i="3" a="1"/>
  <c r="W7976" i="3" s="1"/>
  <c r="W7977" i="3" a="1"/>
  <c r="W7977" i="3" s="1"/>
  <c r="W7978" i="3" a="1"/>
  <c r="W7978" i="3" s="1"/>
  <c r="W7979" i="3" a="1"/>
  <c r="W7979" i="3" s="1"/>
  <c r="W7980" i="3" a="1"/>
  <c r="W7980" i="3" s="1"/>
  <c r="W7981" i="3" a="1"/>
  <c r="W7981" i="3" s="1"/>
  <c r="W7982" i="3" a="1"/>
  <c r="W7982" i="3" s="1"/>
  <c r="W7983" i="3" a="1"/>
  <c r="W7983" i="3" s="1"/>
  <c r="W7984" i="3" a="1"/>
  <c r="W7984" i="3" s="1"/>
  <c r="W7985" i="3" a="1"/>
  <c r="W7985" i="3" s="1"/>
  <c r="W7986" i="3" a="1"/>
  <c r="W7986" i="3" s="1"/>
  <c r="W7987" i="3" a="1"/>
  <c r="W7987" i="3" s="1"/>
  <c r="W7988" i="3" a="1"/>
  <c r="W7988" i="3" s="1"/>
  <c r="W7989" i="3" a="1"/>
  <c r="W7989" i="3" s="1"/>
  <c r="W7990" i="3" a="1"/>
  <c r="W7990" i="3" s="1"/>
  <c r="W7991" i="3" a="1"/>
  <c r="W7991" i="3" s="1"/>
  <c r="W7992" i="3" a="1"/>
  <c r="W7992" i="3" s="1"/>
  <c r="W7993" i="3" a="1"/>
  <c r="W7993" i="3" s="1"/>
  <c r="W7994" i="3" a="1"/>
  <c r="W7994" i="3" s="1"/>
  <c r="W7995" i="3" a="1"/>
  <c r="W7995" i="3" s="1"/>
  <c r="W7996" i="3" a="1"/>
  <c r="W7996" i="3" s="1"/>
  <c r="W7997" i="3" a="1"/>
  <c r="W7997" i="3" s="1"/>
  <c r="W7998" i="3" a="1"/>
  <c r="W7998" i="3" s="1"/>
  <c r="W7999" i="3" a="1"/>
  <c r="W7999" i="3" s="1"/>
  <c r="W8000" i="3" a="1"/>
  <c r="W8000" i="3" s="1"/>
  <c r="W8001" i="3" a="1"/>
  <c r="W8001" i="3" s="1"/>
  <c r="W8002" i="3" a="1"/>
  <c r="W8002" i="3" s="1"/>
  <c r="W8003" i="3" a="1"/>
  <c r="W8003" i="3" s="1"/>
  <c r="W8004" i="3" a="1"/>
  <c r="W8004" i="3" s="1"/>
  <c r="W8005" i="3" a="1"/>
  <c r="W8005" i="3" s="1"/>
  <c r="W8006" i="3" a="1"/>
  <c r="W8006" i="3" s="1"/>
  <c r="W8007" i="3" a="1"/>
  <c r="W8007" i="3" s="1"/>
  <c r="W8008" i="3" a="1"/>
  <c r="W8008" i="3" s="1"/>
  <c r="W8009" i="3" a="1"/>
  <c r="W8009" i="3" s="1"/>
  <c r="W8010" i="3" a="1"/>
  <c r="W8010" i="3" s="1"/>
  <c r="W8011" i="3" a="1"/>
  <c r="W8011" i="3" s="1"/>
  <c r="W8012" i="3" a="1"/>
  <c r="W8012" i="3" s="1"/>
  <c r="W8013" i="3" a="1"/>
  <c r="W8013" i="3" s="1"/>
  <c r="W8014" i="3" a="1"/>
  <c r="W8014" i="3" s="1"/>
  <c r="W8015" i="3" a="1"/>
  <c r="W8015" i="3" s="1"/>
  <c r="W8016" i="3" a="1"/>
  <c r="W8016" i="3" s="1"/>
  <c r="W8017" i="3" a="1"/>
  <c r="W8017" i="3" s="1"/>
  <c r="W8018" i="3" a="1"/>
  <c r="W8018" i="3" s="1"/>
  <c r="W8019" i="3" a="1"/>
  <c r="W8019" i="3" s="1"/>
  <c r="W8020" i="3" a="1"/>
  <c r="W8020" i="3" s="1"/>
  <c r="W8021" i="3" a="1"/>
  <c r="W8021" i="3" s="1"/>
  <c r="W8022" i="3" a="1"/>
  <c r="W8022" i="3" s="1"/>
  <c r="W8023" i="3" a="1"/>
  <c r="W8023" i="3" s="1"/>
  <c r="W8024" i="3" a="1"/>
  <c r="W8024" i="3" s="1"/>
  <c r="W8025" i="3" a="1"/>
  <c r="W8025" i="3" s="1"/>
  <c r="W8026" i="3" a="1"/>
  <c r="W8026" i="3" s="1"/>
  <c r="W8027" i="3" a="1"/>
  <c r="W8027" i="3" s="1"/>
  <c r="W8028" i="3" a="1"/>
  <c r="W8028" i="3" s="1"/>
  <c r="W8029" i="3" a="1"/>
  <c r="W8029" i="3" s="1"/>
  <c r="W8030" i="3" a="1"/>
  <c r="W8030" i="3" s="1"/>
  <c r="W8031" i="3" a="1"/>
  <c r="W8031" i="3" s="1"/>
  <c r="W8032" i="3" a="1"/>
  <c r="W8032" i="3" s="1"/>
  <c r="W8033" i="3" a="1"/>
  <c r="W8033" i="3" s="1"/>
  <c r="W8034" i="3" a="1"/>
  <c r="W8034" i="3" s="1"/>
  <c r="W8035" i="3" a="1"/>
  <c r="W8035" i="3" s="1"/>
  <c r="W8036" i="3" a="1"/>
  <c r="W8036" i="3" s="1"/>
  <c r="W8037" i="3" a="1"/>
  <c r="W8037" i="3" s="1"/>
  <c r="W8038" i="3" a="1"/>
  <c r="W8038" i="3" s="1"/>
  <c r="W8039" i="3" a="1"/>
  <c r="W8039" i="3" s="1"/>
  <c r="W8040" i="3" a="1"/>
  <c r="W8040" i="3" s="1"/>
  <c r="W8041" i="3" a="1"/>
  <c r="W8041" i="3" s="1"/>
  <c r="W8042" i="3" a="1"/>
  <c r="W8042" i="3" s="1"/>
  <c r="W8043" i="3" a="1"/>
  <c r="W8043" i="3" s="1"/>
  <c r="W8044" i="3" a="1"/>
  <c r="W8044" i="3" s="1"/>
  <c r="W8045" i="3" a="1"/>
  <c r="W8045" i="3" s="1"/>
  <c r="W8046" i="3" a="1"/>
  <c r="W8046" i="3" s="1"/>
  <c r="W8047" i="3" a="1"/>
  <c r="W8047" i="3" s="1"/>
  <c r="W8048" i="3" a="1"/>
  <c r="W8048" i="3" s="1"/>
  <c r="W8049" i="3" a="1"/>
  <c r="W8049" i="3" s="1"/>
  <c r="W8050" i="3" a="1"/>
  <c r="W8050" i="3" s="1"/>
  <c r="W8051" i="3" a="1"/>
  <c r="W8051" i="3" s="1"/>
  <c r="W8052" i="3" a="1"/>
  <c r="W8052" i="3" s="1"/>
  <c r="W8053" i="3" a="1"/>
  <c r="W8053" i="3" s="1"/>
  <c r="W8054" i="3" a="1"/>
  <c r="W8054" i="3" s="1"/>
  <c r="W8055" i="3" a="1"/>
  <c r="W8055" i="3" s="1"/>
  <c r="W8056" i="3" a="1"/>
  <c r="W8056" i="3" s="1"/>
  <c r="W8057" i="3" a="1"/>
  <c r="W8057" i="3" s="1"/>
  <c r="W8058" i="3" a="1"/>
  <c r="W8058" i="3" s="1"/>
  <c r="W8059" i="3" a="1"/>
  <c r="W8059" i="3" s="1"/>
  <c r="W8060" i="3" a="1"/>
  <c r="W8060" i="3" s="1"/>
  <c r="W8061" i="3" a="1"/>
  <c r="W8061" i="3" s="1"/>
  <c r="W8062" i="3" a="1"/>
  <c r="W8062" i="3" s="1"/>
  <c r="W8063" i="3" a="1"/>
  <c r="W8063" i="3" s="1"/>
  <c r="W8064" i="3" a="1"/>
  <c r="W8064" i="3" s="1"/>
  <c r="W8065" i="3" a="1"/>
  <c r="W8065" i="3" s="1"/>
  <c r="W8066" i="3" a="1"/>
  <c r="W8066" i="3" s="1"/>
  <c r="W8067" i="3" a="1"/>
  <c r="W8067" i="3" s="1"/>
  <c r="W8068" i="3" a="1"/>
  <c r="W8068" i="3" s="1"/>
  <c r="W8069" i="3" a="1"/>
  <c r="W8069" i="3" s="1"/>
  <c r="W8070" i="3" a="1"/>
  <c r="W8070" i="3" s="1"/>
  <c r="W8071" i="3" a="1"/>
  <c r="W8071" i="3" s="1"/>
  <c r="W8072" i="3" a="1"/>
  <c r="W8072" i="3" s="1"/>
  <c r="W8073" i="3" a="1"/>
  <c r="W8073" i="3" s="1"/>
  <c r="W8074" i="3" a="1"/>
  <c r="W8074" i="3" s="1"/>
  <c r="W8075" i="3" a="1"/>
  <c r="W8075" i="3" s="1"/>
  <c r="W8076" i="3" a="1"/>
  <c r="W8076" i="3" s="1"/>
  <c r="W8077" i="3" a="1"/>
  <c r="W8077" i="3" s="1"/>
  <c r="W8078" i="3" a="1"/>
  <c r="W8078" i="3" s="1"/>
  <c r="W8079" i="3" a="1"/>
  <c r="W8079" i="3" s="1"/>
  <c r="W8080" i="3" a="1"/>
  <c r="W8080" i="3" s="1"/>
  <c r="W8081" i="3" a="1"/>
  <c r="W8081" i="3" s="1"/>
  <c r="W8082" i="3" a="1"/>
  <c r="W8082" i="3" s="1"/>
  <c r="W8083" i="3" a="1"/>
  <c r="W8083" i="3" s="1"/>
  <c r="W8084" i="3" a="1"/>
  <c r="W8084" i="3" s="1"/>
  <c r="W8085" i="3" a="1"/>
  <c r="W8085" i="3" s="1"/>
  <c r="W8086" i="3" a="1"/>
  <c r="W8086" i="3" s="1"/>
  <c r="W8087" i="3" a="1"/>
  <c r="W8087" i="3" s="1"/>
  <c r="W8088" i="3" a="1"/>
  <c r="W8088" i="3" s="1"/>
  <c r="W8089" i="3" a="1"/>
  <c r="W8089" i="3" s="1"/>
  <c r="W8090" i="3" a="1"/>
  <c r="W8090" i="3" s="1"/>
  <c r="W8091" i="3" a="1"/>
  <c r="W8091" i="3" s="1"/>
  <c r="W8092" i="3" a="1"/>
  <c r="W8092" i="3" s="1"/>
  <c r="W8093" i="3" a="1"/>
  <c r="W8093" i="3" s="1"/>
  <c r="W8094" i="3" a="1"/>
  <c r="W8094" i="3" s="1"/>
  <c r="W8095" i="3" a="1"/>
  <c r="W8095" i="3" s="1"/>
  <c r="W8096" i="3" a="1"/>
  <c r="W8096" i="3" s="1"/>
  <c r="W8097" i="3" a="1"/>
  <c r="W8097" i="3" s="1"/>
  <c r="W8098" i="3" a="1"/>
  <c r="W8098" i="3" s="1"/>
  <c r="W8099" i="3" a="1"/>
  <c r="W8099" i="3" s="1"/>
  <c r="W8100" i="3" a="1"/>
  <c r="W8100" i="3" s="1"/>
  <c r="W8101" i="3" a="1"/>
  <c r="W8101" i="3" s="1"/>
  <c r="W8102" i="3" a="1"/>
  <c r="W8102" i="3" s="1"/>
  <c r="W8103" i="3" a="1"/>
  <c r="W8103" i="3" s="1"/>
  <c r="W8104" i="3" a="1"/>
  <c r="W8104" i="3" s="1"/>
  <c r="W8105" i="3" a="1"/>
  <c r="W8105" i="3" s="1"/>
  <c r="W8106" i="3" a="1"/>
  <c r="W8106" i="3" s="1"/>
  <c r="W8107" i="3" a="1"/>
  <c r="W8107" i="3" s="1"/>
  <c r="W8108" i="3" a="1"/>
  <c r="W8108" i="3" s="1"/>
  <c r="W8109" i="3" a="1"/>
  <c r="W8109" i="3" s="1"/>
  <c r="W8110" i="3" a="1"/>
  <c r="W8110" i="3" s="1"/>
  <c r="W8111" i="3" a="1"/>
  <c r="W8111" i="3" s="1"/>
  <c r="W8112" i="3" a="1"/>
  <c r="W8112" i="3" s="1"/>
  <c r="W8113" i="3" a="1"/>
  <c r="W8113" i="3" s="1"/>
  <c r="W8114" i="3" a="1"/>
  <c r="W8114" i="3" s="1"/>
  <c r="W8115" i="3" a="1"/>
  <c r="W8115" i="3" s="1"/>
  <c r="W8116" i="3" a="1"/>
  <c r="W8116" i="3" s="1"/>
  <c r="W8117" i="3" a="1"/>
  <c r="W8117" i="3" s="1"/>
  <c r="W8118" i="3" a="1"/>
  <c r="W8118" i="3" s="1"/>
  <c r="W8119" i="3" a="1"/>
  <c r="W8119" i="3" s="1"/>
  <c r="W8120" i="3" a="1"/>
  <c r="W8120" i="3" s="1"/>
  <c r="W8121" i="3" a="1"/>
  <c r="W8121" i="3" s="1"/>
  <c r="W8122" i="3" a="1"/>
  <c r="W8122" i="3" s="1"/>
  <c r="W8123" i="3" a="1"/>
  <c r="W8123" i="3" s="1"/>
  <c r="W8124" i="3" a="1"/>
  <c r="W8124" i="3" s="1"/>
  <c r="W8125" i="3" a="1"/>
  <c r="W8125" i="3" s="1"/>
  <c r="W8126" i="3" a="1"/>
  <c r="W8126" i="3" s="1"/>
  <c r="W8127" i="3" a="1"/>
  <c r="W8127" i="3" s="1"/>
  <c r="W8128" i="3" a="1"/>
  <c r="W8128" i="3" s="1"/>
  <c r="W8129" i="3" a="1"/>
  <c r="W8129" i="3" s="1"/>
  <c r="W8130" i="3" a="1"/>
  <c r="W8130" i="3" s="1"/>
  <c r="W8131" i="3" a="1"/>
  <c r="W8131" i="3" s="1"/>
  <c r="W8132" i="3" a="1"/>
  <c r="W8132" i="3" s="1"/>
  <c r="W8133" i="3" a="1"/>
  <c r="W8133" i="3" s="1"/>
  <c r="W8134" i="3" a="1"/>
  <c r="W8134" i="3" s="1"/>
  <c r="W8135" i="3" a="1"/>
  <c r="W8135" i="3" s="1"/>
  <c r="W8136" i="3" a="1"/>
  <c r="W8136" i="3" s="1"/>
  <c r="W8137" i="3" a="1"/>
  <c r="W8137" i="3" s="1"/>
  <c r="W8138" i="3" a="1"/>
  <c r="W8138" i="3" s="1"/>
  <c r="W8139" i="3" a="1"/>
  <c r="W8139" i="3" s="1"/>
  <c r="W8140" i="3" a="1"/>
  <c r="W8140" i="3" s="1"/>
  <c r="W8141" i="3" a="1"/>
  <c r="W8141" i="3" s="1"/>
  <c r="W8142" i="3" a="1"/>
  <c r="W8142" i="3" s="1"/>
  <c r="W8143" i="3" a="1"/>
  <c r="W8143" i="3" s="1"/>
  <c r="W8144" i="3" a="1"/>
  <c r="W8144" i="3" s="1"/>
  <c r="W8145" i="3" a="1"/>
  <c r="W8145" i="3" s="1"/>
  <c r="W8146" i="3" a="1"/>
  <c r="W8146" i="3" s="1"/>
  <c r="W8147" i="3" a="1"/>
  <c r="W8147" i="3" s="1"/>
  <c r="W8148" i="3" a="1"/>
  <c r="W8148" i="3" s="1"/>
  <c r="W8149" i="3" a="1"/>
  <c r="W8149" i="3" s="1"/>
  <c r="W8150" i="3" a="1"/>
  <c r="W8150" i="3" s="1"/>
  <c r="W8151" i="3" a="1"/>
  <c r="W8151" i="3" s="1"/>
  <c r="W8152" i="3" a="1"/>
  <c r="W8152" i="3" s="1"/>
  <c r="W8153" i="3" a="1"/>
  <c r="W8153" i="3" s="1"/>
  <c r="W8154" i="3" a="1"/>
  <c r="W8154" i="3" s="1"/>
  <c r="W8155" i="3" a="1"/>
  <c r="W8155" i="3" s="1"/>
  <c r="W8156" i="3" a="1"/>
  <c r="W8156" i="3" s="1"/>
  <c r="W8157" i="3" a="1"/>
  <c r="W8157" i="3" s="1"/>
  <c r="W8158" i="3" a="1"/>
  <c r="W8158" i="3" s="1"/>
  <c r="W8159" i="3" a="1"/>
  <c r="W8159" i="3" s="1"/>
  <c r="W8160" i="3" a="1"/>
  <c r="W8160" i="3" s="1"/>
  <c r="W8161" i="3" a="1"/>
  <c r="W8161" i="3" s="1"/>
  <c r="W8162" i="3" a="1"/>
  <c r="W8162" i="3" s="1"/>
  <c r="W8163" i="3" a="1"/>
  <c r="W8163" i="3" s="1"/>
  <c r="W8164" i="3" a="1"/>
  <c r="W8164" i="3" s="1"/>
  <c r="W8165" i="3" a="1"/>
  <c r="W8165" i="3" s="1"/>
  <c r="W8166" i="3" a="1"/>
  <c r="W8166" i="3" s="1"/>
  <c r="W8167" i="3" a="1"/>
  <c r="W8167" i="3" s="1"/>
  <c r="W8168" i="3" a="1"/>
  <c r="W8168" i="3" s="1"/>
  <c r="W8169" i="3" a="1"/>
  <c r="W8169" i="3" s="1"/>
  <c r="W8170" i="3" a="1"/>
  <c r="W8170" i="3" s="1"/>
  <c r="W8171" i="3" a="1"/>
  <c r="W8171" i="3" s="1"/>
  <c r="W8172" i="3" a="1"/>
  <c r="W8172" i="3" s="1"/>
  <c r="W8173" i="3" a="1"/>
  <c r="W8173" i="3" s="1"/>
  <c r="W8174" i="3" a="1"/>
  <c r="W8174" i="3" s="1"/>
  <c r="W8175" i="3" a="1"/>
  <c r="W8175" i="3" s="1"/>
  <c r="W8176" i="3" a="1"/>
  <c r="W8176" i="3" s="1"/>
  <c r="W8177" i="3" a="1"/>
  <c r="W8177" i="3" s="1"/>
  <c r="W8178" i="3" a="1"/>
  <c r="W8178" i="3" s="1"/>
  <c r="W8179" i="3" a="1"/>
  <c r="W8179" i="3" s="1"/>
  <c r="W8180" i="3" a="1"/>
  <c r="W8180" i="3" s="1"/>
  <c r="W8181" i="3" a="1"/>
  <c r="W8181" i="3" s="1"/>
  <c r="W8182" i="3" a="1"/>
  <c r="W8182" i="3" s="1"/>
  <c r="W8183" i="3" a="1"/>
  <c r="W8183" i="3" s="1"/>
  <c r="W8184" i="3" a="1"/>
  <c r="W8184" i="3" s="1"/>
  <c r="W8185" i="3" a="1"/>
  <c r="W8185" i="3" s="1"/>
  <c r="W8186" i="3" a="1"/>
  <c r="W8186" i="3" s="1"/>
  <c r="W8187" i="3" a="1"/>
  <c r="W8187" i="3" s="1"/>
  <c r="W8188" i="3" a="1"/>
  <c r="W8188" i="3" s="1"/>
  <c r="W8189" i="3" a="1"/>
  <c r="W8189" i="3" s="1"/>
  <c r="W8190" i="3" a="1"/>
  <c r="W8190" i="3" s="1"/>
  <c r="W8191" i="3" a="1"/>
  <c r="W8191" i="3" s="1"/>
  <c r="W8192" i="3" a="1"/>
  <c r="W8192" i="3" s="1"/>
  <c r="W8193" i="3" a="1"/>
  <c r="W8193" i="3" s="1"/>
  <c r="W8194" i="3" a="1"/>
  <c r="W8194" i="3" s="1"/>
  <c r="W8195" i="3" a="1"/>
  <c r="W8195" i="3" s="1"/>
  <c r="W8196" i="3" a="1"/>
  <c r="W8196" i="3" s="1"/>
  <c r="W8197" i="3" a="1"/>
  <c r="W8197" i="3" s="1"/>
  <c r="W8198" i="3" a="1"/>
  <c r="W8198" i="3" s="1"/>
  <c r="W8199" i="3" a="1"/>
  <c r="W8199" i="3" s="1"/>
  <c r="W8200" i="3" a="1"/>
  <c r="W8200" i="3" s="1"/>
  <c r="W8201" i="3" a="1"/>
  <c r="W8201" i="3" s="1"/>
  <c r="W8202" i="3" a="1"/>
  <c r="W8202" i="3" s="1"/>
  <c r="W8203" i="3" a="1"/>
  <c r="W8203" i="3" s="1"/>
  <c r="W8204" i="3" a="1"/>
  <c r="W8204" i="3" s="1"/>
  <c r="W8205" i="3" a="1"/>
  <c r="W8205" i="3" s="1"/>
  <c r="W8206" i="3" a="1"/>
  <c r="W8206" i="3" s="1"/>
  <c r="W8207" i="3" a="1"/>
  <c r="W8207" i="3" s="1"/>
  <c r="W8208" i="3" a="1"/>
  <c r="W8208" i="3" s="1"/>
  <c r="W8209" i="3" a="1"/>
  <c r="W8209" i="3" s="1"/>
  <c r="W8210" i="3" a="1"/>
  <c r="W8210" i="3" s="1"/>
  <c r="W8211" i="3" a="1"/>
  <c r="W8211" i="3" s="1"/>
  <c r="W8212" i="3" a="1"/>
  <c r="W8212" i="3" s="1"/>
  <c r="W8213" i="3" a="1"/>
  <c r="W8213" i="3" s="1"/>
  <c r="W8214" i="3" a="1"/>
  <c r="W8214" i="3" s="1"/>
  <c r="W8215" i="3" a="1"/>
  <c r="W8215" i="3" s="1"/>
  <c r="W8216" i="3" a="1"/>
  <c r="W8216" i="3" s="1"/>
  <c r="W8217" i="3" a="1"/>
  <c r="W8217" i="3" s="1"/>
  <c r="W8218" i="3" a="1"/>
  <c r="W8218" i="3" s="1"/>
  <c r="W8219" i="3" a="1"/>
  <c r="W8219" i="3" s="1"/>
  <c r="W8220" i="3" a="1"/>
  <c r="W8220" i="3" s="1"/>
  <c r="W8221" i="3" a="1"/>
  <c r="W8221" i="3" s="1"/>
  <c r="W8222" i="3" a="1"/>
  <c r="W8222" i="3" s="1"/>
  <c r="W8223" i="3" a="1"/>
  <c r="W8223" i="3" s="1"/>
  <c r="W8224" i="3" a="1"/>
  <c r="W8224" i="3" s="1"/>
  <c r="W8225" i="3" a="1"/>
  <c r="W8225" i="3" s="1"/>
  <c r="W8226" i="3" a="1"/>
  <c r="W8226" i="3" s="1"/>
  <c r="W8227" i="3" a="1"/>
  <c r="W8227" i="3" s="1"/>
  <c r="W8228" i="3" a="1"/>
  <c r="W8228" i="3" s="1"/>
  <c r="W8229" i="3" a="1"/>
  <c r="W8229" i="3" s="1"/>
  <c r="W8230" i="3" a="1"/>
  <c r="W8230" i="3" s="1"/>
  <c r="W8231" i="3" a="1"/>
  <c r="W8231" i="3" s="1"/>
  <c r="W8232" i="3" a="1"/>
  <c r="W8232" i="3" s="1"/>
  <c r="W8233" i="3" a="1"/>
  <c r="W8233" i="3" s="1"/>
  <c r="W8234" i="3" a="1"/>
  <c r="W8234" i="3" s="1"/>
  <c r="W8235" i="3" a="1"/>
  <c r="W8235" i="3" s="1"/>
  <c r="W8236" i="3" a="1"/>
  <c r="W8236" i="3" s="1"/>
  <c r="W8237" i="3" a="1"/>
  <c r="W8237" i="3" s="1"/>
  <c r="W8238" i="3" a="1"/>
  <c r="W8238" i="3" s="1"/>
  <c r="W8239" i="3" a="1"/>
  <c r="W8239" i="3" s="1"/>
  <c r="W8240" i="3" a="1"/>
  <c r="W8240" i="3" s="1"/>
  <c r="W8241" i="3" a="1"/>
  <c r="W8241" i="3" s="1"/>
  <c r="W8242" i="3" a="1"/>
  <c r="W8242" i="3" s="1"/>
  <c r="W8243" i="3" a="1"/>
  <c r="W8243" i="3" s="1"/>
  <c r="W8244" i="3" a="1"/>
  <c r="W8244" i="3" s="1"/>
  <c r="W8245" i="3" a="1"/>
  <c r="W8245" i="3" s="1"/>
  <c r="W8246" i="3" a="1"/>
  <c r="W8246" i="3" s="1"/>
  <c r="W8247" i="3" a="1"/>
  <c r="W8247" i="3" s="1"/>
  <c r="W8248" i="3" a="1"/>
  <c r="W8248" i="3" s="1"/>
  <c r="W8249" i="3" a="1"/>
  <c r="W8249" i="3" s="1"/>
  <c r="W8250" i="3" a="1"/>
  <c r="W8250" i="3" s="1"/>
  <c r="W8251" i="3" a="1"/>
  <c r="W8251" i="3" s="1"/>
  <c r="W8252" i="3" a="1"/>
  <c r="W8252" i="3" s="1"/>
  <c r="W8253" i="3" a="1"/>
  <c r="W8253" i="3" s="1"/>
  <c r="W8254" i="3" a="1"/>
  <c r="W8254" i="3" s="1"/>
  <c r="W8255" i="3" a="1"/>
  <c r="W8255" i="3" s="1"/>
  <c r="W8256" i="3" a="1"/>
  <c r="W8256" i="3" s="1"/>
  <c r="W8257" i="3" a="1"/>
  <c r="W8257" i="3" s="1"/>
  <c r="W8258" i="3" a="1"/>
  <c r="W8258" i="3" s="1"/>
  <c r="W8259" i="3" a="1"/>
  <c r="W8259" i="3" s="1"/>
  <c r="W8260" i="3" a="1"/>
  <c r="W8260" i="3" s="1"/>
  <c r="W8261" i="3" a="1"/>
  <c r="W8261" i="3" s="1"/>
  <c r="W8262" i="3" a="1"/>
  <c r="W8262" i="3" s="1"/>
  <c r="W8263" i="3" a="1"/>
  <c r="W8263" i="3" s="1"/>
  <c r="W8264" i="3" a="1"/>
  <c r="W8264" i="3" s="1"/>
  <c r="W8265" i="3" a="1"/>
  <c r="W8265" i="3" s="1"/>
  <c r="W8266" i="3" a="1"/>
  <c r="W8266" i="3" s="1"/>
  <c r="W8267" i="3" a="1"/>
  <c r="W8267" i="3" s="1"/>
  <c r="W8268" i="3" a="1"/>
  <c r="W8268" i="3" s="1"/>
  <c r="W8269" i="3" a="1"/>
  <c r="W8269" i="3" s="1"/>
  <c r="W8270" i="3" a="1"/>
  <c r="W8270" i="3" s="1"/>
  <c r="W8271" i="3" a="1"/>
  <c r="W8271" i="3" s="1"/>
  <c r="W8272" i="3" a="1"/>
  <c r="W8272" i="3" s="1"/>
  <c r="W8273" i="3" a="1"/>
  <c r="W8273" i="3" s="1"/>
  <c r="W8274" i="3" a="1"/>
  <c r="W8274" i="3" s="1"/>
  <c r="W8275" i="3" a="1"/>
  <c r="W8275" i="3" s="1"/>
  <c r="W8276" i="3" a="1"/>
  <c r="W8276" i="3" s="1"/>
  <c r="W8277" i="3" a="1"/>
  <c r="W8277" i="3" s="1"/>
  <c r="W8278" i="3" a="1"/>
  <c r="W8278" i="3" s="1"/>
  <c r="W8279" i="3" a="1"/>
  <c r="W8279" i="3" s="1"/>
  <c r="W8280" i="3" a="1"/>
  <c r="W8280" i="3" s="1"/>
  <c r="W8281" i="3" a="1"/>
  <c r="W8281" i="3" s="1"/>
  <c r="W8282" i="3" a="1"/>
  <c r="W8282" i="3" s="1"/>
  <c r="W8283" i="3" a="1"/>
  <c r="W8283" i="3" s="1"/>
  <c r="W8284" i="3" a="1"/>
  <c r="W8284" i="3" s="1"/>
  <c r="W8285" i="3" a="1"/>
  <c r="W8285" i="3" s="1"/>
  <c r="W8286" i="3" a="1"/>
  <c r="W8286" i="3" s="1"/>
  <c r="W8287" i="3" a="1"/>
  <c r="W8287" i="3" s="1"/>
  <c r="W8288" i="3" a="1"/>
  <c r="W8288" i="3" s="1"/>
  <c r="W8289" i="3" a="1"/>
  <c r="W8289" i="3" s="1"/>
  <c r="W8290" i="3" a="1"/>
  <c r="W8290" i="3" s="1"/>
  <c r="W8291" i="3" a="1"/>
  <c r="W8291" i="3" s="1"/>
  <c r="W8292" i="3" a="1"/>
  <c r="W8292" i="3" s="1"/>
  <c r="W8293" i="3" a="1"/>
  <c r="W8293" i="3" s="1"/>
  <c r="W8294" i="3" a="1"/>
  <c r="W8294" i="3" s="1"/>
  <c r="W8295" i="3" a="1"/>
  <c r="W8295" i="3" s="1"/>
  <c r="W8296" i="3" a="1"/>
  <c r="W8296" i="3" s="1"/>
  <c r="W8297" i="3" a="1"/>
  <c r="W8297" i="3" s="1"/>
  <c r="W8298" i="3" a="1"/>
  <c r="W8298" i="3" s="1"/>
  <c r="W8299" i="3" a="1"/>
  <c r="W8299" i="3" s="1"/>
  <c r="W8300" i="3" a="1"/>
  <c r="W8300" i="3" s="1"/>
  <c r="W8301" i="3" a="1"/>
  <c r="W8301" i="3" s="1"/>
  <c r="W8302" i="3" a="1"/>
  <c r="W8302" i="3" s="1"/>
  <c r="W8303" i="3" a="1"/>
  <c r="W8303" i="3" s="1"/>
  <c r="W8304" i="3" a="1"/>
  <c r="W8304" i="3" s="1"/>
  <c r="W8305" i="3" a="1"/>
  <c r="W8305" i="3" s="1"/>
  <c r="W8306" i="3" a="1"/>
  <c r="W8306" i="3" s="1"/>
  <c r="W8307" i="3" a="1"/>
  <c r="W8307" i="3" s="1"/>
  <c r="W8308" i="3" a="1"/>
  <c r="W8308" i="3" s="1"/>
  <c r="W8309" i="3" a="1"/>
  <c r="W8309" i="3" s="1"/>
  <c r="W8310" i="3" a="1"/>
  <c r="W8310" i="3" s="1"/>
  <c r="W8311" i="3" a="1"/>
  <c r="W8311" i="3" s="1"/>
  <c r="W8312" i="3" a="1"/>
  <c r="W8312" i="3" s="1"/>
  <c r="W8313" i="3" a="1"/>
  <c r="W8313" i="3" s="1"/>
  <c r="W8314" i="3" a="1"/>
  <c r="W8314" i="3" s="1"/>
  <c r="W8315" i="3" a="1"/>
  <c r="W8315" i="3" s="1"/>
  <c r="W8316" i="3" a="1"/>
  <c r="W8316" i="3" s="1"/>
  <c r="W8317" i="3" a="1"/>
  <c r="W8317" i="3" s="1"/>
  <c r="W8318" i="3" a="1"/>
  <c r="W8318" i="3" s="1"/>
  <c r="W8319" i="3" a="1"/>
  <c r="W8319" i="3" s="1"/>
  <c r="W8320" i="3" a="1"/>
  <c r="W8320" i="3" s="1"/>
  <c r="W8321" i="3" a="1"/>
  <c r="W8321" i="3" s="1"/>
  <c r="W8322" i="3" a="1"/>
  <c r="W8322" i="3" s="1"/>
  <c r="W8323" i="3" a="1"/>
  <c r="W8323" i="3" s="1"/>
  <c r="W8324" i="3" a="1"/>
  <c r="W8324" i="3" s="1"/>
  <c r="W8325" i="3" a="1"/>
  <c r="W8325" i="3" s="1"/>
  <c r="W8326" i="3" a="1"/>
  <c r="W8326" i="3" s="1"/>
  <c r="W8327" i="3" a="1"/>
  <c r="W8327" i="3" s="1"/>
  <c r="W8328" i="3" a="1"/>
  <c r="W8328" i="3" s="1"/>
  <c r="W8329" i="3" a="1"/>
  <c r="W8329" i="3" s="1"/>
  <c r="W8330" i="3" a="1"/>
  <c r="W8330" i="3" s="1"/>
  <c r="W8331" i="3" a="1"/>
  <c r="W8331" i="3" s="1"/>
  <c r="W8332" i="3" a="1"/>
  <c r="W8332" i="3" s="1"/>
  <c r="W8333" i="3" a="1"/>
  <c r="W8333" i="3" s="1"/>
  <c r="W8334" i="3" a="1"/>
  <c r="W8334" i="3" s="1"/>
  <c r="W8335" i="3" a="1"/>
  <c r="W8335" i="3" s="1"/>
  <c r="W8336" i="3" a="1"/>
  <c r="W8336" i="3" s="1"/>
  <c r="W8337" i="3" a="1"/>
  <c r="W8337" i="3" s="1"/>
  <c r="W8338" i="3" a="1"/>
  <c r="W8338" i="3" s="1"/>
  <c r="W8339" i="3" a="1"/>
  <c r="W8339" i="3" s="1"/>
  <c r="W8340" i="3" a="1"/>
  <c r="W8340" i="3" s="1"/>
  <c r="W8341" i="3" a="1"/>
  <c r="W8341" i="3" s="1"/>
  <c r="W8342" i="3" a="1"/>
  <c r="W8342" i="3" s="1"/>
  <c r="W8343" i="3" a="1"/>
  <c r="W8343" i="3" s="1"/>
  <c r="W8344" i="3" a="1"/>
  <c r="W8344" i="3" s="1"/>
  <c r="W8345" i="3" a="1"/>
  <c r="W8345" i="3" s="1"/>
  <c r="W8346" i="3" a="1"/>
  <c r="W8346" i="3" s="1"/>
  <c r="W8347" i="3" a="1"/>
  <c r="W8347" i="3" s="1"/>
  <c r="W8348" i="3" a="1"/>
  <c r="W8348" i="3" s="1"/>
  <c r="W8349" i="3" a="1"/>
  <c r="W8349" i="3" s="1"/>
  <c r="W8350" i="3" a="1"/>
  <c r="W8350" i="3" s="1"/>
  <c r="W8351" i="3" a="1"/>
  <c r="W8351" i="3" s="1"/>
  <c r="W8352" i="3" a="1"/>
  <c r="W8352" i="3" s="1"/>
  <c r="W8353" i="3" a="1"/>
  <c r="W8353" i="3" s="1"/>
  <c r="W8354" i="3" a="1"/>
  <c r="W8354" i="3" s="1"/>
  <c r="W8355" i="3" a="1"/>
  <c r="W8355" i="3" s="1"/>
  <c r="W8356" i="3" a="1"/>
  <c r="W8356" i="3" s="1"/>
  <c r="W8357" i="3" a="1"/>
  <c r="W8357" i="3" s="1"/>
  <c r="W8358" i="3" a="1"/>
  <c r="W8358" i="3" s="1"/>
  <c r="W8359" i="3" a="1"/>
  <c r="W8359" i="3" s="1"/>
  <c r="W8360" i="3" a="1"/>
  <c r="W8360" i="3" s="1"/>
  <c r="W8361" i="3" a="1"/>
  <c r="W8361" i="3" s="1"/>
  <c r="W8362" i="3" a="1"/>
  <c r="W8362" i="3" s="1"/>
  <c r="W8363" i="3" a="1"/>
  <c r="W8363" i="3" s="1"/>
  <c r="W8364" i="3" a="1"/>
  <c r="W8364" i="3" s="1"/>
  <c r="W8365" i="3" a="1"/>
  <c r="W8365" i="3" s="1"/>
  <c r="W8366" i="3" a="1"/>
  <c r="W8366" i="3" s="1"/>
  <c r="W8367" i="3" a="1"/>
  <c r="W8367" i="3" s="1"/>
  <c r="W8368" i="3" a="1"/>
  <c r="W8368" i="3" s="1"/>
  <c r="W8369" i="3" a="1"/>
  <c r="W8369" i="3" s="1"/>
  <c r="W8370" i="3" a="1"/>
  <c r="W8370" i="3" s="1"/>
  <c r="W8371" i="3" a="1"/>
  <c r="W8371" i="3" s="1"/>
  <c r="W8372" i="3" a="1"/>
  <c r="W8372" i="3" s="1"/>
  <c r="W8373" i="3" a="1"/>
  <c r="W8373" i="3" s="1"/>
  <c r="W8374" i="3" a="1"/>
  <c r="W8374" i="3" s="1"/>
  <c r="W8375" i="3" a="1"/>
  <c r="W8375" i="3" s="1"/>
  <c r="W8376" i="3" a="1"/>
  <c r="W8376" i="3" s="1"/>
  <c r="W8377" i="3" a="1"/>
  <c r="W8377" i="3" s="1"/>
  <c r="W8378" i="3" a="1"/>
  <c r="W8378" i="3" s="1"/>
  <c r="W8379" i="3" a="1"/>
  <c r="W8379" i="3" s="1"/>
  <c r="W8380" i="3" a="1"/>
  <c r="W8380" i="3" s="1"/>
  <c r="W8381" i="3" a="1"/>
  <c r="W8381" i="3" s="1"/>
  <c r="W8382" i="3" a="1"/>
  <c r="W8382" i="3" s="1"/>
  <c r="W8383" i="3" a="1"/>
  <c r="W8383" i="3" s="1"/>
  <c r="W8384" i="3" a="1"/>
  <c r="W8384" i="3" s="1"/>
  <c r="W8385" i="3" a="1"/>
  <c r="W8385" i="3" s="1"/>
  <c r="W8386" i="3" a="1"/>
  <c r="W8386" i="3" s="1"/>
  <c r="W8387" i="3" a="1"/>
  <c r="W8387" i="3" s="1"/>
  <c r="W8388" i="3" a="1"/>
  <c r="W8388" i="3" s="1"/>
  <c r="W8389" i="3" a="1"/>
  <c r="W8389" i="3" s="1"/>
  <c r="W8390" i="3" a="1"/>
  <c r="W8390" i="3" s="1"/>
  <c r="W8391" i="3" a="1"/>
  <c r="W8391" i="3" s="1"/>
  <c r="W8392" i="3" a="1"/>
  <c r="W8392" i="3" s="1"/>
  <c r="W8393" i="3" a="1"/>
  <c r="W8393" i="3" s="1"/>
  <c r="W8394" i="3" a="1"/>
  <c r="W8394" i="3" s="1"/>
  <c r="W8395" i="3" a="1"/>
  <c r="W8395" i="3" s="1"/>
  <c r="W8396" i="3" a="1"/>
  <c r="W8396" i="3" s="1"/>
  <c r="W8397" i="3" a="1"/>
  <c r="W8397" i="3" s="1"/>
  <c r="W8398" i="3" a="1"/>
  <c r="W8398" i="3" s="1"/>
  <c r="W8399" i="3" a="1"/>
  <c r="W8399" i="3" s="1"/>
  <c r="W8400" i="3" a="1"/>
  <c r="W8400" i="3" s="1"/>
  <c r="W8401" i="3" a="1"/>
  <c r="W8401" i="3" s="1"/>
  <c r="W8402" i="3" a="1"/>
  <c r="W8402" i="3" s="1"/>
  <c r="W8403" i="3" a="1"/>
  <c r="W8403" i="3" s="1"/>
  <c r="W8404" i="3" a="1"/>
  <c r="W8404" i="3" s="1"/>
  <c r="W8405" i="3" a="1"/>
  <c r="W8405" i="3" s="1"/>
  <c r="W8406" i="3" a="1"/>
  <c r="W8406" i="3" s="1"/>
  <c r="W8407" i="3" a="1"/>
  <c r="W8407" i="3" s="1"/>
  <c r="W8408" i="3" a="1"/>
  <c r="W8408" i="3" s="1"/>
  <c r="W8409" i="3" a="1"/>
  <c r="W8409" i="3" s="1"/>
  <c r="W8410" i="3" a="1"/>
  <c r="W8410" i="3" s="1"/>
  <c r="W8411" i="3" a="1"/>
  <c r="W8411" i="3" s="1"/>
  <c r="W8412" i="3" a="1"/>
  <c r="W8412" i="3" s="1"/>
  <c r="W8413" i="3" a="1"/>
  <c r="W8413" i="3" s="1"/>
  <c r="W8414" i="3" a="1"/>
  <c r="W8414" i="3" s="1"/>
  <c r="W8415" i="3" a="1"/>
  <c r="W8415" i="3" s="1"/>
  <c r="W8416" i="3" a="1"/>
  <c r="W8416" i="3" s="1"/>
  <c r="W8417" i="3" a="1"/>
  <c r="W8417" i="3" s="1"/>
  <c r="W8418" i="3" a="1"/>
  <c r="W8418" i="3" s="1"/>
  <c r="W8419" i="3" a="1"/>
  <c r="W8419" i="3" s="1"/>
  <c r="W8420" i="3" a="1"/>
  <c r="W8420" i="3" s="1"/>
  <c r="W8421" i="3" a="1"/>
  <c r="W8421" i="3" s="1"/>
  <c r="W8422" i="3" a="1"/>
  <c r="W8422" i="3" s="1"/>
  <c r="W8423" i="3" a="1"/>
  <c r="W8423" i="3" s="1"/>
  <c r="W8424" i="3" a="1"/>
  <c r="W8424" i="3" s="1"/>
  <c r="W8425" i="3" a="1"/>
  <c r="W8425" i="3" s="1"/>
  <c r="W8426" i="3" a="1"/>
  <c r="W8426" i="3" s="1"/>
  <c r="W8427" i="3" a="1"/>
  <c r="W8427" i="3" s="1"/>
  <c r="W8428" i="3" a="1"/>
  <c r="W8428" i="3" s="1"/>
  <c r="W8429" i="3" a="1"/>
  <c r="W8429" i="3" s="1"/>
  <c r="W8430" i="3" a="1"/>
  <c r="W8430" i="3" s="1"/>
  <c r="W8431" i="3" a="1"/>
  <c r="W8431" i="3" s="1"/>
  <c r="W8432" i="3" a="1"/>
  <c r="W8432" i="3" s="1"/>
  <c r="W8433" i="3" a="1"/>
  <c r="W8433" i="3" s="1"/>
  <c r="W8434" i="3" a="1"/>
  <c r="W8434" i="3" s="1"/>
  <c r="W8435" i="3" a="1"/>
  <c r="W8435" i="3" s="1"/>
  <c r="W8436" i="3" a="1"/>
  <c r="W8436" i="3" s="1"/>
  <c r="W8437" i="3" a="1"/>
  <c r="W8437" i="3" s="1"/>
  <c r="W8438" i="3" a="1"/>
  <c r="W8438" i="3" s="1"/>
  <c r="W8439" i="3" a="1"/>
  <c r="W8439" i="3" s="1"/>
  <c r="W8440" i="3" a="1"/>
  <c r="W8440" i="3" s="1"/>
  <c r="W8441" i="3" a="1"/>
  <c r="W8441" i="3" s="1"/>
  <c r="W8442" i="3" a="1"/>
  <c r="W8442" i="3" s="1"/>
  <c r="W8443" i="3" a="1"/>
  <c r="W8443" i="3" s="1"/>
  <c r="W8444" i="3" a="1"/>
  <c r="W8444" i="3" s="1"/>
  <c r="W8445" i="3" a="1"/>
  <c r="W8445" i="3" s="1"/>
  <c r="W8446" i="3" a="1"/>
  <c r="W8446" i="3" s="1"/>
  <c r="W8447" i="3" a="1"/>
  <c r="W8447" i="3" s="1"/>
  <c r="W8448" i="3" a="1"/>
  <c r="W8448" i="3" s="1"/>
  <c r="W8449" i="3" a="1"/>
  <c r="W8449" i="3" s="1"/>
  <c r="W8450" i="3" a="1"/>
  <c r="W8450" i="3" s="1"/>
  <c r="W8451" i="3" a="1"/>
  <c r="W8451" i="3" s="1"/>
  <c r="W8452" i="3" a="1"/>
  <c r="W8452" i="3" s="1"/>
  <c r="W8453" i="3" a="1"/>
  <c r="W8453" i="3" s="1"/>
  <c r="W8454" i="3" a="1"/>
  <c r="W8454" i="3" s="1"/>
  <c r="W8455" i="3" a="1"/>
  <c r="W8455" i="3" s="1"/>
  <c r="W8456" i="3" a="1"/>
  <c r="W8456" i="3" s="1"/>
  <c r="W8457" i="3" a="1"/>
  <c r="W8457" i="3" s="1"/>
  <c r="W8458" i="3" a="1"/>
  <c r="W8458" i="3" s="1"/>
  <c r="W8459" i="3" a="1"/>
  <c r="W8459" i="3" s="1"/>
  <c r="W8460" i="3" a="1"/>
  <c r="W8460" i="3" s="1"/>
  <c r="W8461" i="3" a="1"/>
  <c r="W8461" i="3" s="1"/>
  <c r="W8462" i="3" a="1"/>
  <c r="W8462" i="3" s="1"/>
  <c r="W8463" i="3" a="1"/>
  <c r="W8463" i="3" s="1"/>
  <c r="W8464" i="3" a="1"/>
  <c r="W8464" i="3" s="1"/>
  <c r="W8465" i="3" a="1"/>
  <c r="W8465" i="3" s="1"/>
  <c r="W8466" i="3" a="1"/>
  <c r="W8466" i="3" s="1"/>
  <c r="W8467" i="3" a="1"/>
  <c r="W8467" i="3" s="1"/>
  <c r="W8468" i="3" a="1"/>
  <c r="W8468" i="3" s="1"/>
  <c r="W8469" i="3" a="1"/>
  <c r="W8469" i="3" s="1"/>
  <c r="W8470" i="3" a="1"/>
  <c r="W8470" i="3" s="1"/>
  <c r="W8471" i="3" a="1"/>
  <c r="W8471" i="3" s="1"/>
  <c r="W8472" i="3" a="1"/>
  <c r="W8472" i="3" s="1"/>
  <c r="W8473" i="3" a="1"/>
  <c r="W8473" i="3" s="1"/>
  <c r="W8474" i="3" a="1"/>
  <c r="W8474" i="3" s="1"/>
  <c r="W8475" i="3" a="1"/>
  <c r="W8475" i="3" s="1"/>
  <c r="W8476" i="3" a="1"/>
  <c r="W8476" i="3" s="1"/>
  <c r="W8477" i="3" a="1"/>
  <c r="W8477" i="3" s="1"/>
  <c r="W8478" i="3" a="1"/>
  <c r="W8478" i="3" s="1"/>
  <c r="W8479" i="3" a="1"/>
  <c r="W8479" i="3" s="1"/>
  <c r="W8480" i="3" a="1"/>
  <c r="W8480" i="3" s="1"/>
  <c r="W8481" i="3" a="1"/>
  <c r="W8481" i="3" s="1"/>
  <c r="W8482" i="3" a="1"/>
  <c r="W8482" i="3" s="1"/>
  <c r="W8483" i="3" a="1"/>
  <c r="W8483" i="3" s="1"/>
  <c r="W8484" i="3" a="1"/>
  <c r="W8484" i="3" s="1"/>
  <c r="W8485" i="3" a="1"/>
  <c r="W8485" i="3" s="1"/>
  <c r="W8486" i="3" a="1"/>
  <c r="W8486" i="3" s="1"/>
  <c r="W8487" i="3" a="1"/>
  <c r="W8487" i="3" s="1"/>
  <c r="W8488" i="3" a="1"/>
  <c r="W8488" i="3" s="1"/>
  <c r="W8489" i="3" a="1"/>
  <c r="W8489" i="3" s="1"/>
  <c r="W8490" i="3" a="1"/>
  <c r="W8490" i="3" s="1"/>
  <c r="W8491" i="3" a="1"/>
  <c r="W8491" i="3" s="1"/>
  <c r="W8492" i="3" a="1"/>
  <c r="W8492" i="3" s="1"/>
  <c r="W8493" i="3" a="1"/>
  <c r="W8493" i="3" s="1"/>
  <c r="W8494" i="3" a="1"/>
  <c r="W8494" i="3" s="1"/>
  <c r="W8495" i="3" a="1"/>
  <c r="W8495" i="3" s="1"/>
  <c r="W8496" i="3" a="1"/>
  <c r="W8496" i="3" s="1"/>
  <c r="W8497" i="3" a="1"/>
  <c r="W8497" i="3" s="1"/>
  <c r="W8498" i="3" a="1"/>
  <c r="W8498" i="3" s="1"/>
  <c r="W8499" i="3" a="1"/>
  <c r="W8499" i="3" s="1"/>
  <c r="W8500" i="3" a="1"/>
  <c r="W8500" i="3" s="1"/>
  <c r="W8501" i="3" a="1"/>
  <c r="W8501" i="3" s="1"/>
  <c r="W8502" i="3" a="1"/>
  <c r="W8502" i="3" s="1"/>
  <c r="W8503" i="3" a="1"/>
  <c r="W8503" i="3" s="1"/>
  <c r="W8504" i="3" a="1"/>
  <c r="W8504" i="3" s="1"/>
  <c r="W8505" i="3" a="1"/>
  <c r="W8505" i="3" s="1"/>
  <c r="W8506" i="3" a="1"/>
  <c r="W8506" i="3" s="1"/>
  <c r="W8507" i="3" a="1"/>
  <c r="W8507" i="3" s="1"/>
  <c r="W8508" i="3" a="1"/>
  <c r="W8508" i="3" s="1"/>
  <c r="W8509" i="3" a="1"/>
  <c r="W8509" i="3" s="1"/>
  <c r="W8510" i="3" a="1"/>
  <c r="W8510" i="3" s="1"/>
  <c r="W8511" i="3" a="1"/>
  <c r="W8511" i="3" s="1"/>
  <c r="W8512" i="3" a="1"/>
  <c r="W8512" i="3" s="1"/>
  <c r="W8513" i="3" a="1"/>
  <c r="W8513" i="3" s="1"/>
  <c r="W8514" i="3" a="1"/>
  <c r="W8514" i="3" s="1"/>
  <c r="W8515" i="3" a="1"/>
  <c r="W8515" i="3" s="1"/>
  <c r="W8516" i="3" a="1"/>
  <c r="W8516" i="3" s="1"/>
  <c r="W8517" i="3" a="1"/>
  <c r="W8517" i="3" s="1"/>
  <c r="W8518" i="3" a="1"/>
  <c r="W8518" i="3" s="1"/>
  <c r="W8519" i="3" a="1"/>
  <c r="W8519" i="3" s="1"/>
  <c r="W8520" i="3" a="1"/>
  <c r="W8520" i="3" s="1"/>
  <c r="W8521" i="3" a="1"/>
  <c r="W8521" i="3" s="1"/>
  <c r="W8522" i="3" a="1"/>
  <c r="W8522" i="3" s="1"/>
  <c r="W8523" i="3" a="1"/>
  <c r="W8523" i="3" s="1"/>
  <c r="W8524" i="3" a="1"/>
  <c r="W8524" i="3" s="1"/>
  <c r="W8525" i="3" a="1"/>
  <c r="W8525" i="3" s="1"/>
  <c r="W8526" i="3" a="1"/>
  <c r="W8526" i="3" s="1"/>
  <c r="W8527" i="3" a="1"/>
  <c r="W8527" i="3" s="1"/>
  <c r="W8528" i="3" a="1"/>
  <c r="W8528" i="3" s="1"/>
  <c r="W8529" i="3" a="1"/>
  <c r="W8529" i="3" s="1"/>
  <c r="W8530" i="3" a="1"/>
  <c r="W8530" i="3" s="1"/>
  <c r="W8531" i="3" a="1"/>
  <c r="W8531" i="3" s="1"/>
  <c r="W8532" i="3" a="1"/>
  <c r="W8532" i="3" s="1"/>
  <c r="W8533" i="3" a="1"/>
  <c r="W8533" i="3" s="1"/>
  <c r="W8534" i="3" a="1"/>
  <c r="W8534" i="3" s="1"/>
  <c r="W8535" i="3" a="1"/>
  <c r="W8535" i="3" s="1"/>
  <c r="W8536" i="3" a="1"/>
  <c r="W8536" i="3" s="1"/>
  <c r="W8537" i="3" a="1"/>
  <c r="W8537" i="3" s="1"/>
  <c r="W8538" i="3" a="1"/>
  <c r="W8538" i="3" s="1"/>
  <c r="W8539" i="3" a="1"/>
  <c r="W8539" i="3" s="1"/>
  <c r="W8540" i="3" a="1"/>
  <c r="W8540" i="3" s="1"/>
  <c r="W8541" i="3" a="1"/>
  <c r="W8541" i="3" s="1"/>
  <c r="W8542" i="3" a="1"/>
  <c r="W8542" i="3" s="1"/>
  <c r="W8543" i="3" a="1"/>
  <c r="W8543" i="3" s="1"/>
  <c r="W8544" i="3" a="1"/>
  <c r="W8544" i="3" s="1"/>
  <c r="W8545" i="3" a="1"/>
  <c r="W8545" i="3" s="1"/>
  <c r="W8546" i="3" a="1"/>
  <c r="W8546" i="3" s="1"/>
  <c r="W8547" i="3" a="1"/>
  <c r="W8547" i="3" s="1"/>
  <c r="W8548" i="3" a="1"/>
  <c r="W8548" i="3" s="1"/>
  <c r="W8549" i="3" a="1"/>
  <c r="W8549" i="3" s="1"/>
  <c r="W8550" i="3" a="1"/>
  <c r="W8550" i="3" s="1"/>
  <c r="W8551" i="3" a="1"/>
  <c r="W8551" i="3" s="1"/>
  <c r="W8552" i="3" a="1"/>
  <c r="W8552" i="3" s="1"/>
  <c r="W8553" i="3" a="1"/>
  <c r="W8553" i="3" s="1"/>
  <c r="W8554" i="3" a="1"/>
  <c r="W8554" i="3" s="1"/>
  <c r="W8555" i="3" a="1"/>
  <c r="W8555" i="3" s="1"/>
  <c r="W8556" i="3" a="1"/>
  <c r="W8556" i="3" s="1"/>
  <c r="W8557" i="3" a="1"/>
  <c r="W8557" i="3" s="1"/>
  <c r="W8558" i="3" a="1"/>
  <c r="W8558" i="3" s="1"/>
  <c r="W8559" i="3" a="1"/>
  <c r="W8559" i="3" s="1"/>
  <c r="W8560" i="3" a="1"/>
  <c r="W8560" i="3" s="1"/>
  <c r="W8561" i="3" a="1"/>
  <c r="W8561" i="3" s="1"/>
  <c r="W8562" i="3" a="1"/>
  <c r="W8562" i="3" s="1"/>
  <c r="W8563" i="3" a="1"/>
  <c r="W8563" i="3" s="1"/>
  <c r="W8564" i="3" a="1"/>
  <c r="W8564" i="3" s="1"/>
  <c r="W8565" i="3" a="1"/>
  <c r="W8565" i="3" s="1"/>
  <c r="W8566" i="3" a="1"/>
  <c r="W8566" i="3" s="1"/>
  <c r="W8567" i="3" a="1"/>
  <c r="W8567" i="3" s="1"/>
  <c r="W8568" i="3" a="1"/>
  <c r="W8568" i="3" s="1"/>
  <c r="W8569" i="3" a="1"/>
  <c r="W8569" i="3" s="1"/>
  <c r="W8570" i="3" a="1"/>
  <c r="W8570" i="3" s="1"/>
  <c r="W8571" i="3" a="1"/>
  <c r="W8571" i="3" s="1"/>
  <c r="W8572" i="3" a="1"/>
  <c r="W8572" i="3" s="1"/>
  <c r="W8573" i="3" a="1"/>
  <c r="W8573" i="3" s="1"/>
  <c r="W8574" i="3" a="1"/>
  <c r="W8574" i="3" s="1"/>
  <c r="W8575" i="3" a="1"/>
  <c r="W8575" i="3" s="1"/>
  <c r="W8576" i="3" a="1"/>
  <c r="W8576" i="3" s="1"/>
  <c r="W8577" i="3" a="1"/>
  <c r="W8577" i="3" s="1"/>
  <c r="W8578" i="3" a="1"/>
  <c r="W8578" i="3" s="1"/>
  <c r="W8579" i="3" a="1"/>
  <c r="W8579" i="3" s="1"/>
  <c r="W8580" i="3" a="1"/>
  <c r="W8580" i="3" s="1"/>
  <c r="W8581" i="3" a="1"/>
  <c r="W8581" i="3" s="1"/>
  <c r="W8582" i="3" a="1"/>
  <c r="W8582" i="3" s="1"/>
  <c r="W8583" i="3" a="1"/>
  <c r="W8583" i="3" s="1"/>
  <c r="W8584" i="3" a="1"/>
  <c r="W8584" i="3" s="1"/>
  <c r="W8585" i="3" a="1"/>
  <c r="W8585" i="3" s="1"/>
  <c r="W8586" i="3" a="1"/>
  <c r="W8586" i="3" s="1"/>
  <c r="W8587" i="3" a="1"/>
  <c r="W8587" i="3" s="1"/>
  <c r="W8588" i="3" a="1"/>
  <c r="W8588" i="3" s="1"/>
  <c r="W8589" i="3" a="1"/>
  <c r="W8589" i="3" s="1"/>
  <c r="W8590" i="3" a="1"/>
  <c r="W8590" i="3" s="1"/>
  <c r="W8591" i="3" a="1"/>
  <c r="W8591" i="3" s="1"/>
  <c r="W8592" i="3" a="1"/>
  <c r="W8592" i="3" s="1"/>
  <c r="W8593" i="3" a="1"/>
  <c r="W8593" i="3" s="1"/>
  <c r="W8594" i="3" a="1"/>
  <c r="W8594" i="3" s="1"/>
  <c r="W8595" i="3" a="1"/>
  <c r="W8595" i="3" s="1"/>
  <c r="W8596" i="3" a="1"/>
  <c r="W8596" i="3" s="1"/>
  <c r="W8597" i="3" a="1"/>
  <c r="W8597" i="3" s="1"/>
  <c r="W8598" i="3" a="1"/>
  <c r="W8598" i="3" s="1"/>
  <c r="W8599" i="3" a="1"/>
  <c r="W8599" i="3" s="1"/>
  <c r="W8600" i="3" a="1"/>
  <c r="W8600" i="3" s="1"/>
  <c r="W8601" i="3" a="1"/>
  <c r="W8601" i="3" s="1"/>
  <c r="W8602" i="3" a="1"/>
  <c r="W8602" i="3" s="1"/>
  <c r="W8603" i="3" a="1"/>
  <c r="W8603" i="3" s="1"/>
  <c r="W8604" i="3" a="1"/>
  <c r="W8604" i="3" s="1"/>
  <c r="W8605" i="3" a="1"/>
  <c r="W8605" i="3" s="1"/>
  <c r="W8606" i="3" a="1"/>
  <c r="W8606" i="3" s="1"/>
  <c r="W8607" i="3" a="1"/>
  <c r="W8607" i="3" s="1"/>
  <c r="W8608" i="3" a="1"/>
  <c r="W8608" i="3" s="1"/>
  <c r="W8609" i="3" a="1"/>
  <c r="W8609" i="3" s="1"/>
  <c r="W8610" i="3" a="1"/>
  <c r="W8610" i="3" s="1"/>
  <c r="W8611" i="3" a="1"/>
  <c r="W8611" i="3" s="1"/>
  <c r="W8612" i="3" a="1"/>
  <c r="W8612" i="3" s="1"/>
  <c r="W8613" i="3" a="1"/>
  <c r="W8613" i="3" s="1"/>
  <c r="W8614" i="3" a="1"/>
  <c r="W8614" i="3" s="1"/>
  <c r="W8615" i="3" a="1"/>
  <c r="W8615" i="3" s="1"/>
  <c r="W8616" i="3" a="1"/>
  <c r="W8616" i="3" s="1"/>
  <c r="W8617" i="3" a="1"/>
  <c r="W8617" i="3" s="1"/>
  <c r="W8618" i="3" a="1"/>
  <c r="W8618" i="3" s="1"/>
  <c r="W8619" i="3" a="1"/>
  <c r="W8619" i="3" s="1"/>
  <c r="W8620" i="3" a="1"/>
  <c r="W8620" i="3" s="1"/>
  <c r="W8621" i="3" a="1"/>
  <c r="W8621" i="3" s="1"/>
  <c r="W8622" i="3" a="1"/>
  <c r="W8622" i="3" s="1"/>
  <c r="W8623" i="3" a="1"/>
  <c r="W8623" i="3" s="1"/>
  <c r="W8624" i="3" a="1"/>
  <c r="W8624" i="3" s="1"/>
  <c r="W8625" i="3" a="1"/>
  <c r="W8625" i="3" s="1"/>
  <c r="W8626" i="3" a="1"/>
  <c r="W8626" i="3" s="1"/>
  <c r="W8627" i="3" a="1"/>
  <c r="W8627" i="3" s="1"/>
  <c r="W8628" i="3" a="1"/>
  <c r="W8628" i="3" s="1"/>
  <c r="W8629" i="3" a="1"/>
  <c r="W8629" i="3" s="1"/>
  <c r="W8630" i="3" a="1"/>
  <c r="W8630" i="3" s="1"/>
  <c r="W8631" i="3" a="1"/>
  <c r="W8631" i="3" s="1"/>
  <c r="W8632" i="3" a="1"/>
  <c r="W8632" i="3" s="1"/>
  <c r="W8633" i="3" a="1"/>
  <c r="W8633" i="3" s="1"/>
  <c r="W8634" i="3" a="1"/>
  <c r="W8634" i="3" s="1"/>
  <c r="W8635" i="3" a="1"/>
  <c r="W8635" i="3" s="1"/>
  <c r="W8636" i="3" a="1"/>
  <c r="W8636" i="3" s="1"/>
  <c r="W8637" i="3" a="1"/>
  <c r="W8637" i="3" s="1"/>
  <c r="W8638" i="3" a="1"/>
  <c r="W8638" i="3" s="1"/>
  <c r="W8639" i="3" a="1"/>
  <c r="W8639" i="3" s="1"/>
  <c r="W8640" i="3" a="1"/>
  <c r="W8640" i="3" s="1"/>
  <c r="W8641" i="3" a="1"/>
  <c r="W8641" i="3" s="1"/>
  <c r="W8642" i="3" a="1"/>
  <c r="W8642" i="3" s="1"/>
  <c r="W8643" i="3" a="1"/>
  <c r="W8643" i="3" s="1"/>
  <c r="W8644" i="3" a="1"/>
  <c r="W8644" i="3" s="1"/>
  <c r="W8645" i="3" a="1"/>
  <c r="W8645" i="3" s="1"/>
  <c r="W8646" i="3" a="1"/>
  <c r="W8646" i="3" s="1"/>
  <c r="W8647" i="3" a="1"/>
  <c r="W8647" i="3" s="1"/>
  <c r="W8648" i="3" a="1"/>
  <c r="W8648" i="3" s="1"/>
  <c r="W8649" i="3" a="1"/>
  <c r="W8649" i="3" s="1"/>
  <c r="W8650" i="3" a="1"/>
  <c r="W8650" i="3" s="1"/>
  <c r="W8651" i="3" a="1"/>
  <c r="W8651" i="3" s="1"/>
  <c r="W8652" i="3" a="1"/>
  <c r="W8652" i="3" s="1"/>
  <c r="W8653" i="3" a="1"/>
  <c r="W8653" i="3" s="1"/>
  <c r="W8654" i="3" a="1"/>
  <c r="W8654" i="3" s="1"/>
  <c r="W8655" i="3" a="1"/>
  <c r="W8655" i="3" s="1"/>
  <c r="W8656" i="3" a="1"/>
  <c r="W8656" i="3" s="1"/>
  <c r="W8657" i="3" a="1"/>
  <c r="W8657" i="3" s="1"/>
  <c r="W8658" i="3" a="1"/>
  <c r="W8658" i="3" s="1"/>
  <c r="W8659" i="3" a="1"/>
  <c r="W8659" i="3" s="1"/>
  <c r="W8660" i="3" a="1"/>
  <c r="W8660" i="3" s="1"/>
  <c r="W8661" i="3" a="1"/>
  <c r="W8661" i="3" s="1"/>
  <c r="W8662" i="3" a="1"/>
  <c r="W8662" i="3" s="1"/>
  <c r="W8663" i="3" a="1"/>
  <c r="W8663" i="3" s="1"/>
  <c r="W8664" i="3" a="1"/>
  <c r="W8664" i="3" s="1"/>
  <c r="W8665" i="3" a="1"/>
  <c r="W8665" i="3" s="1"/>
  <c r="W8666" i="3" a="1"/>
  <c r="W8666" i="3" s="1"/>
  <c r="W8667" i="3" a="1"/>
  <c r="W8667" i="3" s="1"/>
  <c r="W8668" i="3" a="1"/>
  <c r="W8668" i="3" s="1"/>
  <c r="W8669" i="3" a="1"/>
  <c r="W8669" i="3" s="1"/>
  <c r="W8670" i="3" a="1"/>
  <c r="W8670" i="3" s="1"/>
  <c r="W8671" i="3" a="1"/>
  <c r="W8671" i="3" s="1"/>
  <c r="W8672" i="3" a="1"/>
  <c r="W8672" i="3" s="1"/>
  <c r="W8673" i="3" a="1"/>
  <c r="W8673" i="3" s="1"/>
  <c r="W8674" i="3" a="1"/>
  <c r="W8674" i="3" s="1"/>
  <c r="W8675" i="3" a="1"/>
  <c r="W8675" i="3" s="1"/>
  <c r="W8676" i="3" a="1"/>
  <c r="W8676" i="3" s="1"/>
  <c r="W8677" i="3" a="1"/>
  <c r="W8677" i="3" s="1"/>
  <c r="W8678" i="3" a="1"/>
  <c r="W8678" i="3" s="1"/>
  <c r="W8679" i="3" a="1"/>
  <c r="W8679" i="3" s="1"/>
  <c r="W8680" i="3" a="1"/>
  <c r="W8680" i="3" s="1"/>
  <c r="W8681" i="3" a="1"/>
  <c r="W8681" i="3" s="1"/>
  <c r="W8682" i="3" a="1"/>
  <c r="W8682" i="3" s="1"/>
  <c r="W8683" i="3" a="1"/>
  <c r="W8683" i="3" s="1"/>
  <c r="W8684" i="3" a="1"/>
  <c r="W8684" i="3" s="1"/>
  <c r="W8685" i="3" a="1"/>
  <c r="W8685" i="3" s="1"/>
  <c r="W8686" i="3" a="1"/>
  <c r="W8686" i="3" s="1"/>
  <c r="W8687" i="3" a="1"/>
  <c r="W8687" i="3" s="1"/>
  <c r="W8688" i="3" a="1"/>
  <c r="W8688" i="3" s="1"/>
  <c r="W8689" i="3" a="1"/>
  <c r="W8689" i="3" s="1"/>
  <c r="W8690" i="3" a="1"/>
  <c r="W8690" i="3" s="1"/>
  <c r="W8691" i="3" a="1"/>
  <c r="W8691" i="3" s="1"/>
  <c r="W8692" i="3" a="1"/>
  <c r="W8692" i="3" s="1"/>
  <c r="W8693" i="3" a="1"/>
  <c r="W8693" i="3" s="1"/>
  <c r="W8694" i="3" a="1"/>
  <c r="W8694" i="3" s="1"/>
  <c r="W8695" i="3" a="1"/>
  <c r="W8695" i="3" s="1"/>
  <c r="W8696" i="3" a="1"/>
  <c r="W8696" i="3" s="1"/>
  <c r="W8697" i="3" a="1"/>
  <c r="W8697" i="3" s="1"/>
  <c r="W8698" i="3" a="1"/>
  <c r="W8698" i="3" s="1"/>
  <c r="W8699" i="3" a="1"/>
  <c r="W8699" i="3" s="1"/>
  <c r="W8700" i="3" a="1"/>
  <c r="W8700" i="3" s="1"/>
  <c r="W8701" i="3" a="1"/>
  <c r="W8701" i="3" s="1"/>
  <c r="W8702" i="3" a="1"/>
  <c r="W8702" i="3" s="1"/>
  <c r="W8703" i="3" a="1"/>
  <c r="W8703" i="3" s="1"/>
  <c r="W8704" i="3" a="1"/>
  <c r="W8704" i="3" s="1"/>
  <c r="W8705" i="3" a="1"/>
  <c r="W8705" i="3" s="1"/>
  <c r="W8706" i="3" a="1"/>
  <c r="W8706" i="3" s="1"/>
  <c r="W8707" i="3" a="1"/>
  <c r="W8707" i="3" s="1"/>
  <c r="W8708" i="3" a="1"/>
  <c r="W8708" i="3" s="1"/>
  <c r="W8709" i="3" a="1"/>
  <c r="W8709" i="3" s="1"/>
  <c r="W8710" i="3" a="1"/>
  <c r="W8710" i="3" s="1"/>
  <c r="W8711" i="3" a="1"/>
  <c r="W8711" i="3" s="1"/>
  <c r="W8712" i="3" a="1"/>
  <c r="W8712" i="3" s="1"/>
  <c r="W8713" i="3" a="1"/>
  <c r="W8713" i="3" s="1"/>
  <c r="W8714" i="3" a="1"/>
  <c r="W8714" i="3" s="1"/>
  <c r="W8715" i="3" a="1"/>
  <c r="W8715" i="3" s="1"/>
  <c r="W8716" i="3" a="1"/>
  <c r="W8716" i="3" s="1"/>
  <c r="W8717" i="3" a="1"/>
  <c r="W8717" i="3" s="1"/>
  <c r="W8718" i="3" a="1"/>
  <c r="W8718" i="3" s="1"/>
  <c r="W8719" i="3" a="1"/>
  <c r="W8719" i="3" s="1"/>
  <c r="W8720" i="3" a="1"/>
  <c r="W8720" i="3" s="1"/>
  <c r="W8721" i="3" a="1"/>
  <c r="W8721" i="3" s="1"/>
  <c r="W8722" i="3" a="1"/>
  <c r="W8722" i="3" s="1"/>
  <c r="W8723" i="3" a="1"/>
  <c r="W8723" i="3" s="1"/>
  <c r="W8724" i="3" a="1"/>
  <c r="W8724" i="3" s="1"/>
  <c r="W8725" i="3" a="1"/>
  <c r="W8725" i="3" s="1"/>
  <c r="W8726" i="3" a="1"/>
  <c r="W8726" i="3" s="1"/>
  <c r="W8727" i="3" a="1"/>
  <c r="W8727" i="3" s="1"/>
  <c r="W8728" i="3" a="1"/>
  <c r="W8728" i="3" s="1"/>
  <c r="W8729" i="3" a="1"/>
  <c r="W8729" i="3" s="1"/>
  <c r="W8730" i="3" a="1"/>
  <c r="W8730" i="3" s="1"/>
  <c r="W8731" i="3" a="1"/>
  <c r="W8731" i="3" s="1"/>
  <c r="W8732" i="3" a="1"/>
  <c r="W8732" i="3" s="1"/>
  <c r="W8733" i="3" a="1"/>
  <c r="W8733" i="3" s="1"/>
  <c r="W8734" i="3" a="1"/>
  <c r="W8734" i="3" s="1"/>
  <c r="W8735" i="3" a="1"/>
  <c r="W8735" i="3" s="1"/>
  <c r="W8736" i="3" a="1"/>
  <c r="W8736" i="3" s="1"/>
  <c r="W8737" i="3" a="1"/>
  <c r="W8737" i="3" s="1"/>
  <c r="W8738" i="3" a="1"/>
  <c r="W8738" i="3" s="1"/>
  <c r="W8739" i="3" a="1"/>
  <c r="W8739" i="3" s="1"/>
  <c r="W8740" i="3" a="1"/>
  <c r="W8740" i="3" s="1"/>
  <c r="W8741" i="3" a="1"/>
  <c r="W8741" i="3" s="1"/>
  <c r="W8742" i="3" a="1"/>
  <c r="W8742" i="3" s="1"/>
  <c r="W8743" i="3" a="1"/>
  <c r="W8743" i="3" s="1"/>
  <c r="W8744" i="3" a="1"/>
  <c r="W8744" i="3" s="1"/>
  <c r="W8745" i="3" a="1"/>
  <c r="W8745" i="3" s="1"/>
  <c r="W8746" i="3" a="1"/>
  <c r="W8746" i="3" s="1"/>
  <c r="W8747" i="3" a="1"/>
  <c r="W8747" i="3" s="1"/>
  <c r="W8748" i="3" a="1"/>
  <c r="W8748" i="3" s="1"/>
  <c r="W8749" i="3" a="1"/>
  <c r="W8749" i="3" s="1"/>
  <c r="W8750" i="3" a="1"/>
  <c r="W8750" i="3" s="1"/>
  <c r="W8751" i="3" a="1"/>
  <c r="W8751" i="3" s="1"/>
  <c r="W8752" i="3" a="1"/>
  <c r="W8752" i="3" s="1"/>
  <c r="W8753" i="3" a="1"/>
  <c r="W8753" i="3" s="1"/>
  <c r="W8754" i="3" a="1"/>
  <c r="W8754" i="3" s="1"/>
  <c r="W8755" i="3" a="1"/>
  <c r="W8755" i="3" s="1"/>
  <c r="W8756" i="3" a="1"/>
  <c r="W8756" i="3" s="1"/>
  <c r="W8757" i="3" a="1"/>
  <c r="W8757" i="3" s="1"/>
  <c r="W8758" i="3" a="1"/>
  <c r="W8758" i="3" s="1"/>
  <c r="W8759" i="3" a="1"/>
  <c r="W8759" i="3" s="1"/>
  <c r="W8760" i="3" a="1"/>
  <c r="W8760" i="3" s="1"/>
  <c r="W8761" i="3" a="1"/>
  <c r="W8761" i="3" s="1"/>
  <c r="W8762" i="3" a="1"/>
  <c r="W8762" i="3" s="1"/>
  <c r="W8763" i="3" a="1"/>
  <c r="W8763" i="3" s="1"/>
  <c r="W8764" i="3" a="1"/>
  <c r="W8764" i="3" s="1"/>
  <c r="W8765" i="3" a="1"/>
  <c r="W8765" i="3" s="1"/>
  <c r="W8766" i="3" a="1"/>
  <c r="W8766" i="3" s="1"/>
  <c r="W8767" i="3" a="1"/>
  <c r="W8767" i="3" s="1"/>
  <c r="W8768" i="3" a="1"/>
  <c r="W8768" i="3" s="1"/>
  <c r="W8769" i="3" a="1"/>
  <c r="W8769" i="3" s="1"/>
  <c r="W8770" i="3" a="1"/>
  <c r="W8770" i="3" s="1"/>
  <c r="W8771" i="3" a="1"/>
  <c r="W8771" i="3" s="1"/>
  <c r="W8772" i="3" a="1"/>
  <c r="W8772" i="3" s="1"/>
  <c r="W8773" i="3" a="1"/>
  <c r="W8773" i="3" s="1"/>
  <c r="W8774" i="3" a="1"/>
  <c r="W8774" i="3" s="1"/>
  <c r="W8775" i="3" a="1"/>
  <c r="W8775" i="3" s="1"/>
  <c r="W8776" i="3" a="1"/>
  <c r="W8776" i="3" s="1"/>
  <c r="W8777" i="3" a="1"/>
  <c r="W8777" i="3" s="1"/>
  <c r="W8778" i="3" a="1"/>
  <c r="W8778" i="3" s="1"/>
  <c r="W8779" i="3" a="1"/>
  <c r="W8779" i="3" s="1"/>
  <c r="W8780" i="3" a="1"/>
  <c r="W8780" i="3" s="1"/>
  <c r="W8781" i="3" a="1"/>
  <c r="W8781" i="3" s="1"/>
  <c r="W8782" i="3" a="1"/>
  <c r="W8782" i="3" s="1"/>
  <c r="W8783" i="3" a="1"/>
  <c r="W8783" i="3" s="1"/>
  <c r="W8784" i="3" a="1"/>
  <c r="W8784" i="3" s="1"/>
  <c r="W8785" i="3" a="1"/>
  <c r="W8785" i="3" s="1"/>
  <c r="W8786" i="3" a="1"/>
  <c r="W8786" i="3" s="1"/>
  <c r="W8787" i="3" a="1"/>
  <c r="W8787" i="3" s="1"/>
  <c r="W8788" i="3" a="1"/>
  <c r="W8788" i="3" s="1"/>
  <c r="W8789" i="3" a="1"/>
  <c r="W8789" i="3" s="1"/>
  <c r="W8790" i="3" a="1"/>
  <c r="W8790" i="3" s="1"/>
  <c r="W8791" i="3" a="1"/>
  <c r="W8791" i="3" s="1"/>
  <c r="W8792" i="3" a="1"/>
  <c r="W8792" i="3" s="1"/>
  <c r="W8793" i="3" a="1"/>
  <c r="W8793" i="3" s="1"/>
  <c r="W8794" i="3" a="1"/>
  <c r="W8794" i="3" s="1"/>
  <c r="W8795" i="3" a="1"/>
  <c r="W8795" i="3" s="1"/>
  <c r="W8796" i="3" a="1"/>
  <c r="W8796" i="3" s="1"/>
  <c r="W8797" i="3" a="1"/>
  <c r="W8797" i="3" s="1"/>
  <c r="W8798" i="3" a="1"/>
  <c r="W8798" i="3" s="1"/>
  <c r="W8799" i="3" a="1"/>
  <c r="W8799" i="3" s="1"/>
  <c r="W8800" i="3" a="1"/>
  <c r="W8800" i="3" s="1"/>
  <c r="W8801" i="3" a="1"/>
  <c r="W8801" i="3" s="1"/>
  <c r="W8802" i="3" a="1"/>
  <c r="W8802" i="3" s="1"/>
  <c r="W8803" i="3" a="1"/>
  <c r="W8803" i="3" s="1"/>
  <c r="W8804" i="3" a="1"/>
  <c r="W8804" i="3" s="1"/>
  <c r="W8805" i="3" a="1"/>
  <c r="W8805" i="3" s="1"/>
  <c r="W8806" i="3" a="1"/>
  <c r="W8806" i="3" s="1"/>
  <c r="W8807" i="3" a="1"/>
  <c r="W8807" i="3" s="1"/>
  <c r="W8808" i="3" a="1"/>
  <c r="W8808" i="3" s="1"/>
  <c r="W8809" i="3" a="1"/>
  <c r="W8809" i="3" s="1"/>
  <c r="W8810" i="3" a="1"/>
  <c r="W8810" i="3" s="1"/>
  <c r="W8811" i="3" a="1"/>
  <c r="W8811" i="3" s="1"/>
  <c r="W8812" i="3" a="1"/>
  <c r="W8812" i="3" s="1"/>
  <c r="W8813" i="3" a="1"/>
  <c r="W8813" i="3" s="1"/>
  <c r="W8814" i="3" a="1"/>
  <c r="W8814" i="3" s="1"/>
  <c r="W8815" i="3" a="1"/>
  <c r="W8815" i="3" s="1"/>
  <c r="W8816" i="3" a="1"/>
  <c r="W8816" i="3" s="1"/>
  <c r="W8817" i="3" a="1"/>
  <c r="W8817" i="3" s="1"/>
  <c r="W8818" i="3" a="1"/>
  <c r="W8818" i="3" s="1"/>
  <c r="W8819" i="3" a="1"/>
  <c r="W8819" i="3" s="1"/>
  <c r="W8820" i="3" a="1"/>
  <c r="W8820" i="3" s="1"/>
  <c r="W8821" i="3" a="1"/>
  <c r="W8821" i="3" s="1"/>
  <c r="W8822" i="3" a="1"/>
  <c r="W8822" i="3" s="1"/>
  <c r="W8823" i="3" a="1"/>
  <c r="W8823" i="3" s="1"/>
  <c r="W8824" i="3" a="1"/>
  <c r="W8824" i="3" s="1"/>
  <c r="W8825" i="3" a="1"/>
  <c r="W8825" i="3" s="1"/>
  <c r="W8826" i="3" a="1"/>
  <c r="W8826" i="3" s="1"/>
  <c r="W8827" i="3" a="1"/>
  <c r="W8827" i="3" s="1"/>
  <c r="W8828" i="3" a="1"/>
  <c r="W8828" i="3" s="1"/>
  <c r="W8829" i="3" a="1"/>
  <c r="W8829" i="3" s="1"/>
  <c r="W8830" i="3" a="1"/>
  <c r="W8830" i="3" s="1"/>
  <c r="W8831" i="3" a="1"/>
  <c r="W8831" i="3" s="1"/>
  <c r="W8832" i="3" a="1"/>
  <c r="W8832" i="3" s="1"/>
  <c r="W8833" i="3" a="1"/>
  <c r="W8833" i="3" s="1"/>
  <c r="W8834" i="3" a="1"/>
  <c r="W8834" i="3" s="1"/>
  <c r="W8835" i="3" a="1"/>
  <c r="W8835" i="3" s="1"/>
  <c r="W8836" i="3" a="1"/>
  <c r="W8836" i="3" s="1"/>
  <c r="W8837" i="3" a="1"/>
  <c r="W8837" i="3" s="1"/>
  <c r="W8838" i="3" a="1"/>
  <c r="W8838" i="3" s="1"/>
  <c r="W8839" i="3" a="1"/>
  <c r="W8839" i="3" s="1"/>
  <c r="W8840" i="3" a="1"/>
  <c r="W8840" i="3" s="1"/>
  <c r="W8841" i="3" a="1"/>
  <c r="W8841" i="3" s="1"/>
  <c r="W8842" i="3" a="1"/>
  <c r="W8842" i="3" s="1"/>
  <c r="W8843" i="3" a="1"/>
  <c r="W8843" i="3" s="1"/>
  <c r="W8844" i="3" a="1"/>
  <c r="W8844" i="3" s="1"/>
  <c r="W8845" i="3" a="1"/>
  <c r="W8845" i="3" s="1"/>
  <c r="W8846" i="3" a="1"/>
  <c r="W8846" i="3" s="1"/>
  <c r="W8847" i="3" a="1"/>
  <c r="W8847" i="3" s="1"/>
  <c r="W8848" i="3" a="1"/>
  <c r="W8848" i="3" s="1"/>
  <c r="W8849" i="3" a="1"/>
  <c r="W8849" i="3" s="1"/>
  <c r="W8850" i="3" a="1"/>
  <c r="W8850" i="3" s="1"/>
  <c r="W8851" i="3" a="1"/>
  <c r="W8851" i="3" s="1"/>
  <c r="W8852" i="3" a="1"/>
  <c r="W8852" i="3" s="1"/>
  <c r="W8853" i="3" a="1"/>
  <c r="W8853" i="3" s="1"/>
  <c r="W8854" i="3" a="1"/>
  <c r="W8854" i="3" s="1"/>
  <c r="W8855" i="3" a="1"/>
  <c r="W8855" i="3" s="1"/>
  <c r="W8856" i="3" a="1"/>
  <c r="W8856" i="3" s="1"/>
  <c r="W8857" i="3" a="1"/>
  <c r="W8857" i="3" s="1"/>
  <c r="W8858" i="3" a="1"/>
  <c r="W8858" i="3" s="1"/>
  <c r="W8859" i="3" a="1"/>
  <c r="W8859" i="3" s="1"/>
  <c r="W8860" i="3" a="1"/>
  <c r="W8860" i="3" s="1"/>
  <c r="W8861" i="3" a="1"/>
  <c r="W8861" i="3" s="1"/>
  <c r="W8862" i="3" a="1"/>
  <c r="W8862" i="3" s="1"/>
  <c r="W8863" i="3" a="1"/>
  <c r="W8863" i="3" s="1"/>
  <c r="W8864" i="3" a="1"/>
  <c r="W8864" i="3" s="1"/>
  <c r="W8865" i="3" a="1"/>
  <c r="W8865" i="3" s="1"/>
  <c r="W8866" i="3" a="1"/>
  <c r="W8866" i="3" s="1"/>
  <c r="W8867" i="3" a="1"/>
  <c r="W8867" i="3" s="1"/>
  <c r="W8868" i="3" a="1"/>
  <c r="W8868" i="3" s="1"/>
  <c r="W8869" i="3" a="1"/>
  <c r="W8869" i="3" s="1"/>
  <c r="W8870" i="3" a="1"/>
  <c r="W8870" i="3" s="1"/>
  <c r="W8871" i="3" a="1"/>
  <c r="W8871" i="3" s="1"/>
  <c r="W8872" i="3" a="1"/>
  <c r="W8872" i="3" s="1"/>
  <c r="W8873" i="3" a="1"/>
  <c r="W8873" i="3" s="1"/>
  <c r="W8874" i="3" a="1"/>
  <c r="W8874" i="3" s="1"/>
  <c r="W8875" i="3" a="1"/>
  <c r="W8875" i="3" s="1"/>
  <c r="W8876" i="3" a="1"/>
  <c r="W8876" i="3" s="1"/>
  <c r="W8877" i="3" a="1"/>
  <c r="W8877" i="3" s="1"/>
  <c r="W8878" i="3" a="1"/>
  <c r="W8878" i="3" s="1"/>
  <c r="W8879" i="3" a="1"/>
  <c r="W8879" i="3" s="1"/>
  <c r="W8880" i="3" a="1"/>
  <c r="W8880" i="3" s="1"/>
  <c r="W8881" i="3" a="1"/>
  <c r="W8881" i="3" s="1"/>
  <c r="W8882" i="3" a="1"/>
  <c r="W8882" i="3" s="1"/>
  <c r="W8883" i="3" a="1"/>
  <c r="W8883" i="3" s="1"/>
  <c r="W8884" i="3" a="1"/>
  <c r="W8884" i="3" s="1"/>
  <c r="W8885" i="3" a="1"/>
  <c r="W8885" i="3" s="1"/>
  <c r="W8886" i="3" a="1"/>
  <c r="W8886" i="3" s="1"/>
  <c r="W8887" i="3" a="1"/>
  <c r="W8887" i="3" s="1"/>
  <c r="W8888" i="3" a="1"/>
  <c r="W8888" i="3" s="1"/>
  <c r="W8889" i="3" a="1"/>
  <c r="W8889" i="3" s="1"/>
  <c r="W8890" i="3" a="1"/>
  <c r="W8890" i="3" s="1"/>
  <c r="W8891" i="3" a="1"/>
  <c r="W8891" i="3" s="1"/>
  <c r="W8892" i="3" a="1"/>
  <c r="W8892" i="3" s="1"/>
  <c r="W8893" i="3" a="1"/>
  <c r="W8893" i="3" s="1"/>
  <c r="W8894" i="3" a="1"/>
  <c r="W8894" i="3" s="1"/>
  <c r="W8895" i="3" a="1"/>
  <c r="W8895" i="3" s="1"/>
  <c r="W8896" i="3" a="1"/>
  <c r="W8896" i="3" s="1"/>
  <c r="W8897" i="3" a="1"/>
  <c r="W8897" i="3" s="1"/>
  <c r="W8898" i="3" a="1"/>
  <c r="W8898" i="3" s="1"/>
  <c r="W8899" i="3" a="1"/>
  <c r="W8899" i="3" s="1"/>
  <c r="W8900" i="3" a="1"/>
  <c r="W8900" i="3" s="1"/>
  <c r="W8901" i="3" a="1"/>
  <c r="W8901" i="3" s="1"/>
  <c r="W8902" i="3" a="1"/>
  <c r="W8902" i="3" s="1"/>
  <c r="W8903" i="3" a="1"/>
  <c r="W8903" i="3" s="1"/>
  <c r="W8904" i="3" a="1"/>
  <c r="W8904" i="3" s="1"/>
  <c r="W8905" i="3" a="1"/>
  <c r="W8905" i="3" s="1"/>
  <c r="W8906" i="3" a="1"/>
  <c r="W8906" i="3" s="1"/>
  <c r="W8907" i="3" a="1"/>
  <c r="W8907" i="3" s="1"/>
  <c r="W8908" i="3" a="1"/>
  <c r="W8908" i="3" s="1"/>
  <c r="W8909" i="3" a="1"/>
  <c r="W8909" i="3" s="1"/>
  <c r="W8910" i="3" a="1"/>
  <c r="W8910" i="3" s="1"/>
  <c r="W8911" i="3" a="1"/>
  <c r="W8911" i="3" s="1"/>
  <c r="W8912" i="3" a="1"/>
  <c r="W8912" i="3" s="1"/>
  <c r="W8913" i="3" a="1"/>
  <c r="W8913" i="3" s="1"/>
  <c r="W8914" i="3" a="1"/>
  <c r="W8914" i="3" s="1"/>
  <c r="W8915" i="3" a="1"/>
  <c r="W8915" i="3" s="1"/>
  <c r="W8916" i="3" a="1"/>
  <c r="W8916" i="3" s="1"/>
  <c r="W8917" i="3" a="1"/>
  <c r="W8917" i="3" s="1"/>
  <c r="W8918" i="3" a="1"/>
  <c r="W8918" i="3" s="1"/>
  <c r="W8919" i="3" a="1"/>
  <c r="W8919" i="3" s="1"/>
  <c r="W8920" i="3" a="1"/>
  <c r="W8920" i="3" s="1"/>
  <c r="W8921" i="3" a="1"/>
  <c r="W8921" i="3" s="1"/>
  <c r="W8922" i="3" a="1"/>
  <c r="W8922" i="3" s="1"/>
  <c r="W8923" i="3" a="1"/>
  <c r="W8923" i="3" s="1"/>
  <c r="W8924" i="3" a="1"/>
  <c r="W8924" i="3" s="1"/>
  <c r="W8925" i="3" a="1"/>
  <c r="W8925" i="3" s="1"/>
  <c r="W8926" i="3" a="1"/>
  <c r="W8926" i="3" s="1"/>
  <c r="W8927" i="3" a="1"/>
  <c r="W8927" i="3" s="1"/>
  <c r="W8928" i="3" a="1"/>
  <c r="W8928" i="3" s="1"/>
  <c r="W8929" i="3" a="1"/>
  <c r="W8929" i="3" s="1"/>
  <c r="W8930" i="3" a="1"/>
  <c r="W8930" i="3" s="1"/>
  <c r="W8931" i="3" a="1"/>
  <c r="W8931" i="3" s="1"/>
  <c r="W8932" i="3" a="1"/>
  <c r="W8932" i="3" s="1"/>
  <c r="W8933" i="3" a="1"/>
  <c r="W8933" i="3" s="1"/>
  <c r="W8934" i="3" a="1"/>
  <c r="W8934" i="3" s="1"/>
  <c r="W8935" i="3" a="1"/>
  <c r="W8935" i="3" s="1"/>
  <c r="W8936" i="3" a="1"/>
  <c r="W8936" i="3" s="1"/>
  <c r="W8937" i="3" a="1"/>
  <c r="W8937" i="3" s="1"/>
  <c r="W8938" i="3" a="1"/>
  <c r="W8938" i="3" s="1"/>
  <c r="W8939" i="3" a="1"/>
  <c r="W8939" i="3" s="1"/>
  <c r="W8940" i="3" a="1"/>
  <c r="W8940" i="3" s="1"/>
  <c r="W8941" i="3" a="1"/>
  <c r="W8941" i="3" s="1"/>
  <c r="W8942" i="3" a="1"/>
  <c r="W8942" i="3" s="1"/>
  <c r="W8943" i="3" a="1"/>
  <c r="W8943" i="3" s="1"/>
  <c r="W8944" i="3" a="1"/>
  <c r="W8944" i="3" s="1"/>
  <c r="W8945" i="3" a="1"/>
  <c r="W8945" i="3" s="1"/>
  <c r="W8946" i="3" a="1"/>
  <c r="W8946" i="3" s="1"/>
  <c r="W8947" i="3" a="1"/>
  <c r="W8947" i="3" s="1"/>
  <c r="W8948" i="3" a="1"/>
  <c r="W8948" i="3" s="1"/>
  <c r="W8949" i="3" a="1"/>
  <c r="W8949" i="3" s="1"/>
  <c r="W8950" i="3" a="1"/>
  <c r="W8950" i="3" s="1"/>
  <c r="W8951" i="3" a="1"/>
  <c r="W8951" i="3" s="1"/>
  <c r="W8952" i="3" a="1"/>
  <c r="W8952" i="3" s="1"/>
  <c r="W8953" i="3" a="1"/>
  <c r="W8953" i="3" s="1"/>
  <c r="W8954" i="3" a="1"/>
  <c r="W8954" i="3" s="1"/>
  <c r="W8955" i="3" a="1"/>
  <c r="W8955" i="3" s="1"/>
  <c r="W8956" i="3" a="1"/>
  <c r="W8956" i="3" s="1"/>
  <c r="W8957" i="3" a="1"/>
  <c r="W8957" i="3" s="1"/>
  <c r="W8958" i="3" a="1"/>
  <c r="W8958" i="3" s="1"/>
  <c r="W8959" i="3" a="1"/>
  <c r="W8959" i="3" s="1"/>
  <c r="W8960" i="3" a="1"/>
  <c r="W8960" i="3" s="1"/>
  <c r="W8961" i="3" a="1"/>
  <c r="W8961" i="3" s="1"/>
  <c r="W8962" i="3" a="1"/>
  <c r="W8962" i="3" s="1"/>
  <c r="W8963" i="3" a="1"/>
  <c r="W8963" i="3" s="1"/>
  <c r="W8964" i="3" a="1"/>
  <c r="W8964" i="3" s="1"/>
  <c r="W8965" i="3" a="1"/>
  <c r="W8965" i="3" s="1"/>
  <c r="W8966" i="3" a="1"/>
  <c r="W8966" i="3" s="1"/>
  <c r="W8967" i="3" a="1"/>
  <c r="W8967" i="3" s="1"/>
  <c r="W8968" i="3" a="1"/>
  <c r="W8968" i="3" s="1"/>
  <c r="W8969" i="3" a="1"/>
  <c r="W8969" i="3" s="1"/>
  <c r="W8970" i="3" a="1"/>
  <c r="W8970" i="3" s="1"/>
  <c r="W8971" i="3" a="1"/>
  <c r="W8971" i="3" s="1"/>
  <c r="W8972" i="3" a="1"/>
  <c r="W8972" i="3" s="1"/>
  <c r="W8973" i="3" a="1"/>
  <c r="W8973" i="3" s="1"/>
  <c r="W8974" i="3" a="1"/>
  <c r="W8974" i="3" s="1"/>
  <c r="W8975" i="3" a="1"/>
  <c r="W8975" i="3" s="1"/>
  <c r="W8976" i="3" a="1"/>
  <c r="W8976" i="3" s="1"/>
  <c r="W8977" i="3" a="1"/>
  <c r="W8977" i="3" s="1"/>
  <c r="W8978" i="3" a="1"/>
  <c r="W8978" i="3" s="1"/>
  <c r="W8979" i="3" a="1"/>
  <c r="W8979" i="3" s="1"/>
  <c r="W8980" i="3" a="1"/>
  <c r="W8980" i="3" s="1"/>
  <c r="W8981" i="3" a="1"/>
  <c r="W8981" i="3" s="1"/>
  <c r="W8982" i="3" a="1"/>
  <c r="W8982" i="3" s="1"/>
  <c r="W8983" i="3" a="1"/>
  <c r="W8983" i="3" s="1"/>
  <c r="W8984" i="3" a="1"/>
  <c r="W8984" i="3" s="1"/>
  <c r="W8985" i="3" a="1"/>
  <c r="W8985" i="3" s="1"/>
  <c r="W8986" i="3" a="1"/>
  <c r="W8986" i="3" s="1"/>
  <c r="W8987" i="3" a="1"/>
  <c r="W8987" i="3" s="1"/>
  <c r="W8988" i="3" a="1"/>
  <c r="W8988" i="3" s="1"/>
  <c r="W8989" i="3" a="1"/>
  <c r="W8989" i="3" s="1"/>
  <c r="W8990" i="3" a="1"/>
  <c r="W8990" i="3" s="1"/>
  <c r="W8991" i="3" a="1"/>
  <c r="W8991" i="3" s="1"/>
  <c r="W8992" i="3" a="1"/>
  <c r="W8992" i="3" s="1"/>
  <c r="W8993" i="3" a="1"/>
  <c r="W8993" i="3" s="1"/>
  <c r="W8994" i="3" a="1"/>
  <c r="W8994" i="3" s="1"/>
  <c r="W8995" i="3" a="1"/>
  <c r="W8995" i="3" s="1"/>
  <c r="W8996" i="3" a="1"/>
  <c r="W8996" i="3" s="1"/>
  <c r="W8997" i="3" a="1"/>
  <c r="W8997" i="3" s="1"/>
  <c r="W8998" i="3" a="1"/>
  <c r="W8998" i="3" s="1"/>
  <c r="W8999" i="3" a="1"/>
  <c r="W8999" i="3" s="1"/>
  <c r="W9000" i="3" a="1"/>
  <c r="W9000" i="3" s="1"/>
  <c r="W9001" i="3" a="1"/>
  <c r="W9001" i="3" s="1"/>
  <c r="W9002" i="3" a="1"/>
  <c r="W9002" i="3" s="1"/>
  <c r="W9003" i="3" a="1"/>
  <c r="W9003" i="3" s="1"/>
  <c r="W9004" i="3" a="1"/>
  <c r="W9004" i="3" s="1"/>
  <c r="W9005" i="3" a="1"/>
  <c r="W9005" i="3" s="1"/>
  <c r="W9006" i="3" a="1"/>
  <c r="W9006" i="3" s="1"/>
  <c r="W9007" i="3" a="1"/>
  <c r="W9007" i="3" s="1"/>
  <c r="W9008" i="3" a="1"/>
  <c r="W9008" i="3" s="1"/>
  <c r="W9009" i="3" a="1"/>
  <c r="W9009" i="3" s="1"/>
  <c r="W9010" i="3" a="1"/>
  <c r="W9010" i="3" s="1"/>
  <c r="W9011" i="3" a="1"/>
  <c r="W9011" i="3" s="1"/>
  <c r="W9012" i="3" a="1"/>
  <c r="W9012" i="3" s="1"/>
  <c r="W9013" i="3" a="1"/>
  <c r="W9013" i="3" s="1"/>
  <c r="W9014" i="3" a="1"/>
  <c r="W9014" i="3" s="1"/>
  <c r="W9015" i="3" a="1"/>
  <c r="W9015" i="3" s="1"/>
  <c r="W9016" i="3" a="1"/>
  <c r="W9016" i="3" s="1"/>
  <c r="W9017" i="3" a="1"/>
  <c r="W9017" i="3" s="1"/>
  <c r="W9018" i="3" a="1"/>
  <c r="W9018" i="3" s="1"/>
  <c r="W9019" i="3" a="1"/>
  <c r="W9019" i="3" s="1"/>
  <c r="W9020" i="3" a="1"/>
  <c r="W9020" i="3" s="1"/>
  <c r="W9021" i="3" a="1"/>
  <c r="W9021" i="3" s="1"/>
  <c r="W9022" i="3" a="1"/>
  <c r="W9022" i="3" s="1"/>
  <c r="W9023" i="3" a="1"/>
  <c r="W9023" i="3" s="1"/>
  <c r="W9024" i="3" a="1"/>
  <c r="W9024" i="3" s="1"/>
  <c r="W9025" i="3" a="1"/>
  <c r="W9025" i="3" s="1"/>
  <c r="W9026" i="3" a="1"/>
  <c r="W9026" i="3" s="1"/>
  <c r="W9027" i="3" a="1"/>
  <c r="W9027" i="3" s="1"/>
  <c r="W9028" i="3" a="1"/>
  <c r="W9028" i="3" s="1"/>
  <c r="W9029" i="3" a="1"/>
  <c r="W9029" i="3" s="1"/>
  <c r="W9030" i="3" a="1"/>
  <c r="W9030" i="3" s="1"/>
  <c r="W9031" i="3" a="1"/>
  <c r="W9031" i="3" s="1"/>
  <c r="W9032" i="3" a="1"/>
  <c r="W9032" i="3" s="1"/>
  <c r="W9033" i="3" a="1"/>
  <c r="W9033" i="3" s="1"/>
  <c r="W9034" i="3" a="1"/>
  <c r="W9034" i="3" s="1"/>
  <c r="W9035" i="3" a="1"/>
  <c r="W9035" i="3" s="1"/>
  <c r="W9036" i="3" a="1"/>
  <c r="W9036" i="3" s="1"/>
  <c r="W9037" i="3" a="1"/>
  <c r="W9037" i="3" s="1"/>
  <c r="W9038" i="3" a="1"/>
  <c r="W9038" i="3" s="1"/>
  <c r="W9039" i="3" a="1"/>
  <c r="W9039" i="3" s="1"/>
  <c r="W9040" i="3" a="1"/>
  <c r="W9040" i="3" s="1"/>
  <c r="W9041" i="3" a="1"/>
  <c r="W9041" i="3" s="1"/>
  <c r="W9042" i="3" a="1"/>
  <c r="W9042" i="3" s="1"/>
  <c r="W9043" i="3" a="1"/>
  <c r="W9043" i="3" s="1"/>
  <c r="W9044" i="3" a="1"/>
  <c r="W9044" i="3" s="1"/>
  <c r="W9045" i="3" a="1"/>
  <c r="W9045" i="3" s="1"/>
  <c r="W9046" i="3" a="1"/>
  <c r="W9046" i="3" s="1"/>
  <c r="W9047" i="3" a="1"/>
  <c r="W9047" i="3" s="1"/>
  <c r="W9048" i="3" a="1"/>
  <c r="W9048" i="3" s="1"/>
  <c r="W9049" i="3" a="1"/>
  <c r="W9049" i="3" s="1"/>
  <c r="W9050" i="3" a="1"/>
  <c r="W9050" i="3" s="1"/>
  <c r="W9051" i="3" a="1"/>
  <c r="W9051" i="3" s="1"/>
  <c r="W9052" i="3" a="1"/>
  <c r="W9052" i="3" s="1"/>
  <c r="W9053" i="3" a="1"/>
  <c r="W9053" i="3" s="1"/>
  <c r="W9054" i="3" a="1"/>
  <c r="W9054" i="3" s="1"/>
  <c r="W9055" i="3" a="1"/>
  <c r="W9055" i="3" s="1"/>
  <c r="W9056" i="3" a="1"/>
  <c r="W9056" i="3" s="1"/>
  <c r="W9057" i="3" a="1"/>
  <c r="W9057" i="3" s="1"/>
  <c r="W9058" i="3" a="1"/>
  <c r="W9058" i="3" s="1"/>
  <c r="W9059" i="3" a="1"/>
  <c r="W9059" i="3" s="1"/>
  <c r="W9060" i="3" a="1"/>
  <c r="W9060" i="3" s="1"/>
  <c r="W9061" i="3" a="1"/>
  <c r="W9061" i="3" s="1"/>
  <c r="W9062" i="3" a="1"/>
  <c r="W9062" i="3" s="1"/>
  <c r="W9063" i="3" a="1"/>
  <c r="W9063" i="3" s="1"/>
  <c r="W9064" i="3" a="1"/>
  <c r="W9064" i="3" s="1"/>
  <c r="W9065" i="3" a="1"/>
  <c r="W9065" i="3" s="1"/>
  <c r="W9066" i="3" a="1"/>
  <c r="W9066" i="3" s="1"/>
  <c r="W9067" i="3" a="1"/>
  <c r="W9067" i="3" s="1"/>
  <c r="W9068" i="3" a="1"/>
  <c r="W9068" i="3" s="1"/>
  <c r="W9069" i="3" a="1"/>
  <c r="W9069" i="3" s="1"/>
  <c r="W9070" i="3" a="1"/>
  <c r="W9070" i="3" s="1"/>
  <c r="W9071" i="3" a="1"/>
  <c r="W9071" i="3" s="1"/>
  <c r="W9072" i="3" a="1"/>
  <c r="W9072" i="3" s="1"/>
  <c r="W9073" i="3" a="1"/>
  <c r="W9073" i="3" s="1"/>
  <c r="W9074" i="3" a="1"/>
  <c r="W9074" i="3" s="1"/>
  <c r="W9075" i="3" a="1"/>
  <c r="W9075" i="3" s="1"/>
  <c r="W9076" i="3" a="1"/>
  <c r="W9076" i="3" s="1"/>
  <c r="W9077" i="3" a="1"/>
  <c r="W9077" i="3" s="1"/>
  <c r="W9078" i="3" a="1"/>
  <c r="W9078" i="3" s="1"/>
  <c r="W9079" i="3" a="1"/>
  <c r="W9079" i="3" s="1"/>
  <c r="W9080" i="3" a="1"/>
  <c r="W9080" i="3" s="1"/>
  <c r="W9081" i="3" a="1"/>
  <c r="W9081" i="3" s="1"/>
  <c r="W9082" i="3" a="1"/>
  <c r="W9082" i="3" s="1"/>
  <c r="W9083" i="3" a="1"/>
  <c r="W9083" i="3" s="1"/>
  <c r="W9084" i="3" a="1"/>
  <c r="W9084" i="3" s="1"/>
  <c r="W9085" i="3" a="1"/>
  <c r="W9085" i="3" s="1"/>
  <c r="W9086" i="3" a="1"/>
  <c r="W9086" i="3" s="1"/>
  <c r="W9087" i="3" a="1"/>
  <c r="W9087" i="3" s="1"/>
  <c r="W9088" i="3" a="1"/>
  <c r="W9088" i="3" s="1"/>
  <c r="W9089" i="3" a="1"/>
  <c r="W9089" i="3" s="1"/>
  <c r="W9090" i="3" a="1"/>
  <c r="W9090" i="3" s="1"/>
  <c r="W9091" i="3" a="1"/>
  <c r="W9091" i="3" s="1"/>
  <c r="W9092" i="3" a="1"/>
  <c r="W9092" i="3" s="1"/>
  <c r="W9093" i="3" a="1"/>
  <c r="W9093" i="3" s="1"/>
  <c r="W9094" i="3" a="1"/>
  <c r="W9094" i="3" s="1"/>
  <c r="W9095" i="3" a="1"/>
  <c r="W9095" i="3" s="1"/>
  <c r="W9096" i="3" a="1"/>
  <c r="W9096" i="3" s="1"/>
  <c r="W9097" i="3" a="1"/>
  <c r="W9097" i="3" s="1"/>
  <c r="W9098" i="3" a="1"/>
  <c r="W9098" i="3" s="1"/>
  <c r="W9099" i="3" a="1"/>
  <c r="W9099" i="3" s="1"/>
  <c r="W9100" i="3" a="1"/>
  <c r="W9100" i="3" s="1"/>
  <c r="W9101" i="3" a="1"/>
  <c r="W9101" i="3" s="1"/>
  <c r="W9102" i="3" a="1"/>
  <c r="W9102" i="3" s="1"/>
  <c r="W9103" i="3" a="1"/>
  <c r="W9103" i="3" s="1"/>
  <c r="W9104" i="3" a="1"/>
  <c r="W9104" i="3" s="1"/>
  <c r="W9105" i="3" a="1"/>
  <c r="W9105" i="3" s="1"/>
  <c r="W9106" i="3" a="1"/>
  <c r="W9106" i="3" s="1"/>
  <c r="W9107" i="3" a="1"/>
  <c r="W9107" i="3" s="1"/>
  <c r="W9108" i="3" a="1"/>
  <c r="W9108" i="3" s="1"/>
  <c r="W9109" i="3" a="1"/>
  <c r="W9109" i="3" s="1"/>
  <c r="W9110" i="3" a="1"/>
  <c r="W9110" i="3" s="1"/>
  <c r="W9111" i="3" a="1"/>
  <c r="W9111" i="3" s="1"/>
  <c r="W9112" i="3" a="1"/>
  <c r="W9112" i="3" s="1"/>
  <c r="W9113" i="3" a="1"/>
  <c r="W9113" i="3" s="1"/>
  <c r="W9114" i="3" a="1"/>
  <c r="W9114" i="3" s="1"/>
  <c r="W9115" i="3" a="1"/>
  <c r="W9115" i="3" s="1"/>
  <c r="W9116" i="3" a="1"/>
  <c r="W9116" i="3" s="1"/>
  <c r="W9117" i="3" a="1"/>
  <c r="W9117" i="3" s="1"/>
  <c r="W9118" i="3" a="1"/>
  <c r="W9118" i="3" s="1"/>
  <c r="W9119" i="3" a="1"/>
  <c r="W9119" i="3" s="1"/>
  <c r="W9120" i="3" a="1"/>
  <c r="W9120" i="3" s="1"/>
  <c r="W9121" i="3" a="1"/>
  <c r="W9121" i="3" s="1"/>
  <c r="W9122" i="3" a="1"/>
  <c r="W9122" i="3" s="1"/>
  <c r="W9123" i="3" a="1"/>
  <c r="W9123" i="3" s="1"/>
  <c r="W9124" i="3" a="1"/>
  <c r="W9124" i="3" s="1"/>
  <c r="W9125" i="3" a="1"/>
  <c r="W9125" i="3" s="1"/>
  <c r="W9126" i="3" a="1"/>
  <c r="W9126" i="3" s="1"/>
  <c r="W9127" i="3" a="1"/>
  <c r="W9127" i="3" s="1"/>
  <c r="W9128" i="3" a="1"/>
  <c r="W9128" i="3" s="1"/>
  <c r="W9129" i="3" a="1"/>
  <c r="W9129" i="3" s="1"/>
  <c r="W9130" i="3" a="1"/>
  <c r="W9130" i="3" s="1"/>
  <c r="W9131" i="3" a="1"/>
  <c r="W9131" i="3" s="1"/>
  <c r="W9132" i="3" a="1"/>
  <c r="W9132" i="3" s="1"/>
  <c r="W9133" i="3" a="1"/>
  <c r="W9133" i="3" s="1"/>
  <c r="W9134" i="3" a="1"/>
  <c r="W9134" i="3" s="1"/>
  <c r="W9135" i="3" a="1"/>
  <c r="W9135" i="3" s="1"/>
  <c r="W9136" i="3" a="1"/>
  <c r="W9136" i="3" s="1"/>
  <c r="W9137" i="3" a="1"/>
  <c r="W9137" i="3" s="1"/>
  <c r="W9138" i="3" a="1"/>
  <c r="W9138" i="3" s="1"/>
  <c r="W9139" i="3" a="1"/>
  <c r="W9139" i="3" s="1"/>
  <c r="W9140" i="3" a="1"/>
  <c r="W9140" i="3" s="1"/>
  <c r="W9141" i="3" a="1"/>
  <c r="W9141" i="3" s="1"/>
  <c r="W9142" i="3" a="1"/>
  <c r="W9142" i="3" s="1"/>
  <c r="W9143" i="3" a="1"/>
  <c r="W9143" i="3" s="1"/>
  <c r="W9144" i="3" a="1"/>
  <c r="W9144" i="3" s="1"/>
  <c r="W9145" i="3" a="1"/>
  <c r="W9145" i="3" s="1"/>
  <c r="W9146" i="3" a="1"/>
  <c r="W9146" i="3" s="1"/>
  <c r="W9147" i="3" a="1"/>
  <c r="W9147" i="3" s="1"/>
  <c r="W9148" i="3" a="1"/>
  <c r="W9148" i="3" s="1"/>
  <c r="W9149" i="3" a="1"/>
  <c r="W9149" i="3" s="1"/>
  <c r="W9150" i="3" a="1"/>
  <c r="W9150" i="3" s="1"/>
  <c r="W9151" i="3" a="1"/>
  <c r="W9151" i="3" s="1"/>
  <c r="W9152" i="3" a="1"/>
  <c r="W9152" i="3" s="1"/>
  <c r="W9153" i="3" a="1"/>
  <c r="W9153" i="3" s="1"/>
  <c r="W9154" i="3" a="1"/>
  <c r="W9154" i="3" s="1"/>
  <c r="W9155" i="3" a="1"/>
  <c r="W9155" i="3" s="1"/>
  <c r="W9156" i="3" a="1"/>
  <c r="W9156" i="3" s="1"/>
  <c r="W9157" i="3" a="1"/>
  <c r="W9157" i="3" s="1"/>
  <c r="W9158" i="3" a="1"/>
  <c r="W9158" i="3" s="1"/>
  <c r="W9159" i="3" a="1"/>
  <c r="W9159" i="3" s="1"/>
  <c r="W9160" i="3" a="1"/>
  <c r="W9160" i="3" s="1"/>
  <c r="W9161" i="3" a="1"/>
  <c r="W9161" i="3" s="1"/>
  <c r="W9162" i="3" a="1"/>
  <c r="W9162" i="3" s="1"/>
  <c r="W9163" i="3" a="1"/>
  <c r="W9163" i="3" s="1"/>
  <c r="W9164" i="3" a="1"/>
  <c r="W9164" i="3" s="1"/>
  <c r="W9165" i="3" a="1"/>
  <c r="W9165" i="3" s="1"/>
  <c r="W9166" i="3" a="1"/>
  <c r="W9166" i="3" s="1"/>
  <c r="W9167" i="3" a="1"/>
  <c r="W9167" i="3" s="1"/>
  <c r="W9168" i="3" a="1"/>
  <c r="W9168" i="3" s="1"/>
  <c r="W9169" i="3" a="1"/>
  <c r="W9169" i="3" s="1"/>
  <c r="W9170" i="3" a="1"/>
  <c r="W9170" i="3" s="1"/>
  <c r="W9171" i="3" a="1"/>
  <c r="W9171" i="3" s="1"/>
  <c r="W9172" i="3" a="1"/>
  <c r="W9172" i="3" s="1"/>
  <c r="W9173" i="3" a="1"/>
  <c r="W9173" i="3" s="1"/>
  <c r="W9174" i="3" a="1"/>
  <c r="W9174" i="3" s="1"/>
  <c r="W9175" i="3" a="1"/>
  <c r="W9175" i="3" s="1"/>
  <c r="W9176" i="3" a="1"/>
  <c r="W9176" i="3" s="1"/>
  <c r="W9177" i="3" a="1"/>
  <c r="W9177" i="3" s="1"/>
  <c r="W9178" i="3" a="1"/>
  <c r="W9178" i="3" s="1"/>
  <c r="W9179" i="3" a="1"/>
  <c r="W9179" i="3" s="1"/>
  <c r="W9180" i="3" a="1"/>
  <c r="W9180" i="3" s="1"/>
  <c r="W9181" i="3" a="1"/>
  <c r="W9181" i="3" s="1"/>
  <c r="W9182" i="3" a="1"/>
  <c r="W9182" i="3" s="1"/>
  <c r="W9183" i="3" a="1"/>
  <c r="W9183" i="3" s="1"/>
  <c r="W9184" i="3" a="1"/>
  <c r="W9184" i="3" s="1"/>
  <c r="W9185" i="3" a="1"/>
  <c r="W9185" i="3" s="1"/>
  <c r="W9186" i="3" a="1"/>
  <c r="W9186" i="3" s="1"/>
  <c r="W9187" i="3" a="1"/>
  <c r="W9187" i="3" s="1"/>
  <c r="W9188" i="3" a="1"/>
  <c r="W9188" i="3" s="1"/>
  <c r="W9189" i="3" a="1"/>
  <c r="W9189" i="3" s="1"/>
  <c r="W9190" i="3" a="1"/>
  <c r="W9190" i="3" s="1"/>
  <c r="W9191" i="3" a="1"/>
  <c r="W9191" i="3" s="1"/>
  <c r="W9192" i="3" a="1"/>
  <c r="W9192" i="3" s="1"/>
  <c r="W9193" i="3" a="1"/>
  <c r="W9193" i="3" s="1"/>
  <c r="W9194" i="3" a="1"/>
  <c r="W9194" i="3" s="1"/>
  <c r="W9195" i="3" a="1"/>
  <c r="W9195" i="3" s="1"/>
  <c r="W9196" i="3" a="1"/>
  <c r="W9196" i="3" s="1"/>
  <c r="W9197" i="3" a="1"/>
  <c r="W9197" i="3" s="1"/>
  <c r="W9198" i="3" a="1"/>
  <c r="W9198" i="3" s="1"/>
  <c r="W9199" i="3" a="1"/>
  <c r="W9199" i="3" s="1"/>
  <c r="W9200" i="3" a="1"/>
  <c r="W9200" i="3" s="1"/>
  <c r="W9201" i="3" a="1"/>
  <c r="W9201" i="3" s="1"/>
  <c r="W9202" i="3" a="1"/>
  <c r="W9202" i="3" s="1"/>
  <c r="W9203" i="3" a="1"/>
  <c r="W9203" i="3" s="1"/>
  <c r="W9204" i="3" a="1"/>
  <c r="W9204" i="3" s="1"/>
  <c r="W9205" i="3" a="1"/>
  <c r="W9205" i="3" s="1"/>
  <c r="W9206" i="3" a="1"/>
  <c r="W9206" i="3" s="1"/>
  <c r="W9207" i="3" a="1"/>
  <c r="W9207" i="3" s="1"/>
  <c r="W9208" i="3" a="1"/>
  <c r="W9208" i="3" s="1"/>
  <c r="W9209" i="3" a="1"/>
  <c r="W9209" i="3" s="1"/>
  <c r="W9210" i="3" a="1"/>
  <c r="W9210" i="3" s="1"/>
  <c r="W9211" i="3" a="1"/>
  <c r="W9211" i="3" s="1"/>
  <c r="W9212" i="3" a="1"/>
  <c r="W9212" i="3" s="1"/>
  <c r="W9213" i="3" a="1"/>
  <c r="W9213" i="3" s="1"/>
  <c r="W9214" i="3" a="1"/>
  <c r="W9214" i="3" s="1"/>
  <c r="W9215" i="3" a="1"/>
  <c r="W9215" i="3" s="1"/>
  <c r="W9216" i="3" a="1"/>
  <c r="W9216" i="3" s="1"/>
  <c r="W9217" i="3" a="1"/>
  <c r="W9217" i="3" s="1"/>
  <c r="W9218" i="3" a="1"/>
  <c r="W9218" i="3" s="1"/>
  <c r="W9219" i="3" a="1"/>
  <c r="W9219" i="3" s="1"/>
  <c r="W9220" i="3" a="1"/>
  <c r="W9220" i="3" s="1"/>
  <c r="W9221" i="3" a="1"/>
  <c r="W9221" i="3" s="1"/>
  <c r="W9222" i="3" a="1"/>
  <c r="W9222" i="3" s="1"/>
  <c r="W9223" i="3" a="1"/>
  <c r="W9223" i="3" s="1"/>
  <c r="W9224" i="3" a="1"/>
  <c r="W9224" i="3" s="1"/>
  <c r="W9225" i="3" a="1"/>
  <c r="W9225" i="3" s="1"/>
  <c r="W9226" i="3" a="1"/>
  <c r="W9226" i="3" s="1"/>
  <c r="W9227" i="3" a="1"/>
  <c r="W9227" i="3" s="1"/>
  <c r="W9228" i="3" a="1"/>
  <c r="W9228" i="3" s="1"/>
  <c r="W9229" i="3" a="1"/>
  <c r="W9229" i="3" s="1"/>
  <c r="W9230" i="3" a="1"/>
  <c r="W9230" i="3" s="1"/>
  <c r="W9231" i="3" a="1"/>
  <c r="W9231" i="3" s="1"/>
  <c r="W9232" i="3" a="1"/>
  <c r="W9232" i="3" s="1"/>
  <c r="W9233" i="3" a="1"/>
  <c r="W9233" i="3" s="1"/>
  <c r="W9234" i="3" a="1"/>
  <c r="W9234" i="3" s="1"/>
  <c r="W9235" i="3" a="1"/>
  <c r="W9235" i="3" s="1"/>
  <c r="W9236" i="3" a="1"/>
  <c r="W9236" i="3" s="1"/>
  <c r="W9237" i="3" a="1"/>
  <c r="W9237" i="3" s="1"/>
  <c r="W9238" i="3" a="1"/>
  <c r="W9238" i="3" s="1"/>
  <c r="W9239" i="3" a="1"/>
  <c r="W9239" i="3" s="1"/>
  <c r="W9240" i="3" a="1"/>
  <c r="W9240" i="3" s="1"/>
  <c r="W9241" i="3" a="1"/>
  <c r="W9241" i="3" s="1"/>
  <c r="W9242" i="3" a="1"/>
  <c r="W9242" i="3" s="1"/>
  <c r="W9243" i="3" a="1"/>
  <c r="W9243" i="3" s="1"/>
  <c r="W9244" i="3" a="1"/>
  <c r="W9244" i="3" s="1"/>
  <c r="W9245" i="3" a="1"/>
  <c r="W9245" i="3" s="1"/>
  <c r="W9246" i="3" a="1"/>
  <c r="W9246" i="3" s="1"/>
  <c r="W9247" i="3" a="1"/>
  <c r="W9247" i="3" s="1"/>
  <c r="W9248" i="3" a="1"/>
  <c r="W9248" i="3" s="1"/>
  <c r="W9249" i="3" a="1"/>
  <c r="W9249" i="3" s="1"/>
  <c r="W9250" i="3" a="1"/>
  <c r="W9250" i="3" s="1"/>
  <c r="W9251" i="3" a="1"/>
  <c r="W9251" i="3" s="1"/>
  <c r="W9252" i="3" a="1"/>
  <c r="W9252" i="3" s="1"/>
  <c r="W9253" i="3" a="1"/>
  <c r="W9253" i="3" s="1"/>
  <c r="W9254" i="3" a="1"/>
  <c r="W9254" i="3" s="1"/>
  <c r="W9255" i="3" a="1"/>
  <c r="W9255" i="3" s="1"/>
  <c r="W9256" i="3" a="1"/>
  <c r="W9256" i="3" s="1"/>
  <c r="W9257" i="3" a="1"/>
  <c r="W9257" i="3" s="1"/>
  <c r="W9258" i="3" a="1"/>
  <c r="W9258" i="3" s="1"/>
  <c r="W9259" i="3" a="1"/>
  <c r="W9259" i="3" s="1"/>
  <c r="W9260" i="3" a="1"/>
  <c r="W9260" i="3" s="1"/>
  <c r="W9261" i="3" a="1"/>
  <c r="W9261" i="3" s="1"/>
  <c r="W9262" i="3" a="1"/>
  <c r="W9262" i="3" s="1"/>
  <c r="W9263" i="3" a="1"/>
  <c r="W9263" i="3" s="1"/>
  <c r="W9264" i="3" a="1"/>
  <c r="W9264" i="3" s="1"/>
  <c r="W9265" i="3" a="1"/>
  <c r="W9265" i="3" s="1"/>
  <c r="W9266" i="3" a="1"/>
  <c r="W9266" i="3" s="1"/>
  <c r="W9267" i="3" a="1"/>
  <c r="W9267" i="3" s="1"/>
  <c r="W9268" i="3" a="1"/>
  <c r="W9268" i="3" s="1"/>
  <c r="W9269" i="3" a="1"/>
  <c r="W9269" i="3" s="1"/>
  <c r="W9270" i="3" a="1"/>
  <c r="W9270" i="3" s="1"/>
  <c r="W9271" i="3" a="1"/>
  <c r="W9271" i="3" s="1"/>
  <c r="W9272" i="3" a="1"/>
  <c r="W9272" i="3" s="1"/>
  <c r="W9273" i="3" a="1"/>
  <c r="W9273" i="3" s="1"/>
  <c r="W9274" i="3" a="1"/>
  <c r="W9274" i="3" s="1"/>
  <c r="W9275" i="3" a="1"/>
  <c r="W9275" i="3" s="1"/>
  <c r="W9276" i="3" a="1"/>
  <c r="W9276" i="3" s="1"/>
  <c r="W9277" i="3" a="1"/>
  <c r="W9277" i="3" s="1"/>
  <c r="W9278" i="3" a="1"/>
  <c r="W9278" i="3" s="1"/>
  <c r="W9279" i="3" a="1"/>
  <c r="W9279" i="3" s="1"/>
  <c r="W9280" i="3" a="1"/>
  <c r="W9280" i="3" s="1"/>
  <c r="W9281" i="3" a="1"/>
  <c r="W9281" i="3" s="1"/>
  <c r="W9282" i="3" a="1"/>
  <c r="W9282" i="3" s="1"/>
  <c r="W9283" i="3" a="1"/>
  <c r="W9283" i="3" s="1"/>
  <c r="W9284" i="3" a="1"/>
  <c r="W9284" i="3" s="1"/>
  <c r="W9285" i="3" a="1"/>
  <c r="W9285" i="3" s="1"/>
  <c r="W9286" i="3" a="1"/>
  <c r="W9286" i="3" s="1"/>
  <c r="W9287" i="3" a="1"/>
  <c r="W9287" i="3" s="1"/>
  <c r="W9288" i="3" a="1"/>
  <c r="W9288" i="3" s="1"/>
  <c r="W9289" i="3" a="1"/>
  <c r="W9289" i="3" s="1"/>
  <c r="W9290" i="3" a="1"/>
  <c r="W9290" i="3" s="1"/>
  <c r="W9291" i="3" a="1"/>
  <c r="W9291" i="3" s="1"/>
  <c r="W9292" i="3" a="1"/>
  <c r="W9292" i="3" s="1"/>
  <c r="W9293" i="3" a="1"/>
  <c r="W9293" i="3" s="1"/>
  <c r="W9294" i="3" a="1"/>
  <c r="W9294" i="3" s="1"/>
  <c r="W9295" i="3" a="1"/>
  <c r="W9295" i="3" s="1"/>
  <c r="W9296" i="3" a="1"/>
  <c r="W9296" i="3" s="1"/>
  <c r="W9297" i="3" a="1"/>
  <c r="W9297" i="3" s="1"/>
  <c r="W9298" i="3" a="1"/>
  <c r="W9298" i="3" s="1"/>
  <c r="W9299" i="3" a="1"/>
  <c r="W9299" i="3" s="1"/>
  <c r="W9300" i="3" a="1"/>
  <c r="W9300" i="3" s="1"/>
  <c r="W9301" i="3" a="1"/>
  <c r="W9301" i="3" s="1"/>
  <c r="W9302" i="3" a="1"/>
  <c r="W9302" i="3" s="1"/>
  <c r="W9303" i="3" a="1"/>
  <c r="W9303" i="3" s="1"/>
  <c r="W9304" i="3" a="1"/>
  <c r="W9304" i="3" s="1"/>
  <c r="W9305" i="3" a="1"/>
  <c r="W9305" i="3" s="1"/>
  <c r="W9306" i="3" a="1"/>
  <c r="W9306" i="3" s="1"/>
  <c r="W9307" i="3" a="1"/>
  <c r="W9307" i="3" s="1"/>
  <c r="W9308" i="3" a="1"/>
  <c r="W9308" i="3" s="1"/>
  <c r="W9309" i="3" a="1"/>
  <c r="W9309" i="3" s="1"/>
  <c r="W9310" i="3" a="1"/>
  <c r="W9310" i="3" s="1"/>
  <c r="W9311" i="3" a="1"/>
  <c r="W9311" i="3" s="1"/>
  <c r="W9312" i="3" a="1"/>
  <c r="W9312" i="3" s="1"/>
  <c r="W9313" i="3" a="1"/>
  <c r="W9313" i="3" s="1"/>
  <c r="W9314" i="3" a="1"/>
  <c r="W9314" i="3" s="1"/>
  <c r="W9315" i="3" a="1"/>
  <c r="W9315" i="3" s="1"/>
  <c r="W9316" i="3" a="1"/>
  <c r="W9316" i="3" s="1"/>
  <c r="W9317" i="3" a="1"/>
  <c r="W9317" i="3" s="1"/>
  <c r="W9318" i="3" a="1"/>
  <c r="W9318" i="3" s="1"/>
  <c r="W9319" i="3" a="1"/>
  <c r="W9319" i="3" s="1"/>
  <c r="W9320" i="3" a="1"/>
  <c r="W9320" i="3" s="1"/>
  <c r="W9321" i="3" a="1"/>
  <c r="W9321" i="3" s="1"/>
  <c r="W9322" i="3" a="1"/>
  <c r="W9322" i="3" s="1"/>
  <c r="W9323" i="3" a="1"/>
  <c r="W9323" i="3" s="1"/>
  <c r="W9324" i="3" a="1"/>
  <c r="W9324" i="3" s="1"/>
  <c r="W9325" i="3" a="1"/>
  <c r="W9325" i="3" s="1"/>
  <c r="W9326" i="3" a="1"/>
  <c r="W9326" i="3" s="1"/>
  <c r="W9327" i="3" a="1"/>
  <c r="W9327" i="3" s="1"/>
  <c r="W9328" i="3" a="1"/>
  <c r="W9328" i="3" s="1"/>
  <c r="W9329" i="3" a="1"/>
  <c r="W9329" i="3" s="1"/>
  <c r="W9330" i="3" a="1"/>
  <c r="W9330" i="3" s="1"/>
  <c r="W9331" i="3" a="1"/>
  <c r="W9331" i="3" s="1"/>
  <c r="W9332" i="3" a="1"/>
  <c r="W9332" i="3" s="1"/>
  <c r="W9333" i="3" a="1"/>
  <c r="W9333" i="3" s="1"/>
  <c r="W9334" i="3" a="1"/>
  <c r="W9334" i="3" s="1"/>
  <c r="W9335" i="3" a="1"/>
  <c r="W9335" i="3" s="1"/>
  <c r="W9336" i="3" a="1"/>
  <c r="W9336" i="3" s="1"/>
  <c r="W9337" i="3" a="1"/>
  <c r="W9337" i="3" s="1"/>
  <c r="W9338" i="3" a="1"/>
  <c r="W9338" i="3" s="1"/>
  <c r="W9339" i="3" a="1"/>
  <c r="W9339" i="3" s="1"/>
  <c r="W9340" i="3" a="1"/>
  <c r="W9340" i="3" s="1"/>
  <c r="W9341" i="3" a="1"/>
  <c r="W9341" i="3" s="1"/>
  <c r="W9342" i="3" a="1"/>
  <c r="W9342" i="3" s="1"/>
  <c r="W9343" i="3" a="1"/>
  <c r="W9343" i="3" s="1"/>
  <c r="W9344" i="3" a="1"/>
  <c r="W9344" i="3" s="1"/>
  <c r="W9345" i="3" a="1"/>
  <c r="W9345" i="3" s="1"/>
  <c r="W9346" i="3" a="1"/>
  <c r="W9346" i="3" s="1"/>
  <c r="W9347" i="3" a="1"/>
  <c r="W9347" i="3" s="1"/>
  <c r="W9348" i="3" a="1"/>
  <c r="W9348" i="3" s="1"/>
  <c r="W9349" i="3" a="1"/>
  <c r="W9349" i="3" s="1"/>
  <c r="W9350" i="3" a="1"/>
  <c r="W9350" i="3" s="1"/>
  <c r="W9351" i="3" a="1"/>
  <c r="W9351" i="3" s="1"/>
  <c r="W9352" i="3" a="1"/>
  <c r="W9352" i="3" s="1"/>
  <c r="W9353" i="3" a="1"/>
  <c r="W9353" i="3" s="1"/>
  <c r="W9354" i="3" a="1"/>
  <c r="W9354" i="3" s="1"/>
  <c r="W9355" i="3" a="1"/>
  <c r="W9355" i="3" s="1"/>
  <c r="W9356" i="3" a="1"/>
  <c r="W9356" i="3" s="1"/>
  <c r="W9357" i="3" a="1"/>
  <c r="W9357" i="3" s="1"/>
  <c r="W9358" i="3" a="1"/>
  <c r="W9358" i="3" s="1"/>
  <c r="W9359" i="3" a="1"/>
  <c r="W9359" i="3" s="1"/>
  <c r="W9360" i="3" a="1"/>
  <c r="W9360" i="3" s="1"/>
  <c r="W9361" i="3" a="1"/>
  <c r="W9361" i="3" s="1"/>
  <c r="W9362" i="3" a="1"/>
  <c r="W9362" i="3" s="1"/>
  <c r="W9363" i="3" a="1"/>
  <c r="W9363" i="3" s="1"/>
  <c r="W9364" i="3" a="1"/>
  <c r="W9364" i="3" s="1"/>
  <c r="W9365" i="3" a="1"/>
  <c r="W9365" i="3" s="1"/>
  <c r="W9366" i="3" a="1"/>
  <c r="W9366" i="3" s="1"/>
  <c r="W9367" i="3" a="1"/>
  <c r="W9367" i="3" s="1"/>
  <c r="W9368" i="3" a="1"/>
  <c r="W9368" i="3" s="1"/>
  <c r="W9369" i="3" a="1"/>
  <c r="W9369" i="3" s="1"/>
  <c r="W9370" i="3" a="1"/>
  <c r="W9370" i="3" s="1"/>
  <c r="W9371" i="3" a="1"/>
  <c r="W9371" i="3" s="1"/>
  <c r="W9372" i="3" a="1"/>
  <c r="W9372" i="3" s="1"/>
  <c r="W9373" i="3" a="1"/>
  <c r="W9373" i="3" s="1"/>
  <c r="W9374" i="3" a="1"/>
  <c r="W9374" i="3" s="1"/>
  <c r="W9375" i="3" a="1"/>
  <c r="W9375" i="3" s="1"/>
  <c r="W9376" i="3" a="1"/>
  <c r="W9376" i="3" s="1"/>
  <c r="W9377" i="3" a="1"/>
  <c r="W9377" i="3" s="1"/>
  <c r="W9378" i="3" a="1"/>
  <c r="W9378" i="3" s="1"/>
  <c r="W9379" i="3" a="1"/>
  <c r="W9379" i="3" s="1"/>
  <c r="W9380" i="3" a="1"/>
  <c r="W9380" i="3" s="1"/>
  <c r="W9381" i="3" a="1"/>
  <c r="W9381" i="3" s="1"/>
  <c r="W9382" i="3" a="1"/>
  <c r="W9382" i="3" s="1"/>
  <c r="W9383" i="3" a="1"/>
  <c r="W9383" i="3" s="1"/>
  <c r="W9384" i="3" a="1"/>
  <c r="W9384" i="3" s="1"/>
  <c r="W9385" i="3" a="1"/>
  <c r="W9385" i="3" s="1"/>
  <c r="W9386" i="3" a="1"/>
  <c r="W9386" i="3" s="1"/>
  <c r="W9387" i="3" a="1"/>
  <c r="W9387" i="3" s="1"/>
  <c r="W9388" i="3" a="1"/>
  <c r="W9388" i="3" s="1"/>
  <c r="W9389" i="3" a="1"/>
  <c r="W9389" i="3" s="1"/>
  <c r="W9390" i="3" a="1"/>
  <c r="W9390" i="3" s="1"/>
  <c r="W9391" i="3" a="1"/>
  <c r="W9391" i="3" s="1"/>
  <c r="W9392" i="3" a="1"/>
  <c r="W9392" i="3" s="1"/>
  <c r="W9393" i="3" a="1"/>
  <c r="W9393" i="3" s="1"/>
  <c r="W9394" i="3" a="1"/>
  <c r="W9394" i="3" s="1"/>
  <c r="W9395" i="3" a="1"/>
  <c r="W9395" i="3" s="1"/>
  <c r="W9396" i="3" a="1"/>
  <c r="W9396" i="3" s="1"/>
  <c r="W9397" i="3" a="1"/>
  <c r="W9397" i="3" s="1"/>
  <c r="W9398" i="3" a="1"/>
  <c r="W9398" i="3" s="1"/>
  <c r="W9399" i="3" a="1"/>
  <c r="W9399" i="3" s="1"/>
  <c r="W9400" i="3" a="1"/>
  <c r="W9400" i="3" s="1"/>
  <c r="W9401" i="3" a="1"/>
  <c r="W9401" i="3" s="1"/>
  <c r="W9402" i="3" a="1"/>
  <c r="W9402" i="3" s="1"/>
  <c r="W9403" i="3" a="1"/>
  <c r="W9403" i="3" s="1"/>
  <c r="W9404" i="3" a="1"/>
  <c r="W9404" i="3" s="1"/>
  <c r="W9405" i="3" a="1"/>
  <c r="W9405" i="3" s="1"/>
  <c r="W9406" i="3" a="1"/>
  <c r="W9406" i="3" s="1"/>
  <c r="W9407" i="3" a="1"/>
  <c r="W9407" i="3" s="1"/>
  <c r="W9408" i="3" a="1"/>
  <c r="W9408" i="3" s="1"/>
  <c r="W9409" i="3" a="1"/>
  <c r="W9409" i="3" s="1"/>
  <c r="W9410" i="3" a="1"/>
  <c r="W9410" i="3" s="1"/>
  <c r="W9411" i="3" a="1"/>
  <c r="W9411" i="3" s="1"/>
  <c r="W9412" i="3" a="1"/>
  <c r="W9412" i="3" s="1"/>
  <c r="W9413" i="3" a="1"/>
  <c r="W9413" i="3" s="1"/>
  <c r="W9414" i="3" a="1"/>
  <c r="W9414" i="3" s="1"/>
  <c r="W9415" i="3" a="1"/>
  <c r="W9415" i="3" s="1"/>
  <c r="W9416" i="3" a="1"/>
  <c r="W9416" i="3" s="1"/>
  <c r="W9417" i="3" a="1"/>
  <c r="W9417" i="3" s="1"/>
  <c r="W9418" i="3" a="1"/>
  <c r="W9418" i="3" s="1"/>
  <c r="W9419" i="3" a="1"/>
  <c r="W9419" i="3" s="1"/>
  <c r="W9420" i="3" a="1"/>
  <c r="W9420" i="3" s="1"/>
  <c r="W9421" i="3" a="1"/>
  <c r="W9421" i="3" s="1"/>
  <c r="W9422" i="3" a="1"/>
  <c r="W9422" i="3" s="1"/>
  <c r="W9423" i="3" a="1"/>
  <c r="W9423" i="3" s="1"/>
  <c r="W9424" i="3" a="1"/>
  <c r="W9424" i="3" s="1"/>
  <c r="W9425" i="3" a="1"/>
  <c r="W9425" i="3" s="1"/>
  <c r="W9426" i="3" a="1"/>
  <c r="W9426" i="3" s="1"/>
  <c r="W9427" i="3" a="1"/>
  <c r="W9427" i="3" s="1"/>
  <c r="W9428" i="3" a="1"/>
  <c r="W9428" i="3" s="1"/>
  <c r="W9429" i="3" a="1"/>
  <c r="W9429" i="3" s="1"/>
  <c r="W9430" i="3" a="1"/>
  <c r="W9430" i="3" s="1"/>
  <c r="W9431" i="3" a="1"/>
  <c r="W9431" i="3" s="1"/>
  <c r="W9432" i="3" a="1"/>
  <c r="W9432" i="3" s="1"/>
  <c r="W9433" i="3" a="1"/>
  <c r="W9433" i="3" s="1"/>
  <c r="W9434" i="3" a="1"/>
  <c r="W9434" i="3" s="1"/>
  <c r="W9435" i="3" a="1"/>
  <c r="W9435" i="3" s="1"/>
  <c r="W9436" i="3" a="1"/>
  <c r="W9436" i="3" s="1"/>
  <c r="W9437" i="3" a="1"/>
  <c r="W9437" i="3" s="1"/>
  <c r="W9438" i="3" a="1"/>
  <c r="W9438" i="3" s="1"/>
  <c r="W9439" i="3" a="1"/>
  <c r="W9439" i="3" s="1"/>
  <c r="W9440" i="3" a="1"/>
  <c r="W9440" i="3" s="1"/>
  <c r="W9441" i="3" a="1"/>
  <c r="W9441" i="3" s="1"/>
  <c r="W9442" i="3" a="1"/>
  <c r="W9442" i="3" s="1"/>
  <c r="W9443" i="3" a="1"/>
  <c r="W9443" i="3" s="1"/>
  <c r="W9444" i="3" a="1"/>
  <c r="W9444" i="3" s="1"/>
  <c r="W9445" i="3" a="1"/>
  <c r="W9445" i="3" s="1"/>
  <c r="W9446" i="3" a="1"/>
  <c r="W9446" i="3" s="1"/>
  <c r="W9447" i="3" a="1"/>
  <c r="W9447" i="3" s="1"/>
  <c r="W9448" i="3" a="1"/>
  <c r="W9448" i="3" s="1"/>
  <c r="W9449" i="3" a="1"/>
  <c r="W9449" i="3" s="1"/>
  <c r="W9450" i="3" a="1"/>
  <c r="W9450" i="3" s="1"/>
  <c r="W9451" i="3" a="1"/>
  <c r="W9451" i="3" s="1"/>
  <c r="W9452" i="3" a="1"/>
  <c r="W9452" i="3" s="1"/>
  <c r="W9453" i="3" a="1"/>
  <c r="W9453" i="3" s="1"/>
  <c r="W9454" i="3" a="1"/>
  <c r="W9454" i="3" s="1"/>
  <c r="W9455" i="3" a="1"/>
  <c r="W9455" i="3" s="1"/>
  <c r="W9456" i="3" a="1"/>
  <c r="W9456" i="3" s="1"/>
  <c r="W9457" i="3" a="1"/>
  <c r="W9457" i="3" s="1"/>
  <c r="W9458" i="3" a="1"/>
  <c r="W9458" i="3" s="1"/>
  <c r="W9459" i="3" a="1"/>
  <c r="W9459" i="3" s="1"/>
  <c r="W9460" i="3" a="1"/>
  <c r="W9460" i="3" s="1"/>
  <c r="W9461" i="3" a="1"/>
  <c r="W9461" i="3" s="1"/>
  <c r="W9462" i="3" a="1"/>
  <c r="W9462" i="3" s="1"/>
  <c r="W9463" i="3" a="1"/>
  <c r="W9463" i="3" s="1"/>
  <c r="W9464" i="3" a="1"/>
  <c r="W9464" i="3" s="1"/>
  <c r="W9465" i="3" a="1"/>
  <c r="W9465" i="3" s="1"/>
  <c r="W9466" i="3" a="1"/>
  <c r="W9466" i="3" s="1"/>
  <c r="W9467" i="3" a="1"/>
  <c r="W9467" i="3" s="1"/>
  <c r="W9468" i="3" a="1"/>
  <c r="W9468" i="3" s="1"/>
  <c r="W9469" i="3" a="1"/>
  <c r="W9469" i="3" s="1"/>
  <c r="W9470" i="3" a="1"/>
  <c r="W9470" i="3" s="1"/>
  <c r="W9471" i="3" a="1"/>
  <c r="W9471" i="3" s="1"/>
  <c r="W9472" i="3" a="1"/>
  <c r="W9472" i="3" s="1"/>
  <c r="W9473" i="3" a="1"/>
  <c r="W9473" i="3" s="1"/>
  <c r="W9474" i="3" a="1"/>
  <c r="W9474" i="3" s="1"/>
  <c r="W9475" i="3" a="1"/>
  <c r="W9475" i="3" s="1"/>
  <c r="W9476" i="3" a="1"/>
  <c r="W9476" i="3" s="1"/>
  <c r="W9477" i="3" a="1"/>
  <c r="W9477" i="3" s="1"/>
  <c r="W9478" i="3" a="1"/>
  <c r="W9478" i="3" s="1"/>
  <c r="W9479" i="3" a="1"/>
  <c r="W9479" i="3" s="1"/>
  <c r="W9480" i="3" a="1"/>
  <c r="W9480" i="3" s="1"/>
  <c r="W9481" i="3" a="1"/>
  <c r="W9481" i="3" s="1"/>
  <c r="W9482" i="3" a="1"/>
  <c r="W9482" i="3" s="1"/>
  <c r="W9483" i="3" a="1"/>
  <c r="W9483" i="3" s="1"/>
  <c r="W9484" i="3" a="1"/>
  <c r="W9484" i="3" s="1"/>
  <c r="W9485" i="3" a="1"/>
  <c r="W9485" i="3" s="1"/>
  <c r="W9486" i="3" a="1"/>
  <c r="W9486" i="3" s="1"/>
  <c r="W9487" i="3" a="1"/>
  <c r="W9487" i="3" s="1"/>
  <c r="W9488" i="3" a="1"/>
  <c r="W9488" i="3" s="1"/>
  <c r="W9489" i="3" a="1"/>
  <c r="W9489" i="3" s="1"/>
  <c r="W9490" i="3" a="1"/>
  <c r="W9490" i="3" s="1"/>
  <c r="W9491" i="3" a="1"/>
  <c r="W9491" i="3" s="1"/>
  <c r="W9492" i="3" a="1"/>
  <c r="W9492" i="3" s="1"/>
  <c r="W9493" i="3" a="1"/>
  <c r="W9493" i="3" s="1"/>
  <c r="W9494" i="3" a="1"/>
  <c r="W9494" i="3" s="1"/>
  <c r="W9495" i="3" a="1"/>
  <c r="W9495" i="3" s="1"/>
  <c r="W9496" i="3" a="1"/>
  <c r="W9496" i="3" s="1"/>
  <c r="W9497" i="3" a="1"/>
  <c r="W9497" i="3" s="1"/>
  <c r="W9498" i="3" a="1"/>
  <c r="W9498" i="3" s="1"/>
  <c r="W9499" i="3" a="1"/>
  <c r="W9499" i="3" s="1"/>
  <c r="W9500" i="3" a="1"/>
  <c r="W9500" i="3" s="1"/>
  <c r="W9501" i="3" a="1"/>
  <c r="W9501" i="3" s="1"/>
  <c r="W9502" i="3" a="1"/>
  <c r="W9502" i="3" s="1"/>
  <c r="W9503" i="3" a="1"/>
  <c r="W9503" i="3" s="1"/>
  <c r="W9504" i="3" a="1"/>
  <c r="W9504" i="3" s="1"/>
  <c r="W9505" i="3" a="1"/>
  <c r="W9505" i="3" s="1"/>
  <c r="W9506" i="3" a="1"/>
  <c r="W9506" i="3" s="1"/>
  <c r="W9507" i="3" a="1"/>
  <c r="W9507" i="3" s="1"/>
  <c r="W9508" i="3" a="1"/>
  <c r="W9508" i="3" s="1"/>
  <c r="W9509" i="3" a="1"/>
  <c r="W9509" i="3" s="1"/>
  <c r="W9510" i="3" a="1"/>
  <c r="W9510" i="3" s="1"/>
  <c r="W9511" i="3" a="1"/>
  <c r="W9511" i="3" s="1"/>
  <c r="W9512" i="3" a="1"/>
  <c r="W9512" i="3" s="1"/>
  <c r="W9513" i="3" a="1"/>
  <c r="W9513" i="3" s="1"/>
  <c r="W9514" i="3" a="1"/>
  <c r="W9514" i="3" s="1"/>
  <c r="W9515" i="3" a="1"/>
  <c r="W9515" i="3" s="1"/>
  <c r="W9516" i="3" a="1"/>
  <c r="W9516" i="3" s="1"/>
  <c r="W9517" i="3" a="1"/>
  <c r="W9517" i="3" s="1"/>
  <c r="W9518" i="3" a="1"/>
  <c r="W9518" i="3" s="1"/>
  <c r="W9519" i="3" a="1"/>
  <c r="W9519" i="3" s="1"/>
  <c r="W9520" i="3" a="1"/>
  <c r="W9520" i="3" s="1"/>
  <c r="W9521" i="3" a="1"/>
  <c r="W9521" i="3" s="1"/>
  <c r="W9522" i="3" a="1"/>
  <c r="W9522" i="3" s="1"/>
  <c r="W9523" i="3" a="1"/>
  <c r="W9523" i="3" s="1"/>
  <c r="W9524" i="3" a="1"/>
  <c r="W9524" i="3" s="1"/>
  <c r="W9525" i="3" a="1"/>
  <c r="W9525" i="3" s="1"/>
  <c r="W9526" i="3" a="1"/>
  <c r="W9526" i="3" s="1"/>
  <c r="W9527" i="3" a="1"/>
  <c r="W9527" i="3" s="1"/>
  <c r="W9528" i="3" a="1"/>
  <c r="W9528" i="3" s="1"/>
  <c r="W9529" i="3" a="1"/>
  <c r="W9529" i="3" s="1"/>
  <c r="W9530" i="3" a="1"/>
  <c r="W9530" i="3" s="1"/>
  <c r="W9531" i="3" a="1"/>
  <c r="W9531" i="3" s="1"/>
  <c r="W9532" i="3" a="1"/>
  <c r="W9532" i="3" s="1"/>
  <c r="W9533" i="3" a="1"/>
  <c r="W9533" i="3" s="1"/>
  <c r="W9534" i="3" a="1"/>
  <c r="W9534" i="3" s="1"/>
  <c r="W9535" i="3" a="1"/>
  <c r="W9535" i="3" s="1"/>
  <c r="W9536" i="3" a="1"/>
  <c r="W9536" i="3" s="1"/>
  <c r="W9537" i="3" a="1"/>
  <c r="W9537" i="3" s="1"/>
  <c r="W9538" i="3" a="1"/>
  <c r="W9538" i="3" s="1"/>
  <c r="W9539" i="3" a="1"/>
  <c r="W9539" i="3" s="1"/>
  <c r="W9540" i="3" a="1"/>
  <c r="W9540" i="3" s="1"/>
  <c r="W9541" i="3" a="1"/>
  <c r="W9541" i="3" s="1"/>
  <c r="W9542" i="3" a="1"/>
  <c r="W9542" i="3" s="1"/>
  <c r="W9543" i="3" a="1"/>
  <c r="W9543" i="3" s="1"/>
  <c r="W9544" i="3" a="1"/>
  <c r="W9544" i="3" s="1"/>
  <c r="W9545" i="3" a="1"/>
  <c r="W9545" i="3" s="1"/>
  <c r="W9546" i="3" a="1"/>
  <c r="W9546" i="3" s="1"/>
  <c r="W9547" i="3" a="1"/>
  <c r="W9547" i="3" s="1"/>
  <c r="W9548" i="3" a="1"/>
  <c r="W9548" i="3" s="1"/>
  <c r="W9549" i="3" a="1"/>
  <c r="W9549" i="3" s="1"/>
  <c r="W9550" i="3" a="1"/>
  <c r="W9550" i="3" s="1"/>
  <c r="W9551" i="3" a="1"/>
  <c r="W9551" i="3" s="1"/>
  <c r="W9552" i="3" a="1"/>
  <c r="W9552" i="3" s="1"/>
  <c r="W9553" i="3" a="1"/>
  <c r="W9553" i="3" s="1"/>
  <c r="W9554" i="3" a="1"/>
  <c r="W9554" i="3" s="1"/>
  <c r="W9555" i="3" a="1"/>
  <c r="W9555" i="3" s="1"/>
  <c r="W9556" i="3" a="1"/>
  <c r="W9556" i="3" s="1"/>
  <c r="W9557" i="3" a="1"/>
  <c r="W9557" i="3" s="1"/>
  <c r="W9558" i="3" a="1"/>
  <c r="W9558" i="3" s="1"/>
  <c r="W9559" i="3" a="1"/>
  <c r="W9559" i="3" s="1"/>
  <c r="W9560" i="3" a="1"/>
  <c r="W9560" i="3" s="1"/>
  <c r="W9561" i="3" a="1"/>
  <c r="W9561" i="3" s="1"/>
  <c r="W9562" i="3" a="1"/>
  <c r="W9562" i="3" s="1"/>
  <c r="W9563" i="3" a="1"/>
  <c r="W9563" i="3" s="1"/>
  <c r="W9564" i="3" a="1"/>
  <c r="W9564" i="3" s="1"/>
  <c r="W9565" i="3" a="1"/>
  <c r="W9565" i="3" s="1"/>
  <c r="W9566" i="3" a="1"/>
  <c r="W9566" i="3" s="1"/>
  <c r="W9567" i="3" a="1"/>
  <c r="W9567" i="3" s="1"/>
  <c r="W9568" i="3" a="1"/>
  <c r="W9568" i="3" s="1"/>
  <c r="W9569" i="3" a="1"/>
  <c r="W9569" i="3" s="1"/>
  <c r="W9570" i="3" a="1"/>
  <c r="W9570" i="3" s="1"/>
  <c r="W9571" i="3" a="1"/>
  <c r="W9571" i="3" s="1"/>
  <c r="W9572" i="3" a="1"/>
  <c r="W9572" i="3" s="1"/>
  <c r="W9573" i="3" a="1"/>
  <c r="W9573" i="3" s="1"/>
  <c r="W9574" i="3" a="1"/>
  <c r="W9574" i="3" s="1"/>
  <c r="W9575" i="3" a="1"/>
  <c r="W9575" i="3" s="1"/>
  <c r="W9576" i="3" a="1"/>
  <c r="W9576" i="3" s="1"/>
  <c r="W9577" i="3" a="1"/>
  <c r="W9577" i="3" s="1"/>
  <c r="W9578" i="3" a="1"/>
  <c r="W9578" i="3" s="1"/>
  <c r="W9579" i="3" a="1"/>
  <c r="W9579" i="3" s="1"/>
  <c r="W9580" i="3" a="1"/>
  <c r="W9580" i="3" s="1"/>
  <c r="W9581" i="3" a="1"/>
  <c r="W9581" i="3" s="1"/>
  <c r="W9582" i="3" a="1"/>
  <c r="W9582" i="3" s="1"/>
  <c r="W9583" i="3" a="1"/>
  <c r="W9583" i="3" s="1"/>
  <c r="W9584" i="3" a="1"/>
  <c r="W9584" i="3" s="1"/>
  <c r="W9585" i="3" a="1"/>
  <c r="W9585" i="3" s="1"/>
  <c r="W9586" i="3" a="1"/>
  <c r="W9586" i="3" s="1"/>
  <c r="W9587" i="3" a="1"/>
  <c r="W9587" i="3" s="1"/>
  <c r="W9588" i="3" a="1"/>
  <c r="W9588" i="3" s="1"/>
  <c r="W9589" i="3" a="1"/>
  <c r="W9589" i="3" s="1"/>
  <c r="W9590" i="3" a="1"/>
  <c r="W9590" i="3" s="1"/>
  <c r="W9591" i="3" a="1"/>
  <c r="W9591" i="3" s="1"/>
  <c r="W9592" i="3" a="1"/>
  <c r="W9592" i="3" s="1"/>
  <c r="W9593" i="3" a="1"/>
  <c r="W9593" i="3" s="1"/>
  <c r="W9594" i="3" a="1"/>
  <c r="W9594" i="3" s="1"/>
  <c r="W9595" i="3" a="1"/>
  <c r="W9595" i="3" s="1"/>
  <c r="W9596" i="3" a="1"/>
  <c r="W9596" i="3" s="1"/>
  <c r="W9597" i="3" a="1"/>
  <c r="W9597" i="3" s="1"/>
  <c r="W9598" i="3" a="1"/>
  <c r="W9598" i="3" s="1"/>
  <c r="W9599" i="3" a="1"/>
  <c r="W9599" i="3" s="1"/>
  <c r="W9600" i="3" a="1"/>
  <c r="W9600" i="3" s="1"/>
  <c r="W9601" i="3" a="1"/>
  <c r="W9601" i="3" s="1"/>
  <c r="W9602" i="3" a="1"/>
  <c r="W9602" i="3" s="1"/>
  <c r="W9603" i="3" a="1"/>
  <c r="W9603" i="3" s="1"/>
  <c r="W9604" i="3" a="1"/>
  <c r="W9604" i="3" s="1"/>
  <c r="W9605" i="3" a="1"/>
  <c r="W9605" i="3" s="1"/>
  <c r="W9606" i="3" a="1"/>
  <c r="W9606" i="3" s="1"/>
  <c r="W9607" i="3" a="1"/>
  <c r="W9607" i="3" s="1"/>
  <c r="W9608" i="3" a="1"/>
  <c r="W9608" i="3" s="1"/>
  <c r="W9609" i="3" a="1"/>
  <c r="W9609" i="3" s="1"/>
  <c r="W9610" i="3" a="1"/>
  <c r="W9610" i="3" s="1"/>
  <c r="W9611" i="3" a="1"/>
  <c r="W9611" i="3" s="1"/>
  <c r="W9612" i="3" a="1"/>
  <c r="W9612" i="3" s="1"/>
  <c r="W9613" i="3" a="1"/>
  <c r="W9613" i="3" s="1"/>
  <c r="W9614" i="3" a="1"/>
  <c r="W9614" i="3" s="1"/>
  <c r="W9615" i="3" a="1"/>
  <c r="W9615" i="3" s="1"/>
  <c r="W9616" i="3" a="1"/>
  <c r="W9616" i="3" s="1"/>
  <c r="W9617" i="3" a="1"/>
  <c r="W9617" i="3" s="1"/>
  <c r="W9618" i="3" a="1"/>
  <c r="W9618" i="3" s="1"/>
  <c r="W9619" i="3" a="1"/>
  <c r="W9619" i="3" s="1"/>
  <c r="W9620" i="3" a="1"/>
  <c r="W9620" i="3" s="1"/>
  <c r="W9621" i="3" a="1"/>
  <c r="W9621" i="3" s="1"/>
  <c r="W9622" i="3" a="1"/>
  <c r="W9622" i="3" s="1"/>
  <c r="W9623" i="3" a="1"/>
  <c r="W9623" i="3" s="1"/>
  <c r="W9624" i="3" a="1"/>
  <c r="W9624" i="3" s="1"/>
  <c r="W9625" i="3" a="1"/>
  <c r="W9625" i="3" s="1"/>
  <c r="W9626" i="3" a="1"/>
  <c r="W9626" i="3" s="1"/>
  <c r="W9627" i="3" a="1"/>
  <c r="W9627" i="3" s="1"/>
  <c r="W9628" i="3" a="1"/>
  <c r="W9628" i="3" s="1"/>
  <c r="W9629" i="3" a="1"/>
  <c r="W9629" i="3" s="1"/>
  <c r="W9630" i="3" a="1"/>
  <c r="W9630" i="3" s="1"/>
  <c r="W9631" i="3" a="1"/>
  <c r="W9631" i="3" s="1"/>
  <c r="W9632" i="3" a="1"/>
  <c r="W9632" i="3" s="1"/>
  <c r="W9633" i="3" a="1"/>
  <c r="W9633" i="3" s="1"/>
  <c r="W9634" i="3" a="1"/>
  <c r="W9634" i="3" s="1"/>
  <c r="W9635" i="3" a="1"/>
  <c r="W9635" i="3" s="1"/>
  <c r="W9636" i="3" a="1"/>
  <c r="W9636" i="3" s="1"/>
  <c r="W9637" i="3" a="1"/>
  <c r="W9637" i="3" s="1"/>
  <c r="W9638" i="3" a="1"/>
  <c r="W9638" i="3" s="1"/>
  <c r="W9639" i="3" a="1"/>
  <c r="W9639" i="3" s="1"/>
  <c r="W9640" i="3" a="1"/>
  <c r="W9640" i="3" s="1"/>
  <c r="W9641" i="3" a="1"/>
  <c r="W9641" i="3" s="1"/>
  <c r="W9642" i="3" a="1"/>
  <c r="W9642" i="3" s="1"/>
  <c r="W9643" i="3" a="1"/>
  <c r="W9643" i="3" s="1"/>
  <c r="W9644" i="3" a="1"/>
  <c r="W9644" i="3" s="1"/>
  <c r="W9645" i="3" a="1"/>
  <c r="W9645" i="3" s="1"/>
  <c r="W9646" i="3" a="1"/>
  <c r="W9646" i="3" s="1"/>
  <c r="W9647" i="3" a="1"/>
  <c r="W9647" i="3" s="1"/>
  <c r="W9648" i="3" a="1"/>
  <c r="W9648" i="3" s="1"/>
  <c r="W9649" i="3" a="1"/>
  <c r="W9649" i="3" s="1"/>
  <c r="W9650" i="3" a="1"/>
  <c r="W9650" i="3" s="1"/>
  <c r="W9651" i="3" a="1"/>
  <c r="W9651" i="3" s="1"/>
  <c r="W9652" i="3" a="1"/>
  <c r="W9652" i="3" s="1"/>
  <c r="W9653" i="3" a="1"/>
  <c r="W9653" i="3" s="1"/>
  <c r="W9654" i="3" a="1"/>
  <c r="W9654" i="3" s="1"/>
  <c r="W9655" i="3" a="1"/>
  <c r="W9655" i="3" s="1"/>
  <c r="W9656" i="3" a="1"/>
  <c r="W9656" i="3" s="1"/>
  <c r="W9657" i="3" a="1"/>
  <c r="W9657" i="3" s="1"/>
  <c r="W9658" i="3" a="1"/>
  <c r="W9658" i="3" s="1"/>
  <c r="W9659" i="3" a="1"/>
  <c r="W9659" i="3" s="1"/>
  <c r="W9660" i="3" a="1"/>
  <c r="W9660" i="3" s="1"/>
  <c r="W9661" i="3" a="1"/>
  <c r="W9661" i="3" s="1"/>
  <c r="W9662" i="3" a="1"/>
  <c r="W9662" i="3" s="1"/>
  <c r="W9663" i="3" a="1"/>
  <c r="W9663" i="3" s="1"/>
  <c r="W9664" i="3" a="1"/>
  <c r="W9664" i="3" s="1"/>
  <c r="W9665" i="3" a="1"/>
  <c r="W9665" i="3" s="1"/>
  <c r="W9666" i="3" a="1"/>
  <c r="W9666" i="3" s="1"/>
  <c r="W9667" i="3" a="1"/>
  <c r="W9667" i="3" s="1"/>
  <c r="W9668" i="3" a="1"/>
  <c r="W9668" i="3" s="1"/>
  <c r="W9669" i="3" a="1"/>
  <c r="W9669" i="3" s="1"/>
  <c r="W9670" i="3" a="1"/>
  <c r="W9670" i="3" s="1"/>
  <c r="W9671" i="3" a="1"/>
  <c r="W9671" i="3" s="1"/>
  <c r="W9672" i="3" a="1"/>
  <c r="W9672" i="3" s="1"/>
  <c r="W9673" i="3" a="1"/>
  <c r="W9673" i="3" s="1"/>
  <c r="W9674" i="3" a="1"/>
  <c r="W9674" i="3" s="1"/>
  <c r="W9675" i="3" a="1"/>
  <c r="W9675" i="3" s="1"/>
  <c r="W9676" i="3" a="1"/>
  <c r="W9676" i="3" s="1"/>
  <c r="W9677" i="3" a="1"/>
  <c r="W9677" i="3" s="1"/>
  <c r="W9678" i="3" a="1"/>
  <c r="W9678" i="3" s="1"/>
  <c r="W9679" i="3" a="1"/>
  <c r="W9679" i="3" s="1"/>
  <c r="W9680" i="3" a="1"/>
  <c r="W9680" i="3" s="1"/>
  <c r="W9681" i="3" a="1"/>
  <c r="W9681" i="3" s="1"/>
  <c r="W9682" i="3" a="1"/>
  <c r="W9682" i="3" s="1"/>
  <c r="W9683" i="3" a="1"/>
  <c r="W9683" i="3" s="1"/>
  <c r="W9684" i="3" a="1"/>
  <c r="W9684" i="3" s="1"/>
  <c r="W9685" i="3" a="1"/>
  <c r="W9685" i="3" s="1"/>
  <c r="W9686" i="3" a="1"/>
  <c r="W9686" i="3" s="1"/>
  <c r="W9687" i="3" a="1"/>
  <c r="W9687" i="3" s="1"/>
  <c r="W9688" i="3" a="1"/>
  <c r="W9688" i="3" s="1"/>
  <c r="W9689" i="3" a="1"/>
  <c r="W9689" i="3" s="1"/>
  <c r="W9690" i="3" a="1"/>
  <c r="W9690" i="3" s="1"/>
  <c r="W9691" i="3" a="1"/>
  <c r="W9691" i="3" s="1"/>
  <c r="W9692" i="3" a="1"/>
  <c r="W9692" i="3" s="1"/>
  <c r="W9693" i="3" a="1"/>
  <c r="W9693" i="3" s="1"/>
  <c r="W9694" i="3" a="1"/>
  <c r="W9694" i="3" s="1"/>
  <c r="W9695" i="3" a="1"/>
  <c r="W9695" i="3" s="1"/>
  <c r="W9696" i="3" a="1"/>
  <c r="W9696" i="3" s="1"/>
  <c r="W9697" i="3" a="1"/>
  <c r="W9697" i="3" s="1"/>
  <c r="W9698" i="3" a="1"/>
  <c r="W9698" i="3" s="1"/>
  <c r="W9699" i="3" a="1"/>
  <c r="W9699" i="3" s="1"/>
  <c r="W9700" i="3" a="1"/>
  <c r="W9700" i="3" s="1"/>
  <c r="W9701" i="3" a="1"/>
  <c r="W9701" i="3" s="1"/>
  <c r="W9702" i="3" a="1"/>
  <c r="W9702" i="3" s="1"/>
  <c r="W9703" i="3" a="1"/>
  <c r="W9703" i="3" s="1"/>
  <c r="W9704" i="3" a="1"/>
  <c r="W9704" i="3" s="1"/>
  <c r="W9705" i="3" a="1"/>
  <c r="W9705" i="3" s="1"/>
  <c r="W9706" i="3" a="1"/>
  <c r="W9706" i="3" s="1"/>
  <c r="W9707" i="3" a="1"/>
  <c r="W9707" i="3" s="1"/>
  <c r="W9708" i="3" a="1"/>
  <c r="W9708" i="3" s="1"/>
  <c r="W9709" i="3" a="1"/>
  <c r="W9709" i="3" s="1"/>
  <c r="W9710" i="3" a="1"/>
  <c r="W9710" i="3" s="1"/>
  <c r="W9711" i="3" a="1"/>
  <c r="W9711" i="3" s="1"/>
  <c r="W9712" i="3" a="1"/>
  <c r="W9712" i="3" s="1"/>
  <c r="W9713" i="3" a="1"/>
  <c r="W9713" i="3" s="1"/>
  <c r="W9714" i="3" a="1"/>
  <c r="W9714" i="3" s="1"/>
  <c r="W9715" i="3" a="1"/>
  <c r="W9715" i="3" s="1"/>
  <c r="W9716" i="3" a="1"/>
  <c r="W9716" i="3" s="1"/>
  <c r="W9717" i="3" a="1"/>
  <c r="W9717" i="3" s="1"/>
  <c r="W9718" i="3" a="1"/>
  <c r="W9718" i="3" s="1"/>
  <c r="W9719" i="3" a="1"/>
  <c r="W9719" i="3" s="1"/>
  <c r="W9720" i="3" a="1"/>
  <c r="W9720" i="3" s="1"/>
  <c r="W9721" i="3" a="1"/>
  <c r="W9721" i="3" s="1"/>
  <c r="W9722" i="3" a="1"/>
  <c r="W9722" i="3" s="1"/>
  <c r="W9723" i="3" a="1"/>
  <c r="W9723" i="3" s="1"/>
  <c r="W9724" i="3" a="1"/>
  <c r="W9724" i="3" s="1"/>
  <c r="W9725" i="3" a="1"/>
  <c r="W9725" i="3" s="1"/>
  <c r="W9726" i="3" a="1"/>
  <c r="W9726" i="3" s="1"/>
  <c r="W9727" i="3" a="1"/>
  <c r="W9727" i="3" s="1"/>
  <c r="W9728" i="3" a="1"/>
  <c r="W9728" i="3" s="1"/>
  <c r="W9729" i="3" a="1"/>
  <c r="W9729" i="3" s="1"/>
  <c r="W9730" i="3" a="1"/>
  <c r="W9730" i="3" s="1"/>
  <c r="W9731" i="3" a="1"/>
  <c r="W9731" i="3" s="1"/>
  <c r="W9732" i="3" a="1"/>
  <c r="W9732" i="3" s="1"/>
  <c r="W9733" i="3" a="1"/>
  <c r="W9733" i="3" s="1"/>
  <c r="W9734" i="3" a="1"/>
  <c r="W9734" i="3" s="1"/>
  <c r="W9735" i="3" a="1"/>
  <c r="W9735" i="3" s="1"/>
  <c r="W9736" i="3" a="1"/>
  <c r="W9736" i="3" s="1"/>
  <c r="W9737" i="3" a="1"/>
  <c r="W9737" i="3" s="1"/>
  <c r="W9738" i="3" a="1"/>
  <c r="W9738" i="3" s="1"/>
  <c r="W9739" i="3" a="1"/>
  <c r="W9739" i="3" s="1"/>
  <c r="W9740" i="3" a="1"/>
  <c r="W9740" i="3" s="1"/>
  <c r="W9741" i="3" a="1"/>
  <c r="W9741" i="3" s="1"/>
  <c r="W9742" i="3" a="1"/>
  <c r="W9742" i="3" s="1"/>
  <c r="W9743" i="3" a="1"/>
  <c r="W9743" i="3" s="1"/>
  <c r="W9744" i="3" a="1"/>
  <c r="W9744" i="3" s="1"/>
  <c r="W9745" i="3" a="1"/>
  <c r="W9745" i="3" s="1"/>
  <c r="W9746" i="3" a="1"/>
  <c r="W9746" i="3" s="1"/>
  <c r="W9747" i="3" a="1"/>
  <c r="W9747" i="3" s="1"/>
  <c r="W9748" i="3" a="1"/>
  <c r="W9748" i="3" s="1"/>
  <c r="W9749" i="3" a="1"/>
  <c r="W9749" i="3" s="1"/>
  <c r="W9750" i="3" a="1"/>
  <c r="W9750" i="3" s="1"/>
  <c r="W9751" i="3" a="1"/>
  <c r="W9751" i="3" s="1"/>
  <c r="W9752" i="3" a="1"/>
  <c r="W9752" i="3" s="1"/>
  <c r="W9753" i="3" a="1"/>
  <c r="W9753" i="3" s="1"/>
  <c r="W9754" i="3" a="1"/>
  <c r="W9754" i="3" s="1"/>
  <c r="W9755" i="3" a="1"/>
  <c r="W9755" i="3" s="1"/>
  <c r="W9756" i="3" a="1"/>
  <c r="W9756" i="3" s="1"/>
  <c r="W9757" i="3" a="1"/>
  <c r="W9757" i="3" s="1"/>
  <c r="W9758" i="3" a="1"/>
  <c r="W9758" i="3" s="1"/>
  <c r="W9759" i="3" a="1"/>
  <c r="W9759" i="3" s="1"/>
  <c r="W9760" i="3" a="1"/>
  <c r="W9760" i="3" s="1"/>
  <c r="W9761" i="3" a="1"/>
  <c r="W9761" i="3" s="1"/>
  <c r="W9762" i="3" a="1"/>
  <c r="W9762" i="3" s="1"/>
  <c r="W9763" i="3" a="1"/>
  <c r="W9763" i="3" s="1"/>
  <c r="W9764" i="3" a="1"/>
  <c r="W9764" i="3" s="1"/>
  <c r="W9765" i="3" a="1"/>
  <c r="W9765" i="3" s="1"/>
  <c r="W9766" i="3" a="1"/>
  <c r="W9766" i="3" s="1"/>
  <c r="W9767" i="3" a="1"/>
  <c r="W9767" i="3" s="1"/>
  <c r="W9768" i="3" a="1"/>
  <c r="W9768" i="3" s="1"/>
  <c r="W9769" i="3" a="1"/>
  <c r="W9769" i="3" s="1"/>
  <c r="W9770" i="3" a="1"/>
  <c r="W9770" i="3" s="1"/>
  <c r="W9771" i="3" a="1"/>
  <c r="W9771" i="3" s="1"/>
  <c r="W9772" i="3" a="1"/>
  <c r="W9772" i="3" s="1"/>
  <c r="W9773" i="3" a="1"/>
  <c r="W9773" i="3" s="1"/>
  <c r="W9774" i="3" a="1"/>
  <c r="W9774" i="3" s="1"/>
  <c r="W9775" i="3" a="1"/>
  <c r="W9775" i="3" s="1"/>
  <c r="W9776" i="3" a="1"/>
  <c r="W9776" i="3" s="1"/>
  <c r="W9777" i="3" a="1"/>
  <c r="W9777" i="3" s="1"/>
  <c r="W9778" i="3" a="1"/>
  <c r="W9778" i="3" s="1"/>
  <c r="W9779" i="3" a="1"/>
  <c r="W9779" i="3" s="1"/>
  <c r="W9780" i="3" a="1"/>
  <c r="W9780" i="3" s="1"/>
  <c r="W9781" i="3" a="1"/>
  <c r="W9781" i="3" s="1"/>
  <c r="W9782" i="3" a="1"/>
  <c r="W9782" i="3" s="1"/>
  <c r="W9783" i="3" a="1"/>
  <c r="W9783" i="3" s="1"/>
  <c r="W9784" i="3" a="1"/>
  <c r="W9784" i="3" s="1"/>
  <c r="W9785" i="3" a="1"/>
  <c r="W9785" i="3" s="1"/>
  <c r="W9786" i="3" a="1"/>
  <c r="W9786" i="3" s="1"/>
  <c r="W9787" i="3" a="1"/>
  <c r="W9787" i="3" s="1"/>
  <c r="W9788" i="3" a="1"/>
  <c r="W9788" i="3" s="1"/>
  <c r="W9789" i="3" a="1"/>
  <c r="W9789" i="3" s="1"/>
  <c r="W9790" i="3" a="1"/>
  <c r="W9790" i="3" s="1"/>
  <c r="W9791" i="3" a="1"/>
  <c r="W9791" i="3" s="1"/>
  <c r="W9792" i="3" a="1"/>
  <c r="W9792" i="3" s="1"/>
  <c r="W9793" i="3" a="1"/>
  <c r="W9793" i="3" s="1"/>
  <c r="W9794" i="3" a="1"/>
  <c r="W9794" i="3" s="1"/>
  <c r="W9795" i="3" a="1"/>
  <c r="W9795" i="3" s="1"/>
  <c r="W9796" i="3" a="1"/>
  <c r="W9796" i="3" s="1"/>
  <c r="W9797" i="3" a="1"/>
  <c r="W9797" i="3" s="1"/>
  <c r="W9798" i="3" a="1"/>
  <c r="W9798" i="3" s="1"/>
  <c r="W9799" i="3" a="1"/>
  <c r="W9799" i="3" s="1"/>
  <c r="W9800" i="3" a="1"/>
  <c r="W9800" i="3" s="1"/>
  <c r="W9801" i="3" a="1"/>
  <c r="W9801" i="3" s="1"/>
  <c r="W9802" i="3" a="1"/>
  <c r="W9802" i="3" s="1"/>
  <c r="W9803" i="3" a="1"/>
  <c r="W9803" i="3" s="1"/>
  <c r="W9804" i="3" a="1"/>
  <c r="W9804" i="3" s="1"/>
  <c r="W9805" i="3" a="1"/>
  <c r="W9805" i="3" s="1"/>
  <c r="W9806" i="3" a="1"/>
  <c r="W9806" i="3" s="1"/>
  <c r="W9807" i="3" a="1"/>
  <c r="W9807" i="3" s="1"/>
  <c r="W9808" i="3" a="1"/>
  <c r="W9808" i="3" s="1"/>
  <c r="W9809" i="3" a="1"/>
  <c r="W9809" i="3" s="1"/>
  <c r="W9810" i="3" a="1"/>
  <c r="W9810" i="3" s="1"/>
  <c r="W9811" i="3" a="1"/>
  <c r="W9811" i="3" s="1"/>
  <c r="W9812" i="3" a="1"/>
  <c r="W9812" i="3" s="1"/>
  <c r="W9813" i="3" a="1"/>
  <c r="W9813" i="3" s="1"/>
  <c r="W9814" i="3" a="1"/>
  <c r="W9814" i="3" s="1"/>
  <c r="W9815" i="3" a="1"/>
  <c r="W9815" i="3" s="1"/>
  <c r="W9816" i="3" a="1"/>
  <c r="W9816" i="3" s="1"/>
  <c r="W9817" i="3" a="1"/>
  <c r="W9817" i="3" s="1"/>
  <c r="W9818" i="3" a="1"/>
  <c r="W9818" i="3" s="1"/>
  <c r="W9819" i="3" a="1"/>
  <c r="W9819" i="3" s="1"/>
  <c r="W9820" i="3" a="1"/>
  <c r="W9820" i="3" s="1"/>
  <c r="W9821" i="3" a="1"/>
  <c r="W9821" i="3" s="1"/>
  <c r="W9822" i="3" a="1"/>
  <c r="W9822" i="3" s="1"/>
  <c r="W9823" i="3" a="1"/>
  <c r="W9823" i="3" s="1"/>
  <c r="W9824" i="3" a="1"/>
  <c r="W9824" i="3" s="1"/>
  <c r="W9825" i="3" a="1"/>
  <c r="W9825" i="3" s="1"/>
  <c r="W9826" i="3" a="1"/>
  <c r="W9826" i="3" s="1"/>
  <c r="W9827" i="3" a="1"/>
  <c r="W9827" i="3" s="1"/>
  <c r="W9828" i="3" a="1"/>
  <c r="W9828" i="3" s="1"/>
  <c r="W9829" i="3" a="1"/>
  <c r="W9829" i="3" s="1"/>
  <c r="W9830" i="3" a="1"/>
  <c r="W9830" i="3" s="1"/>
  <c r="W9831" i="3" a="1"/>
  <c r="W9831" i="3" s="1"/>
  <c r="W9832" i="3" a="1"/>
  <c r="W9832" i="3" s="1"/>
  <c r="W9833" i="3" a="1"/>
  <c r="W9833" i="3" s="1"/>
  <c r="W9834" i="3" a="1"/>
  <c r="W9834" i="3" s="1"/>
  <c r="W9835" i="3" a="1"/>
  <c r="W9835" i="3" s="1"/>
  <c r="W9836" i="3" a="1"/>
  <c r="W9836" i="3" s="1"/>
  <c r="W9837" i="3" a="1"/>
  <c r="W9837" i="3" s="1"/>
  <c r="W9838" i="3" a="1"/>
  <c r="W9838" i="3" s="1"/>
  <c r="W9839" i="3" a="1"/>
  <c r="W9839" i="3" s="1"/>
  <c r="W9840" i="3" a="1"/>
  <c r="W9840" i="3" s="1"/>
  <c r="W9841" i="3" a="1"/>
  <c r="W9841" i="3" s="1"/>
  <c r="W9842" i="3" a="1"/>
  <c r="W9842" i="3" s="1"/>
  <c r="W9843" i="3" a="1"/>
  <c r="W9843" i="3" s="1"/>
  <c r="W9844" i="3" a="1"/>
  <c r="W9844" i="3" s="1"/>
  <c r="W9845" i="3" a="1"/>
  <c r="W9845" i="3" s="1"/>
  <c r="W9846" i="3" a="1"/>
  <c r="W9846" i="3" s="1"/>
  <c r="W9847" i="3" a="1"/>
  <c r="W9847" i="3" s="1"/>
  <c r="W9848" i="3" a="1"/>
  <c r="W9848" i="3" s="1"/>
  <c r="W9849" i="3" a="1"/>
  <c r="W9849" i="3" s="1"/>
  <c r="W9850" i="3" a="1"/>
  <c r="W9850" i="3" s="1"/>
  <c r="W9851" i="3" a="1"/>
  <c r="W9851" i="3" s="1"/>
  <c r="W9852" i="3" a="1"/>
  <c r="W9852" i="3" s="1"/>
  <c r="W9853" i="3" a="1"/>
  <c r="W9853" i="3" s="1"/>
  <c r="W9854" i="3" a="1"/>
  <c r="W9854" i="3" s="1"/>
  <c r="W9855" i="3" a="1"/>
  <c r="W9855" i="3" s="1"/>
  <c r="W9856" i="3" a="1"/>
  <c r="W9856" i="3" s="1"/>
  <c r="W9857" i="3" a="1"/>
  <c r="W9857" i="3" s="1"/>
  <c r="W9858" i="3" a="1"/>
  <c r="W9858" i="3" s="1"/>
  <c r="W9859" i="3" a="1"/>
  <c r="W9859" i="3" s="1"/>
  <c r="W9860" i="3" a="1"/>
  <c r="W9860" i="3" s="1"/>
  <c r="W9861" i="3" a="1"/>
  <c r="W9861" i="3" s="1"/>
  <c r="W9862" i="3" a="1"/>
  <c r="W9862" i="3" s="1"/>
  <c r="W9863" i="3" a="1"/>
  <c r="W9863" i="3" s="1"/>
  <c r="W9864" i="3" a="1"/>
  <c r="W9864" i="3" s="1"/>
  <c r="W9865" i="3" a="1"/>
  <c r="W9865" i="3" s="1"/>
  <c r="W9866" i="3" a="1"/>
  <c r="W9866" i="3" s="1"/>
  <c r="W9867" i="3" a="1"/>
  <c r="W9867" i="3" s="1"/>
  <c r="W9868" i="3" a="1"/>
  <c r="W9868" i="3" s="1"/>
  <c r="W9869" i="3" a="1"/>
  <c r="W9869" i="3" s="1"/>
  <c r="W9870" i="3" a="1"/>
  <c r="W9870" i="3" s="1"/>
  <c r="W9871" i="3" a="1"/>
  <c r="W9871" i="3" s="1"/>
  <c r="W9872" i="3" a="1"/>
  <c r="W9872" i="3" s="1"/>
  <c r="W9873" i="3" a="1"/>
  <c r="W9873" i="3" s="1"/>
  <c r="W9874" i="3" a="1"/>
  <c r="W9874" i="3" s="1"/>
  <c r="W9875" i="3" a="1"/>
  <c r="W9875" i="3" s="1"/>
  <c r="W9876" i="3" a="1"/>
  <c r="W9876" i="3" s="1"/>
  <c r="W9877" i="3" a="1"/>
  <c r="W9877" i="3" s="1"/>
  <c r="W9878" i="3" a="1"/>
  <c r="W9878" i="3" s="1"/>
  <c r="W9879" i="3" a="1"/>
  <c r="W9879" i="3" s="1"/>
  <c r="W9880" i="3" a="1"/>
  <c r="W9880" i="3" s="1"/>
  <c r="W9881" i="3" a="1"/>
  <c r="W9881" i="3" s="1"/>
  <c r="W9882" i="3" a="1"/>
  <c r="W9882" i="3" s="1"/>
  <c r="W9883" i="3" a="1"/>
  <c r="W9883" i="3" s="1"/>
  <c r="W9884" i="3" a="1"/>
  <c r="W9884" i="3" s="1"/>
  <c r="W9885" i="3" a="1"/>
  <c r="W9885" i="3" s="1"/>
  <c r="W9886" i="3" a="1"/>
  <c r="W9886" i="3" s="1"/>
  <c r="W9887" i="3" a="1"/>
  <c r="W9887" i="3" s="1"/>
  <c r="W9888" i="3" a="1"/>
  <c r="W9888" i="3" s="1"/>
  <c r="W9889" i="3" a="1"/>
  <c r="W9889" i="3" s="1"/>
  <c r="W9890" i="3" a="1"/>
  <c r="W9890" i="3" s="1"/>
  <c r="W9891" i="3" a="1"/>
  <c r="W9891" i="3" s="1"/>
  <c r="W9892" i="3" a="1"/>
  <c r="W9892" i="3" s="1"/>
  <c r="W9893" i="3" a="1"/>
  <c r="W9893" i="3" s="1"/>
  <c r="W9894" i="3" a="1"/>
  <c r="W9894" i="3" s="1"/>
  <c r="W9895" i="3" a="1"/>
  <c r="W9895" i="3" s="1"/>
  <c r="W9896" i="3" a="1"/>
  <c r="W9896" i="3" s="1"/>
  <c r="W9897" i="3" a="1"/>
  <c r="W9897" i="3" s="1"/>
  <c r="W9898" i="3" a="1"/>
  <c r="W9898" i="3" s="1"/>
  <c r="W9899" i="3" a="1"/>
  <c r="W9899" i="3" s="1"/>
  <c r="W9900" i="3" a="1"/>
  <c r="W9900" i="3" s="1"/>
  <c r="W9901" i="3" a="1"/>
  <c r="W9901" i="3" s="1"/>
  <c r="W9902" i="3" a="1"/>
  <c r="W9902" i="3" s="1"/>
  <c r="W9903" i="3" a="1"/>
  <c r="W9903" i="3" s="1"/>
  <c r="W9904" i="3" a="1"/>
  <c r="W9904" i="3" s="1"/>
  <c r="W9905" i="3" a="1"/>
  <c r="W9905" i="3" s="1"/>
  <c r="W9906" i="3" a="1"/>
  <c r="W9906" i="3" s="1"/>
  <c r="W9907" i="3" a="1"/>
  <c r="W9907" i="3" s="1"/>
  <c r="W9908" i="3" a="1"/>
  <c r="W9908" i="3" s="1"/>
  <c r="W9909" i="3" a="1"/>
  <c r="W9909" i="3" s="1"/>
  <c r="W9910" i="3" a="1"/>
  <c r="W9910" i="3" s="1"/>
  <c r="W9911" i="3" a="1"/>
  <c r="W9911" i="3" s="1"/>
  <c r="W9912" i="3" a="1"/>
  <c r="W9912" i="3" s="1"/>
  <c r="W9913" i="3" a="1"/>
  <c r="W9913" i="3" s="1"/>
  <c r="W9914" i="3" a="1"/>
  <c r="W9914" i="3" s="1"/>
  <c r="W9915" i="3" a="1"/>
  <c r="W9915" i="3" s="1"/>
  <c r="W9916" i="3" a="1"/>
  <c r="W9916" i="3" s="1"/>
  <c r="W9917" i="3" a="1"/>
  <c r="W9917" i="3" s="1"/>
  <c r="W9918" i="3" a="1"/>
  <c r="W9918" i="3" s="1"/>
  <c r="W9919" i="3" a="1"/>
  <c r="W9919" i="3" s="1"/>
  <c r="W9920" i="3" a="1"/>
  <c r="W9920" i="3" s="1"/>
  <c r="W9921" i="3" a="1"/>
  <c r="W9921" i="3" s="1"/>
  <c r="W9922" i="3" a="1"/>
  <c r="W9922" i="3" s="1"/>
  <c r="W9923" i="3" a="1"/>
  <c r="W9923" i="3" s="1"/>
  <c r="W9924" i="3" a="1"/>
  <c r="W9924" i="3" s="1"/>
  <c r="W9925" i="3" a="1"/>
  <c r="W9925" i="3" s="1"/>
  <c r="W9926" i="3" a="1"/>
  <c r="W9926" i="3" s="1"/>
  <c r="W9927" i="3" a="1"/>
  <c r="W9927" i="3" s="1"/>
  <c r="W9928" i="3" a="1"/>
  <c r="W9928" i="3" s="1"/>
  <c r="W9929" i="3" a="1"/>
  <c r="W9929" i="3" s="1"/>
  <c r="W9930" i="3" a="1"/>
  <c r="W9930" i="3" s="1"/>
  <c r="W9931" i="3" a="1"/>
  <c r="W9931" i="3" s="1"/>
  <c r="W9932" i="3" a="1"/>
  <c r="W9932" i="3" s="1"/>
  <c r="W9933" i="3" a="1"/>
  <c r="W9933" i="3" s="1"/>
  <c r="W9934" i="3" a="1"/>
  <c r="W9934" i="3" s="1"/>
  <c r="W9935" i="3" a="1"/>
  <c r="W9935" i="3" s="1"/>
  <c r="W9936" i="3" a="1"/>
  <c r="W9936" i="3" s="1"/>
  <c r="W9937" i="3" a="1"/>
  <c r="W9937" i="3" s="1"/>
  <c r="W9938" i="3" a="1"/>
  <c r="W9938" i="3" s="1"/>
  <c r="W9939" i="3" a="1"/>
  <c r="W9939" i="3" s="1"/>
  <c r="W9940" i="3" a="1"/>
  <c r="W9940" i="3" s="1"/>
  <c r="W9941" i="3" a="1"/>
  <c r="W9941" i="3" s="1"/>
  <c r="W9942" i="3" a="1"/>
  <c r="W9942" i="3" s="1"/>
  <c r="W9943" i="3" a="1"/>
  <c r="W9943" i="3" s="1"/>
  <c r="W9944" i="3" a="1"/>
  <c r="W9944" i="3" s="1"/>
  <c r="W9945" i="3" a="1"/>
  <c r="W9945" i="3" s="1"/>
  <c r="W9946" i="3" a="1"/>
  <c r="W9946" i="3" s="1"/>
  <c r="W9947" i="3" a="1"/>
  <c r="W9947" i="3" s="1"/>
  <c r="W9948" i="3" a="1"/>
  <c r="W9948" i="3" s="1"/>
  <c r="W9949" i="3" a="1"/>
  <c r="W9949" i="3" s="1"/>
  <c r="W9950" i="3" a="1"/>
  <c r="W9950" i="3" s="1"/>
  <c r="W9951" i="3" a="1"/>
  <c r="W9951" i="3" s="1"/>
  <c r="W9952" i="3" a="1"/>
  <c r="W9952" i="3" s="1"/>
  <c r="W9953" i="3" a="1"/>
  <c r="W9953" i="3" s="1"/>
  <c r="W9954" i="3" a="1"/>
  <c r="W9954" i="3" s="1"/>
  <c r="W9955" i="3" a="1"/>
  <c r="W9955" i="3" s="1"/>
  <c r="W9956" i="3" a="1"/>
  <c r="W9956" i="3" s="1"/>
  <c r="W9957" i="3" a="1"/>
  <c r="W9957" i="3" s="1"/>
  <c r="W9958" i="3" a="1"/>
  <c r="W9958" i="3" s="1"/>
  <c r="W9959" i="3" a="1"/>
  <c r="W9959" i="3" s="1"/>
  <c r="W9960" i="3" a="1"/>
  <c r="W9960" i="3" s="1"/>
  <c r="W9961" i="3" a="1"/>
  <c r="W9961" i="3" s="1"/>
  <c r="W9962" i="3" a="1"/>
  <c r="W9962" i="3" s="1"/>
  <c r="W9963" i="3" a="1"/>
  <c r="W9963" i="3" s="1"/>
  <c r="W9964" i="3" a="1"/>
  <c r="W9964" i="3" s="1"/>
  <c r="W9965" i="3" a="1"/>
  <c r="W9965" i="3" s="1"/>
  <c r="W9966" i="3" a="1"/>
  <c r="W9966" i="3" s="1"/>
  <c r="W9967" i="3" a="1"/>
  <c r="W9967" i="3" s="1"/>
  <c r="W9968" i="3" a="1"/>
  <c r="W9968" i="3" s="1"/>
  <c r="W9969" i="3" a="1"/>
  <c r="W9969" i="3" s="1"/>
  <c r="W9970" i="3" a="1"/>
  <c r="W9970" i="3" s="1"/>
  <c r="W9971" i="3" a="1"/>
  <c r="W9971" i="3" s="1"/>
  <c r="W9972" i="3" a="1"/>
  <c r="W9972" i="3" s="1"/>
  <c r="W9973" i="3" a="1"/>
  <c r="W9973" i="3" s="1"/>
  <c r="W9974" i="3" a="1"/>
  <c r="W9974" i="3" s="1"/>
  <c r="W9975" i="3" a="1"/>
  <c r="W9975" i="3" s="1"/>
  <c r="W9976" i="3" a="1"/>
  <c r="W9976" i="3" s="1"/>
  <c r="W9977" i="3" a="1"/>
  <c r="W9977" i="3" s="1"/>
  <c r="W9978" i="3" a="1"/>
  <c r="W9978" i="3" s="1"/>
  <c r="W9979" i="3" a="1"/>
  <c r="W9979" i="3" s="1"/>
  <c r="W9980" i="3" a="1"/>
  <c r="W9980" i="3" s="1"/>
  <c r="W9981" i="3" a="1"/>
  <c r="W9981" i="3" s="1"/>
  <c r="W9982" i="3" a="1"/>
  <c r="W9982" i="3" s="1"/>
  <c r="W9983" i="3" a="1"/>
  <c r="W9983" i="3" s="1"/>
  <c r="W9984" i="3" a="1"/>
  <c r="W9984" i="3" s="1"/>
  <c r="W9985" i="3" a="1"/>
  <c r="W9985" i="3" s="1"/>
  <c r="W9986" i="3" a="1"/>
  <c r="W9986" i="3" s="1"/>
  <c r="W9987" i="3" a="1"/>
  <c r="W9987" i="3" s="1"/>
  <c r="W9988" i="3" a="1"/>
  <c r="W9988" i="3" s="1"/>
  <c r="W9989" i="3" a="1"/>
  <c r="W9989" i="3" s="1"/>
  <c r="W9990" i="3" a="1"/>
  <c r="W9990" i="3" s="1"/>
  <c r="W9991" i="3" a="1"/>
  <c r="W9991" i="3" s="1"/>
  <c r="W9992" i="3" a="1"/>
  <c r="W9992" i="3" s="1"/>
  <c r="W9993" i="3" a="1"/>
  <c r="W9993" i="3" s="1"/>
  <c r="W9994" i="3" a="1"/>
  <c r="W9994" i="3" s="1"/>
  <c r="W9995" i="3" a="1"/>
  <c r="W9995" i="3" s="1"/>
  <c r="W9996" i="3" a="1"/>
  <c r="W9996" i="3" s="1"/>
  <c r="W9997" i="3" a="1"/>
  <c r="W9997" i="3" s="1"/>
  <c r="W9998" i="3" a="1"/>
  <c r="W9998" i="3" s="1"/>
  <c r="W9999" i="3" a="1"/>
  <c r="W9999" i="3" s="1"/>
  <c r="W10000" i="3" a="1"/>
  <c r="W10000" i="3" s="1"/>
  <c r="W10001" i="3" a="1"/>
  <c r="W10001" i="3" s="1"/>
  <c r="W10002" i="3" a="1"/>
  <c r="W10002" i="3" s="1"/>
  <c r="W10003" i="3" a="1"/>
  <c r="W10003" i="3" s="1"/>
  <c r="W10004" i="3" a="1"/>
  <c r="W10004" i="3" s="1"/>
  <c r="W10005" i="3" a="1"/>
  <c r="W10005" i="3" s="1"/>
  <c r="W10006" i="3" a="1"/>
  <c r="W10006" i="3" s="1"/>
  <c r="W10007" i="3" a="1"/>
  <c r="W10007" i="3" s="1"/>
  <c r="W10008" i="3" a="1"/>
  <c r="W10008" i="3" s="1"/>
  <c r="W10009" i="3" a="1"/>
  <c r="W10009" i="3" s="1"/>
  <c r="W10010" i="3" a="1"/>
  <c r="W10010" i="3" s="1"/>
  <c r="W10011" i="3" a="1"/>
  <c r="W10011" i="3" s="1"/>
  <c r="W10012" i="3" a="1"/>
  <c r="W10012" i="3" s="1"/>
  <c r="W10013" i="3" a="1"/>
  <c r="W10013" i="3" s="1"/>
  <c r="W10014" i="3" a="1"/>
  <c r="W10014" i="3" s="1"/>
  <c r="W10015" i="3" a="1"/>
  <c r="W10015" i="3" s="1"/>
  <c r="W10016" i="3" a="1"/>
  <c r="W10016" i="3" s="1"/>
  <c r="W10017" i="3" a="1"/>
  <c r="W10017" i="3" s="1"/>
  <c r="W10018" i="3" a="1"/>
  <c r="W10018" i="3" s="1"/>
  <c r="W10019" i="3" a="1"/>
  <c r="W10019" i="3" s="1"/>
  <c r="W10020" i="3" a="1"/>
  <c r="W10020" i="3" s="1"/>
  <c r="W10021" i="3" a="1"/>
  <c r="W10021" i="3" s="1"/>
  <c r="W10022" i="3" a="1"/>
  <c r="W10022" i="3" s="1"/>
  <c r="W10023" i="3" a="1"/>
  <c r="W10023" i="3" s="1"/>
  <c r="W10024" i="3" a="1"/>
  <c r="W10024" i="3" s="1"/>
  <c r="W10025" i="3" a="1"/>
  <c r="W10025" i="3" s="1"/>
  <c r="W10026" i="3" a="1"/>
  <c r="W10026" i="3" s="1"/>
  <c r="W10027" i="3" a="1"/>
  <c r="W10027" i="3" s="1"/>
  <c r="W10028" i="3" a="1"/>
  <c r="W10028" i="3" s="1"/>
  <c r="W10029" i="3" a="1"/>
  <c r="W10029" i="3" s="1"/>
  <c r="W10030" i="3" a="1"/>
  <c r="W10030" i="3" s="1"/>
  <c r="W10031" i="3" a="1"/>
  <c r="W10031" i="3" s="1"/>
  <c r="W10032" i="3" a="1"/>
  <c r="W10032" i="3" s="1"/>
  <c r="W10033" i="3" a="1"/>
  <c r="W10033" i="3" s="1"/>
  <c r="W10034" i="3" a="1"/>
  <c r="W10034" i="3" s="1"/>
  <c r="W10035" i="3" a="1"/>
  <c r="W10035" i="3" s="1"/>
  <c r="W10036" i="3" a="1"/>
  <c r="W10036" i="3" s="1"/>
  <c r="W10037" i="3" a="1"/>
  <c r="W10037" i="3" s="1"/>
  <c r="W10038" i="3" a="1"/>
  <c r="W10038" i="3" s="1"/>
  <c r="W10039" i="3" a="1"/>
  <c r="W10039" i="3" s="1"/>
  <c r="W10040" i="3" a="1"/>
  <c r="W10040" i="3" s="1"/>
  <c r="W10041" i="3" a="1"/>
  <c r="W10041" i="3" s="1"/>
  <c r="W10042" i="3" a="1"/>
  <c r="W10042" i="3" s="1"/>
  <c r="W10043" i="3" a="1"/>
  <c r="W10043" i="3" s="1"/>
  <c r="W10044" i="3" a="1"/>
  <c r="W10044" i="3" s="1"/>
  <c r="W10045" i="3" a="1"/>
  <c r="W10045" i="3" s="1"/>
  <c r="W10046" i="3" a="1"/>
  <c r="W10046" i="3" s="1"/>
  <c r="W10047" i="3" a="1"/>
  <c r="W10047" i="3" s="1"/>
  <c r="W10048" i="3" a="1"/>
  <c r="W10048" i="3" s="1"/>
  <c r="W10049" i="3" a="1"/>
  <c r="W10049" i="3" s="1"/>
  <c r="W10050" i="3" a="1"/>
  <c r="W10050" i="3" s="1"/>
  <c r="W10051" i="3" a="1"/>
  <c r="W10051" i="3" s="1"/>
  <c r="W10052" i="3" a="1"/>
  <c r="W10052" i="3" s="1"/>
  <c r="W10053" i="3" a="1"/>
  <c r="W10053" i="3" s="1"/>
  <c r="W10054" i="3" a="1"/>
  <c r="W10054" i="3" s="1"/>
  <c r="W10055" i="3" a="1"/>
  <c r="W10055" i="3" s="1"/>
  <c r="W10056" i="3" a="1"/>
  <c r="W10056" i="3" s="1"/>
  <c r="W10057" i="3" a="1"/>
  <c r="W10057" i="3" s="1"/>
  <c r="W10058" i="3" a="1"/>
  <c r="W10058" i="3" s="1"/>
  <c r="W10059" i="3" a="1"/>
  <c r="W10059" i="3" s="1"/>
  <c r="W10060" i="3" a="1"/>
  <c r="W10060" i="3" s="1"/>
  <c r="W10061" i="3" a="1"/>
  <c r="W10061" i="3" s="1"/>
  <c r="W10062" i="3" a="1"/>
  <c r="W10062" i="3" s="1"/>
  <c r="W10063" i="3" a="1"/>
  <c r="W10063" i="3" s="1"/>
  <c r="W10064" i="3" a="1"/>
  <c r="W10064" i="3" s="1"/>
  <c r="W10065" i="3" a="1"/>
  <c r="W10065" i="3" s="1"/>
  <c r="W10066" i="3" a="1"/>
  <c r="W10066" i="3" s="1"/>
  <c r="W10067" i="3" a="1"/>
  <c r="W10067" i="3" s="1"/>
  <c r="W10068" i="3" a="1"/>
  <c r="W10068" i="3" s="1"/>
  <c r="W10069" i="3" a="1"/>
  <c r="W10069" i="3" s="1"/>
  <c r="W10070" i="3" a="1"/>
  <c r="W10070" i="3" s="1"/>
  <c r="W10071" i="3" a="1"/>
  <c r="W10071" i="3" s="1"/>
  <c r="W10072" i="3" a="1"/>
  <c r="W10072" i="3" s="1"/>
  <c r="W10073" i="3" a="1"/>
  <c r="W10073" i="3" s="1"/>
  <c r="W10074" i="3" a="1"/>
  <c r="W10074" i="3" s="1"/>
  <c r="W10075" i="3" a="1"/>
  <c r="W10075" i="3" s="1"/>
  <c r="W10076" i="3" a="1"/>
  <c r="W10076" i="3" s="1"/>
  <c r="W10077" i="3" a="1"/>
  <c r="W10077" i="3" s="1"/>
  <c r="W10078" i="3" a="1"/>
  <c r="W10078" i="3" s="1"/>
  <c r="W10079" i="3" a="1"/>
  <c r="W10079" i="3" s="1"/>
  <c r="W10080" i="3" a="1"/>
  <c r="W10080" i="3" s="1"/>
  <c r="W10081" i="3" a="1"/>
  <c r="W10081" i="3" s="1"/>
  <c r="W10082" i="3" a="1"/>
  <c r="W10082" i="3" s="1"/>
  <c r="W10083" i="3" a="1"/>
  <c r="W10083" i="3" s="1"/>
  <c r="W10084" i="3" a="1"/>
  <c r="W10084" i="3" s="1"/>
  <c r="W10085" i="3" a="1"/>
  <c r="W10085" i="3" s="1"/>
  <c r="W10086" i="3" a="1"/>
  <c r="W10086" i="3" s="1"/>
  <c r="W10087" i="3" a="1"/>
  <c r="W10087" i="3" s="1"/>
  <c r="W10088" i="3" a="1"/>
  <c r="W10088" i="3" s="1"/>
  <c r="W10089" i="3" a="1"/>
  <c r="W10089" i="3" s="1"/>
  <c r="W10090" i="3" a="1"/>
  <c r="W10090" i="3" s="1"/>
  <c r="W10091" i="3" a="1"/>
  <c r="W10091" i="3" s="1"/>
  <c r="W10092" i="3" a="1"/>
  <c r="W10092" i="3" s="1"/>
  <c r="W10093" i="3" a="1"/>
  <c r="W10093" i="3" s="1"/>
  <c r="W10094" i="3" a="1"/>
  <c r="W10094" i="3" s="1"/>
  <c r="W10095" i="3" a="1"/>
  <c r="W10095" i="3" s="1"/>
  <c r="W10096" i="3" a="1"/>
  <c r="W10096" i="3" s="1"/>
  <c r="W10097" i="3" a="1"/>
  <c r="W10097" i="3" s="1"/>
  <c r="W10098" i="3" a="1"/>
  <c r="W10098" i="3" s="1"/>
  <c r="W10099" i="3" a="1"/>
  <c r="W10099" i="3" s="1"/>
  <c r="W10100" i="3" a="1"/>
  <c r="W10100" i="3" s="1"/>
  <c r="W10101" i="3" a="1"/>
  <c r="W10101" i="3" s="1"/>
  <c r="W10102" i="3" a="1"/>
  <c r="W10102" i="3" s="1"/>
  <c r="W10103" i="3" a="1"/>
  <c r="W10103" i="3" s="1"/>
  <c r="W10104" i="3" a="1"/>
  <c r="W10104" i="3" s="1"/>
  <c r="W10105" i="3" a="1"/>
  <c r="W10105" i="3" s="1"/>
  <c r="W10106" i="3" a="1"/>
  <c r="W10106" i="3" s="1"/>
  <c r="W10107" i="3" a="1"/>
  <c r="W10107" i="3" s="1"/>
  <c r="W10108" i="3" a="1"/>
  <c r="W10108" i="3" s="1"/>
  <c r="W10109" i="3" a="1"/>
  <c r="W10109" i="3" s="1"/>
  <c r="W10110" i="3" a="1"/>
  <c r="W10110" i="3" s="1"/>
  <c r="W10111" i="3" a="1"/>
  <c r="W10111" i="3" s="1"/>
  <c r="W10112" i="3" a="1"/>
  <c r="W10112" i="3" s="1"/>
  <c r="W10113" i="3" a="1"/>
  <c r="W10113" i="3" s="1"/>
  <c r="W10114" i="3" a="1"/>
  <c r="W10114" i="3" s="1"/>
  <c r="W10115" i="3" a="1"/>
  <c r="W10115" i="3" s="1"/>
  <c r="W10116" i="3" a="1"/>
  <c r="W10116" i="3" s="1"/>
  <c r="W10117" i="3" a="1"/>
  <c r="W10117" i="3" s="1"/>
  <c r="W10118" i="3" a="1"/>
  <c r="W10118" i="3" s="1"/>
  <c r="W10119" i="3" a="1"/>
  <c r="W10119" i="3" s="1"/>
  <c r="W10120" i="3" a="1"/>
  <c r="W10120" i="3" s="1"/>
  <c r="W10121" i="3" a="1"/>
  <c r="W10121" i="3" s="1"/>
  <c r="W10122" i="3" a="1"/>
  <c r="W10122" i="3" s="1"/>
  <c r="W10123" i="3" a="1"/>
  <c r="W10123" i="3" s="1"/>
  <c r="W10124" i="3" a="1"/>
  <c r="W10124" i="3" s="1"/>
  <c r="W10125" i="3" a="1"/>
  <c r="W10125" i="3" s="1"/>
  <c r="W10126" i="3" a="1"/>
  <c r="W10126" i="3" s="1"/>
  <c r="W10127" i="3" a="1"/>
  <c r="W10127" i="3" s="1"/>
  <c r="W10128" i="3" a="1"/>
  <c r="W10128" i="3" s="1"/>
  <c r="W10129" i="3" a="1"/>
  <c r="W10129" i="3" s="1"/>
  <c r="W10130" i="3" a="1"/>
  <c r="W10130" i="3" s="1"/>
  <c r="W10131" i="3" a="1"/>
  <c r="W10131" i="3" s="1"/>
  <c r="W10132" i="3" a="1"/>
  <c r="W10132" i="3" s="1"/>
  <c r="W10133" i="3" a="1"/>
  <c r="W10133" i="3" s="1"/>
  <c r="W10134" i="3" a="1"/>
  <c r="W10134" i="3" s="1"/>
  <c r="W10135" i="3" a="1"/>
  <c r="W10135" i="3" s="1"/>
  <c r="W10136" i="3" a="1"/>
  <c r="W10136" i="3" s="1"/>
  <c r="W10137" i="3" a="1"/>
  <c r="W10137" i="3" s="1"/>
  <c r="W10138" i="3" a="1"/>
  <c r="W10138" i="3" s="1"/>
  <c r="W10139" i="3" a="1"/>
  <c r="W10139" i="3" s="1"/>
  <c r="W10140" i="3" a="1"/>
  <c r="W10140" i="3" s="1"/>
  <c r="W10141" i="3" a="1"/>
  <c r="W10141" i="3" s="1"/>
  <c r="W10142" i="3" a="1"/>
  <c r="W10142" i="3" s="1"/>
  <c r="W10143" i="3" a="1"/>
  <c r="W10143" i="3" s="1"/>
  <c r="W10144" i="3" a="1"/>
  <c r="W10144" i="3" s="1"/>
  <c r="W10145" i="3" a="1"/>
  <c r="W10145" i="3" s="1"/>
  <c r="W10146" i="3" a="1"/>
  <c r="W10146" i="3" s="1"/>
  <c r="W10147" i="3" a="1"/>
  <c r="W10147" i="3" s="1"/>
  <c r="W10148" i="3" a="1"/>
  <c r="W10148" i="3" s="1"/>
  <c r="W10149" i="3" a="1"/>
  <c r="W10149" i="3" s="1"/>
  <c r="W10150" i="3" a="1"/>
  <c r="W10150" i="3" s="1"/>
  <c r="W10151" i="3" a="1"/>
  <c r="W10151" i="3" s="1"/>
  <c r="W10152" i="3" a="1"/>
  <c r="W10152" i="3" s="1"/>
  <c r="W10153" i="3" a="1"/>
  <c r="W10153" i="3" s="1"/>
  <c r="W10154" i="3" a="1"/>
  <c r="W10154" i="3" s="1"/>
  <c r="W10155" i="3" a="1"/>
  <c r="W10155" i="3" s="1"/>
  <c r="W10156" i="3" a="1"/>
  <c r="W10156" i="3" s="1"/>
  <c r="W10157" i="3" a="1"/>
  <c r="W10157" i="3" s="1"/>
  <c r="W10158" i="3" a="1"/>
  <c r="W10158" i="3" s="1"/>
  <c r="W10159" i="3" a="1"/>
  <c r="W10159" i="3" s="1"/>
  <c r="W10160" i="3" a="1"/>
  <c r="W10160" i="3" s="1"/>
  <c r="W10161" i="3" a="1"/>
  <c r="W10161" i="3" s="1"/>
  <c r="W10162" i="3" a="1"/>
  <c r="W10162" i="3" s="1"/>
  <c r="W10163" i="3" a="1"/>
  <c r="W10163" i="3" s="1"/>
  <c r="W10164" i="3" a="1"/>
  <c r="W10164" i="3" s="1"/>
  <c r="W10165" i="3" a="1"/>
  <c r="W10165" i="3" s="1"/>
  <c r="W10166" i="3" a="1"/>
  <c r="W10166" i="3" s="1"/>
  <c r="W10167" i="3" a="1"/>
  <c r="W10167" i="3" s="1"/>
  <c r="W10168" i="3" a="1"/>
  <c r="W10168" i="3" s="1"/>
  <c r="W10169" i="3" a="1"/>
  <c r="W10169" i="3" s="1"/>
  <c r="W10170" i="3" a="1"/>
  <c r="W10170" i="3" s="1"/>
  <c r="W10171" i="3" a="1"/>
  <c r="W10171" i="3" s="1"/>
  <c r="W10172" i="3" a="1"/>
  <c r="W10172" i="3" s="1"/>
  <c r="W10173" i="3" a="1"/>
  <c r="W10173" i="3" s="1"/>
  <c r="W10174" i="3" a="1"/>
  <c r="W10174" i="3" s="1"/>
  <c r="W10175" i="3" a="1"/>
  <c r="W10175" i="3" s="1"/>
  <c r="W10176" i="3" a="1"/>
  <c r="W10176" i="3" s="1"/>
  <c r="W10177" i="3" a="1"/>
  <c r="W10177" i="3" s="1"/>
  <c r="W10178" i="3" a="1"/>
  <c r="W10178" i="3" s="1"/>
  <c r="W10179" i="3" a="1"/>
  <c r="W10179" i="3" s="1"/>
  <c r="W10180" i="3" a="1"/>
  <c r="W10180" i="3" s="1"/>
  <c r="W10181" i="3" a="1"/>
  <c r="W10181" i="3" s="1"/>
  <c r="W10182" i="3" a="1"/>
  <c r="W10182" i="3" s="1"/>
  <c r="W10183" i="3" a="1"/>
  <c r="W10183" i="3" s="1"/>
  <c r="W10184" i="3" a="1"/>
  <c r="W10184" i="3" s="1"/>
  <c r="W10185" i="3" a="1"/>
  <c r="W10185" i="3" s="1"/>
  <c r="W10186" i="3" a="1"/>
  <c r="W10186" i="3" s="1"/>
  <c r="W10187" i="3" a="1"/>
  <c r="W10187" i="3" s="1"/>
  <c r="W10188" i="3" a="1"/>
  <c r="W10188" i="3" s="1"/>
  <c r="W10189" i="3" a="1"/>
  <c r="W10189" i="3" s="1"/>
  <c r="W10190" i="3" a="1"/>
  <c r="W10190" i="3" s="1"/>
  <c r="W10191" i="3" a="1"/>
  <c r="W10191" i="3" s="1"/>
  <c r="W10192" i="3" a="1"/>
  <c r="W10192" i="3" s="1"/>
  <c r="W10193" i="3" a="1"/>
  <c r="W10193" i="3" s="1"/>
  <c r="W10194" i="3" a="1"/>
  <c r="W10194" i="3" s="1"/>
  <c r="W10195" i="3" a="1"/>
  <c r="W10195" i="3" s="1"/>
  <c r="W10196" i="3" a="1"/>
  <c r="W10196" i="3" s="1"/>
  <c r="W10197" i="3" a="1"/>
  <c r="W10197" i="3" s="1"/>
  <c r="W10198" i="3" a="1"/>
  <c r="W10198" i="3" s="1"/>
  <c r="W10199" i="3" a="1"/>
  <c r="W10199" i="3" s="1"/>
  <c r="W10200" i="3" a="1"/>
  <c r="W10200" i="3" s="1"/>
  <c r="W10201" i="3" a="1"/>
  <c r="W10201" i="3" s="1"/>
  <c r="W10202" i="3" a="1"/>
  <c r="W10202" i="3" s="1"/>
  <c r="W10203" i="3" a="1"/>
  <c r="W10203" i="3" s="1"/>
  <c r="W10204" i="3" a="1"/>
  <c r="W10204" i="3" s="1"/>
  <c r="W10205" i="3" a="1"/>
  <c r="W10205" i="3" s="1"/>
  <c r="W10206" i="3" a="1"/>
  <c r="W10206" i="3" s="1"/>
  <c r="W10207" i="3" a="1"/>
  <c r="W10207" i="3" s="1"/>
  <c r="W10208" i="3" a="1"/>
  <c r="W10208" i="3" s="1"/>
  <c r="W10209" i="3" a="1"/>
  <c r="W10209" i="3" s="1"/>
  <c r="W10210" i="3" a="1"/>
  <c r="W10210" i="3" s="1"/>
  <c r="W10211" i="3" a="1"/>
  <c r="W10211" i="3" s="1"/>
  <c r="W10212" i="3" a="1"/>
  <c r="W10212" i="3" s="1"/>
  <c r="W10213" i="3" a="1"/>
  <c r="W10213" i="3" s="1"/>
  <c r="W10214" i="3" a="1"/>
  <c r="W10214" i="3" s="1"/>
  <c r="W10215" i="3" a="1"/>
  <c r="W10215" i="3" s="1"/>
  <c r="W10216" i="3" a="1"/>
  <c r="W10216" i="3" s="1"/>
  <c r="W10217" i="3" a="1"/>
  <c r="W10217" i="3" s="1"/>
  <c r="W10218" i="3" a="1"/>
  <c r="W10218" i="3" s="1"/>
  <c r="W10219" i="3" a="1"/>
  <c r="W10219" i="3" s="1"/>
  <c r="W10220" i="3" a="1"/>
  <c r="W10220" i="3" s="1"/>
  <c r="W10221" i="3" a="1"/>
  <c r="W10221" i="3" s="1"/>
  <c r="W10222" i="3" a="1"/>
  <c r="W10222" i="3" s="1"/>
  <c r="W10223" i="3" a="1"/>
  <c r="W10223" i="3" s="1"/>
  <c r="W10224" i="3" a="1"/>
  <c r="W10224" i="3" s="1"/>
  <c r="W10225" i="3" a="1"/>
  <c r="W10225" i="3" s="1"/>
  <c r="W10226" i="3" a="1"/>
  <c r="W10226" i="3" s="1"/>
  <c r="W10227" i="3" a="1"/>
  <c r="W10227" i="3" s="1"/>
  <c r="W10228" i="3" a="1"/>
  <c r="W10228" i="3" s="1"/>
  <c r="W10229" i="3" a="1"/>
  <c r="W10229" i="3" s="1"/>
  <c r="W10230" i="3" a="1"/>
  <c r="W10230" i="3" s="1"/>
  <c r="W10231" i="3" a="1"/>
  <c r="W10231" i="3" s="1"/>
  <c r="W10232" i="3" a="1"/>
  <c r="W10232" i="3" s="1"/>
  <c r="W10233" i="3" a="1"/>
  <c r="W10233" i="3" s="1"/>
  <c r="W10234" i="3" a="1"/>
  <c r="W10234" i="3" s="1"/>
  <c r="W10235" i="3" a="1"/>
  <c r="W10235" i="3" s="1"/>
  <c r="W10236" i="3" a="1"/>
  <c r="W10236" i="3" s="1"/>
  <c r="W10237" i="3" a="1"/>
  <c r="W10237" i="3" s="1"/>
  <c r="W10238" i="3" a="1"/>
  <c r="W10238" i="3" s="1"/>
  <c r="W10239" i="3" a="1"/>
  <c r="W10239" i="3" s="1"/>
  <c r="W10240" i="3" a="1"/>
  <c r="W10240" i="3" s="1"/>
  <c r="W10241" i="3" a="1"/>
  <c r="W10241" i="3" s="1"/>
  <c r="W10242" i="3" a="1"/>
  <c r="W10242" i="3" s="1"/>
  <c r="W10243" i="3" a="1"/>
  <c r="W10243" i="3" s="1"/>
  <c r="W10244" i="3" a="1"/>
  <c r="W10244" i="3" s="1"/>
  <c r="W10245" i="3" a="1"/>
  <c r="W10245" i="3" s="1"/>
  <c r="W10246" i="3" a="1"/>
  <c r="W10246" i="3" s="1"/>
  <c r="W10247" i="3" a="1"/>
  <c r="W10247" i="3" s="1"/>
  <c r="W10248" i="3" a="1"/>
  <c r="W10248" i="3" s="1"/>
  <c r="W10249" i="3" a="1"/>
  <c r="W10249" i="3" s="1"/>
  <c r="W10250" i="3" a="1"/>
  <c r="W10250" i="3" s="1"/>
  <c r="W10251" i="3" a="1"/>
  <c r="W10251" i="3" s="1"/>
  <c r="W10252" i="3" a="1"/>
  <c r="W10252" i="3" s="1"/>
  <c r="W10253" i="3" a="1"/>
  <c r="W10253" i="3" s="1"/>
  <c r="W10254" i="3" a="1"/>
  <c r="W10254" i="3" s="1"/>
  <c r="W10255" i="3" a="1"/>
  <c r="W10255" i="3" s="1"/>
  <c r="W10256" i="3" a="1"/>
  <c r="W10256" i="3" s="1"/>
  <c r="W10257" i="3" a="1"/>
  <c r="W10257" i="3" s="1"/>
  <c r="W10258" i="3" a="1"/>
  <c r="W10258" i="3" s="1"/>
  <c r="W10259" i="3" a="1"/>
  <c r="W10259" i="3" s="1"/>
  <c r="W10260" i="3" a="1"/>
  <c r="W10260" i="3" s="1"/>
  <c r="W10261" i="3" a="1"/>
  <c r="W10261" i="3" s="1"/>
  <c r="W10262" i="3" a="1"/>
  <c r="W10262" i="3" s="1"/>
  <c r="W10263" i="3" a="1"/>
  <c r="W10263" i="3" s="1"/>
  <c r="W10264" i="3" a="1"/>
  <c r="W10264" i="3" s="1"/>
  <c r="W10265" i="3" a="1"/>
  <c r="W10265" i="3" s="1"/>
  <c r="W10266" i="3" a="1"/>
  <c r="W10266" i="3" s="1"/>
  <c r="W10267" i="3" a="1"/>
  <c r="W10267" i="3" s="1"/>
  <c r="W10268" i="3" a="1"/>
  <c r="W10268" i="3" s="1"/>
  <c r="W10269" i="3" a="1"/>
  <c r="W10269" i="3" s="1"/>
  <c r="W10270" i="3" a="1"/>
  <c r="W10270" i="3" s="1"/>
  <c r="W10271" i="3" a="1"/>
  <c r="W10271" i="3" s="1"/>
  <c r="W10272" i="3" a="1"/>
  <c r="W10272" i="3" s="1"/>
  <c r="W10273" i="3" a="1"/>
  <c r="W10273" i="3" s="1"/>
  <c r="W10274" i="3" a="1"/>
  <c r="W10274" i="3" s="1"/>
  <c r="W10275" i="3" a="1"/>
  <c r="W10275" i="3" s="1"/>
  <c r="W10276" i="3" a="1"/>
  <c r="W10276" i="3" s="1"/>
  <c r="W10277" i="3" a="1"/>
  <c r="W10277" i="3" s="1"/>
  <c r="W10278" i="3" a="1"/>
  <c r="W10278" i="3" s="1"/>
  <c r="W10279" i="3" a="1"/>
  <c r="W10279" i="3" s="1"/>
  <c r="W10280" i="3" a="1"/>
  <c r="W10280" i="3" s="1"/>
  <c r="W10281" i="3" a="1"/>
  <c r="W10281" i="3" s="1"/>
  <c r="W10282" i="3" a="1"/>
  <c r="W10282" i="3" s="1"/>
  <c r="W10283" i="3" a="1"/>
  <c r="W10283" i="3" s="1"/>
  <c r="W10284" i="3" a="1"/>
  <c r="W10284" i="3" s="1"/>
  <c r="W10285" i="3" a="1"/>
  <c r="W10285" i="3" s="1"/>
  <c r="W10286" i="3" a="1"/>
  <c r="W10286" i="3" s="1"/>
  <c r="W10287" i="3" a="1"/>
  <c r="W10287" i="3" s="1"/>
  <c r="W10288" i="3" a="1"/>
  <c r="W10288" i="3" s="1"/>
  <c r="W10289" i="3" a="1"/>
  <c r="W10289" i="3" s="1"/>
  <c r="W10290" i="3" a="1"/>
  <c r="W10290" i="3" s="1"/>
  <c r="W10291" i="3" a="1"/>
  <c r="W10291" i="3" s="1"/>
  <c r="W10292" i="3" a="1"/>
  <c r="W10292" i="3" s="1"/>
  <c r="W10293" i="3" a="1"/>
  <c r="W10293" i="3" s="1"/>
  <c r="W10294" i="3" a="1"/>
  <c r="W10294" i="3" s="1"/>
  <c r="W10295" i="3" a="1"/>
  <c r="W10295" i="3" s="1"/>
  <c r="W10296" i="3" a="1"/>
  <c r="W10296" i="3" s="1"/>
  <c r="W10297" i="3" a="1"/>
  <c r="W10297" i="3" s="1"/>
  <c r="W10298" i="3" a="1"/>
  <c r="W10298" i="3" s="1"/>
  <c r="W10299" i="3" a="1"/>
  <c r="W10299" i="3" s="1"/>
  <c r="W10300" i="3" a="1"/>
  <c r="W10300" i="3" s="1"/>
  <c r="W10301" i="3" a="1"/>
  <c r="W10301" i="3" s="1"/>
  <c r="W10302" i="3" a="1"/>
  <c r="W10302" i="3" s="1"/>
  <c r="W10303" i="3" a="1"/>
  <c r="W10303" i="3" s="1"/>
  <c r="W10304" i="3" a="1"/>
  <c r="W10304" i="3" s="1"/>
  <c r="W10305" i="3" a="1"/>
  <c r="W10305" i="3" s="1"/>
  <c r="W10306" i="3" a="1"/>
  <c r="W10306" i="3" s="1"/>
  <c r="W10307" i="3" a="1"/>
  <c r="W10307" i="3" s="1"/>
  <c r="W10308" i="3" a="1"/>
  <c r="W10308" i="3" s="1"/>
  <c r="W10309" i="3" a="1"/>
  <c r="W10309" i="3" s="1"/>
  <c r="W10310" i="3" a="1"/>
  <c r="W10310" i="3" s="1"/>
  <c r="W10311" i="3" a="1"/>
  <c r="W10311" i="3" s="1"/>
  <c r="W10312" i="3" a="1"/>
  <c r="W10312" i="3" s="1"/>
  <c r="W10313" i="3" a="1"/>
  <c r="W10313" i="3" s="1"/>
  <c r="W10314" i="3" a="1"/>
  <c r="W10314" i="3" s="1"/>
  <c r="W10315" i="3" a="1"/>
  <c r="W10315" i="3" s="1"/>
  <c r="W10316" i="3" a="1"/>
  <c r="W10316" i="3" s="1"/>
  <c r="W10317" i="3" a="1"/>
  <c r="W10317" i="3" s="1"/>
  <c r="W10318" i="3" a="1"/>
  <c r="W10318" i="3" s="1"/>
  <c r="W10319" i="3" a="1"/>
  <c r="W10319" i="3" s="1"/>
  <c r="W10320" i="3" a="1"/>
  <c r="W10320" i="3" s="1"/>
  <c r="W10321" i="3" a="1"/>
  <c r="W10321" i="3" s="1"/>
  <c r="W10322" i="3" a="1"/>
  <c r="W10322" i="3" s="1"/>
  <c r="W10323" i="3" a="1"/>
  <c r="W10323" i="3" s="1"/>
  <c r="W10324" i="3" a="1"/>
  <c r="W10324" i="3" s="1"/>
  <c r="W10325" i="3" a="1"/>
  <c r="W10325" i="3" s="1"/>
  <c r="W10326" i="3" a="1"/>
  <c r="W10326" i="3" s="1"/>
  <c r="W10327" i="3" a="1"/>
  <c r="W10327" i="3" s="1"/>
  <c r="W10328" i="3" a="1"/>
  <c r="W10328" i="3" s="1"/>
  <c r="W10329" i="3" a="1"/>
  <c r="W10329" i="3" s="1"/>
  <c r="W10330" i="3" a="1"/>
  <c r="W10330" i="3" s="1"/>
  <c r="W10331" i="3" a="1"/>
  <c r="W10331" i="3" s="1"/>
  <c r="W10332" i="3" a="1"/>
  <c r="W10332" i="3" s="1"/>
  <c r="W10333" i="3" a="1"/>
  <c r="W10333" i="3" s="1"/>
  <c r="W10334" i="3" a="1"/>
  <c r="W10334" i="3" s="1"/>
  <c r="W10335" i="3" a="1"/>
  <c r="W10335" i="3" s="1"/>
  <c r="W10336" i="3" a="1"/>
  <c r="W10336" i="3" s="1"/>
  <c r="W10337" i="3" a="1"/>
  <c r="W10337" i="3" s="1"/>
  <c r="W10338" i="3" a="1"/>
  <c r="W10338" i="3" s="1"/>
  <c r="W10339" i="3" a="1"/>
  <c r="W10339" i="3" s="1"/>
  <c r="W10340" i="3" a="1"/>
  <c r="W10340" i="3" s="1"/>
  <c r="W10341" i="3" a="1"/>
  <c r="W10341" i="3" s="1"/>
  <c r="W10342" i="3" a="1"/>
  <c r="W10342" i="3" s="1"/>
  <c r="W10343" i="3" a="1"/>
  <c r="W10343" i="3" s="1"/>
  <c r="W10344" i="3" a="1"/>
  <c r="W10344" i="3" s="1"/>
  <c r="W10345" i="3" a="1"/>
  <c r="W10345" i="3" s="1"/>
  <c r="W10346" i="3" a="1"/>
  <c r="W10346" i="3" s="1"/>
  <c r="W10347" i="3" a="1"/>
  <c r="W10347" i="3" s="1"/>
  <c r="W10348" i="3" a="1"/>
  <c r="W10348" i="3" s="1"/>
  <c r="W10349" i="3" a="1"/>
  <c r="W10349" i="3" s="1"/>
  <c r="W10350" i="3" a="1"/>
  <c r="W10350" i="3" s="1"/>
  <c r="W10351" i="3" a="1"/>
  <c r="W10351" i="3" s="1"/>
  <c r="W10352" i="3" a="1"/>
  <c r="W10352" i="3" s="1"/>
  <c r="W10353" i="3" a="1"/>
  <c r="W10353" i="3" s="1"/>
  <c r="W10354" i="3" a="1"/>
  <c r="W10354" i="3" s="1"/>
  <c r="W10355" i="3" a="1"/>
  <c r="W10355" i="3" s="1"/>
  <c r="W10356" i="3" a="1"/>
  <c r="W10356" i="3" s="1"/>
  <c r="W10357" i="3" a="1"/>
  <c r="W10357" i="3" s="1"/>
  <c r="W10358" i="3" a="1"/>
  <c r="W10358" i="3" s="1"/>
  <c r="W10359" i="3" a="1"/>
  <c r="W10359" i="3" s="1"/>
  <c r="W10360" i="3" a="1"/>
  <c r="W10360" i="3" s="1"/>
  <c r="W10361" i="3" a="1"/>
  <c r="W10361" i="3" s="1"/>
  <c r="W10362" i="3" a="1"/>
  <c r="W10362" i="3" s="1"/>
  <c r="W10363" i="3" a="1"/>
  <c r="W10363" i="3" s="1"/>
  <c r="W10364" i="3" a="1"/>
  <c r="W10364" i="3" s="1"/>
  <c r="W10365" i="3" a="1"/>
  <c r="W10365" i="3" s="1"/>
  <c r="W10366" i="3" a="1"/>
  <c r="W10366" i="3" s="1"/>
  <c r="W10367" i="3" a="1"/>
  <c r="W10367" i="3" s="1"/>
  <c r="W10368" i="3" a="1"/>
  <c r="W10368" i="3" s="1"/>
  <c r="W10369" i="3" a="1"/>
  <c r="W10369" i="3" s="1"/>
  <c r="W10370" i="3" a="1"/>
  <c r="W10370" i="3" s="1"/>
  <c r="W10371" i="3" a="1"/>
  <c r="W10371" i="3" s="1"/>
  <c r="W10372" i="3" a="1"/>
  <c r="W10372" i="3" s="1"/>
  <c r="W10373" i="3" a="1"/>
  <c r="W10373" i="3" s="1"/>
  <c r="W10374" i="3" a="1"/>
  <c r="W10374" i="3" s="1"/>
  <c r="W10375" i="3" a="1"/>
  <c r="W10375" i="3" s="1"/>
  <c r="W10376" i="3" a="1"/>
  <c r="W10376" i="3" s="1"/>
  <c r="W10377" i="3" a="1"/>
  <c r="W10377" i="3" s="1"/>
  <c r="W10378" i="3" a="1"/>
  <c r="W10378" i="3" s="1"/>
  <c r="W10379" i="3" a="1"/>
  <c r="W10379" i="3" s="1"/>
  <c r="W10380" i="3" a="1"/>
  <c r="W10380" i="3" s="1"/>
  <c r="W10381" i="3" a="1"/>
  <c r="W10381" i="3" s="1"/>
  <c r="W10382" i="3" a="1"/>
  <c r="W10382" i="3" s="1"/>
  <c r="W10383" i="3" a="1"/>
  <c r="W10383" i="3" s="1"/>
  <c r="W10384" i="3" a="1"/>
  <c r="W10384" i="3" s="1"/>
  <c r="W10385" i="3" a="1"/>
  <c r="W10385" i="3" s="1"/>
  <c r="W10386" i="3" a="1"/>
  <c r="W10386" i="3" s="1"/>
  <c r="W10387" i="3" a="1"/>
  <c r="W10387" i="3" s="1"/>
  <c r="W10388" i="3" a="1"/>
  <c r="W10388" i="3" s="1"/>
  <c r="W10389" i="3" a="1"/>
  <c r="W10389" i="3" s="1"/>
  <c r="W10390" i="3" a="1"/>
  <c r="W10390" i="3" s="1"/>
  <c r="W10391" i="3" a="1"/>
  <c r="W10391" i="3" s="1"/>
  <c r="W10392" i="3" a="1"/>
  <c r="W10392" i="3" s="1"/>
  <c r="W10393" i="3" a="1"/>
  <c r="W10393" i="3" s="1"/>
  <c r="W10394" i="3" a="1"/>
  <c r="W10394" i="3" s="1"/>
  <c r="W10395" i="3" a="1"/>
  <c r="W10395" i="3" s="1"/>
  <c r="W10396" i="3" a="1"/>
  <c r="W10396" i="3" s="1"/>
  <c r="W10397" i="3" a="1"/>
  <c r="W10397" i="3" s="1"/>
  <c r="W10398" i="3" a="1"/>
  <c r="W10398" i="3" s="1"/>
  <c r="W10399" i="3" a="1"/>
  <c r="W10399" i="3" s="1"/>
  <c r="W10400" i="3" a="1"/>
  <c r="W10400" i="3" s="1"/>
  <c r="W10401" i="3" a="1"/>
  <c r="W10401" i="3" s="1"/>
  <c r="W10402" i="3" a="1"/>
  <c r="W10402" i="3" s="1"/>
  <c r="W10403" i="3" a="1"/>
  <c r="W10403" i="3" s="1"/>
  <c r="W10404" i="3" a="1"/>
  <c r="W10404" i="3" s="1"/>
  <c r="W10405" i="3" a="1"/>
  <c r="W10405" i="3" s="1"/>
  <c r="W10406" i="3" a="1"/>
  <c r="W10406" i="3" s="1"/>
  <c r="W10407" i="3" a="1"/>
  <c r="W10407" i="3" s="1"/>
  <c r="W10408" i="3" a="1"/>
  <c r="W10408" i="3" s="1"/>
  <c r="W10409" i="3" a="1"/>
  <c r="W10409" i="3" s="1"/>
  <c r="W10410" i="3" a="1"/>
  <c r="W10410" i="3" s="1"/>
  <c r="W10411" i="3" a="1"/>
  <c r="W10411" i="3" s="1"/>
  <c r="W10412" i="3" a="1"/>
  <c r="W10412" i="3" s="1"/>
  <c r="W10413" i="3" a="1"/>
  <c r="W10413" i="3" s="1"/>
  <c r="W10414" i="3" a="1"/>
  <c r="W10414" i="3" s="1"/>
  <c r="W10415" i="3" a="1"/>
  <c r="W10415" i="3" s="1"/>
  <c r="W10416" i="3" a="1"/>
  <c r="W10416" i="3" s="1"/>
  <c r="W10417" i="3" a="1"/>
  <c r="W10417" i="3" s="1"/>
  <c r="W10418" i="3" a="1"/>
  <c r="W10418" i="3" s="1"/>
  <c r="W10419" i="3" a="1"/>
  <c r="W10419" i="3" s="1"/>
  <c r="W10420" i="3" a="1"/>
  <c r="W10420" i="3" s="1"/>
  <c r="W10421" i="3" a="1"/>
  <c r="W10421" i="3" s="1"/>
  <c r="W10422" i="3" a="1"/>
  <c r="W10422" i="3" s="1"/>
  <c r="W10423" i="3" a="1"/>
  <c r="W10423" i="3" s="1"/>
  <c r="W10424" i="3" a="1"/>
  <c r="W10424" i="3" s="1"/>
  <c r="W10425" i="3" a="1"/>
  <c r="W10425" i="3" s="1"/>
  <c r="W10426" i="3" a="1"/>
  <c r="W10426" i="3" s="1"/>
  <c r="W10427" i="3" a="1"/>
  <c r="W10427" i="3" s="1"/>
  <c r="W10428" i="3" a="1"/>
  <c r="W10428" i="3" s="1"/>
  <c r="W10429" i="3" a="1"/>
  <c r="W10429" i="3" s="1"/>
  <c r="W10430" i="3" a="1"/>
  <c r="W10430" i="3" s="1"/>
  <c r="W10431" i="3" a="1"/>
  <c r="W10431" i="3" s="1"/>
  <c r="W10432" i="3" a="1"/>
  <c r="W10432" i="3" s="1"/>
  <c r="W10433" i="3" a="1"/>
  <c r="W10433" i="3" s="1"/>
  <c r="W10434" i="3" a="1"/>
  <c r="W10434" i="3" s="1"/>
  <c r="W10435" i="3" a="1"/>
  <c r="W10435" i="3" s="1"/>
  <c r="W10436" i="3" a="1"/>
  <c r="W10436" i="3" s="1"/>
  <c r="W10437" i="3" a="1"/>
  <c r="W10437" i="3" s="1"/>
  <c r="W10438" i="3" a="1"/>
  <c r="W10438" i="3" s="1"/>
  <c r="W10439" i="3" a="1"/>
  <c r="W10439" i="3" s="1"/>
  <c r="W10440" i="3" a="1"/>
  <c r="W10440" i="3" s="1"/>
  <c r="W10441" i="3" a="1"/>
  <c r="W10441" i="3" s="1"/>
  <c r="W10442" i="3" a="1"/>
  <c r="W10442" i="3" s="1"/>
  <c r="W10443" i="3" a="1"/>
  <c r="W10443" i="3" s="1"/>
  <c r="W10444" i="3" a="1"/>
  <c r="W10444" i="3" s="1"/>
  <c r="W10445" i="3" a="1"/>
  <c r="W10445" i="3" s="1"/>
  <c r="W10446" i="3" a="1"/>
  <c r="W10446" i="3" s="1"/>
  <c r="W10447" i="3" a="1"/>
  <c r="W10447" i="3" s="1"/>
  <c r="W10448" i="3" a="1"/>
  <c r="W10448" i="3" s="1"/>
  <c r="W10449" i="3" a="1"/>
  <c r="W10449" i="3" s="1"/>
  <c r="W10450" i="3" a="1"/>
  <c r="W10450" i="3" s="1"/>
  <c r="W10451" i="3" a="1"/>
  <c r="W10451" i="3" s="1"/>
  <c r="W10452" i="3" a="1"/>
  <c r="W10452" i="3" s="1"/>
  <c r="W10453" i="3" a="1"/>
  <c r="W10453" i="3" s="1"/>
  <c r="W10454" i="3" a="1"/>
  <c r="W10454" i="3" s="1"/>
  <c r="W10455" i="3" a="1"/>
  <c r="W10455" i="3" s="1"/>
  <c r="W10456" i="3" a="1"/>
  <c r="W10456" i="3" s="1"/>
  <c r="W10457" i="3" a="1"/>
  <c r="W10457" i="3" s="1"/>
  <c r="W10458" i="3" a="1"/>
  <c r="W10458" i="3" s="1"/>
  <c r="W10459" i="3" a="1"/>
  <c r="W10459" i="3" s="1"/>
  <c r="W10460" i="3" a="1"/>
  <c r="W10460" i="3" s="1"/>
  <c r="W10461" i="3" a="1"/>
  <c r="W10461" i="3" s="1"/>
  <c r="W10462" i="3" a="1"/>
  <c r="W10462" i="3" s="1"/>
  <c r="W10463" i="3" a="1"/>
  <c r="W10463" i="3" s="1"/>
  <c r="W10464" i="3" a="1"/>
  <c r="W10464" i="3" s="1"/>
  <c r="W10465" i="3" a="1"/>
  <c r="W10465" i="3" s="1"/>
  <c r="W10466" i="3" a="1"/>
  <c r="W10466" i="3" s="1"/>
  <c r="W10467" i="3" a="1"/>
  <c r="W10467" i="3" s="1"/>
  <c r="W10468" i="3" a="1"/>
  <c r="W10468" i="3" s="1"/>
  <c r="W10469" i="3" a="1"/>
  <c r="W10469" i="3" s="1"/>
  <c r="W10470" i="3" a="1"/>
  <c r="W10470" i="3" s="1"/>
  <c r="W10471" i="3" a="1"/>
  <c r="W10471" i="3" s="1"/>
  <c r="W10472" i="3" a="1"/>
  <c r="W10472" i="3" s="1"/>
  <c r="W10473" i="3" a="1"/>
  <c r="W10473" i="3" s="1"/>
  <c r="W10474" i="3" a="1"/>
  <c r="W10474" i="3" s="1"/>
  <c r="W10475" i="3" a="1"/>
  <c r="W10475" i="3" s="1"/>
  <c r="W10476" i="3" a="1"/>
  <c r="W10476" i="3" s="1"/>
  <c r="W10477" i="3" a="1"/>
  <c r="W10477" i="3" s="1"/>
  <c r="W10478" i="3" a="1"/>
  <c r="W10478" i="3" s="1"/>
  <c r="W10479" i="3" a="1"/>
  <c r="W10479" i="3" s="1"/>
  <c r="W10480" i="3" a="1"/>
  <c r="W10480" i="3" s="1"/>
  <c r="W10481" i="3" a="1"/>
  <c r="W10481" i="3" s="1"/>
  <c r="W10482" i="3" a="1"/>
  <c r="W10482" i="3" s="1"/>
  <c r="W10483" i="3" a="1"/>
  <c r="W10483" i="3" s="1"/>
  <c r="W10484" i="3" a="1"/>
  <c r="W10484" i="3" s="1"/>
  <c r="W10485" i="3" a="1"/>
  <c r="W10485" i="3" s="1"/>
  <c r="W10486" i="3" a="1"/>
  <c r="W10486" i="3" s="1"/>
  <c r="W10487" i="3" a="1"/>
  <c r="W10487" i="3" s="1"/>
  <c r="W10488" i="3" a="1"/>
  <c r="W10488" i="3" s="1"/>
  <c r="W10489" i="3" a="1"/>
  <c r="W10489" i="3" s="1"/>
  <c r="W10490" i="3" a="1"/>
  <c r="W10490" i="3" s="1"/>
  <c r="W10491" i="3" a="1"/>
  <c r="W10491" i="3" s="1"/>
  <c r="W10492" i="3" a="1"/>
  <c r="W10492" i="3" s="1"/>
  <c r="W10493" i="3" a="1"/>
  <c r="W10493" i="3" s="1"/>
  <c r="W10494" i="3" a="1"/>
  <c r="W10494" i="3" s="1"/>
  <c r="W10495" i="3" a="1"/>
  <c r="W10495" i="3" s="1"/>
  <c r="W10496" i="3" a="1"/>
  <c r="W10496" i="3" s="1"/>
  <c r="W10497" i="3" a="1"/>
  <c r="W10497" i="3" s="1"/>
  <c r="W10498" i="3" a="1"/>
  <c r="W10498" i="3" s="1"/>
  <c r="W10499" i="3" a="1"/>
  <c r="W10499" i="3" s="1"/>
  <c r="W10500" i="3" a="1"/>
  <c r="W10500" i="3" s="1"/>
  <c r="W10501" i="3" a="1"/>
  <c r="W10501" i="3" s="1"/>
  <c r="W10502" i="3" a="1"/>
  <c r="W10502" i="3" s="1"/>
  <c r="W10503" i="3" a="1"/>
  <c r="W10503" i="3" s="1"/>
  <c r="W10504" i="3" a="1"/>
  <c r="W10504" i="3" s="1"/>
  <c r="W10505" i="3" a="1"/>
  <c r="W10505" i="3" s="1"/>
  <c r="W10506" i="3" a="1"/>
  <c r="W10506" i="3" s="1"/>
  <c r="W10507" i="3" a="1"/>
  <c r="W10507" i="3" s="1"/>
  <c r="W10508" i="3" a="1"/>
  <c r="W10508" i="3" s="1"/>
  <c r="W10509" i="3" a="1"/>
  <c r="W10509" i="3" s="1"/>
  <c r="W10510" i="3" a="1"/>
  <c r="W10510" i="3" s="1"/>
  <c r="W10511" i="3" a="1"/>
  <c r="W10511" i="3" s="1"/>
  <c r="W10512" i="3" a="1"/>
  <c r="W10512" i="3" s="1"/>
  <c r="W10513" i="3" a="1"/>
  <c r="W10513" i="3" s="1"/>
  <c r="W10514" i="3" a="1"/>
  <c r="W10514" i="3" s="1"/>
  <c r="W10515" i="3" a="1"/>
  <c r="W10515" i="3" s="1"/>
  <c r="W10516" i="3" a="1"/>
  <c r="W10516" i="3" s="1"/>
  <c r="W10517" i="3" a="1"/>
  <c r="W10517" i="3" s="1"/>
  <c r="W10518" i="3" a="1"/>
  <c r="W10518" i="3" s="1"/>
  <c r="W10519" i="3" a="1"/>
  <c r="W10519" i="3" s="1"/>
  <c r="W10520" i="3" a="1"/>
  <c r="W10520" i="3" s="1"/>
  <c r="W10521" i="3" a="1"/>
  <c r="W10521" i="3" s="1"/>
  <c r="W10522" i="3" a="1"/>
  <c r="W10522" i="3" s="1"/>
  <c r="W10523" i="3" a="1"/>
  <c r="W10523" i="3" s="1"/>
  <c r="W10524" i="3" a="1"/>
  <c r="W10524" i="3" s="1"/>
  <c r="W10525" i="3" a="1"/>
  <c r="W10525" i="3" s="1"/>
  <c r="W10526" i="3" a="1"/>
  <c r="W10526" i="3" s="1"/>
  <c r="W10527" i="3" a="1"/>
  <c r="W10527" i="3" s="1"/>
  <c r="W10528" i="3" a="1"/>
  <c r="W10528" i="3" s="1"/>
  <c r="W10529" i="3" a="1"/>
  <c r="W10529" i="3" s="1"/>
  <c r="W10530" i="3" a="1"/>
  <c r="W10530" i="3" s="1"/>
  <c r="W10531" i="3" a="1"/>
  <c r="W10531" i="3" s="1"/>
  <c r="W10532" i="3" a="1"/>
  <c r="W10532" i="3" s="1"/>
  <c r="W10533" i="3" a="1"/>
  <c r="W10533" i="3" s="1"/>
  <c r="W10534" i="3" a="1"/>
  <c r="W10534" i="3" s="1"/>
  <c r="W10535" i="3" a="1"/>
  <c r="W10535" i="3" s="1"/>
  <c r="W10536" i="3" a="1"/>
  <c r="W10536" i="3" s="1"/>
  <c r="W10537" i="3" a="1"/>
  <c r="W10537" i="3" s="1"/>
  <c r="W10538" i="3" a="1"/>
  <c r="W10538" i="3" s="1"/>
  <c r="W10539" i="3" a="1"/>
  <c r="W10539" i="3" s="1"/>
  <c r="W10540" i="3" a="1"/>
  <c r="W10540" i="3" s="1"/>
  <c r="W10541" i="3" a="1"/>
  <c r="W10541" i="3" s="1"/>
  <c r="W10542" i="3" a="1"/>
  <c r="W10542" i="3" s="1"/>
  <c r="W10543" i="3" a="1"/>
  <c r="W10543" i="3" s="1"/>
  <c r="W10544" i="3" a="1"/>
  <c r="W10544" i="3" s="1"/>
  <c r="W10545" i="3" a="1"/>
  <c r="W10545" i="3" s="1"/>
  <c r="W10546" i="3" a="1"/>
  <c r="W10546" i="3" s="1"/>
  <c r="W10547" i="3" a="1"/>
  <c r="W10547" i="3" s="1"/>
  <c r="W10548" i="3" a="1"/>
  <c r="W10548" i="3" s="1"/>
  <c r="W10549" i="3" a="1"/>
  <c r="W10549" i="3" s="1"/>
  <c r="W10550" i="3" a="1"/>
  <c r="W10550" i="3" s="1"/>
  <c r="W10551" i="3" a="1"/>
  <c r="W10551" i="3" s="1"/>
  <c r="W10552" i="3" a="1"/>
  <c r="W10552" i="3" s="1"/>
  <c r="W10553" i="3" a="1"/>
  <c r="W10553" i="3" s="1"/>
  <c r="W10554" i="3" a="1"/>
  <c r="W10554" i="3" s="1"/>
  <c r="W10555" i="3" a="1"/>
  <c r="W10555" i="3" s="1"/>
  <c r="W10556" i="3" a="1"/>
  <c r="W10556" i="3" s="1"/>
  <c r="W10557" i="3" a="1"/>
  <c r="W10557" i="3" s="1"/>
  <c r="W10558" i="3" a="1"/>
  <c r="W10558" i="3" s="1"/>
  <c r="W10559" i="3" a="1"/>
  <c r="W10559" i="3" s="1"/>
  <c r="W10560" i="3" a="1"/>
  <c r="W10560" i="3" s="1"/>
  <c r="W10561" i="3" a="1"/>
  <c r="W10561" i="3" s="1"/>
  <c r="W10562" i="3" a="1"/>
  <c r="W10562" i="3" s="1"/>
  <c r="W10563" i="3" a="1"/>
  <c r="W10563" i="3" s="1"/>
  <c r="W10564" i="3" a="1"/>
  <c r="W10564" i="3" s="1"/>
  <c r="W10565" i="3" a="1"/>
  <c r="W10565" i="3" s="1"/>
  <c r="W10566" i="3" a="1"/>
  <c r="W10566" i="3" s="1"/>
  <c r="W10567" i="3" a="1"/>
  <c r="W10567" i="3" s="1"/>
  <c r="W10568" i="3" a="1"/>
  <c r="W10568" i="3" s="1"/>
  <c r="W10569" i="3" a="1"/>
  <c r="W10569" i="3" s="1"/>
  <c r="W10570" i="3" a="1"/>
  <c r="W10570" i="3" s="1"/>
  <c r="W10571" i="3" a="1"/>
  <c r="W10571" i="3" s="1"/>
  <c r="W10572" i="3" a="1"/>
  <c r="W10572" i="3" s="1"/>
  <c r="W10573" i="3" a="1"/>
  <c r="W10573" i="3" s="1"/>
  <c r="W10574" i="3" a="1"/>
  <c r="W10574" i="3" s="1"/>
  <c r="W10575" i="3" a="1"/>
  <c r="W10575" i="3" s="1"/>
  <c r="W10576" i="3" a="1"/>
  <c r="W10576" i="3" s="1"/>
  <c r="W10577" i="3" a="1"/>
  <c r="W10577" i="3" s="1"/>
  <c r="W10578" i="3" a="1"/>
  <c r="W10578" i="3" s="1"/>
  <c r="W10579" i="3" a="1"/>
  <c r="W10579" i="3" s="1"/>
  <c r="W10580" i="3" a="1"/>
  <c r="W10580" i="3" s="1"/>
  <c r="W10581" i="3" a="1"/>
  <c r="W10581" i="3" s="1"/>
  <c r="W10582" i="3" a="1"/>
  <c r="W10582" i="3" s="1"/>
  <c r="W10583" i="3" a="1"/>
  <c r="W10583" i="3" s="1"/>
  <c r="W10584" i="3" a="1"/>
  <c r="W10584" i="3" s="1"/>
  <c r="W10585" i="3" a="1"/>
  <c r="W10585" i="3" s="1"/>
  <c r="W10586" i="3" a="1"/>
  <c r="W10586" i="3" s="1"/>
  <c r="W10587" i="3" a="1"/>
  <c r="W10587" i="3" s="1"/>
  <c r="W10588" i="3" a="1"/>
  <c r="W10588" i="3" s="1"/>
  <c r="W10589" i="3" a="1"/>
  <c r="W10589" i="3" s="1"/>
  <c r="W10590" i="3" a="1"/>
  <c r="W10590" i="3" s="1"/>
  <c r="W10591" i="3" a="1"/>
  <c r="W10591" i="3" s="1"/>
  <c r="W10592" i="3" a="1"/>
  <c r="W10592" i="3" s="1"/>
  <c r="W10593" i="3" a="1"/>
  <c r="W10593" i="3" s="1"/>
  <c r="W10594" i="3" a="1"/>
  <c r="W10594" i="3" s="1"/>
  <c r="W10595" i="3" a="1"/>
  <c r="W10595" i="3" s="1"/>
  <c r="W10596" i="3" a="1"/>
  <c r="W10596" i="3" s="1"/>
  <c r="W10597" i="3" a="1"/>
  <c r="W10597" i="3" s="1"/>
  <c r="W10598" i="3" a="1"/>
  <c r="W10598" i="3" s="1"/>
  <c r="W10599" i="3" a="1"/>
  <c r="W10599" i="3" s="1"/>
  <c r="W10600" i="3" a="1"/>
  <c r="W10600" i="3" s="1"/>
  <c r="W10601" i="3" a="1"/>
  <c r="W10601" i="3" s="1"/>
  <c r="W10602" i="3" a="1"/>
  <c r="W10602" i="3" s="1"/>
  <c r="W10603" i="3" a="1"/>
  <c r="W10603" i="3" s="1"/>
  <c r="W10604" i="3" a="1"/>
  <c r="W10604" i="3" s="1"/>
  <c r="W10605" i="3" a="1"/>
  <c r="W10605" i="3" s="1"/>
  <c r="W10606" i="3" a="1"/>
  <c r="W10606" i="3" s="1"/>
  <c r="W10607" i="3" a="1"/>
  <c r="W10607" i="3" s="1"/>
  <c r="W10608" i="3" a="1"/>
  <c r="W10608" i="3" s="1"/>
  <c r="W10609" i="3" a="1"/>
  <c r="W10609" i="3" s="1"/>
  <c r="W10610" i="3" a="1"/>
  <c r="W10610" i="3" s="1"/>
  <c r="W10611" i="3" a="1"/>
  <c r="W10611" i="3" s="1"/>
  <c r="W10612" i="3" a="1"/>
  <c r="W10612" i="3" s="1"/>
  <c r="W10613" i="3" a="1"/>
  <c r="W10613" i="3" s="1"/>
  <c r="W10614" i="3" a="1"/>
  <c r="W10614" i="3" s="1"/>
  <c r="W10615" i="3" a="1"/>
  <c r="W10615" i="3" s="1"/>
  <c r="W10616" i="3" a="1"/>
  <c r="W10616" i="3" s="1"/>
  <c r="W10617" i="3" a="1"/>
  <c r="W10617" i="3" s="1"/>
  <c r="W10618" i="3" a="1"/>
  <c r="W10618" i="3" s="1"/>
  <c r="W10619" i="3" a="1"/>
  <c r="W10619" i="3" s="1"/>
  <c r="W10620" i="3" a="1"/>
  <c r="W10620" i="3" s="1"/>
  <c r="W10621" i="3" a="1"/>
  <c r="W10621" i="3" s="1"/>
  <c r="W10622" i="3" a="1"/>
  <c r="W10622" i="3" s="1"/>
  <c r="W10623" i="3" a="1"/>
  <c r="W10623" i="3" s="1"/>
  <c r="W10624" i="3" a="1"/>
  <c r="W10624" i="3" s="1"/>
  <c r="W10625" i="3" a="1"/>
  <c r="W10625" i="3" s="1"/>
  <c r="W10626" i="3" a="1"/>
  <c r="W10626" i="3" s="1"/>
  <c r="W10627" i="3" a="1"/>
  <c r="W10627" i="3" s="1"/>
  <c r="W10628" i="3" a="1"/>
  <c r="W10628" i="3" s="1"/>
  <c r="W10629" i="3" a="1"/>
  <c r="W10629" i="3" s="1"/>
  <c r="W10630" i="3" a="1"/>
  <c r="W10630" i="3" s="1"/>
  <c r="W10631" i="3" a="1"/>
  <c r="W10631" i="3" s="1"/>
  <c r="W10632" i="3" a="1"/>
  <c r="W10632" i="3" s="1"/>
  <c r="W10633" i="3" a="1"/>
  <c r="W10633" i="3" s="1"/>
  <c r="W10634" i="3" a="1"/>
  <c r="W10634" i="3" s="1"/>
  <c r="W10635" i="3" a="1"/>
  <c r="W10635" i="3" s="1"/>
  <c r="W10636" i="3" a="1"/>
  <c r="W10636" i="3" s="1"/>
  <c r="W10637" i="3" a="1"/>
  <c r="W10637" i="3" s="1"/>
  <c r="W10638" i="3" a="1"/>
  <c r="W10638" i="3" s="1"/>
  <c r="W10639" i="3" a="1"/>
  <c r="W10639" i="3" s="1"/>
  <c r="W10640" i="3" a="1"/>
  <c r="W10640" i="3" s="1"/>
  <c r="W10641" i="3" a="1"/>
  <c r="W10641" i="3" s="1"/>
  <c r="W10642" i="3" a="1"/>
  <c r="W10642" i="3" s="1"/>
  <c r="W10643" i="3" a="1"/>
  <c r="W10643" i="3" s="1"/>
  <c r="W10644" i="3" a="1"/>
  <c r="W10644" i="3" s="1"/>
  <c r="W10645" i="3" a="1"/>
  <c r="W10645" i="3" s="1"/>
  <c r="W10646" i="3" a="1"/>
  <c r="W10646" i="3" s="1"/>
  <c r="W10647" i="3" a="1"/>
  <c r="W10647" i="3" s="1"/>
  <c r="W10648" i="3" a="1"/>
  <c r="W10648" i="3" s="1"/>
  <c r="W10649" i="3" a="1"/>
  <c r="W10649" i="3" s="1"/>
  <c r="W10650" i="3" a="1"/>
  <c r="W10650" i="3" s="1"/>
  <c r="W10651" i="3" a="1"/>
  <c r="W10651" i="3" s="1"/>
  <c r="W10652" i="3" a="1"/>
  <c r="W10652" i="3" s="1"/>
  <c r="W10653" i="3" a="1"/>
  <c r="W10653" i="3" s="1"/>
  <c r="W10654" i="3" a="1"/>
  <c r="W10654" i="3" s="1"/>
  <c r="W10655" i="3" a="1"/>
  <c r="W10655" i="3" s="1"/>
  <c r="W10656" i="3" a="1"/>
  <c r="W10656" i="3" s="1"/>
  <c r="W10657" i="3" a="1"/>
  <c r="W10657" i="3" s="1"/>
  <c r="W10658" i="3" a="1"/>
  <c r="W10658" i="3" s="1"/>
  <c r="W10659" i="3" a="1"/>
  <c r="W10659" i="3" s="1"/>
  <c r="W10660" i="3" a="1"/>
  <c r="W10660" i="3" s="1"/>
  <c r="W10661" i="3" a="1"/>
  <c r="W10661" i="3" s="1"/>
  <c r="W10662" i="3" a="1"/>
  <c r="W10662" i="3" s="1"/>
  <c r="W10663" i="3" a="1"/>
  <c r="W10663" i="3" s="1"/>
  <c r="W10664" i="3" a="1"/>
  <c r="W10664" i="3" s="1"/>
  <c r="W10665" i="3" a="1"/>
  <c r="W10665" i="3" s="1"/>
  <c r="W10666" i="3" a="1"/>
  <c r="W10666" i="3" s="1"/>
  <c r="W10667" i="3" a="1"/>
  <c r="W10667" i="3" s="1"/>
  <c r="W10668" i="3" a="1"/>
  <c r="W10668" i="3" s="1"/>
  <c r="W10669" i="3" a="1"/>
  <c r="W10669" i="3" s="1"/>
  <c r="W10670" i="3" a="1"/>
  <c r="W10670" i="3" s="1"/>
  <c r="W10671" i="3" a="1"/>
  <c r="W10671" i="3" s="1"/>
  <c r="W10672" i="3" a="1"/>
  <c r="W10672" i="3" s="1"/>
  <c r="W10673" i="3" a="1"/>
  <c r="W10673" i="3" s="1"/>
  <c r="W10674" i="3" a="1"/>
  <c r="W10674" i="3" s="1"/>
  <c r="W10675" i="3" a="1"/>
  <c r="W10675" i="3" s="1"/>
  <c r="W10676" i="3" a="1"/>
  <c r="W10676" i="3" s="1"/>
  <c r="W10677" i="3" a="1"/>
  <c r="W10677" i="3" s="1"/>
  <c r="W10678" i="3" a="1"/>
  <c r="W10678" i="3" s="1"/>
  <c r="W10679" i="3" a="1"/>
  <c r="W10679" i="3" s="1"/>
  <c r="W10680" i="3" a="1"/>
  <c r="W10680" i="3" s="1"/>
  <c r="W10681" i="3" a="1"/>
  <c r="W10681" i="3" s="1"/>
  <c r="W10682" i="3" a="1"/>
  <c r="W10682" i="3" s="1"/>
  <c r="W10683" i="3" a="1"/>
  <c r="W10683" i="3" s="1"/>
  <c r="W10684" i="3" a="1"/>
  <c r="W10684" i="3" s="1"/>
  <c r="W10685" i="3" a="1"/>
  <c r="W10685" i="3" s="1"/>
  <c r="W10686" i="3" a="1"/>
  <c r="W10686" i="3" s="1"/>
  <c r="W10687" i="3" a="1"/>
  <c r="W10687" i="3" s="1"/>
  <c r="W10688" i="3" a="1"/>
  <c r="W10688" i="3" s="1"/>
  <c r="W10689" i="3" a="1"/>
  <c r="W10689" i="3" s="1"/>
  <c r="W10690" i="3" a="1"/>
  <c r="W10690" i="3" s="1"/>
  <c r="W10691" i="3" a="1"/>
  <c r="W10691" i="3" s="1"/>
  <c r="W10692" i="3" a="1"/>
  <c r="W10692" i="3" s="1"/>
  <c r="W10693" i="3" a="1"/>
  <c r="W10693" i="3" s="1"/>
  <c r="W10694" i="3" a="1"/>
  <c r="W10694" i="3" s="1"/>
  <c r="W10695" i="3" a="1"/>
  <c r="W10695" i="3" s="1"/>
  <c r="W10696" i="3" a="1"/>
  <c r="W10696" i="3" s="1"/>
  <c r="W10697" i="3" a="1"/>
  <c r="W10697" i="3" s="1"/>
  <c r="W10698" i="3" a="1"/>
  <c r="W10698" i="3" s="1"/>
  <c r="W10699" i="3" a="1"/>
  <c r="W10699" i="3" s="1"/>
  <c r="W10700" i="3" a="1"/>
  <c r="W10700" i="3" s="1"/>
  <c r="W10701" i="3" a="1"/>
  <c r="W10701" i="3" s="1"/>
  <c r="W10702" i="3" a="1"/>
  <c r="W10702" i="3" s="1"/>
  <c r="W10703" i="3" a="1"/>
  <c r="W10703" i="3" s="1"/>
  <c r="W10704" i="3" a="1"/>
  <c r="W10704" i="3" s="1"/>
  <c r="W10705" i="3" a="1"/>
  <c r="W10705" i="3" s="1"/>
  <c r="W10706" i="3" a="1"/>
  <c r="W10706" i="3" s="1"/>
  <c r="W10707" i="3" a="1"/>
  <c r="W10707" i="3" s="1"/>
  <c r="W10708" i="3" a="1"/>
  <c r="W10708" i="3" s="1"/>
  <c r="W10709" i="3" a="1"/>
  <c r="W10709" i="3" s="1"/>
  <c r="W10710" i="3" a="1"/>
  <c r="W10710" i="3" s="1"/>
  <c r="W10711" i="3" a="1"/>
  <c r="W10711" i="3" s="1"/>
  <c r="W10712" i="3" a="1"/>
  <c r="W10712" i="3" s="1"/>
  <c r="W10713" i="3" a="1"/>
  <c r="W10713" i="3" s="1"/>
  <c r="W10714" i="3" a="1"/>
  <c r="W10714" i="3" s="1"/>
  <c r="W10715" i="3" a="1"/>
  <c r="W10715" i="3" s="1"/>
  <c r="W10716" i="3" a="1"/>
  <c r="W10716" i="3" s="1"/>
  <c r="W10717" i="3" a="1"/>
  <c r="W10717" i="3" s="1"/>
  <c r="W10718" i="3" a="1"/>
  <c r="W10718" i="3" s="1"/>
  <c r="W10719" i="3" a="1"/>
  <c r="W10719" i="3" s="1"/>
  <c r="W10720" i="3" a="1"/>
  <c r="W10720" i="3" s="1"/>
  <c r="W10721" i="3" a="1"/>
  <c r="W10721" i="3" s="1"/>
  <c r="W10722" i="3" a="1"/>
  <c r="W10722" i="3" s="1"/>
  <c r="W10723" i="3" a="1"/>
  <c r="W10723" i="3" s="1"/>
  <c r="W10724" i="3" a="1"/>
  <c r="W10724" i="3" s="1"/>
  <c r="W10725" i="3" a="1"/>
  <c r="W10725" i="3" s="1"/>
  <c r="W10726" i="3" a="1"/>
  <c r="W10726" i="3" s="1"/>
  <c r="W10727" i="3" a="1"/>
  <c r="W10727" i="3" s="1"/>
  <c r="W10728" i="3" a="1"/>
  <c r="W10728" i="3" s="1"/>
  <c r="W10729" i="3" a="1"/>
  <c r="W10729" i="3" s="1"/>
  <c r="W10730" i="3" a="1"/>
  <c r="W10730" i="3" s="1"/>
  <c r="W10731" i="3" a="1"/>
  <c r="W10731" i="3" s="1"/>
  <c r="W10732" i="3" a="1"/>
  <c r="W10732" i="3" s="1"/>
  <c r="W10733" i="3" a="1"/>
  <c r="W10733" i="3" s="1"/>
  <c r="W10734" i="3" a="1"/>
  <c r="W10734" i="3" s="1"/>
  <c r="W10735" i="3" a="1"/>
  <c r="W10735" i="3" s="1"/>
  <c r="W10736" i="3" a="1"/>
  <c r="W10736" i="3" s="1"/>
  <c r="W10737" i="3" a="1"/>
  <c r="W10737" i="3" s="1"/>
  <c r="W10738" i="3" a="1"/>
  <c r="W10738" i="3" s="1"/>
  <c r="W10739" i="3" a="1"/>
  <c r="W10739" i="3" s="1"/>
  <c r="W10740" i="3" a="1"/>
  <c r="W10740" i="3" s="1"/>
  <c r="W10741" i="3" a="1"/>
  <c r="W10741" i="3" s="1"/>
  <c r="W10742" i="3" a="1"/>
  <c r="W10742" i="3" s="1"/>
  <c r="W10743" i="3" a="1"/>
  <c r="W10743" i="3" s="1"/>
  <c r="W10744" i="3" a="1"/>
  <c r="W10744" i="3" s="1"/>
  <c r="W10745" i="3" a="1"/>
  <c r="W10745" i="3" s="1"/>
  <c r="W10746" i="3" a="1"/>
  <c r="W10746" i="3" s="1"/>
  <c r="W10747" i="3" a="1"/>
  <c r="W10747" i="3" s="1"/>
  <c r="W10748" i="3" a="1"/>
  <c r="W10748" i="3" s="1"/>
  <c r="W10749" i="3" a="1"/>
  <c r="W10749" i="3" s="1"/>
  <c r="W10750" i="3" a="1"/>
  <c r="W10750" i="3" s="1"/>
  <c r="W10751" i="3" a="1"/>
  <c r="W10751" i="3" s="1"/>
  <c r="W10752" i="3" a="1"/>
  <c r="W10752" i="3" s="1"/>
  <c r="W10753" i="3" a="1"/>
  <c r="W10753" i="3" s="1"/>
  <c r="W10754" i="3" a="1"/>
  <c r="W10754" i="3" s="1"/>
  <c r="W10755" i="3" a="1"/>
  <c r="W10755" i="3" s="1"/>
  <c r="W10756" i="3" a="1"/>
  <c r="W10756" i="3" s="1"/>
  <c r="W10757" i="3" a="1"/>
  <c r="W10757" i="3" s="1"/>
  <c r="W10758" i="3" a="1"/>
  <c r="W10758" i="3" s="1"/>
  <c r="W10759" i="3" a="1"/>
  <c r="W10759" i="3" s="1"/>
  <c r="W10760" i="3" a="1"/>
  <c r="W10760" i="3" s="1"/>
  <c r="W10761" i="3" a="1"/>
  <c r="W10761" i="3" s="1"/>
  <c r="W10762" i="3" a="1"/>
  <c r="W10762" i="3" s="1"/>
  <c r="W10763" i="3" a="1"/>
  <c r="W10763" i="3" s="1"/>
  <c r="W10764" i="3" a="1"/>
  <c r="W10764" i="3" s="1"/>
  <c r="W10765" i="3" a="1"/>
  <c r="W10765" i="3" s="1"/>
  <c r="W10766" i="3" a="1"/>
  <c r="W10766" i="3" s="1"/>
  <c r="W10767" i="3" a="1"/>
  <c r="W10767" i="3" s="1"/>
  <c r="W10768" i="3" a="1"/>
  <c r="W10768" i="3" s="1"/>
  <c r="W10769" i="3" a="1"/>
  <c r="W10769" i="3" s="1"/>
  <c r="W10770" i="3" a="1"/>
  <c r="W10770" i="3" s="1"/>
  <c r="W10771" i="3" a="1"/>
  <c r="W10771" i="3" s="1"/>
  <c r="W10772" i="3" a="1"/>
  <c r="W10772" i="3" s="1"/>
  <c r="W10773" i="3" a="1"/>
  <c r="W10773" i="3" s="1"/>
  <c r="W10774" i="3" a="1"/>
  <c r="W10774" i="3" s="1"/>
  <c r="W10775" i="3" a="1"/>
  <c r="W10775" i="3" s="1"/>
  <c r="W10776" i="3" a="1"/>
  <c r="W10776" i="3" s="1"/>
  <c r="W10777" i="3" a="1"/>
  <c r="W10777" i="3" s="1"/>
  <c r="W10778" i="3" a="1"/>
  <c r="W10778" i="3" s="1"/>
  <c r="W10779" i="3" a="1"/>
  <c r="W10779" i="3" s="1"/>
  <c r="W10780" i="3" a="1"/>
  <c r="W10780" i="3" s="1"/>
  <c r="W10781" i="3" a="1"/>
  <c r="W10781" i="3" s="1"/>
  <c r="W10782" i="3" a="1"/>
  <c r="W10782" i="3" s="1"/>
  <c r="W10783" i="3" a="1"/>
  <c r="W10783" i="3" s="1"/>
  <c r="W10784" i="3" a="1"/>
  <c r="W10784" i="3" s="1"/>
  <c r="W10785" i="3" a="1"/>
  <c r="W10785" i="3" s="1"/>
  <c r="W10786" i="3" a="1"/>
  <c r="W10786" i="3" s="1"/>
  <c r="W10787" i="3" a="1"/>
  <c r="W10787" i="3" s="1"/>
  <c r="W10788" i="3" a="1"/>
  <c r="W10788" i="3" s="1"/>
  <c r="W10789" i="3" a="1"/>
  <c r="W10789" i="3" s="1"/>
  <c r="W10790" i="3" a="1"/>
  <c r="W10790" i="3" s="1"/>
  <c r="W10791" i="3" a="1"/>
  <c r="W10791" i="3" s="1"/>
  <c r="W10792" i="3" a="1"/>
  <c r="W10792" i="3" s="1"/>
  <c r="W10793" i="3" a="1"/>
  <c r="W10793" i="3" s="1"/>
  <c r="W10794" i="3" a="1"/>
  <c r="W10794" i="3" s="1"/>
  <c r="W10795" i="3" a="1"/>
  <c r="W10795" i="3" s="1"/>
  <c r="W10796" i="3" a="1"/>
  <c r="W10796" i="3" s="1"/>
  <c r="W10797" i="3" a="1"/>
  <c r="W10797" i="3" s="1"/>
  <c r="W10798" i="3" a="1"/>
  <c r="W10798" i="3" s="1"/>
  <c r="W10799" i="3" a="1"/>
  <c r="W10799" i="3" s="1"/>
  <c r="W10800" i="3" a="1"/>
  <c r="W10800" i="3" s="1"/>
  <c r="W10801" i="3" a="1"/>
  <c r="W10801" i="3" s="1"/>
  <c r="W10802" i="3" a="1"/>
  <c r="W10802" i="3" s="1"/>
  <c r="W10803" i="3" a="1"/>
  <c r="W10803" i="3" s="1"/>
  <c r="W10804" i="3" a="1"/>
  <c r="W10804" i="3" s="1"/>
  <c r="W10805" i="3" a="1"/>
  <c r="W10805" i="3" s="1"/>
  <c r="W10806" i="3" a="1"/>
  <c r="W10806" i="3" s="1"/>
  <c r="W10807" i="3" a="1"/>
  <c r="W10807" i="3" s="1"/>
  <c r="W10808" i="3" a="1"/>
  <c r="W10808" i="3" s="1"/>
  <c r="W10809" i="3" a="1"/>
  <c r="W10809" i="3" s="1"/>
  <c r="W10810" i="3" a="1"/>
  <c r="W10810" i="3" s="1"/>
  <c r="W10811" i="3" a="1"/>
  <c r="W10811" i="3" s="1"/>
  <c r="W10812" i="3" a="1"/>
  <c r="W10812" i="3" s="1"/>
  <c r="W10813" i="3" a="1"/>
  <c r="W10813" i="3" s="1"/>
  <c r="W10814" i="3" a="1"/>
  <c r="W10814" i="3" s="1"/>
  <c r="W10815" i="3" a="1"/>
  <c r="W10815" i="3" s="1"/>
  <c r="W10816" i="3" a="1"/>
  <c r="W10816" i="3" s="1"/>
  <c r="W10817" i="3" a="1"/>
  <c r="W10817" i="3" s="1"/>
  <c r="W10818" i="3" a="1"/>
  <c r="W10818" i="3" s="1"/>
  <c r="W10819" i="3" a="1"/>
  <c r="W10819" i="3" s="1"/>
  <c r="W10820" i="3" a="1"/>
  <c r="W10820" i="3" s="1"/>
  <c r="W10821" i="3" a="1"/>
  <c r="W10821" i="3" s="1"/>
  <c r="W10822" i="3" a="1"/>
  <c r="W10822" i="3" s="1"/>
  <c r="W10823" i="3" a="1"/>
  <c r="W10823" i="3" s="1"/>
  <c r="W10824" i="3" a="1"/>
  <c r="W10824" i="3" s="1"/>
  <c r="W10825" i="3" a="1"/>
  <c r="W10825" i="3" s="1"/>
  <c r="W10826" i="3" a="1"/>
  <c r="W10826" i="3" s="1"/>
  <c r="W10827" i="3" a="1"/>
  <c r="W10827" i="3" s="1"/>
  <c r="W10828" i="3" a="1"/>
  <c r="W10828" i="3" s="1"/>
  <c r="W10829" i="3" a="1"/>
  <c r="W10829" i="3" s="1"/>
  <c r="W10830" i="3" a="1"/>
  <c r="W10830" i="3" s="1"/>
  <c r="W10831" i="3" a="1"/>
  <c r="W10831" i="3" s="1"/>
  <c r="W10832" i="3" a="1"/>
  <c r="W10832" i="3" s="1"/>
  <c r="W10833" i="3" a="1"/>
  <c r="W10833" i="3" s="1"/>
  <c r="W10834" i="3" a="1"/>
  <c r="W10834" i="3" s="1"/>
  <c r="W10835" i="3" a="1"/>
  <c r="W10835" i="3" s="1"/>
  <c r="W10836" i="3" a="1"/>
  <c r="W10836" i="3" s="1"/>
  <c r="W10837" i="3" a="1"/>
  <c r="W10837" i="3" s="1"/>
  <c r="W10838" i="3" a="1"/>
  <c r="W10838" i="3" s="1"/>
  <c r="W10839" i="3" a="1"/>
  <c r="W10839" i="3" s="1"/>
  <c r="W10840" i="3" a="1"/>
  <c r="W10840" i="3" s="1"/>
  <c r="W10841" i="3" a="1"/>
  <c r="W10841" i="3" s="1"/>
  <c r="W10842" i="3" a="1"/>
  <c r="W10842" i="3" s="1"/>
  <c r="W10843" i="3" a="1"/>
  <c r="W10843" i="3" s="1"/>
  <c r="W10844" i="3" a="1"/>
  <c r="W10844" i="3" s="1"/>
  <c r="W10845" i="3" a="1"/>
  <c r="W10845" i="3" s="1"/>
  <c r="W10846" i="3" a="1"/>
  <c r="W10846" i="3" s="1"/>
  <c r="W10847" i="3" a="1"/>
  <c r="W10847" i="3" s="1"/>
  <c r="W10848" i="3" a="1"/>
  <c r="W10848" i="3" s="1"/>
  <c r="W10849" i="3" a="1"/>
  <c r="W10849" i="3" s="1"/>
  <c r="W10850" i="3" a="1"/>
  <c r="W10850" i="3" s="1"/>
  <c r="W10851" i="3" a="1"/>
  <c r="W10851" i="3" s="1"/>
  <c r="W10852" i="3" a="1"/>
  <c r="W10852" i="3" s="1"/>
  <c r="W10853" i="3" a="1"/>
  <c r="W10853" i="3" s="1"/>
  <c r="W10854" i="3" a="1"/>
  <c r="W10854" i="3" s="1"/>
  <c r="W10855" i="3" a="1"/>
  <c r="W10855" i="3" s="1"/>
  <c r="W10856" i="3" a="1"/>
  <c r="W10856" i="3" s="1"/>
  <c r="W10857" i="3" a="1"/>
  <c r="W10857" i="3" s="1"/>
  <c r="W10858" i="3" a="1"/>
  <c r="W10858" i="3" s="1"/>
  <c r="W10859" i="3" a="1"/>
  <c r="W10859" i="3" s="1"/>
  <c r="W10860" i="3" a="1"/>
  <c r="W10860" i="3" s="1"/>
  <c r="W10861" i="3" a="1"/>
  <c r="W10861" i="3" s="1"/>
  <c r="W10862" i="3" a="1"/>
  <c r="W10862" i="3" s="1"/>
  <c r="W10863" i="3" a="1"/>
  <c r="W10863" i="3" s="1"/>
  <c r="W10864" i="3" a="1"/>
  <c r="W10864" i="3" s="1"/>
  <c r="W10865" i="3" a="1"/>
  <c r="W10865" i="3" s="1"/>
  <c r="W10866" i="3" a="1"/>
  <c r="W10866" i="3" s="1"/>
  <c r="W10867" i="3" a="1"/>
  <c r="W10867" i="3" s="1"/>
  <c r="W10868" i="3" a="1"/>
  <c r="W10868" i="3" s="1"/>
  <c r="W10869" i="3" a="1"/>
  <c r="W10869" i="3" s="1"/>
  <c r="W10870" i="3" a="1"/>
  <c r="W10870" i="3" s="1"/>
  <c r="W10871" i="3" a="1"/>
  <c r="W10871" i="3" s="1"/>
  <c r="W10872" i="3" a="1"/>
  <c r="W10872" i="3" s="1"/>
  <c r="W10873" i="3" a="1"/>
  <c r="W10873" i="3" s="1"/>
  <c r="W10874" i="3" a="1"/>
  <c r="W10874" i="3" s="1"/>
  <c r="W10875" i="3" a="1"/>
  <c r="W10875" i="3" s="1"/>
  <c r="W10876" i="3" a="1"/>
  <c r="W10876" i="3" s="1"/>
  <c r="W10877" i="3" a="1"/>
  <c r="W10877" i="3" s="1"/>
  <c r="W10878" i="3" a="1"/>
  <c r="W10878" i="3" s="1"/>
  <c r="W10879" i="3" a="1"/>
  <c r="W10879" i="3" s="1"/>
  <c r="W10880" i="3" a="1"/>
  <c r="W10880" i="3" s="1"/>
  <c r="W10881" i="3" a="1"/>
  <c r="W10881" i="3" s="1"/>
  <c r="W10882" i="3" a="1"/>
  <c r="W10882" i="3" s="1"/>
  <c r="W10883" i="3" a="1"/>
  <c r="W10883" i="3" s="1"/>
  <c r="W10884" i="3" a="1"/>
  <c r="W10884" i="3" s="1"/>
  <c r="W10885" i="3" a="1"/>
  <c r="W10885" i="3" s="1"/>
  <c r="W10886" i="3" a="1"/>
  <c r="W10886" i="3" s="1"/>
  <c r="W10887" i="3" a="1"/>
  <c r="W10887" i="3" s="1"/>
  <c r="W10888" i="3" a="1"/>
  <c r="W10888" i="3" s="1"/>
  <c r="W10889" i="3" a="1"/>
  <c r="W10889" i="3" s="1"/>
  <c r="W10890" i="3" a="1"/>
  <c r="W10890" i="3" s="1"/>
  <c r="W10891" i="3" a="1"/>
  <c r="W10891" i="3" s="1"/>
  <c r="W10892" i="3" a="1"/>
  <c r="W10892" i="3" s="1"/>
  <c r="W10893" i="3" a="1"/>
  <c r="W10893" i="3" s="1"/>
  <c r="W10894" i="3" a="1"/>
  <c r="W10894" i="3" s="1"/>
  <c r="W10895" i="3" a="1"/>
  <c r="W10895" i="3" s="1"/>
  <c r="W10896" i="3" a="1"/>
  <c r="W10896" i="3" s="1"/>
  <c r="W10897" i="3" a="1"/>
  <c r="W10897" i="3" s="1"/>
  <c r="W10898" i="3" a="1"/>
  <c r="W10898" i="3" s="1"/>
  <c r="W10899" i="3" a="1"/>
  <c r="W10899" i="3" s="1"/>
  <c r="W10900" i="3" a="1"/>
  <c r="W10900" i="3" s="1"/>
  <c r="W10901" i="3" a="1"/>
  <c r="W10901" i="3" s="1"/>
  <c r="W10902" i="3" a="1"/>
  <c r="W10902" i="3" s="1"/>
  <c r="W10903" i="3" a="1"/>
  <c r="W10903" i="3" s="1"/>
  <c r="W10904" i="3" a="1"/>
  <c r="W10904" i="3" s="1"/>
  <c r="W10905" i="3" a="1"/>
  <c r="W10905" i="3" s="1"/>
  <c r="W10906" i="3" a="1"/>
  <c r="W10906" i="3" s="1"/>
  <c r="W10907" i="3" a="1"/>
  <c r="W10907" i="3" s="1"/>
  <c r="W10908" i="3" a="1"/>
  <c r="W10908" i="3" s="1"/>
  <c r="W10909" i="3" a="1"/>
  <c r="W10909" i="3" s="1"/>
  <c r="W10910" i="3" a="1"/>
  <c r="W10910" i="3" s="1"/>
  <c r="W10911" i="3" a="1"/>
  <c r="W10911" i="3" s="1"/>
  <c r="W10912" i="3" a="1"/>
  <c r="W10912" i="3" s="1"/>
  <c r="W10913" i="3" a="1"/>
  <c r="W10913" i="3" s="1"/>
  <c r="W10914" i="3" a="1"/>
  <c r="W10914" i="3" s="1"/>
  <c r="W10915" i="3" a="1"/>
  <c r="W10915" i="3" s="1"/>
  <c r="W10916" i="3" a="1"/>
  <c r="W10916" i="3" s="1"/>
  <c r="W10917" i="3" a="1"/>
  <c r="W10917" i="3" s="1"/>
  <c r="W10918" i="3" a="1"/>
  <c r="W10918" i="3" s="1"/>
  <c r="W10919" i="3" a="1"/>
  <c r="W10919" i="3" s="1"/>
  <c r="W10920" i="3" a="1"/>
  <c r="W10920" i="3" s="1"/>
  <c r="W10921" i="3" a="1"/>
  <c r="W10921" i="3" s="1"/>
  <c r="W10922" i="3" a="1"/>
  <c r="W10922" i="3" s="1"/>
  <c r="W10923" i="3" a="1"/>
  <c r="W10923" i="3" s="1"/>
  <c r="W10924" i="3" a="1"/>
  <c r="W10924" i="3" s="1"/>
  <c r="W10925" i="3" a="1"/>
  <c r="W10925" i="3" s="1"/>
  <c r="W10926" i="3" a="1"/>
  <c r="W10926" i="3" s="1"/>
  <c r="W10927" i="3" a="1"/>
  <c r="W10927" i="3" s="1"/>
  <c r="W10928" i="3" a="1"/>
  <c r="W10928" i="3" s="1"/>
  <c r="W10929" i="3" a="1"/>
  <c r="W10929" i="3" s="1"/>
  <c r="W10930" i="3" a="1"/>
  <c r="W10930" i="3" s="1"/>
  <c r="W10931" i="3" a="1"/>
  <c r="W10931" i="3" s="1"/>
  <c r="W10932" i="3" a="1"/>
  <c r="W10932" i="3" s="1"/>
  <c r="W10933" i="3" a="1"/>
  <c r="W10933" i="3" s="1"/>
  <c r="W10934" i="3" a="1"/>
  <c r="W10934" i="3" s="1"/>
  <c r="W10935" i="3" a="1"/>
  <c r="W10935" i="3" s="1"/>
  <c r="W10936" i="3" a="1"/>
  <c r="W10936" i="3" s="1"/>
  <c r="W10937" i="3" a="1"/>
  <c r="W10937" i="3" s="1"/>
  <c r="W10938" i="3" a="1"/>
  <c r="W10938" i="3" s="1"/>
  <c r="W10939" i="3" a="1"/>
  <c r="W10939" i="3" s="1"/>
  <c r="W10940" i="3" a="1"/>
  <c r="W10940" i="3" s="1"/>
  <c r="W10941" i="3" a="1"/>
  <c r="W10941" i="3" s="1"/>
  <c r="W10942" i="3" a="1"/>
  <c r="W10942" i="3" s="1"/>
  <c r="W10943" i="3" a="1"/>
  <c r="W10943" i="3" s="1"/>
  <c r="W10944" i="3" a="1"/>
  <c r="W10944" i="3" s="1"/>
  <c r="W10945" i="3" a="1"/>
  <c r="W10945" i="3" s="1"/>
  <c r="W10946" i="3" a="1"/>
  <c r="W10946" i="3" s="1"/>
  <c r="W10947" i="3" a="1"/>
  <c r="W10947" i="3" s="1"/>
  <c r="W10948" i="3" a="1"/>
  <c r="W10948" i="3" s="1"/>
  <c r="W10949" i="3" a="1"/>
  <c r="W10949" i="3" s="1"/>
  <c r="W10950" i="3" a="1"/>
  <c r="W10950" i="3" s="1"/>
  <c r="W10951" i="3" a="1"/>
  <c r="W10951" i="3" s="1"/>
  <c r="W10952" i="3" a="1"/>
  <c r="W10952" i="3" s="1"/>
  <c r="W10953" i="3" a="1"/>
  <c r="W10953" i="3" s="1"/>
  <c r="W10954" i="3" a="1"/>
  <c r="W10954" i="3" s="1"/>
  <c r="W10955" i="3" a="1"/>
  <c r="W10955" i="3" s="1"/>
  <c r="W10956" i="3" a="1"/>
  <c r="W10956" i="3" s="1"/>
  <c r="W10957" i="3" a="1"/>
  <c r="W10957" i="3" s="1"/>
  <c r="W10958" i="3" a="1"/>
  <c r="W10958" i="3" s="1"/>
  <c r="W10959" i="3" a="1"/>
  <c r="W10959" i="3" s="1"/>
  <c r="W10960" i="3" a="1"/>
  <c r="W10960" i="3" s="1"/>
  <c r="W10961" i="3" a="1"/>
  <c r="W10961" i="3" s="1"/>
  <c r="W10962" i="3" a="1"/>
  <c r="W10962" i="3" s="1"/>
  <c r="W10963" i="3" a="1"/>
  <c r="W10963" i="3" s="1"/>
  <c r="W10964" i="3" a="1"/>
  <c r="W10964" i="3" s="1"/>
  <c r="W10965" i="3" a="1"/>
  <c r="W10965" i="3" s="1"/>
  <c r="W10966" i="3" a="1"/>
  <c r="W10966" i="3" s="1"/>
  <c r="W10967" i="3" a="1"/>
  <c r="W10967" i="3" s="1"/>
  <c r="W10968" i="3" a="1"/>
  <c r="W10968" i="3" s="1"/>
  <c r="W10969" i="3" a="1"/>
  <c r="W10969" i="3" s="1"/>
  <c r="W10970" i="3" a="1"/>
  <c r="W10970" i="3" s="1"/>
  <c r="W10971" i="3" a="1"/>
  <c r="W10971" i="3" s="1"/>
  <c r="W10972" i="3" a="1"/>
  <c r="W10972" i="3" s="1"/>
  <c r="W10973" i="3" a="1"/>
  <c r="W10973" i="3" s="1"/>
  <c r="W10974" i="3" a="1"/>
  <c r="W10974" i="3" s="1"/>
  <c r="W10975" i="3" a="1"/>
  <c r="W10975" i="3" s="1"/>
  <c r="W10976" i="3" a="1"/>
  <c r="W10976" i="3" s="1"/>
  <c r="W10977" i="3" a="1"/>
  <c r="W10977" i="3" s="1"/>
  <c r="W10978" i="3" a="1"/>
  <c r="W10978" i="3" s="1"/>
  <c r="W10979" i="3" a="1"/>
  <c r="W10979" i="3" s="1"/>
  <c r="W10980" i="3" a="1"/>
  <c r="W10980" i="3" s="1"/>
  <c r="W10981" i="3" a="1"/>
  <c r="W10981" i="3" s="1"/>
  <c r="W10982" i="3" a="1"/>
  <c r="W10982" i="3" s="1"/>
  <c r="W10983" i="3" a="1"/>
  <c r="W10983" i="3" s="1"/>
  <c r="W10984" i="3" a="1"/>
  <c r="W10984" i="3" s="1"/>
  <c r="W10985" i="3" a="1"/>
  <c r="W10985" i="3" s="1"/>
  <c r="W10986" i="3" a="1"/>
  <c r="W10986" i="3" s="1"/>
  <c r="W10987" i="3" a="1"/>
  <c r="W10987" i="3" s="1"/>
  <c r="W10988" i="3" a="1"/>
  <c r="W10988" i="3" s="1"/>
  <c r="W10989" i="3" a="1"/>
  <c r="W10989" i="3" s="1"/>
  <c r="W10990" i="3" a="1"/>
  <c r="W10990" i="3" s="1"/>
  <c r="W10991" i="3" a="1"/>
  <c r="W10991" i="3" s="1"/>
  <c r="W10992" i="3" a="1"/>
  <c r="W10992" i="3" s="1"/>
  <c r="W10993" i="3" a="1"/>
  <c r="W10993" i="3" s="1"/>
  <c r="W10994" i="3" a="1"/>
  <c r="W10994" i="3" s="1"/>
  <c r="W10995" i="3" a="1"/>
  <c r="W10995" i="3" s="1"/>
  <c r="W10996" i="3" a="1"/>
  <c r="W10996" i="3" s="1"/>
  <c r="W10997" i="3" a="1"/>
  <c r="W10997" i="3" s="1"/>
  <c r="W10998" i="3" a="1"/>
  <c r="W10998" i="3" s="1"/>
  <c r="W10999" i="3" a="1"/>
  <c r="W10999" i="3" s="1"/>
  <c r="W11000" i="3" a="1"/>
  <c r="W11000" i="3" s="1"/>
  <c r="W11001" i="3" a="1"/>
  <c r="W11001" i="3" s="1"/>
  <c r="W11002" i="3" a="1"/>
  <c r="W11002" i="3" s="1"/>
  <c r="W11003" i="3" a="1"/>
  <c r="W11003" i="3" s="1"/>
  <c r="W11004" i="3" a="1"/>
  <c r="W11004" i="3" s="1"/>
  <c r="W11005" i="3" a="1"/>
  <c r="W11005" i="3" s="1"/>
  <c r="W11006" i="3" a="1"/>
  <c r="W11006" i="3" s="1"/>
  <c r="W11007" i="3" a="1"/>
  <c r="W11007" i="3" s="1"/>
  <c r="W11008" i="3" a="1"/>
  <c r="W11008" i="3" s="1"/>
  <c r="W11009" i="3" a="1"/>
  <c r="W11009" i="3" s="1"/>
  <c r="W11010" i="3" a="1"/>
  <c r="W11010" i="3" s="1"/>
  <c r="W11011" i="3" a="1"/>
  <c r="W11011" i="3" s="1"/>
  <c r="W11012" i="3" a="1"/>
  <c r="W11012" i="3" s="1"/>
  <c r="W11013" i="3" a="1"/>
  <c r="W11013" i="3" s="1"/>
  <c r="W11014" i="3" a="1"/>
  <c r="W11014" i="3" s="1"/>
  <c r="W11015" i="3" a="1"/>
  <c r="W11015" i="3" s="1"/>
  <c r="W11016" i="3" a="1"/>
  <c r="W11016" i="3" s="1"/>
  <c r="W11017" i="3" a="1"/>
  <c r="W11017" i="3" s="1"/>
  <c r="W11018" i="3" a="1"/>
  <c r="W11018" i="3" s="1"/>
  <c r="W11019" i="3" a="1"/>
  <c r="W11019" i="3" s="1"/>
  <c r="W11020" i="3" a="1"/>
  <c r="W11020" i="3" s="1"/>
  <c r="W11021" i="3" a="1"/>
  <c r="W11021" i="3" s="1"/>
  <c r="W11022" i="3" a="1"/>
  <c r="W11022" i="3" s="1"/>
  <c r="W11023" i="3" a="1"/>
  <c r="W11023" i="3" s="1"/>
  <c r="W11024" i="3" a="1"/>
  <c r="W11024" i="3" s="1"/>
  <c r="W11025" i="3" a="1"/>
  <c r="W11025" i="3" s="1"/>
  <c r="W11026" i="3" a="1"/>
  <c r="W11026" i="3" s="1"/>
  <c r="W11027" i="3" a="1"/>
  <c r="W11027" i="3" s="1"/>
  <c r="W11028" i="3" a="1"/>
  <c r="W11028" i="3" s="1"/>
  <c r="W11029" i="3" a="1"/>
  <c r="W11029" i="3" s="1"/>
  <c r="W11030" i="3" a="1"/>
  <c r="W11030" i="3" s="1"/>
  <c r="W11031" i="3" a="1"/>
  <c r="W11031" i="3" s="1"/>
  <c r="W11032" i="3" a="1"/>
  <c r="W11032" i="3" s="1"/>
  <c r="W11033" i="3" a="1"/>
  <c r="W11033" i="3" s="1"/>
  <c r="W11034" i="3" a="1"/>
  <c r="W11034" i="3" s="1"/>
  <c r="W11035" i="3" a="1"/>
  <c r="W11035" i="3" s="1"/>
  <c r="W11036" i="3" a="1"/>
  <c r="W11036" i="3" s="1"/>
  <c r="W11037" i="3" a="1"/>
  <c r="W11037" i="3" s="1"/>
  <c r="W11038" i="3" a="1"/>
  <c r="W11038" i="3" s="1"/>
  <c r="W11039" i="3" a="1"/>
  <c r="W11039" i="3" s="1"/>
  <c r="W11040" i="3" a="1"/>
  <c r="W11040" i="3" s="1"/>
  <c r="W11041" i="3" a="1"/>
  <c r="W11041" i="3" s="1"/>
  <c r="W11042" i="3" a="1"/>
  <c r="W11042" i="3" s="1"/>
  <c r="W11043" i="3" a="1"/>
  <c r="W11043" i="3" s="1"/>
  <c r="W11044" i="3" a="1"/>
  <c r="W11044" i="3" s="1"/>
  <c r="W11045" i="3" a="1"/>
  <c r="W11045" i="3" s="1"/>
  <c r="W11046" i="3" a="1"/>
  <c r="W11046" i="3" s="1"/>
  <c r="W11047" i="3" a="1"/>
  <c r="W11047" i="3" s="1"/>
  <c r="W11048" i="3" a="1"/>
  <c r="W11048" i="3" s="1"/>
  <c r="W11049" i="3" a="1"/>
  <c r="W11049" i="3" s="1"/>
  <c r="W11050" i="3" a="1"/>
  <c r="W11050" i="3" s="1"/>
  <c r="W11051" i="3" a="1"/>
  <c r="W11051" i="3" s="1"/>
  <c r="W11052" i="3" a="1"/>
  <c r="W11052" i="3" s="1"/>
  <c r="W11053" i="3" a="1"/>
  <c r="W11053" i="3" s="1"/>
  <c r="W11054" i="3" a="1"/>
  <c r="W11054" i="3" s="1"/>
  <c r="W11055" i="3" a="1"/>
  <c r="W11055" i="3" s="1"/>
  <c r="W11056" i="3" a="1"/>
  <c r="W11056" i="3" s="1"/>
  <c r="W11057" i="3" a="1"/>
  <c r="W11057" i="3" s="1"/>
  <c r="W11058" i="3" a="1"/>
  <c r="W11058" i="3" s="1"/>
  <c r="W11059" i="3" a="1"/>
  <c r="W11059" i="3" s="1"/>
  <c r="W11060" i="3" a="1"/>
  <c r="W11060" i="3" s="1"/>
  <c r="W11061" i="3" a="1"/>
  <c r="W11061" i="3" s="1"/>
  <c r="W11062" i="3" a="1"/>
  <c r="W11062" i="3" s="1"/>
  <c r="W11063" i="3" a="1"/>
  <c r="W11063" i="3" s="1"/>
  <c r="W11064" i="3" a="1"/>
  <c r="W11064" i="3" s="1"/>
  <c r="W11065" i="3" a="1"/>
  <c r="W11065" i="3" s="1"/>
  <c r="W11066" i="3" a="1"/>
  <c r="W11066" i="3" s="1"/>
  <c r="W11067" i="3" a="1"/>
  <c r="W11067" i="3" s="1"/>
  <c r="W11068" i="3" a="1"/>
  <c r="W11068" i="3" s="1"/>
  <c r="W11069" i="3" a="1"/>
  <c r="W11069" i="3" s="1"/>
  <c r="W11070" i="3" a="1"/>
  <c r="W11070" i="3" s="1"/>
  <c r="W11071" i="3" a="1"/>
  <c r="W11071" i="3" s="1"/>
  <c r="W11072" i="3" a="1"/>
  <c r="W11072" i="3" s="1"/>
  <c r="W11073" i="3" a="1"/>
  <c r="W11073" i="3" s="1"/>
  <c r="W11074" i="3" a="1"/>
  <c r="W11074" i="3" s="1"/>
  <c r="W11075" i="3" a="1"/>
  <c r="W11075" i="3" s="1"/>
  <c r="W11076" i="3" a="1"/>
  <c r="W11076" i="3" s="1"/>
  <c r="W11077" i="3" a="1"/>
  <c r="W11077" i="3" s="1"/>
  <c r="W11078" i="3" a="1"/>
  <c r="W11078" i="3" s="1"/>
  <c r="W11079" i="3" a="1"/>
  <c r="W11079" i="3" s="1"/>
  <c r="W11080" i="3" a="1"/>
  <c r="W11080" i="3" s="1"/>
  <c r="W11081" i="3" a="1"/>
  <c r="W11081" i="3" s="1"/>
  <c r="W11082" i="3" a="1"/>
  <c r="W11082" i="3" s="1"/>
  <c r="W11083" i="3" a="1"/>
  <c r="W11083" i="3" s="1"/>
  <c r="W11084" i="3" a="1"/>
  <c r="W11084" i="3" s="1"/>
  <c r="W11085" i="3" a="1"/>
  <c r="W11085" i="3" s="1"/>
  <c r="W11086" i="3" a="1"/>
  <c r="W11086" i="3" s="1"/>
  <c r="W11087" i="3" a="1"/>
  <c r="W11087" i="3" s="1"/>
  <c r="W11088" i="3" a="1"/>
  <c r="W11088" i="3" s="1"/>
  <c r="W11089" i="3" a="1"/>
  <c r="W11089" i="3" s="1"/>
  <c r="W11090" i="3" a="1"/>
  <c r="W11090" i="3" s="1"/>
  <c r="W11091" i="3" a="1"/>
  <c r="W11091" i="3" s="1"/>
  <c r="W11092" i="3" a="1"/>
  <c r="W11092" i="3" s="1"/>
  <c r="W11093" i="3" a="1"/>
  <c r="W11093" i="3" s="1"/>
  <c r="W11094" i="3" a="1"/>
  <c r="W11094" i="3" s="1"/>
  <c r="W11095" i="3" a="1"/>
  <c r="W11095" i="3" s="1"/>
  <c r="W11096" i="3" a="1"/>
  <c r="W11096" i="3" s="1"/>
  <c r="W11097" i="3" a="1"/>
  <c r="W11097" i="3" s="1"/>
  <c r="W11098" i="3" a="1"/>
  <c r="W11098" i="3" s="1"/>
  <c r="W11099" i="3" a="1"/>
  <c r="W11099" i="3" s="1"/>
  <c r="W11100" i="3" a="1"/>
  <c r="W11100" i="3" s="1"/>
  <c r="W11101" i="3" a="1"/>
  <c r="W11101" i="3" s="1"/>
  <c r="W11102" i="3" a="1"/>
  <c r="W11102" i="3" s="1"/>
  <c r="W11103" i="3" a="1"/>
  <c r="W11103" i="3" s="1"/>
  <c r="W11104" i="3" a="1"/>
  <c r="W11104" i="3" s="1"/>
  <c r="W11105" i="3" a="1"/>
  <c r="W11105" i="3" s="1"/>
  <c r="W11106" i="3" a="1"/>
  <c r="W11106" i="3" s="1"/>
  <c r="W11107" i="3" a="1"/>
  <c r="W11107" i="3" s="1"/>
  <c r="W11108" i="3" a="1"/>
  <c r="W11108" i="3" s="1"/>
  <c r="W11109" i="3" a="1"/>
  <c r="W11109" i="3" s="1"/>
  <c r="W11110" i="3" a="1"/>
  <c r="W11110" i="3" s="1"/>
  <c r="W11111" i="3" a="1"/>
  <c r="W11111" i="3" s="1"/>
  <c r="W11112" i="3" a="1"/>
  <c r="W11112" i="3" s="1"/>
  <c r="W11113" i="3" a="1"/>
  <c r="W11113" i="3" s="1"/>
  <c r="W11114" i="3" a="1"/>
  <c r="W11114" i="3" s="1"/>
  <c r="W11115" i="3" a="1"/>
  <c r="W11115" i="3" s="1"/>
  <c r="W11116" i="3" a="1"/>
  <c r="W11116" i="3" s="1"/>
  <c r="W11117" i="3" a="1"/>
  <c r="W11117" i="3" s="1"/>
  <c r="W11118" i="3" a="1"/>
  <c r="W11118" i="3" s="1"/>
  <c r="W11119" i="3" a="1"/>
  <c r="W11119" i="3" s="1"/>
  <c r="W11120" i="3" a="1"/>
  <c r="W11120" i="3" s="1"/>
  <c r="W11121" i="3" a="1"/>
  <c r="W11121" i="3" s="1"/>
  <c r="W11122" i="3" a="1"/>
  <c r="W11122" i="3" s="1"/>
  <c r="W11123" i="3" a="1"/>
  <c r="W11123" i="3" s="1"/>
  <c r="W11124" i="3" a="1"/>
  <c r="W11124" i="3" s="1"/>
  <c r="W11125" i="3" a="1"/>
  <c r="W11125" i="3" s="1"/>
  <c r="W11126" i="3" a="1"/>
  <c r="W11126" i="3" s="1"/>
  <c r="W11127" i="3" a="1"/>
  <c r="W11127" i="3" s="1"/>
  <c r="W11128" i="3" a="1"/>
  <c r="W11128" i="3" s="1"/>
  <c r="W11129" i="3" a="1"/>
  <c r="W11129" i="3" s="1"/>
  <c r="W11130" i="3" a="1"/>
  <c r="W11130" i="3" s="1"/>
  <c r="W11131" i="3" a="1"/>
  <c r="W11131" i="3" s="1"/>
  <c r="W11132" i="3" a="1"/>
  <c r="W11132" i="3" s="1"/>
  <c r="W11133" i="3" a="1"/>
  <c r="W11133" i="3" s="1"/>
  <c r="W11134" i="3" a="1"/>
  <c r="W11134" i="3" s="1"/>
  <c r="W11135" i="3" a="1"/>
  <c r="W11135" i="3" s="1"/>
  <c r="W11136" i="3" a="1"/>
  <c r="W11136" i="3" s="1"/>
  <c r="W11137" i="3" a="1"/>
  <c r="W11137" i="3" s="1"/>
  <c r="W11138" i="3" a="1"/>
  <c r="W11138" i="3" s="1"/>
  <c r="W11139" i="3" a="1"/>
  <c r="W11139" i="3" s="1"/>
  <c r="W11140" i="3" a="1"/>
  <c r="W11140" i="3" s="1"/>
  <c r="W11141" i="3" a="1"/>
  <c r="W11141" i="3" s="1"/>
  <c r="W11142" i="3" a="1"/>
  <c r="W11142" i="3" s="1"/>
  <c r="W11143" i="3" a="1"/>
  <c r="W11143" i="3" s="1"/>
  <c r="W11144" i="3" a="1"/>
  <c r="W11144" i="3" s="1"/>
  <c r="W11145" i="3" a="1"/>
  <c r="W11145" i="3" s="1"/>
  <c r="W11146" i="3" a="1"/>
  <c r="W11146" i="3" s="1"/>
  <c r="W11147" i="3" a="1"/>
  <c r="W11147" i="3" s="1"/>
  <c r="W11148" i="3" a="1"/>
  <c r="W11148" i="3" s="1"/>
  <c r="W11149" i="3" a="1"/>
  <c r="W11149" i="3" s="1"/>
  <c r="W11150" i="3" a="1"/>
  <c r="W11150" i="3" s="1"/>
  <c r="W11151" i="3" a="1"/>
  <c r="W11151" i="3" s="1"/>
  <c r="W11152" i="3" a="1"/>
  <c r="W11152" i="3" s="1"/>
  <c r="W11153" i="3" a="1"/>
  <c r="W11153" i="3" s="1"/>
  <c r="W11154" i="3" a="1"/>
  <c r="W11154" i="3" s="1"/>
  <c r="W11155" i="3" a="1"/>
  <c r="W11155" i="3" s="1"/>
  <c r="W11156" i="3" a="1"/>
  <c r="W11156" i="3" s="1"/>
  <c r="W11157" i="3" a="1"/>
  <c r="W11157" i="3" s="1"/>
  <c r="W11158" i="3" a="1"/>
  <c r="W11158" i="3" s="1"/>
  <c r="W11159" i="3" a="1"/>
  <c r="W11159" i="3" s="1"/>
  <c r="W11160" i="3" a="1"/>
  <c r="W11160" i="3" s="1"/>
  <c r="W11161" i="3" a="1"/>
  <c r="W11161" i="3" s="1"/>
  <c r="W11162" i="3" a="1"/>
  <c r="W11162" i="3" s="1"/>
  <c r="W11163" i="3" a="1"/>
  <c r="W11163" i="3" s="1"/>
  <c r="W11164" i="3" a="1"/>
  <c r="W11164" i="3" s="1"/>
  <c r="W11165" i="3" a="1"/>
  <c r="W11165" i="3" s="1"/>
  <c r="W11166" i="3" a="1"/>
  <c r="W11166" i="3" s="1"/>
  <c r="W11167" i="3" a="1"/>
  <c r="W11167" i="3" s="1"/>
  <c r="W11168" i="3" a="1"/>
  <c r="W11168" i="3" s="1"/>
  <c r="W11169" i="3" a="1"/>
  <c r="W11169" i="3" s="1"/>
  <c r="W11170" i="3" a="1"/>
  <c r="W11170" i="3" s="1"/>
  <c r="W11171" i="3" a="1"/>
  <c r="W11171" i="3" s="1"/>
  <c r="W11172" i="3" a="1"/>
  <c r="W11172" i="3" s="1"/>
  <c r="W11173" i="3" a="1"/>
  <c r="W11173" i="3" s="1"/>
  <c r="W11174" i="3" a="1"/>
  <c r="W11174" i="3" s="1"/>
  <c r="W11175" i="3" a="1"/>
  <c r="W11175" i="3" s="1"/>
  <c r="W11176" i="3" a="1"/>
  <c r="W11176" i="3" s="1"/>
  <c r="W11177" i="3" a="1"/>
  <c r="W11177" i="3" s="1"/>
  <c r="W11178" i="3" a="1"/>
  <c r="W11178" i="3" s="1"/>
  <c r="W11179" i="3" a="1"/>
  <c r="W11179" i="3" s="1"/>
  <c r="W11180" i="3" a="1"/>
  <c r="W11180" i="3" s="1"/>
  <c r="W11181" i="3" a="1"/>
  <c r="W11181" i="3" s="1"/>
  <c r="W11182" i="3" a="1"/>
  <c r="W11182" i="3" s="1"/>
  <c r="W11183" i="3" a="1"/>
  <c r="W11183" i="3" s="1"/>
  <c r="W11184" i="3" a="1"/>
  <c r="W11184" i="3" s="1"/>
  <c r="W11185" i="3" a="1"/>
  <c r="W11185" i="3" s="1"/>
  <c r="W11186" i="3" a="1"/>
  <c r="W11186" i="3" s="1"/>
  <c r="W11187" i="3" a="1"/>
  <c r="W11187" i="3" s="1"/>
  <c r="W11188" i="3" a="1"/>
  <c r="W11188" i="3" s="1"/>
  <c r="W11189" i="3" a="1"/>
  <c r="W11189" i="3" s="1"/>
  <c r="W11190" i="3" a="1"/>
  <c r="W11190" i="3" s="1"/>
  <c r="W11191" i="3" a="1"/>
  <c r="W11191" i="3" s="1"/>
  <c r="W11192" i="3" a="1"/>
  <c r="W11192" i="3" s="1"/>
  <c r="W11193" i="3" a="1"/>
  <c r="W11193" i="3" s="1"/>
  <c r="W11194" i="3" a="1"/>
  <c r="W11194" i="3" s="1"/>
  <c r="W11195" i="3" a="1"/>
  <c r="W11195" i="3" s="1"/>
  <c r="W11196" i="3" a="1"/>
  <c r="W11196" i="3" s="1"/>
  <c r="W11197" i="3" a="1"/>
  <c r="W11197" i="3" s="1"/>
  <c r="W11198" i="3" a="1"/>
  <c r="W11198" i="3" s="1"/>
  <c r="W11199" i="3" a="1"/>
  <c r="W11199" i="3" s="1"/>
  <c r="W11200" i="3" a="1"/>
  <c r="W11200" i="3" s="1"/>
  <c r="W11201" i="3" a="1"/>
  <c r="W11201" i="3" s="1"/>
  <c r="W11202" i="3" a="1"/>
  <c r="W11202" i="3" s="1"/>
  <c r="W11203" i="3" a="1"/>
  <c r="W11203" i="3" s="1"/>
  <c r="W11204" i="3" a="1"/>
  <c r="W11204" i="3" s="1"/>
  <c r="W11205" i="3" a="1"/>
  <c r="W11205" i="3" s="1"/>
  <c r="W11206" i="3" a="1"/>
  <c r="W11206" i="3" s="1"/>
  <c r="W11207" i="3" a="1"/>
  <c r="W11207" i="3" s="1"/>
  <c r="W11208" i="3" a="1"/>
  <c r="W11208" i="3" s="1"/>
  <c r="W11209" i="3" a="1"/>
  <c r="W11209" i="3" s="1"/>
  <c r="W11210" i="3" a="1"/>
  <c r="W11210" i="3" s="1"/>
  <c r="W11211" i="3" a="1"/>
  <c r="W11211" i="3" s="1"/>
  <c r="W11212" i="3" a="1"/>
  <c r="W11212" i="3" s="1"/>
  <c r="W11213" i="3" a="1"/>
  <c r="W11213" i="3" s="1"/>
  <c r="W11214" i="3" a="1"/>
  <c r="W11214" i="3" s="1"/>
  <c r="W11215" i="3" a="1"/>
  <c r="W11215" i="3" s="1"/>
  <c r="W11216" i="3" a="1"/>
  <c r="W11216" i="3" s="1"/>
  <c r="W11217" i="3" a="1"/>
  <c r="W11217" i="3" s="1"/>
  <c r="W11218" i="3" a="1"/>
  <c r="W11218" i="3" s="1"/>
  <c r="W11219" i="3" a="1"/>
  <c r="W11219" i="3" s="1"/>
  <c r="W11220" i="3" a="1"/>
  <c r="W11220" i="3" s="1"/>
  <c r="W11221" i="3" a="1"/>
  <c r="W11221" i="3" s="1"/>
  <c r="W11222" i="3" a="1"/>
  <c r="W11222" i="3" s="1"/>
  <c r="W11223" i="3" a="1"/>
  <c r="W11223" i="3" s="1"/>
  <c r="W11224" i="3" a="1"/>
  <c r="W11224" i="3" s="1"/>
  <c r="W11225" i="3" a="1"/>
  <c r="W11225" i="3" s="1"/>
  <c r="W11226" i="3" a="1"/>
  <c r="W11226" i="3" s="1"/>
  <c r="W11227" i="3" a="1"/>
  <c r="W11227" i="3" s="1"/>
  <c r="W11228" i="3" a="1"/>
  <c r="W11228" i="3" s="1"/>
  <c r="W11229" i="3" a="1"/>
  <c r="W11229" i="3" s="1"/>
  <c r="W11230" i="3" a="1"/>
  <c r="W11230" i="3" s="1"/>
  <c r="W11231" i="3" a="1"/>
  <c r="W11231" i="3" s="1"/>
  <c r="W11232" i="3" a="1"/>
  <c r="W11232" i="3" s="1"/>
  <c r="W11233" i="3" a="1"/>
  <c r="W11233" i="3" s="1"/>
  <c r="W11234" i="3" a="1"/>
  <c r="W11234" i="3" s="1"/>
  <c r="W11235" i="3" a="1"/>
  <c r="W11235" i="3" s="1"/>
  <c r="W11236" i="3" a="1"/>
  <c r="W11236" i="3" s="1"/>
  <c r="W11237" i="3" a="1"/>
  <c r="W11237" i="3" s="1"/>
  <c r="W11238" i="3" a="1"/>
  <c r="W11238" i="3" s="1"/>
  <c r="W11239" i="3" a="1"/>
  <c r="W11239" i="3" s="1"/>
  <c r="W11240" i="3" a="1"/>
  <c r="W11240" i="3" s="1"/>
  <c r="W11241" i="3" a="1"/>
  <c r="W11241" i="3" s="1"/>
  <c r="W11242" i="3" a="1"/>
  <c r="W11242" i="3" s="1"/>
  <c r="W11243" i="3" a="1"/>
  <c r="W11243" i="3" s="1"/>
  <c r="W11244" i="3" a="1"/>
  <c r="W11244" i="3" s="1"/>
  <c r="W11245" i="3" a="1"/>
  <c r="W11245" i="3" s="1"/>
  <c r="W11246" i="3" a="1"/>
  <c r="W11246" i="3" s="1"/>
  <c r="W11247" i="3" a="1"/>
  <c r="W11247" i="3" s="1"/>
  <c r="W11248" i="3" a="1"/>
  <c r="W11248" i="3" s="1"/>
  <c r="W11249" i="3" a="1"/>
  <c r="W11249" i="3" s="1"/>
  <c r="W11250" i="3" a="1"/>
  <c r="W11250" i="3" s="1"/>
  <c r="W11251" i="3" a="1"/>
  <c r="W11251" i="3" s="1"/>
  <c r="W11252" i="3" a="1"/>
  <c r="W11252" i="3" s="1"/>
  <c r="W11253" i="3" a="1"/>
  <c r="W11253" i="3" s="1"/>
  <c r="W11254" i="3" a="1"/>
  <c r="W11254" i="3" s="1"/>
  <c r="W11255" i="3" a="1"/>
  <c r="W11255" i="3" s="1"/>
  <c r="W11256" i="3" a="1"/>
  <c r="W11256" i="3" s="1"/>
  <c r="W11257" i="3" a="1"/>
  <c r="W11257" i="3" s="1"/>
  <c r="W11258" i="3" a="1"/>
  <c r="W11258" i="3" s="1"/>
  <c r="W11259" i="3" a="1"/>
  <c r="W11259" i="3" s="1"/>
  <c r="W11260" i="3" a="1"/>
  <c r="W11260" i="3" s="1"/>
  <c r="W11261" i="3" a="1"/>
  <c r="W11261" i="3" s="1"/>
  <c r="W11262" i="3" a="1"/>
  <c r="W11262" i="3" s="1"/>
  <c r="W11263" i="3" a="1"/>
  <c r="W11263" i="3" s="1"/>
  <c r="W11264" i="3" a="1"/>
  <c r="W11264" i="3" s="1"/>
  <c r="W11265" i="3" a="1"/>
  <c r="W11265" i="3" s="1"/>
  <c r="W11266" i="3" a="1"/>
  <c r="W11266" i="3" s="1"/>
  <c r="W11267" i="3" a="1"/>
  <c r="W11267" i="3" s="1"/>
  <c r="W11268" i="3" a="1"/>
  <c r="W11268" i="3" s="1"/>
  <c r="W11269" i="3" a="1"/>
  <c r="W11269" i="3" s="1"/>
  <c r="W11270" i="3" a="1"/>
  <c r="W11270" i="3" s="1"/>
  <c r="W11271" i="3" a="1"/>
  <c r="W11271" i="3" s="1"/>
  <c r="W11272" i="3" a="1"/>
  <c r="W11272" i="3" s="1"/>
  <c r="W11273" i="3" a="1"/>
  <c r="W11273" i="3" s="1"/>
  <c r="W11274" i="3" a="1"/>
  <c r="W11274" i="3" s="1"/>
  <c r="W11275" i="3" a="1"/>
  <c r="W11275" i="3" s="1"/>
  <c r="W11276" i="3" a="1"/>
  <c r="W11276" i="3" s="1"/>
  <c r="W11277" i="3" a="1"/>
  <c r="W11277" i="3" s="1"/>
  <c r="W11278" i="3" a="1"/>
  <c r="W11278" i="3" s="1"/>
  <c r="W11279" i="3" a="1"/>
  <c r="W11279" i="3" s="1"/>
  <c r="W11280" i="3" a="1"/>
  <c r="W11280" i="3" s="1"/>
  <c r="W11281" i="3" a="1"/>
  <c r="W11281" i="3" s="1"/>
  <c r="W11282" i="3" a="1"/>
  <c r="W11282" i="3" s="1"/>
  <c r="W11283" i="3" a="1"/>
  <c r="W11283" i="3" s="1"/>
  <c r="W11284" i="3" a="1"/>
  <c r="W11284" i="3" s="1"/>
  <c r="W11285" i="3" a="1"/>
  <c r="W11285" i="3" s="1"/>
  <c r="W11286" i="3" a="1"/>
  <c r="W11286" i="3" s="1"/>
  <c r="W11287" i="3" a="1"/>
  <c r="W11287" i="3" s="1"/>
  <c r="W11288" i="3" a="1"/>
  <c r="W11288" i="3" s="1"/>
  <c r="W11289" i="3" a="1"/>
  <c r="W11289" i="3" s="1"/>
  <c r="W11290" i="3" a="1"/>
  <c r="W11290" i="3" s="1"/>
  <c r="W11291" i="3" a="1"/>
  <c r="W11291" i="3" s="1"/>
  <c r="W11292" i="3" a="1"/>
  <c r="W11292" i="3" s="1"/>
  <c r="W11293" i="3" a="1"/>
  <c r="W11293" i="3" s="1"/>
  <c r="W11294" i="3" a="1"/>
  <c r="W11294" i="3" s="1"/>
  <c r="W11295" i="3" a="1"/>
  <c r="W11295" i="3" s="1"/>
  <c r="W11296" i="3" a="1"/>
  <c r="W11296" i="3" s="1"/>
  <c r="W11297" i="3" a="1"/>
  <c r="W11297" i="3" s="1"/>
  <c r="W11298" i="3" a="1"/>
  <c r="W11298" i="3" s="1"/>
  <c r="W11299" i="3" a="1"/>
  <c r="W11299" i="3" s="1"/>
  <c r="W11300" i="3" a="1"/>
  <c r="W11300" i="3" s="1"/>
  <c r="W11301" i="3" a="1"/>
  <c r="W11301" i="3" s="1"/>
  <c r="W11302" i="3" a="1"/>
  <c r="W11302" i="3" s="1"/>
  <c r="W11303" i="3" a="1"/>
  <c r="W11303" i="3" s="1"/>
  <c r="W11304" i="3" a="1"/>
  <c r="W11304" i="3" s="1"/>
  <c r="W11305" i="3" a="1"/>
  <c r="W11305" i="3" s="1"/>
  <c r="W11306" i="3" a="1"/>
  <c r="W11306" i="3" s="1"/>
  <c r="W11307" i="3" a="1"/>
  <c r="W11307" i="3" s="1"/>
  <c r="W11308" i="3" a="1"/>
  <c r="W11308" i="3" s="1"/>
  <c r="W11309" i="3" a="1"/>
  <c r="W11309" i="3" s="1"/>
  <c r="W11310" i="3" a="1"/>
  <c r="W11310" i="3" s="1"/>
  <c r="W11311" i="3" a="1"/>
  <c r="W11311" i="3" s="1"/>
  <c r="W11312" i="3" a="1"/>
  <c r="W11312" i="3" s="1"/>
  <c r="W11313" i="3" a="1"/>
  <c r="W11313" i="3" s="1"/>
  <c r="W11314" i="3" a="1"/>
  <c r="W11314" i="3" s="1"/>
  <c r="W11315" i="3" a="1"/>
  <c r="W11315" i="3" s="1"/>
  <c r="W11316" i="3" a="1"/>
  <c r="W11316" i="3" s="1"/>
  <c r="W11317" i="3" a="1"/>
  <c r="W11317" i="3" s="1"/>
  <c r="W11318" i="3" a="1"/>
  <c r="W11318" i="3" s="1"/>
  <c r="W11319" i="3" a="1"/>
  <c r="W11319" i="3" s="1"/>
  <c r="W11320" i="3" a="1"/>
  <c r="W11320" i="3" s="1"/>
  <c r="W11321" i="3" a="1"/>
  <c r="W11321" i="3" s="1"/>
  <c r="W11322" i="3" a="1"/>
  <c r="W11322" i="3" s="1"/>
  <c r="W11323" i="3" a="1"/>
  <c r="W11323" i="3" s="1"/>
  <c r="W11324" i="3" a="1"/>
  <c r="W11324" i="3" s="1"/>
  <c r="W11325" i="3" a="1"/>
  <c r="W11325" i="3" s="1"/>
  <c r="W11326" i="3" a="1"/>
  <c r="W11326" i="3" s="1"/>
  <c r="W11327" i="3" a="1"/>
  <c r="W11327" i="3" s="1"/>
  <c r="W11328" i="3" a="1"/>
  <c r="W11328" i="3" s="1"/>
  <c r="W11329" i="3" a="1"/>
  <c r="W11329" i="3" s="1"/>
  <c r="W11330" i="3" a="1"/>
  <c r="W11330" i="3" s="1"/>
  <c r="W11331" i="3" a="1"/>
  <c r="W11331" i="3" s="1"/>
  <c r="W11332" i="3" a="1"/>
  <c r="W11332" i="3" s="1"/>
  <c r="W11333" i="3" a="1"/>
  <c r="W11333" i="3" s="1"/>
  <c r="W11334" i="3" a="1"/>
  <c r="W11334" i="3" s="1"/>
  <c r="W11335" i="3" a="1"/>
  <c r="W11335" i="3" s="1"/>
  <c r="W11336" i="3" a="1"/>
  <c r="W11336" i="3" s="1"/>
  <c r="W11337" i="3" a="1"/>
  <c r="W11337" i="3" s="1"/>
  <c r="W11338" i="3" a="1"/>
  <c r="W11338" i="3" s="1"/>
  <c r="W11339" i="3" a="1"/>
  <c r="W11339" i="3" s="1"/>
  <c r="W11340" i="3" a="1"/>
  <c r="W11340" i="3" s="1"/>
  <c r="W11341" i="3" a="1"/>
  <c r="W11341" i="3" s="1"/>
  <c r="W11342" i="3" a="1"/>
  <c r="W11342" i="3" s="1"/>
  <c r="W11343" i="3" a="1"/>
  <c r="W11343" i="3" s="1"/>
  <c r="W11344" i="3" a="1"/>
  <c r="W11344" i="3" s="1"/>
  <c r="W11345" i="3" a="1"/>
  <c r="W11345" i="3" s="1"/>
  <c r="W11346" i="3" a="1"/>
  <c r="W11346" i="3" s="1"/>
  <c r="W11347" i="3" a="1"/>
  <c r="W11347" i="3" s="1"/>
  <c r="W11348" i="3" a="1"/>
  <c r="W11348" i="3" s="1"/>
  <c r="W11349" i="3" a="1"/>
  <c r="W11349" i="3" s="1"/>
  <c r="W11350" i="3" a="1"/>
  <c r="W11350" i="3" s="1"/>
  <c r="W11351" i="3" a="1"/>
  <c r="W11351" i="3" s="1"/>
  <c r="W11352" i="3" a="1"/>
  <c r="W11352" i="3" s="1"/>
  <c r="W11353" i="3" a="1"/>
  <c r="W11353" i="3" s="1"/>
  <c r="W11354" i="3" a="1"/>
  <c r="W11354" i="3" s="1"/>
  <c r="W11355" i="3" a="1"/>
  <c r="W11355" i="3" s="1"/>
  <c r="W11356" i="3" a="1"/>
  <c r="W11356" i="3" s="1"/>
  <c r="W11357" i="3" a="1"/>
  <c r="W11357" i="3" s="1"/>
  <c r="W11358" i="3" a="1"/>
  <c r="W11358" i="3" s="1"/>
  <c r="W11359" i="3" a="1"/>
  <c r="W11359" i="3" s="1"/>
  <c r="W11360" i="3" a="1"/>
  <c r="W11360" i="3" s="1"/>
  <c r="W11361" i="3" a="1"/>
  <c r="W11361" i="3" s="1"/>
  <c r="W11362" i="3" a="1"/>
  <c r="W11362" i="3" s="1"/>
  <c r="W11363" i="3" a="1"/>
  <c r="W11363" i="3" s="1"/>
  <c r="W11364" i="3" a="1"/>
  <c r="W11364" i="3" s="1"/>
  <c r="W11365" i="3" a="1"/>
  <c r="W11365" i="3" s="1"/>
  <c r="W11366" i="3" a="1"/>
  <c r="W11366" i="3" s="1"/>
  <c r="W11367" i="3" a="1"/>
  <c r="W11367" i="3" s="1"/>
  <c r="W11368" i="3" a="1"/>
  <c r="W11368" i="3" s="1"/>
  <c r="W11369" i="3" a="1"/>
  <c r="W11369" i="3" s="1"/>
  <c r="W11370" i="3" a="1"/>
  <c r="W11370" i="3" s="1"/>
  <c r="W11371" i="3" a="1"/>
  <c r="W11371" i="3" s="1"/>
  <c r="W11372" i="3" a="1"/>
  <c r="W11372" i="3" s="1"/>
  <c r="W11373" i="3" a="1"/>
  <c r="W11373" i="3" s="1"/>
  <c r="W11374" i="3" a="1"/>
  <c r="W11374" i="3" s="1"/>
  <c r="W11375" i="3" a="1"/>
  <c r="W11375" i="3" s="1"/>
  <c r="W11376" i="3" a="1"/>
  <c r="W11376" i="3" s="1"/>
  <c r="W11377" i="3" a="1"/>
  <c r="W11377" i="3" s="1"/>
  <c r="W11378" i="3" a="1"/>
  <c r="W11378" i="3" s="1"/>
  <c r="W11379" i="3" a="1"/>
  <c r="W11379" i="3" s="1"/>
  <c r="W11380" i="3" a="1"/>
  <c r="W11380" i="3" s="1"/>
  <c r="W11381" i="3" a="1"/>
  <c r="W11381" i="3" s="1"/>
  <c r="W11382" i="3" a="1"/>
  <c r="W11382" i="3" s="1"/>
  <c r="W11383" i="3" a="1"/>
  <c r="W11383" i="3" s="1"/>
  <c r="W11384" i="3" a="1"/>
  <c r="W11384" i="3" s="1"/>
  <c r="W11385" i="3" a="1"/>
  <c r="W11385" i="3" s="1"/>
  <c r="W11386" i="3" a="1"/>
  <c r="W11386" i="3" s="1"/>
  <c r="W11387" i="3" a="1"/>
  <c r="W11387" i="3" s="1"/>
  <c r="W11388" i="3" a="1"/>
  <c r="W11388" i="3" s="1"/>
  <c r="W11389" i="3" a="1"/>
  <c r="W11389" i="3" s="1"/>
  <c r="W11390" i="3" a="1"/>
  <c r="W11390" i="3" s="1"/>
  <c r="W11391" i="3" a="1"/>
  <c r="W11391" i="3" s="1"/>
  <c r="W11392" i="3" a="1"/>
  <c r="W11392" i="3" s="1"/>
  <c r="W11393" i="3" a="1"/>
  <c r="W11393" i="3" s="1"/>
  <c r="W11394" i="3" a="1"/>
  <c r="W11394" i="3" s="1"/>
  <c r="W11395" i="3" a="1"/>
  <c r="W11395" i="3" s="1"/>
  <c r="W11396" i="3" a="1"/>
  <c r="W11396" i="3" s="1"/>
  <c r="W11397" i="3" a="1"/>
  <c r="W11397" i="3" s="1"/>
  <c r="W11398" i="3" a="1"/>
  <c r="W11398" i="3" s="1"/>
  <c r="W11399" i="3" a="1"/>
  <c r="W11399" i="3" s="1"/>
  <c r="W11400" i="3" a="1"/>
  <c r="W11400" i="3" s="1"/>
  <c r="W11401" i="3" a="1"/>
  <c r="W11401" i="3" s="1"/>
  <c r="W11402" i="3" a="1"/>
  <c r="W11402" i="3" s="1"/>
  <c r="W11403" i="3" a="1"/>
  <c r="W11403" i="3" s="1"/>
  <c r="W11404" i="3" a="1"/>
  <c r="W11404" i="3" s="1"/>
  <c r="W11405" i="3" a="1"/>
  <c r="W11405" i="3" s="1"/>
  <c r="W11406" i="3" a="1"/>
  <c r="W11406" i="3" s="1"/>
  <c r="W11407" i="3" a="1"/>
  <c r="W11407" i="3" s="1"/>
  <c r="W11408" i="3" a="1"/>
  <c r="W11408" i="3" s="1"/>
  <c r="W11409" i="3" a="1"/>
  <c r="W11409" i="3" s="1"/>
  <c r="W11410" i="3" a="1"/>
  <c r="W11410" i="3" s="1"/>
  <c r="W11411" i="3" a="1"/>
  <c r="W11411" i="3" s="1"/>
  <c r="W11412" i="3" a="1"/>
  <c r="W11412" i="3" s="1"/>
  <c r="W11413" i="3" a="1"/>
  <c r="W11413" i="3" s="1"/>
  <c r="W11414" i="3" a="1"/>
  <c r="W11414" i="3" s="1"/>
  <c r="W11415" i="3" a="1"/>
  <c r="W11415" i="3" s="1"/>
  <c r="W11416" i="3" a="1"/>
  <c r="W11416" i="3" s="1"/>
  <c r="W11417" i="3" a="1"/>
  <c r="W11417" i="3" s="1"/>
  <c r="W11418" i="3" a="1"/>
  <c r="W11418" i="3" s="1"/>
  <c r="W11419" i="3" a="1"/>
  <c r="W11419" i="3" s="1"/>
  <c r="W11420" i="3" a="1"/>
  <c r="W11420" i="3" s="1"/>
  <c r="W11421" i="3" a="1"/>
  <c r="W11421" i="3" s="1"/>
  <c r="W11422" i="3" a="1"/>
  <c r="W11422" i="3" s="1"/>
  <c r="W11423" i="3" a="1"/>
  <c r="W11423" i="3" s="1"/>
  <c r="W11424" i="3" a="1"/>
  <c r="W11424" i="3" s="1"/>
  <c r="W11425" i="3" a="1"/>
  <c r="W11425" i="3" s="1"/>
  <c r="W11426" i="3" a="1"/>
  <c r="W11426" i="3" s="1"/>
  <c r="W11427" i="3" a="1"/>
  <c r="W11427" i="3" s="1"/>
  <c r="W11428" i="3" a="1"/>
  <c r="W11428" i="3" s="1"/>
  <c r="W11429" i="3" a="1"/>
  <c r="W11429" i="3" s="1"/>
  <c r="W11430" i="3" a="1"/>
  <c r="W11430" i="3" s="1"/>
  <c r="W11431" i="3" a="1"/>
  <c r="W11431" i="3" s="1"/>
  <c r="W11432" i="3" a="1"/>
  <c r="W11432" i="3" s="1"/>
  <c r="W11433" i="3" a="1"/>
  <c r="W11433" i="3" s="1"/>
  <c r="W11434" i="3" a="1"/>
  <c r="W11434" i="3" s="1"/>
  <c r="W11435" i="3" a="1"/>
  <c r="W11435" i="3" s="1"/>
  <c r="W11436" i="3" a="1"/>
  <c r="W11436" i="3" s="1"/>
  <c r="W11437" i="3" a="1"/>
  <c r="W11437" i="3" s="1"/>
  <c r="W11438" i="3" a="1"/>
  <c r="W11438" i="3" s="1"/>
  <c r="W11439" i="3" a="1"/>
  <c r="W11439" i="3" s="1"/>
  <c r="W11440" i="3" a="1"/>
  <c r="W11440" i="3" s="1"/>
  <c r="W11441" i="3" a="1"/>
  <c r="W11441" i="3" s="1"/>
  <c r="W11442" i="3" a="1"/>
  <c r="W11442" i="3" s="1"/>
  <c r="W11443" i="3" a="1"/>
  <c r="W11443" i="3" s="1"/>
  <c r="W11444" i="3" a="1"/>
  <c r="W11444" i="3" s="1"/>
  <c r="W11445" i="3" a="1"/>
  <c r="W11445" i="3" s="1"/>
  <c r="W11446" i="3" a="1"/>
  <c r="W11446" i="3" s="1"/>
  <c r="W11447" i="3" a="1"/>
  <c r="W11447" i="3" s="1"/>
  <c r="W11448" i="3" a="1"/>
  <c r="W11448" i="3" s="1"/>
  <c r="W11449" i="3" a="1"/>
  <c r="W11449" i="3" s="1"/>
  <c r="W11450" i="3" a="1"/>
  <c r="W11450" i="3" s="1"/>
  <c r="W11451" i="3" a="1"/>
  <c r="W11451" i="3" s="1"/>
  <c r="W11452" i="3" a="1"/>
  <c r="W11452" i="3" s="1"/>
  <c r="W11453" i="3" a="1"/>
  <c r="W11453" i="3" s="1"/>
  <c r="W11454" i="3" a="1"/>
  <c r="W11454" i="3" s="1"/>
  <c r="W11455" i="3" a="1"/>
  <c r="W11455" i="3" s="1"/>
  <c r="W11456" i="3" a="1"/>
  <c r="W11456" i="3" s="1"/>
  <c r="W11457" i="3" a="1"/>
  <c r="W11457" i="3" s="1"/>
  <c r="W11458" i="3" a="1"/>
  <c r="W11458" i="3" s="1"/>
  <c r="W11459" i="3" a="1"/>
  <c r="W11459" i="3" s="1"/>
  <c r="W11460" i="3" a="1"/>
  <c r="W11460" i="3" s="1"/>
  <c r="W11461" i="3" a="1"/>
  <c r="W11461" i="3" s="1"/>
  <c r="W11462" i="3" a="1"/>
  <c r="W11462" i="3" s="1"/>
  <c r="W11463" i="3" a="1"/>
  <c r="W11463" i="3" s="1"/>
  <c r="W11464" i="3" a="1"/>
  <c r="W11464" i="3" s="1"/>
  <c r="W11465" i="3" a="1"/>
  <c r="W11465" i="3" s="1"/>
  <c r="W11466" i="3" a="1"/>
  <c r="W11466" i="3" s="1"/>
  <c r="W11467" i="3" a="1"/>
  <c r="W11467" i="3" s="1"/>
  <c r="W11468" i="3" a="1"/>
  <c r="W11468" i="3" s="1"/>
  <c r="W11469" i="3" a="1"/>
  <c r="W11469" i="3" s="1"/>
  <c r="W11470" i="3" a="1"/>
  <c r="W11470" i="3" s="1"/>
  <c r="W11471" i="3" a="1"/>
  <c r="W11471" i="3" s="1"/>
  <c r="W11472" i="3" a="1"/>
  <c r="W11472" i="3" s="1"/>
  <c r="W11473" i="3" a="1"/>
  <c r="W11473" i="3" s="1"/>
  <c r="W11474" i="3" a="1"/>
  <c r="W11474" i="3" s="1"/>
  <c r="W11475" i="3" a="1"/>
  <c r="W11475" i="3" s="1"/>
  <c r="W11476" i="3" a="1"/>
  <c r="W11476" i="3" s="1"/>
  <c r="W11477" i="3" a="1"/>
  <c r="W11477" i="3" s="1"/>
  <c r="W11478" i="3" a="1"/>
  <c r="W11478" i="3" s="1"/>
  <c r="W11479" i="3" a="1"/>
  <c r="W11479" i="3" s="1"/>
  <c r="W11480" i="3" a="1"/>
  <c r="W11480" i="3" s="1"/>
  <c r="W11481" i="3" a="1"/>
  <c r="W11481" i="3" s="1"/>
  <c r="W11482" i="3" a="1"/>
  <c r="W11482" i="3" s="1"/>
  <c r="W11483" i="3" a="1"/>
  <c r="W11483" i="3" s="1"/>
  <c r="W11484" i="3" a="1"/>
  <c r="W11484" i="3" s="1"/>
  <c r="W11485" i="3" a="1"/>
  <c r="W11485" i="3" s="1"/>
  <c r="W11486" i="3" a="1"/>
  <c r="W11486" i="3" s="1"/>
  <c r="W11487" i="3" a="1"/>
  <c r="W11487" i="3" s="1"/>
  <c r="W11488" i="3" a="1"/>
  <c r="W11488" i="3" s="1"/>
  <c r="W11489" i="3" a="1"/>
  <c r="W11489" i="3" s="1"/>
  <c r="W11490" i="3" a="1"/>
  <c r="W11490" i="3" s="1"/>
  <c r="W11491" i="3" a="1"/>
  <c r="W11491" i="3" s="1"/>
  <c r="W11492" i="3" a="1"/>
  <c r="W11492" i="3" s="1"/>
  <c r="W11493" i="3" a="1"/>
  <c r="W11493" i="3" s="1"/>
  <c r="W11494" i="3" a="1"/>
  <c r="W11494" i="3" s="1"/>
  <c r="W11495" i="3" a="1"/>
  <c r="W11495" i="3" s="1"/>
  <c r="W11496" i="3" a="1"/>
  <c r="W11496" i="3" s="1"/>
  <c r="W11497" i="3" a="1"/>
  <c r="W11497" i="3" s="1"/>
  <c r="W11498" i="3" a="1"/>
  <c r="W11498" i="3" s="1"/>
  <c r="W11499" i="3" a="1"/>
  <c r="W11499" i="3" s="1"/>
  <c r="W11500" i="3" a="1"/>
  <c r="W11500" i="3" s="1"/>
  <c r="W11501" i="3" a="1"/>
  <c r="W11501" i="3" s="1"/>
  <c r="W11502" i="3" a="1"/>
  <c r="W11502" i="3" s="1"/>
  <c r="W11503" i="3" a="1"/>
  <c r="W11503" i="3" s="1"/>
  <c r="W11504" i="3" a="1"/>
  <c r="W11504" i="3" s="1"/>
  <c r="W11505" i="3" a="1"/>
  <c r="W11505" i="3" s="1"/>
  <c r="W11506" i="3" a="1"/>
  <c r="W11506" i="3" s="1"/>
  <c r="W11507" i="3" a="1"/>
  <c r="W11507" i="3" s="1"/>
  <c r="W11508" i="3" a="1"/>
  <c r="W11508" i="3" s="1"/>
  <c r="W11509" i="3" a="1"/>
  <c r="W11509" i="3" s="1"/>
  <c r="W11510" i="3" a="1"/>
  <c r="W11510" i="3" s="1"/>
  <c r="W11511" i="3" a="1"/>
  <c r="W11511" i="3" s="1"/>
  <c r="W11512" i="3" a="1"/>
  <c r="W11512" i="3" s="1"/>
  <c r="W11513" i="3" a="1"/>
  <c r="W11513" i="3" s="1"/>
  <c r="W11514" i="3" a="1"/>
  <c r="W11514" i="3" s="1"/>
  <c r="W11515" i="3" a="1"/>
  <c r="W11515" i="3" s="1"/>
  <c r="W11516" i="3" a="1"/>
  <c r="W11516" i="3" s="1"/>
  <c r="W11517" i="3" a="1"/>
  <c r="W11517" i="3" s="1"/>
  <c r="W11518" i="3" a="1"/>
  <c r="W11518" i="3" s="1"/>
  <c r="W11519" i="3" a="1"/>
  <c r="W11519" i="3" s="1"/>
  <c r="W11520" i="3" a="1"/>
  <c r="W11520" i="3" s="1"/>
  <c r="W11521" i="3" a="1"/>
  <c r="W11521" i="3" s="1"/>
  <c r="W11522" i="3" a="1"/>
  <c r="W11522" i="3" s="1"/>
  <c r="W11523" i="3" a="1"/>
  <c r="W11523" i="3" s="1"/>
  <c r="W11524" i="3" a="1"/>
  <c r="W11524" i="3" s="1"/>
  <c r="W11525" i="3" a="1"/>
  <c r="W11525" i="3" s="1"/>
  <c r="W11526" i="3" a="1"/>
  <c r="W11526" i="3" s="1"/>
  <c r="W11527" i="3" a="1"/>
  <c r="W11527" i="3" s="1"/>
  <c r="W11528" i="3" a="1"/>
  <c r="W11528" i="3" s="1"/>
  <c r="W11529" i="3" a="1"/>
  <c r="W11529" i="3" s="1"/>
  <c r="W11530" i="3" a="1"/>
  <c r="W11530" i="3" s="1"/>
  <c r="W11531" i="3" a="1"/>
  <c r="W11531" i="3" s="1"/>
  <c r="W11532" i="3" a="1"/>
  <c r="W11532" i="3" s="1"/>
  <c r="W11533" i="3" a="1"/>
  <c r="W11533" i="3" s="1"/>
  <c r="W11534" i="3" a="1"/>
  <c r="W11534" i="3" s="1"/>
  <c r="W11535" i="3" a="1"/>
  <c r="W11535" i="3" s="1"/>
  <c r="W11536" i="3" a="1"/>
  <c r="W11536" i="3" s="1"/>
  <c r="W11537" i="3" a="1"/>
  <c r="W11537" i="3" s="1"/>
  <c r="W11538" i="3" a="1"/>
  <c r="W11538" i="3" s="1"/>
  <c r="W11539" i="3" a="1"/>
  <c r="W11539" i="3" s="1"/>
  <c r="W11540" i="3" a="1"/>
  <c r="W11540" i="3" s="1"/>
  <c r="W11541" i="3" a="1"/>
  <c r="W11541" i="3" s="1"/>
  <c r="W11542" i="3" a="1"/>
  <c r="W11542" i="3" s="1"/>
  <c r="W11543" i="3" a="1"/>
  <c r="W11543" i="3" s="1"/>
  <c r="W11544" i="3" a="1"/>
  <c r="W11544" i="3" s="1"/>
  <c r="W11545" i="3" a="1"/>
  <c r="W11545" i="3" s="1"/>
  <c r="W11546" i="3" a="1"/>
  <c r="W11546" i="3" s="1"/>
  <c r="W11547" i="3" a="1"/>
  <c r="W11547" i="3" s="1"/>
  <c r="W11548" i="3" a="1"/>
  <c r="W11548" i="3" s="1"/>
  <c r="W11549" i="3" a="1"/>
  <c r="W11549" i="3" s="1"/>
  <c r="W11550" i="3" a="1"/>
  <c r="W11550" i="3" s="1"/>
  <c r="W11551" i="3" a="1"/>
  <c r="W11551" i="3" s="1"/>
  <c r="W11552" i="3" a="1"/>
  <c r="W11552" i="3" s="1"/>
  <c r="W11553" i="3" a="1"/>
  <c r="W11553" i="3" s="1"/>
  <c r="W11554" i="3" a="1"/>
  <c r="W11554" i="3" s="1"/>
  <c r="W11555" i="3" a="1"/>
  <c r="W11555" i="3" s="1"/>
  <c r="W11556" i="3" a="1"/>
  <c r="W11556" i="3" s="1"/>
  <c r="W11557" i="3" a="1"/>
  <c r="W11557" i="3" s="1"/>
  <c r="W11558" i="3" a="1"/>
  <c r="W11558" i="3" s="1"/>
  <c r="W11559" i="3" a="1"/>
  <c r="W11559" i="3" s="1"/>
  <c r="W11560" i="3" a="1"/>
  <c r="W11560" i="3" s="1"/>
  <c r="W11561" i="3" a="1"/>
  <c r="W11561" i="3" s="1"/>
  <c r="W11562" i="3" a="1"/>
  <c r="W11562" i="3" s="1"/>
  <c r="W11563" i="3" a="1"/>
  <c r="W11563" i="3" s="1"/>
  <c r="W11564" i="3" a="1"/>
  <c r="W11564" i="3" s="1"/>
  <c r="W11565" i="3" a="1"/>
  <c r="W11565" i="3" s="1"/>
  <c r="W11566" i="3" a="1"/>
  <c r="W11566" i="3" s="1"/>
  <c r="W11567" i="3" a="1"/>
  <c r="W11567" i="3" s="1"/>
  <c r="W11568" i="3" a="1"/>
  <c r="W11568" i="3" s="1"/>
  <c r="W11569" i="3" a="1"/>
  <c r="W11569" i="3" s="1"/>
  <c r="W11570" i="3" a="1"/>
  <c r="W11570" i="3" s="1"/>
  <c r="W11571" i="3" a="1"/>
  <c r="W11571" i="3" s="1"/>
  <c r="W11572" i="3" a="1"/>
  <c r="W11572" i="3" s="1"/>
  <c r="W11573" i="3" a="1"/>
  <c r="W11573" i="3" s="1"/>
  <c r="W11574" i="3" a="1"/>
  <c r="W11574" i="3" s="1"/>
  <c r="W11575" i="3" a="1"/>
  <c r="W11575" i="3" s="1"/>
  <c r="W11576" i="3" a="1"/>
  <c r="W11576" i="3" s="1"/>
  <c r="W11577" i="3" a="1"/>
  <c r="W11577" i="3" s="1"/>
  <c r="W11578" i="3" a="1"/>
  <c r="W11578" i="3" s="1"/>
  <c r="W11579" i="3" a="1"/>
  <c r="W11579" i="3" s="1"/>
  <c r="W11580" i="3" a="1"/>
  <c r="W11580" i="3" s="1"/>
  <c r="W11581" i="3" a="1"/>
  <c r="W11581" i="3" s="1"/>
  <c r="W11582" i="3" a="1"/>
  <c r="W11582" i="3" s="1"/>
  <c r="W11583" i="3" a="1"/>
  <c r="W11583" i="3" s="1"/>
  <c r="W11584" i="3" a="1"/>
  <c r="W11584" i="3" s="1"/>
  <c r="W11585" i="3" a="1"/>
  <c r="W11585" i="3" s="1"/>
  <c r="W11586" i="3" a="1"/>
  <c r="W11586" i="3" s="1"/>
  <c r="W11587" i="3" a="1"/>
  <c r="W11587" i="3" s="1"/>
  <c r="W11588" i="3" a="1"/>
  <c r="W11588" i="3" s="1"/>
  <c r="W11589" i="3" a="1"/>
  <c r="W11589" i="3" s="1"/>
  <c r="W11590" i="3" a="1"/>
  <c r="W11590" i="3" s="1"/>
  <c r="W11591" i="3" a="1"/>
  <c r="W11591" i="3" s="1"/>
  <c r="W11592" i="3" a="1"/>
  <c r="W11592" i="3" s="1"/>
  <c r="W11593" i="3" a="1"/>
  <c r="W11593" i="3" s="1"/>
  <c r="W11594" i="3" a="1"/>
  <c r="W11594" i="3" s="1"/>
  <c r="W11595" i="3" a="1"/>
  <c r="W11595" i="3" s="1"/>
  <c r="W11596" i="3" a="1"/>
  <c r="W11596" i="3" s="1"/>
  <c r="W11597" i="3" a="1"/>
  <c r="W11597" i="3" s="1"/>
  <c r="W11598" i="3" a="1"/>
  <c r="W11598" i="3" s="1"/>
  <c r="W11599" i="3" a="1"/>
  <c r="W11599" i="3" s="1"/>
  <c r="W11600" i="3" a="1"/>
  <c r="W11600" i="3" s="1"/>
  <c r="W11601" i="3" a="1"/>
  <c r="W11601" i="3" s="1"/>
  <c r="W11602" i="3" a="1"/>
  <c r="W11602" i="3" s="1"/>
  <c r="W11603" i="3" a="1"/>
  <c r="W11603" i="3" s="1"/>
  <c r="W11604" i="3" a="1"/>
  <c r="W11604" i="3" s="1"/>
  <c r="W11605" i="3" a="1"/>
  <c r="W11605" i="3" s="1"/>
  <c r="W11606" i="3" a="1"/>
  <c r="W11606" i="3" s="1"/>
  <c r="W11607" i="3" a="1"/>
  <c r="W11607" i="3" s="1"/>
  <c r="W11608" i="3" a="1"/>
  <c r="W11608" i="3" s="1"/>
  <c r="W11609" i="3" a="1"/>
  <c r="W11609" i="3" s="1"/>
  <c r="W11610" i="3" a="1"/>
  <c r="W11610" i="3" s="1"/>
  <c r="W11611" i="3" a="1"/>
  <c r="W11611" i="3" s="1"/>
  <c r="W11612" i="3" a="1"/>
  <c r="W11612" i="3" s="1"/>
  <c r="W11613" i="3" a="1"/>
  <c r="W11613" i="3" s="1"/>
  <c r="W11614" i="3" a="1"/>
  <c r="W11614" i="3" s="1"/>
  <c r="W11615" i="3" a="1"/>
  <c r="W11615" i="3" s="1"/>
  <c r="W11616" i="3" a="1"/>
  <c r="W11616" i="3" s="1"/>
  <c r="W11617" i="3" a="1"/>
  <c r="W11617" i="3" s="1"/>
  <c r="W11618" i="3" a="1"/>
  <c r="W11618" i="3" s="1"/>
  <c r="W11619" i="3" a="1"/>
  <c r="W11619" i="3" s="1"/>
  <c r="W11620" i="3" a="1"/>
  <c r="W11620" i="3" s="1"/>
  <c r="W11621" i="3" a="1"/>
  <c r="W11621" i="3" s="1"/>
  <c r="W11622" i="3" a="1"/>
  <c r="W11622" i="3" s="1"/>
  <c r="W11623" i="3" a="1"/>
  <c r="W11623" i="3" s="1"/>
  <c r="W11624" i="3" a="1"/>
  <c r="W11624" i="3" s="1"/>
  <c r="W11625" i="3" a="1"/>
  <c r="W11625" i="3" s="1"/>
  <c r="W11626" i="3" a="1"/>
  <c r="W11626" i="3" s="1"/>
  <c r="W11627" i="3" a="1"/>
  <c r="W11627" i="3" s="1"/>
  <c r="W11628" i="3" a="1"/>
  <c r="W11628" i="3" s="1"/>
  <c r="W11629" i="3" a="1"/>
  <c r="W11629" i="3" s="1"/>
  <c r="W11630" i="3" a="1"/>
  <c r="W11630" i="3" s="1"/>
  <c r="W11631" i="3" a="1"/>
  <c r="W11631" i="3" s="1"/>
  <c r="W11632" i="3" a="1"/>
  <c r="W11632" i="3" s="1"/>
  <c r="W11633" i="3" a="1"/>
  <c r="W11633" i="3" s="1"/>
  <c r="W11634" i="3" a="1"/>
  <c r="W11634" i="3" s="1"/>
  <c r="W11635" i="3" a="1"/>
  <c r="W11635" i="3" s="1"/>
  <c r="W11636" i="3" a="1"/>
  <c r="W11636" i="3" s="1"/>
  <c r="W11637" i="3" a="1"/>
  <c r="W11637" i="3" s="1"/>
  <c r="W11638" i="3" a="1"/>
  <c r="W11638" i="3" s="1"/>
  <c r="W11639" i="3" a="1"/>
  <c r="W11639" i="3" s="1"/>
  <c r="W11640" i="3" a="1"/>
  <c r="W11640" i="3" s="1"/>
  <c r="W11641" i="3" a="1"/>
  <c r="W11641" i="3" s="1"/>
  <c r="W11642" i="3" a="1"/>
  <c r="W11642" i="3" s="1"/>
  <c r="W11643" i="3" a="1"/>
  <c r="W11643" i="3" s="1"/>
  <c r="W11644" i="3" a="1"/>
  <c r="W11644" i="3" s="1"/>
  <c r="W11645" i="3" a="1"/>
  <c r="W11645" i="3" s="1"/>
  <c r="W11646" i="3" a="1"/>
  <c r="W11646" i="3" s="1"/>
  <c r="W11647" i="3" a="1"/>
  <c r="W11647" i="3" s="1"/>
  <c r="W11648" i="3" a="1"/>
  <c r="W11648" i="3" s="1"/>
  <c r="W11649" i="3" a="1"/>
  <c r="W11649" i="3" s="1"/>
  <c r="W11650" i="3" a="1"/>
  <c r="W11650" i="3" s="1"/>
  <c r="W11651" i="3" a="1"/>
  <c r="W11651" i="3" s="1"/>
  <c r="W11652" i="3" a="1"/>
  <c r="W11652" i="3" s="1"/>
  <c r="W11653" i="3" a="1"/>
  <c r="W11653" i="3" s="1"/>
  <c r="W11654" i="3" a="1"/>
  <c r="W11654" i="3" s="1"/>
  <c r="W11655" i="3" a="1"/>
  <c r="W11655" i="3" s="1"/>
  <c r="W11656" i="3" a="1"/>
  <c r="W11656" i="3" s="1"/>
  <c r="W11657" i="3" a="1"/>
  <c r="W11657" i="3" s="1"/>
  <c r="W11658" i="3" a="1"/>
  <c r="W11658" i="3" s="1"/>
  <c r="W11659" i="3" a="1"/>
  <c r="W11659" i="3" s="1"/>
  <c r="W11660" i="3" a="1"/>
  <c r="W11660" i="3" s="1"/>
  <c r="W11661" i="3" a="1"/>
  <c r="W11661" i="3" s="1"/>
  <c r="W11662" i="3" a="1"/>
  <c r="W11662" i="3" s="1"/>
  <c r="W11663" i="3" a="1"/>
  <c r="W11663" i="3" s="1"/>
  <c r="W11664" i="3" a="1"/>
  <c r="W11664" i="3" s="1"/>
  <c r="W11665" i="3" a="1"/>
  <c r="W11665" i="3" s="1"/>
  <c r="W11666" i="3" a="1"/>
  <c r="W11666" i="3" s="1"/>
  <c r="W11667" i="3" a="1"/>
  <c r="W11667" i="3" s="1"/>
  <c r="W11668" i="3" a="1"/>
  <c r="W11668" i="3" s="1"/>
  <c r="W11669" i="3" a="1"/>
  <c r="W11669" i="3" s="1"/>
  <c r="W11670" i="3" a="1"/>
  <c r="W11670" i="3" s="1"/>
  <c r="W11671" i="3" a="1"/>
  <c r="W11671" i="3" s="1"/>
  <c r="W11672" i="3" a="1"/>
  <c r="W11672" i="3" s="1"/>
  <c r="W11673" i="3" a="1"/>
  <c r="W11673" i="3" s="1"/>
  <c r="W11674" i="3" a="1"/>
  <c r="W11674" i="3" s="1"/>
  <c r="W11675" i="3" a="1"/>
  <c r="W11675" i="3" s="1"/>
  <c r="W11676" i="3" a="1"/>
  <c r="W11676" i="3" s="1"/>
  <c r="W11677" i="3" a="1"/>
  <c r="W11677" i="3" s="1"/>
  <c r="W11678" i="3" a="1"/>
  <c r="W11678" i="3" s="1"/>
  <c r="W11679" i="3" a="1"/>
  <c r="W11679" i="3" s="1"/>
  <c r="W11680" i="3" a="1"/>
  <c r="W11680" i="3" s="1"/>
  <c r="W11681" i="3" a="1"/>
  <c r="W11681" i="3" s="1"/>
  <c r="W11682" i="3" a="1"/>
  <c r="W11682" i="3" s="1"/>
  <c r="W11683" i="3" a="1"/>
  <c r="W11683" i="3" s="1"/>
  <c r="W11684" i="3" a="1"/>
  <c r="W11684" i="3" s="1"/>
  <c r="W11685" i="3" a="1"/>
  <c r="W11685" i="3" s="1"/>
  <c r="W11686" i="3" a="1"/>
  <c r="W11686" i="3" s="1"/>
  <c r="W11687" i="3" a="1"/>
  <c r="W11687" i="3" s="1"/>
  <c r="W11688" i="3" a="1"/>
  <c r="W11688" i="3" s="1"/>
  <c r="W11689" i="3" a="1"/>
  <c r="W11689" i="3" s="1"/>
  <c r="W11690" i="3" a="1"/>
  <c r="W11690" i="3" s="1"/>
  <c r="W11691" i="3" a="1"/>
  <c r="W11691" i="3" s="1"/>
  <c r="W11692" i="3" a="1"/>
  <c r="W11692" i="3" s="1"/>
  <c r="W11693" i="3" a="1"/>
  <c r="W11693" i="3" s="1"/>
  <c r="W11694" i="3" a="1"/>
  <c r="W11694" i="3" s="1"/>
  <c r="W11695" i="3" a="1"/>
  <c r="W11695" i="3" s="1"/>
  <c r="W11696" i="3" a="1"/>
  <c r="W11696" i="3" s="1"/>
  <c r="W11697" i="3" a="1"/>
  <c r="W11697" i="3" s="1"/>
  <c r="W11698" i="3" a="1"/>
  <c r="W11698" i="3" s="1"/>
  <c r="W11699" i="3" a="1"/>
  <c r="W11699" i="3" s="1"/>
  <c r="W11700" i="3" a="1"/>
  <c r="W11700" i="3" s="1"/>
  <c r="W11701" i="3" a="1"/>
  <c r="W11701" i="3" s="1"/>
  <c r="W11702" i="3" a="1"/>
  <c r="W11702" i="3" s="1"/>
  <c r="W11703" i="3" a="1"/>
  <c r="W11703" i="3" s="1"/>
  <c r="W11704" i="3" a="1"/>
  <c r="W11704" i="3" s="1"/>
  <c r="W11705" i="3" a="1"/>
  <c r="W11705" i="3" s="1"/>
  <c r="W11706" i="3" a="1"/>
  <c r="W11706" i="3" s="1"/>
  <c r="W11707" i="3" a="1"/>
  <c r="W11707" i="3" s="1"/>
  <c r="W11708" i="3" a="1"/>
  <c r="W11708" i="3" s="1"/>
  <c r="W11709" i="3" a="1"/>
  <c r="W11709" i="3" s="1"/>
  <c r="W11710" i="3" a="1"/>
  <c r="W11710" i="3" s="1"/>
  <c r="W11711" i="3" a="1"/>
  <c r="W11711" i="3" s="1"/>
  <c r="W11712" i="3" a="1"/>
  <c r="W11712" i="3" s="1"/>
  <c r="W11713" i="3" a="1"/>
  <c r="W11713" i="3" s="1"/>
  <c r="W11714" i="3" a="1"/>
  <c r="W11714" i="3" s="1"/>
  <c r="W11715" i="3" a="1"/>
  <c r="W11715" i="3" s="1"/>
  <c r="W11716" i="3" a="1"/>
  <c r="W11716" i="3" s="1"/>
  <c r="W11717" i="3" a="1"/>
  <c r="W11717" i="3" s="1"/>
  <c r="W11718" i="3" a="1"/>
  <c r="W11718" i="3" s="1"/>
  <c r="W11719" i="3" a="1"/>
  <c r="W11719" i="3" s="1"/>
  <c r="W11720" i="3" a="1"/>
  <c r="W11720" i="3" s="1"/>
  <c r="W11721" i="3" a="1"/>
  <c r="W11721" i="3" s="1"/>
  <c r="W11722" i="3" a="1"/>
  <c r="W11722" i="3" s="1"/>
  <c r="W11723" i="3" a="1"/>
  <c r="W11723" i="3" s="1"/>
  <c r="W11724" i="3" a="1"/>
  <c r="W11724" i="3" s="1"/>
  <c r="W11725" i="3" a="1"/>
  <c r="W11725" i="3" s="1"/>
  <c r="W11726" i="3" a="1"/>
  <c r="W11726" i="3" s="1"/>
  <c r="W11727" i="3" a="1"/>
  <c r="W11727" i="3" s="1"/>
  <c r="W11728" i="3" a="1"/>
  <c r="W11728" i="3" s="1"/>
  <c r="W11729" i="3" a="1"/>
  <c r="W11729" i="3" s="1"/>
  <c r="W11730" i="3" a="1"/>
  <c r="W11730" i="3" s="1"/>
  <c r="W11731" i="3" a="1"/>
  <c r="W11731" i="3" s="1"/>
  <c r="W11732" i="3" a="1"/>
  <c r="W11732" i="3" s="1"/>
  <c r="W11733" i="3" a="1"/>
  <c r="W11733" i="3" s="1"/>
  <c r="W11734" i="3" a="1"/>
  <c r="W11734" i="3" s="1"/>
  <c r="W11735" i="3" a="1"/>
  <c r="W11735" i="3" s="1"/>
  <c r="W11736" i="3" a="1"/>
  <c r="W11736" i="3" s="1"/>
  <c r="W11737" i="3" a="1"/>
  <c r="W11737" i="3" s="1"/>
  <c r="W11738" i="3" a="1"/>
  <c r="W11738" i="3" s="1"/>
  <c r="W11739" i="3" a="1"/>
  <c r="W11739" i="3" s="1"/>
  <c r="W11740" i="3" a="1"/>
  <c r="W11740" i="3" s="1"/>
  <c r="W11741" i="3" a="1"/>
  <c r="W11741" i="3" s="1"/>
  <c r="W11742" i="3" a="1"/>
  <c r="W11742" i="3" s="1"/>
  <c r="W11743" i="3" a="1"/>
  <c r="W11743" i="3" s="1"/>
  <c r="W11744" i="3" a="1"/>
  <c r="W11744" i="3" s="1"/>
  <c r="W11745" i="3" a="1"/>
  <c r="W11745" i="3" s="1"/>
  <c r="W11746" i="3" a="1"/>
  <c r="W11746" i="3" s="1"/>
  <c r="W11747" i="3" a="1"/>
  <c r="W11747" i="3" s="1"/>
  <c r="W11748" i="3" a="1"/>
  <c r="W11748" i="3" s="1"/>
  <c r="W11749" i="3" a="1"/>
  <c r="W11749" i="3" s="1"/>
  <c r="W11750" i="3" a="1"/>
  <c r="W11750" i="3" s="1"/>
  <c r="W11751" i="3" a="1"/>
  <c r="W11751" i="3" s="1"/>
  <c r="W11752" i="3" a="1"/>
  <c r="W11752" i="3" s="1"/>
  <c r="W11753" i="3" a="1"/>
  <c r="W11753" i="3" s="1"/>
  <c r="W11754" i="3" a="1"/>
  <c r="W11754" i="3" s="1"/>
  <c r="W11755" i="3" a="1"/>
  <c r="W11755" i="3" s="1"/>
  <c r="W11756" i="3" a="1"/>
  <c r="W11756" i="3" s="1"/>
  <c r="W11757" i="3" a="1"/>
  <c r="W11757" i="3" s="1"/>
  <c r="W11758" i="3" a="1"/>
  <c r="W11758" i="3" s="1"/>
  <c r="W11759" i="3" a="1"/>
  <c r="W11759" i="3" s="1"/>
  <c r="W11760" i="3" a="1"/>
  <c r="W11760" i="3" s="1"/>
  <c r="W11761" i="3" a="1"/>
  <c r="W11761" i="3" s="1"/>
  <c r="W11762" i="3" a="1"/>
  <c r="W11762" i="3" s="1"/>
  <c r="W11763" i="3" a="1"/>
  <c r="W11763" i="3" s="1"/>
  <c r="W11764" i="3" a="1"/>
  <c r="W11764" i="3" s="1"/>
  <c r="W11765" i="3" a="1"/>
  <c r="W11765" i="3" s="1"/>
  <c r="W11766" i="3" a="1"/>
  <c r="W11766" i="3" s="1"/>
  <c r="W11767" i="3" a="1"/>
  <c r="W11767" i="3" s="1"/>
  <c r="W11768" i="3" a="1"/>
  <c r="W11768" i="3" s="1"/>
  <c r="W11769" i="3" a="1"/>
  <c r="W11769" i="3" s="1"/>
  <c r="W11770" i="3" a="1"/>
  <c r="W11770" i="3" s="1"/>
  <c r="W11771" i="3" a="1"/>
  <c r="W11771" i="3" s="1"/>
  <c r="W11772" i="3" a="1"/>
  <c r="W11772" i="3" s="1"/>
  <c r="W11773" i="3" a="1"/>
  <c r="W11773" i="3" s="1"/>
  <c r="W11774" i="3" a="1"/>
  <c r="W11774" i="3" s="1"/>
  <c r="W11775" i="3" a="1"/>
  <c r="W11775" i="3" s="1"/>
  <c r="W11776" i="3" a="1"/>
  <c r="W11776" i="3" s="1"/>
  <c r="W11777" i="3" a="1"/>
  <c r="W11777" i="3" s="1"/>
  <c r="W11778" i="3" a="1"/>
  <c r="W11778" i="3" s="1"/>
  <c r="W11779" i="3" a="1"/>
  <c r="W11779" i="3" s="1"/>
  <c r="W11780" i="3" a="1"/>
  <c r="W11780" i="3" s="1"/>
  <c r="W11781" i="3" a="1"/>
  <c r="W11781" i="3" s="1"/>
  <c r="W11782" i="3" a="1"/>
  <c r="W11782" i="3" s="1"/>
  <c r="W11783" i="3" a="1"/>
  <c r="W11783" i="3" s="1"/>
  <c r="W11784" i="3" a="1"/>
  <c r="W11784" i="3" s="1"/>
  <c r="W11785" i="3" a="1"/>
  <c r="W11785" i="3" s="1"/>
  <c r="W11786" i="3" a="1"/>
  <c r="W11786" i="3" s="1"/>
  <c r="W11787" i="3" a="1"/>
  <c r="W11787" i="3" s="1"/>
  <c r="W11788" i="3" a="1"/>
  <c r="W11788" i="3" s="1"/>
  <c r="W11789" i="3" a="1"/>
  <c r="W11789" i="3" s="1"/>
  <c r="W11790" i="3" a="1"/>
  <c r="W11790" i="3" s="1"/>
  <c r="W11791" i="3" a="1"/>
  <c r="W11791" i="3" s="1"/>
  <c r="W11792" i="3" a="1"/>
  <c r="W11792" i="3" s="1"/>
  <c r="W11793" i="3" a="1"/>
  <c r="W11793" i="3" s="1"/>
  <c r="W11794" i="3" a="1"/>
  <c r="W11794" i="3" s="1"/>
  <c r="W11795" i="3" a="1"/>
  <c r="W11795" i="3" s="1"/>
  <c r="W11796" i="3" a="1"/>
  <c r="W11796" i="3" s="1"/>
  <c r="W11797" i="3" a="1"/>
  <c r="W11797" i="3" s="1"/>
  <c r="W11798" i="3" a="1"/>
  <c r="W11798" i="3" s="1"/>
  <c r="W11799" i="3" a="1"/>
  <c r="W11799" i="3" s="1"/>
  <c r="W11800" i="3" a="1"/>
  <c r="W11800" i="3" s="1"/>
  <c r="W11801" i="3" a="1"/>
  <c r="W11801" i="3" s="1"/>
  <c r="W11802" i="3" a="1"/>
  <c r="W11802" i="3" s="1"/>
  <c r="W11803" i="3" a="1"/>
  <c r="W11803" i="3" s="1"/>
  <c r="W11804" i="3" a="1"/>
  <c r="W11804" i="3" s="1"/>
  <c r="W11805" i="3" a="1"/>
  <c r="W11805" i="3" s="1"/>
  <c r="W11806" i="3" a="1"/>
  <c r="W11806" i="3" s="1"/>
  <c r="W11807" i="3" a="1"/>
  <c r="W11807" i="3" s="1"/>
  <c r="W11808" i="3" a="1"/>
  <c r="W11808" i="3" s="1"/>
  <c r="W11809" i="3" a="1"/>
  <c r="W11809" i="3" s="1"/>
  <c r="W11810" i="3" a="1"/>
  <c r="W11810" i="3" s="1"/>
  <c r="W11811" i="3" a="1"/>
  <c r="W11811" i="3" s="1"/>
  <c r="W11812" i="3" a="1"/>
  <c r="W11812" i="3" s="1"/>
  <c r="W11813" i="3" a="1"/>
  <c r="W11813" i="3" s="1"/>
  <c r="W11814" i="3" a="1"/>
  <c r="W11814" i="3" s="1"/>
  <c r="W11815" i="3" a="1"/>
  <c r="W11815" i="3" s="1"/>
  <c r="W11816" i="3" a="1"/>
  <c r="W11816" i="3" s="1"/>
  <c r="W11817" i="3" a="1"/>
  <c r="W11817" i="3" s="1"/>
  <c r="W11818" i="3" a="1"/>
  <c r="W11818" i="3" s="1"/>
  <c r="W11819" i="3" a="1"/>
  <c r="W11819" i="3" s="1"/>
  <c r="W11820" i="3" a="1"/>
  <c r="W11820" i="3" s="1"/>
  <c r="W11821" i="3" a="1"/>
  <c r="W11821" i="3" s="1"/>
  <c r="W11822" i="3" a="1"/>
  <c r="W11822" i="3" s="1"/>
  <c r="W11823" i="3" a="1"/>
  <c r="W11823" i="3" s="1"/>
  <c r="W11824" i="3" a="1"/>
  <c r="W11824" i="3" s="1"/>
  <c r="W11825" i="3" a="1"/>
  <c r="W11825" i="3" s="1"/>
  <c r="W11826" i="3" a="1"/>
  <c r="W11826" i="3" s="1"/>
  <c r="W11827" i="3" a="1"/>
  <c r="W11827" i="3" s="1"/>
  <c r="W11828" i="3" a="1"/>
  <c r="W11828" i="3" s="1"/>
  <c r="W11829" i="3" a="1"/>
  <c r="W11829" i="3" s="1"/>
  <c r="W11830" i="3" a="1"/>
  <c r="W11830" i="3" s="1"/>
  <c r="W11831" i="3" a="1"/>
  <c r="W11831" i="3" s="1"/>
  <c r="W11832" i="3" a="1"/>
  <c r="W11832" i="3" s="1"/>
  <c r="W11833" i="3" a="1"/>
  <c r="W11833" i="3" s="1"/>
  <c r="W11834" i="3" a="1"/>
  <c r="W11834" i="3" s="1"/>
  <c r="W11835" i="3" a="1"/>
  <c r="W11835" i="3" s="1"/>
  <c r="W11836" i="3" a="1"/>
  <c r="W11836" i="3" s="1"/>
  <c r="W11837" i="3" a="1"/>
  <c r="W11837" i="3" s="1"/>
  <c r="W11838" i="3" a="1"/>
  <c r="W11838" i="3" s="1"/>
  <c r="W11839" i="3" a="1"/>
  <c r="W11839" i="3" s="1"/>
  <c r="W11840" i="3" a="1"/>
  <c r="W11840" i="3" s="1"/>
  <c r="W11841" i="3" a="1"/>
  <c r="W11841" i="3" s="1"/>
  <c r="W11842" i="3" a="1"/>
  <c r="W11842" i="3" s="1"/>
  <c r="W11843" i="3" a="1"/>
  <c r="W11843" i="3" s="1"/>
  <c r="W11844" i="3" a="1"/>
  <c r="W11844" i="3" s="1"/>
  <c r="W11845" i="3" a="1"/>
  <c r="W11845" i="3" s="1"/>
  <c r="W11846" i="3" a="1"/>
  <c r="W11846" i="3" s="1"/>
  <c r="W11847" i="3" a="1"/>
  <c r="W11847" i="3" s="1"/>
  <c r="W11848" i="3" a="1"/>
  <c r="W11848" i="3" s="1"/>
  <c r="W11849" i="3" a="1"/>
  <c r="W11849" i="3" s="1"/>
  <c r="W11850" i="3" a="1"/>
  <c r="W11850" i="3" s="1"/>
  <c r="W11851" i="3" a="1"/>
  <c r="W11851" i="3" s="1"/>
  <c r="W11852" i="3" a="1"/>
  <c r="W11852" i="3" s="1"/>
  <c r="W11853" i="3" a="1"/>
  <c r="W11853" i="3" s="1"/>
  <c r="W11854" i="3" a="1"/>
  <c r="W11854" i="3" s="1"/>
  <c r="W11855" i="3" a="1"/>
  <c r="W11855" i="3" s="1"/>
  <c r="W11856" i="3" a="1"/>
  <c r="W11856" i="3" s="1"/>
  <c r="W11857" i="3" a="1"/>
  <c r="W11857" i="3" s="1"/>
  <c r="W11858" i="3" a="1"/>
  <c r="W11858" i="3" s="1"/>
  <c r="W11859" i="3" a="1"/>
  <c r="W11859" i="3" s="1"/>
  <c r="W11860" i="3" a="1"/>
  <c r="W11860" i="3" s="1"/>
  <c r="W11861" i="3" a="1"/>
  <c r="W11861" i="3" s="1"/>
  <c r="W11862" i="3" a="1"/>
  <c r="W11862" i="3" s="1"/>
  <c r="W11863" i="3" a="1"/>
  <c r="W11863" i="3" s="1"/>
  <c r="W11864" i="3" a="1"/>
  <c r="W11864" i="3" s="1"/>
  <c r="W11865" i="3" a="1"/>
  <c r="W11865" i="3" s="1"/>
  <c r="W11866" i="3" a="1"/>
  <c r="W11866" i="3" s="1"/>
  <c r="W11867" i="3" a="1"/>
  <c r="W11867" i="3" s="1"/>
  <c r="W11868" i="3" a="1"/>
  <c r="W11868" i="3" s="1"/>
  <c r="W11869" i="3" a="1"/>
  <c r="W11869" i="3" s="1"/>
  <c r="W11870" i="3" a="1"/>
  <c r="W11870" i="3" s="1"/>
  <c r="W11871" i="3" a="1"/>
  <c r="W11871" i="3" s="1"/>
  <c r="W11872" i="3" a="1"/>
  <c r="W11872" i="3" s="1"/>
  <c r="W11873" i="3" a="1"/>
  <c r="W11873" i="3" s="1"/>
  <c r="W11874" i="3" a="1"/>
  <c r="W11874" i="3" s="1"/>
  <c r="W11875" i="3" a="1"/>
  <c r="W11875" i="3" s="1"/>
  <c r="W11876" i="3" a="1"/>
  <c r="W11876" i="3" s="1"/>
  <c r="W11877" i="3" a="1"/>
  <c r="W11877" i="3" s="1"/>
  <c r="W11878" i="3" a="1"/>
  <c r="W11878" i="3" s="1"/>
  <c r="W11879" i="3" a="1"/>
  <c r="W11879" i="3" s="1"/>
  <c r="W11880" i="3" a="1"/>
  <c r="W11880" i="3" s="1"/>
  <c r="W11881" i="3" a="1"/>
  <c r="W11881" i="3" s="1"/>
  <c r="W11882" i="3" a="1"/>
  <c r="W11882" i="3" s="1"/>
  <c r="W11883" i="3" a="1"/>
  <c r="W11883" i="3" s="1"/>
  <c r="W11884" i="3" a="1"/>
  <c r="W11884" i="3" s="1"/>
  <c r="W11885" i="3" a="1"/>
  <c r="W11885" i="3" s="1"/>
  <c r="W11886" i="3" a="1"/>
  <c r="W11886" i="3" s="1"/>
  <c r="W11887" i="3" a="1"/>
  <c r="W11887" i="3" s="1"/>
  <c r="W11888" i="3" a="1"/>
  <c r="W11888" i="3" s="1"/>
  <c r="W11889" i="3" a="1"/>
  <c r="W11889" i="3" s="1"/>
  <c r="W11890" i="3" a="1"/>
  <c r="W11890" i="3" s="1"/>
  <c r="W11891" i="3" a="1"/>
  <c r="W11891" i="3" s="1"/>
  <c r="W11892" i="3" a="1"/>
  <c r="W11892" i="3" s="1"/>
  <c r="W11893" i="3" a="1"/>
  <c r="W11893" i="3" s="1"/>
  <c r="W11894" i="3" a="1"/>
  <c r="W11894" i="3" s="1"/>
  <c r="W11895" i="3" a="1"/>
  <c r="W11895" i="3" s="1"/>
  <c r="W11896" i="3" a="1"/>
  <c r="W11896" i="3" s="1"/>
  <c r="W11897" i="3" a="1"/>
  <c r="W11897" i="3" s="1"/>
  <c r="W11898" i="3" a="1"/>
  <c r="W11898" i="3" s="1"/>
  <c r="W11899" i="3" a="1"/>
  <c r="W11899" i="3" s="1"/>
  <c r="W11900" i="3" a="1"/>
  <c r="W11900" i="3" s="1"/>
  <c r="W11901" i="3" a="1"/>
  <c r="W11901" i="3" s="1"/>
  <c r="W11902" i="3" a="1"/>
  <c r="W11902" i="3" s="1"/>
  <c r="W11903" i="3" a="1"/>
  <c r="W11903" i="3" s="1"/>
  <c r="W11904" i="3" a="1"/>
  <c r="W11904" i="3" s="1"/>
  <c r="W11905" i="3" a="1"/>
  <c r="W11905" i="3" s="1"/>
  <c r="W11906" i="3" a="1"/>
  <c r="W11906" i="3" s="1"/>
  <c r="W11907" i="3" a="1"/>
  <c r="W11907" i="3" s="1"/>
  <c r="W11908" i="3" a="1"/>
  <c r="W11908" i="3" s="1"/>
  <c r="W11909" i="3" a="1"/>
  <c r="W11909" i="3" s="1"/>
  <c r="W11910" i="3" a="1"/>
  <c r="W11910" i="3" s="1"/>
  <c r="W11911" i="3" a="1"/>
  <c r="W11911" i="3" s="1"/>
  <c r="W11912" i="3" a="1"/>
  <c r="W11912" i="3" s="1"/>
  <c r="W11913" i="3" a="1"/>
  <c r="W11913" i="3" s="1"/>
  <c r="W11914" i="3" a="1"/>
  <c r="W11914" i="3" s="1"/>
  <c r="W11915" i="3" a="1"/>
  <c r="W11915" i="3" s="1"/>
  <c r="W11916" i="3" a="1"/>
  <c r="W11916" i="3" s="1"/>
  <c r="W11917" i="3" a="1"/>
  <c r="W11917" i="3" s="1"/>
  <c r="W11918" i="3" a="1"/>
  <c r="W11918" i="3" s="1"/>
  <c r="W11919" i="3" a="1"/>
  <c r="W11919" i="3" s="1"/>
  <c r="W11920" i="3" a="1"/>
  <c r="W11920" i="3" s="1"/>
  <c r="W11921" i="3" a="1"/>
  <c r="W11921" i="3" s="1"/>
  <c r="W11922" i="3" a="1"/>
  <c r="W11922" i="3" s="1"/>
  <c r="W11923" i="3" a="1"/>
  <c r="W11923" i="3" s="1"/>
  <c r="W11924" i="3" a="1"/>
  <c r="W11924" i="3" s="1"/>
  <c r="W11925" i="3" a="1"/>
  <c r="W11925" i="3" s="1"/>
  <c r="W11926" i="3" a="1"/>
  <c r="W11926" i="3" s="1"/>
  <c r="W11927" i="3" a="1"/>
  <c r="W11927" i="3" s="1"/>
  <c r="W11928" i="3" a="1"/>
  <c r="W11928" i="3" s="1"/>
  <c r="W11929" i="3" a="1"/>
  <c r="W11929" i="3" s="1"/>
  <c r="W11930" i="3" a="1"/>
  <c r="W11930" i="3" s="1"/>
  <c r="W11931" i="3" a="1"/>
  <c r="W11931" i="3" s="1"/>
  <c r="W11932" i="3" a="1"/>
  <c r="W11932" i="3" s="1"/>
  <c r="W11933" i="3" a="1"/>
  <c r="W11933" i="3" s="1"/>
  <c r="W11934" i="3" a="1"/>
  <c r="W11934" i="3" s="1"/>
  <c r="W11935" i="3" a="1"/>
  <c r="W11935" i="3" s="1"/>
  <c r="W11936" i="3" a="1"/>
  <c r="W11936" i="3" s="1"/>
  <c r="W11937" i="3" a="1"/>
  <c r="W11937" i="3" s="1"/>
  <c r="W11938" i="3" a="1"/>
  <c r="W11938" i="3" s="1"/>
  <c r="W11939" i="3" a="1"/>
  <c r="W11939" i="3" s="1"/>
  <c r="W11940" i="3" a="1"/>
  <c r="W11940" i="3" s="1"/>
  <c r="W11941" i="3" a="1"/>
  <c r="W11941" i="3" s="1"/>
  <c r="W11942" i="3" a="1"/>
  <c r="W11942" i="3" s="1"/>
  <c r="W11943" i="3" a="1"/>
  <c r="W11943" i="3" s="1"/>
  <c r="W11944" i="3" a="1"/>
  <c r="W11944" i="3" s="1"/>
  <c r="W11945" i="3" a="1"/>
  <c r="W11945" i="3" s="1"/>
  <c r="W11946" i="3" a="1"/>
  <c r="W11946" i="3" s="1"/>
  <c r="W11947" i="3" a="1"/>
  <c r="W11947" i="3" s="1"/>
  <c r="W11948" i="3" a="1"/>
  <c r="W11948" i="3" s="1"/>
  <c r="W11949" i="3" a="1"/>
  <c r="W11949" i="3" s="1"/>
  <c r="W11950" i="3" a="1"/>
  <c r="W11950" i="3" s="1"/>
  <c r="W11951" i="3" a="1"/>
  <c r="W11951" i="3" s="1"/>
  <c r="W11952" i="3" a="1"/>
  <c r="W11952" i="3" s="1"/>
  <c r="W11953" i="3" a="1"/>
  <c r="W11953" i="3" s="1"/>
  <c r="W11954" i="3" a="1"/>
  <c r="W11954" i="3" s="1"/>
  <c r="W11955" i="3" a="1"/>
  <c r="W11955" i="3" s="1"/>
  <c r="W11956" i="3" a="1"/>
  <c r="W11956" i="3" s="1"/>
  <c r="W11957" i="3" a="1"/>
  <c r="W11957" i="3" s="1"/>
  <c r="W11958" i="3" a="1"/>
  <c r="W11958" i="3" s="1"/>
  <c r="W11959" i="3" a="1"/>
  <c r="W11959" i="3" s="1"/>
  <c r="W11960" i="3" a="1"/>
  <c r="W11960" i="3" s="1"/>
  <c r="W11961" i="3" a="1"/>
  <c r="W11961" i="3" s="1"/>
  <c r="W11962" i="3" a="1"/>
  <c r="W11962" i="3" s="1"/>
  <c r="W11963" i="3" a="1"/>
  <c r="W11963" i="3" s="1"/>
  <c r="W11964" i="3" a="1"/>
  <c r="W11964" i="3" s="1"/>
  <c r="W11965" i="3" a="1"/>
  <c r="W11965" i="3" s="1"/>
  <c r="W11966" i="3" a="1"/>
  <c r="W11966" i="3" s="1"/>
  <c r="W11967" i="3" a="1"/>
  <c r="W11967" i="3" s="1"/>
  <c r="W11968" i="3" a="1"/>
  <c r="W11968" i="3" s="1"/>
  <c r="W11969" i="3" a="1"/>
  <c r="W11969" i="3" s="1"/>
  <c r="W11970" i="3" a="1"/>
  <c r="W11970" i="3" s="1"/>
  <c r="W11971" i="3" a="1"/>
  <c r="W11971" i="3" s="1"/>
  <c r="W11972" i="3" a="1"/>
  <c r="W11972" i="3" s="1"/>
  <c r="W11973" i="3" a="1"/>
  <c r="W11973" i="3" s="1"/>
  <c r="W11974" i="3" a="1"/>
  <c r="W11974" i="3" s="1"/>
  <c r="W11975" i="3" a="1"/>
  <c r="W11975" i="3" s="1"/>
  <c r="W11976" i="3" a="1"/>
  <c r="W11976" i="3" s="1"/>
  <c r="W11977" i="3" a="1"/>
  <c r="W11977" i="3" s="1"/>
  <c r="W11978" i="3" a="1"/>
  <c r="W11978" i="3" s="1"/>
  <c r="W11979" i="3" a="1"/>
  <c r="W11979" i="3" s="1"/>
  <c r="W11980" i="3" a="1"/>
  <c r="W11980" i="3" s="1"/>
  <c r="W11981" i="3" a="1"/>
  <c r="W11981" i="3" s="1"/>
  <c r="W11982" i="3" a="1"/>
  <c r="W11982" i="3" s="1"/>
  <c r="W11983" i="3" a="1"/>
  <c r="W11983" i="3" s="1"/>
  <c r="W11984" i="3" a="1"/>
  <c r="W11984" i="3" s="1"/>
  <c r="W11985" i="3" a="1"/>
  <c r="W11985" i="3" s="1"/>
  <c r="W11986" i="3" a="1"/>
  <c r="W11986" i="3" s="1"/>
  <c r="W11987" i="3" a="1"/>
  <c r="W11987" i="3" s="1"/>
  <c r="W11988" i="3" a="1"/>
  <c r="W11988" i="3" s="1"/>
  <c r="W11989" i="3" a="1"/>
  <c r="W11989" i="3" s="1"/>
  <c r="W11990" i="3" a="1"/>
  <c r="W11990" i="3" s="1"/>
  <c r="W11991" i="3" a="1"/>
  <c r="W11991" i="3" s="1"/>
  <c r="W11992" i="3" a="1"/>
  <c r="W11992" i="3" s="1"/>
  <c r="W11993" i="3" a="1"/>
  <c r="W11993" i="3" s="1"/>
  <c r="W11994" i="3" a="1"/>
  <c r="W11994" i="3" s="1"/>
  <c r="W11995" i="3" a="1"/>
  <c r="W11995" i="3" s="1"/>
  <c r="W11996" i="3" a="1"/>
  <c r="W11996" i="3" s="1"/>
  <c r="W11997" i="3" a="1"/>
  <c r="W11997" i="3" s="1"/>
  <c r="W11998" i="3" a="1"/>
  <c r="W11998" i="3" s="1"/>
  <c r="W11999" i="3" a="1"/>
  <c r="W11999" i="3" s="1"/>
  <c r="W12000" i="3" a="1"/>
  <c r="W12000" i="3" s="1"/>
  <c r="W12001" i="3" a="1"/>
  <c r="W12001" i="3" s="1"/>
  <c r="W12002" i="3" a="1"/>
  <c r="W12002" i="3" s="1"/>
  <c r="W12003" i="3" a="1"/>
  <c r="W12003" i="3" s="1"/>
  <c r="W12004" i="3" a="1"/>
  <c r="W12004" i="3" s="1"/>
  <c r="W12005" i="3" a="1"/>
  <c r="W12005" i="3" s="1"/>
  <c r="W12006" i="3" a="1"/>
  <c r="W12006" i="3" s="1"/>
  <c r="W12007" i="3" a="1"/>
  <c r="W12007" i="3" s="1"/>
  <c r="W12008" i="3" a="1"/>
  <c r="W12008" i="3" s="1"/>
  <c r="W12009" i="3" a="1"/>
  <c r="W12009" i="3" s="1"/>
  <c r="E38" i="1" l="1"/>
  <c r="E35" i="1"/>
  <c r="E36" i="1"/>
  <c r="E37" i="1"/>
  <c r="X4" i="3"/>
  <c r="X5" i="3"/>
  <c r="E39" i="1" l="1"/>
  <c r="E40" i="1" l="1"/>
  <c r="D31" i="1"/>
  <c r="C31"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 Alison@Waterboards</author>
  </authors>
  <commentList>
    <comment ref="C7" authorId="0" shapeId="0" xr:uid="{B9A3E6F2-4996-4DC7-ADB7-BD47ECA09D8B}">
      <text>
        <r>
          <rPr>
            <sz val="11"/>
            <color indexed="81"/>
            <rFont val="Calibri"/>
            <family val="2"/>
            <scheme val="minor"/>
          </rPr>
          <t>Enter a street address</t>
        </r>
        <r>
          <rPr>
            <b/>
            <sz val="11"/>
            <color indexed="81"/>
            <rFont val="Calibri"/>
            <family val="2"/>
            <scheme val="minor"/>
          </rPr>
          <t xml:space="preserve"> </t>
        </r>
        <r>
          <rPr>
            <b/>
            <u/>
            <sz val="11"/>
            <color indexed="81"/>
            <rFont val="Calibri"/>
            <family val="2"/>
            <scheme val="minor"/>
          </rPr>
          <t>or</t>
        </r>
        <r>
          <rPr>
            <b/>
            <sz val="11"/>
            <color indexed="81"/>
            <rFont val="Calibri"/>
            <family val="2"/>
            <scheme val="minor"/>
          </rPr>
          <t xml:space="preserve"> </t>
        </r>
        <r>
          <rPr>
            <sz val="11"/>
            <color indexed="81"/>
            <rFont val="Calibri"/>
            <family val="2"/>
            <scheme val="minor"/>
          </rPr>
          <t>another meaningful, non-address locational identifier (e.g., block, intersection, or GPS coordinates) for each service line. 
DDW encourages water systems to use street addresses as their locational identifier where possible, especially for lead and galvanized requiring replacement service lines, and for service lines with lead goosenecks or fittings.</t>
        </r>
      </text>
    </comment>
    <comment ref="H7" authorId="0" shapeId="0" xr:uid="{AA926485-FFF0-4FBB-AB32-E991ECB75AF4}">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I7" authorId="0" shapeId="0" xr:uid="{CB766F47-2EF9-4F19-A88D-A66DF46961E3}">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 ref="O7" authorId="0" shapeId="0" xr:uid="{E5CDCA0B-B1DE-4BFE-B8A9-8C429CBB95B1}">
      <text>
        <r>
          <rPr>
            <sz val="11"/>
            <color indexed="81"/>
            <rFont val="Calibri"/>
            <family val="2"/>
            <scheme val="minor"/>
          </rPr>
          <t xml:space="preserve">If upstream (system-owned portion material) is lead or was previously lead before replaced, label customer-owned portion as </t>
        </r>
        <r>
          <rPr>
            <b/>
            <sz val="11"/>
            <color indexed="81"/>
            <rFont val="Calibri"/>
            <family val="2"/>
            <scheme val="minor"/>
          </rPr>
          <t xml:space="preserve">"galvanized requiring reaplcement." </t>
        </r>
        <r>
          <rPr>
            <b/>
            <sz val="9"/>
            <color indexed="81"/>
            <rFont val="Tahoma"/>
            <family val="2"/>
          </rPr>
          <t xml:space="preserve">
</t>
        </r>
        <r>
          <rPr>
            <sz val="11"/>
            <color indexed="81"/>
            <rFont val="Calibri"/>
            <family val="2"/>
            <scheme val="minor"/>
          </rPr>
          <t>Text will turn red if incorrectly classified.</t>
        </r>
      </text>
    </comment>
    <comment ref="P7" authorId="0" shapeId="0" xr:uid="{128A5E9E-9547-4726-B631-5E09174A9D3C}">
      <text>
        <r>
          <rPr>
            <sz val="11"/>
            <color indexed="81"/>
            <rFont val="Calibri"/>
            <family val="2"/>
            <scheme val="minor"/>
          </rPr>
          <t xml:space="preserve">Enter the installation date if the basis for material classification is </t>
        </r>
        <r>
          <rPr>
            <b/>
            <sz val="11"/>
            <color indexed="81"/>
            <rFont val="Calibri"/>
            <family val="2"/>
            <scheme val="minor"/>
          </rPr>
          <t>“Installation date is after state or local lead ban.”</t>
        </r>
        <r>
          <rPr>
            <sz val="11"/>
            <color indexed="81"/>
            <rFont val="Calibri"/>
            <family val="2"/>
            <scheme val="minor"/>
          </rPr>
          <t xml:space="preserve"> Otherwise, may leave cell blank. 
California lead ban was effective</t>
        </r>
        <r>
          <rPr>
            <b/>
            <sz val="11"/>
            <color indexed="81"/>
            <rFont val="Calibri"/>
            <family val="2"/>
            <scheme val="minor"/>
          </rPr>
          <t xml:space="preserve"> </t>
        </r>
        <r>
          <rPr>
            <sz val="11"/>
            <color indexed="81"/>
            <rFont val="Calibri"/>
            <family val="2"/>
            <scheme val="minor"/>
          </rPr>
          <t xml:space="preserve">January 1, 1986. </t>
        </r>
      </text>
    </comment>
    <comment ref="Q7" authorId="0" shapeId="0" xr:uid="{397B5FC9-740B-4A8B-898D-FF308ECB9A67}">
      <text>
        <r>
          <rPr>
            <sz val="11"/>
            <color indexed="81"/>
            <rFont val="Calibri"/>
            <family val="2"/>
            <scheme val="minor"/>
          </rPr>
          <t xml:space="preserve">Enter the service line size in inches if the basis for classification is </t>
        </r>
        <r>
          <rPr>
            <b/>
            <sz val="11"/>
            <color indexed="81"/>
            <rFont val="Calibri"/>
            <family val="2"/>
            <scheme val="minor"/>
          </rPr>
          <t xml:space="preserve">“Service line diameter 4 inches or greater.”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<sst xmlns="http://schemas.openxmlformats.org/spreadsheetml/2006/main" count="3657" uniqueCount="401">
  <si>
    <t>Inventory Summary</t>
  </si>
  <si>
    <t>Detailed Inventory</t>
  </si>
  <si>
    <t>System-Owned Portion</t>
  </si>
  <si>
    <t>Customer-Owned Portion</t>
  </si>
  <si>
    <t>Lead</t>
  </si>
  <si>
    <t>Galvanized Requiring Replacement</t>
  </si>
  <si>
    <t>Non-Lead</t>
  </si>
  <si>
    <t>Lead Status Unknown</t>
  </si>
  <si>
    <t>N/A</t>
  </si>
  <si>
    <t>Name:</t>
  </si>
  <si>
    <t>Title:</t>
  </si>
  <si>
    <t>Telephone:</t>
  </si>
  <si>
    <t>Email:</t>
  </si>
  <si>
    <t>Enter Date Last Updated:</t>
  </si>
  <si>
    <t>Part 1.  General Information</t>
  </si>
  <si>
    <r>
      <t xml:space="preserve">1. Is this the </t>
    </r>
    <r>
      <rPr>
        <b/>
        <sz val="11"/>
        <rFont val="Calibri"/>
        <family val="2"/>
        <scheme val="minor"/>
      </rPr>
      <t>Initial Inventory</t>
    </r>
    <r>
      <rPr>
        <sz val="11"/>
        <rFont val="Calibri"/>
        <family val="2"/>
        <scheme val="minor"/>
      </rPr>
      <t xml:space="preserve"> or an </t>
    </r>
    <r>
      <rPr>
        <b/>
        <sz val="11"/>
        <rFont val="Calibri"/>
        <family val="2"/>
        <scheme val="minor"/>
      </rPr>
      <t>Inventory Update</t>
    </r>
    <r>
      <rPr>
        <sz val="11"/>
        <rFont val="Calibri"/>
        <family val="2"/>
        <scheme val="minor"/>
      </rPr>
      <t>?</t>
    </r>
  </si>
  <si>
    <t xml:space="preserve">Select "Yes" or "No" or "Don't Know" </t>
  </si>
  <si>
    <t>Part 2.  Inventory Format</t>
  </si>
  <si>
    <t>Service Line Material Classification</t>
  </si>
  <si>
    <t>Definition</t>
  </si>
  <si>
    <t>Galvanized Requiring Replacement (GRR)</t>
  </si>
  <si>
    <t>All portions of the service line are known NOT to be lead or GRR through an evidence-based record, method, or technique.</t>
  </si>
  <si>
    <t>TOTAL</t>
  </si>
  <si>
    <t>Notes</t>
  </si>
  <si>
    <t>Date Last Updated:</t>
  </si>
  <si>
    <t>Location Information</t>
  </si>
  <si>
    <t>If Non-Lead,
Was Material Ever Previously Lead?</t>
  </si>
  <si>
    <t>Service Line Installation Date</t>
  </si>
  <si>
    <t>Basis of Material Classification</t>
  </si>
  <si>
    <t>Was the Service Line Material Field Verified?</t>
  </si>
  <si>
    <t>Building Type Connected to Service Line</t>
  </si>
  <si>
    <t xml:space="preserve"> Current LCR Sampling Site?</t>
  </si>
  <si>
    <t>Street Address</t>
  </si>
  <si>
    <t>Describe the Field Verification Method</t>
  </si>
  <si>
    <t>Enter the Date of Field Verification</t>
  </si>
  <si>
    <t>No</t>
  </si>
  <si>
    <t>Non-Lead - Plastic</t>
  </si>
  <si>
    <t>Yes</t>
  </si>
  <si>
    <t>Visual inspection at meter pit</t>
  </si>
  <si>
    <t>Single Family Residence</t>
  </si>
  <si>
    <t xml:space="preserve"> No</t>
  </si>
  <si>
    <t>Installation record (e.g., tap card)</t>
  </si>
  <si>
    <t>Water Quality Sampling - Targeted</t>
  </si>
  <si>
    <t>Galvanized</t>
  </si>
  <si>
    <t>Non-Lead - Copper</t>
  </si>
  <si>
    <t>Don't know</t>
  </si>
  <si>
    <t>Service line repair or replacement record</t>
  </si>
  <si>
    <t>Other</t>
  </si>
  <si>
    <t>Unknown</t>
  </si>
  <si>
    <t>Field inspection only with no records</t>
  </si>
  <si>
    <t>Yes - Day Care</t>
  </si>
  <si>
    <t>Water Quality Sampling - Sequential</t>
  </si>
  <si>
    <t>Customer self-identification</t>
  </si>
  <si>
    <t>Non-Lead - Other</t>
  </si>
  <si>
    <t>Tab</t>
  </si>
  <si>
    <t>Form Control Lists</t>
  </si>
  <si>
    <t>Service Line Material Classification*</t>
  </si>
  <si>
    <t>Select the Field Verification Method</t>
  </si>
  <si>
    <t>For CWSs, do Multi-family Residences (MFRs) Comprise at Least 20% of the Structures You Serve?</t>
  </si>
  <si>
    <t>Is there a Lead Connector Present?</t>
  </si>
  <si>
    <t>Does the Interior Building Plumbing Contain Copper Pipes with Lead Solder Installed before your State's Lead Ban (Generally 1986 - 1988)</t>
  </si>
  <si>
    <t>Yes - School</t>
  </si>
  <si>
    <t>Multiple Family Residence</t>
  </si>
  <si>
    <t>Known</t>
  </si>
  <si>
    <t>CCTV Inspection at Curb Box - Internal</t>
  </si>
  <si>
    <t>Building</t>
  </si>
  <si>
    <t>Yes - Other</t>
  </si>
  <si>
    <t>CCTV inspection at Curb Box - External</t>
  </si>
  <si>
    <t>Water Quality Sampling - Flushed</t>
  </si>
  <si>
    <t>Water sampling only with no records</t>
  </si>
  <si>
    <t>Water Quality Sampling - Other</t>
  </si>
  <si>
    <t>Mechanical Excavation at 1 location</t>
  </si>
  <si>
    <t>Mechanical Excavation at multiple locations</t>
  </si>
  <si>
    <t>Note to EPA: this is a background sheet to be hidden or deleted</t>
  </si>
  <si>
    <t>The service line is not made of lead, but a portion is galvanized and the system is unable to demonstrate that the galvanized line was never downstream of a lead service line.</t>
  </si>
  <si>
    <r>
      <t xml:space="preserve">Part 3.  Inventory Summary Table </t>
    </r>
    <r>
      <rPr>
        <b/>
        <vertAlign val="superscript"/>
        <sz val="12"/>
        <color theme="0"/>
        <rFont val="Calibri"/>
        <family val="2"/>
        <scheme val="minor"/>
      </rPr>
      <t>1</t>
    </r>
    <r>
      <rPr>
        <b/>
        <sz val="12"/>
        <color theme="0"/>
        <rFont val="Calibri"/>
        <family val="2"/>
        <scheme val="minor"/>
      </rPr>
      <t xml:space="preserve"> </t>
    </r>
  </si>
  <si>
    <t>Select Ownership Type</t>
  </si>
  <si>
    <t>Basis of materials classification</t>
  </si>
  <si>
    <t>Ownership</t>
  </si>
  <si>
    <t>Previous Materials Evaluation</t>
  </si>
  <si>
    <t>Field Verification Methods</t>
  </si>
  <si>
    <t>The entire service line is owned by the water system</t>
  </si>
  <si>
    <t>The entire service line is owned by the customer</t>
  </si>
  <si>
    <t>Ownership is split, meaning that the system owns and portion and the customer owns a portion</t>
  </si>
  <si>
    <t>Drop down lists (Internal, DO NOT MODIFY)</t>
  </si>
  <si>
    <t>Installation date after lead ban</t>
  </si>
  <si>
    <t>Service line diameter is &gt; 2 inches</t>
  </si>
  <si>
    <t>Predictive model</t>
  </si>
  <si>
    <t xml:space="preserve">System-Owned Portion 
Service Line Material Classification </t>
  </si>
  <si>
    <t>Customer-Owned Portion
Service Line Material Classification</t>
  </si>
  <si>
    <t>4. Do you have lead goosenecks, pigtails or connectors in your system?</t>
  </si>
  <si>
    <t>CCTV investigation at curb stop - internal</t>
  </si>
  <si>
    <t>CCTV investigation at curb stop - external</t>
  </si>
  <si>
    <t>Water quality sampling</t>
  </si>
  <si>
    <t>Mechanical excavation at one location</t>
  </si>
  <si>
    <t>Mechanical excavation at multiple locations</t>
  </si>
  <si>
    <t>Visual inspection at the meter pit</t>
  </si>
  <si>
    <t>State review of customer notification of service line material</t>
  </si>
  <si>
    <t>Select "Yes", "No", or "N/A"</t>
  </si>
  <si>
    <t>Sensitive subpopulations</t>
  </si>
  <si>
    <t>Yes - Multifamily Home</t>
  </si>
  <si>
    <t>Number of Water System Owned Service Lines</t>
  </si>
  <si>
    <t xml:space="preserve">Number of Customer Owned Service Lines </t>
  </si>
  <si>
    <r>
      <t xml:space="preserve">2. Who </t>
    </r>
    <r>
      <rPr>
        <b/>
        <sz val="11"/>
        <rFont val="Calibri"/>
        <family val="2"/>
        <scheme val="minor"/>
      </rPr>
      <t>owns the service lines</t>
    </r>
    <r>
      <rPr>
        <sz val="11"/>
        <rFont val="Calibri"/>
        <family val="2"/>
        <scheme val="minor"/>
      </rPr>
      <t xml:space="preserve"> in your system?  </t>
    </r>
    <r>
      <rPr>
        <i/>
        <sz val="11"/>
        <rFont val="Calibri"/>
        <family val="2"/>
        <scheme val="minor"/>
      </rPr>
      <t>If other, please explain below.</t>
    </r>
  </si>
  <si>
    <t>3. When were lead service lines banned in your system? Reference the state or local ordinance that banned the use of lead in your system.</t>
  </si>
  <si>
    <r>
      <t>Describe your inventory format in the space provided below</t>
    </r>
    <r>
      <rPr>
        <sz val="11"/>
        <rFont val="Calibri"/>
        <family val="2"/>
        <scheme val="minor"/>
      </rPr>
      <t xml:space="preserve"> (</t>
    </r>
    <r>
      <rPr>
        <i/>
        <sz val="11"/>
        <rFont val="Calibri"/>
        <family val="2"/>
        <scheme val="minor"/>
      </rPr>
      <t>e.g.</t>
    </r>
    <r>
      <rPr>
        <sz val="11"/>
        <rFont val="Calibri"/>
        <family val="2"/>
        <scheme val="minor"/>
      </rPr>
      <t xml:space="preserve">, the </t>
    </r>
    <r>
      <rPr>
        <b/>
        <sz val="11"/>
        <rFont val="Calibri"/>
        <family val="2"/>
        <scheme val="minor"/>
      </rPr>
      <t>Detailed Inventory</t>
    </r>
    <r>
      <rPr>
        <sz val="11"/>
        <rFont val="Calibri"/>
        <family val="2"/>
        <scheme val="minor"/>
      </rPr>
      <t xml:space="preserve"> worksheet, custom spreadsheet, GIS map). Pr</t>
    </r>
    <r>
      <rPr>
        <sz val="11"/>
        <color theme="1"/>
        <rFont val="Calibri"/>
        <family val="2"/>
        <scheme val="minor"/>
      </rPr>
      <t xml:space="preserve">ovide the filename and/or web </t>
    </r>
    <r>
      <rPr>
        <sz val="11"/>
        <rFont val="Calibri"/>
        <family val="2"/>
        <scheme val="minor"/>
      </rPr>
      <t xml:space="preserve">address </t>
    </r>
    <r>
      <rPr>
        <sz val="11"/>
        <color theme="1"/>
        <rFont val="Calibri"/>
        <family val="2"/>
        <scheme val="minor"/>
      </rPr>
      <t xml:space="preserve">if applicable. </t>
    </r>
  </si>
  <si>
    <t>Statistical analysis or predictive models</t>
  </si>
  <si>
    <t>Field inspection</t>
  </si>
  <si>
    <t>Water sampling</t>
  </si>
  <si>
    <t>Table 3.1. Inventory Summary by Ownership</t>
  </si>
  <si>
    <t>Table 3.2. Inventory Summary Total</t>
  </si>
  <si>
    <t xml:space="preserve">Non-Lead - Other  </t>
  </si>
  <si>
    <t>Lead Gooseneck/Fitting</t>
  </si>
  <si>
    <t>3. How did you prioritize locations for service line materials investigations? For example, did you consider environmental justice and/or sensitive populations, did you use predictive modeling, and/or did you target areas with high number of unknowns?</t>
  </si>
  <si>
    <t>If "Other", please explain:</t>
  </si>
  <si>
    <t xml:space="preserve">          Water Quality Sampling - Flushed</t>
  </si>
  <si>
    <t xml:space="preserve">          Other</t>
  </si>
  <si>
    <t xml:space="preserve">          Water Quality Sampling - Targeted</t>
  </si>
  <si>
    <t xml:space="preserve">          Customer Self-Identification</t>
  </si>
  <si>
    <t xml:space="preserve">          Water Quality Sampling - Other</t>
  </si>
  <si>
    <t>Part 3:  Service Line Investigations</t>
  </si>
  <si>
    <t xml:space="preserve">    If "Yes", please describe:</t>
  </si>
  <si>
    <t>Select "Yes" or "No"</t>
  </si>
  <si>
    <t xml:space="preserve">          Service line repair or replacement</t>
  </si>
  <si>
    <t xml:space="preserve">          Backflow prevention device inspection</t>
  </si>
  <si>
    <t xml:space="preserve">          Water meter repair or replacement</t>
  </si>
  <si>
    <t xml:space="preserve">          Water main repair or replacement</t>
  </si>
  <si>
    <t xml:space="preserve">          Water meter reading</t>
  </si>
  <si>
    <t xml:space="preserve">1. During which normal operating activities are you collecting information on service line material? Check all that apply. </t>
  </si>
  <si>
    <t>Part 2: Identifying Service Line Material During Normal Operations</t>
  </si>
  <si>
    <t>Type of Record</t>
  </si>
  <si>
    <t xml:space="preserve">Part 1: Historical Records Review </t>
  </si>
  <si>
    <t>Inventory Methodology</t>
  </si>
  <si>
    <t>If "Other", please describe:</t>
  </si>
  <si>
    <t xml:space="preserve">          Hard copy information available in water system office</t>
  </si>
  <si>
    <t xml:space="preserve">          Information on water utility mailings or newsletter</t>
  </si>
  <si>
    <t xml:space="preserve">          Printed tabular data</t>
  </si>
  <si>
    <t xml:space="preserve">          Printed service line map</t>
  </si>
  <si>
    <t xml:space="preserve">          Online spreadsheet</t>
  </si>
  <si>
    <t xml:space="preserve">          Static online map</t>
  </si>
  <si>
    <t xml:space="preserve">          Interactive online map</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</si>
  <si>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</si>
  <si>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If "No", explain. Remember that location identifiers are required for service lines that are lead and galvanized requiring replacement.</t>
  </si>
  <si>
    <r>
      <t xml:space="preserve">2.  Does </t>
    </r>
    <r>
      <rPr>
        <b/>
        <i/>
        <sz val="11"/>
        <color theme="1"/>
        <rFont val="Calibri"/>
        <family val="2"/>
        <scheme val="minor"/>
      </rPr>
      <t>every service line</t>
    </r>
    <r>
      <rPr>
        <sz val="11"/>
        <color theme="1"/>
        <rFont val="Calibri"/>
        <family val="2"/>
        <scheme val="minor"/>
      </rPr>
      <t xml:space="preserve"> have a location identifier?</t>
    </r>
  </si>
  <si>
    <t xml:space="preserve">            Other</t>
  </si>
  <si>
    <t xml:space="preserve">            GPS Coordinates</t>
  </si>
  <si>
    <t xml:space="preserve">            Landmark</t>
  </si>
  <si>
    <t xml:space="preserve">            Intersection</t>
  </si>
  <si>
    <t xml:space="preserve">            Block</t>
  </si>
  <si>
    <t xml:space="preserve">            Street</t>
  </si>
  <si>
    <t xml:space="preserve">            Address</t>
  </si>
  <si>
    <t>1. Select the location identifiers that you use for your service line inventory. Check all that apply.</t>
  </si>
  <si>
    <t>Public Accessibility Documentation</t>
  </si>
  <si>
    <t>Describe the Records Reviewed for Your Inventory</t>
  </si>
  <si>
    <t>Basis of Material Classification - System-Owned</t>
  </si>
  <si>
    <t xml:space="preserve">          Interpolation</t>
  </si>
  <si>
    <t xml:space="preserve">          Interviews</t>
  </si>
  <si>
    <t xml:space="preserve">2. If "Predictive Modeling" or "Interpolation," please briefly describe the model and inputs used. </t>
  </si>
  <si>
    <t>Title/Affiliation:</t>
  </si>
  <si>
    <t>Person Who Prepared Inventory (if different from above)</t>
  </si>
  <si>
    <t>System Contact Person</t>
  </si>
  <si>
    <t>Zip Code:</t>
  </si>
  <si>
    <t>State:</t>
  </si>
  <si>
    <t>City or Town:</t>
  </si>
  <si>
    <t>Street or P.O. Box:</t>
  </si>
  <si>
    <t>Mailing Address</t>
  </si>
  <si>
    <t xml:space="preserve">                CWS                    NTNCWS</t>
  </si>
  <si>
    <t>PWS Type:</t>
  </si>
  <si>
    <t>Number of Service Connections:</t>
  </si>
  <si>
    <t>Population Served (number of people):</t>
  </si>
  <si>
    <t>PWSID:</t>
  </si>
  <si>
    <t>Water System Name:</t>
  </si>
  <si>
    <t>Facility Information</t>
  </si>
  <si>
    <t>PWS Information</t>
  </si>
  <si>
    <t xml:space="preserve">1. Identify the service line investigation methods your system used to prepare the inventory (check all that apply). </t>
  </si>
  <si>
    <t>If "Other" or "Emerging Methods," please explain:</t>
  </si>
  <si>
    <t xml:space="preserve">          Visual Inspection</t>
  </si>
  <si>
    <t xml:space="preserve">          Emerging Methods</t>
  </si>
  <si>
    <t xml:space="preserve">          Pipe Diameter</t>
  </si>
  <si>
    <t xml:space="preserve">          Pipe Dating</t>
  </si>
  <si>
    <t xml:space="preserve">          Water Quality Sampling - Sequential</t>
  </si>
  <si>
    <r>
      <t xml:space="preserve">If you are using the </t>
    </r>
    <r>
      <rPr>
        <b/>
        <i/>
        <sz val="11"/>
        <rFont val="Calibri"/>
        <family val="2"/>
        <scheme val="minor"/>
      </rPr>
      <t>Detailed Inventory</t>
    </r>
    <r>
      <rPr>
        <i/>
        <sz val="11"/>
        <rFont val="Calibri"/>
        <family val="2"/>
        <scheme val="minor"/>
      </rPr>
      <t xml:space="preserve"> worksheet, the classifications you select in the Column "Entire Service Line Material Classification" will be used to calculate the total number of service lines for each of the four material classifications below. Otherwise, enter the number of service lines </t>
    </r>
    <r>
      <rPr>
        <sz val="11"/>
        <rFont val="Calibri"/>
        <family val="2"/>
        <scheme val="minor"/>
      </rPr>
      <t>blue- and aqua colored-cells</t>
    </r>
    <r>
      <rPr>
        <i/>
        <sz val="11"/>
        <rFont val="Calibri"/>
        <family val="2"/>
        <scheme val="minor"/>
      </rPr>
      <t xml:space="preserve">. </t>
    </r>
  </si>
  <si>
    <t xml:space="preserve">Lead Connector Present? </t>
  </si>
  <si>
    <t>The service line material is not known to be lead, GRR, or non-lead line. For the entire service line or a portion of it (in cases of split ownership), there is no evidence to support material classification.</t>
  </si>
  <si>
    <r>
      <t xml:space="preserve">1. Construction Records and Plumbing Codes
</t>
    </r>
    <r>
      <rPr>
        <i/>
        <sz val="11"/>
        <color theme="1"/>
        <rFont val="Calibri"/>
        <family val="2"/>
        <scheme val="minor"/>
      </rPr>
      <t>Examples: Local ordinance adopting an international plumbing code. Permits for replacing lead service lines.</t>
    </r>
  </si>
  <si>
    <r>
      <t xml:space="preserve">2. Water System Records
</t>
    </r>
    <r>
      <rPr>
        <i/>
        <sz val="11"/>
        <color theme="1"/>
        <rFont val="Calibri"/>
        <family val="2"/>
        <scheme val="minor"/>
      </rPr>
      <t>Examples: Capital improvement plans. Standard operating procedures. Engineering standards.</t>
    </r>
  </si>
  <si>
    <r>
      <t xml:space="preserve">3. Distribution System Inspections and Records
</t>
    </r>
    <r>
      <rPr>
        <i/>
        <sz val="11"/>
        <color theme="1"/>
        <rFont val="Calibri"/>
        <family val="2"/>
        <scheme val="minor"/>
      </rPr>
      <t xml:space="preserve">Examples: Distribution system maps. Tap cards. Service line repair/replacement records. Inspection records. Meter installation records. </t>
    </r>
  </si>
  <si>
    <t>4. Other Records</t>
  </si>
  <si>
    <t>Total Number of Service Lines</t>
  </si>
  <si>
    <t>Service Line Size (inches)</t>
  </si>
  <si>
    <t>Installation date is after state or local lead ban</t>
  </si>
  <si>
    <t>Other Locational Identifier</t>
  </si>
  <si>
    <t>Historical records</t>
  </si>
  <si>
    <r>
      <rPr>
        <b/>
        <sz val="11"/>
        <color theme="1"/>
        <rFont val="Calibri"/>
        <family val="2"/>
        <scheme val="minor"/>
      </rPr>
      <t xml:space="preserve">Purpose of this worksheet:  </t>
    </r>
    <r>
      <rPr>
        <sz val="11"/>
        <color theme="1"/>
        <rFont val="Calibri"/>
        <family val="2"/>
        <scheme val="minor"/>
      </rPr>
      <t>For water systems to document basic system information.</t>
    </r>
  </si>
  <si>
    <r>
      <rPr>
        <b/>
        <sz val="11"/>
        <color theme="1"/>
        <rFont val="Calibri"/>
        <family val="2"/>
        <scheme val="minor"/>
      </rPr>
      <t>Purpose of this worksheet:</t>
    </r>
    <r>
      <rPr>
        <sz val="11"/>
        <color theme="1"/>
        <rFont val="Calibri"/>
        <family val="2"/>
        <scheme val="minor"/>
      </rPr>
      <t xml:space="preserve"> For water systems to document the methods and resources they used to develop and update their inventory.</t>
    </r>
  </si>
  <si>
    <r>
      <rPr>
        <b/>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</si>
  <si>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Any portion of the service line is known to be made of lead.</t>
  </si>
  <si>
    <t>Total</t>
  </si>
  <si>
    <t xml:space="preserve">          Predictive Models or Statistical Analysis</t>
  </si>
  <si>
    <t>2. Did you develop or revise standard operating procedures to collect service line material information during normal operation?</t>
  </si>
  <si>
    <t>A short section of piping, typically not exceeding two feet, which can be bent and used for connections between rigid service piping.</t>
  </si>
  <si>
    <t>Non-lead - Copper</t>
  </si>
  <si>
    <t>Non-lead - Other</t>
  </si>
  <si>
    <t>Non-lead - Plastic</t>
  </si>
  <si>
    <t>Non-lead</t>
  </si>
  <si>
    <t xml:space="preserve">Lead </t>
  </si>
  <si>
    <t>Entire Service Line Classification</t>
  </si>
  <si>
    <t>If Material Anything Other than "Lead" in Column E,
Was Material Ever Previously Lead?</t>
  </si>
  <si>
    <t xml:space="preserve">Non-lead </t>
  </si>
  <si>
    <t>Customer-Owned Service Line Material Classification</t>
  </si>
  <si>
    <t>Test Box (Use Dropdown for columns G, H, and I and column J will autopopulate)</t>
  </si>
  <si>
    <t xml:space="preserve">This summary table is for reporting material for the entire service line connecting the water main to the customer's plumbing. See the Section 4 of the Inventory Instructions or Exhibit 2-2 of U.S. EPA's Guidance for Developing and Maintaining a Service Line Inventory (US EPA, 2022). </t>
  </si>
  <si>
    <t>No, Was Present in the Past</t>
  </si>
  <si>
    <t>Don't Know</t>
  </si>
  <si>
    <t>Error Count:</t>
  </si>
  <si>
    <t>Rows Missing Information:</t>
  </si>
  <si>
    <t>Interpolation</t>
  </si>
  <si>
    <t>Missing Information</t>
  </si>
  <si>
    <r>
      <rPr>
        <b/>
        <sz val="11"/>
        <rFont val="Calibri"/>
        <family val="2"/>
        <scheme val="minor"/>
      </rPr>
      <t>Purpose of this worksheet:</t>
    </r>
    <r>
      <rPr>
        <sz val="11"/>
        <rFont val="Calibri"/>
        <family val="2"/>
        <scheme val="minor"/>
      </rPr>
      <t xml:space="preserve"> To provide a template for water systems to track materials for each service line in their distribution system. 
</t>
    </r>
    <r>
      <rPr>
        <b/>
        <sz val="11"/>
        <rFont val="Calibri"/>
        <family val="2"/>
        <scheme val="minor"/>
      </rPr>
      <t>General Instructions:</t>
    </r>
    <r>
      <rPr>
        <sz val="11"/>
        <rFont val="Calibri"/>
        <family val="2"/>
        <scheme val="minor"/>
      </rPr>
      <t xml:space="preserve"> Each row in this worksheet represents one service line connecting the water main to the customer's plumbing. The columns with the aqua shading are required for the Inventory Summary tab. Note that users can freeze panes to enable them to see the headings and notes when entering data. The worksheet includes examples rows and is formatted for approximately 10,000 entries. Please refer to the </t>
    </r>
    <r>
      <rPr>
        <b/>
        <sz val="11"/>
        <color rgb="FFFF0000"/>
        <rFont val="Calibri"/>
        <family val="2"/>
        <scheme val="minor"/>
      </rPr>
      <t>red</t>
    </r>
    <r>
      <rPr>
        <sz val="11"/>
        <rFont val="Calibri"/>
        <family val="2"/>
        <scheme val="minor"/>
      </rPr>
      <t xml:space="preserve"> triangle in the upper corner for additional instructions.</t>
    </r>
  </si>
  <si>
    <t>Service line diameter 4 inches or greater</t>
  </si>
  <si>
    <t>Other (Explain in Notes)</t>
  </si>
  <si>
    <t xml:space="preserve">Unique Service Line ID </t>
  </si>
  <si>
    <t>Unique ID</t>
  </si>
  <si>
    <t>Not Valid</t>
  </si>
  <si>
    <t>If Material Anything Other than "Lead" in Column E,Was Material Ever Previously Lead?</t>
  </si>
  <si>
    <r>
      <t xml:space="preserve">Entire Service Line
Material Classification </t>
    </r>
    <r>
      <rPr>
        <b/>
        <u/>
        <sz val="12"/>
        <rFont val="Calibri"/>
        <family val="2"/>
        <scheme val="minor"/>
      </rPr>
      <t xml:space="preserve">(if error or"Missing Information" appears, ensure all required columns are filled correctly. See instructions) </t>
    </r>
  </si>
  <si>
    <r>
      <rPr>
        <b/>
        <sz val="11"/>
        <rFont val="Calibri"/>
        <family val="2"/>
        <scheme val="minor"/>
      </rPr>
      <t xml:space="preserve">Purpose of this worksheet: </t>
    </r>
    <r>
      <rPr>
        <sz val="11"/>
        <rFont val="Calibri"/>
        <family val="2"/>
        <scheme val="minor"/>
      </rPr>
      <t xml:space="preserve"> For water systems to provide a summary of their service line inventory, including information on ownership, inventory format, and the number of service lines for each of the four required materials classifications.
Note that water systems may submit their completed LCRR initial inventories before October 16, 2024. Pursuant to 40 CFR 141.85(e), water systems must provide public notification to customers served by lead, galvanized requiring replacement, and/or lead status unknown service lines within 30 days after DDW’s approval of the completed inventory. DDW will notify water systems by email when their inventory submission is approved. </t>
    </r>
  </si>
  <si>
    <t>Pump House 1</t>
  </si>
  <si>
    <t>Pump House 2</t>
  </si>
  <si>
    <t>Office</t>
  </si>
  <si>
    <t>MMOA unassigned</t>
  </si>
  <si>
    <t>Pool House</t>
  </si>
  <si>
    <t>6165 Merry Way</t>
  </si>
  <si>
    <t>6171 Merry Way</t>
  </si>
  <si>
    <t>11322 Holiday Dr</t>
  </si>
  <si>
    <t>utl</t>
  </si>
  <si>
    <t>6231 Merry Way</t>
  </si>
  <si>
    <t>6247 Merry Way</t>
  </si>
  <si>
    <t>11316  Holiday Dr</t>
  </si>
  <si>
    <t>11314   Holiday Dr</t>
  </si>
  <si>
    <t>11310   Holiday Dr</t>
  </si>
  <si>
    <t>11304   Holiday Dr</t>
  </si>
  <si>
    <t>11298   Holiday Dr</t>
  </si>
  <si>
    <t>11284   Holiday Dr</t>
  </si>
  <si>
    <t>11280   Holiday Dr</t>
  </si>
  <si>
    <t>11272   Holiday Dr</t>
  </si>
  <si>
    <t>11283   Holiday Dr</t>
  </si>
  <si>
    <t>11287   Holiday Dr</t>
  </si>
  <si>
    <t>11297   Holiday Dr</t>
  </si>
  <si>
    <t>11305   Holiday Dr</t>
  </si>
  <si>
    <t>11315   Holiday Dr</t>
  </si>
  <si>
    <t>11321   Holiday Dr</t>
  </si>
  <si>
    <t>6261 Merry Way</t>
  </si>
  <si>
    <t>11420 SC</t>
  </si>
  <si>
    <t>11416 SC</t>
  </si>
  <si>
    <t>11408 SC</t>
  </si>
  <si>
    <t>11406 SC</t>
  </si>
  <si>
    <t>11380 SC</t>
  </si>
  <si>
    <t>11374 SC</t>
  </si>
  <si>
    <t>11366 SC</t>
  </si>
  <si>
    <t>11360 SC</t>
  </si>
  <si>
    <t>6224 MW</t>
  </si>
  <si>
    <t>6218 MW</t>
  </si>
  <si>
    <t>6210 MW</t>
  </si>
  <si>
    <t>6161 MW</t>
  </si>
  <si>
    <t>6202 MW</t>
  </si>
  <si>
    <t>6254 MW</t>
  </si>
  <si>
    <t>11429 SC</t>
  </si>
  <si>
    <t>11404 SC</t>
  </si>
  <si>
    <t>11403 SC</t>
  </si>
  <si>
    <t>11397 SC</t>
  </si>
  <si>
    <t>11375 SC</t>
  </si>
  <si>
    <t>11369 SC</t>
  </si>
  <si>
    <t>11311 WW</t>
  </si>
  <si>
    <t>11305 WW</t>
  </si>
  <si>
    <t>11299  WW</t>
  </si>
  <si>
    <t>11287 WW</t>
  </si>
  <si>
    <t>11283 WW</t>
  </si>
  <si>
    <t>11279 WW</t>
  </si>
  <si>
    <t>11267 WW</t>
  </si>
  <si>
    <t>11266 WW</t>
  </si>
  <si>
    <t>11272 WW</t>
  </si>
  <si>
    <t>11284 WW</t>
  </si>
  <si>
    <t>11288 WW</t>
  </si>
  <si>
    <t>11290 WW</t>
  </si>
  <si>
    <t>11302 WW</t>
  </si>
  <si>
    <t>11306 WW</t>
  </si>
  <si>
    <t>11320 WW</t>
  </si>
  <si>
    <t>6273 MW</t>
  </si>
  <si>
    <t>6283 MW</t>
  </si>
  <si>
    <t>6299 MW</t>
  </si>
  <si>
    <t>6292 MW</t>
  </si>
  <si>
    <t>11262 WW</t>
  </si>
  <si>
    <t>11254 WW</t>
  </si>
  <si>
    <t>11246 WW</t>
  </si>
  <si>
    <t>11240 WW</t>
  </si>
  <si>
    <t>11245 HD</t>
  </si>
  <si>
    <t>11263 HD</t>
  </si>
  <si>
    <t>11218 HD</t>
  </si>
  <si>
    <t>11215  WW</t>
  </si>
  <si>
    <t>11216 WW</t>
  </si>
  <si>
    <t>11217 WW</t>
  </si>
  <si>
    <t>11234 HD</t>
  </si>
  <si>
    <t>11213 HD</t>
  </si>
  <si>
    <t>11239 HD</t>
  </si>
  <si>
    <t>11249 HD</t>
  </si>
  <si>
    <t>11255 HD</t>
  </si>
  <si>
    <t>11162 BB</t>
  </si>
  <si>
    <t>11175 BB</t>
  </si>
  <si>
    <t>11124 BB</t>
  </si>
  <si>
    <t>11121 BB</t>
  </si>
  <si>
    <t>11226 HD</t>
  </si>
  <si>
    <t>11204 HD</t>
  </si>
  <si>
    <t>11125 BB</t>
  </si>
  <si>
    <t>11137 BB</t>
  </si>
  <si>
    <t>11141 BB</t>
  </si>
  <si>
    <t>11151 BB</t>
  </si>
  <si>
    <t>utl WW</t>
  </si>
  <si>
    <t>11390 SC</t>
  </si>
  <si>
    <t>59*</t>
  </si>
  <si>
    <t>11412 SC</t>
  </si>
  <si>
    <t>11428 SC</t>
  </si>
  <si>
    <t>No Situs Holiday Drive, Clipper Mills CA 95930</t>
  </si>
  <si>
    <t>APN Book 73 Pg 230, Parcel 24, township 19N. Range 7E Sect. 2. Peters Drilling &amp; Pump Service Lic. 456136 destroyed old well as per CA WR bulleting 74-81</t>
  </si>
  <si>
    <t>Merry Mountain Mutual Water Company</t>
  </si>
  <si>
    <t>CA0400013</t>
  </si>
  <si>
    <t>99 Active</t>
  </si>
  <si>
    <t>6158 Merry Way</t>
  </si>
  <si>
    <t>Clipper Mills</t>
  </si>
  <si>
    <t>CA</t>
  </si>
  <si>
    <t>Pete Amaral</t>
  </si>
  <si>
    <t>(559) 6811848</t>
  </si>
  <si>
    <t>pedroa000@gmail.com</t>
  </si>
  <si>
    <t>MMHOA VP</t>
  </si>
  <si>
    <t>A letter dated May 31, 1988 by Richard Arnold President, states that the EPA requires notification by June 19, 1988 regarding lead content. No lead or lead based materials were used in the Merry Mountain Water System. In addition, water was test in May 27, 1988 by Monarch Labs in Chico and found to contain no lead.</t>
  </si>
  <si>
    <t>(a). SOP 2015, Summer to Winter Tank 1 Change valves overhead to under. (b). S.O.P 2015 Pump House #1. (c). S.O.P. 2015 Pump House #2. (d) Meryy Mountain Mutual Water System Book 2, 20 November 2023. (e) G-M Systems 100,000 gal tank installation manual 6/19/2008 (f) Peter's Drilling and Pump Services, pressure tank installation 1000gal 1/22/2016 (g) G-M Systems 65,000 gal water tank installation January 2013.</t>
  </si>
  <si>
    <t>(a) Merry Mountain Owner's Association Engineers Recommendations for System Expansion and upgrades, NorthStar Engineering, November 2007. (b) Butte County P.H.D, Environmental Health Routine Sanitary Survey, October 11, 2023</t>
  </si>
  <si>
    <t>Visual inspection of all lines required prioritizing all service line locations: uncovering meters, service and homeowner connections, reinsulating, repair as required.</t>
  </si>
  <si>
    <t>same as column B</t>
  </si>
  <si>
    <t>11207 BB</t>
  </si>
  <si>
    <t>Plans: water distribution system for Merry Mountain Village Subdivision nits 1-4, a portion of sections 2 &amp; 3, T.19N., R . 7 E., M.D.B.M. Butte County&lt; California, 1965-1970. Water system only, David Wesley, REC 15,985 AUG 24, 1970. PLANS SHOW PLACEMENT OF WATER DISTRIBUTION SYTEM FROM WELLS.  Mains are 6" AC and 2" NSF approved PVC, branches to homeowner lots are 1" NSF approved  plastic  to AT McDonald/Ford type brass fittings, to 3/4" GALV Ts to 3/4" GALV nipples to brass water meters or terminal shutoffs (if no home exists). System is as built. Brass Meters Manufacturers vary: Crane, Cobalt, Rockwell, Hershey</t>
  </si>
  <si>
    <t>APN Book 73 Pg 230, Parcel 24, township 19N. Range 7E Sect. 2. G-M Systems P.O.Box 239 Browns Valley, CA 95918</t>
  </si>
  <si>
    <t>1965-1970</t>
  </si>
  <si>
    <t>9/1/2024-10/5/2024</t>
  </si>
  <si>
    <t>field verification took place in stages: (a) locating connection, (b) unovering meter, (c) uncovering/identifying system connection, (d) uncovering/identifying service lines</t>
  </si>
  <si>
    <t>11270 hd</t>
  </si>
  <si>
    <t>85 vacant</t>
  </si>
  <si>
    <t>6158 Office</t>
  </si>
  <si>
    <t>11268 HD</t>
  </si>
  <si>
    <t>11273 HD</t>
  </si>
  <si>
    <t>84  vacant</t>
  </si>
  <si>
    <t>vacant</t>
  </si>
  <si>
    <t>vacant WW</t>
  </si>
  <si>
    <t xml:space="preserve"> WW vacant</t>
  </si>
  <si>
    <t>11291 WW</t>
  </si>
  <si>
    <t>6251 Merry Way</t>
  </si>
  <si>
    <t>6269 MW</t>
  </si>
  <si>
    <t>6277 MW</t>
  </si>
  <si>
    <t>not available</t>
  </si>
  <si>
    <t>6298 MW</t>
  </si>
  <si>
    <t>6296 MW</t>
  </si>
  <si>
    <t>11431 MW</t>
  </si>
  <si>
    <t>6270 MW</t>
  </si>
  <si>
    <t>Not Available</t>
  </si>
  <si>
    <t>11353 MW</t>
  </si>
  <si>
    <t xml:space="preserve">11136 BB </t>
  </si>
  <si>
    <t>11150 BB</t>
  </si>
  <si>
    <t>Vacant BB</t>
  </si>
  <si>
    <t>11172 BB</t>
  </si>
  <si>
    <t>11178 BB</t>
  </si>
  <si>
    <t>11196 BB</t>
  </si>
  <si>
    <t>vacant BB</t>
  </si>
  <si>
    <t>11208 BB</t>
  </si>
  <si>
    <t>11115 BB</t>
  </si>
  <si>
    <t>11185 BB</t>
  </si>
  <si>
    <t>11193 BB</t>
  </si>
  <si>
    <t>11201 BB</t>
  </si>
  <si>
    <t xml:space="preserve"> vacant BB</t>
  </si>
  <si>
    <t>vacant SC</t>
  </si>
  <si>
    <t>11407 SC</t>
  </si>
  <si>
    <t>11384 SC</t>
  </si>
  <si>
    <t>11370 SC</t>
  </si>
  <si>
    <t>vacant  Holiday Dr</t>
  </si>
  <si>
    <t>11311   Holiday Dr</t>
  </si>
  <si>
    <t>11277   Holiday Dr</t>
  </si>
  <si>
    <t>11214 HD</t>
  </si>
  <si>
    <t>11220  HD</t>
  </si>
  <si>
    <t>vacant   Holiday Dr</t>
  </si>
  <si>
    <t>vacant MW</t>
  </si>
  <si>
    <t>6174 MW</t>
  </si>
  <si>
    <t>MMOA unassigned Merry Way (hereafter MW)</t>
  </si>
  <si>
    <t>11436 Siesta Circle (hereafter SC)</t>
  </si>
  <si>
    <t>vacant Winding Way (hereafter WW)</t>
  </si>
  <si>
    <t>11334 Hliday Dr (hereafter HD)</t>
  </si>
  <si>
    <t>11214  Breezy Blvd., (hereafter BB)</t>
  </si>
  <si>
    <t>1972-1976</t>
  </si>
  <si>
    <t>Same as col. M</t>
  </si>
  <si>
    <t>Same as Col. M</t>
  </si>
  <si>
    <t>Inventory Update</t>
  </si>
  <si>
    <t>Detailed Inventory Spreadsheet</t>
  </si>
  <si>
    <t>Mechanical excavation of 98% of connections.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</si>
</sst>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_(* \(#,##0.00\);_(* &quot;-&quot;??_);_(@_)"/>
    <numFmt numFmtId="164" formatCode="mm/dd/yy;@"/>
  </numFmts>
  <fonts count="40"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1"/>
      <name val="Calibri"/>
      <family val="2"/>
      <scheme val="minor"/>
    </font>
    <font>
      <sz val="11"/>
      <name val="Calibri"/>
      <family val="2"/>
      <scheme val="minor"/>
    </font>
    <font>
      <b/>
      <sz val="11"/>
      <color rgb="FFFF0000"/>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sz val="10"/>
      <name val="Calibri"/>
      <family val="2"/>
      <scheme val="minor"/>
    </font>
    <font>
      <sz val="11"/>
      <color theme="4"/>
      <name val="Calibri"/>
      <family val="2"/>
      <scheme val="minor"/>
    </font>
    <font>
      <b/>
      <vertAlign val="superscript"/>
      <sz val="12"/>
      <color theme="0"/>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strike/>
      <sz val="11"/>
      <color theme="1"/>
      <name val="Calibri"/>
      <family val="2"/>
      <scheme val="minor"/>
    </font>
    <font>
      <sz val="10"/>
      <color rgb="FFC00000"/>
      <name val="Calibri"/>
      <family val="2"/>
      <scheme val="minor"/>
    </font>
    <font>
      <sz val="11"/>
      <color theme="1"/>
      <name val="Calibri"/>
      <family val="2"/>
      <scheme val="minor"/>
    </font>
    <font>
      <sz val="11"/>
      <color rgb="FF0070C0"/>
      <name val="Calibri"/>
      <family val="2"/>
      <scheme val="minor"/>
    </font>
    <font>
      <b/>
      <sz val="14"/>
      <color theme="1"/>
      <name val="Calibri"/>
      <family val="2"/>
      <scheme val="minor"/>
    </font>
    <font>
      <b/>
      <sz val="14"/>
      <color rgb="FFFF0000"/>
      <name val="Calibri"/>
      <family val="2"/>
      <scheme val="minor"/>
    </font>
    <font>
      <b/>
      <sz val="14"/>
      <name val="Calibri"/>
      <family val="2"/>
      <scheme val="minor"/>
    </font>
    <font>
      <i/>
      <sz val="12"/>
      <name val="Calibri"/>
      <family val="2"/>
      <scheme val="minor"/>
    </font>
    <font>
      <sz val="12"/>
      <name val="Calibri"/>
      <family val="2"/>
      <scheme val="minor"/>
    </font>
    <font>
      <b/>
      <sz val="20"/>
      <color theme="0"/>
      <name val="Calibri"/>
      <family val="2"/>
      <scheme val="minor"/>
    </font>
    <font>
      <b/>
      <sz val="20"/>
      <name val="Calibri"/>
      <family val="2"/>
      <scheme val="minor"/>
    </font>
    <font>
      <sz val="12"/>
      <color theme="1"/>
      <name val="Calibri"/>
      <family val="2"/>
      <scheme val="minor"/>
    </font>
    <font>
      <b/>
      <sz val="12"/>
      <name val="Calibri"/>
      <family val="2"/>
      <scheme val="minor"/>
    </font>
    <font>
      <b/>
      <u/>
      <sz val="12"/>
      <name val="Calibri"/>
      <family val="2"/>
      <scheme val="minor"/>
    </font>
    <font>
      <sz val="11"/>
      <color indexed="81"/>
      <name val="Calibri"/>
      <family val="2"/>
      <scheme val="minor"/>
    </font>
    <font>
      <b/>
      <sz val="11"/>
      <color indexed="81"/>
      <name val="Calibri"/>
      <family val="2"/>
      <scheme val="minor"/>
    </font>
    <font>
      <b/>
      <u/>
      <sz val="11"/>
      <color indexed="81"/>
      <name val="Calibri"/>
      <family val="2"/>
      <scheme val="minor"/>
    </font>
    <font>
      <b/>
      <sz val="9"/>
      <color indexed="81"/>
      <name val="Tahoma"/>
      <family val="2"/>
    </font>
    <font>
      <u/>
      <sz val="11"/>
      <color theme="10"/>
      <name val="Calibri"/>
      <family val="2"/>
      <scheme val="minor"/>
    </font>
  </fonts>
  <fills count="17">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97D4EA"/>
        <bgColor indexed="64"/>
      </patternFill>
    </fill>
    <fill>
      <patternFill patternType="solid">
        <fgColor rgb="FF97D4E4"/>
        <bgColor indexed="64"/>
      </patternFill>
    </fill>
    <fill>
      <patternFill patternType="solid">
        <fgColor rgb="FFF0F0F0"/>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0.249977111117893"/>
        <bgColor indexed="64"/>
      </patternFill>
    </fill>
  </fills>
  <borders count="6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theme="0"/>
      </left>
      <right style="thin">
        <color theme="0"/>
      </right>
      <top style="thin">
        <color theme="0"/>
      </top>
      <bottom style="thin">
        <color theme="0"/>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auto="1"/>
      </left>
      <right/>
      <top style="thin">
        <color theme="1"/>
      </top>
      <bottom style="thin">
        <color theme="1"/>
      </bottom>
      <diagonal/>
    </border>
    <border>
      <left style="thin">
        <color indexed="64"/>
      </left>
      <right/>
      <top/>
      <bottom style="medium">
        <color indexed="64"/>
      </bottom>
      <diagonal/>
    </border>
    <border>
      <left/>
      <right/>
      <top/>
      <bottom style="medium">
        <color indexed="64"/>
      </bottom>
      <diagonal/>
    </border>
    <border>
      <left/>
      <right style="hair">
        <color indexed="64"/>
      </right>
      <top style="thin">
        <color indexed="64"/>
      </top>
      <bottom style="hair">
        <color auto="1"/>
      </bottom>
      <diagonal/>
    </border>
    <border>
      <left style="hair">
        <color indexed="64"/>
      </left>
      <right style="hair">
        <color indexed="64"/>
      </right>
      <top style="thin">
        <color indexed="64"/>
      </top>
      <bottom style="hair">
        <color auto="1"/>
      </bottom>
      <diagonal/>
    </border>
    <border>
      <left/>
      <right/>
      <top style="hair">
        <color auto="1"/>
      </top>
      <bottom style="hair">
        <color auto="1"/>
      </bottom>
      <diagonal/>
    </border>
    <border>
      <left/>
      <right style="hair">
        <color indexed="64"/>
      </right>
      <top style="hair">
        <color auto="1"/>
      </top>
      <bottom style="hair">
        <color auto="1"/>
      </bottom>
      <diagonal/>
    </border>
    <border>
      <left style="hair">
        <color indexed="64"/>
      </left>
      <right style="hair">
        <color indexed="64"/>
      </right>
      <top style="hair">
        <color auto="1"/>
      </top>
      <bottom style="hair">
        <color auto="1"/>
      </bottom>
      <diagonal/>
    </border>
    <border>
      <left style="hair">
        <color indexed="64"/>
      </left>
      <right/>
      <top style="hair">
        <color auto="1"/>
      </top>
      <bottom style="hair">
        <color auto="1"/>
      </bottom>
      <diagonal/>
    </border>
    <border>
      <left style="hair">
        <color indexed="64"/>
      </left>
      <right style="hair">
        <color indexed="64"/>
      </right>
      <top/>
      <bottom style="hair">
        <color auto="1"/>
      </bottom>
      <diagonal/>
    </border>
    <border>
      <left style="thin">
        <color indexed="64"/>
      </left>
      <right style="hair">
        <color indexed="64"/>
      </right>
      <top style="thin">
        <color indexed="64"/>
      </top>
      <bottom style="hair">
        <color auto="1"/>
      </bottom>
      <diagonal/>
    </border>
    <border>
      <left style="thin">
        <color indexed="64"/>
      </left>
      <right style="hair">
        <color indexed="64"/>
      </right>
      <top style="hair">
        <color auto="1"/>
      </top>
      <bottom style="hair">
        <color auto="1"/>
      </bottom>
      <diagonal/>
    </border>
    <border>
      <left style="hair">
        <color indexed="64"/>
      </left>
      <right style="thin">
        <color indexed="64"/>
      </right>
      <top style="hair">
        <color auto="1"/>
      </top>
      <bottom style="hair">
        <color auto="1"/>
      </bottom>
      <diagonal/>
    </border>
    <border>
      <left style="thin">
        <color indexed="64"/>
      </left>
      <right style="thin">
        <color indexed="64"/>
      </right>
      <top style="hair">
        <color auto="1"/>
      </top>
      <bottom style="hair">
        <color auto="1"/>
      </bottom>
      <diagonal/>
    </border>
    <border>
      <left style="thin">
        <color indexed="64"/>
      </left>
      <right style="thin">
        <color rgb="FFF8F8F8"/>
      </right>
      <top style="thin">
        <color indexed="64"/>
      </top>
      <bottom/>
      <diagonal/>
    </border>
    <border>
      <left style="thin">
        <color rgb="FFF8F8F8"/>
      </left>
      <right style="thin">
        <color rgb="FFF8F8F8"/>
      </right>
      <top style="thin">
        <color indexed="64"/>
      </top>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rgb="FFF8F8F8"/>
      </right>
      <top/>
      <bottom style="thin">
        <color theme="0"/>
      </bottom>
      <diagonal/>
    </border>
    <border>
      <left style="hair">
        <color indexed="64"/>
      </left>
      <right style="thin">
        <color indexed="64"/>
      </right>
      <top/>
      <bottom style="hair">
        <color auto="1"/>
      </bottom>
      <diagonal/>
    </border>
    <border>
      <left/>
      <right/>
      <top style="thin">
        <color indexed="64"/>
      </top>
      <bottom style="hair">
        <color auto="1"/>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theme="1"/>
      </top>
      <bottom/>
      <diagonal/>
    </border>
    <border>
      <left/>
      <right style="thin">
        <color auto="1"/>
      </right>
      <top style="thin">
        <color theme="1"/>
      </top>
      <bottom style="thin">
        <color theme="1"/>
      </bottom>
      <diagonal/>
    </border>
    <border>
      <left style="thin">
        <color rgb="FFF8F8F8"/>
      </left>
      <right/>
      <top style="thin">
        <color indexed="64"/>
      </top>
      <bottom/>
      <diagonal/>
    </border>
    <border>
      <left style="medium">
        <color indexed="64"/>
      </left>
      <right/>
      <top/>
      <bottom style="medium">
        <color indexed="64"/>
      </bottom>
      <diagonal/>
    </border>
    <border>
      <left style="medium">
        <color indexed="64"/>
      </left>
      <right/>
      <top/>
      <bottom/>
      <diagonal/>
    </border>
    <border>
      <left/>
      <right/>
      <top style="medium">
        <color indexed="64"/>
      </top>
      <bottom/>
      <diagonal/>
    </border>
    <border>
      <left style="thin">
        <color rgb="FFF8F8F8"/>
      </left>
      <right style="thin">
        <color indexed="64"/>
      </right>
      <top style="thin">
        <color indexed="64"/>
      </top>
      <bottom/>
      <diagonal/>
    </border>
    <border>
      <left style="thin">
        <color rgb="FFF8F8F8"/>
      </left>
      <right style="thin">
        <color rgb="FFF8F8F8"/>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hair">
        <color indexed="64"/>
      </right>
      <top/>
      <bottom style="hair">
        <color auto="1"/>
      </bottom>
      <diagonal/>
    </border>
    <border>
      <left/>
      <right style="hair">
        <color indexed="64"/>
      </right>
      <top/>
      <bottom style="hair">
        <color auto="1"/>
      </bottom>
      <diagonal/>
    </border>
    <border>
      <left/>
      <right/>
      <top/>
      <bottom style="hair">
        <color auto="1"/>
      </bottom>
      <diagonal/>
    </border>
  </borders>
  <cellStyleXfs count="4">
    <xf numFmtId="0" fontId="0" fillId="0" borderId="0"/>
    <xf numFmtId="0" fontId="11" fillId="5" borderId="19">
      <alignment horizontal="center" vertical="center" wrapText="1"/>
    </xf>
    <xf numFmtId="43" fontId="23" fillId="0" borderId="0" applyFont="0" applyFill="0" applyBorder="0" applyAlignment="0" applyProtection="0"/>
    <xf numFmtId="0" fontId="39" fillId="0" borderId="0" applyNumberFormat="0" applyFill="0" applyBorder="0" applyAlignment="0" applyProtection="0"/>
  </cellStyleXfs>
  <cellXfs count="353">
    <xf numFmtId="0" fontId="0" fillId="0" borderId="0" xfId="0"/>
    <xf numFmtId="0" fontId="0" fillId="0" borderId="0" xfId="0" applyAlignment="1">
      <alignment vertical="center"/>
    </xf>
    <xf numFmtId="0" fontId="2" fillId="0" borderId="1" xfId="0" applyFont="1" applyBorder="1" applyAlignment="1">
      <alignment horizontal="left" vertical="center" wrapText="1" indent="1"/>
    </xf>
    <xf numFmtId="0" fontId="0" fillId="2" borderId="0" xfId="0" applyFill="1"/>
    <xf numFmtId="0" fontId="9" fillId="2" borderId="0" xfId="0" applyFont="1" applyFill="1" applyAlignment="1">
      <alignment vertical="center"/>
    </xf>
    <xf numFmtId="0" fontId="3" fillId="2" borderId="0" xfId="0" applyFont="1" applyFill="1"/>
    <xf numFmtId="0" fontId="1" fillId="0" borderId="0" xfId="0" applyFont="1"/>
    <xf numFmtId="0" fontId="13" fillId="2" borderId="0" xfId="0" applyFont="1" applyFill="1" applyAlignment="1" applyProtection="1">
      <alignment horizontal="center" vertical="center" wrapText="1" readingOrder="1"/>
      <protection locked="0"/>
    </xf>
    <xf numFmtId="0" fontId="0" fillId="2" borderId="0" xfId="0" applyFill="1" applyAlignment="1">
      <alignment vertical="center"/>
    </xf>
    <xf numFmtId="0" fontId="2" fillId="2" borderId="0" xfId="0" applyFont="1" applyFill="1"/>
    <xf numFmtId="0" fontId="1" fillId="2" borderId="0" xfId="0" applyFont="1" applyFill="1"/>
    <xf numFmtId="0" fontId="1" fillId="0" borderId="0" xfId="0" applyFont="1" applyAlignment="1">
      <alignment vertical="center"/>
    </xf>
    <xf numFmtId="0" fontId="13" fillId="0" borderId="0" xfId="0" applyFont="1" applyAlignment="1" applyProtection="1">
      <alignment horizontal="center" vertical="center" wrapText="1" readingOrder="1"/>
      <protection locked="0"/>
    </xf>
    <xf numFmtId="0" fontId="0" fillId="3" borderId="0" xfId="0" applyFill="1"/>
    <xf numFmtId="0" fontId="2" fillId="0" borderId="5" xfId="0" applyFont="1" applyBorder="1" applyAlignment="1">
      <alignment horizontal="center" vertical="center" wrapText="1"/>
    </xf>
    <xf numFmtId="164" fontId="0" fillId="2" borderId="0" xfId="0" applyNumberFormat="1" applyFill="1" applyAlignment="1">
      <alignment horizontal="left" vertical="center"/>
    </xf>
    <xf numFmtId="0" fontId="2" fillId="0" borderId="22" xfId="0" applyFont="1" applyBorder="1"/>
    <xf numFmtId="0" fontId="0" fillId="2" borderId="0" xfId="0" applyFill="1" applyAlignment="1">
      <alignment horizontal="left" vertical="center" wrapText="1"/>
    </xf>
    <xf numFmtId="0" fontId="13" fillId="2" borderId="0" xfId="0" applyFont="1" applyFill="1" applyAlignment="1">
      <alignment horizontal="left" vertical="center"/>
    </xf>
    <xf numFmtId="0" fontId="13" fillId="2" borderId="9" xfId="0" applyFont="1" applyFill="1" applyBorder="1" applyAlignment="1">
      <alignment horizontal="left" vertical="center"/>
    </xf>
    <xf numFmtId="0" fontId="11" fillId="6" borderId="0" xfId="0" applyFont="1" applyFill="1"/>
    <xf numFmtId="0" fontId="0" fillId="6" borderId="0" xfId="0" applyFill="1"/>
    <xf numFmtId="0" fontId="11" fillId="6" borderId="15" xfId="0" applyFont="1" applyFill="1" applyBorder="1"/>
    <xf numFmtId="0" fontId="0" fillId="0" borderId="15" xfId="0" applyBorder="1"/>
    <xf numFmtId="0" fontId="2" fillId="0" borderId="15" xfId="0" applyFont="1" applyBorder="1"/>
    <xf numFmtId="0" fontId="2" fillId="0" borderId="0" xfId="0" applyFont="1" applyAlignment="1">
      <alignment wrapText="1"/>
    </xf>
    <xf numFmtId="0" fontId="16" fillId="0" borderId="0" xfId="0" applyFont="1" applyAlignment="1">
      <alignment vertical="center"/>
    </xf>
    <xf numFmtId="0" fontId="9" fillId="0" borderId="0" xfId="0" applyFont="1"/>
    <xf numFmtId="0" fontId="2" fillId="0" borderId="1" xfId="0" applyFont="1" applyBorder="1" applyAlignment="1">
      <alignment horizontal="center" vertical="center" wrapText="1"/>
    </xf>
    <xf numFmtId="0" fontId="0" fillId="2" borderId="8" xfId="0" applyFill="1" applyBorder="1" applyAlignment="1">
      <alignment horizontal="left" vertical="center" wrapText="1"/>
    </xf>
    <xf numFmtId="0" fontId="5" fillId="9" borderId="26" xfId="0" applyFont="1" applyFill="1" applyBorder="1" applyAlignment="1" applyProtection="1">
      <alignment horizontal="center" vertical="center" wrapText="1" readingOrder="1"/>
      <protection locked="0"/>
    </xf>
    <xf numFmtId="0" fontId="5" fillId="9" borderId="29" xfId="0" applyFont="1" applyFill="1" applyBorder="1" applyAlignment="1" applyProtection="1">
      <alignment horizontal="center" vertical="center" wrapText="1" readingOrder="1"/>
      <protection locked="0"/>
    </xf>
    <xf numFmtId="0" fontId="5" fillId="9" borderId="30" xfId="0" applyFont="1" applyFill="1" applyBorder="1" applyAlignment="1" applyProtection="1">
      <alignment horizontal="center" vertical="center" wrapText="1" readingOrder="1"/>
      <protection locked="0"/>
    </xf>
    <xf numFmtId="0" fontId="2" fillId="2" borderId="9" xfId="0" applyFont="1" applyFill="1" applyBorder="1" applyAlignment="1">
      <alignment horizontal="right" vertical="center" wrapText="1"/>
    </xf>
    <xf numFmtId="3" fontId="0" fillId="2" borderId="7" xfId="0" applyNumberFormat="1" applyFill="1" applyBorder="1" applyAlignment="1">
      <alignment horizontal="right" vertical="center"/>
    </xf>
    <xf numFmtId="0" fontId="0" fillId="0" borderId="0" xfId="0" applyProtection="1">
      <protection locked="0"/>
    </xf>
    <xf numFmtId="0" fontId="7" fillId="0" borderId="0" xfId="0" applyFont="1"/>
    <xf numFmtId="0" fontId="18" fillId="0" borderId="0" xfId="0" applyFont="1"/>
    <xf numFmtId="0" fontId="19" fillId="0" borderId="0" xfId="0" applyFont="1" applyAlignment="1">
      <alignment wrapText="1"/>
    </xf>
    <xf numFmtId="0" fontId="7" fillId="0" borderId="0" xfId="0" applyFont="1" applyAlignment="1">
      <alignment wrapText="1"/>
    </xf>
    <xf numFmtId="0" fontId="0" fillId="0" borderId="0" xfId="0" applyAlignment="1">
      <alignment wrapText="1"/>
    </xf>
    <xf numFmtId="0" fontId="20" fillId="0" borderId="0" xfId="0" applyFont="1"/>
    <xf numFmtId="0" fontId="5" fillId="9" borderId="25" xfId="0" applyFont="1" applyFill="1" applyBorder="1" applyAlignment="1" applyProtection="1">
      <alignment horizontal="center" vertical="center" wrapText="1" readingOrder="1"/>
      <protection locked="0"/>
    </xf>
    <xf numFmtId="0" fontId="5" fillId="9" borderId="28" xfId="0" applyFont="1" applyFill="1" applyBorder="1" applyAlignment="1" applyProtection="1">
      <alignment horizontal="center" vertical="center" wrapText="1" readingOrder="1"/>
      <protection locked="0"/>
    </xf>
    <xf numFmtId="0" fontId="5" fillId="11" borderId="35" xfId="0" applyFont="1" applyFill="1" applyBorder="1" applyAlignment="1" applyProtection="1">
      <alignment horizontal="center" vertical="center" wrapText="1" readingOrder="1"/>
      <protection locked="0"/>
    </xf>
    <xf numFmtId="0" fontId="5" fillId="0" borderId="0" xfId="0" applyFont="1" applyAlignment="1">
      <alignment horizontal="left" vertical="center" wrapText="1"/>
    </xf>
    <xf numFmtId="0" fontId="10" fillId="0" borderId="0" xfId="0" applyFont="1"/>
    <xf numFmtId="0" fontId="14" fillId="0" borderId="0" xfId="0" applyFont="1" applyAlignment="1">
      <alignment vertical="center"/>
    </xf>
    <xf numFmtId="0" fontId="14" fillId="7" borderId="14" xfId="0" applyFont="1" applyFill="1" applyBorder="1" applyAlignment="1">
      <alignment vertical="center"/>
    </xf>
    <xf numFmtId="0" fontId="14" fillId="7" borderId="0" xfId="0" applyFont="1" applyFill="1" applyAlignment="1">
      <alignment vertical="center"/>
    </xf>
    <xf numFmtId="0" fontId="2" fillId="0" borderId="0" xfId="0" applyFont="1" applyAlignment="1">
      <alignment horizontal="center" vertical="center" wrapText="1"/>
    </xf>
    <xf numFmtId="0" fontId="2" fillId="0" borderId="11" xfId="0" applyFont="1" applyBorder="1" applyAlignment="1">
      <alignment horizontal="center" vertical="center" wrapText="1"/>
    </xf>
    <xf numFmtId="0" fontId="2" fillId="0" borderId="43" xfId="0" applyFont="1" applyBorder="1" applyAlignment="1">
      <alignment horizontal="left" vertical="center" wrapText="1" indent="1"/>
    </xf>
    <xf numFmtId="0" fontId="2" fillId="0" borderId="44" xfId="0" applyFont="1" applyBorder="1" applyAlignment="1">
      <alignment horizontal="left" vertical="center" wrapText="1" indent="1"/>
    </xf>
    <xf numFmtId="0" fontId="0" fillId="0" borderId="0" xfId="0" applyAlignment="1">
      <alignment horizontal="left" vertical="center" wrapText="1"/>
    </xf>
    <xf numFmtId="0" fontId="0" fillId="2" borderId="15" xfId="0" applyFill="1" applyBorder="1"/>
    <xf numFmtId="0" fontId="0" fillId="2" borderId="14" xfId="0" applyFill="1" applyBorder="1" applyAlignment="1">
      <alignment vertical="center" wrapText="1"/>
    </xf>
    <xf numFmtId="0" fontId="0" fillId="2" borderId="0" xfId="0" applyFill="1" applyAlignment="1">
      <alignment vertical="center" wrapText="1"/>
    </xf>
    <xf numFmtId="0" fontId="16" fillId="0" borderId="0" xfId="0" applyFont="1"/>
    <xf numFmtId="0" fontId="0" fillId="2" borderId="15" xfId="0" applyFill="1" applyBorder="1" applyAlignment="1">
      <alignment vertical="center" wrapText="1"/>
    </xf>
    <xf numFmtId="0" fontId="9" fillId="2" borderId="15" xfId="0" applyFont="1" applyFill="1" applyBorder="1" applyAlignment="1">
      <alignment horizontal="left" vertical="center" wrapText="1"/>
    </xf>
    <xf numFmtId="0" fontId="9" fillId="2" borderId="14" xfId="0" applyFont="1" applyFill="1" applyBorder="1" applyAlignment="1">
      <alignment horizontal="left" vertical="center" wrapText="1"/>
    </xf>
    <xf numFmtId="0" fontId="1" fillId="2" borderId="0" xfId="0" applyFont="1" applyFill="1" applyAlignment="1">
      <alignment vertical="center"/>
    </xf>
    <xf numFmtId="0" fontId="0" fillId="0" borderId="0" xfId="0" applyAlignment="1">
      <alignment vertical="top"/>
    </xf>
    <xf numFmtId="0" fontId="0" fillId="2" borderId="0" xfId="0" applyFill="1" applyAlignment="1">
      <alignment vertical="top"/>
    </xf>
    <xf numFmtId="0" fontId="1" fillId="0" borderId="0" xfId="0" applyFont="1" applyAlignment="1">
      <alignment vertical="top"/>
    </xf>
    <xf numFmtId="0" fontId="13" fillId="9" borderId="7" xfId="0" applyFont="1" applyFill="1" applyBorder="1" applyAlignment="1" applyProtection="1">
      <alignment horizontal="left" vertical="top" wrapText="1"/>
      <protection locked="0"/>
    </xf>
    <xf numFmtId="0" fontId="0" fillId="2" borderId="15" xfId="0" applyFill="1" applyBorder="1" applyAlignment="1">
      <alignment horizontal="left" vertical="top" wrapText="1"/>
    </xf>
    <xf numFmtId="0" fontId="0" fillId="2" borderId="0" xfId="0" applyFill="1" applyAlignment="1">
      <alignment horizontal="left" vertical="top" wrapText="1"/>
    </xf>
    <xf numFmtId="0" fontId="0" fillId="2" borderId="14" xfId="0" applyFill="1" applyBorder="1" applyAlignment="1">
      <alignment horizontal="left" vertical="top" wrapText="1"/>
    </xf>
    <xf numFmtId="0" fontId="16" fillId="0" borderId="0" xfId="0" applyFont="1" applyAlignment="1">
      <alignment vertical="top"/>
    </xf>
    <xf numFmtId="0" fontId="0" fillId="2" borderId="9" xfId="0" applyFill="1" applyBorder="1" applyAlignment="1">
      <alignment horizontal="left" vertical="top" wrapText="1"/>
    </xf>
    <xf numFmtId="0" fontId="13" fillId="2" borderId="9" xfId="0" applyFont="1" applyFill="1" applyBorder="1" applyAlignment="1">
      <alignment vertical="top" wrapText="1"/>
    </xf>
    <xf numFmtId="0" fontId="2" fillId="2" borderId="9" xfId="0" applyFont="1" applyFill="1" applyBorder="1" applyAlignment="1">
      <alignment vertical="top" wrapText="1"/>
    </xf>
    <xf numFmtId="0" fontId="0" fillId="0" borderId="1" xfId="0" applyBorder="1" applyAlignment="1">
      <alignment vertical="top" wrapText="1"/>
    </xf>
    <xf numFmtId="0" fontId="11" fillId="8" borderId="1" xfId="0" applyFont="1" applyFill="1" applyBorder="1" applyAlignment="1">
      <alignment horizontal="center" vertical="center"/>
    </xf>
    <xf numFmtId="0" fontId="24" fillId="0" borderId="0" xfId="0" applyFont="1"/>
    <xf numFmtId="0" fontId="0" fillId="2" borderId="46" xfId="0" applyFill="1" applyBorder="1"/>
    <xf numFmtId="0" fontId="0" fillId="0" borderId="0" xfId="0" applyAlignment="1">
      <alignment horizontal="left" vertical="center" wrapText="1" indent="1"/>
    </xf>
    <xf numFmtId="0" fontId="0" fillId="2" borderId="0" xfId="0" applyFill="1" applyAlignment="1">
      <alignment vertical="top" wrapText="1"/>
    </xf>
    <xf numFmtId="0" fontId="0" fillId="2" borderId="15" xfId="0" applyFill="1" applyBorder="1" applyAlignment="1">
      <alignment vertical="top" wrapText="1"/>
    </xf>
    <xf numFmtId="0" fontId="0" fillId="2" borderId="14" xfId="0" applyFill="1" applyBorder="1" applyAlignment="1">
      <alignment vertical="top" wrapText="1"/>
    </xf>
    <xf numFmtId="0" fontId="0" fillId="2" borderId="15" xfId="0" applyFill="1" applyBorder="1" applyAlignment="1">
      <alignment horizontal="left" vertical="center" wrapText="1"/>
    </xf>
    <xf numFmtId="0" fontId="13" fillId="3" borderId="7" xfId="0" applyFont="1" applyFill="1" applyBorder="1" applyAlignment="1" applyProtection="1">
      <alignment horizontal="left" vertical="top" wrapText="1"/>
      <protection locked="0"/>
    </xf>
    <xf numFmtId="0" fontId="5" fillId="11" borderId="29" xfId="0" applyFont="1" applyFill="1" applyBorder="1" applyAlignment="1" applyProtection="1">
      <alignment horizontal="center" vertical="center" wrapText="1" readingOrder="1"/>
      <protection locked="0"/>
    </xf>
    <xf numFmtId="0" fontId="9" fillId="2" borderId="0" xfId="0" applyFont="1" applyFill="1" applyAlignment="1">
      <alignment horizontal="left" vertical="center" wrapText="1"/>
    </xf>
    <xf numFmtId="0" fontId="9" fillId="2" borderId="0" xfId="0" applyFont="1" applyFill="1"/>
    <xf numFmtId="0" fontId="2" fillId="2" borderId="15" xfId="0" applyFont="1" applyFill="1" applyBorder="1" applyAlignment="1">
      <alignment horizontal="left" vertical="top"/>
    </xf>
    <xf numFmtId="0" fontId="0" fillId="2" borderId="0" xfId="0" applyFill="1" applyAlignment="1">
      <alignment horizontal="left" vertical="top"/>
    </xf>
    <xf numFmtId="0" fontId="0" fillId="2" borderId="15" xfId="0" applyFill="1" applyBorder="1" applyAlignment="1">
      <alignment horizontal="left" vertical="top"/>
    </xf>
    <xf numFmtId="0" fontId="8" fillId="3" borderId="12" xfId="0" applyFont="1" applyFill="1" applyBorder="1" applyAlignment="1" applyProtection="1">
      <alignment horizontal="left" vertical="center" wrapText="1"/>
      <protection locked="0"/>
    </xf>
    <xf numFmtId="0" fontId="8" fillId="3" borderId="4" xfId="0" applyFont="1" applyFill="1" applyBorder="1" applyAlignment="1" applyProtection="1">
      <alignment horizontal="left" vertical="center" wrapText="1"/>
      <protection locked="0"/>
    </xf>
    <xf numFmtId="0" fontId="9" fillId="2" borderId="7" xfId="0" applyFont="1" applyFill="1" applyBorder="1" applyAlignment="1">
      <alignment vertical="center" wrapText="1"/>
    </xf>
    <xf numFmtId="0" fontId="9" fillId="2" borderId="6" xfId="0" applyFont="1" applyFill="1" applyBorder="1" applyAlignment="1">
      <alignment vertical="center" wrapText="1"/>
    </xf>
    <xf numFmtId="0" fontId="9" fillId="3" borderId="4" xfId="0" applyFont="1" applyFill="1" applyBorder="1" applyAlignment="1" applyProtection="1">
      <alignment vertical="center" wrapText="1"/>
      <protection locked="0"/>
    </xf>
    <xf numFmtId="0" fontId="2" fillId="0" borderId="0" xfId="0" applyFont="1" applyAlignment="1">
      <alignment vertical="center"/>
    </xf>
    <xf numFmtId="0" fontId="10" fillId="0" borderId="0" xfId="0" applyFont="1" applyAlignment="1">
      <alignment vertical="center"/>
    </xf>
    <xf numFmtId="0" fontId="8" fillId="2" borderId="0" xfId="0" applyFont="1" applyFill="1" applyAlignment="1">
      <alignment vertical="center"/>
    </xf>
    <xf numFmtId="0" fontId="0" fillId="2" borderId="6" xfId="0" applyFill="1" applyBorder="1" applyAlignment="1">
      <alignment vertical="center"/>
    </xf>
    <xf numFmtId="0" fontId="0" fillId="0" borderId="6" xfId="0" applyBorder="1" applyAlignment="1">
      <alignment vertical="center"/>
    </xf>
    <xf numFmtId="0" fontId="0" fillId="2" borderId="16" xfId="0" applyFill="1" applyBorder="1" applyAlignment="1">
      <alignment vertical="center" wrapText="1"/>
    </xf>
    <xf numFmtId="0" fontId="0" fillId="2" borderId="16" xfId="0" applyFill="1" applyBorder="1" applyAlignment="1">
      <alignment vertical="center"/>
    </xf>
    <xf numFmtId="0" fontId="25" fillId="0" borderId="0" xfId="0" applyFont="1" applyAlignment="1">
      <alignment vertical="top" wrapText="1"/>
    </xf>
    <xf numFmtId="0" fontId="26" fillId="0" borderId="0" xfId="0" applyFont="1" applyAlignment="1">
      <alignment vertical="top" wrapText="1"/>
    </xf>
    <xf numFmtId="0" fontId="27" fillId="2" borderId="0" xfId="0" applyFont="1" applyFill="1" applyAlignment="1">
      <alignment vertical="top" wrapText="1"/>
    </xf>
    <xf numFmtId="0" fontId="0" fillId="2" borderId="13" xfId="0" applyFill="1" applyBorder="1"/>
    <xf numFmtId="0" fontId="5" fillId="9" borderId="35" xfId="0" applyFont="1" applyFill="1" applyBorder="1" applyAlignment="1" applyProtection="1">
      <alignment horizontal="center" vertical="center" wrapText="1" readingOrder="1"/>
      <protection locked="0"/>
    </xf>
    <xf numFmtId="0" fontId="0" fillId="3" borderId="9" xfId="0" applyFill="1" applyBorder="1"/>
    <xf numFmtId="0" fontId="0" fillId="4" borderId="0" xfId="0" applyFill="1"/>
    <xf numFmtId="0" fontId="0" fillId="4" borderId="50" xfId="0" applyFill="1" applyBorder="1"/>
    <xf numFmtId="0" fontId="0" fillId="4" borderId="13" xfId="0" applyFill="1" applyBorder="1"/>
    <xf numFmtId="0" fontId="0" fillId="4" borderId="9" xfId="0" applyFill="1" applyBorder="1"/>
    <xf numFmtId="0" fontId="9" fillId="13" borderId="15" xfId="0" applyFont="1" applyFill="1" applyBorder="1"/>
    <xf numFmtId="0" fontId="9" fillId="13" borderId="0" xfId="0" applyFont="1" applyFill="1"/>
    <xf numFmtId="0" fontId="9" fillId="13" borderId="14" xfId="0" applyFont="1" applyFill="1" applyBorder="1"/>
    <xf numFmtId="0" fontId="9" fillId="13" borderId="50" xfId="0" applyFont="1" applyFill="1" applyBorder="1"/>
    <xf numFmtId="0" fontId="0" fillId="14" borderId="0" xfId="0" applyFill="1"/>
    <xf numFmtId="0" fontId="0" fillId="14" borderId="50" xfId="0" applyFill="1" applyBorder="1"/>
    <xf numFmtId="0" fontId="0" fillId="14" borderId="51" xfId="0" applyFill="1" applyBorder="1"/>
    <xf numFmtId="0" fontId="2" fillId="0" borderId="24" xfId="0" applyFont="1" applyBorder="1" applyAlignment="1">
      <alignment horizontal="center" vertical="center" wrapText="1"/>
    </xf>
    <xf numFmtId="0" fontId="0" fillId="13" borderId="0" xfId="0" applyFill="1"/>
    <xf numFmtId="0" fontId="0" fillId="13" borderId="13" xfId="0" applyFill="1" applyBorder="1"/>
    <xf numFmtId="0" fontId="0" fillId="13" borderId="11" xfId="0" applyFill="1" applyBorder="1"/>
    <xf numFmtId="0" fontId="0" fillId="13" borderId="14" xfId="0" applyFill="1" applyBorder="1"/>
    <xf numFmtId="0" fontId="0" fillId="13" borderId="9" xfId="0" applyFill="1" applyBorder="1"/>
    <xf numFmtId="0" fontId="0" fillId="13" borderId="8" xfId="0" applyFill="1" applyBorder="1"/>
    <xf numFmtId="0" fontId="0" fillId="13" borderId="12" xfId="0" applyFill="1" applyBorder="1"/>
    <xf numFmtId="0" fontId="0" fillId="13" borderId="15" xfId="0" applyFill="1" applyBorder="1"/>
    <xf numFmtId="0" fontId="0" fillId="13" borderId="7" xfId="0" applyFill="1" applyBorder="1"/>
    <xf numFmtId="0" fontId="0" fillId="14" borderId="13" xfId="0" applyFill="1" applyBorder="1"/>
    <xf numFmtId="0" fontId="9" fillId="4" borderId="0" xfId="0" applyFont="1" applyFill="1"/>
    <xf numFmtId="0" fontId="0" fillId="0" borderId="15" xfId="0" applyBorder="1" applyAlignment="1">
      <alignment vertical="center"/>
    </xf>
    <xf numFmtId="0" fontId="2" fillId="15" borderId="0" xfId="0" applyFont="1" applyFill="1"/>
    <xf numFmtId="0" fontId="0" fillId="15" borderId="0" xfId="0" applyFill="1"/>
    <xf numFmtId="0" fontId="2" fillId="15" borderId="1" xfId="0" applyFont="1" applyFill="1" applyBorder="1" applyAlignment="1">
      <alignment horizontal="center" vertical="center" wrapText="1"/>
    </xf>
    <xf numFmtId="0" fontId="0" fillId="15" borderId="1" xfId="0" applyFill="1" applyBorder="1"/>
    <xf numFmtId="0" fontId="28" fillId="2" borderId="0" xfId="0" applyFont="1" applyFill="1" applyAlignment="1">
      <alignment vertical="top" wrapText="1"/>
    </xf>
    <xf numFmtId="0" fontId="29" fillId="2" borderId="0" xfId="0" applyFont="1" applyFill="1" applyAlignment="1">
      <alignment vertical="top" wrapText="1"/>
    </xf>
    <xf numFmtId="0" fontId="29" fillId="0" borderId="0" xfId="0" applyFont="1" applyAlignment="1">
      <alignment vertical="top" wrapText="1"/>
    </xf>
    <xf numFmtId="0" fontId="9" fillId="0" borderId="16" xfId="0" applyFont="1" applyBorder="1"/>
    <xf numFmtId="0" fontId="9" fillId="11" borderId="0" xfId="0" applyFont="1" applyFill="1"/>
    <xf numFmtId="0" fontId="9" fillId="11" borderId="16" xfId="0" applyFont="1" applyFill="1" applyBorder="1" applyAlignment="1">
      <alignment horizontal="left" vertical="center"/>
    </xf>
    <xf numFmtId="0" fontId="2" fillId="2" borderId="0" xfId="0" applyFont="1" applyFill="1" applyAlignment="1">
      <alignment horizontal="right"/>
    </xf>
    <xf numFmtId="0" fontId="2" fillId="2" borderId="0" xfId="0" applyFont="1" applyFill="1" applyAlignment="1">
      <alignment horizontal="left"/>
    </xf>
    <xf numFmtId="0" fontId="29" fillId="2" borderId="0" xfId="0" applyFont="1" applyFill="1" applyAlignment="1">
      <alignment vertical="top"/>
    </xf>
    <xf numFmtId="0" fontId="5" fillId="9" borderId="32" xfId="0" applyFont="1" applyFill="1" applyBorder="1" applyAlignment="1" applyProtection="1">
      <alignment horizontal="center" vertical="center" wrapText="1" readingOrder="1"/>
      <protection locked="0"/>
    </xf>
    <xf numFmtId="0" fontId="5" fillId="9" borderId="33" xfId="0" applyFont="1" applyFill="1" applyBorder="1" applyAlignment="1" applyProtection="1">
      <alignment horizontal="center" vertical="center" wrapText="1" readingOrder="1"/>
      <protection locked="0"/>
    </xf>
    <xf numFmtId="0" fontId="5" fillId="9" borderId="42" xfId="0" applyFont="1" applyFill="1" applyBorder="1" applyAlignment="1" applyProtection="1">
      <alignment horizontal="center" vertical="center" wrapText="1" readingOrder="1"/>
      <protection locked="0"/>
    </xf>
    <xf numFmtId="0" fontId="5" fillId="9" borderId="27" xfId="0" applyFont="1" applyFill="1" applyBorder="1" applyAlignment="1" applyProtection="1">
      <alignment horizontal="center" vertical="center" wrapText="1" readingOrder="1"/>
      <protection locked="0"/>
    </xf>
    <xf numFmtId="0" fontId="5" fillId="9" borderId="41" xfId="0" applyFont="1" applyFill="1" applyBorder="1" applyAlignment="1" applyProtection="1">
      <alignment horizontal="center" vertical="center" wrapText="1" readingOrder="1"/>
      <protection locked="0"/>
    </xf>
    <xf numFmtId="0" fontId="5" fillId="9" borderId="34" xfId="0" applyFont="1" applyFill="1" applyBorder="1" applyAlignment="1" applyProtection="1">
      <alignment horizontal="center" vertical="center" wrapText="1" readingOrder="1"/>
      <protection locked="0"/>
    </xf>
    <xf numFmtId="0" fontId="9" fillId="2" borderId="0" xfId="0" applyFont="1" applyFill="1" applyAlignment="1">
      <alignment wrapText="1"/>
    </xf>
    <xf numFmtId="0" fontId="9" fillId="0" borderId="0" xfId="0" applyFont="1" applyAlignment="1">
      <alignment wrapText="1"/>
    </xf>
    <xf numFmtId="0" fontId="32" fillId="2" borderId="0" xfId="0" applyFont="1" applyFill="1" applyAlignment="1" applyProtection="1">
      <alignment horizontal="center" vertical="center" wrapText="1" readingOrder="1"/>
      <protection locked="0"/>
    </xf>
    <xf numFmtId="0" fontId="14" fillId="7" borderId="38" xfId="1" applyFont="1" applyFill="1" applyBorder="1">
      <alignment horizontal="center" vertical="center" wrapText="1"/>
    </xf>
    <xf numFmtId="0" fontId="14" fillId="7" borderId="39" xfId="1" applyFont="1" applyFill="1" applyBorder="1">
      <alignment horizontal="center" vertical="center" wrapText="1"/>
    </xf>
    <xf numFmtId="0" fontId="33" fillId="11" borderId="6" xfId="1" applyFont="1" applyFill="1" applyBorder="1">
      <alignment horizontal="center" vertical="center" wrapText="1"/>
    </xf>
    <xf numFmtId="0" fontId="14" fillId="7" borderId="36" xfId="1" applyFont="1" applyFill="1" applyBorder="1">
      <alignment horizontal="center" vertical="center" wrapText="1"/>
    </xf>
    <xf numFmtId="0" fontId="33" fillId="11" borderId="37" xfId="1" applyFont="1" applyFill="1" applyBorder="1">
      <alignment horizontal="center" vertical="center" wrapText="1"/>
    </xf>
    <xf numFmtId="0" fontId="14" fillId="7" borderId="37" xfId="1" applyFont="1" applyFill="1" applyBorder="1">
      <alignment horizontal="center" vertical="center" wrapText="1"/>
    </xf>
    <xf numFmtId="0" fontId="14" fillId="7" borderId="40" xfId="1" applyFont="1" applyFill="1" applyBorder="1">
      <alignment horizontal="center" vertical="center" wrapText="1"/>
    </xf>
    <xf numFmtId="0" fontId="14" fillId="7" borderId="52" xfId="1" applyFont="1" applyFill="1" applyBorder="1">
      <alignment horizontal="center" vertical="center" wrapText="1"/>
    </xf>
    <xf numFmtId="0" fontId="14" fillId="7" borderId="48" xfId="1" applyFont="1" applyFill="1" applyBorder="1">
      <alignment horizontal="center" vertical="center" wrapText="1"/>
    </xf>
    <xf numFmtId="0" fontId="33" fillId="11" borderId="6" xfId="0" applyFont="1" applyFill="1" applyBorder="1" applyAlignment="1">
      <alignment horizontal="center" vertical="center" wrapText="1"/>
    </xf>
    <xf numFmtId="0" fontId="33" fillId="11" borderId="53" xfId="1" applyFont="1" applyFill="1" applyBorder="1">
      <alignment horizontal="center" vertical="center" wrapText="1"/>
    </xf>
    <xf numFmtId="14" fontId="5" fillId="9" borderId="25" xfId="0" applyNumberFormat="1" applyFont="1" applyFill="1" applyBorder="1" applyAlignment="1" applyProtection="1">
      <alignment horizontal="center" vertical="center" wrapText="1" readingOrder="1"/>
      <protection locked="0"/>
    </xf>
    <xf numFmtId="14" fontId="9" fillId="2" borderId="0" xfId="0" applyNumberFormat="1" applyFont="1" applyFill="1"/>
    <xf numFmtId="14" fontId="29" fillId="2" borderId="0" xfId="0" applyNumberFormat="1" applyFont="1" applyFill="1" applyAlignment="1">
      <alignment vertical="top" wrapText="1"/>
    </xf>
    <xf numFmtId="14" fontId="14" fillId="7" borderId="40" xfId="1" applyNumberFormat="1" applyFont="1" applyFill="1" applyBorder="1">
      <alignment horizontal="center" vertical="center" wrapText="1"/>
    </xf>
    <xf numFmtId="14" fontId="5" fillId="9" borderId="29" xfId="0" applyNumberFormat="1" applyFont="1" applyFill="1" applyBorder="1" applyAlignment="1" applyProtection="1">
      <alignment horizontal="center" vertical="center" wrapText="1" readingOrder="1"/>
      <protection locked="0"/>
    </xf>
    <xf numFmtId="14" fontId="9" fillId="0" borderId="0" xfId="0" applyNumberFormat="1" applyFont="1"/>
    <xf numFmtId="14" fontId="9" fillId="2" borderId="0" xfId="0" applyNumberFormat="1" applyFont="1" applyFill="1" applyAlignment="1">
      <alignment horizontal="center"/>
    </xf>
    <xf numFmtId="14" fontId="5" fillId="9" borderId="28" xfId="0" applyNumberFormat="1" applyFont="1" applyFill="1" applyBorder="1" applyAlignment="1" applyProtection="1">
      <alignment horizontal="center" vertical="center" wrapText="1" readingOrder="1"/>
      <protection locked="0"/>
    </xf>
    <xf numFmtId="12" fontId="5" fillId="9" borderId="31" xfId="0" applyNumberFormat="1" applyFont="1" applyFill="1" applyBorder="1" applyAlignment="1" applyProtection="1">
      <alignment horizontal="center" vertical="center" wrapText="1" readingOrder="1"/>
      <protection locked="0"/>
    </xf>
    <xf numFmtId="0" fontId="0" fillId="3" borderId="50" xfId="0" applyFill="1" applyBorder="1"/>
    <xf numFmtId="0" fontId="0" fillId="3" borderId="49" xfId="0" applyFill="1" applyBorder="1"/>
    <xf numFmtId="0" fontId="0" fillId="3" borderId="24" xfId="0" applyFill="1" applyBorder="1"/>
    <xf numFmtId="0" fontId="10" fillId="14" borderId="0" xfId="0" applyFont="1" applyFill="1"/>
    <xf numFmtId="0" fontId="10" fillId="13" borderId="0" xfId="0" applyFont="1" applyFill="1"/>
    <xf numFmtId="0" fontId="10" fillId="4" borderId="0" xfId="0" applyFont="1" applyFill="1"/>
    <xf numFmtId="0" fontId="2" fillId="0" borderId="54" xfId="0" applyFont="1" applyBorder="1" applyAlignment="1">
      <alignment horizontal="center" vertical="center" wrapText="1"/>
    </xf>
    <xf numFmtId="0" fontId="2" fillId="0" borderId="55" xfId="0" applyFont="1" applyBorder="1" applyAlignment="1">
      <alignment horizontal="center" vertical="center" wrapText="1"/>
    </xf>
    <xf numFmtId="0" fontId="10" fillId="3" borderId="0" xfId="0" applyFont="1" applyFill="1"/>
    <xf numFmtId="1" fontId="0" fillId="0" borderId="0" xfId="0" applyNumberFormat="1" applyAlignment="1">
      <alignment horizontal="center"/>
    </xf>
    <xf numFmtId="1" fontId="2" fillId="0" borderId="56" xfId="0" applyNumberFormat="1" applyFont="1" applyBorder="1" applyAlignment="1">
      <alignment horizontal="center" vertical="center" wrapText="1"/>
    </xf>
    <xf numFmtId="0" fontId="8" fillId="13" borderId="54" xfId="0" applyFont="1" applyFill="1" applyBorder="1"/>
    <xf numFmtId="0" fontId="8" fillId="13" borderId="55" xfId="0" applyFont="1" applyFill="1" applyBorder="1"/>
    <xf numFmtId="1" fontId="8" fillId="0" borderId="56" xfId="0" applyNumberFormat="1" applyFont="1" applyBorder="1" applyAlignment="1">
      <alignment horizontal="center"/>
    </xf>
    <xf numFmtId="14" fontId="13" fillId="9" borderId="29" xfId="0" applyNumberFormat="1" applyFont="1" applyFill="1" applyBorder="1" applyAlignment="1" applyProtection="1">
      <alignment horizontal="center" vertical="center" wrapText="1" readingOrder="1"/>
      <protection locked="0"/>
    </xf>
    <xf numFmtId="14" fontId="13" fillId="9" borderId="28" xfId="0" applyNumberFormat="1" applyFont="1" applyFill="1" applyBorder="1" applyAlignment="1" applyProtection="1">
      <alignment horizontal="center" vertical="center" wrapText="1" readingOrder="1"/>
      <protection locked="0"/>
    </xf>
    <xf numFmtId="37" fontId="8" fillId="3" borderId="12" xfId="2" applyNumberFormat="1" applyFont="1" applyFill="1" applyBorder="1" applyAlignment="1" applyProtection="1">
      <alignment horizontal="center" vertical="center" wrapText="1"/>
      <protection locked="0"/>
    </xf>
    <xf numFmtId="3" fontId="8" fillId="3" borderId="4" xfId="0" applyNumberFormat="1" applyFont="1" applyFill="1" applyBorder="1" applyAlignment="1" applyProtection="1">
      <alignment horizontal="center" vertical="center" wrapText="1"/>
      <protection locked="0"/>
    </xf>
    <xf numFmtId="0" fontId="0" fillId="2" borderId="14" xfId="0" applyFill="1" applyBorder="1" applyAlignment="1" applyProtection="1">
      <alignment horizontal="left" vertical="top" wrapText="1"/>
      <protection locked="0"/>
    </xf>
    <xf numFmtId="0" fontId="0" fillId="0" borderId="0" xfId="0" applyAlignment="1" applyProtection="1">
      <alignment vertical="top"/>
      <protection locked="0"/>
    </xf>
    <xf numFmtId="0" fontId="0" fillId="2" borderId="0" xfId="0" applyFill="1" applyAlignment="1" applyProtection="1">
      <alignment horizontal="left" vertical="top" wrapText="1"/>
      <protection locked="0"/>
    </xf>
    <xf numFmtId="0" fontId="0" fillId="2" borderId="14" xfId="0" applyFill="1" applyBorder="1" applyAlignment="1" applyProtection="1">
      <alignment vertical="center" wrapText="1"/>
      <protection locked="0"/>
    </xf>
    <xf numFmtId="0" fontId="0" fillId="2" borderId="0" xfId="0" applyFill="1" applyAlignment="1" applyProtection="1">
      <alignment vertical="center" wrapText="1"/>
      <protection locked="0"/>
    </xf>
    <xf numFmtId="0" fontId="0" fillId="9" borderId="4" xfId="0" applyFill="1" applyBorder="1" applyAlignment="1">
      <alignment horizontal="center" vertical="center" wrapText="1"/>
    </xf>
    <xf numFmtId="0" fontId="0" fillId="2" borderId="14"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indent="1"/>
      <protection locked="0"/>
    </xf>
    <xf numFmtId="0" fontId="9" fillId="2" borderId="14" xfId="0" applyFont="1" applyFill="1" applyBorder="1" applyAlignment="1" applyProtection="1">
      <alignment horizontal="left" vertical="center" wrapText="1" indent="1"/>
      <protection locked="0"/>
    </xf>
    <xf numFmtId="0" fontId="0" fillId="2" borderId="14" xfId="0" applyFill="1" applyBorder="1" applyAlignment="1" applyProtection="1">
      <alignment horizontal="left" vertical="center" indent="1"/>
      <protection locked="0"/>
    </xf>
    <xf numFmtId="0" fontId="0" fillId="9" borderId="1" xfId="0" applyFill="1" applyBorder="1" applyAlignment="1">
      <alignment horizontal="center" vertical="center" wrapText="1"/>
    </xf>
    <xf numFmtId="0" fontId="0" fillId="9" borderId="43" xfId="0" applyFill="1" applyBorder="1" applyAlignment="1">
      <alignment horizontal="center" vertical="center" wrapText="1"/>
    </xf>
    <xf numFmtId="2" fontId="9" fillId="2" borderId="0" xfId="0" applyNumberFormat="1" applyFont="1" applyFill="1"/>
    <xf numFmtId="2" fontId="29" fillId="2" borderId="0" xfId="0" applyNumberFormat="1" applyFont="1" applyFill="1" applyAlignment="1">
      <alignment vertical="top" wrapText="1"/>
    </xf>
    <xf numFmtId="2" fontId="14" fillId="7" borderId="37" xfId="1" applyNumberFormat="1" applyFont="1" applyFill="1" applyBorder="1">
      <alignment horizontal="center" vertical="center" wrapText="1"/>
    </xf>
    <xf numFmtId="2" fontId="5" fillId="9" borderId="26" xfId="0" applyNumberFormat="1" applyFont="1" applyFill="1" applyBorder="1" applyAlignment="1" applyProtection="1">
      <alignment horizontal="center" vertical="center" wrapText="1" readingOrder="1"/>
      <protection locked="0"/>
    </xf>
    <xf numFmtId="2" fontId="5" fillId="9" borderId="29" xfId="0" applyNumberFormat="1" applyFont="1" applyFill="1" applyBorder="1" applyAlignment="1" applyProtection="1">
      <alignment horizontal="center" vertical="center" wrapText="1" readingOrder="1"/>
      <protection locked="0"/>
    </xf>
    <xf numFmtId="2" fontId="9" fillId="0" borderId="0" xfId="0" applyNumberFormat="1" applyFont="1"/>
    <xf numFmtId="0" fontId="5" fillId="9" borderId="57" xfId="0" applyFont="1" applyFill="1" applyBorder="1" applyAlignment="1" applyProtection="1">
      <alignment horizontal="center" vertical="center" wrapText="1" readingOrder="1"/>
      <protection locked="0"/>
    </xf>
    <xf numFmtId="0" fontId="5" fillId="9" borderId="31" xfId="0" applyFont="1" applyFill="1" applyBorder="1" applyAlignment="1" applyProtection="1">
      <alignment horizontal="center" vertical="center" wrapText="1" readingOrder="1"/>
      <protection locked="0"/>
    </xf>
    <xf numFmtId="2" fontId="5" fillId="9" borderId="31" xfId="0" applyNumberFormat="1" applyFont="1" applyFill="1" applyBorder="1" applyAlignment="1" applyProtection="1">
      <alignment horizontal="center" vertical="center" wrapText="1" readingOrder="1"/>
      <protection locked="0"/>
    </xf>
    <xf numFmtId="14" fontId="5" fillId="9" borderId="58" xfId="0" applyNumberFormat="1" applyFont="1" applyFill="1" applyBorder="1" applyAlignment="1" applyProtection="1">
      <alignment horizontal="center" vertical="center" wrapText="1" readingOrder="1"/>
      <protection locked="0"/>
    </xf>
    <xf numFmtId="0" fontId="5" fillId="9" borderId="59" xfId="0" applyFont="1" applyFill="1" applyBorder="1" applyAlignment="1" applyProtection="1">
      <alignment horizontal="center" vertical="center" wrapText="1" readingOrder="1"/>
      <protection locked="0"/>
    </xf>
    <xf numFmtId="0" fontId="5" fillId="9" borderId="58" xfId="0" applyFont="1" applyFill="1" applyBorder="1" applyAlignment="1" applyProtection="1">
      <alignment horizontal="center" vertical="center" wrapText="1" readingOrder="1"/>
      <protection locked="0"/>
    </xf>
    <xf numFmtId="14" fontId="5" fillId="9" borderId="26" xfId="0" applyNumberFormat="1" applyFont="1" applyFill="1" applyBorder="1" applyAlignment="1" applyProtection="1">
      <alignment horizontal="center" vertical="center" wrapText="1" readingOrder="1"/>
      <protection locked="0"/>
    </xf>
    <xf numFmtId="0" fontId="11" fillId="7" borderId="2" xfId="0" applyFont="1" applyFill="1" applyBorder="1" applyAlignment="1">
      <alignment horizontal="left"/>
    </xf>
    <xf numFmtId="0" fontId="11" fillId="7" borderId="10" xfId="0" applyFont="1" applyFill="1" applyBorder="1" applyAlignment="1">
      <alignment horizontal="left"/>
    </xf>
    <xf numFmtId="0" fontId="11" fillId="7" borderId="3" xfId="0" applyFont="1" applyFill="1" applyBorder="1" applyAlignment="1">
      <alignment horizontal="left"/>
    </xf>
    <xf numFmtId="0" fontId="12" fillId="8" borderId="8" xfId="0" applyFont="1" applyFill="1" applyBorder="1" applyAlignment="1">
      <alignment horizontal="center"/>
    </xf>
    <xf numFmtId="0" fontId="12" fillId="8" borderId="9" xfId="0" applyFont="1" applyFill="1" applyBorder="1" applyAlignment="1">
      <alignment horizontal="center"/>
    </xf>
    <xf numFmtId="0" fontId="12" fillId="8" borderId="7" xfId="0" applyFont="1" applyFill="1" applyBorder="1" applyAlignment="1">
      <alignment horizontal="center"/>
    </xf>
    <xf numFmtId="0" fontId="0" fillId="12" borderId="0" xfId="0" applyFill="1" applyAlignment="1">
      <alignment horizontal="left" wrapText="1"/>
    </xf>
    <xf numFmtId="0" fontId="9" fillId="2" borderId="8" xfId="0" applyFont="1" applyFill="1" applyBorder="1" applyAlignment="1">
      <alignment horizontal="left" vertical="center" wrapText="1"/>
    </xf>
    <xf numFmtId="0" fontId="9" fillId="2" borderId="9" xfId="0" applyFont="1" applyFill="1" applyBorder="1" applyAlignment="1">
      <alignment horizontal="left" vertical="center" wrapText="1"/>
    </xf>
    <xf numFmtId="0" fontId="9" fillId="2" borderId="7" xfId="0" applyFont="1" applyFill="1" applyBorder="1" applyAlignment="1">
      <alignment horizontal="left" vertical="center" wrapText="1"/>
    </xf>
    <xf numFmtId="0" fontId="8" fillId="3" borderId="11" xfId="0" applyFont="1" applyFill="1" applyBorder="1" applyAlignment="1" applyProtection="1">
      <alignment horizontal="left" vertical="center" wrapText="1"/>
      <protection locked="0"/>
    </xf>
    <xf numFmtId="0" fontId="8" fillId="3" borderId="12" xfId="0" applyFont="1" applyFill="1" applyBorder="1" applyAlignment="1" applyProtection="1">
      <alignment horizontal="left" vertical="center" wrapText="1"/>
      <protection locked="0"/>
    </xf>
    <xf numFmtId="0" fontId="8" fillId="3" borderId="13" xfId="0" applyFont="1" applyFill="1" applyBorder="1" applyAlignment="1" applyProtection="1">
      <alignment horizontal="left" vertical="center" wrapText="1"/>
      <protection locked="0"/>
    </xf>
    <xf numFmtId="0" fontId="8" fillId="9" borderId="11" xfId="0" applyFont="1" applyFill="1" applyBorder="1" applyAlignment="1" applyProtection="1">
      <alignment horizontal="left" vertical="center" wrapText="1"/>
      <protection locked="0"/>
    </xf>
    <xf numFmtId="0" fontId="8" fillId="9" borderId="13" xfId="0" applyFont="1" applyFill="1" applyBorder="1" applyAlignment="1" applyProtection="1">
      <alignment horizontal="left" vertical="center" wrapText="1"/>
      <protection locked="0"/>
    </xf>
    <xf numFmtId="0" fontId="8" fillId="9" borderId="12" xfId="0" applyFont="1" applyFill="1" applyBorder="1" applyAlignment="1" applyProtection="1">
      <alignment horizontal="left" vertical="center" wrapText="1"/>
      <protection locked="0"/>
    </xf>
    <xf numFmtId="0" fontId="0" fillId="2" borderId="14" xfId="0" applyFill="1" applyBorder="1" applyAlignment="1">
      <alignment horizontal="left" vertical="center" wrapText="1"/>
    </xf>
    <xf numFmtId="0" fontId="0" fillId="2" borderId="0" xfId="0" applyFill="1" applyAlignment="1">
      <alignment horizontal="left" vertical="center" wrapText="1"/>
    </xf>
    <xf numFmtId="0" fontId="0" fillId="2" borderId="15" xfId="0" applyFill="1" applyBorder="1" applyAlignment="1">
      <alignment horizontal="left" vertical="center" wrapText="1"/>
    </xf>
    <xf numFmtId="0" fontId="0" fillId="2" borderId="0" xfId="0" applyFill="1" applyAlignment="1">
      <alignment horizontal="left"/>
    </xf>
    <xf numFmtId="0" fontId="11" fillId="7" borderId="8" xfId="0" applyFont="1" applyFill="1" applyBorder="1" applyAlignment="1">
      <alignment horizontal="left"/>
    </xf>
    <xf numFmtId="0" fontId="11" fillId="7" borderId="9" xfId="0" applyFont="1" applyFill="1" applyBorder="1" applyAlignment="1">
      <alignment horizontal="left"/>
    </xf>
    <xf numFmtId="0" fontId="11" fillId="7" borderId="7" xfId="0" applyFont="1" applyFill="1" applyBorder="1" applyAlignment="1">
      <alignment horizontal="left"/>
    </xf>
    <xf numFmtId="0" fontId="2" fillId="3" borderId="11" xfId="0" applyFont="1" applyFill="1" applyBorder="1" applyAlignment="1" applyProtection="1">
      <alignment horizontal="left" vertical="center"/>
      <protection locked="0"/>
    </xf>
    <xf numFmtId="0" fontId="2" fillId="3" borderId="12" xfId="0" applyFont="1" applyFill="1" applyBorder="1" applyAlignment="1" applyProtection="1">
      <alignment horizontal="left" vertical="center"/>
      <protection locked="0"/>
    </xf>
    <xf numFmtId="0" fontId="39" fillId="3" borderId="11" xfId="3" applyFill="1" applyBorder="1" applyAlignment="1" applyProtection="1">
      <alignment horizontal="left" vertical="center"/>
      <protection locked="0"/>
    </xf>
    <xf numFmtId="0" fontId="0" fillId="2" borderId="8" xfId="0" applyFill="1" applyBorder="1" applyAlignment="1">
      <alignment horizontal="left" vertical="top"/>
    </xf>
    <xf numFmtId="0" fontId="0" fillId="2" borderId="7" xfId="0" applyFill="1" applyBorder="1" applyAlignment="1">
      <alignment horizontal="left" vertical="top"/>
    </xf>
    <xf numFmtId="0" fontId="2" fillId="3" borderId="15" xfId="0" applyFont="1" applyFill="1" applyBorder="1" applyAlignment="1" applyProtection="1">
      <alignment horizontal="left" vertical="center"/>
      <protection locked="0"/>
    </xf>
    <xf numFmtId="0" fontId="0" fillId="2" borderId="14" xfId="0" applyFill="1" applyBorder="1" applyAlignment="1">
      <alignment horizontal="left" vertical="top"/>
    </xf>
    <xf numFmtId="0" fontId="0" fillId="2" borderId="15" xfId="0" applyFill="1" applyBorder="1" applyAlignment="1">
      <alignment horizontal="left" vertical="top"/>
    </xf>
    <xf numFmtId="0" fontId="2" fillId="3" borderId="11" xfId="0" applyFont="1" applyFill="1" applyBorder="1" applyAlignment="1" applyProtection="1">
      <alignment horizontal="left" vertical="center" wrapText="1"/>
      <protection locked="0"/>
    </xf>
    <xf numFmtId="0" fontId="2" fillId="3" borderId="12" xfId="0" applyFont="1" applyFill="1" applyBorder="1" applyAlignment="1" applyProtection="1">
      <alignment horizontal="left" vertical="center" wrapText="1"/>
      <protection locked="0"/>
    </xf>
    <xf numFmtId="0" fontId="2" fillId="3" borderId="15" xfId="0" applyFont="1" applyFill="1" applyBorder="1" applyAlignment="1" applyProtection="1">
      <alignment horizontal="left" vertical="center" wrapText="1"/>
      <protection locked="0"/>
    </xf>
    <xf numFmtId="0" fontId="0" fillId="9" borderId="4" xfId="0" applyFill="1" applyBorder="1" applyAlignment="1" applyProtection="1">
      <alignment horizontal="left" vertical="center" wrapText="1"/>
      <protection locked="0"/>
    </xf>
    <xf numFmtId="0" fontId="9" fillId="2" borderId="14" xfId="0" applyFont="1" applyFill="1" applyBorder="1" applyAlignment="1">
      <alignment horizontal="left" vertical="center" wrapText="1"/>
    </xf>
    <xf numFmtId="0" fontId="9" fillId="2" borderId="0" xfId="0" applyFont="1" applyFill="1" applyAlignment="1">
      <alignment horizontal="left" vertical="center" wrapText="1"/>
    </xf>
    <xf numFmtId="0" fontId="9" fillId="2" borderId="15" xfId="0" applyFont="1" applyFill="1" applyBorder="1" applyAlignment="1">
      <alignment horizontal="left" vertical="center" wrapText="1"/>
    </xf>
    <xf numFmtId="0" fontId="0" fillId="9" borderId="11" xfId="0" applyFill="1" applyBorder="1" applyAlignment="1" applyProtection="1">
      <alignment horizontal="left" vertical="center" wrapText="1"/>
      <protection locked="0"/>
    </xf>
    <xf numFmtId="0" fontId="0" fillId="9" borderId="13" xfId="0" applyFill="1" applyBorder="1" applyAlignment="1" applyProtection="1">
      <alignment horizontal="left" vertical="center" wrapText="1"/>
      <protection locked="0"/>
    </xf>
    <xf numFmtId="0" fontId="0" fillId="9" borderId="12" xfId="0" applyFill="1" applyBorder="1" applyAlignment="1" applyProtection="1">
      <alignment horizontal="left" vertical="center" wrapText="1"/>
      <protection locked="0"/>
    </xf>
    <xf numFmtId="0" fontId="0" fillId="0" borderId="0" xfId="0" applyAlignment="1">
      <alignment horizontal="left" vertical="top" wrapText="1"/>
    </xf>
    <xf numFmtId="0" fontId="14" fillId="7" borderId="14" xfId="0" applyFont="1" applyFill="1" applyBorder="1" applyAlignment="1">
      <alignment horizontal="left" vertical="center"/>
    </xf>
    <xf numFmtId="0" fontId="14" fillId="7" borderId="0" xfId="0" applyFont="1" applyFill="1" applyAlignment="1">
      <alignment horizontal="left" vertical="center"/>
    </xf>
    <xf numFmtId="0" fontId="14" fillId="7" borderId="15" xfId="0" applyFont="1" applyFill="1" applyBorder="1" applyAlignment="1">
      <alignment horizontal="left" vertical="center"/>
    </xf>
    <xf numFmtId="0" fontId="0" fillId="9" borderId="2" xfId="0" applyFill="1" applyBorder="1" applyAlignment="1" applyProtection="1">
      <alignment horizontal="left" vertical="center" wrapText="1"/>
      <protection locked="0"/>
    </xf>
    <xf numFmtId="0" fontId="0" fillId="9" borderId="3" xfId="0" applyFill="1" applyBorder="1" applyAlignment="1" applyProtection="1">
      <alignment horizontal="left" vertical="center" wrapText="1"/>
      <protection locked="0"/>
    </xf>
    <xf numFmtId="0" fontId="9" fillId="0" borderId="6" xfId="0" applyFont="1" applyBorder="1" applyAlignment="1">
      <alignment horizontal="left" vertical="center" wrapText="1"/>
    </xf>
    <xf numFmtId="0" fontId="2" fillId="2" borderId="0" xfId="0" applyFont="1" applyFill="1" applyAlignment="1">
      <alignment horizontal="left" vertical="top" wrapText="1"/>
    </xf>
    <xf numFmtId="164" fontId="2" fillId="9" borderId="20" xfId="0" applyNumberFormat="1" applyFont="1" applyFill="1" applyBorder="1" applyAlignment="1" applyProtection="1">
      <alignment horizontal="left" vertical="center" wrapText="1"/>
      <protection locked="0"/>
    </xf>
    <xf numFmtId="164" fontId="2" fillId="9" borderId="47" xfId="0" applyNumberFormat="1" applyFont="1" applyFill="1" applyBorder="1" applyAlignment="1" applyProtection="1">
      <alignment horizontal="left" vertical="center" wrapText="1"/>
      <protection locked="0"/>
    </xf>
    <xf numFmtId="0" fontId="0" fillId="2" borderId="8" xfId="0" applyFill="1" applyBorder="1" applyAlignment="1">
      <alignment horizontal="left" vertical="top" wrapText="1"/>
    </xf>
    <xf numFmtId="0" fontId="0" fillId="2" borderId="9" xfId="0" applyFill="1" applyBorder="1" applyAlignment="1">
      <alignment horizontal="left" vertical="top" wrapText="1"/>
    </xf>
    <xf numFmtId="0" fontId="0" fillId="2" borderId="7" xfId="0" applyFill="1" applyBorder="1" applyAlignment="1">
      <alignment horizontal="left" vertical="top" wrapText="1"/>
    </xf>
    <xf numFmtId="0" fontId="0" fillId="2" borderId="16" xfId="0" applyFill="1" applyBorder="1" applyAlignment="1">
      <alignment horizontal="left" vertical="center" wrapText="1"/>
    </xf>
    <xf numFmtId="0" fontId="2" fillId="9" borderId="14" xfId="0" applyFont="1" applyFill="1" applyBorder="1" applyAlignment="1" applyProtection="1">
      <alignment horizontal="left" vertical="center" wrapText="1"/>
      <protection locked="0"/>
    </xf>
    <xf numFmtId="0" fontId="2" fillId="9" borderId="0" xfId="0" applyFont="1" applyFill="1" applyAlignment="1" applyProtection="1">
      <alignment horizontal="left" vertical="center" wrapText="1"/>
      <protection locked="0"/>
    </xf>
    <xf numFmtId="0" fontId="2" fillId="9" borderId="15" xfId="0" applyFont="1" applyFill="1" applyBorder="1" applyAlignment="1" applyProtection="1">
      <alignment horizontal="left" vertical="center" wrapText="1"/>
      <protection locked="0"/>
    </xf>
    <xf numFmtId="0" fontId="11" fillId="8" borderId="2" xfId="0" applyFont="1" applyFill="1" applyBorder="1" applyAlignment="1">
      <alignment horizontal="center" vertical="center" wrapText="1"/>
    </xf>
    <xf numFmtId="0" fontId="11" fillId="8" borderId="3" xfId="0" applyFont="1" applyFill="1" applyBorder="1" applyAlignment="1">
      <alignment horizontal="center" vertical="center" wrapText="1"/>
    </xf>
    <xf numFmtId="0" fontId="0" fillId="0" borderId="14" xfId="0" applyBorder="1" applyAlignment="1">
      <alignment horizontal="left" vertical="top" wrapText="1"/>
    </xf>
    <xf numFmtId="0" fontId="0" fillId="0" borderId="15" xfId="0" applyBorder="1" applyAlignment="1">
      <alignment horizontal="left" vertical="top" wrapText="1"/>
    </xf>
    <xf numFmtId="0" fontId="2" fillId="9" borderId="11" xfId="0" applyFont="1" applyFill="1" applyBorder="1" applyAlignment="1" applyProtection="1">
      <alignment horizontal="left" vertical="center" wrapText="1"/>
      <protection locked="0"/>
    </xf>
    <xf numFmtId="0" fontId="2" fillId="9" borderId="13" xfId="0" applyFont="1" applyFill="1" applyBorder="1" applyAlignment="1" applyProtection="1">
      <alignment horizontal="left" vertical="center" wrapText="1"/>
      <protection locked="0"/>
    </xf>
    <xf numFmtId="0" fontId="2" fillId="9" borderId="12" xfId="0" applyFont="1" applyFill="1" applyBorder="1" applyAlignment="1" applyProtection="1">
      <alignment horizontal="left" vertical="center" wrapText="1"/>
      <protection locked="0"/>
    </xf>
    <xf numFmtId="0" fontId="0" fillId="4" borderId="0" xfId="0" applyFill="1" applyAlignment="1">
      <alignment horizontal="left"/>
    </xf>
    <xf numFmtId="0" fontId="14" fillId="7" borderId="8" xfId="0" applyFont="1" applyFill="1" applyBorder="1" applyAlignment="1">
      <alignment horizontal="left" vertical="center"/>
    </xf>
    <xf numFmtId="0" fontId="14" fillId="7" borderId="9" xfId="0" applyFont="1" applyFill="1" applyBorder="1" applyAlignment="1">
      <alignment horizontal="left" vertical="center"/>
    </xf>
    <xf numFmtId="0" fontId="14" fillId="7" borderId="7" xfId="0" applyFont="1" applyFill="1" applyBorder="1" applyAlignment="1">
      <alignment horizontal="left" vertical="center"/>
    </xf>
    <xf numFmtId="164" fontId="9" fillId="2" borderId="0" xfId="0" applyNumberFormat="1" applyFont="1" applyFill="1" applyAlignment="1">
      <alignment horizontal="left"/>
    </xf>
    <xf numFmtId="0" fontId="31" fillId="16" borderId="2" xfId="0" applyFont="1" applyFill="1" applyBorder="1" applyAlignment="1">
      <alignment horizontal="center" vertical="center"/>
    </xf>
    <xf numFmtId="0" fontId="31" fillId="16" borderId="10" xfId="0" applyFont="1" applyFill="1" applyBorder="1" applyAlignment="1">
      <alignment horizontal="center" vertical="center"/>
    </xf>
    <xf numFmtId="0" fontId="31" fillId="16" borderId="3" xfId="0" applyFont="1" applyFill="1" applyBorder="1" applyAlignment="1">
      <alignment horizontal="center" vertical="center"/>
    </xf>
    <xf numFmtId="0" fontId="12" fillId="8" borderId="0" xfId="0" applyFont="1" applyFill="1" applyAlignment="1">
      <alignment horizontal="center"/>
    </xf>
    <xf numFmtId="0" fontId="30" fillId="8" borderId="8" xfId="0" applyFont="1" applyFill="1" applyBorder="1" applyAlignment="1">
      <alignment horizontal="center" vertical="center"/>
    </xf>
    <xf numFmtId="0" fontId="30" fillId="8" borderId="9" xfId="0" applyFont="1" applyFill="1" applyBorder="1" applyAlignment="1">
      <alignment horizontal="center" vertical="center"/>
    </xf>
    <xf numFmtId="0" fontId="30" fillId="8" borderId="7" xfId="0" applyFont="1" applyFill="1" applyBorder="1" applyAlignment="1">
      <alignment horizontal="center" vertical="center"/>
    </xf>
    <xf numFmtId="0" fontId="9" fillId="4" borderId="0" xfId="0" applyFont="1" applyFill="1" applyAlignment="1">
      <alignment horizontal="left" vertical="top" wrapText="1"/>
    </xf>
    <xf numFmtId="14" fontId="8" fillId="3" borderId="10" xfId="0" applyNumberFormat="1" applyFont="1" applyFill="1" applyBorder="1" applyAlignment="1" applyProtection="1">
      <alignment horizontal="left" vertical="center" wrapText="1"/>
      <protection locked="0"/>
    </xf>
    <xf numFmtId="14" fontId="8" fillId="3" borderId="3" xfId="0" applyNumberFormat="1" applyFont="1" applyFill="1" applyBorder="1" applyAlignment="1" applyProtection="1">
      <alignment horizontal="left" vertical="center" wrapText="1"/>
      <protection locked="0"/>
    </xf>
    <xf numFmtId="0" fontId="31" fillId="4" borderId="2" xfId="0" applyFont="1" applyFill="1" applyBorder="1" applyAlignment="1">
      <alignment horizontal="center" vertical="center"/>
    </xf>
    <xf numFmtId="0" fontId="31" fillId="4" borderId="10" xfId="0" applyFont="1" applyFill="1" applyBorder="1" applyAlignment="1">
      <alignment horizontal="center" vertical="center"/>
    </xf>
    <xf numFmtId="0" fontId="31" fillId="4" borderId="3" xfId="0" applyFont="1" applyFill="1" applyBorder="1" applyAlignment="1">
      <alignment horizontal="center" vertical="center"/>
    </xf>
    <xf numFmtId="0" fontId="2" fillId="0" borderId="2" xfId="0" applyFont="1" applyBorder="1" applyAlignment="1">
      <alignment horizontal="left"/>
    </xf>
    <xf numFmtId="0" fontId="2" fillId="0" borderId="10" xfId="0" applyFont="1" applyBorder="1" applyAlignment="1">
      <alignment horizontal="left"/>
    </xf>
    <xf numFmtId="0" fontId="13" fillId="9" borderId="9" xfId="0" applyFont="1" applyFill="1" applyBorder="1" applyAlignment="1" applyProtection="1">
      <alignment horizontal="left" vertical="center" wrapText="1"/>
      <protection locked="0"/>
    </xf>
    <xf numFmtId="0" fontId="13" fillId="9" borderId="7" xfId="0" applyFont="1" applyFill="1" applyBorder="1" applyAlignment="1" applyProtection="1">
      <alignment horizontal="left" vertical="center" wrapText="1"/>
      <protection locked="0"/>
    </xf>
    <xf numFmtId="0" fontId="13" fillId="9" borderId="10" xfId="0" applyFont="1" applyFill="1" applyBorder="1" applyAlignment="1" applyProtection="1">
      <alignment horizontal="left" vertical="top"/>
      <protection locked="0"/>
    </xf>
    <xf numFmtId="0" fontId="13" fillId="9" borderId="3" xfId="0" applyFont="1" applyFill="1" applyBorder="1" applyAlignment="1" applyProtection="1">
      <alignment horizontal="left" vertical="top"/>
      <protection locked="0"/>
    </xf>
    <xf numFmtId="0" fontId="0" fillId="0" borderId="2" xfId="0" applyBorder="1" applyAlignment="1">
      <alignment horizontal="left" vertical="center" wrapText="1"/>
    </xf>
    <xf numFmtId="0" fontId="0" fillId="0" borderId="3" xfId="0" applyBorder="1" applyAlignment="1">
      <alignment horizontal="left" vertical="center" wrapText="1"/>
    </xf>
    <xf numFmtId="0" fontId="22" fillId="2" borderId="11" xfId="0" applyFont="1"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12" xfId="0" applyFont="1" applyFill="1" applyBorder="1" applyAlignment="1">
      <alignment horizontal="left" vertical="center" wrapText="1"/>
    </xf>
    <xf numFmtId="164" fontId="2" fillId="9" borderId="21" xfId="0" applyNumberFormat="1" applyFont="1" applyFill="1" applyBorder="1" applyAlignment="1" applyProtection="1">
      <alignment horizontal="left" vertical="center" wrapText="1"/>
      <protection locked="0"/>
    </xf>
    <xf numFmtId="0" fontId="9" fillId="4" borderId="0" xfId="0" applyFont="1" applyFill="1" applyAlignment="1">
      <alignment horizontal="left" vertical="center" wrapText="1"/>
    </xf>
    <xf numFmtId="0" fontId="9" fillId="2" borderId="2" xfId="0" applyFont="1" applyFill="1" applyBorder="1" applyAlignment="1">
      <alignment horizontal="left" vertical="center" wrapText="1"/>
    </xf>
    <xf numFmtId="0" fontId="9" fillId="2" borderId="10" xfId="0" applyFont="1" applyFill="1" applyBorder="1" applyAlignment="1">
      <alignment horizontal="left" vertical="center" wrapText="1"/>
    </xf>
    <xf numFmtId="0" fontId="9" fillId="2" borderId="2" xfId="0" applyFont="1" applyFill="1" applyBorder="1" applyAlignment="1">
      <alignment horizontal="left" vertical="center"/>
    </xf>
    <xf numFmtId="0" fontId="9" fillId="2" borderId="10" xfId="0" applyFont="1" applyFill="1" applyBorder="1" applyAlignment="1">
      <alignment horizontal="left" vertical="center"/>
    </xf>
    <xf numFmtId="0" fontId="0" fillId="2" borderId="14" xfId="0" applyFill="1" applyBorder="1" applyAlignment="1">
      <alignment horizontal="left" vertical="top" wrapText="1"/>
    </xf>
    <xf numFmtId="0" fontId="21" fillId="2" borderId="0" xfId="0" applyFont="1" applyFill="1" applyAlignment="1">
      <alignment horizontal="left" vertical="top" wrapText="1"/>
    </xf>
    <xf numFmtId="0" fontId="21" fillId="2" borderId="15" xfId="0" applyFont="1" applyFill="1" applyBorder="1" applyAlignment="1">
      <alignment horizontal="left" vertical="top" wrapText="1"/>
    </xf>
    <xf numFmtId="0" fontId="5" fillId="0" borderId="1" xfId="0" applyFont="1" applyBorder="1" applyAlignment="1">
      <alignment horizontal="left" vertical="center" wrapText="1"/>
    </xf>
    <xf numFmtId="0" fontId="9" fillId="2" borderId="8" xfId="0" applyFont="1" applyFill="1" applyBorder="1" applyAlignment="1" applyProtection="1">
      <alignment horizontal="left" vertical="top" wrapText="1"/>
      <protection locked="0"/>
    </xf>
    <xf numFmtId="0" fontId="9" fillId="2" borderId="9" xfId="0" applyFont="1" applyFill="1" applyBorder="1" applyAlignment="1" applyProtection="1">
      <alignment horizontal="left" vertical="top" wrapText="1"/>
      <protection locked="0"/>
    </xf>
    <xf numFmtId="0" fontId="9" fillId="2" borderId="7" xfId="0" applyFont="1" applyFill="1" applyBorder="1" applyAlignment="1" applyProtection="1">
      <alignment horizontal="left" vertical="top" wrapText="1"/>
      <protection locked="0"/>
    </xf>
    <xf numFmtId="0" fontId="5" fillId="9" borderId="10" xfId="0" applyFont="1" applyFill="1" applyBorder="1" applyAlignment="1" applyProtection="1">
      <alignment horizontal="left" vertical="center"/>
      <protection locked="0"/>
    </xf>
    <xf numFmtId="0" fontId="5" fillId="9" borderId="3" xfId="0" applyFont="1" applyFill="1" applyBorder="1" applyAlignment="1" applyProtection="1">
      <alignment horizontal="left" vertical="center"/>
      <protection locked="0"/>
    </xf>
    <xf numFmtId="0" fontId="15" fillId="2" borderId="14" xfId="0" applyFont="1" applyFill="1" applyBorder="1" applyAlignment="1">
      <alignment horizontal="left" vertical="center" wrapText="1"/>
    </xf>
    <xf numFmtId="0" fontId="15" fillId="2" borderId="0" xfId="0" applyFont="1" applyFill="1" applyAlignment="1">
      <alignment horizontal="left" vertical="center" wrapText="1"/>
    </xf>
    <xf numFmtId="0" fontId="15" fillId="2" borderId="15" xfId="0" applyFont="1" applyFill="1" applyBorder="1" applyAlignment="1">
      <alignment horizontal="left" vertical="center" wrapText="1"/>
    </xf>
    <xf numFmtId="3" fontId="0" fillId="9" borderId="44" xfId="0" applyNumberFormat="1" applyFill="1" applyBorder="1" applyAlignment="1">
      <alignment horizontal="center" vertical="center"/>
    </xf>
    <xf numFmtId="3" fontId="0" fillId="9" borderId="45" xfId="0" applyNumberFormat="1" applyFill="1" applyBorder="1" applyAlignment="1">
      <alignment horizontal="center" vertical="center"/>
    </xf>
    <xf numFmtId="3" fontId="0" fillId="0" borderId="11" xfId="0" applyNumberFormat="1" applyBorder="1" applyAlignment="1">
      <alignment horizontal="center" vertical="center"/>
    </xf>
    <xf numFmtId="3" fontId="0" fillId="0" borderId="12" xfId="0" applyNumberFormat="1" applyBorder="1" applyAlignment="1">
      <alignment horizontal="center" vertical="center"/>
    </xf>
    <xf numFmtId="0" fontId="14" fillId="7" borderId="23" xfId="0" applyFont="1" applyFill="1" applyBorder="1" applyAlignment="1">
      <alignment horizontal="left" vertical="center"/>
    </xf>
    <xf numFmtId="0" fontId="14" fillId="7" borderId="24" xfId="0" applyFont="1" applyFill="1" applyBorder="1" applyAlignment="1">
      <alignment horizontal="left" vertical="center"/>
    </xf>
    <xf numFmtId="0" fontId="2" fillId="0" borderId="18" xfId="0" applyFont="1" applyBorder="1" applyAlignment="1">
      <alignment horizontal="center" vertical="center" wrapText="1"/>
    </xf>
    <xf numFmtId="0" fontId="2" fillId="0" borderId="17" xfId="0" applyFont="1" applyBorder="1" applyAlignment="1">
      <alignment horizontal="center" vertical="center" wrapText="1"/>
    </xf>
    <xf numFmtId="3" fontId="0" fillId="10" borderId="2" xfId="0" applyNumberFormat="1" applyFill="1" applyBorder="1" applyAlignment="1">
      <alignment horizontal="center" vertical="center"/>
    </xf>
    <xf numFmtId="3" fontId="0" fillId="10" borderId="3" xfId="0" applyNumberFormat="1" applyFill="1" applyBorder="1" applyAlignment="1">
      <alignment horizontal="center" vertical="center"/>
    </xf>
    <xf numFmtId="0" fontId="2" fillId="0" borderId="11"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2" xfId="0" applyFont="1" applyBorder="1" applyAlignment="1">
      <alignment horizontal="center" vertical="center" wrapText="1"/>
    </xf>
    <xf numFmtId="0" fontId="0" fillId="0" borderId="44" xfId="0" applyBorder="1" applyAlignment="1">
      <alignment horizontal="left" vertical="center" wrapText="1"/>
    </xf>
    <xf numFmtId="0" fontId="0" fillId="0" borderId="45" xfId="0" applyBorder="1" applyAlignment="1">
      <alignment horizontal="left" vertical="center" wrapText="1"/>
    </xf>
    <xf numFmtId="0" fontId="0" fillId="2" borderId="8" xfId="0" applyFill="1" applyBorder="1" applyAlignment="1">
      <alignment horizontal="left" vertical="center" wrapText="1"/>
    </xf>
    <xf numFmtId="0" fontId="0" fillId="2" borderId="9" xfId="0" applyFill="1" applyBorder="1" applyAlignment="1">
      <alignment horizontal="left" vertical="center" wrapText="1"/>
    </xf>
    <xf numFmtId="0" fontId="13" fillId="2" borderId="14" xfId="0" applyFont="1" applyFill="1" applyBorder="1" applyAlignment="1">
      <alignment horizontal="left" vertical="center" wrapText="1"/>
    </xf>
    <xf numFmtId="0" fontId="13" fillId="2" borderId="0" xfId="0" applyFont="1" applyFill="1" applyAlignment="1">
      <alignment horizontal="left" vertical="center" wrapText="1"/>
    </xf>
    <xf numFmtId="0" fontId="13" fillId="2" borderId="15" xfId="0" applyFont="1" applyFill="1" applyBorder="1" applyAlignment="1">
      <alignment horizontal="left" vertical="center" wrapText="1"/>
    </xf>
    <xf numFmtId="0" fontId="12" fillId="8" borderId="6" xfId="0" applyFont="1" applyFill="1" applyBorder="1" applyAlignment="1">
      <alignment horizontal="center"/>
    </xf>
    <xf numFmtId="0" fontId="9" fillId="12" borderId="0" xfId="0" applyFont="1" applyFill="1" applyAlignment="1">
      <alignment horizontal="left"/>
    </xf>
    <xf numFmtId="0" fontId="0" fillId="2" borderId="7" xfId="0" applyFill="1" applyBorder="1" applyAlignment="1">
      <alignment horizontal="left" vertical="center" wrapText="1"/>
    </xf>
    <xf numFmtId="164" fontId="2" fillId="9" borderId="4" xfId="0" applyNumberFormat="1" applyFont="1" applyFill="1" applyBorder="1" applyAlignment="1" applyProtection="1">
      <alignment horizontal="left" wrapText="1"/>
      <protection locked="0"/>
    </xf>
  </cellXfs>
  <cellStyles count="4">
    <cellStyle name="Comma" xfId="2" builtinId="3"/>
    <cellStyle name="Header" xfId="1" xr:uid="{8A7E63A1-FB44-4B53-97F1-0D904394CD31}"/>
    <cellStyle name="Hyperlink" xfId="3" builtinId="8"/>
    <cellStyle name="Normal" xfId="0" builtinId="0"/>
  </cellStyles>
  <dxfs count="27">
    <dxf>
      <font>
        <b/>
        <i val="0"/>
        <color rgb="FFFF0000"/>
      </font>
      <fill>
        <patternFill patternType="none">
          <bgColor auto="1"/>
        </patternFill>
      </fill>
    </dxf>
    <dxf>
      <font>
        <b/>
        <i val="0"/>
        <color rgb="FFFF0000"/>
      </font>
      <fill>
        <patternFill patternType="solid">
          <bgColor rgb="FF97D4E4"/>
        </patternFill>
      </fill>
    </dxf>
    <dxf>
      <font>
        <b/>
        <i val="0"/>
        <color rgb="FFFF0000"/>
      </font>
      <fill>
        <patternFill>
          <bgColor rgb="FF97D4E4"/>
        </patternFill>
      </fill>
    </dxf>
    <dxf>
      <font>
        <b/>
        <i val="0"/>
        <color rgb="FFFF0000"/>
      </font>
      <fill>
        <patternFill>
          <fgColor rgb="FF87CEEB"/>
          <bgColor rgb="FF97D4E4"/>
        </patternFill>
      </fill>
    </dxf>
    <dxf>
      <font>
        <b/>
        <i/>
        <color rgb="FFFF0000"/>
      </font>
    </dxf>
    <dxf>
      <font>
        <b/>
        <i/>
        <color rgb="FFFF0000"/>
      </font>
    </dxf>
    <dxf>
      <font>
        <b/>
        <i/>
        <color rgb="FFFF0000"/>
      </font>
    </dxf>
    <dxf>
      <font>
        <b/>
        <i/>
        <color rgb="FFFF0000"/>
      </font>
    </dxf>
    <dxf>
      <font>
        <b/>
        <i/>
        <color rgb="FFFF0000"/>
      </font>
    </dxf>
    <dxf>
      <font>
        <color rgb="FFFF0000"/>
      </font>
    </dxf>
    <dxf>
      <numFmt numFmtId="1" formatCode="0"/>
      <fill>
        <patternFill patternType="none">
          <fgColor rgb="FF000000"/>
          <bgColor auto="1"/>
        </patternFill>
      </fill>
      <alignment horizontal="center" textRotation="0" indent="0" justifyLastLine="0" shrinkToFit="0" readingOrder="0"/>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border diagonalUp="0" diagonalDown="0">
        <left style="medium">
          <color indexed="64"/>
        </left>
        <right/>
        <top/>
        <bottom/>
        <vertical/>
        <horizontal/>
      </border>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bottom style="medium">
          <color indexed="64"/>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right/>
        <top/>
        <bottom/>
        <vertical/>
        <horizontal/>
      </border>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fill>
        <patternFill patternType="solid">
          <fgColor indexed="64"/>
          <bgColor theme="8" tint="0.79998168889431442"/>
        </patternFill>
      </fill>
    </dxf>
    <dxf>
      <border outline="0">
        <left style="medium">
          <color rgb="FF000000"/>
        </left>
        <right style="medium">
          <color rgb="FF000000"/>
        </right>
        <top style="medium">
          <color rgb="FF000000"/>
        </top>
        <bottom style="medium">
          <color rgb="FF000000"/>
        </bottom>
      </border>
    </dxf>
    <dxf>
      <fill>
        <patternFill patternType="solid">
          <fgColor rgb="FF000000"/>
          <bgColor rgb="FFDDEBF7"/>
        </patternFill>
      </fill>
    </dxf>
    <dxf>
      <border outline="0">
        <bottom style="medium">
          <color rgb="FF000000"/>
        </bottom>
      </border>
    </dxf>
    <dxf>
      <font>
        <b/>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dxf>
  </dxfs>
  <tableStyles count="0" defaultTableStyle="TableStyleMedium2" defaultPivotStyle="PivotStyleLight16"/>
  <colors>
    <mruColors>
      <color rgb="FF97D4E4"/>
      <color rgb="FF87CEEB"/>
      <color rgb="FF97D4EA"/>
      <color rgb="FF162E51"/>
      <color rgb="FFD9E8F6"/>
      <color rgb="FFF8F8F8"/>
      <color rgb="FFEDEDED"/>
      <color rgb="FF4F97D1"/>
      <color rgb="FFD9E8F8"/>
      <color rgb="FF005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checked="Checked"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checked="Checked"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checked="Checked"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checked="Checked"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checked="Checked" lockText="1" noThreeD="1"/>
</file>

<file path=xl/ctrlProps/ctrlProp84.xml><?xml version="1.0" encoding="utf-8"?>
<formControlPr xmlns="http://schemas.microsoft.com/office/spreadsheetml/2009/9/main" objectType="CheckBox" checked="Checked"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checked="Checked"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checked="Checked"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64513" name="Check Box 1" descr="Check box for filling out information" hidden="1">
              <a:extLst>
                <a:ext uri="{63B3BB69-23CF-44E3-9099-C40C66FF867C}">
                  <a14:compatExt spid="_x0000_s64513"/>
                </a:ext>
                <a:ext uri="{FF2B5EF4-FFF2-40B4-BE49-F238E27FC236}">
                  <a16:creationId xmlns:a16="http://schemas.microsoft.com/office/drawing/2014/main" id="{00000000-0008-0000-0000-000001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64514" name="Check Box 2" descr="Check box for filling out information" hidden="1">
              <a:extLst>
                <a:ext uri="{63B3BB69-23CF-44E3-9099-C40C66FF867C}">
                  <a14:compatExt spid="_x0000_s64514"/>
                </a:ext>
                <a:ext uri="{FF2B5EF4-FFF2-40B4-BE49-F238E27FC236}">
                  <a16:creationId xmlns:a16="http://schemas.microsoft.com/office/drawing/2014/main" id="{00000000-0008-0000-0000-000002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1104900</xdr:colOff>
          <xdr:row>9</xdr:row>
          <xdr:rowOff>104775</xdr:rowOff>
        </xdr:from>
        <xdr:to>
          <xdr:col>4</xdr:col>
          <xdr:colOff>1323975</xdr:colOff>
          <xdr:row>9</xdr:row>
          <xdr:rowOff>295275</xdr:rowOff>
        </xdr:to>
        <xdr:sp macro="" textlink="">
          <xdr:nvSpPr>
            <xdr:cNvPr id="64515" name="Check Box 3" descr="Check box for filling out information" hidden="1">
              <a:extLst>
                <a:ext uri="{63B3BB69-23CF-44E3-9099-C40C66FF867C}">
                  <a14:compatExt spid="_x0000_s64515"/>
                </a:ext>
                <a:ext uri="{FF2B5EF4-FFF2-40B4-BE49-F238E27FC236}">
                  <a16:creationId xmlns:a16="http://schemas.microsoft.com/office/drawing/2014/main" id="{00000000-0008-0000-0000-000003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9</xdr:row>
          <xdr:rowOff>104775</xdr:rowOff>
        </xdr:from>
        <xdr:to>
          <xdr:col>4</xdr:col>
          <xdr:colOff>485775</xdr:colOff>
          <xdr:row>9</xdr:row>
          <xdr:rowOff>295275</xdr:rowOff>
        </xdr:to>
        <xdr:sp macro="" textlink="">
          <xdr:nvSpPr>
            <xdr:cNvPr id="64516" name="Check Box 4" descr="Check box for filling out information" hidden="1">
              <a:extLst>
                <a:ext uri="{63B3BB69-23CF-44E3-9099-C40C66FF867C}">
                  <a14:compatExt spid="_x0000_s64516"/>
                </a:ext>
                <a:ext uri="{FF2B5EF4-FFF2-40B4-BE49-F238E27FC236}">
                  <a16:creationId xmlns:a16="http://schemas.microsoft.com/office/drawing/2014/main" id="{00000000-0008-0000-0000-000004F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85725</xdr:colOff>
          <xdr:row>32</xdr:row>
          <xdr:rowOff>0</xdr:rowOff>
        </xdr:from>
        <xdr:to>
          <xdr:col>1</xdr:col>
          <xdr:colOff>304800</xdr:colOff>
          <xdr:row>33</xdr:row>
          <xdr:rowOff>9525</xdr:rowOff>
        </xdr:to>
        <xdr:sp macro="" textlink="">
          <xdr:nvSpPr>
            <xdr:cNvPr id="62465" name="Check Box 1" descr="Check box for filling out information" hidden="1">
              <a:extLst>
                <a:ext uri="{63B3BB69-23CF-44E3-9099-C40C66FF867C}">
                  <a14:compatExt spid="_x0000_s62465"/>
                </a:ext>
                <a:ext uri="{FF2B5EF4-FFF2-40B4-BE49-F238E27FC236}">
                  <a16:creationId xmlns:a16="http://schemas.microsoft.com/office/drawing/2014/main" id="{00000000-0008-0000-01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66" name="Check Box 2" descr="Check box for filling out information" hidden="1">
              <a:extLst>
                <a:ext uri="{63B3BB69-23CF-44E3-9099-C40C66FF867C}">
                  <a14:compatExt spid="_x0000_s62466"/>
                </a:ext>
                <a:ext uri="{FF2B5EF4-FFF2-40B4-BE49-F238E27FC236}">
                  <a16:creationId xmlns:a16="http://schemas.microsoft.com/office/drawing/2014/main" id="{00000000-0008-0000-01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67" name="Check Box 3" descr="Check box for filling out information" hidden="1">
              <a:extLst>
                <a:ext uri="{63B3BB69-23CF-44E3-9099-C40C66FF867C}">
                  <a14:compatExt spid="_x0000_s62467"/>
                </a:ext>
                <a:ext uri="{FF2B5EF4-FFF2-40B4-BE49-F238E27FC236}">
                  <a16:creationId xmlns:a16="http://schemas.microsoft.com/office/drawing/2014/main" id="{00000000-0008-0000-01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468" name="Check Box 4" descr="Check box for filling out information" hidden="1">
              <a:extLst>
                <a:ext uri="{63B3BB69-23CF-44E3-9099-C40C66FF867C}">
                  <a14:compatExt spid="_x0000_s62468"/>
                </a:ext>
                <a:ext uri="{FF2B5EF4-FFF2-40B4-BE49-F238E27FC236}">
                  <a16:creationId xmlns:a16="http://schemas.microsoft.com/office/drawing/2014/main" id="{00000000-0008-0000-01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29</xdr:row>
          <xdr:rowOff>0</xdr:rowOff>
        </xdr:from>
        <xdr:to>
          <xdr:col>2</xdr:col>
          <xdr:colOff>304800</xdr:colOff>
          <xdr:row>30</xdr:row>
          <xdr:rowOff>9525</xdr:rowOff>
        </xdr:to>
        <xdr:sp macro="" textlink="">
          <xdr:nvSpPr>
            <xdr:cNvPr id="62469" name="Check Box 5" descr="Check box for filling out information" hidden="1">
              <a:extLst>
                <a:ext uri="{63B3BB69-23CF-44E3-9099-C40C66FF867C}">
                  <a14:compatExt spid="_x0000_s62469"/>
                </a:ext>
                <a:ext uri="{FF2B5EF4-FFF2-40B4-BE49-F238E27FC236}">
                  <a16:creationId xmlns:a16="http://schemas.microsoft.com/office/drawing/2014/main" id="{00000000-0008-0000-0100-00000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470" name="Check Box 6" descr="Check box for filling out information" hidden="1">
              <a:extLst>
                <a:ext uri="{63B3BB69-23CF-44E3-9099-C40C66FF867C}">
                  <a14:compatExt spid="_x0000_s62470"/>
                </a:ext>
                <a:ext uri="{FF2B5EF4-FFF2-40B4-BE49-F238E27FC236}">
                  <a16:creationId xmlns:a16="http://schemas.microsoft.com/office/drawing/2014/main" id="{00000000-0008-0000-0100-00000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471" name="Check Box 7" descr="Check box for filling out information" hidden="1">
              <a:extLst>
                <a:ext uri="{63B3BB69-23CF-44E3-9099-C40C66FF867C}">
                  <a14:compatExt spid="_x0000_s62471"/>
                </a:ext>
                <a:ext uri="{FF2B5EF4-FFF2-40B4-BE49-F238E27FC236}">
                  <a16:creationId xmlns:a16="http://schemas.microsoft.com/office/drawing/2014/main" id="{00000000-0008-0000-0100-00000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472" name="Check Box 8" descr="Check box for filling out information" hidden="1">
              <a:extLst>
                <a:ext uri="{63B3BB69-23CF-44E3-9099-C40C66FF867C}">
                  <a14:compatExt spid="_x0000_s62472"/>
                </a:ext>
                <a:ext uri="{FF2B5EF4-FFF2-40B4-BE49-F238E27FC236}">
                  <a16:creationId xmlns:a16="http://schemas.microsoft.com/office/drawing/2014/main" id="{00000000-0008-0000-0100-00000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473" name="Check Box 9" descr="Check box for filling out information" hidden="1">
              <a:extLst>
                <a:ext uri="{63B3BB69-23CF-44E3-9099-C40C66FF867C}">
                  <a14:compatExt spid="_x0000_s62473"/>
                </a:ext>
                <a:ext uri="{FF2B5EF4-FFF2-40B4-BE49-F238E27FC236}">
                  <a16:creationId xmlns:a16="http://schemas.microsoft.com/office/drawing/2014/main" id="{00000000-0008-0000-0100-00000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29</xdr:row>
          <xdr:rowOff>0</xdr:rowOff>
        </xdr:from>
        <xdr:to>
          <xdr:col>1</xdr:col>
          <xdr:colOff>304800</xdr:colOff>
          <xdr:row>30</xdr:row>
          <xdr:rowOff>9525</xdr:rowOff>
        </xdr:to>
        <xdr:sp macro="" textlink="">
          <xdr:nvSpPr>
            <xdr:cNvPr id="62474" name="Check Box 10" descr="Check box for filling out information" hidden="1">
              <a:extLst>
                <a:ext uri="{63B3BB69-23CF-44E3-9099-C40C66FF867C}">
                  <a14:compatExt spid="_x0000_s62474"/>
                </a:ext>
                <a:ext uri="{FF2B5EF4-FFF2-40B4-BE49-F238E27FC236}">
                  <a16:creationId xmlns:a16="http://schemas.microsoft.com/office/drawing/2014/main" id="{00000000-0008-0000-0100-00000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30</xdr:row>
          <xdr:rowOff>0</xdr:rowOff>
        </xdr:from>
        <xdr:to>
          <xdr:col>1</xdr:col>
          <xdr:colOff>304800</xdr:colOff>
          <xdr:row>31</xdr:row>
          <xdr:rowOff>9525</xdr:rowOff>
        </xdr:to>
        <xdr:sp macro="" textlink="">
          <xdr:nvSpPr>
            <xdr:cNvPr id="62475" name="Check Box 11" descr="Check box for filling out information" hidden="1">
              <a:extLst>
                <a:ext uri="{63B3BB69-23CF-44E3-9099-C40C66FF867C}">
                  <a14:compatExt spid="_x0000_s62475"/>
                </a:ext>
                <a:ext uri="{FF2B5EF4-FFF2-40B4-BE49-F238E27FC236}">
                  <a16:creationId xmlns:a16="http://schemas.microsoft.com/office/drawing/2014/main" id="{00000000-0008-0000-0100-00000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31</xdr:row>
          <xdr:rowOff>0</xdr:rowOff>
        </xdr:from>
        <xdr:to>
          <xdr:col>1</xdr:col>
          <xdr:colOff>304800</xdr:colOff>
          <xdr:row>32</xdr:row>
          <xdr:rowOff>9525</xdr:rowOff>
        </xdr:to>
        <xdr:sp macro="" textlink="">
          <xdr:nvSpPr>
            <xdr:cNvPr id="62476" name="Check Box 12" descr="Check box for filling out information" hidden="1">
              <a:extLst>
                <a:ext uri="{63B3BB69-23CF-44E3-9099-C40C66FF867C}">
                  <a14:compatExt spid="_x0000_s62476"/>
                </a:ext>
                <a:ext uri="{FF2B5EF4-FFF2-40B4-BE49-F238E27FC236}">
                  <a16:creationId xmlns:a16="http://schemas.microsoft.com/office/drawing/2014/main" id="{00000000-0008-0000-0100-00000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16</xdr:row>
          <xdr:rowOff>0</xdr:rowOff>
        </xdr:from>
        <xdr:to>
          <xdr:col>1</xdr:col>
          <xdr:colOff>304800</xdr:colOff>
          <xdr:row>17</xdr:row>
          <xdr:rowOff>9525</xdr:rowOff>
        </xdr:to>
        <xdr:sp macro="" textlink="">
          <xdr:nvSpPr>
            <xdr:cNvPr id="62477" name="Check Box 13" descr="Check box for filling out information" hidden="1">
              <a:extLst>
                <a:ext uri="{63B3BB69-23CF-44E3-9099-C40C66FF867C}">
                  <a14:compatExt spid="_x0000_s62477"/>
                </a:ext>
                <a:ext uri="{FF2B5EF4-FFF2-40B4-BE49-F238E27FC236}">
                  <a16:creationId xmlns:a16="http://schemas.microsoft.com/office/drawing/2014/main" id="{00000000-0008-0000-0100-00000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18</xdr:row>
          <xdr:rowOff>0</xdr:rowOff>
        </xdr:from>
        <xdr:to>
          <xdr:col>1</xdr:col>
          <xdr:colOff>304800</xdr:colOff>
          <xdr:row>19</xdr:row>
          <xdr:rowOff>9525</xdr:rowOff>
        </xdr:to>
        <xdr:sp macro="" textlink="">
          <xdr:nvSpPr>
            <xdr:cNvPr id="62478" name="Check Box 14" descr="Check box for filling out information" hidden="1">
              <a:extLst>
                <a:ext uri="{63B3BB69-23CF-44E3-9099-C40C66FF867C}">
                  <a14:compatExt spid="_x0000_s62478"/>
                </a:ext>
                <a:ext uri="{FF2B5EF4-FFF2-40B4-BE49-F238E27FC236}">
                  <a16:creationId xmlns:a16="http://schemas.microsoft.com/office/drawing/2014/main" id="{00000000-0008-0000-0100-00000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16</xdr:row>
          <xdr:rowOff>0</xdr:rowOff>
        </xdr:from>
        <xdr:to>
          <xdr:col>2</xdr:col>
          <xdr:colOff>304800</xdr:colOff>
          <xdr:row>17</xdr:row>
          <xdr:rowOff>9525</xdr:rowOff>
        </xdr:to>
        <xdr:sp macro="" textlink="">
          <xdr:nvSpPr>
            <xdr:cNvPr id="62480" name="Check Box 16" descr="Check box for filling out information" hidden="1">
              <a:extLst>
                <a:ext uri="{63B3BB69-23CF-44E3-9099-C40C66FF867C}">
                  <a14:compatExt spid="_x0000_s62480"/>
                </a:ext>
                <a:ext uri="{FF2B5EF4-FFF2-40B4-BE49-F238E27FC236}">
                  <a16:creationId xmlns:a16="http://schemas.microsoft.com/office/drawing/2014/main" id="{00000000-0008-0000-0100-00001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xdr:row>
          <xdr:rowOff>0</xdr:rowOff>
        </xdr:from>
        <xdr:to>
          <xdr:col>2</xdr:col>
          <xdr:colOff>304800</xdr:colOff>
          <xdr:row>18</xdr:row>
          <xdr:rowOff>9525</xdr:rowOff>
        </xdr:to>
        <xdr:sp macro="" textlink="">
          <xdr:nvSpPr>
            <xdr:cNvPr id="62481" name="Check Box 17" descr="Check box for filling out information" hidden="1">
              <a:extLst>
                <a:ext uri="{63B3BB69-23CF-44E3-9099-C40C66FF867C}">
                  <a14:compatExt spid="_x0000_s62481"/>
                </a:ext>
                <a:ext uri="{FF2B5EF4-FFF2-40B4-BE49-F238E27FC236}">
                  <a16:creationId xmlns:a16="http://schemas.microsoft.com/office/drawing/2014/main" id="{00000000-0008-0000-0100-00001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18</xdr:row>
          <xdr:rowOff>0</xdr:rowOff>
        </xdr:from>
        <xdr:to>
          <xdr:col>2</xdr:col>
          <xdr:colOff>304800</xdr:colOff>
          <xdr:row>19</xdr:row>
          <xdr:rowOff>9525</xdr:rowOff>
        </xdr:to>
        <xdr:sp macro="" textlink="">
          <xdr:nvSpPr>
            <xdr:cNvPr id="62482" name="Check Box 18" descr="Check box for filling out information" hidden="1">
              <a:extLst>
                <a:ext uri="{63B3BB69-23CF-44E3-9099-C40C66FF867C}">
                  <a14:compatExt spid="_x0000_s62482"/>
                </a:ext>
                <a:ext uri="{FF2B5EF4-FFF2-40B4-BE49-F238E27FC236}">
                  <a16:creationId xmlns:a16="http://schemas.microsoft.com/office/drawing/2014/main" id="{00000000-0008-0000-0100-00001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483" name="Check Box 19" descr="Check box for filling out information" hidden="1">
              <a:extLst>
                <a:ext uri="{63B3BB69-23CF-44E3-9099-C40C66FF867C}">
                  <a14:compatExt spid="_x0000_s62483"/>
                </a:ext>
                <a:ext uri="{FF2B5EF4-FFF2-40B4-BE49-F238E27FC236}">
                  <a16:creationId xmlns:a16="http://schemas.microsoft.com/office/drawing/2014/main" id="{00000000-0008-0000-0100-00001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4" name="Check Box 20" descr="Check box for filling out information" hidden="1">
              <a:extLst>
                <a:ext uri="{63B3BB69-23CF-44E3-9099-C40C66FF867C}">
                  <a14:compatExt spid="_x0000_s62484"/>
                </a:ext>
                <a:ext uri="{FF2B5EF4-FFF2-40B4-BE49-F238E27FC236}">
                  <a16:creationId xmlns:a16="http://schemas.microsoft.com/office/drawing/2014/main" id="{00000000-0008-0000-0100-00001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5" name="Check Box 21" descr="Check box for filling out information" hidden="1">
              <a:extLst>
                <a:ext uri="{63B3BB69-23CF-44E3-9099-C40C66FF867C}">
                  <a14:compatExt spid="_x0000_s62485"/>
                </a:ext>
                <a:ext uri="{FF2B5EF4-FFF2-40B4-BE49-F238E27FC236}">
                  <a16:creationId xmlns:a16="http://schemas.microsoft.com/office/drawing/2014/main" id="{00000000-0008-0000-0100-00001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486" name="Check Box 22" descr="Check box for filling out information" hidden="1">
              <a:extLst>
                <a:ext uri="{63B3BB69-23CF-44E3-9099-C40C66FF867C}">
                  <a14:compatExt spid="_x0000_s62486"/>
                </a:ext>
                <a:ext uri="{FF2B5EF4-FFF2-40B4-BE49-F238E27FC236}">
                  <a16:creationId xmlns:a16="http://schemas.microsoft.com/office/drawing/2014/main" id="{00000000-0008-0000-0100-00001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30</xdr:row>
          <xdr:rowOff>0</xdr:rowOff>
        </xdr:from>
        <xdr:to>
          <xdr:col>1</xdr:col>
          <xdr:colOff>304800</xdr:colOff>
          <xdr:row>31</xdr:row>
          <xdr:rowOff>9525</xdr:rowOff>
        </xdr:to>
        <xdr:sp macro="" textlink="">
          <xdr:nvSpPr>
            <xdr:cNvPr id="62493" name="Check Box 29" descr="Check box for filling out information" hidden="1">
              <a:extLst>
                <a:ext uri="{63B3BB69-23CF-44E3-9099-C40C66FF867C}">
                  <a14:compatExt spid="_x0000_s62493"/>
                </a:ext>
                <a:ext uri="{FF2B5EF4-FFF2-40B4-BE49-F238E27FC236}">
                  <a16:creationId xmlns:a16="http://schemas.microsoft.com/office/drawing/2014/main" id="{00000000-0008-0000-0100-00001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31</xdr:row>
          <xdr:rowOff>0</xdr:rowOff>
        </xdr:from>
        <xdr:to>
          <xdr:col>1</xdr:col>
          <xdr:colOff>304800</xdr:colOff>
          <xdr:row>32</xdr:row>
          <xdr:rowOff>9525</xdr:rowOff>
        </xdr:to>
        <xdr:sp macro="" textlink="">
          <xdr:nvSpPr>
            <xdr:cNvPr id="62494" name="Check Box 30" descr="Check box for filling out information" hidden="1">
              <a:extLst>
                <a:ext uri="{63B3BB69-23CF-44E3-9099-C40C66FF867C}">
                  <a14:compatExt spid="_x0000_s62494"/>
                </a:ext>
                <a:ext uri="{FF2B5EF4-FFF2-40B4-BE49-F238E27FC236}">
                  <a16:creationId xmlns:a16="http://schemas.microsoft.com/office/drawing/2014/main" id="{00000000-0008-0000-0100-00001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32</xdr:row>
          <xdr:rowOff>0</xdr:rowOff>
        </xdr:from>
        <xdr:to>
          <xdr:col>1</xdr:col>
          <xdr:colOff>304800</xdr:colOff>
          <xdr:row>33</xdr:row>
          <xdr:rowOff>9525</xdr:rowOff>
        </xdr:to>
        <xdr:sp macro="" textlink="">
          <xdr:nvSpPr>
            <xdr:cNvPr id="62495" name="Check Box 31" descr="Check box for filling out information" hidden="1">
              <a:extLst>
                <a:ext uri="{63B3BB69-23CF-44E3-9099-C40C66FF867C}">
                  <a14:compatExt spid="_x0000_s62495"/>
                </a:ext>
                <a:ext uri="{FF2B5EF4-FFF2-40B4-BE49-F238E27FC236}">
                  <a16:creationId xmlns:a16="http://schemas.microsoft.com/office/drawing/2014/main" id="{00000000-0008-0000-0100-00001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96" name="Check Box 32" descr="Check box for filling out information" hidden="1">
              <a:extLst>
                <a:ext uri="{63B3BB69-23CF-44E3-9099-C40C66FF867C}">
                  <a14:compatExt spid="_x0000_s62496"/>
                </a:ext>
                <a:ext uri="{FF2B5EF4-FFF2-40B4-BE49-F238E27FC236}">
                  <a16:creationId xmlns:a16="http://schemas.microsoft.com/office/drawing/2014/main" id="{00000000-0008-0000-0100-00002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497" name="Check Box 33" descr="Check box for filling out information" hidden="1">
              <a:extLst>
                <a:ext uri="{63B3BB69-23CF-44E3-9099-C40C66FF867C}">
                  <a14:compatExt spid="_x0000_s62497"/>
                </a:ext>
                <a:ext uri="{FF2B5EF4-FFF2-40B4-BE49-F238E27FC236}">
                  <a16:creationId xmlns:a16="http://schemas.microsoft.com/office/drawing/2014/main" id="{00000000-0008-0000-0100-00002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98" name="Check Box 34" descr="Check box for filling out information" hidden="1">
              <a:extLst>
                <a:ext uri="{63B3BB69-23CF-44E3-9099-C40C66FF867C}">
                  <a14:compatExt spid="_x0000_s62498"/>
                </a:ext>
                <a:ext uri="{FF2B5EF4-FFF2-40B4-BE49-F238E27FC236}">
                  <a16:creationId xmlns:a16="http://schemas.microsoft.com/office/drawing/2014/main" id="{00000000-0008-0000-0100-00002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499" name="Check Box 35" descr="Check box for filling out information" hidden="1">
              <a:extLst>
                <a:ext uri="{63B3BB69-23CF-44E3-9099-C40C66FF867C}">
                  <a14:compatExt spid="_x0000_s62499"/>
                </a:ext>
                <a:ext uri="{FF2B5EF4-FFF2-40B4-BE49-F238E27FC236}">
                  <a16:creationId xmlns:a16="http://schemas.microsoft.com/office/drawing/2014/main" id="{00000000-0008-0000-0100-00002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00" name="Check Box 36" descr="Check box for filling out information" hidden="1">
              <a:extLst>
                <a:ext uri="{63B3BB69-23CF-44E3-9099-C40C66FF867C}">
                  <a14:compatExt spid="_x0000_s62500"/>
                </a:ext>
                <a:ext uri="{FF2B5EF4-FFF2-40B4-BE49-F238E27FC236}">
                  <a16:creationId xmlns:a16="http://schemas.microsoft.com/office/drawing/2014/main" id="{00000000-0008-0000-0100-00002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01" name="Check Box 37" descr="Check box for filling out information" hidden="1">
              <a:extLst>
                <a:ext uri="{63B3BB69-23CF-44E3-9099-C40C66FF867C}">
                  <a14:compatExt spid="_x0000_s62501"/>
                </a:ext>
                <a:ext uri="{FF2B5EF4-FFF2-40B4-BE49-F238E27FC236}">
                  <a16:creationId xmlns:a16="http://schemas.microsoft.com/office/drawing/2014/main" id="{00000000-0008-0000-0100-00002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507" name="Check Box 43" descr="Check box for filling out information" hidden="1">
              <a:extLst>
                <a:ext uri="{63B3BB69-23CF-44E3-9099-C40C66FF867C}">
                  <a14:compatExt spid="_x0000_s62507"/>
                </a:ext>
                <a:ext uri="{FF2B5EF4-FFF2-40B4-BE49-F238E27FC236}">
                  <a16:creationId xmlns:a16="http://schemas.microsoft.com/office/drawing/2014/main" id="{00000000-0008-0000-0100-00002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30</xdr:row>
          <xdr:rowOff>0</xdr:rowOff>
        </xdr:from>
        <xdr:to>
          <xdr:col>2</xdr:col>
          <xdr:colOff>304800</xdr:colOff>
          <xdr:row>31</xdr:row>
          <xdr:rowOff>9525</xdr:rowOff>
        </xdr:to>
        <xdr:sp macro="" textlink="">
          <xdr:nvSpPr>
            <xdr:cNvPr id="62508" name="Check Box 44" descr="Check box for filling out information" hidden="1">
              <a:extLst>
                <a:ext uri="{63B3BB69-23CF-44E3-9099-C40C66FF867C}">
                  <a14:compatExt spid="_x0000_s62508"/>
                </a:ext>
                <a:ext uri="{FF2B5EF4-FFF2-40B4-BE49-F238E27FC236}">
                  <a16:creationId xmlns:a16="http://schemas.microsoft.com/office/drawing/2014/main" id="{00000000-0008-0000-0100-00002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09" name="Check Box 45" descr="Check box for filling out information" hidden="1">
              <a:extLst>
                <a:ext uri="{63B3BB69-23CF-44E3-9099-C40C66FF867C}">
                  <a14:compatExt spid="_x0000_s62509"/>
                </a:ext>
                <a:ext uri="{FF2B5EF4-FFF2-40B4-BE49-F238E27FC236}">
                  <a16:creationId xmlns:a16="http://schemas.microsoft.com/office/drawing/2014/main" id="{00000000-0008-0000-0100-00002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10" name="Check Box 46" descr="Check box for filling out information" hidden="1">
              <a:extLst>
                <a:ext uri="{63B3BB69-23CF-44E3-9099-C40C66FF867C}">
                  <a14:compatExt spid="_x0000_s62510"/>
                </a:ext>
                <a:ext uri="{FF2B5EF4-FFF2-40B4-BE49-F238E27FC236}">
                  <a16:creationId xmlns:a16="http://schemas.microsoft.com/office/drawing/2014/main" id="{00000000-0008-0000-0100-00002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11" name="Check Box 47" descr="Check box for filling out information" hidden="1">
              <a:extLst>
                <a:ext uri="{63B3BB69-23CF-44E3-9099-C40C66FF867C}">
                  <a14:compatExt spid="_x0000_s62511"/>
                </a:ext>
                <a:ext uri="{FF2B5EF4-FFF2-40B4-BE49-F238E27FC236}">
                  <a16:creationId xmlns:a16="http://schemas.microsoft.com/office/drawing/2014/main" id="{00000000-0008-0000-0100-00002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2" name="Check Box 48" descr="Check box for filling out information" hidden="1">
              <a:extLst>
                <a:ext uri="{63B3BB69-23CF-44E3-9099-C40C66FF867C}">
                  <a14:compatExt spid="_x0000_s62512"/>
                </a:ext>
                <a:ext uri="{FF2B5EF4-FFF2-40B4-BE49-F238E27FC236}">
                  <a16:creationId xmlns:a16="http://schemas.microsoft.com/office/drawing/2014/main" id="{00000000-0008-0000-0100-00003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3" name="Check Box 49" descr="Check box for filling out information" hidden="1">
              <a:extLst>
                <a:ext uri="{63B3BB69-23CF-44E3-9099-C40C66FF867C}">
                  <a14:compatExt spid="_x0000_s62513"/>
                </a:ext>
                <a:ext uri="{FF2B5EF4-FFF2-40B4-BE49-F238E27FC236}">
                  <a16:creationId xmlns:a16="http://schemas.microsoft.com/office/drawing/2014/main" id="{00000000-0008-0000-0100-00003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4" name="Check Box 50" descr="Check box for filling out information" hidden="1">
              <a:extLst>
                <a:ext uri="{63B3BB69-23CF-44E3-9099-C40C66FF867C}">
                  <a14:compatExt spid="_x0000_s62514"/>
                </a:ext>
                <a:ext uri="{FF2B5EF4-FFF2-40B4-BE49-F238E27FC236}">
                  <a16:creationId xmlns:a16="http://schemas.microsoft.com/office/drawing/2014/main" id="{00000000-0008-0000-0100-00003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15" name="Check Box 51" descr="Check box for filling out information" hidden="1">
              <a:extLst>
                <a:ext uri="{63B3BB69-23CF-44E3-9099-C40C66FF867C}">
                  <a14:compatExt spid="_x0000_s62515"/>
                </a:ext>
                <a:ext uri="{FF2B5EF4-FFF2-40B4-BE49-F238E27FC236}">
                  <a16:creationId xmlns:a16="http://schemas.microsoft.com/office/drawing/2014/main" id="{00000000-0008-0000-0100-00003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6" name="Check Box 52" descr="Check box for filling out information" hidden="1">
              <a:extLst>
                <a:ext uri="{63B3BB69-23CF-44E3-9099-C40C66FF867C}">
                  <a14:compatExt spid="_x0000_s62516"/>
                </a:ext>
                <a:ext uri="{FF2B5EF4-FFF2-40B4-BE49-F238E27FC236}">
                  <a16:creationId xmlns:a16="http://schemas.microsoft.com/office/drawing/2014/main" id="{00000000-0008-0000-0100-00003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7" name="Check Box 53" descr="Check box for filling out information" hidden="1">
              <a:extLst>
                <a:ext uri="{63B3BB69-23CF-44E3-9099-C40C66FF867C}">
                  <a14:compatExt spid="_x0000_s62517"/>
                </a:ext>
                <a:ext uri="{FF2B5EF4-FFF2-40B4-BE49-F238E27FC236}">
                  <a16:creationId xmlns:a16="http://schemas.microsoft.com/office/drawing/2014/main" id="{00000000-0008-0000-0100-00003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8" name="Check Box 54" descr="Check box for filling out information" hidden="1">
              <a:extLst>
                <a:ext uri="{63B3BB69-23CF-44E3-9099-C40C66FF867C}">
                  <a14:compatExt spid="_x0000_s62518"/>
                </a:ext>
                <a:ext uri="{FF2B5EF4-FFF2-40B4-BE49-F238E27FC236}">
                  <a16:creationId xmlns:a16="http://schemas.microsoft.com/office/drawing/2014/main" id="{00000000-0008-0000-0100-00003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19" name="Check Box 55" descr="Check box for filling out information" hidden="1">
              <a:extLst>
                <a:ext uri="{63B3BB69-23CF-44E3-9099-C40C66FF867C}">
                  <a14:compatExt spid="_x0000_s62519"/>
                </a:ext>
                <a:ext uri="{FF2B5EF4-FFF2-40B4-BE49-F238E27FC236}">
                  <a16:creationId xmlns:a16="http://schemas.microsoft.com/office/drawing/2014/main" id="{00000000-0008-0000-0100-00003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20" name="Check Box 56" descr="Check box for filling out information" hidden="1">
              <a:extLst>
                <a:ext uri="{63B3BB69-23CF-44E3-9099-C40C66FF867C}">
                  <a14:compatExt spid="_x0000_s62520"/>
                </a:ext>
                <a:ext uri="{FF2B5EF4-FFF2-40B4-BE49-F238E27FC236}">
                  <a16:creationId xmlns:a16="http://schemas.microsoft.com/office/drawing/2014/main" id="{00000000-0008-0000-0100-00003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27" name="Check Box 63" descr="Check box for filling out information" hidden="1">
              <a:extLst>
                <a:ext uri="{63B3BB69-23CF-44E3-9099-C40C66FF867C}">
                  <a14:compatExt spid="_x0000_s62527"/>
                </a:ext>
                <a:ext uri="{FF2B5EF4-FFF2-40B4-BE49-F238E27FC236}">
                  <a16:creationId xmlns:a16="http://schemas.microsoft.com/office/drawing/2014/main" id="{00000000-0008-0000-0100-00003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28" name="Check Box 64" descr="Check box for filling out information" hidden="1">
              <a:extLst>
                <a:ext uri="{63B3BB69-23CF-44E3-9099-C40C66FF867C}">
                  <a14:compatExt spid="_x0000_s62528"/>
                </a:ext>
                <a:ext uri="{FF2B5EF4-FFF2-40B4-BE49-F238E27FC236}">
                  <a16:creationId xmlns:a16="http://schemas.microsoft.com/office/drawing/2014/main" id="{00000000-0008-0000-0100-00004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29" name="Check Box 65" descr="Check box for filling out information" hidden="1">
              <a:extLst>
                <a:ext uri="{63B3BB69-23CF-44E3-9099-C40C66FF867C}">
                  <a14:compatExt spid="_x0000_s62529"/>
                </a:ext>
                <a:ext uri="{FF2B5EF4-FFF2-40B4-BE49-F238E27FC236}">
                  <a16:creationId xmlns:a16="http://schemas.microsoft.com/office/drawing/2014/main" id="{00000000-0008-0000-0100-00004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31</xdr:row>
          <xdr:rowOff>0</xdr:rowOff>
        </xdr:from>
        <xdr:to>
          <xdr:col>2</xdr:col>
          <xdr:colOff>304800</xdr:colOff>
          <xdr:row>32</xdr:row>
          <xdr:rowOff>9525</xdr:rowOff>
        </xdr:to>
        <xdr:sp macro="" textlink="">
          <xdr:nvSpPr>
            <xdr:cNvPr id="62530" name="Check Box 66" descr="Check box for filling out information" hidden="1">
              <a:extLst>
                <a:ext uri="{63B3BB69-23CF-44E3-9099-C40C66FF867C}">
                  <a14:compatExt spid="_x0000_s62530"/>
                </a:ext>
                <a:ext uri="{FF2B5EF4-FFF2-40B4-BE49-F238E27FC236}">
                  <a16:creationId xmlns:a16="http://schemas.microsoft.com/office/drawing/2014/main" id="{00000000-0008-0000-0100-00004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1" name="Check Box 67" descr="Check box for filling out information" hidden="1">
              <a:extLst>
                <a:ext uri="{63B3BB69-23CF-44E3-9099-C40C66FF867C}">
                  <a14:compatExt spid="_x0000_s62531"/>
                </a:ext>
                <a:ext uri="{FF2B5EF4-FFF2-40B4-BE49-F238E27FC236}">
                  <a16:creationId xmlns:a16="http://schemas.microsoft.com/office/drawing/2014/main" id="{00000000-0008-0000-0100-00004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2" name="Check Box 68" descr="Check box for filling out information" hidden="1">
              <a:extLst>
                <a:ext uri="{63B3BB69-23CF-44E3-9099-C40C66FF867C}">
                  <a14:compatExt spid="_x0000_s62532"/>
                </a:ext>
                <a:ext uri="{FF2B5EF4-FFF2-40B4-BE49-F238E27FC236}">
                  <a16:creationId xmlns:a16="http://schemas.microsoft.com/office/drawing/2014/main" id="{00000000-0008-0000-0100-00004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32</xdr:row>
          <xdr:rowOff>0</xdr:rowOff>
        </xdr:from>
        <xdr:to>
          <xdr:col>2</xdr:col>
          <xdr:colOff>304800</xdr:colOff>
          <xdr:row>33</xdr:row>
          <xdr:rowOff>9525</xdr:rowOff>
        </xdr:to>
        <xdr:sp macro="" textlink="">
          <xdr:nvSpPr>
            <xdr:cNvPr id="62533" name="Check Box 69" descr="Check box for filling out information" hidden="1">
              <a:extLst>
                <a:ext uri="{63B3BB69-23CF-44E3-9099-C40C66FF867C}">
                  <a14:compatExt spid="_x0000_s62533"/>
                </a:ext>
                <a:ext uri="{FF2B5EF4-FFF2-40B4-BE49-F238E27FC236}">
                  <a16:creationId xmlns:a16="http://schemas.microsoft.com/office/drawing/2014/main" id="{00000000-0008-0000-0100-00004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543" name="Check Box 79" descr="Check box for filling out information" hidden="1">
              <a:extLst>
                <a:ext uri="{63B3BB69-23CF-44E3-9099-C40C66FF867C}">
                  <a14:compatExt spid="_x0000_s62543"/>
                </a:ext>
                <a:ext uri="{FF2B5EF4-FFF2-40B4-BE49-F238E27FC236}">
                  <a16:creationId xmlns:a16="http://schemas.microsoft.com/office/drawing/2014/main" id="{00000000-0008-0000-0100-00004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4" name="Check Box 80" descr="Check box for filling out information" hidden="1">
              <a:extLst>
                <a:ext uri="{63B3BB69-23CF-44E3-9099-C40C66FF867C}">
                  <a14:compatExt spid="_x0000_s62544"/>
                </a:ext>
                <a:ext uri="{FF2B5EF4-FFF2-40B4-BE49-F238E27FC236}">
                  <a16:creationId xmlns:a16="http://schemas.microsoft.com/office/drawing/2014/main" id="{00000000-0008-0000-0100-00005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33</xdr:row>
          <xdr:rowOff>0</xdr:rowOff>
        </xdr:from>
        <xdr:to>
          <xdr:col>1</xdr:col>
          <xdr:colOff>304800</xdr:colOff>
          <xdr:row>34</xdr:row>
          <xdr:rowOff>9525</xdr:rowOff>
        </xdr:to>
        <xdr:sp macro="" textlink="">
          <xdr:nvSpPr>
            <xdr:cNvPr id="62545" name="Check Box 81" descr="Check box for filling out information" hidden="1">
              <a:extLst>
                <a:ext uri="{63B3BB69-23CF-44E3-9099-C40C66FF867C}">
                  <a14:compatExt spid="_x0000_s62545"/>
                </a:ext>
                <a:ext uri="{FF2B5EF4-FFF2-40B4-BE49-F238E27FC236}">
                  <a16:creationId xmlns:a16="http://schemas.microsoft.com/office/drawing/2014/main" id="{00000000-0008-0000-0100-00005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6" name="Check Box 82" descr="Check box for filling out information" hidden="1">
              <a:extLst>
                <a:ext uri="{63B3BB69-23CF-44E3-9099-C40C66FF867C}">
                  <a14:compatExt spid="_x0000_s62546"/>
                </a:ext>
                <a:ext uri="{FF2B5EF4-FFF2-40B4-BE49-F238E27FC236}">
                  <a16:creationId xmlns:a16="http://schemas.microsoft.com/office/drawing/2014/main" id="{00000000-0008-0000-0100-00005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7" name="Check Box 83" descr="Check box for filling out information" hidden="1">
              <a:extLst>
                <a:ext uri="{63B3BB69-23CF-44E3-9099-C40C66FF867C}">
                  <a14:compatExt spid="_x0000_s62547"/>
                </a:ext>
                <a:ext uri="{FF2B5EF4-FFF2-40B4-BE49-F238E27FC236}">
                  <a16:creationId xmlns:a16="http://schemas.microsoft.com/office/drawing/2014/main" id="{00000000-0008-0000-0100-00005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48" name="Check Box 84" descr="Check box for filling out information" hidden="1">
              <a:extLst>
                <a:ext uri="{63B3BB69-23CF-44E3-9099-C40C66FF867C}">
                  <a14:compatExt spid="_x0000_s62548"/>
                </a:ext>
                <a:ext uri="{FF2B5EF4-FFF2-40B4-BE49-F238E27FC236}">
                  <a16:creationId xmlns:a16="http://schemas.microsoft.com/office/drawing/2014/main" id="{00000000-0008-0000-0100-00005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49" name="Check Box 85" descr="Check box for filling out information" hidden="1">
              <a:extLst>
                <a:ext uri="{63B3BB69-23CF-44E3-9099-C40C66FF867C}">
                  <a14:compatExt spid="_x0000_s62549"/>
                </a:ext>
                <a:ext uri="{FF2B5EF4-FFF2-40B4-BE49-F238E27FC236}">
                  <a16:creationId xmlns:a16="http://schemas.microsoft.com/office/drawing/2014/main" id="{00000000-0008-0000-0100-00005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34</xdr:row>
          <xdr:rowOff>0</xdr:rowOff>
        </xdr:from>
        <xdr:to>
          <xdr:col>1</xdr:col>
          <xdr:colOff>304800</xdr:colOff>
          <xdr:row>35</xdr:row>
          <xdr:rowOff>9525</xdr:rowOff>
        </xdr:to>
        <xdr:sp macro="" textlink="">
          <xdr:nvSpPr>
            <xdr:cNvPr id="62550" name="Check Box 86" descr="Check box for filling out information" hidden="1">
              <a:extLst>
                <a:ext uri="{63B3BB69-23CF-44E3-9099-C40C66FF867C}">
                  <a14:compatExt spid="_x0000_s62550"/>
                </a:ext>
                <a:ext uri="{FF2B5EF4-FFF2-40B4-BE49-F238E27FC236}">
                  <a16:creationId xmlns:a16="http://schemas.microsoft.com/office/drawing/2014/main" id="{00000000-0008-0000-0100-00005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1" name="Check Box 87" descr="Check box for filling out information" hidden="1">
              <a:extLst>
                <a:ext uri="{63B3BB69-23CF-44E3-9099-C40C66FF867C}">
                  <a14:compatExt spid="_x0000_s62551"/>
                </a:ext>
                <a:ext uri="{FF2B5EF4-FFF2-40B4-BE49-F238E27FC236}">
                  <a16:creationId xmlns:a16="http://schemas.microsoft.com/office/drawing/2014/main" id="{00000000-0008-0000-0100-00005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2" name="Check Box 88" descr="Check box for filling out information" hidden="1">
              <a:extLst>
                <a:ext uri="{63B3BB69-23CF-44E3-9099-C40C66FF867C}">
                  <a14:compatExt spid="_x0000_s62552"/>
                </a:ext>
                <a:ext uri="{FF2B5EF4-FFF2-40B4-BE49-F238E27FC236}">
                  <a16:creationId xmlns:a16="http://schemas.microsoft.com/office/drawing/2014/main" id="{00000000-0008-0000-0100-00005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3" name="Check Box 89" descr="Check box for filling out information" hidden="1">
              <a:extLst>
                <a:ext uri="{63B3BB69-23CF-44E3-9099-C40C66FF867C}">
                  <a14:compatExt spid="_x0000_s62553"/>
                </a:ext>
                <a:ext uri="{FF2B5EF4-FFF2-40B4-BE49-F238E27FC236}">
                  <a16:creationId xmlns:a16="http://schemas.microsoft.com/office/drawing/2014/main" id="{00000000-0008-0000-0100-00005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35</xdr:row>
          <xdr:rowOff>0</xdr:rowOff>
        </xdr:from>
        <xdr:to>
          <xdr:col>1</xdr:col>
          <xdr:colOff>304800</xdr:colOff>
          <xdr:row>36</xdr:row>
          <xdr:rowOff>9525</xdr:rowOff>
        </xdr:to>
        <xdr:sp macro="" textlink="">
          <xdr:nvSpPr>
            <xdr:cNvPr id="62554" name="Check Box 90" descr="Check box for filling out information" hidden="1">
              <a:extLst>
                <a:ext uri="{63B3BB69-23CF-44E3-9099-C40C66FF867C}">
                  <a14:compatExt spid="_x0000_s62554"/>
                </a:ext>
                <a:ext uri="{FF2B5EF4-FFF2-40B4-BE49-F238E27FC236}">
                  <a16:creationId xmlns:a16="http://schemas.microsoft.com/office/drawing/2014/main" id="{00000000-0008-0000-0100-00005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56" name="Check Box 92" descr="Check box for filling out information" hidden="1">
              <a:extLst>
                <a:ext uri="{63B3BB69-23CF-44E3-9099-C40C66FF867C}">
                  <a14:compatExt spid="_x0000_s62556"/>
                </a:ext>
                <a:ext uri="{FF2B5EF4-FFF2-40B4-BE49-F238E27FC236}">
                  <a16:creationId xmlns:a16="http://schemas.microsoft.com/office/drawing/2014/main" id="{00000000-0008-0000-0100-00005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57" name="Check Box 93" descr="Check box for filling out information" hidden="1">
              <a:extLst>
                <a:ext uri="{63B3BB69-23CF-44E3-9099-C40C66FF867C}">
                  <a14:compatExt spid="_x0000_s62557"/>
                </a:ext>
                <a:ext uri="{FF2B5EF4-FFF2-40B4-BE49-F238E27FC236}">
                  <a16:creationId xmlns:a16="http://schemas.microsoft.com/office/drawing/2014/main" id="{00000000-0008-0000-0100-00005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58" name="Check Box 94" descr="Check box for filling out information" hidden="1">
              <a:extLst>
                <a:ext uri="{63B3BB69-23CF-44E3-9099-C40C66FF867C}">
                  <a14:compatExt spid="_x0000_s62558"/>
                </a:ext>
                <a:ext uri="{FF2B5EF4-FFF2-40B4-BE49-F238E27FC236}">
                  <a16:creationId xmlns:a16="http://schemas.microsoft.com/office/drawing/2014/main" id="{00000000-0008-0000-0100-00005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59" name="Check Box 95" descr="Check box for filling out information" hidden="1">
              <a:extLst>
                <a:ext uri="{63B3BB69-23CF-44E3-9099-C40C66FF867C}">
                  <a14:compatExt spid="_x0000_s62559"/>
                </a:ext>
                <a:ext uri="{FF2B5EF4-FFF2-40B4-BE49-F238E27FC236}">
                  <a16:creationId xmlns:a16="http://schemas.microsoft.com/office/drawing/2014/main" id="{00000000-0008-0000-0100-00005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0" name="Check Box 96" descr="Check box for filling out information" hidden="1">
              <a:extLst>
                <a:ext uri="{63B3BB69-23CF-44E3-9099-C40C66FF867C}">
                  <a14:compatExt spid="_x0000_s62560"/>
                </a:ext>
                <a:ext uri="{FF2B5EF4-FFF2-40B4-BE49-F238E27FC236}">
                  <a16:creationId xmlns:a16="http://schemas.microsoft.com/office/drawing/2014/main" id="{00000000-0008-0000-0100-00006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1" name="Check Box 97" descr="Check box for filling out information" hidden="1">
              <a:extLst>
                <a:ext uri="{63B3BB69-23CF-44E3-9099-C40C66FF867C}">
                  <a14:compatExt spid="_x0000_s62561"/>
                </a:ext>
                <a:ext uri="{FF2B5EF4-FFF2-40B4-BE49-F238E27FC236}">
                  <a16:creationId xmlns:a16="http://schemas.microsoft.com/office/drawing/2014/main" id="{00000000-0008-0000-0100-00006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2" name="Check Box 98" descr="Check box for filling out information" hidden="1">
              <a:extLst>
                <a:ext uri="{63B3BB69-23CF-44E3-9099-C40C66FF867C}">
                  <a14:compatExt spid="_x0000_s62562"/>
                </a:ext>
                <a:ext uri="{FF2B5EF4-FFF2-40B4-BE49-F238E27FC236}">
                  <a16:creationId xmlns:a16="http://schemas.microsoft.com/office/drawing/2014/main" id="{00000000-0008-0000-0100-00006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3" name="Check Box 99" descr="Check box for filling out information" hidden="1">
              <a:extLst>
                <a:ext uri="{63B3BB69-23CF-44E3-9099-C40C66FF867C}">
                  <a14:compatExt spid="_x0000_s62563"/>
                </a:ext>
                <a:ext uri="{FF2B5EF4-FFF2-40B4-BE49-F238E27FC236}">
                  <a16:creationId xmlns:a16="http://schemas.microsoft.com/office/drawing/2014/main" id="{00000000-0008-0000-0100-00006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4" name="Check Box 100" descr="Check box for filling out information" hidden="1">
              <a:extLst>
                <a:ext uri="{63B3BB69-23CF-44E3-9099-C40C66FF867C}">
                  <a14:compatExt spid="_x0000_s62564"/>
                </a:ext>
                <a:ext uri="{FF2B5EF4-FFF2-40B4-BE49-F238E27FC236}">
                  <a16:creationId xmlns:a16="http://schemas.microsoft.com/office/drawing/2014/main" id="{00000000-0008-0000-0100-00006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5" name="Check Box 101" descr="Check box for filling out information" hidden="1">
              <a:extLst>
                <a:ext uri="{63B3BB69-23CF-44E3-9099-C40C66FF867C}">
                  <a14:compatExt spid="_x0000_s62565"/>
                </a:ext>
                <a:ext uri="{FF2B5EF4-FFF2-40B4-BE49-F238E27FC236}">
                  <a16:creationId xmlns:a16="http://schemas.microsoft.com/office/drawing/2014/main" id="{00000000-0008-0000-0100-00006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34</xdr:row>
          <xdr:rowOff>0</xdr:rowOff>
        </xdr:from>
        <xdr:to>
          <xdr:col>2</xdr:col>
          <xdr:colOff>304800</xdr:colOff>
          <xdr:row>35</xdr:row>
          <xdr:rowOff>9525</xdr:rowOff>
        </xdr:to>
        <xdr:sp macro="" textlink="">
          <xdr:nvSpPr>
            <xdr:cNvPr id="62566" name="Check Box 102" descr="Check box for filling out information" hidden="1">
              <a:extLst>
                <a:ext uri="{63B3BB69-23CF-44E3-9099-C40C66FF867C}">
                  <a14:compatExt spid="_x0000_s62566"/>
                </a:ext>
                <a:ext uri="{FF2B5EF4-FFF2-40B4-BE49-F238E27FC236}">
                  <a16:creationId xmlns:a16="http://schemas.microsoft.com/office/drawing/2014/main" id="{00000000-0008-0000-0100-00006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7" name="Check Box 103" descr="Check box for filling out information" hidden="1">
              <a:extLst>
                <a:ext uri="{63B3BB69-23CF-44E3-9099-C40C66FF867C}">
                  <a14:compatExt spid="_x0000_s62567"/>
                </a:ext>
                <a:ext uri="{FF2B5EF4-FFF2-40B4-BE49-F238E27FC236}">
                  <a16:creationId xmlns:a16="http://schemas.microsoft.com/office/drawing/2014/main" id="{00000000-0008-0000-0100-00006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8" name="Check Box 104" descr="Check box for filling out information" hidden="1">
              <a:extLst>
                <a:ext uri="{63B3BB69-23CF-44E3-9099-C40C66FF867C}">
                  <a14:compatExt spid="_x0000_s62568"/>
                </a:ext>
                <a:ext uri="{FF2B5EF4-FFF2-40B4-BE49-F238E27FC236}">
                  <a16:creationId xmlns:a16="http://schemas.microsoft.com/office/drawing/2014/main" id="{00000000-0008-0000-0100-00006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69" name="Check Box 105" descr="Check box for filling out information" hidden="1">
              <a:extLst>
                <a:ext uri="{63B3BB69-23CF-44E3-9099-C40C66FF867C}">
                  <a14:compatExt spid="_x0000_s62569"/>
                </a:ext>
                <a:ext uri="{FF2B5EF4-FFF2-40B4-BE49-F238E27FC236}">
                  <a16:creationId xmlns:a16="http://schemas.microsoft.com/office/drawing/2014/main" id="{00000000-0008-0000-0100-00006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33</xdr:row>
          <xdr:rowOff>0</xdr:rowOff>
        </xdr:from>
        <xdr:to>
          <xdr:col>2</xdr:col>
          <xdr:colOff>304800</xdr:colOff>
          <xdr:row>34</xdr:row>
          <xdr:rowOff>9525</xdr:rowOff>
        </xdr:to>
        <xdr:sp macro="" textlink="">
          <xdr:nvSpPr>
            <xdr:cNvPr id="62570" name="Check Box 106" descr="Check box for filling out information" hidden="1">
              <a:extLst>
                <a:ext uri="{63B3BB69-23CF-44E3-9099-C40C66FF867C}">
                  <a14:compatExt spid="_x0000_s62570"/>
                </a:ext>
                <a:ext uri="{FF2B5EF4-FFF2-40B4-BE49-F238E27FC236}">
                  <a16:creationId xmlns:a16="http://schemas.microsoft.com/office/drawing/2014/main" id="{00000000-0008-0000-0100-00006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16</xdr:row>
          <xdr:rowOff>0</xdr:rowOff>
        </xdr:from>
        <xdr:to>
          <xdr:col>1</xdr:col>
          <xdr:colOff>304800</xdr:colOff>
          <xdr:row>17</xdr:row>
          <xdr:rowOff>9525</xdr:rowOff>
        </xdr:to>
        <xdr:sp macro="" textlink="">
          <xdr:nvSpPr>
            <xdr:cNvPr id="62571" name="Check Box 107" descr="Check box for filling out information" hidden="1">
              <a:extLst>
                <a:ext uri="{63B3BB69-23CF-44E3-9099-C40C66FF867C}">
                  <a14:compatExt spid="_x0000_s62571"/>
                </a:ext>
                <a:ext uri="{FF2B5EF4-FFF2-40B4-BE49-F238E27FC236}">
                  <a16:creationId xmlns:a16="http://schemas.microsoft.com/office/drawing/2014/main" id="{00000000-0008-0000-0100-00006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17</xdr:row>
          <xdr:rowOff>0</xdr:rowOff>
        </xdr:from>
        <xdr:to>
          <xdr:col>1</xdr:col>
          <xdr:colOff>304800</xdr:colOff>
          <xdr:row>18</xdr:row>
          <xdr:rowOff>9525</xdr:rowOff>
        </xdr:to>
        <xdr:sp macro="" textlink="">
          <xdr:nvSpPr>
            <xdr:cNvPr id="62572" name="Check Box 108" descr="Check box for filling out information" hidden="1">
              <a:extLst>
                <a:ext uri="{63B3BB69-23CF-44E3-9099-C40C66FF867C}">
                  <a14:compatExt spid="_x0000_s62572"/>
                </a:ext>
                <a:ext uri="{FF2B5EF4-FFF2-40B4-BE49-F238E27FC236}">
                  <a16:creationId xmlns:a16="http://schemas.microsoft.com/office/drawing/2014/main" id="{00000000-0008-0000-0100-00006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18</xdr:row>
          <xdr:rowOff>0</xdr:rowOff>
        </xdr:from>
        <xdr:to>
          <xdr:col>1</xdr:col>
          <xdr:colOff>304800</xdr:colOff>
          <xdr:row>19</xdr:row>
          <xdr:rowOff>9525</xdr:rowOff>
        </xdr:to>
        <xdr:sp macro="" textlink="">
          <xdr:nvSpPr>
            <xdr:cNvPr id="62573" name="Check Box 109" descr="Check box for filling out information" hidden="1">
              <a:extLst>
                <a:ext uri="{63B3BB69-23CF-44E3-9099-C40C66FF867C}">
                  <a14:compatExt spid="_x0000_s62573"/>
                </a:ext>
                <a:ext uri="{FF2B5EF4-FFF2-40B4-BE49-F238E27FC236}">
                  <a16:creationId xmlns:a16="http://schemas.microsoft.com/office/drawing/2014/main" id="{00000000-0008-0000-0100-00006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16</xdr:row>
          <xdr:rowOff>0</xdr:rowOff>
        </xdr:from>
        <xdr:to>
          <xdr:col>2</xdr:col>
          <xdr:colOff>304800</xdr:colOff>
          <xdr:row>17</xdr:row>
          <xdr:rowOff>9525</xdr:rowOff>
        </xdr:to>
        <xdr:sp macro="" textlink="">
          <xdr:nvSpPr>
            <xdr:cNvPr id="62574" name="Check Box 110" descr="Check box for filling out information" hidden="1">
              <a:extLst>
                <a:ext uri="{63B3BB69-23CF-44E3-9099-C40C66FF867C}">
                  <a14:compatExt spid="_x0000_s62574"/>
                </a:ext>
                <a:ext uri="{FF2B5EF4-FFF2-40B4-BE49-F238E27FC236}">
                  <a16:creationId xmlns:a16="http://schemas.microsoft.com/office/drawing/2014/main" id="{00000000-0008-0000-0100-00006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17</xdr:row>
          <xdr:rowOff>0</xdr:rowOff>
        </xdr:from>
        <xdr:to>
          <xdr:col>2</xdr:col>
          <xdr:colOff>304800</xdr:colOff>
          <xdr:row>18</xdr:row>
          <xdr:rowOff>9525</xdr:rowOff>
        </xdr:to>
        <xdr:sp macro="" textlink="">
          <xdr:nvSpPr>
            <xdr:cNvPr id="62575" name="Check Box 111" descr="Check box for filling out information" hidden="1">
              <a:extLst>
                <a:ext uri="{63B3BB69-23CF-44E3-9099-C40C66FF867C}">
                  <a14:compatExt spid="_x0000_s62575"/>
                </a:ext>
                <a:ext uri="{FF2B5EF4-FFF2-40B4-BE49-F238E27FC236}">
                  <a16:creationId xmlns:a16="http://schemas.microsoft.com/office/drawing/2014/main" id="{00000000-0008-0000-0100-00006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18</xdr:row>
          <xdr:rowOff>0</xdr:rowOff>
        </xdr:from>
        <xdr:to>
          <xdr:col>2</xdr:col>
          <xdr:colOff>304800</xdr:colOff>
          <xdr:row>19</xdr:row>
          <xdr:rowOff>9525</xdr:rowOff>
        </xdr:to>
        <xdr:sp macro="" textlink="">
          <xdr:nvSpPr>
            <xdr:cNvPr id="62576" name="Check Box 112" descr="Check box for filling out information" hidden="1">
              <a:extLst>
                <a:ext uri="{63B3BB69-23CF-44E3-9099-C40C66FF867C}">
                  <a14:compatExt spid="_x0000_s62576"/>
                </a:ext>
                <a:ext uri="{FF2B5EF4-FFF2-40B4-BE49-F238E27FC236}">
                  <a16:creationId xmlns:a16="http://schemas.microsoft.com/office/drawing/2014/main" id="{00000000-0008-0000-0100-00007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161925</xdr:colOff>
          <xdr:row>26</xdr:row>
          <xdr:rowOff>9525</xdr:rowOff>
        </xdr:from>
        <xdr:to>
          <xdr:col>1</xdr:col>
          <xdr:colOff>381000</xdr:colOff>
          <xdr:row>27</xdr:row>
          <xdr:rowOff>28575</xdr:rowOff>
        </xdr:to>
        <xdr:sp macro="" textlink="">
          <xdr:nvSpPr>
            <xdr:cNvPr id="63489" name="Check Box 1" descr="Check box for filling out information" hidden="1">
              <a:extLst>
                <a:ext uri="{63B3BB69-23CF-44E3-9099-C40C66FF867C}">
                  <a14:compatExt spid="_x0000_s63489"/>
                </a:ext>
                <a:ext uri="{FF2B5EF4-FFF2-40B4-BE49-F238E27FC236}">
                  <a16:creationId xmlns:a16="http://schemas.microsoft.com/office/drawing/2014/main" id="{00000000-0008-0000-0400-000001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26</xdr:row>
          <xdr:rowOff>371475</xdr:rowOff>
        </xdr:from>
        <xdr:to>
          <xdr:col>1</xdr:col>
          <xdr:colOff>381000</xdr:colOff>
          <xdr:row>28</xdr:row>
          <xdr:rowOff>28575</xdr:rowOff>
        </xdr:to>
        <xdr:sp macro="" textlink="">
          <xdr:nvSpPr>
            <xdr:cNvPr id="63490" name="Check Box 2" descr="Check box for filling out information" hidden="1">
              <a:extLst>
                <a:ext uri="{63B3BB69-23CF-44E3-9099-C40C66FF867C}">
                  <a14:compatExt spid="_x0000_s63490"/>
                </a:ext>
                <a:ext uri="{FF2B5EF4-FFF2-40B4-BE49-F238E27FC236}">
                  <a16:creationId xmlns:a16="http://schemas.microsoft.com/office/drawing/2014/main" id="{00000000-0008-0000-0400-000002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20</xdr:row>
          <xdr:rowOff>0</xdr:rowOff>
        </xdr:from>
        <xdr:to>
          <xdr:col>1</xdr:col>
          <xdr:colOff>381000</xdr:colOff>
          <xdr:row>21</xdr:row>
          <xdr:rowOff>9525</xdr:rowOff>
        </xdr:to>
        <xdr:sp macro="" textlink="">
          <xdr:nvSpPr>
            <xdr:cNvPr id="63491" name="Check Box 3" descr="Check box for filling out information" hidden="1">
              <a:extLst>
                <a:ext uri="{63B3BB69-23CF-44E3-9099-C40C66FF867C}">
                  <a14:compatExt spid="_x0000_s63491"/>
                </a:ext>
                <a:ext uri="{FF2B5EF4-FFF2-40B4-BE49-F238E27FC236}">
                  <a16:creationId xmlns:a16="http://schemas.microsoft.com/office/drawing/2014/main" id="{00000000-0008-0000-0400-000003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21</xdr:row>
          <xdr:rowOff>0</xdr:rowOff>
        </xdr:from>
        <xdr:to>
          <xdr:col>1</xdr:col>
          <xdr:colOff>381000</xdr:colOff>
          <xdr:row>22</xdr:row>
          <xdr:rowOff>9525</xdr:rowOff>
        </xdr:to>
        <xdr:sp macro="" textlink="">
          <xdr:nvSpPr>
            <xdr:cNvPr id="63492" name="Check Box 4" descr="Check box for filling out information" hidden="1">
              <a:extLst>
                <a:ext uri="{63B3BB69-23CF-44E3-9099-C40C66FF867C}">
                  <a14:compatExt spid="_x0000_s63492"/>
                </a:ext>
                <a:ext uri="{FF2B5EF4-FFF2-40B4-BE49-F238E27FC236}">
                  <a16:creationId xmlns:a16="http://schemas.microsoft.com/office/drawing/2014/main" id="{00000000-0008-0000-0400-000004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23</xdr:row>
          <xdr:rowOff>0</xdr:rowOff>
        </xdr:from>
        <xdr:to>
          <xdr:col>1</xdr:col>
          <xdr:colOff>381000</xdr:colOff>
          <xdr:row>24</xdr:row>
          <xdr:rowOff>9525</xdr:rowOff>
        </xdr:to>
        <xdr:sp macro="" textlink="">
          <xdr:nvSpPr>
            <xdr:cNvPr id="63493" name="Check Box 5" descr="Check box for filling out information" hidden="1">
              <a:extLst>
                <a:ext uri="{63B3BB69-23CF-44E3-9099-C40C66FF867C}">
                  <a14:compatExt spid="_x0000_s63493"/>
                </a:ext>
                <a:ext uri="{FF2B5EF4-FFF2-40B4-BE49-F238E27FC236}">
                  <a16:creationId xmlns:a16="http://schemas.microsoft.com/office/drawing/2014/main" id="{00000000-0008-0000-0400-000005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24</xdr:row>
          <xdr:rowOff>0</xdr:rowOff>
        </xdr:from>
        <xdr:to>
          <xdr:col>1</xdr:col>
          <xdr:colOff>381000</xdr:colOff>
          <xdr:row>25</xdr:row>
          <xdr:rowOff>9525</xdr:rowOff>
        </xdr:to>
        <xdr:sp macro="" textlink="">
          <xdr:nvSpPr>
            <xdr:cNvPr id="63494" name="Check Box 6" descr="Check box for filling out information" hidden="1">
              <a:extLst>
                <a:ext uri="{63B3BB69-23CF-44E3-9099-C40C66FF867C}">
                  <a14:compatExt spid="_x0000_s63494"/>
                </a:ext>
                <a:ext uri="{FF2B5EF4-FFF2-40B4-BE49-F238E27FC236}">
                  <a16:creationId xmlns:a16="http://schemas.microsoft.com/office/drawing/2014/main" id="{00000000-0008-0000-0400-000006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25</xdr:row>
          <xdr:rowOff>0</xdr:rowOff>
        </xdr:from>
        <xdr:to>
          <xdr:col>1</xdr:col>
          <xdr:colOff>381000</xdr:colOff>
          <xdr:row>26</xdr:row>
          <xdr:rowOff>9525</xdr:rowOff>
        </xdr:to>
        <xdr:sp macro="" textlink="">
          <xdr:nvSpPr>
            <xdr:cNvPr id="63495" name="Check Box 7" descr="Check box for filling out information" hidden="1">
              <a:extLst>
                <a:ext uri="{63B3BB69-23CF-44E3-9099-C40C66FF867C}">
                  <a14:compatExt spid="_x0000_s63495"/>
                </a:ext>
                <a:ext uri="{FF2B5EF4-FFF2-40B4-BE49-F238E27FC236}">
                  <a16:creationId xmlns:a16="http://schemas.microsoft.com/office/drawing/2014/main" id="{00000000-0008-0000-0400-000007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7</xdr:row>
          <xdr:rowOff>0</xdr:rowOff>
        </xdr:from>
        <xdr:to>
          <xdr:col>1</xdr:col>
          <xdr:colOff>381000</xdr:colOff>
          <xdr:row>8</xdr:row>
          <xdr:rowOff>9525</xdr:rowOff>
        </xdr:to>
        <xdr:sp macro="" textlink="">
          <xdr:nvSpPr>
            <xdr:cNvPr id="63496" name="Check Box 8" descr="Check box for filling out information" hidden="1">
              <a:extLst>
                <a:ext uri="{63B3BB69-23CF-44E3-9099-C40C66FF867C}">
                  <a14:compatExt spid="_x0000_s63496"/>
                </a:ext>
                <a:ext uri="{FF2B5EF4-FFF2-40B4-BE49-F238E27FC236}">
                  <a16:creationId xmlns:a16="http://schemas.microsoft.com/office/drawing/2014/main" id="{00000000-0008-0000-0400-000008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8</xdr:row>
          <xdr:rowOff>0</xdr:rowOff>
        </xdr:from>
        <xdr:to>
          <xdr:col>1</xdr:col>
          <xdr:colOff>381000</xdr:colOff>
          <xdr:row>9</xdr:row>
          <xdr:rowOff>9525</xdr:rowOff>
        </xdr:to>
        <xdr:sp macro="" textlink="">
          <xdr:nvSpPr>
            <xdr:cNvPr id="63497" name="Check Box 9" descr="Check box for filling out information" hidden="1">
              <a:extLst>
                <a:ext uri="{63B3BB69-23CF-44E3-9099-C40C66FF867C}">
                  <a14:compatExt spid="_x0000_s63497"/>
                </a:ext>
                <a:ext uri="{FF2B5EF4-FFF2-40B4-BE49-F238E27FC236}">
                  <a16:creationId xmlns:a16="http://schemas.microsoft.com/office/drawing/2014/main" id="{00000000-0008-0000-0400-000009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10</xdr:row>
          <xdr:rowOff>0</xdr:rowOff>
        </xdr:from>
        <xdr:to>
          <xdr:col>1</xdr:col>
          <xdr:colOff>381000</xdr:colOff>
          <xdr:row>11</xdr:row>
          <xdr:rowOff>9525</xdr:rowOff>
        </xdr:to>
        <xdr:sp macro="" textlink="">
          <xdr:nvSpPr>
            <xdr:cNvPr id="63498" name="Check Box 10" descr="Check box for filling out information" hidden="1">
              <a:extLst>
                <a:ext uri="{63B3BB69-23CF-44E3-9099-C40C66FF867C}">
                  <a14:compatExt spid="_x0000_s63498"/>
                </a:ext>
                <a:ext uri="{FF2B5EF4-FFF2-40B4-BE49-F238E27FC236}">
                  <a16:creationId xmlns:a16="http://schemas.microsoft.com/office/drawing/2014/main" id="{00000000-0008-0000-0400-00000A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11</xdr:row>
          <xdr:rowOff>0</xdr:rowOff>
        </xdr:from>
        <xdr:to>
          <xdr:col>1</xdr:col>
          <xdr:colOff>381000</xdr:colOff>
          <xdr:row>12</xdr:row>
          <xdr:rowOff>9525</xdr:rowOff>
        </xdr:to>
        <xdr:sp macro="" textlink="">
          <xdr:nvSpPr>
            <xdr:cNvPr id="63499" name="Check Box 11" descr="Check box for filling out information" hidden="1">
              <a:extLst>
                <a:ext uri="{63B3BB69-23CF-44E3-9099-C40C66FF867C}">
                  <a14:compatExt spid="_x0000_s63499"/>
                </a:ext>
                <a:ext uri="{FF2B5EF4-FFF2-40B4-BE49-F238E27FC236}">
                  <a16:creationId xmlns:a16="http://schemas.microsoft.com/office/drawing/2014/main" id="{00000000-0008-0000-0400-00000B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13</xdr:row>
          <xdr:rowOff>0</xdr:rowOff>
        </xdr:from>
        <xdr:to>
          <xdr:col>1</xdr:col>
          <xdr:colOff>381000</xdr:colOff>
          <xdr:row>14</xdr:row>
          <xdr:rowOff>9525</xdr:rowOff>
        </xdr:to>
        <xdr:sp macro="" textlink="">
          <xdr:nvSpPr>
            <xdr:cNvPr id="63500" name="Check Box 12" descr="Check box for filling out information" hidden="1">
              <a:extLst>
                <a:ext uri="{63B3BB69-23CF-44E3-9099-C40C66FF867C}">
                  <a14:compatExt spid="_x0000_s63500"/>
                </a:ext>
                <a:ext uri="{FF2B5EF4-FFF2-40B4-BE49-F238E27FC236}">
                  <a16:creationId xmlns:a16="http://schemas.microsoft.com/office/drawing/2014/main" id="{00000000-0008-0000-0400-00000C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9</xdr:row>
          <xdr:rowOff>0</xdr:rowOff>
        </xdr:from>
        <xdr:to>
          <xdr:col>1</xdr:col>
          <xdr:colOff>381000</xdr:colOff>
          <xdr:row>10</xdr:row>
          <xdr:rowOff>9525</xdr:rowOff>
        </xdr:to>
        <xdr:sp macro="" textlink="">
          <xdr:nvSpPr>
            <xdr:cNvPr id="63501" name="Check Box 13" descr="Check box for filling out information" hidden="1">
              <a:extLst>
                <a:ext uri="{63B3BB69-23CF-44E3-9099-C40C66FF867C}">
                  <a14:compatExt spid="_x0000_s63501"/>
                </a:ext>
                <a:ext uri="{FF2B5EF4-FFF2-40B4-BE49-F238E27FC236}">
                  <a16:creationId xmlns:a16="http://schemas.microsoft.com/office/drawing/2014/main" id="{00000000-0008-0000-0400-00000D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12</xdr:row>
          <xdr:rowOff>0</xdr:rowOff>
        </xdr:from>
        <xdr:to>
          <xdr:col>1</xdr:col>
          <xdr:colOff>381000</xdr:colOff>
          <xdr:row>13</xdr:row>
          <xdr:rowOff>9525</xdr:rowOff>
        </xdr:to>
        <xdr:sp macro="" textlink="">
          <xdr:nvSpPr>
            <xdr:cNvPr id="63502" name="Check Box 14" descr="Check box for filling out information" hidden="1">
              <a:extLst>
                <a:ext uri="{63B3BB69-23CF-44E3-9099-C40C66FF867C}">
                  <a14:compatExt spid="_x0000_s63502"/>
                </a:ext>
                <a:ext uri="{FF2B5EF4-FFF2-40B4-BE49-F238E27FC236}">
                  <a16:creationId xmlns:a16="http://schemas.microsoft.com/office/drawing/2014/main" id="{00000000-0008-0000-0400-00000E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21</xdr:row>
          <xdr:rowOff>0</xdr:rowOff>
        </xdr:from>
        <xdr:to>
          <xdr:col>1</xdr:col>
          <xdr:colOff>381000</xdr:colOff>
          <xdr:row>22</xdr:row>
          <xdr:rowOff>9525</xdr:rowOff>
        </xdr:to>
        <xdr:sp macro="" textlink="">
          <xdr:nvSpPr>
            <xdr:cNvPr id="63503" name="Check Box 15" descr="Check box for filling out information" hidden="1">
              <a:extLst>
                <a:ext uri="{63B3BB69-23CF-44E3-9099-C40C66FF867C}">
                  <a14:compatExt spid="_x0000_s63503"/>
                </a:ext>
                <a:ext uri="{FF2B5EF4-FFF2-40B4-BE49-F238E27FC236}">
                  <a16:creationId xmlns:a16="http://schemas.microsoft.com/office/drawing/2014/main" id="{00000000-0008-0000-0400-00000F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161925</xdr:colOff>
          <xdr:row>22</xdr:row>
          <xdr:rowOff>0</xdr:rowOff>
        </xdr:from>
        <xdr:to>
          <xdr:col>1</xdr:col>
          <xdr:colOff>381000</xdr:colOff>
          <xdr:row>23</xdr:row>
          <xdr:rowOff>9525</xdr:rowOff>
        </xdr:to>
        <xdr:sp macro="" textlink="">
          <xdr:nvSpPr>
            <xdr:cNvPr id="63504" name="Check Box 16" descr="Check box for filling out information" hidden="1">
              <a:extLst>
                <a:ext uri="{63B3BB69-23CF-44E3-9099-C40C66FF867C}">
                  <a14:compatExt spid="_x0000_s63504"/>
                </a:ext>
                <a:ext uri="{FF2B5EF4-FFF2-40B4-BE49-F238E27FC236}">
                  <a16:creationId xmlns:a16="http://schemas.microsoft.com/office/drawing/2014/main" id="{00000000-0008-0000-0400-000010F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oneCellAnchor>
    <xdr:from>
      <xdr:col>5</xdr:col>
      <xdr:colOff>158750</xdr:colOff>
      <xdr:row>1</xdr:row>
      <xdr:rowOff>692150</xdr:rowOff>
    </xdr:from>
    <xdr:ext cx="7733333" cy="4193651"/>
    <xdr:pic>
      <xdr:nvPicPr>
        <xdr:cNvPr id="2" name="Picture 1" descr="Classification of Entire Service Line When Ownership is Split table. ">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8474075" y="873125"/>
          <a:ext cx="7733333" cy="4193651"/>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6</xdr:col>
      <xdr:colOff>34925</xdr:colOff>
      <xdr:row>5</xdr:row>
      <xdr:rowOff>85725</xdr:rowOff>
    </xdr:from>
    <xdr:ext cx="7733333" cy="4196826"/>
    <xdr:pic>
      <xdr:nvPicPr>
        <xdr:cNvPr id="2" name="Picture 1" descr="Classification of Entire Service Line When Ownership is Split table. ">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9150350" y="1562100"/>
          <a:ext cx="7733333" cy="4196826"/>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DDW\DDW-Public\LCRR\EPA%20LSL%20Guide\Inventory%20Template_FINAL_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ropdowns"/>
      <sheetName val="Template Instructions_Systems"/>
      <sheetName val="Template Instructions_State"/>
      <sheetName val="Classifying SLs"/>
      <sheetName val="PWS Information"/>
      <sheetName val="Inventory Methods"/>
      <sheetName val="Inventory Summary"/>
      <sheetName val="Detailed Inventory"/>
      <sheetName val="Public Accessibility Doc."/>
      <sheetName val="State Checklist"/>
      <sheetName val="Building Conditionals"/>
      <sheetName val="Form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9DD21DA6-392E-47A4-8304-C4381B77C642}" name="Table136" displayName="Table136" ref="B2:E34" totalsRowShown="0" headerRowDxfId="26" dataDxfId="24" headerRowBorderDxfId="25" tableBorderDxfId="23">
  <autoFilter ref="B2:E34" xr:uid="{DAFF6621-77C9-4C30-A8D9-2EE531D7005E}"/>
  <tableColumns count="4">
    <tableColumn id="1" xr3:uid="{6D1B7E33-7421-45B0-80A1-FC1C4F23D971}" name="System-Owned Portion" dataDxfId="22"/>
    <tableColumn id="3" xr3:uid="{91CA4E8A-D23A-4048-B391-DFFEC422AC4E}" name="If Material Anything Other than &quot;Lead&quot; in Column E,_x000a_Was Material Ever Previously Lead?" dataDxfId="21"/>
    <tableColumn id="4" xr3:uid="{0EE9E29C-BF28-4CF1-B11F-2DAF768B58EE}" name="Customer-Owned Portion" dataDxfId="20"/>
    <tableColumn id="5" xr3:uid="{16ABF239-7A26-4DE4-A933-BCFA3F9432E2}" name="Entire Service Line Classification" dataDxfId="19"/>
  </tableColumns>
  <tableStyleInfo name="TableStyleLight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3B93353-FC3E-4E99-9085-963E2A534E06}" name="Table15" displayName="Table15" ref="A2:E170" totalsRowShown="0" headerRowDxfId="18" dataDxfId="16" headerRowBorderDxfId="17" tableBorderDxfId="15">
  <autoFilter ref="A2:E170" xr:uid="{DAFF6621-77C9-4C30-A8D9-2EE531D7005E}"/>
  <tableColumns count="5">
    <tableColumn id="1" xr3:uid="{74E5441A-284E-4987-ABCD-165BE953254B}" name="System-Owned Portion" dataDxfId="14"/>
    <tableColumn id="3" xr3:uid="{6E59AFF6-DAE4-407D-A4C7-266631ACFC67}" name="If Material Anything Other than &quot;Lead&quot; in Column E,Was Material Ever Previously Lead?" dataDxfId="13"/>
    <tableColumn id="4" xr3:uid="{0F7D5A7B-B99D-452C-A4BD-D8DFDBEC62DA}" name="Customer-Owned Portion" dataDxfId="12"/>
    <tableColumn id="5" xr3:uid="{AA5970A4-CF54-4CBE-B7B3-F872A84C4698}" name="Entire Service Line Classification" dataDxfId="11"/>
    <tableColumn id="2" xr3:uid="{8F7C3FBB-7913-4E16-A06B-D8CB973B8CF7}" name="Unique ID" dataDxfId="10"/>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drawing" Target="../drawings/drawing1.xml"/><Relationship Id="rId7" Type="http://schemas.openxmlformats.org/officeDocument/2006/relationships/ctrlProp" Target="../ctrlProps/ctrlProp3.xml"/><Relationship Id="rId2" Type="http://schemas.openxmlformats.org/officeDocument/2006/relationships/printerSettings" Target="../printerSettings/printerSettings1.bin"/><Relationship Id="rId1" Type="http://schemas.openxmlformats.org/officeDocument/2006/relationships/hyperlink" Target="mailto:pedroa000@gmail.com"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4.xml"/><Relationship Id="rId18" Type="http://schemas.openxmlformats.org/officeDocument/2006/relationships/ctrlProp" Target="../ctrlProps/ctrlProp19.xml"/><Relationship Id="rId26" Type="http://schemas.openxmlformats.org/officeDocument/2006/relationships/ctrlProp" Target="../ctrlProps/ctrlProp27.xml"/><Relationship Id="rId39" Type="http://schemas.openxmlformats.org/officeDocument/2006/relationships/ctrlProp" Target="../ctrlProps/ctrlProp40.xml"/><Relationship Id="rId21" Type="http://schemas.openxmlformats.org/officeDocument/2006/relationships/ctrlProp" Target="../ctrlProps/ctrlProp22.xml"/><Relationship Id="rId34" Type="http://schemas.openxmlformats.org/officeDocument/2006/relationships/ctrlProp" Target="../ctrlProps/ctrlProp35.xml"/><Relationship Id="rId42" Type="http://schemas.openxmlformats.org/officeDocument/2006/relationships/ctrlProp" Target="../ctrlProps/ctrlProp43.xml"/><Relationship Id="rId47" Type="http://schemas.openxmlformats.org/officeDocument/2006/relationships/ctrlProp" Target="../ctrlProps/ctrlProp48.xml"/><Relationship Id="rId50" Type="http://schemas.openxmlformats.org/officeDocument/2006/relationships/ctrlProp" Target="../ctrlProps/ctrlProp51.xml"/><Relationship Id="rId55" Type="http://schemas.openxmlformats.org/officeDocument/2006/relationships/ctrlProp" Target="../ctrlProps/ctrlProp56.xml"/><Relationship Id="rId63" Type="http://schemas.openxmlformats.org/officeDocument/2006/relationships/ctrlProp" Target="../ctrlProps/ctrlProp64.xml"/><Relationship Id="rId68" Type="http://schemas.openxmlformats.org/officeDocument/2006/relationships/ctrlProp" Target="../ctrlProps/ctrlProp69.xml"/><Relationship Id="rId76" Type="http://schemas.openxmlformats.org/officeDocument/2006/relationships/ctrlProp" Target="../ctrlProps/ctrlProp77.xml"/><Relationship Id="rId84" Type="http://schemas.openxmlformats.org/officeDocument/2006/relationships/ctrlProp" Target="../ctrlProps/ctrlProp85.xml"/><Relationship Id="rId7" Type="http://schemas.openxmlformats.org/officeDocument/2006/relationships/ctrlProp" Target="../ctrlProps/ctrlProp8.xml"/><Relationship Id="rId71" Type="http://schemas.openxmlformats.org/officeDocument/2006/relationships/ctrlProp" Target="../ctrlProps/ctrlProp72.xml"/><Relationship Id="rId2" Type="http://schemas.openxmlformats.org/officeDocument/2006/relationships/drawing" Target="../drawings/drawing2.xml"/><Relationship Id="rId16" Type="http://schemas.openxmlformats.org/officeDocument/2006/relationships/ctrlProp" Target="../ctrlProps/ctrlProp17.xml"/><Relationship Id="rId29" Type="http://schemas.openxmlformats.org/officeDocument/2006/relationships/ctrlProp" Target="../ctrlProps/ctrlProp30.xml"/><Relationship Id="rId11" Type="http://schemas.openxmlformats.org/officeDocument/2006/relationships/ctrlProp" Target="../ctrlProps/ctrlProp12.xml"/><Relationship Id="rId24" Type="http://schemas.openxmlformats.org/officeDocument/2006/relationships/ctrlProp" Target="../ctrlProps/ctrlProp25.xml"/><Relationship Id="rId32" Type="http://schemas.openxmlformats.org/officeDocument/2006/relationships/ctrlProp" Target="../ctrlProps/ctrlProp33.xml"/><Relationship Id="rId37" Type="http://schemas.openxmlformats.org/officeDocument/2006/relationships/ctrlProp" Target="../ctrlProps/ctrlProp38.xml"/><Relationship Id="rId40" Type="http://schemas.openxmlformats.org/officeDocument/2006/relationships/ctrlProp" Target="../ctrlProps/ctrlProp41.xml"/><Relationship Id="rId45" Type="http://schemas.openxmlformats.org/officeDocument/2006/relationships/ctrlProp" Target="../ctrlProps/ctrlProp46.xml"/><Relationship Id="rId53" Type="http://schemas.openxmlformats.org/officeDocument/2006/relationships/ctrlProp" Target="../ctrlProps/ctrlProp54.xml"/><Relationship Id="rId58" Type="http://schemas.openxmlformats.org/officeDocument/2006/relationships/ctrlProp" Target="../ctrlProps/ctrlProp59.xml"/><Relationship Id="rId66" Type="http://schemas.openxmlformats.org/officeDocument/2006/relationships/ctrlProp" Target="../ctrlProps/ctrlProp67.xml"/><Relationship Id="rId74" Type="http://schemas.openxmlformats.org/officeDocument/2006/relationships/ctrlProp" Target="../ctrlProps/ctrlProp75.xml"/><Relationship Id="rId79" Type="http://schemas.openxmlformats.org/officeDocument/2006/relationships/ctrlProp" Target="../ctrlProps/ctrlProp80.xml"/><Relationship Id="rId87" Type="http://schemas.openxmlformats.org/officeDocument/2006/relationships/ctrlProp" Target="../ctrlProps/ctrlProp88.xml"/><Relationship Id="rId5" Type="http://schemas.openxmlformats.org/officeDocument/2006/relationships/ctrlProp" Target="../ctrlProps/ctrlProp6.xml"/><Relationship Id="rId61" Type="http://schemas.openxmlformats.org/officeDocument/2006/relationships/ctrlProp" Target="../ctrlProps/ctrlProp62.xml"/><Relationship Id="rId82" Type="http://schemas.openxmlformats.org/officeDocument/2006/relationships/ctrlProp" Target="../ctrlProps/ctrlProp83.xml"/><Relationship Id="rId19" Type="http://schemas.openxmlformats.org/officeDocument/2006/relationships/ctrlProp" Target="../ctrlProps/ctrlProp20.xml"/><Relationship Id="rId4" Type="http://schemas.openxmlformats.org/officeDocument/2006/relationships/ctrlProp" Target="../ctrlProps/ctrlProp5.xml"/><Relationship Id="rId9" Type="http://schemas.openxmlformats.org/officeDocument/2006/relationships/ctrlProp" Target="../ctrlProps/ctrlProp10.xml"/><Relationship Id="rId14" Type="http://schemas.openxmlformats.org/officeDocument/2006/relationships/ctrlProp" Target="../ctrlProps/ctrlProp15.xml"/><Relationship Id="rId22" Type="http://schemas.openxmlformats.org/officeDocument/2006/relationships/ctrlProp" Target="../ctrlProps/ctrlProp23.xml"/><Relationship Id="rId27" Type="http://schemas.openxmlformats.org/officeDocument/2006/relationships/ctrlProp" Target="../ctrlProps/ctrlProp28.xml"/><Relationship Id="rId30" Type="http://schemas.openxmlformats.org/officeDocument/2006/relationships/ctrlProp" Target="../ctrlProps/ctrlProp31.xml"/><Relationship Id="rId35" Type="http://schemas.openxmlformats.org/officeDocument/2006/relationships/ctrlProp" Target="../ctrlProps/ctrlProp36.xml"/><Relationship Id="rId43" Type="http://schemas.openxmlformats.org/officeDocument/2006/relationships/ctrlProp" Target="../ctrlProps/ctrlProp44.xml"/><Relationship Id="rId48" Type="http://schemas.openxmlformats.org/officeDocument/2006/relationships/ctrlProp" Target="../ctrlProps/ctrlProp49.xml"/><Relationship Id="rId56" Type="http://schemas.openxmlformats.org/officeDocument/2006/relationships/ctrlProp" Target="../ctrlProps/ctrlProp57.xml"/><Relationship Id="rId64" Type="http://schemas.openxmlformats.org/officeDocument/2006/relationships/ctrlProp" Target="../ctrlProps/ctrlProp65.xml"/><Relationship Id="rId69" Type="http://schemas.openxmlformats.org/officeDocument/2006/relationships/ctrlProp" Target="../ctrlProps/ctrlProp70.xml"/><Relationship Id="rId77" Type="http://schemas.openxmlformats.org/officeDocument/2006/relationships/ctrlProp" Target="../ctrlProps/ctrlProp78.xml"/><Relationship Id="rId8" Type="http://schemas.openxmlformats.org/officeDocument/2006/relationships/ctrlProp" Target="../ctrlProps/ctrlProp9.xml"/><Relationship Id="rId51" Type="http://schemas.openxmlformats.org/officeDocument/2006/relationships/ctrlProp" Target="../ctrlProps/ctrlProp52.xml"/><Relationship Id="rId72" Type="http://schemas.openxmlformats.org/officeDocument/2006/relationships/ctrlProp" Target="../ctrlProps/ctrlProp73.xml"/><Relationship Id="rId80" Type="http://schemas.openxmlformats.org/officeDocument/2006/relationships/ctrlProp" Target="../ctrlProps/ctrlProp81.xml"/><Relationship Id="rId85" Type="http://schemas.openxmlformats.org/officeDocument/2006/relationships/ctrlProp" Target="../ctrlProps/ctrlProp86.xml"/><Relationship Id="rId3" Type="http://schemas.openxmlformats.org/officeDocument/2006/relationships/vmlDrawing" Target="../drawings/vmlDrawing2.vml"/><Relationship Id="rId12" Type="http://schemas.openxmlformats.org/officeDocument/2006/relationships/ctrlProp" Target="../ctrlProps/ctrlProp13.xml"/><Relationship Id="rId17" Type="http://schemas.openxmlformats.org/officeDocument/2006/relationships/ctrlProp" Target="../ctrlProps/ctrlProp18.xml"/><Relationship Id="rId25" Type="http://schemas.openxmlformats.org/officeDocument/2006/relationships/ctrlProp" Target="../ctrlProps/ctrlProp26.xml"/><Relationship Id="rId33" Type="http://schemas.openxmlformats.org/officeDocument/2006/relationships/ctrlProp" Target="../ctrlProps/ctrlProp34.xml"/><Relationship Id="rId38" Type="http://schemas.openxmlformats.org/officeDocument/2006/relationships/ctrlProp" Target="../ctrlProps/ctrlProp39.xml"/><Relationship Id="rId46" Type="http://schemas.openxmlformats.org/officeDocument/2006/relationships/ctrlProp" Target="../ctrlProps/ctrlProp47.xml"/><Relationship Id="rId59" Type="http://schemas.openxmlformats.org/officeDocument/2006/relationships/ctrlProp" Target="../ctrlProps/ctrlProp60.xml"/><Relationship Id="rId67" Type="http://schemas.openxmlformats.org/officeDocument/2006/relationships/ctrlProp" Target="../ctrlProps/ctrlProp68.xml"/><Relationship Id="rId20" Type="http://schemas.openxmlformats.org/officeDocument/2006/relationships/ctrlProp" Target="../ctrlProps/ctrlProp21.xml"/><Relationship Id="rId41" Type="http://schemas.openxmlformats.org/officeDocument/2006/relationships/ctrlProp" Target="../ctrlProps/ctrlProp42.xml"/><Relationship Id="rId54" Type="http://schemas.openxmlformats.org/officeDocument/2006/relationships/ctrlProp" Target="../ctrlProps/ctrlProp55.xml"/><Relationship Id="rId62" Type="http://schemas.openxmlformats.org/officeDocument/2006/relationships/ctrlProp" Target="../ctrlProps/ctrlProp63.xml"/><Relationship Id="rId70" Type="http://schemas.openxmlformats.org/officeDocument/2006/relationships/ctrlProp" Target="../ctrlProps/ctrlProp71.xml"/><Relationship Id="rId75" Type="http://schemas.openxmlformats.org/officeDocument/2006/relationships/ctrlProp" Target="../ctrlProps/ctrlProp76.xml"/><Relationship Id="rId83" Type="http://schemas.openxmlformats.org/officeDocument/2006/relationships/ctrlProp" Target="../ctrlProps/ctrlProp84.xml"/><Relationship Id="rId1" Type="http://schemas.openxmlformats.org/officeDocument/2006/relationships/printerSettings" Target="../printerSettings/printerSettings2.bin"/><Relationship Id="rId6" Type="http://schemas.openxmlformats.org/officeDocument/2006/relationships/ctrlProp" Target="../ctrlProps/ctrlProp7.xml"/><Relationship Id="rId15" Type="http://schemas.openxmlformats.org/officeDocument/2006/relationships/ctrlProp" Target="../ctrlProps/ctrlProp16.xml"/><Relationship Id="rId23" Type="http://schemas.openxmlformats.org/officeDocument/2006/relationships/ctrlProp" Target="../ctrlProps/ctrlProp24.xml"/><Relationship Id="rId28" Type="http://schemas.openxmlformats.org/officeDocument/2006/relationships/ctrlProp" Target="../ctrlProps/ctrlProp29.xml"/><Relationship Id="rId36" Type="http://schemas.openxmlformats.org/officeDocument/2006/relationships/ctrlProp" Target="../ctrlProps/ctrlProp37.xml"/><Relationship Id="rId49" Type="http://schemas.openxmlformats.org/officeDocument/2006/relationships/ctrlProp" Target="../ctrlProps/ctrlProp50.xml"/><Relationship Id="rId57" Type="http://schemas.openxmlformats.org/officeDocument/2006/relationships/ctrlProp" Target="../ctrlProps/ctrlProp58.xml"/><Relationship Id="rId10" Type="http://schemas.openxmlformats.org/officeDocument/2006/relationships/ctrlProp" Target="../ctrlProps/ctrlProp11.xml"/><Relationship Id="rId31" Type="http://schemas.openxmlformats.org/officeDocument/2006/relationships/ctrlProp" Target="../ctrlProps/ctrlProp32.xml"/><Relationship Id="rId44" Type="http://schemas.openxmlformats.org/officeDocument/2006/relationships/ctrlProp" Target="../ctrlProps/ctrlProp45.xml"/><Relationship Id="rId52" Type="http://schemas.openxmlformats.org/officeDocument/2006/relationships/ctrlProp" Target="../ctrlProps/ctrlProp53.xml"/><Relationship Id="rId60" Type="http://schemas.openxmlformats.org/officeDocument/2006/relationships/ctrlProp" Target="../ctrlProps/ctrlProp61.xml"/><Relationship Id="rId65" Type="http://schemas.openxmlformats.org/officeDocument/2006/relationships/ctrlProp" Target="../ctrlProps/ctrlProp66.xml"/><Relationship Id="rId73" Type="http://schemas.openxmlformats.org/officeDocument/2006/relationships/ctrlProp" Target="../ctrlProps/ctrlProp74.xml"/><Relationship Id="rId78" Type="http://schemas.openxmlformats.org/officeDocument/2006/relationships/ctrlProp" Target="../ctrlProps/ctrlProp79.xml"/><Relationship Id="rId81" Type="http://schemas.openxmlformats.org/officeDocument/2006/relationships/ctrlProp" Target="../ctrlProps/ctrlProp82.xml"/><Relationship Id="rId86" Type="http://schemas.openxmlformats.org/officeDocument/2006/relationships/ctrlProp" Target="../ctrlProps/ctrlProp87.xml"/></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93.xml"/><Relationship Id="rId13" Type="http://schemas.openxmlformats.org/officeDocument/2006/relationships/ctrlProp" Target="../ctrlProps/ctrlProp98.xml"/><Relationship Id="rId18" Type="http://schemas.openxmlformats.org/officeDocument/2006/relationships/ctrlProp" Target="../ctrlProps/ctrlProp103.xml"/><Relationship Id="rId3" Type="http://schemas.openxmlformats.org/officeDocument/2006/relationships/vmlDrawing" Target="../drawings/vmlDrawing4.vml"/><Relationship Id="rId7" Type="http://schemas.openxmlformats.org/officeDocument/2006/relationships/ctrlProp" Target="../ctrlProps/ctrlProp92.xml"/><Relationship Id="rId12" Type="http://schemas.openxmlformats.org/officeDocument/2006/relationships/ctrlProp" Target="../ctrlProps/ctrlProp97.xml"/><Relationship Id="rId17" Type="http://schemas.openxmlformats.org/officeDocument/2006/relationships/ctrlProp" Target="../ctrlProps/ctrlProp102.xml"/><Relationship Id="rId2" Type="http://schemas.openxmlformats.org/officeDocument/2006/relationships/drawing" Target="../drawings/drawing3.xml"/><Relationship Id="rId16" Type="http://schemas.openxmlformats.org/officeDocument/2006/relationships/ctrlProp" Target="../ctrlProps/ctrlProp101.xml"/><Relationship Id="rId1" Type="http://schemas.openxmlformats.org/officeDocument/2006/relationships/printerSettings" Target="../printerSettings/printerSettings5.bin"/><Relationship Id="rId6" Type="http://schemas.openxmlformats.org/officeDocument/2006/relationships/ctrlProp" Target="../ctrlProps/ctrlProp91.xml"/><Relationship Id="rId11" Type="http://schemas.openxmlformats.org/officeDocument/2006/relationships/ctrlProp" Target="../ctrlProps/ctrlProp96.xml"/><Relationship Id="rId5" Type="http://schemas.openxmlformats.org/officeDocument/2006/relationships/ctrlProp" Target="../ctrlProps/ctrlProp90.xml"/><Relationship Id="rId15" Type="http://schemas.openxmlformats.org/officeDocument/2006/relationships/ctrlProp" Target="../ctrlProps/ctrlProp100.xml"/><Relationship Id="rId10" Type="http://schemas.openxmlformats.org/officeDocument/2006/relationships/ctrlProp" Target="../ctrlProps/ctrlProp95.xml"/><Relationship Id="rId19" Type="http://schemas.openxmlformats.org/officeDocument/2006/relationships/ctrlProp" Target="../ctrlProps/ctrlProp104.xml"/><Relationship Id="rId4" Type="http://schemas.openxmlformats.org/officeDocument/2006/relationships/ctrlProp" Target="../ctrlProps/ctrlProp89.xml"/><Relationship Id="rId9" Type="http://schemas.openxmlformats.org/officeDocument/2006/relationships/ctrlProp" Target="../ctrlProps/ctrlProp94.xml"/><Relationship Id="rId14" Type="http://schemas.openxmlformats.org/officeDocument/2006/relationships/ctrlProp" Target="../ctrlProps/ctrlProp99.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4FA6A-8412-40D2-8CE1-F46FA52F5008}">
  <sheetPr codeName="Sheet3">
    <pageSetUpPr fitToPage="1"/>
  </sheetPr>
  <dimension ref="A1:XFC25"/>
  <sheetViews>
    <sheetView zoomScale="90" zoomScaleNormal="90" zoomScaleSheetLayoutView="87" zoomScalePageLayoutView="68" workbookViewId="0">
      <selection activeCell="B23" sqref="B23:C23"/>
    </sheetView>
  </sheetViews>
  <sheetFormatPr defaultColWidth="0" defaultRowHeight="15" x14ac:dyDescent="0.25"/>
  <cols>
    <col min="1" max="1" width="6.140625" style="3" customWidth="1"/>
    <col min="2" max="5" width="30.85546875" customWidth="1"/>
    <col min="6" max="6" width="6.140625" style="86" customWidth="1"/>
    <col min="7" max="7" width="22.42578125" style="6" hidden="1" customWidth="1"/>
    <col min="8" max="11" width="0" hidden="1" customWidth="1"/>
    <col min="12" max="16383" width="8.85546875" hidden="1"/>
    <col min="16384" max="16384" width="16.7109375" customWidth="1"/>
  </cols>
  <sheetData>
    <row r="1" spans="1:11" x14ac:dyDescent="0.25">
      <c r="A1" s="5"/>
      <c r="B1" s="3"/>
      <c r="C1" s="3"/>
      <c r="D1" s="3"/>
      <c r="E1" s="3"/>
    </row>
    <row r="2" spans="1:11" ht="26.25" x14ac:dyDescent="0.4">
      <c r="A2" s="5"/>
      <c r="B2" s="220" t="s">
        <v>173</v>
      </c>
      <c r="C2" s="221"/>
      <c r="D2" s="221"/>
      <c r="E2" s="222"/>
    </row>
    <row r="3" spans="1:11" ht="8.4499999999999993" customHeight="1" x14ac:dyDescent="0.25">
      <c r="A3" s="5"/>
      <c r="B3" s="236"/>
      <c r="C3" s="236"/>
      <c r="D3" s="236"/>
      <c r="E3" s="236"/>
    </row>
    <row r="4" spans="1:11" x14ac:dyDescent="0.25">
      <c r="A4" s="5"/>
      <c r="B4" s="223" t="s">
        <v>193</v>
      </c>
      <c r="C4" s="223"/>
      <c r="D4" s="223"/>
      <c r="E4" s="223"/>
    </row>
    <row r="5" spans="1:11" ht="9.75" customHeight="1" x14ac:dyDescent="0.25">
      <c r="A5" s="5"/>
      <c r="B5" s="105"/>
      <c r="C5" s="3"/>
      <c r="D5" s="3"/>
      <c r="E5" s="3"/>
    </row>
    <row r="6" spans="1:11" x14ac:dyDescent="0.25">
      <c r="A6" s="5"/>
      <c r="B6" s="237" t="s">
        <v>172</v>
      </c>
      <c r="C6" s="238"/>
      <c r="D6" s="238"/>
      <c r="E6" s="239"/>
    </row>
    <row r="7" spans="1:11" ht="18.95" customHeight="1" x14ac:dyDescent="0.25">
      <c r="A7" s="5"/>
      <c r="B7" s="233" t="s">
        <v>171</v>
      </c>
      <c r="C7" s="234"/>
      <c r="D7" s="234"/>
      <c r="E7" s="235"/>
      <c r="F7" s="104"/>
      <c r="G7" s="103"/>
      <c r="H7" s="102"/>
      <c r="I7" s="102"/>
      <c r="J7" s="102"/>
      <c r="K7" s="102"/>
    </row>
    <row r="8" spans="1:11" ht="27.75" customHeight="1" x14ac:dyDescent="0.25">
      <c r="A8" s="5"/>
      <c r="B8" s="230" t="s">
        <v>324</v>
      </c>
      <c r="C8" s="231"/>
      <c r="D8" s="231"/>
      <c r="E8" s="232"/>
      <c r="F8" s="104"/>
      <c r="G8" s="103"/>
      <c r="H8" s="102"/>
      <c r="I8" s="102"/>
      <c r="J8" s="102"/>
      <c r="K8" s="102"/>
    </row>
    <row r="9" spans="1:11" ht="30" x14ac:dyDescent="0.25">
      <c r="A9" s="5"/>
      <c r="B9" s="101" t="s">
        <v>170</v>
      </c>
      <c r="C9" s="100" t="s">
        <v>169</v>
      </c>
      <c r="D9" s="99" t="s">
        <v>168</v>
      </c>
      <c r="E9" s="98" t="s">
        <v>167</v>
      </c>
      <c r="F9" s="97"/>
      <c r="G9" s="96"/>
      <c r="H9" s="95"/>
      <c r="I9" s="95"/>
      <c r="J9" s="95"/>
      <c r="K9" s="95"/>
    </row>
    <row r="10" spans="1:11" ht="30.75" customHeight="1" x14ac:dyDescent="0.25">
      <c r="A10" s="5"/>
      <c r="B10" s="91" t="s">
        <v>325</v>
      </c>
      <c r="C10" s="190">
        <v>100</v>
      </c>
      <c r="D10" s="191" t="s">
        <v>326</v>
      </c>
      <c r="E10" s="94" t="s">
        <v>166</v>
      </c>
    </row>
    <row r="11" spans="1:11" x14ac:dyDescent="0.25">
      <c r="A11" s="5"/>
      <c r="B11" s="217" t="s">
        <v>165</v>
      </c>
      <c r="C11" s="218"/>
      <c r="D11" s="218"/>
      <c r="E11" s="219"/>
    </row>
    <row r="12" spans="1:11" s="3" customFormat="1" ht="18.75" customHeight="1" x14ac:dyDescent="0.25">
      <c r="A12" s="5"/>
      <c r="B12" s="224" t="s">
        <v>164</v>
      </c>
      <c r="C12" s="225"/>
      <c r="D12" s="225"/>
      <c r="E12" s="226"/>
      <c r="F12" s="86"/>
      <c r="G12" s="10"/>
    </row>
    <row r="13" spans="1:11" ht="18.75" customHeight="1" x14ac:dyDescent="0.25">
      <c r="A13" s="5"/>
      <c r="B13" s="227" t="s">
        <v>327</v>
      </c>
      <c r="C13" s="229"/>
      <c r="D13" s="229"/>
      <c r="E13" s="228"/>
    </row>
    <row r="14" spans="1:11" s="3" customFormat="1" ht="21.75" customHeight="1" x14ac:dyDescent="0.25">
      <c r="A14" s="5"/>
      <c r="B14" s="224" t="s">
        <v>163</v>
      </c>
      <c r="C14" s="226"/>
      <c r="D14" s="93" t="s">
        <v>162</v>
      </c>
      <c r="E14" s="92" t="s">
        <v>161</v>
      </c>
      <c r="F14" s="86"/>
      <c r="G14" s="10"/>
    </row>
    <row r="15" spans="1:11" ht="15.75" customHeight="1" x14ac:dyDescent="0.25">
      <c r="A15" s="5"/>
      <c r="B15" s="227" t="s">
        <v>328</v>
      </c>
      <c r="C15" s="228"/>
      <c r="D15" s="91" t="s">
        <v>329</v>
      </c>
      <c r="E15" s="90">
        <v>95930</v>
      </c>
    </row>
    <row r="16" spans="1:11" x14ac:dyDescent="0.25">
      <c r="A16" s="5"/>
      <c r="B16" s="237" t="s">
        <v>160</v>
      </c>
      <c r="C16" s="238"/>
      <c r="D16" s="238"/>
      <c r="E16" s="239"/>
    </row>
    <row r="17" spans="1:11" x14ac:dyDescent="0.25">
      <c r="A17" s="5"/>
      <c r="B17" s="246" t="s">
        <v>9</v>
      </c>
      <c r="C17" s="247"/>
      <c r="D17" s="88" t="s">
        <v>10</v>
      </c>
      <c r="E17" s="89"/>
      <c r="F17" s="4"/>
      <c r="G17" s="11"/>
      <c r="H17" s="1"/>
      <c r="I17" s="1"/>
      <c r="J17" s="1"/>
      <c r="K17" s="1"/>
    </row>
    <row r="18" spans="1:11" x14ac:dyDescent="0.25">
      <c r="A18" s="5"/>
      <c r="B18" s="240" t="s">
        <v>330</v>
      </c>
      <c r="C18" s="245"/>
      <c r="D18" s="240" t="s">
        <v>333</v>
      </c>
      <c r="E18" s="241"/>
      <c r="F18" s="4"/>
      <c r="G18" s="11"/>
      <c r="H18" s="1"/>
      <c r="I18" s="1"/>
      <c r="J18" s="1"/>
      <c r="K18" s="1"/>
    </row>
    <row r="19" spans="1:11" ht="18" customHeight="1" x14ac:dyDescent="0.25">
      <c r="A19" s="5"/>
      <c r="B19" s="243" t="s">
        <v>11</v>
      </c>
      <c r="C19" s="244"/>
      <c r="D19" s="88" t="s">
        <v>12</v>
      </c>
      <c r="E19" s="87"/>
      <c r="F19" s="4"/>
      <c r="G19" s="11"/>
      <c r="H19" s="1"/>
      <c r="I19" s="1"/>
      <c r="J19" s="1"/>
      <c r="K19" s="1"/>
    </row>
    <row r="20" spans="1:11" x14ac:dyDescent="0.25">
      <c r="A20" s="5"/>
      <c r="B20" s="240" t="s">
        <v>331</v>
      </c>
      <c r="C20" s="241"/>
      <c r="D20" s="242" t="s">
        <v>332</v>
      </c>
      <c r="E20" s="241"/>
      <c r="F20" s="4"/>
      <c r="G20" s="11"/>
      <c r="H20" s="1"/>
      <c r="I20" s="1"/>
      <c r="J20" s="1"/>
      <c r="K20" s="1"/>
    </row>
    <row r="21" spans="1:11" x14ac:dyDescent="0.25">
      <c r="B21" s="237" t="s">
        <v>159</v>
      </c>
      <c r="C21" s="238"/>
      <c r="D21" s="238"/>
      <c r="E21" s="239"/>
    </row>
    <row r="22" spans="1:11" x14ac:dyDescent="0.25">
      <c r="B22" s="246" t="s">
        <v>9</v>
      </c>
      <c r="C22" s="247"/>
      <c r="D22" s="88" t="s">
        <v>158</v>
      </c>
      <c r="E22" s="89"/>
    </row>
    <row r="23" spans="1:11" x14ac:dyDescent="0.25">
      <c r="B23" s="248"/>
      <c r="C23" s="250"/>
      <c r="D23" s="248"/>
      <c r="E23" s="249"/>
    </row>
    <row r="24" spans="1:11" x14ac:dyDescent="0.25">
      <c r="B24" s="243" t="s">
        <v>11</v>
      </c>
      <c r="C24" s="244"/>
      <c r="D24" s="88" t="s">
        <v>12</v>
      </c>
      <c r="E24" s="87"/>
    </row>
    <row r="25" spans="1:11" x14ac:dyDescent="0.25">
      <c r="B25" s="248"/>
      <c r="C25" s="249"/>
      <c r="D25" s="248"/>
      <c r="E25" s="249"/>
    </row>
  </sheetData>
  <mergeCells count="25">
    <mergeCell ref="B25:C25"/>
    <mergeCell ref="D25:E25"/>
    <mergeCell ref="B21:E21"/>
    <mergeCell ref="B22:C22"/>
    <mergeCell ref="B23:C23"/>
    <mergeCell ref="D23:E23"/>
    <mergeCell ref="B24:C24"/>
    <mergeCell ref="B16:E16"/>
    <mergeCell ref="B20:C20"/>
    <mergeCell ref="D20:E20"/>
    <mergeCell ref="B19:C19"/>
    <mergeCell ref="B18:C18"/>
    <mergeCell ref="B17:C17"/>
    <mergeCell ref="D18:E18"/>
    <mergeCell ref="B11:E11"/>
    <mergeCell ref="B2:E2"/>
    <mergeCell ref="B4:E4"/>
    <mergeCell ref="B12:E12"/>
    <mergeCell ref="B15:C15"/>
    <mergeCell ref="B14:C14"/>
    <mergeCell ref="B13:E13"/>
    <mergeCell ref="B8:E8"/>
    <mergeCell ref="B7:E7"/>
    <mergeCell ref="B3:E3"/>
    <mergeCell ref="B6:E6"/>
  </mergeCells>
  <hyperlinks>
    <hyperlink ref="D20" r:id="rId1" xr:uid="{F5D3910E-F313-486A-AFBC-D319DB7EC758}"/>
  </hyperlinks>
  <printOptions horizontalCentered="1"/>
  <pageMargins left="0.25" right="0.25" top="0.75" bottom="0.75" header="0.3" footer="0.3"/>
  <pageSetup scale="75" orientation="portrait" horizontalDpi="4294967293"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64513" r:id="rId5" name="Check Box 1">
              <controlPr defaultSize="0" autoFill="0" autoLine="0" autoPict="0" altText="Check box for filling out information">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64514" r:id="rId6" name="Check Box 2">
              <controlPr defaultSize="0" autoFill="0" autoLine="0" autoPict="0" altText="Check box for filling out information">
                <anchor moveWithCells="1">
                  <from>
                    <xdr:col>4</xdr:col>
                    <xdr:colOff>266700</xdr:colOff>
                    <xdr:row>9</xdr:row>
                    <xdr:rowOff>104775</xdr:rowOff>
                  </from>
                  <to>
                    <xdr:col>4</xdr:col>
                    <xdr:colOff>485775</xdr:colOff>
                    <xdr:row>9</xdr:row>
                    <xdr:rowOff>295275</xdr:rowOff>
                  </to>
                </anchor>
              </controlPr>
            </control>
          </mc:Choice>
        </mc:AlternateContent>
        <mc:AlternateContent xmlns:mc="http://schemas.openxmlformats.org/markup-compatibility/2006">
          <mc:Choice Requires="x14">
            <control shapeId="64515" r:id="rId7" name="Check Box 3">
              <controlPr defaultSize="0" autoFill="0" autoLine="0" autoPict="0" altText="Check box for filling out information">
                <anchor moveWithCells="1">
                  <from>
                    <xdr:col>4</xdr:col>
                    <xdr:colOff>1104900</xdr:colOff>
                    <xdr:row>9</xdr:row>
                    <xdr:rowOff>104775</xdr:rowOff>
                  </from>
                  <to>
                    <xdr:col>4</xdr:col>
                    <xdr:colOff>1323975</xdr:colOff>
                    <xdr:row>9</xdr:row>
                    <xdr:rowOff>295275</xdr:rowOff>
                  </to>
                </anchor>
              </controlPr>
            </control>
          </mc:Choice>
        </mc:AlternateContent>
        <mc:AlternateContent xmlns:mc="http://schemas.openxmlformats.org/markup-compatibility/2006">
          <mc:Choice Requires="x14">
            <control shapeId="64516" r:id="rId8" name="Check Box 4">
              <controlPr defaultSize="0" autoFill="0" autoLine="0" autoPict="0" altText="Check box for filling out information">
                <anchor moveWithCells="1">
                  <from>
                    <xdr:col>4</xdr:col>
                    <xdr:colOff>266700</xdr:colOff>
                    <xdr:row>9</xdr:row>
                    <xdr:rowOff>104775</xdr:rowOff>
                  </from>
                  <to>
                    <xdr:col>4</xdr:col>
                    <xdr:colOff>485775</xdr:colOff>
                    <xdr:row>9</xdr:row>
                    <xdr:rowOff>295275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4ABF4-7C3E-43FF-B756-32D0C49956E2}">
  <sheetPr codeName="Sheet5">
    <pageSetUpPr fitToPage="1"/>
  </sheetPr>
  <dimension ref="A1:N51"/>
  <sheetViews>
    <sheetView topLeftCell="A10" zoomScaleNormal="100" workbookViewId="0">
      <selection activeCell="B41" sqref="B41:D41"/>
    </sheetView>
  </sheetViews>
  <sheetFormatPr defaultColWidth="0" defaultRowHeight="15" x14ac:dyDescent="0.25"/>
  <cols>
    <col min="1" max="1" width="6.140625" style="3" customWidth="1"/>
    <col min="2" max="2" width="41.5703125" customWidth="1"/>
    <col min="3" max="3" width="43.85546875" customWidth="1"/>
    <col min="4" max="4" width="45.85546875" customWidth="1"/>
    <col min="5" max="5" width="6.140625" style="3" customWidth="1"/>
    <col min="6" max="16384" width="8.85546875" hidden="1"/>
  </cols>
  <sheetData>
    <row r="1" spans="1:12" x14ac:dyDescent="0.25">
      <c r="B1" s="3"/>
      <c r="C1" s="3"/>
      <c r="D1" s="3"/>
    </row>
    <row r="2" spans="1:12" ht="26.25" x14ac:dyDescent="0.4">
      <c r="B2" s="220" t="s">
        <v>132</v>
      </c>
      <c r="C2" s="221"/>
      <c r="D2" s="222"/>
      <c r="E2" s="10"/>
      <c r="F2" s="6"/>
    </row>
    <row r="3" spans="1:12" x14ac:dyDescent="0.25">
      <c r="B3" s="16" t="s">
        <v>13</v>
      </c>
      <c r="C3" s="266"/>
      <c r="D3" s="267"/>
    </row>
    <row r="4" spans="1:12" x14ac:dyDescent="0.25">
      <c r="B4" s="77"/>
      <c r="C4" s="3"/>
      <c r="D4" s="3"/>
    </row>
    <row r="5" spans="1:12" x14ac:dyDescent="0.25">
      <c r="B5" s="282" t="s">
        <v>194</v>
      </c>
      <c r="C5" s="282"/>
      <c r="D5" s="282"/>
      <c r="F5" s="76"/>
      <c r="G5" s="76"/>
      <c r="H5" s="76"/>
      <c r="I5" s="76"/>
      <c r="J5" s="76"/>
      <c r="K5" s="76"/>
      <c r="L5" s="76"/>
    </row>
    <row r="6" spans="1:12" x14ac:dyDescent="0.25">
      <c r="B6" s="3"/>
      <c r="C6" s="3"/>
      <c r="D6" s="3"/>
      <c r="F6" s="76"/>
    </row>
    <row r="7" spans="1:12" s="1" customFormat="1" ht="15.75" x14ac:dyDescent="0.25">
      <c r="A7" s="8"/>
      <c r="B7" s="259" t="s">
        <v>131</v>
      </c>
      <c r="C7" s="260"/>
      <c r="D7" s="261"/>
      <c r="E7" s="62"/>
    </row>
    <row r="8" spans="1:12" ht="51.75" customHeight="1" x14ac:dyDescent="0.25">
      <c r="B8" s="75" t="s">
        <v>130</v>
      </c>
      <c r="C8" s="275" t="s">
        <v>153</v>
      </c>
      <c r="D8" s="276"/>
    </row>
    <row r="9" spans="1:12" s="63" customFormat="1" ht="72" customHeight="1" x14ac:dyDescent="0.25">
      <c r="A9" s="64"/>
      <c r="B9" s="74" t="s">
        <v>184</v>
      </c>
      <c r="C9" s="262" t="s">
        <v>340</v>
      </c>
      <c r="D9" s="263"/>
      <c r="E9" s="64"/>
    </row>
    <row r="10" spans="1:12" s="63" customFormat="1" ht="60" x14ac:dyDescent="0.25">
      <c r="A10" s="64"/>
      <c r="B10" s="74" t="s">
        <v>185</v>
      </c>
      <c r="C10" s="262" t="s">
        <v>335</v>
      </c>
      <c r="D10" s="263"/>
      <c r="E10" s="64"/>
    </row>
    <row r="11" spans="1:12" s="63" customFormat="1" ht="79.5" customHeight="1" x14ac:dyDescent="0.25">
      <c r="A11" s="64"/>
      <c r="B11" s="74" t="s">
        <v>186</v>
      </c>
      <c r="C11" s="262" t="s">
        <v>336</v>
      </c>
      <c r="D11" s="263"/>
      <c r="E11" s="64"/>
    </row>
    <row r="12" spans="1:12" s="63" customFormat="1" ht="63.75" customHeight="1" x14ac:dyDescent="0.25">
      <c r="A12" s="64"/>
      <c r="B12" s="74" t="s">
        <v>187</v>
      </c>
      <c r="C12" s="262" t="s">
        <v>334</v>
      </c>
      <c r="D12" s="263"/>
      <c r="E12" s="64"/>
    </row>
    <row r="13" spans="1:12" s="63" customFormat="1" x14ac:dyDescent="0.25">
      <c r="A13" s="64"/>
      <c r="B13" s="73"/>
      <c r="C13" s="72"/>
      <c r="D13" s="71"/>
      <c r="E13" s="64"/>
    </row>
    <row r="14" spans="1:12" s="1" customFormat="1" ht="15.75" x14ac:dyDescent="0.25">
      <c r="A14" s="8"/>
      <c r="B14" s="283" t="s">
        <v>129</v>
      </c>
      <c r="C14" s="284"/>
      <c r="D14" s="285"/>
      <c r="E14" s="62"/>
    </row>
    <row r="15" spans="1:12" s="63" customFormat="1" x14ac:dyDescent="0.25">
      <c r="A15" s="64"/>
      <c r="B15" s="268" t="s">
        <v>128</v>
      </c>
      <c r="C15" s="269"/>
      <c r="D15" s="270"/>
      <c r="E15" s="64"/>
      <c r="F15" s="65"/>
    </row>
    <row r="16" spans="1:12" s="63" customFormat="1" ht="11.25" customHeight="1" x14ac:dyDescent="0.25">
      <c r="A16" s="64"/>
      <c r="B16" s="69"/>
      <c r="C16" s="68"/>
      <c r="D16" s="67"/>
      <c r="E16" s="64"/>
      <c r="F16" s="65"/>
    </row>
    <row r="17" spans="1:6" s="63" customFormat="1" x14ac:dyDescent="0.25">
      <c r="A17" s="64"/>
      <c r="B17" s="192" t="s">
        <v>127</v>
      </c>
      <c r="C17" s="193" t="s">
        <v>126</v>
      </c>
      <c r="D17" s="67"/>
      <c r="E17" s="64"/>
      <c r="F17" s="70"/>
    </row>
    <row r="18" spans="1:6" s="63" customFormat="1" x14ac:dyDescent="0.25">
      <c r="A18" s="64"/>
      <c r="B18" s="192" t="s">
        <v>125</v>
      </c>
      <c r="C18" s="194" t="s">
        <v>124</v>
      </c>
      <c r="D18" s="67"/>
      <c r="E18" s="64"/>
      <c r="F18" s="65"/>
    </row>
    <row r="19" spans="1:6" s="63" customFormat="1" x14ac:dyDescent="0.25">
      <c r="A19" s="64"/>
      <c r="B19" s="192" t="s">
        <v>123</v>
      </c>
      <c r="C19" s="194" t="s">
        <v>116</v>
      </c>
      <c r="D19" s="67"/>
      <c r="E19" s="64"/>
      <c r="F19" s="65"/>
    </row>
    <row r="20" spans="1:6" s="63" customFormat="1" ht="11.45" customHeight="1" x14ac:dyDescent="0.25">
      <c r="A20" s="64"/>
      <c r="B20" s="69"/>
      <c r="C20" s="68"/>
      <c r="D20" s="67"/>
      <c r="E20" s="64"/>
      <c r="F20" s="65"/>
    </row>
    <row r="21" spans="1:6" x14ac:dyDescent="0.25">
      <c r="B21" s="271" t="s">
        <v>114</v>
      </c>
      <c r="C21" s="271"/>
      <c r="D21" s="271"/>
    </row>
    <row r="22" spans="1:6" ht="24.75" customHeight="1" x14ac:dyDescent="0.25">
      <c r="B22" s="272"/>
      <c r="C22" s="273"/>
      <c r="D22" s="274"/>
    </row>
    <row r="23" spans="1:6" s="63" customFormat="1" ht="30.6" customHeight="1" x14ac:dyDescent="0.25">
      <c r="A23" s="64"/>
      <c r="B23" s="268" t="s">
        <v>199</v>
      </c>
      <c r="C23" s="269"/>
      <c r="D23" s="66" t="s">
        <v>35</v>
      </c>
      <c r="E23" s="64"/>
      <c r="F23" s="65"/>
    </row>
    <row r="24" spans="1:6" s="63" customFormat="1" x14ac:dyDescent="0.25">
      <c r="A24" s="64"/>
      <c r="B24" s="277" t="s">
        <v>121</v>
      </c>
      <c r="C24" s="258"/>
      <c r="D24" s="278"/>
      <c r="E24" s="64"/>
      <c r="F24" s="65"/>
    </row>
    <row r="25" spans="1:6" s="63" customFormat="1" x14ac:dyDescent="0.25">
      <c r="A25" s="64"/>
      <c r="B25" s="279"/>
      <c r="C25" s="280"/>
      <c r="D25" s="281"/>
      <c r="E25" s="64"/>
      <c r="F25" s="65"/>
    </row>
    <row r="26" spans="1:6" s="63" customFormat="1" x14ac:dyDescent="0.25">
      <c r="A26" s="64"/>
      <c r="B26" s="265"/>
      <c r="C26" s="265"/>
      <c r="D26" s="265"/>
      <c r="E26" s="64"/>
    </row>
    <row r="27" spans="1:6" s="1" customFormat="1" ht="15.75" x14ac:dyDescent="0.25">
      <c r="A27" s="8"/>
      <c r="B27" s="259" t="s">
        <v>120</v>
      </c>
      <c r="C27" s="260"/>
      <c r="D27" s="261"/>
      <c r="E27" s="62"/>
    </row>
    <row r="28" spans="1:6" x14ac:dyDescent="0.25">
      <c r="B28" s="224" t="s">
        <v>174</v>
      </c>
      <c r="C28" s="225"/>
      <c r="D28" s="226"/>
    </row>
    <row r="29" spans="1:6" ht="11.45" customHeight="1" x14ac:dyDescent="0.25">
      <c r="B29" s="61"/>
      <c r="C29" s="85"/>
      <c r="D29" s="60"/>
    </row>
    <row r="30" spans="1:6" x14ac:dyDescent="0.25">
      <c r="B30" s="195" t="s">
        <v>176</v>
      </c>
      <c r="C30" s="196" t="s">
        <v>119</v>
      </c>
      <c r="D30" s="55"/>
      <c r="F30" s="58"/>
    </row>
    <row r="31" spans="1:6" x14ac:dyDescent="0.25">
      <c r="B31" s="195" t="s">
        <v>118</v>
      </c>
      <c r="C31" s="196" t="s">
        <v>198</v>
      </c>
      <c r="D31" s="55"/>
    </row>
    <row r="32" spans="1:6" x14ac:dyDescent="0.25">
      <c r="B32" s="195" t="s">
        <v>179</v>
      </c>
      <c r="C32" s="196" t="s">
        <v>155</v>
      </c>
      <c r="D32" s="55"/>
    </row>
    <row r="33" spans="2:14" x14ac:dyDescent="0.25">
      <c r="B33" s="195" t="s">
        <v>178</v>
      </c>
      <c r="C33" s="196" t="s">
        <v>156</v>
      </c>
      <c r="D33" s="55"/>
      <c r="F33" s="258"/>
      <c r="G33" s="258"/>
      <c r="H33" s="258"/>
      <c r="I33" s="258"/>
      <c r="J33" s="258"/>
      <c r="K33" s="258"/>
      <c r="L33" s="258"/>
      <c r="M33" s="258"/>
      <c r="N33" s="258"/>
    </row>
    <row r="34" spans="2:14" x14ac:dyDescent="0.25">
      <c r="B34" s="195" t="s">
        <v>117</v>
      </c>
      <c r="C34" s="196" t="s">
        <v>177</v>
      </c>
      <c r="D34" s="55"/>
      <c r="F34" s="258"/>
      <c r="G34" s="258"/>
      <c r="H34" s="258"/>
      <c r="I34" s="258"/>
      <c r="J34" s="258"/>
      <c r="K34" s="258"/>
      <c r="L34" s="258"/>
      <c r="M34" s="258"/>
      <c r="N34" s="258"/>
    </row>
    <row r="35" spans="2:14" x14ac:dyDescent="0.25">
      <c r="B35" s="195" t="s">
        <v>115</v>
      </c>
      <c r="C35" s="196" t="s">
        <v>116</v>
      </c>
      <c r="D35" s="55"/>
    </row>
    <row r="36" spans="2:14" x14ac:dyDescent="0.25">
      <c r="B36" s="195" t="s">
        <v>180</v>
      </c>
      <c r="C36" s="3"/>
      <c r="D36" s="55"/>
    </row>
    <row r="37" spans="2:14" ht="12" customHeight="1" x14ac:dyDescent="0.25">
      <c r="B37" s="56"/>
      <c r="C37" s="3"/>
      <c r="D37" s="55"/>
    </row>
    <row r="38" spans="2:14" x14ac:dyDescent="0.25">
      <c r="B38" s="233" t="s">
        <v>175</v>
      </c>
      <c r="C38" s="234"/>
      <c r="D38" s="235"/>
    </row>
    <row r="39" spans="2:14" ht="28.5" customHeight="1" x14ac:dyDescent="0.25">
      <c r="B39" s="255"/>
      <c r="C39" s="256"/>
      <c r="D39" s="257"/>
    </row>
    <row r="40" spans="2:14" x14ac:dyDescent="0.25">
      <c r="B40" s="252" t="s">
        <v>157</v>
      </c>
      <c r="C40" s="253"/>
      <c r="D40" s="254"/>
    </row>
    <row r="41" spans="2:14" ht="34.5" customHeight="1" x14ac:dyDescent="0.25">
      <c r="B41" s="255" t="s">
        <v>400</v>
      </c>
      <c r="C41" s="256"/>
      <c r="D41" s="257"/>
    </row>
    <row r="42" spans="2:14" ht="35.25" customHeight="1" x14ac:dyDescent="0.25">
      <c r="B42" s="264" t="s">
        <v>113</v>
      </c>
      <c r="C42" s="264"/>
      <c r="D42" s="264"/>
    </row>
    <row r="43" spans="2:14" ht="46.5" customHeight="1" x14ac:dyDescent="0.25">
      <c r="B43" s="251" t="s">
        <v>337</v>
      </c>
      <c r="C43" s="251"/>
      <c r="D43" s="251"/>
    </row>
    <row r="44" spans="2:14" x14ac:dyDescent="0.25">
      <c r="B44" s="54"/>
      <c r="C44" s="54"/>
      <c r="D44" s="54"/>
    </row>
    <row r="45" spans="2:14" x14ac:dyDescent="0.25">
      <c r="B45" s="54"/>
      <c r="C45" s="54"/>
      <c r="D45" s="54"/>
    </row>
    <row r="46" spans="2:14" x14ac:dyDescent="0.25">
      <c r="B46" s="54"/>
      <c r="C46" s="54"/>
      <c r="D46" s="54"/>
    </row>
    <row r="47" spans="2:14" x14ac:dyDescent="0.25">
      <c r="B47" s="54"/>
      <c r="C47" s="54"/>
      <c r="D47" s="54"/>
    </row>
    <row r="48" spans="2:14" x14ac:dyDescent="0.25">
      <c r="B48" s="54"/>
      <c r="C48" s="54"/>
      <c r="D48" s="54"/>
    </row>
    <row r="49" spans="2:4" x14ac:dyDescent="0.25">
      <c r="B49" s="54"/>
      <c r="C49" s="54"/>
      <c r="D49" s="54"/>
    </row>
    <row r="50" spans="2:4" x14ac:dyDescent="0.25">
      <c r="B50" s="54"/>
      <c r="C50" s="54"/>
      <c r="D50" s="54"/>
    </row>
    <row r="51" spans="2:4" x14ac:dyDescent="0.25">
      <c r="B51" s="54"/>
      <c r="C51" s="54"/>
      <c r="D51" s="54"/>
    </row>
  </sheetData>
  <sheetProtection algorithmName="SHA-512" hashValue="XMzoKvTu8l7WPhXnbpFvrR54N0KLg+5r1i68uQIViXO2GCo+NwGj4Z7c2U3y0GYGFvIq2Kil04Z+WvgHx9dE5A==" saltValue="0CXZtZF83vRaI6uQSh+oBA==" spinCount="100000" sheet="1"/>
  <mergeCells count="26">
    <mergeCell ref="B2:D2"/>
    <mergeCell ref="B42:D42"/>
    <mergeCell ref="B26:D26"/>
    <mergeCell ref="B7:D7"/>
    <mergeCell ref="C3:D3"/>
    <mergeCell ref="B15:D15"/>
    <mergeCell ref="B21:D21"/>
    <mergeCell ref="B22:D22"/>
    <mergeCell ref="B23:C23"/>
    <mergeCell ref="C12:D12"/>
    <mergeCell ref="C8:D8"/>
    <mergeCell ref="C11:D11"/>
    <mergeCell ref="B24:D24"/>
    <mergeCell ref="B25:D25"/>
    <mergeCell ref="B5:D5"/>
    <mergeCell ref="B14:D14"/>
    <mergeCell ref="F33:N34"/>
    <mergeCell ref="B27:D27"/>
    <mergeCell ref="B39:D39"/>
    <mergeCell ref="C9:D9"/>
    <mergeCell ref="C10:D10"/>
    <mergeCell ref="B43:D43"/>
    <mergeCell ref="B28:D28"/>
    <mergeCell ref="B38:D38"/>
    <mergeCell ref="B40:D40"/>
    <mergeCell ref="B41:D41"/>
  </mergeCells>
  <dataValidations count="1">
    <dataValidation type="list" allowBlank="1" showInputMessage="1" showErrorMessage="1" sqref="D23" xr:uid="{16E34F37-0774-4BE3-BB64-CDE3B4FAB36A}">
      <formula1>"Select ""Yes"" or ""No"", Yes, No"</formula1>
    </dataValidation>
  </dataValidations>
  <printOptions horizontalCentered="1"/>
  <pageMargins left="0.25" right="0.25" top="0.75" bottom="0.75" header="0.3" footer="0.3"/>
  <pageSetup scale="70" fitToHeight="0" orientation="portrait" horizontalDpi="300" verticalDpi="300" r:id="rId1"/>
  <colBreaks count="1" manualBreakCount="1">
    <brk id="5"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2465" r:id="rId4" name="Check Box 1">
              <controlPr defaultSize="0" autoFill="0" autoLine="0" autoPict="0" altText="Check box for filling out information">
                <anchor moveWithCells="1">
                  <from>
                    <xdr:col>1</xdr:col>
                    <xdr:colOff>85725</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62466" r:id="rId5" name="Check Box 2">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467" r:id="rId6" name="Check Box 3">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468" r:id="rId7" name="Check Box 4">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469" r:id="rId8" name="Check Box 5">
              <controlPr defaultSize="0" autoFill="0" autoLine="0" autoPict="0" altText="Check box for filling out information">
                <anchor moveWithCells="1">
                  <from>
                    <xdr:col>2</xdr:col>
                    <xdr:colOff>85725</xdr:colOff>
                    <xdr:row>29</xdr:row>
                    <xdr:rowOff>0</xdr:rowOff>
                  </from>
                  <to>
                    <xdr:col>2</xdr:col>
                    <xdr:colOff>304800</xdr:colOff>
                    <xdr:row>30</xdr:row>
                    <xdr:rowOff>9525</xdr:rowOff>
                  </to>
                </anchor>
              </controlPr>
            </control>
          </mc:Choice>
        </mc:AlternateContent>
        <mc:AlternateContent xmlns:mc="http://schemas.openxmlformats.org/markup-compatibility/2006">
          <mc:Choice Requires="x14">
            <control shapeId="62470" r:id="rId9" name="Check Box 6">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471" r:id="rId10" name="Check Box 7">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472" r:id="rId11" name="Check Box 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473" r:id="rId12" name="Check Box 9">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474" r:id="rId13" name="Check Box 10">
              <controlPr defaultSize="0" autoFill="0" autoLine="0" autoPict="0" altText="Check box for filling out information">
                <anchor moveWithCells="1">
                  <from>
                    <xdr:col>1</xdr:col>
                    <xdr:colOff>85725</xdr:colOff>
                    <xdr:row>29</xdr:row>
                    <xdr:rowOff>0</xdr:rowOff>
                  </from>
                  <to>
                    <xdr:col>1</xdr:col>
                    <xdr:colOff>304800</xdr:colOff>
                    <xdr:row>30</xdr:row>
                    <xdr:rowOff>9525</xdr:rowOff>
                  </to>
                </anchor>
              </controlPr>
            </control>
          </mc:Choice>
        </mc:AlternateContent>
        <mc:AlternateContent xmlns:mc="http://schemas.openxmlformats.org/markup-compatibility/2006">
          <mc:Choice Requires="x14">
            <control shapeId="62475" r:id="rId14" name="Check Box 11">
              <controlPr defaultSize="0" autoFill="0" autoLine="0" autoPict="0" altText="Check box for filling out information">
                <anchor moveWithCells="1">
                  <from>
                    <xdr:col>1</xdr:col>
                    <xdr:colOff>85725</xdr:colOff>
                    <xdr:row>30</xdr:row>
                    <xdr:rowOff>0</xdr:rowOff>
                  </from>
                  <to>
                    <xdr:col>1</xdr:col>
                    <xdr:colOff>304800</xdr:colOff>
                    <xdr:row>31</xdr:row>
                    <xdr:rowOff>9525</xdr:rowOff>
                  </to>
                </anchor>
              </controlPr>
            </control>
          </mc:Choice>
        </mc:AlternateContent>
        <mc:AlternateContent xmlns:mc="http://schemas.openxmlformats.org/markup-compatibility/2006">
          <mc:Choice Requires="x14">
            <control shapeId="62476" r:id="rId15" name="Check Box 12">
              <controlPr defaultSize="0" autoFill="0" autoLine="0" autoPict="0" altText="Check box for filling out information">
                <anchor moveWithCells="1">
                  <from>
                    <xdr:col>1</xdr:col>
                    <xdr:colOff>85725</xdr:colOff>
                    <xdr:row>31</xdr:row>
                    <xdr:rowOff>0</xdr:rowOff>
                  </from>
                  <to>
                    <xdr:col>1</xdr:col>
                    <xdr:colOff>304800</xdr:colOff>
                    <xdr:row>32</xdr:row>
                    <xdr:rowOff>9525</xdr:rowOff>
                  </to>
                </anchor>
              </controlPr>
            </control>
          </mc:Choice>
        </mc:AlternateContent>
        <mc:AlternateContent xmlns:mc="http://schemas.openxmlformats.org/markup-compatibility/2006">
          <mc:Choice Requires="x14">
            <control shapeId="62477" r:id="rId16" name="Check Box 13">
              <controlPr defaultSize="0" autoFill="0" autoLine="0" autoPict="0" altText="Check box for filling out information">
                <anchor moveWithCells="1">
                  <from>
                    <xdr:col>1</xdr:col>
                    <xdr:colOff>85725</xdr:colOff>
                    <xdr:row>16</xdr:row>
                    <xdr:rowOff>0</xdr:rowOff>
                  </from>
                  <to>
                    <xdr:col>1</xdr:col>
                    <xdr:colOff>304800</xdr:colOff>
                    <xdr:row>17</xdr:row>
                    <xdr:rowOff>9525</xdr:rowOff>
                  </to>
                </anchor>
              </controlPr>
            </control>
          </mc:Choice>
        </mc:AlternateContent>
        <mc:AlternateContent xmlns:mc="http://schemas.openxmlformats.org/markup-compatibility/2006">
          <mc:Choice Requires="x14">
            <control shapeId="62478" r:id="rId17" name="Check Box 14">
              <controlPr defaultSize="0" autoFill="0" autoLine="0" autoPict="0" altText="Check box for filling out information">
                <anchor moveWithCells="1">
                  <from>
                    <xdr:col>1</xdr:col>
                    <xdr:colOff>85725</xdr:colOff>
                    <xdr:row>18</xdr:row>
                    <xdr:rowOff>0</xdr:rowOff>
                  </from>
                  <to>
                    <xdr:col>1</xdr:col>
                    <xdr:colOff>304800</xdr:colOff>
                    <xdr:row>19</xdr:row>
                    <xdr:rowOff>9525</xdr:rowOff>
                  </to>
                </anchor>
              </controlPr>
            </control>
          </mc:Choice>
        </mc:AlternateContent>
        <mc:AlternateContent xmlns:mc="http://schemas.openxmlformats.org/markup-compatibility/2006">
          <mc:Choice Requires="x14">
            <control shapeId="62480" r:id="rId18" name="Check Box 16">
              <controlPr defaultSize="0" autoFill="0" autoLine="0" autoPict="0" altText="Check box for filling out information">
                <anchor moveWithCells="1">
                  <from>
                    <xdr:col>2</xdr:col>
                    <xdr:colOff>85725</xdr:colOff>
                    <xdr:row>16</xdr:row>
                    <xdr:rowOff>0</xdr:rowOff>
                  </from>
                  <to>
                    <xdr:col>2</xdr:col>
                    <xdr:colOff>304800</xdr:colOff>
                    <xdr:row>17</xdr:row>
                    <xdr:rowOff>9525</xdr:rowOff>
                  </to>
                </anchor>
              </controlPr>
            </control>
          </mc:Choice>
        </mc:AlternateContent>
        <mc:AlternateContent xmlns:mc="http://schemas.openxmlformats.org/markup-compatibility/2006">
          <mc:Choice Requires="x14">
            <control shapeId="62481" r:id="rId19" name="Check Box 17">
              <controlPr defaultSize="0" autoFill="0" autoLine="0" autoPict="0" altText="Check box for filling out information">
                <anchor moveWithCells="1">
                  <from>
                    <xdr:col>2</xdr:col>
                    <xdr:colOff>85725</xdr:colOff>
                    <xdr:row>17</xdr:row>
                    <xdr:rowOff>0</xdr:rowOff>
                  </from>
                  <to>
                    <xdr:col>2</xdr:col>
                    <xdr:colOff>304800</xdr:colOff>
                    <xdr:row>18</xdr:row>
                    <xdr:rowOff>9525</xdr:rowOff>
                  </to>
                </anchor>
              </controlPr>
            </control>
          </mc:Choice>
        </mc:AlternateContent>
        <mc:AlternateContent xmlns:mc="http://schemas.openxmlformats.org/markup-compatibility/2006">
          <mc:Choice Requires="x14">
            <control shapeId="62482" r:id="rId20" name="Check Box 18">
              <controlPr defaultSize="0" autoFill="0" autoLine="0" autoPict="0" altText="Check box for filling out information">
                <anchor moveWithCells="1">
                  <from>
                    <xdr:col>2</xdr:col>
                    <xdr:colOff>85725</xdr:colOff>
                    <xdr:row>18</xdr:row>
                    <xdr:rowOff>0</xdr:rowOff>
                  </from>
                  <to>
                    <xdr:col>2</xdr:col>
                    <xdr:colOff>304800</xdr:colOff>
                    <xdr:row>19</xdr:row>
                    <xdr:rowOff>9525</xdr:rowOff>
                  </to>
                </anchor>
              </controlPr>
            </control>
          </mc:Choice>
        </mc:AlternateContent>
        <mc:AlternateContent xmlns:mc="http://schemas.openxmlformats.org/markup-compatibility/2006">
          <mc:Choice Requires="x14">
            <control shapeId="62483" r:id="rId21" name="Check Box 19">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484" r:id="rId22" name="Check Box 20">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485" r:id="rId23" name="Check Box 21">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486" r:id="rId24" name="Check Box 22">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493" r:id="rId25" name="Check Box 29">
              <controlPr defaultSize="0" autoFill="0" autoLine="0" autoPict="0" altText="Check box for filling out information">
                <anchor moveWithCells="1">
                  <from>
                    <xdr:col>1</xdr:col>
                    <xdr:colOff>85725</xdr:colOff>
                    <xdr:row>30</xdr:row>
                    <xdr:rowOff>0</xdr:rowOff>
                  </from>
                  <to>
                    <xdr:col>1</xdr:col>
                    <xdr:colOff>304800</xdr:colOff>
                    <xdr:row>31</xdr:row>
                    <xdr:rowOff>9525</xdr:rowOff>
                  </to>
                </anchor>
              </controlPr>
            </control>
          </mc:Choice>
        </mc:AlternateContent>
        <mc:AlternateContent xmlns:mc="http://schemas.openxmlformats.org/markup-compatibility/2006">
          <mc:Choice Requires="x14">
            <control shapeId="62494" r:id="rId26" name="Check Box 30">
              <controlPr defaultSize="0" autoFill="0" autoLine="0" autoPict="0" altText="Check box for filling out information">
                <anchor moveWithCells="1">
                  <from>
                    <xdr:col>1</xdr:col>
                    <xdr:colOff>85725</xdr:colOff>
                    <xdr:row>31</xdr:row>
                    <xdr:rowOff>0</xdr:rowOff>
                  </from>
                  <to>
                    <xdr:col>1</xdr:col>
                    <xdr:colOff>304800</xdr:colOff>
                    <xdr:row>32</xdr:row>
                    <xdr:rowOff>9525</xdr:rowOff>
                  </to>
                </anchor>
              </controlPr>
            </control>
          </mc:Choice>
        </mc:AlternateContent>
        <mc:AlternateContent xmlns:mc="http://schemas.openxmlformats.org/markup-compatibility/2006">
          <mc:Choice Requires="x14">
            <control shapeId="62495" r:id="rId27" name="Check Box 31">
              <controlPr defaultSize="0" autoFill="0" autoLine="0" autoPict="0" altText="Check box for filling out information">
                <anchor moveWithCells="1">
                  <from>
                    <xdr:col>1</xdr:col>
                    <xdr:colOff>85725</xdr:colOff>
                    <xdr:row>32</xdr:row>
                    <xdr:rowOff>0</xdr:rowOff>
                  </from>
                  <to>
                    <xdr:col>1</xdr:col>
                    <xdr:colOff>304800</xdr:colOff>
                    <xdr:row>33</xdr:row>
                    <xdr:rowOff>9525</xdr:rowOff>
                  </to>
                </anchor>
              </controlPr>
            </control>
          </mc:Choice>
        </mc:AlternateContent>
        <mc:AlternateContent xmlns:mc="http://schemas.openxmlformats.org/markup-compatibility/2006">
          <mc:Choice Requires="x14">
            <control shapeId="62496" r:id="rId28" name="Check Box 32">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497" r:id="rId29" name="Check Box 33">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498" r:id="rId30" name="Check Box 34">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499" r:id="rId31" name="Check Box 35">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00" r:id="rId32" name="Check Box 36">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01" r:id="rId33" name="Check Box 37">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07" r:id="rId34" name="Check Box 43">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508" r:id="rId35" name="Check Box 44">
              <controlPr defaultSize="0" autoFill="0" autoLine="0" autoPict="0" altText="Check box for filling out information">
                <anchor moveWithCells="1">
                  <from>
                    <xdr:col>2</xdr:col>
                    <xdr:colOff>85725</xdr:colOff>
                    <xdr:row>30</xdr:row>
                    <xdr:rowOff>0</xdr:rowOff>
                  </from>
                  <to>
                    <xdr:col>2</xdr:col>
                    <xdr:colOff>304800</xdr:colOff>
                    <xdr:row>31</xdr:row>
                    <xdr:rowOff>9525</xdr:rowOff>
                  </to>
                </anchor>
              </controlPr>
            </control>
          </mc:Choice>
        </mc:AlternateContent>
        <mc:AlternateContent xmlns:mc="http://schemas.openxmlformats.org/markup-compatibility/2006">
          <mc:Choice Requires="x14">
            <control shapeId="62509" r:id="rId36" name="Check Box 45">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0" r:id="rId37" name="Check Box 46">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1" r:id="rId38" name="Check Box 47">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12" r:id="rId39" name="Check Box 4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3" r:id="rId40" name="Check Box 49">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4" r:id="rId41" name="Check Box 50">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5" r:id="rId42" name="Check Box 51">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16" r:id="rId43" name="Check Box 52">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7" r:id="rId44" name="Check Box 53">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8" r:id="rId45" name="Check Box 54">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19" r:id="rId46" name="Check Box 5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20" r:id="rId47" name="Check Box 56">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27" r:id="rId48" name="Check Box 63">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28" r:id="rId49" name="Check Box 64">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29" r:id="rId50" name="Check Box 65">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30" r:id="rId51" name="Check Box 66">
              <controlPr defaultSize="0" autoFill="0" autoLine="0" autoPict="0" altText="Check box for filling out information">
                <anchor moveWithCells="1">
                  <from>
                    <xdr:col>2</xdr:col>
                    <xdr:colOff>85725</xdr:colOff>
                    <xdr:row>31</xdr:row>
                    <xdr:rowOff>0</xdr:rowOff>
                  </from>
                  <to>
                    <xdr:col>2</xdr:col>
                    <xdr:colOff>304800</xdr:colOff>
                    <xdr:row>32</xdr:row>
                    <xdr:rowOff>9525</xdr:rowOff>
                  </to>
                </anchor>
              </controlPr>
            </control>
          </mc:Choice>
        </mc:AlternateContent>
        <mc:AlternateContent xmlns:mc="http://schemas.openxmlformats.org/markup-compatibility/2006">
          <mc:Choice Requires="x14">
            <control shapeId="62531" r:id="rId52" name="Check Box 67">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32" r:id="rId53" name="Check Box 68">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33" r:id="rId54" name="Check Box 69">
              <controlPr defaultSize="0" autoFill="0" autoLine="0" autoPict="0" altText="Check box for filling out information">
                <anchor moveWithCells="1">
                  <from>
                    <xdr:col>2</xdr:col>
                    <xdr:colOff>85725</xdr:colOff>
                    <xdr:row>32</xdr:row>
                    <xdr:rowOff>0</xdr:rowOff>
                  </from>
                  <to>
                    <xdr:col>2</xdr:col>
                    <xdr:colOff>304800</xdr:colOff>
                    <xdr:row>33</xdr:row>
                    <xdr:rowOff>9525</xdr:rowOff>
                  </to>
                </anchor>
              </controlPr>
            </control>
          </mc:Choice>
        </mc:AlternateContent>
        <mc:AlternateContent xmlns:mc="http://schemas.openxmlformats.org/markup-compatibility/2006">
          <mc:Choice Requires="x14">
            <control shapeId="62543" r:id="rId55" name="Check Box 79">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4" r:id="rId56" name="Check Box 80">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5" r:id="rId57" name="Check Box 81">
              <controlPr defaultSize="0" autoFill="0" autoLine="0" autoPict="0" altText="Check box for filling out information">
                <anchor moveWithCells="1">
                  <from>
                    <xdr:col>1</xdr:col>
                    <xdr:colOff>85725</xdr:colOff>
                    <xdr:row>33</xdr:row>
                    <xdr:rowOff>0</xdr:rowOff>
                  </from>
                  <to>
                    <xdr:col>1</xdr:col>
                    <xdr:colOff>304800</xdr:colOff>
                    <xdr:row>34</xdr:row>
                    <xdr:rowOff>9525</xdr:rowOff>
                  </to>
                </anchor>
              </controlPr>
            </control>
          </mc:Choice>
        </mc:AlternateContent>
        <mc:AlternateContent xmlns:mc="http://schemas.openxmlformats.org/markup-compatibility/2006">
          <mc:Choice Requires="x14">
            <control shapeId="62546" r:id="rId58" name="Check Box 82">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7" r:id="rId59" name="Check Box 83">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8" r:id="rId60" name="Check Box 84">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49" r:id="rId61" name="Check Box 85">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0" r:id="rId62" name="Check Box 86">
              <controlPr defaultSize="0" autoFill="0" autoLine="0" autoPict="0" altText="Check box for filling out information">
                <anchor moveWithCells="1">
                  <from>
                    <xdr:col>1</xdr:col>
                    <xdr:colOff>85725</xdr:colOff>
                    <xdr:row>34</xdr:row>
                    <xdr:rowOff>0</xdr:rowOff>
                  </from>
                  <to>
                    <xdr:col>1</xdr:col>
                    <xdr:colOff>304800</xdr:colOff>
                    <xdr:row>35</xdr:row>
                    <xdr:rowOff>9525</xdr:rowOff>
                  </to>
                </anchor>
              </controlPr>
            </control>
          </mc:Choice>
        </mc:AlternateContent>
        <mc:AlternateContent xmlns:mc="http://schemas.openxmlformats.org/markup-compatibility/2006">
          <mc:Choice Requires="x14">
            <control shapeId="62551" r:id="rId63" name="Check Box 87">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2" r:id="rId64" name="Check Box 88">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3" r:id="rId65" name="Check Box 89">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4" r:id="rId66" name="Check Box 90">
              <controlPr defaultSize="0" autoFill="0" autoLine="0" autoPict="0" altText="Check box for filling out information">
                <anchor moveWithCells="1">
                  <from>
                    <xdr:col>1</xdr:col>
                    <xdr:colOff>85725</xdr:colOff>
                    <xdr:row>35</xdr:row>
                    <xdr:rowOff>0</xdr:rowOff>
                  </from>
                  <to>
                    <xdr:col>1</xdr:col>
                    <xdr:colOff>304800</xdr:colOff>
                    <xdr:row>36</xdr:row>
                    <xdr:rowOff>9525</xdr:rowOff>
                  </to>
                </anchor>
              </controlPr>
            </control>
          </mc:Choice>
        </mc:AlternateContent>
        <mc:AlternateContent xmlns:mc="http://schemas.openxmlformats.org/markup-compatibility/2006">
          <mc:Choice Requires="x14">
            <control shapeId="62556" r:id="rId67" name="Check Box 92">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57" r:id="rId68" name="Check Box 93">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8" r:id="rId69" name="Check Box 94">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59" r:id="rId70" name="Check Box 9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0" r:id="rId71" name="Check Box 96">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1" r:id="rId72" name="Check Box 97">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2" r:id="rId73" name="Check Box 98">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3" r:id="rId74" name="Check Box 99">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4" r:id="rId75" name="Check Box 100">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5" r:id="rId76" name="Check Box 101">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6" r:id="rId77" name="Check Box 102">
              <controlPr defaultSize="0" autoFill="0" autoLine="0" autoPict="0" altText="Check box for filling out information">
                <anchor moveWithCells="1">
                  <from>
                    <xdr:col>2</xdr:col>
                    <xdr:colOff>85725</xdr:colOff>
                    <xdr:row>34</xdr:row>
                    <xdr:rowOff>0</xdr:rowOff>
                  </from>
                  <to>
                    <xdr:col>2</xdr:col>
                    <xdr:colOff>304800</xdr:colOff>
                    <xdr:row>35</xdr:row>
                    <xdr:rowOff>9525</xdr:rowOff>
                  </to>
                </anchor>
              </controlPr>
            </control>
          </mc:Choice>
        </mc:AlternateContent>
        <mc:AlternateContent xmlns:mc="http://schemas.openxmlformats.org/markup-compatibility/2006">
          <mc:Choice Requires="x14">
            <control shapeId="62567" r:id="rId78" name="Check Box 103">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8" r:id="rId79" name="Check Box 104">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69" r:id="rId80" name="Check Box 105">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70" r:id="rId81" name="Check Box 106">
              <controlPr defaultSize="0" autoFill="0" autoLine="0" autoPict="0" altText="Check box for filling out information">
                <anchor moveWithCells="1">
                  <from>
                    <xdr:col>2</xdr:col>
                    <xdr:colOff>85725</xdr:colOff>
                    <xdr:row>33</xdr:row>
                    <xdr:rowOff>0</xdr:rowOff>
                  </from>
                  <to>
                    <xdr:col>2</xdr:col>
                    <xdr:colOff>304800</xdr:colOff>
                    <xdr:row>34</xdr:row>
                    <xdr:rowOff>9525</xdr:rowOff>
                  </to>
                </anchor>
              </controlPr>
            </control>
          </mc:Choice>
        </mc:AlternateContent>
        <mc:AlternateContent xmlns:mc="http://schemas.openxmlformats.org/markup-compatibility/2006">
          <mc:Choice Requires="x14">
            <control shapeId="62571" r:id="rId82" name="Check Box 107">
              <controlPr defaultSize="0" autoFill="0" autoLine="0" autoPict="0" altText="Check box for filling out information">
                <anchor moveWithCells="1">
                  <from>
                    <xdr:col>1</xdr:col>
                    <xdr:colOff>85725</xdr:colOff>
                    <xdr:row>16</xdr:row>
                    <xdr:rowOff>0</xdr:rowOff>
                  </from>
                  <to>
                    <xdr:col>1</xdr:col>
                    <xdr:colOff>304800</xdr:colOff>
                    <xdr:row>17</xdr:row>
                    <xdr:rowOff>9525</xdr:rowOff>
                  </to>
                </anchor>
              </controlPr>
            </control>
          </mc:Choice>
        </mc:AlternateContent>
        <mc:AlternateContent xmlns:mc="http://schemas.openxmlformats.org/markup-compatibility/2006">
          <mc:Choice Requires="x14">
            <control shapeId="62572" r:id="rId83" name="Check Box 108">
              <controlPr defaultSize="0" autoFill="0" autoLine="0" autoPict="0" altText="Check box for filling out information">
                <anchor moveWithCells="1">
                  <from>
                    <xdr:col>1</xdr:col>
                    <xdr:colOff>85725</xdr:colOff>
                    <xdr:row>17</xdr:row>
                    <xdr:rowOff>0</xdr:rowOff>
                  </from>
                  <to>
                    <xdr:col>1</xdr:col>
                    <xdr:colOff>304800</xdr:colOff>
                    <xdr:row>18</xdr:row>
                    <xdr:rowOff>9525</xdr:rowOff>
                  </to>
                </anchor>
              </controlPr>
            </control>
          </mc:Choice>
        </mc:AlternateContent>
        <mc:AlternateContent xmlns:mc="http://schemas.openxmlformats.org/markup-compatibility/2006">
          <mc:Choice Requires="x14">
            <control shapeId="62573" r:id="rId84" name="Check Box 109">
              <controlPr defaultSize="0" autoFill="0" autoLine="0" autoPict="0" altText="Check box for filling out information">
                <anchor moveWithCells="1">
                  <from>
                    <xdr:col>1</xdr:col>
                    <xdr:colOff>85725</xdr:colOff>
                    <xdr:row>18</xdr:row>
                    <xdr:rowOff>0</xdr:rowOff>
                  </from>
                  <to>
                    <xdr:col>1</xdr:col>
                    <xdr:colOff>304800</xdr:colOff>
                    <xdr:row>19</xdr:row>
                    <xdr:rowOff>9525</xdr:rowOff>
                  </to>
                </anchor>
              </controlPr>
            </control>
          </mc:Choice>
        </mc:AlternateContent>
        <mc:AlternateContent xmlns:mc="http://schemas.openxmlformats.org/markup-compatibility/2006">
          <mc:Choice Requires="x14">
            <control shapeId="62574" r:id="rId85" name="Check Box 110">
              <controlPr defaultSize="0" autoFill="0" autoLine="0" autoPict="0" altText="Check box for filling out information">
                <anchor moveWithCells="1">
                  <from>
                    <xdr:col>2</xdr:col>
                    <xdr:colOff>85725</xdr:colOff>
                    <xdr:row>16</xdr:row>
                    <xdr:rowOff>0</xdr:rowOff>
                  </from>
                  <to>
                    <xdr:col>2</xdr:col>
                    <xdr:colOff>304800</xdr:colOff>
                    <xdr:row>17</xdr:row>
                    <xdr:rowOff>9525</xdr:rowOff>
                  </to>
                </anchor>
              </controlPr>
            </control>
          </mc:Choice>
        </mc:AlternateContent>
        <mc:AlternateContent xmlns:mc="http://schemas.openxmlformats.org/markup-compatibility/2006">
          <mc:Choice Requires="x14">
            <control shapeId="62575" r:id="rId86" name="Check Box 111">
              <controlPr defaultSize="0" autoFill="0" autoLine="0" autoPict="0" altText="Check box for filling out information">
                <anchor moveWithCells="1">
                  <from>
                    <xdr:col>2</xdr:col>
                    <xdr:colOff>85725</xdr:colOff>
                    <xdr:row>17</xdr:row>
                    <xdr:rowOff>0</xdr:rowOff>
                  </from>
                  <to>
                    <xdr:col>2</xdr:col>
                    <xdr:colOff>304800</xdr:colOff>
                    <xdr:row>18</xdr:row>
                    <xdr:rowOff>9525</xdr:rowOff>
                  </to>
                </anchor>
              </controlPr>
            </control>
          </mc:Choice>
        </mc:AlternateContent>
        <mc:AlternateContent xmlns:mc="http://schemas.openxmlformats.org/markup-compatibility/2006">
          <mc:Choice Requires="x14">
            <control shapeId="62576" r:id="rId87" name="Check Box 112">
              <controlPr defaultSize="0" autoFill="0" autoLine="0" autoPict="0" altText="Check box for filling out information">
                <anchor moveWithCells="1">
                  <from>
                    <xdr:col>2</xdr:col>
                    <xdr:colOff>85725</xdr:colOff>
                    <xdr:row>18</xdr:row>
                    <xdr:rowOff>0</xdr:rowOff>
                  </from>
                  <to>
                    <xdr:col>2</xdr:col>
                    <xdr:colOff>304800</xdr:colOff>
                    <xdr:row>19</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theme="4" tint="-0.249977111117893"/>
    <pageSetUpPr fitToPage="1"/>
  </sheetPr>
  <dimension ref="A1:X12013"/>
  <sheetViews>
    <sheetView showGridLines="0" zoomScale="110" zoomScaleNormal="110" workbookViewId="0">
      <pane xSplit="4" ySplit="7" topLeftCell="R169" activePane="bottomRight" state="frozen"/>
      <selection pane="topRight" activeCell="E1" sqref="E1"/>
      <selection pane="bottomLeft" activeCell="A8" sqref="A8"/>
      <selection pane="bottomRight" activeCell="O110" sqref="O110"/>
    </sheetView>
  </sheetViews>
  <sheetFormatPr defaultColWidth="8.85546875" defaultRowHeight="15" x14ac:dyDescent="0.25"/>
  <cols>
    <col min="1" max="1" width="2.5703125" style="3" customWidth="1"/>
    <col min="2" max="2" width="23.140625" style="152" customWidth="1"/>
    <col min="3" max="3" width="39.85546875" style="152" customWidth="1"/>
    <col min="4" max="4" width="40.5703125" style="152" customWidth="1"/>
    <col min="5" max="5" width="31.140625" style="139" customWidth="1"/>
    <col min="6" max="6" width="16" style="27" customWidth="1"/>
    <col min="7" max="7" width="26.42578125" style="140" customWidth="1"/>
    <col min="8" max="8" width="16.140625" style="27" customWidth="1"/>
    <col min="9" max="9" width="14.42578125" style="209" customWidth="1"/>
    <col min="10" max="10" width="25.140625" style="140" customWidth="1"/>
    <col min="11" max="11" width="18.85546875" style="27" customWidth="1"/>
    <col min="12" max="12" width="24.85546875" style="27" customWidth="1"/>
    <col min="13" max="13" width="22.140625" style="170" customWidth="1"/>
    <col min="14" max="14" width="22.5703125" style="27" customWidth="1"/>
    <col min="15" max="15" width="27.42578125" style="139" customWidth="1"/>
    <col min="16" max="16" width="19.42578125" style="27" customWidth="1"/>
    <col min="17" max="17" width="13.5703125" style="27" customWidth="1"/>
    <col min="18" max="18" width="25.140625" style="140" customWidth="1"/>
    <col min="19" max="19" width="18.85546875" style="27" customWidth="1"/>
    <col min="20" max="20" width="24.85546875" style="27" customWidth="1"/>
    <col min="21" max="21" width="22.140625" style="170" customWidth="1"/>
    <col min="22" max="22" width="22.42578125" style="27" customWidth="1"/>
    <col min="23" max="23" width="39.5703125" style="27" customWidth="1"/>
    <col min="24" max="24" width="8.85546875" style="3" customWidth="1"/>
    <col min="25" max="42" width="8.85546875" customWidth="1"/>
  </cols>
  <sheetData>
    <row r="1" spans="1:24" ht="26.25" x14ac:dyDescent="0.4">
      <c r="B1" s="290" t="s">
        <v>1</v>
      </c>
      <c r="C1" s="290"/>
      <c r="D1" s="290"/>
      <c r="E1" s="290"/>
      <c r="F1" s="290"/>
      <c r="G1" s="290"/>
      <c r="H1" s="290"/>
      <c r="I1" s="290"/>
      <c r="J1" s="290"/>
      <c r="K1" s="86"/>
      <c r="L1" s="86"/>
      <c r="M1" s="166"/>
      <c r="N1" s="86"/>
      <c r="O1" s="86"/>
      <c r="P1" s="86"/>
      <c r="Q1" s="86"/>
      <c r="R1" s="86"/>
      <c r="S1" s="86"/>
      <c r="T1" s="86"/>
      <c r="U1" s="166"/>
      <c r="V1" s="86"/>
      <c r="W1" s="86"/>
    </row>
    <row r="2" spans="1:24" x14ac:dyDescent="0.25">
      <c r="B2" s="300" t="s">
        <v>24</v>
      </c>
      <c r="C2" s="301"/>
      <c r="D2" s="301"/>
      <c r="E2" s="295"/>
      <c r="F2" s="295"/>
      <c r="G2" s="295"/>
      <c r="H2" s="295"/>
      <c r="I2" s="295"/>
      <c r="J2" s="296"/>
      <c r="K2" s="86"/>
      <c r="L2" s="86"/>
      <c r="M2" s="166"/>
      <c r="N2" s="86"/>
      <c r="O2" s="86"/>
      <c r="P2" s="286"/>
      <c r="Q2" s="286"/>
      <c r="R2" s="286"/>
      <c r="S2" s="86"/>
      <c r="T2" s="86"/>
      <c r="U2" s="171"/>
      <c r="V2" s="86"/>
      <c r="W2" s="86"/>
    </row>
    <row r="3" spans="1:24" x14ac:dyDescent="0.25">
      <c r="B3" s="151"/>
      <c r="C3" s="151"/>
      <c r="D3" s="151"/>
      <c r="E3" s="86"/>
      <c r="F3" s="86"/>
      <c r="G3" s="27"/>
      <c r="H3" s="86"/>
      <c r="I3" s="204"/>
      <c r="J3" s="27"/>
      <c r="K3" s="86"/>
      <c r="L3" s="86"/>
      <c r="M3" s="166"/>
      <c r="N3" s="86"/>
      <c r="O3" s="86"/>
      <c r="P3" s="86"/>
      <c r="Q3" s="86"/>
      <c r="R3" s="86"/>
      <c r="S3" s="86"/>
      <c r="T3" s="86"/>
      <c r="U3" s="166"/>
      <c r="V3" s="86"/>
      <c r="W3" s="86"/>
    </row>
    <row r="4" spans="1:24" ht="59.45" customHeight="1" x14ac:dyDescent="0.25">
      <c r="B4" s="294" t="s">
        <v>218</v>
      </c>
      <c r="C4" s="294"/>
      <c r="D4" s="294"/>
      <c r="E4" s="294"/>
      <c r="F4" s="294"/>
      <c r="G4" s="294"/>
      <c r="H4" s="294"/>
      <c r="I4" s="294"/>
      <c r="J4" s="294"/>
      <c r="K4" s="136"/>
      <c r="L4" s="136"/>
      <c r="M4" s="167"/>
      <c r="N4" s="137"/>
      <c r="O4" s="137"/>
      <c r="P4" s="137"/>
      <c r="Q4" s="137"/>
      <c r="R4" s="137"/>
      <c r="S4" s="136"/>
      <c r="T4" s="136"/>
      <c r="U4" s="167"/>
      <c r="W4" s="142" t="s">
        <v>214</v>
      </c>
      <c r="X4" s="143">
        <f>COUNTIF(W7:W12009,"=Not Valid")</f>
        <v>0</v>
      </c>
    </row>
    <row r="5" spans="1:24" s="3" customFormat="1" ht="15.75" x14ac:dyDescent="0.25">
      <c r="B5" s="137"/>
      <c r="C5" s="137"/>
      <c r="D5" s="137"/>
      <c r="E5" s="137"/>
      <c r="F5" s="137"/>
      <c r="G5" s="138"/>
      <c r="H5" s="137"/>
      <c r="I5" s="205"/>
      <c r="J5" s="138"/>
      <c r="K5" s="137"/>
      <c r="L5" s="137"/>
      <c r="M5" s="167"/>
      <c r="N5" s="144"/>
      <c r="O5" s="137"/>
      <c r="P5" s="137"/>
      <c r="Q5" s="137"/>
      <c r="R5" s="137"/>
      <c r="S5" s="137"/>
      <c r="T5" s="137"/>
      <c r="U5" s="167"/>
      <c r="W5" s="142" t="s">
        <v>215</v>
      </c>
      <c r="X5" s="143">
        <f>COUNTIF(W7:W12009,"=Missing Information")</f>
        <v>0</v>
      </c>
    </row>
    <row r="6" spans="1:24" s="1" customFormat="1" ht="30.75" customHeight="1" x14ac:dyDescent="0.25">
      <c r="A6" s="8"/>
      <c r="B6" s="291" t="s">
        <v>25</v>
      </c>
      <c r="C6" s="292"/>
      <c r="D6" s="293"/>
      <c r="E6" s="297" t="s">
        <v>2</v>
      </c>
      <c r="F6" s="298"/>
      <c r="G6" s="298"/>
      <c r="H6" s="298"/>
      <c r="I6" s="298"/>
      <c r="J6" s="298"/>
      <c r="K6" s="298"/>
      <c r="L6" s="298"/>
      <c r="M6" s="298"/>
      <c r="N6" s="299"/>
      <c r="O6" s="287" t="s">
        <v>3</v>
      </c>
      <c r="P6" s="288"/>
      <c r="Q6" s="288"/>
      <c r="R6" s="288"/>
      <c r="S6" s="288"/>
      <c r="T6" s="288"/>
      <c r="U6" s="288"/>
      <c r="V6" s="289"/>
      <c r="W6" s="8"/>
      <c r="X6" s="8"/>
    </row>
    <row r="7" spans="1:24" s="153" customFormat="1" ht="85.5" customHeight="1" x14ac:dyDescent="0.25">
      <c r="B7" s="154" t="s">
        <v>221</v>
      </c>
      <c r="C7" s="155" t="s">
        <v>32</v>
      </c>
      <c r="D7" s="155" t="s">
        <v>191</v>
      </c>
      <c r="E7" s="156" t="s">
        <v>88</v>
      </c>
      <c r="F7" s="157" t="s">
        <v>182</v>
      </c>
      <c r="G7" s="158" t="s">
        <v>207</v>
      </c>
      <c r="H7" s="159" t="s">
        <v>27</v>
      </c>
      <c r="I7" s="206" t="s">
        <v>189</v>
      </c>
      <c r="J7" s="158" t="s">
        <v>28</v>
      </c>
      <c r="K7" s="159" t="s">
        <v>29</v>
      </c>
      <c r="L7" s="160" t="s">
        <v>33</v>
      </c>
      <c r="M7" s="168" t="s">
        <v>34</v>
      </c>
      <c r="N7" s="161" t="s">
        <v>23</v>
      </c>
      <c r="O7" s="156" t="s">
        <v>89</v>
      </c>
      <c r="P7" s="159" t="s">
        <v>27</v>
      </c>
      <c r="Q7" s="159" t="s">
        <v>189</v>
      </c>
      <c r="R7" s="164" t="s">
        <v>28</v>
      </c>
      <c r="S7" s="159" t="s">
        <v>29</v>
      </c>
      <c r="T7" s="160" t="s">
        <v>33</v>
      </c>
      <c r="U7" s="168" t="s">
        <v>34</v>
      </c>
      <c r="V7" s="162" t="s">
        <v>23</v>
      </c>
      <c r="W7" s="163" t="s">
        <v>225</v>
      </c>
    </row>
    <row r="8" spans="1:24" s="12" customFormat="1" ht="45" x14ac:dyDescent="0.25">
      <c r="A8" s="7"/>
      <c r="B8" s="145" t="s">
        <v>227</v>
      </c>
      <c r="C8" s="30" t="s">
        <v>322</v>
      </c>
      <c r="D8" s="30" t="s">
        <v>341</v>
      </c>
      <c r="E8" s="44" t="s">
        <v>43</v>
      </c>
      <c r="F8" s="43" t="s">
        <v>35</v>
      </c>
      <c r="G8" s="84" t="s">
        <v>35</v>
      </c>
      <c r="H8" s="216">
        <v>41286</v>
      </c>
      <c r="I8" s="207">
        <v>3</v>
      </c>
      <c r="J8" s="84" t="s">
        <v>190</v>
      </c>
      <c r="K8" s="31" t="s">
        <v>37</v>
      </c>
      <c r="L8" s="31" t="s">
        <v>94</v>
      </c>
      <c r="M8" s="165">
        <v>45540</v>
      </c>
      <c r="N8" s="147"/>
      <c r="O8" s="44" t="s">
        <v>53</v>
      </c>
      <c r="P8" s="42">
        <v>2015</v>
      </c>
      <c r="Q8" s="173">
        <v>3</v>
      </c>
      <c r="R8" s="84" t="s">
        <v>107</v>
      </c>
      <c r="S8" s="31" t="s">
        <v>37</v>
      </c>
      <c r="T8" s="31" t="s">
        <v>95</v>
      </c>
      <c r="U8" s="165">
        <v>45536</v>
      </c>
      <c r="V8" s="149"/>
      <c r="W8" s="141" t="str" cm="1">
        <f t="array" ref="W8">IF(SUM(LEN(B8:V8))=0,"",IF(OR(OR(ISBLANK(F8),SUM(LEN(C8),LEN(D8))=0),AND(NOT(E8="Unknown"),ISBLANK(J8)),AND(NOT(O8="Unknown"),ISBLANK(R8))),"Missing Information", INDEX(Table15[Entire Service Line Classification], MATCH(SUMIFS(Table15[Unique ID],Table15[System-Owned Portion],E8,Table15[If Material Anything Other than "Lead" in Column E,Was Material Ever Previously Lead?],G8,Table15[Customer-Owned Portion],O8),Table15[Unique ID],0),0)))</f>
        <v>Non-lead</v>
      </c>
      <c r="X8" s="7"/>
    </row>
    <row r="9" spans="1:24" s="12" customFormat="1" x14ac:dyDescent="0.25">
      <c r="A9" s="7"/>
      <c r="B9" s="210"/>
      <c r="C9" s="211"/>
      <c r="D9" s="211"/>
      <c r="E9" s="44" t="s">
        <v>36</v>
      </c>
      <c r="F9" s="43"/>
      <c r="G9" s="84"/>
      <c r="H9" s="211"/>
      <c r="I9" s="212"/>
      <c r="J9" s="84"/>
      <c r="K9" s="31"/>
      <c r="L9" s="31"/>
      <c r="M9" s="213"/>
      <c r="N9" s="214"/>
      <c r="O9" s="44"/>
      <c r="P9" s="215"/>
      <c r="Q9" s="173"/>
      <c r="R9" s="84"/>
      <c r="S9" s="31"/>
      <c r="T9" s="31"/>
      <c r="U9" s="213"/>
      <c r="V9" s="149"/>
      <c r="W9" s="141"/>
      <c r="X9" s="7"/>
    </row>
    <row r="10" spans="1:24" ht="60" x14ac:dyDescent="0.25">
      <c r="B10" s="146" t="s">
        <v>228</v>
      </c>
      <c r="C10" s="31" t="s">
        <v>322</v>
      </c>
      <c r="D10" s="31" t="s">
        <v>323</v>
      </c>
      <c r="E10" s="44" t="s">
        <v>43</v>
      </c>
      <c r="F10" s="43" t="s">
        <v>35</v>
      </c>
      <c r="G10" s="84" t="s">
        <v>35</v>
      </c>
      <c r="H10" s="169">
        <v>42412</v>
      </c>
      <c r="I10" s="208">
        <v>3</v>
      </c>
      <c r="J10" s="84" t="s">
        <v>190</v>
      </c>
      <c r="K10" s="31" t="s">
        <v>37</v>
      </c>
      <c r="L10" s="31" t="s">
        <v>95</v>
      </c>
      <c r="M10" s="169">
        <v>45540</v>
      </c>
      <c r="N10" s="148"/>
      <c r="O10" s="44" t="s">
        <v>53</v>
      </c>
      <c r="P10" s="43">
        <v>2015</v>
      </c>
      <c r="Q10" s="31"/>
      <c r="R10" s="84" t="s">
        <v>107</v>
      </c>
      <c r="S10" s="31" t="s">
        <v>37</v>
      </c>
      <c r="T10" s="31" t="s">
        <v>95</v>
      </c>
      <c r="U10" s="169">
        <v>45536</v>
      </c>
      <c r="V10" s="150"/>
      <c r="W10" s="141" t="str" cm="1">
        <f t="array" ref="W10">IF(SUM(LEN(B10:V10))=0,"",IF(OR(OR(ISBLANK(F10),SUM(LEN(C10),LEN(D10))=0),AND(NOT(E10="Unknown"),ISBLANK(J10)),AND(NOT(O10="Unknown"),ISBLANK(R10))),"Missing Information", INDEX(Table15[Entire Service Line Classification], MATCH(SUMIFS(Table15[Unique ID],Table15[System-Owned Portion],E10,Table15[If Material Anything Other than "Lead" in Column E,Was Material Ever Previously Lead?],G10,Table15[Customer-Owned Portion],O10),Table15[Unique ID],0),0)))</f>
        <v>Non-lead</v>
      </c>
    </row>
    <row r="11" spans="1:24" x14ac:dyDescent="0.25">
      <c r="B11" s="146"/>
      <c r="C11" s="31"/>
      <c r="D11" s="31"/>
      <c r="E11" s="44" t="s">
        <v>36</v>
      </c>
      <c r="F11" s="43"/>
      <c r="G11" s="84"/>
      <c r="H11" s="169"/>
      <c r="I11" s="208"/>
      <c r="J11" s="84"/>
      <c r="K11" s="31"/>
      <c r="L11" s="31"/>
      <c r="M11" s="169"/>
      <c r="N11" s="148"/>
      <c r="O11" s="44"/>
      <c r="P11" s="43"/>
      <c r="Q11" s="31"/>
      <c r="R11" s="84"/>
      <c r="S11" s="31"/>
      <c r="T11" s="31"/>
      <c r="U11" s="169"/>
      <c r="V11" s="150"/>
      <c r="W11" s="141"/>
    </row>
    <row r="12" spans="1:24" ht="30" x14ac:dyDescent="0.25">
      <c r="B12" s="146" t="s">
        <v>229</v>
      </c>
      <c r="C12" s="31" t="s">
        <v>230</v>
      </c>
      <c r="D12" s="31"/>
      <c r="E12" s="44" t="s">
        <v>36</v>
      </c>
      <c r="F12" s="43" t="s">
        <v>35</v>
      </c>
      <c r="G12" s="84"/>
      <c r="H12" s="31">
        <v>1970</v>
      </c>
      <c r="I12" s="208">
        <v>0.75</v>
      </c>
      <c r="J12" s="84"/>
      <c r="K12" s="31"/>
      <c r="L12" s="31"/>
      <c r="M12" s="169"/>
      <c r="N12" s="148"/>
      <c r="O12" s="44"/>
      <c r="P12" s="43">
        <v>1972</v>
      </c>
      <c r="Q12" s="31">
        <v>0.75</v>
      </c>
      <c r="R12" s="84" t="s">
        <v>107</v>
      </c>
      <c r="S12" s="31" t="s">
        <v>37</v>
      </c>
      <c r="T12" s="31" t="s">
        <v>96</v>
      </c>
      <c r="U12" s="169" t="s">
        <v>343</v>
      </c>
      <c r="V12" s="150" t="s">
        <v>396</v>
      </c>
      <c r="W12" s="141"/>
    </row>
    <row r="13" spans="1:24" ht="30" x14ac:dyDescent="0.25">
      <c r="B13" s="146" t="s">
        <v>231</v>
      </c>
      <c r="C13" s="31" t="s">
        <v>230</v>
      </c>
      <c r="D13" s="31"/>
      <c r="E13" s="44" t="s">
        <v>36</v>
      </c>
      <c r="F13" s="43" t="s">
        <v>35</v>
      </c>
      <c r="G13" s="84"/>
      <c r="H13" s="31">
        <v>1970</v>
      </c>
      <c r="I13" s="208">
        <v>0.75</v>
      </c>
      <c r="J13" s="84"/>
      <c r="K13" s="31"/>
      <c r="L13" s="31"/>
      <c r="M13" s="169"/>
      <c r="N13" s="148"/>
      <c r="O13" s="44"/>
      <c r="P13" s="43">
        <v>1972</v>
      </c>
      <c r="Q13" s="31">
        <v>0.75</v>
      </c>
      <c r="R13" s="84" t="s">
        <v>107</v>
      </c>
      <c r="S13" s="31" t="s">
        <v>37</v>
      </c>
      <c r="T13" s="31" t="s">
        <v>96</v>
      </c>
      <c r="U13" s="169" t="s">
        <v>343</v>
      </c>
      <c r="V13" s="150" t="s">
        <v>396</v>
      </c>
      <c r="W13" s="141"/>
    </row>
    <row r="14" spans="1:24" ht="120" x14ac:dyDescent="0.25">
      <c r="B14" s="146">
        <v>1</v>
      </c>
      <c r="C14" s="31" t="s">
        <v>390</v>
      </c>
      <c r="D14" s="31" t="s">
        <v>338</v>
      </c>
      <c r="E14" s="44" t="s">
        <v>36</v>
      </c>
      <c r="F14" s="43" t="s">
        <v>35</v>
      </c>
      <c r="G14" s="84" t="s">
        <v>35</v>
      </c>
      <c r="H14" s="31" t="s">
        <v>342</v>
      </c>
      <c r="I14" s="208">
        <v>0.75</v>
      </c>
      <c r="J14" s="84" t="s">
        <v>107</v>
      </c>
      <c r="K14" s="31" t="s">
        <v>37</v>
      </c>
      <c r="L14" s="31" t="s">
        <v>96</v>
      </c>
      <c r="M14" s="169">
        <v>45539</v>
      </c>
      <c r="N14" s="148"/>
      <c r="O14" s="44" t="s">
        <v>36</v>
      </c>
      <c r="P14" s="43" t="s">
        <v>395</v>
      </c>
      <c r="Q14" s="31">
        <v>0.75</v>
      </c>
      <c r="R14" s="84" t="s">
        <v>107</v>
      </c>
      <c r="S14" s="31" t="s">
        <v>37</v>
      </c>
      <c r="T14" s="31" t="s">
        <v>96</v>
      </c>
      <c r="U14" s="169" t="s">
        <v>343</v>
      </c>
      <c r="V14" s="150" t="s">
        <v>344</v>
      </c>
      <c r="W14" s="141" t="str" cm="1">
        <f t="array" ref="W14">IF(SUM(LEN(B14:V14))=0,"",IF(OR(OR(ISBLANK(F14),SUM(LEN(C14),LEN(D14))=0),AND(NOT(E14="Unknown"),ISBLANK(J14)),AND(NOT(O14="Unknown"),ISBLANK(R14))),"Missing Information", INDEX(Table15[Entire Service Line Classification], MATCH(SUMIFS(Table15[Unique ID],Table15[System-Owned Portion],E14,Table15[If Material Anything Other than "Lead" in Column E,Was Material Ever Previously Lead?],G14,Table15[Customer-Owned Portion],O14),Table15[Unique ID],0),0)))</f>
        <v>Non-lead</v>
      </c>
    </row>
    <row r="15" spans="1:24" ht="30" x14ac:dyDescent="0.25">
      <c r="B15" s="146">
        <v>2</v>
      </c>
      <c r="C15" s="31" t="s">
        <v>232</v>
      </c>
      <c r="D15" s="32" t="s">
        <v>338</v>
      </c>
      <c r="E15" s="44" t="s">
        <v>36</v>
      </c>
      <c r="F15" s="43" t="s">
        <v>35</v>
      </c>
      <c r="G15" s="84" t="s">
        <v>35</v>
      </c>
      <c r="H15" s="31" t="s">
        <v>342</v>
      </c>
      <c r="I15" s="208">
        <v>1</v>
      </c>
      <c r="J15" s="84" t="s">
        <v>107</v>
      </c>
      <c r="K15" s="31" t="s">
        <v>37</v>
      </c>
      <c r="L15" s="31" t="s">
        <v>96</v>
      </c>
      <c r="M15" s="188">
        <v>45539</v>
      </c>
      <c r="N15" s="148"/>
      <c r="O15" s="44" t="s">
        <v>43</v>
      </c>
      <c r="P15" s="43" t="s">
        <v>395</v>
      </c>
      <c r="Q15" s="31">
        <v>0.75</v>
      </c>
      <c r="R15" s="84" t="s">
        <v>107</v>
      </c>
      <c r="S15" s="31" t="s">
        <v>37</v>
      </c>
      <c r="T15" s="31" t="s">
        <v>96</v>
      </c>
      <c r="U15" s="188" t="s">
        <v>343</v>
      </c>
      <c r="V15" s="150" t="s">
        <v>397</v>
      </c>
      <c r="W15" s="141" t="str" cm="1">
        <f t="array" ref="W15">IF(SUM(LEN(B15:V15))=0,"",IF(OR(OR(ISBLANK(F15),SUM(LEN(C15),LEN(D15))=0),AND(NOT(E15="Unknown"),ISBLANK(J15)),AND(NOT(O15="Unknown"),ISBLANK(R15))),"Missing Information", INDEX(Table15[Entire Service Line Classification], MATCH(SUMIFS(Table15[Unique ID],Table15[System-Owned Portion],E15,Table15[If Material Anything Other than "Lead" in Column E,Was Material Ever Previously Lead?],G15,Table15[Customer-Owned Portion],O15),Table15[Unique ID],0),0)))</f>
        <v>Non-lead</v>
      </c>
    </row>
    <row r="16" spans="1:24" ht="30" x14ac:dyDescent="0.25">
      <c r="B16" s="146">
        <v>3</v>
      </c>
      <c r="C16" s="31" t="s">
        <v>233</v>
      </c>
      <c r="D16" s="32" t="s">
        <v>338</v>
      </c>
      <c r="E16" s="44" t="s">
        <v>36</v>
      </c>
      <c r="F16" s="43" t="s">
        <v>35</v>
      </c>
      <c r="G16" s="84" t="s">
        <v>35</v>
      </c>
      <c r="H16" s="31" t="s">
        <v>342</v>
      </c>
      <c r="I16" s="208">
        <v>1</v>
      </c>
      <c r="J16" s="84" t="s">
        <v>107</v>
      </c>
      <c r="K16" s="31" t="s">
        <v>37</v>
      </c>
      <c r="L16" s="31" t="s">
        <v>96</v>
      </c>
      <c r="M16" s="189">
        <v>45554</v>
      </c>
      <c r="N16" s="148"/>
      <c r="O16" s="44" t="s">
        <v>36</v>
      </c>
      <c r="P16" s="43" t="s">
        <v>395</v>
      </c>
      <c r="Q16" s="31">
        <v>0.75</v>
      </c>
      <c r="R16" s="84" t="s">
        <v>107</v>
      </c>
      <c r="S16" s="31" t="s">
        <v>37</v>
      </c>
      <c r="T16" s="31" t="s">
        <v>96</v>
      </c>
      <c r="U16" s="189" t="s">
        <v>343</v>
      </c>
      <c r="V16" s="150" t="s">
        <v>397</v>
      </c>
      <c r="W16" s="141" t="str" cm="1">
        <f t="array" ref="W16">IF(SUM(LEN(B16:V16))=0,"",IF(OR(OR(ISBLANK(F16),SUM(LEN(C16),LEN(D16))=0),AND(NOT(E16="Unknown"),ISBLANK(J16)),AND(NOT(O16="Unknown"),ISBLANK(R16))),"Missing Information", INDEX(Table15[Entire Service Line Classification], MATCH(SUMIFS(Table15[Unique ID],Table15[System-Owned Portion],E16,Table15[If Material Anything Other than "Lead" in Column E,Was Material Ever Previously Lead?],G16,Table15[Customer-Owned Portion],O16),Table15[Unique ID],0),0)))</f>
        <v>Non-lead</v>
      </c>
    </row>
    <row r="17" spans="2:24" ht="30" x14ac:dyDescent="0.25">
      <c r="B17" s="146">
        <v>4</v>
      </c>
      <c r="C17" s="31" t="s">
        <v>388</v>
      </c>
      <c r="D17" s="32" t="s">
        <v>338</v>
      </c>
      <c r="E17" s="44" t="s">
        <v>36</v>
      </c>
      <c r="F17" s="43" t="s">
        <v>35</v>
      </c>
      <c r="G17" s="84" t="s">
        <v>35</v>
      </c>
      <c r="H17" s="31" t="s">
        <v>342</v>
      </c>
      <c r="I17" s="208">
        <v>1</v>
      </c>
      <c r="J17" s="84" t="s">
        <v>107</v>
      </c>
      <c r="K17" s="31" t="s">
        <v>37</v>
      </c>
      <c r="L17" s="31" t="s">
        <v>96</v>
      </c>
      <c r="M17" s="172">
        <v>45554</v>
      </c>
      <c r="N17" s="148"/>
      <c r="O17" s="44" t="s">
        <v>36</v>
      </c>
      <c r="P17" s="43" t="s">
        <v>395</v>
      </c>
      <c r="Q17" s="31">
        <v>0.75</v>
      </c>
      <c r="R17" s="84" t="s">
        <v>107</v>
      </c>
      <c r="S17" s="31" t="s">
        <v>37</v>
      </c>
      <c r="T17" s="31" t="s">
        <v>96</v>
      </c>
      <c r="U17" s="172" t="s">
        <v>343</v>
      </c>
      <c r="V17" s="150" t="s">
        <v>397</v>
      </c>
      <c r="W17" s="141" t="str" cm="1">
        <f t="array" ref="W17">IF(SUM(LEN(B17:V17))=0,"",IF(OR(OR(ISBLANK(F17),SUM(LEN(C17),LEN(D17))=0),AND(NOT(E17="Unknown"),ISBLANK(J17)),AND(NOT(O17="Unknown"),ISBLANK(R17))),"Missing Information", INDEX(Table15[Entire Service Line Classification], MATCH(SUMIFS(Table15[Unique ID],Table15[System-Owned Portion],E17,Table15[If Material Anything Other than "Lead" in Column E,Was Material Ever Previously Lead?],G17,Table15[Customer-Owned Portion],O17),Table15[Unique ID],0),0)))</f>
        <v>Non-lead</v>
      </c>
      <c r="X17"/>
    </row>
    <row r="18" spans="2:24" ht="30" x14ac:dyDescent="0.25">
      <c r="B18" s="146">
        <v>5</v>
      </c>
      <c r="C18" s="31" t="s">
        <v>347</v>
      </c>
      <c r="D18" s="32" t="s">
        <v>338</v>
      </c>
      <c r="E18" s="44" t="s">
        <v>36</v>
      </c>
      <c r="F18" s="43" t="s">
        <v>35</v>
      </c>
      <c r="G18" s="84" t="s">
        <v>35</v>
      </c>
      <c r="H18" s="31" t="s">
        <v>342</v>
      </c>
      <c r="I18" s="208">
        <v>1</v>
      </c>
      <c r="J18" s="84" t="s">
        <v>107</v>
      </c>
      <c r="K18" s="31" t="s">
        <v>37</v>
      </c>
      <c r="L18" s="31" t="s">
        <v>96</v>
      </c>
      <c r="M18" s="188">
        <v>45554</v>
      </c>
      <c r="N18" s="148"/>
      <c r="O18" s="44" t="s">
        <v>36</v>
      </c>
      <c r="P18" s="43" t="s">
        <v>395</v>
      </c>
      <c r="Q18" s="31">
        <v>0.75</v>
      </c>
      <c r="R18" s="84" t="s">
        <v>107</v>
      </c>
      <c r="S18" s="31" t="s">
        <v>37</v>
      </c>
      <c r="T18" s="31" t="s">
        <v>96</v>
      </c>
      <c r="U18" s="188" t="s">
        <v>343</v>
      </c>
      <c r="V18" s="150" t="s">
        <v>397</v>
      </c>
      <c r="W18" s="141" t="str" cm="1">
        <f t="array" ref="W18">IF(SUM(LEN(B18:V18))=0,"",IF(OR(OR(ISBLANK(F18),SUM(LEN(C18),LEN(D18))=0),AND(NOT(E18="Unknown"),ISBLANK(J18)),AND(NOT(O18="Unknown"),ISBLANK(R18))),"Missing Information", INDEX(Table15[Entire Service Line Classification], MATCH(SUMIFS(Table15[Unique ID],Table15[System-Owned Portion],E18,Table15[If Material Anything Other than "Lead" in Column E,Was Material Ever Previously Lead?],G18,Table15[Customer-Owned Portion],O18),Table15[Unique ID],0),0)))</f>
        <v>Non-lead</v>
      </c>
      <c r="X18"/>
    </row>
    <row r="19" spans="2:24" ht="30" x14ac:dyDescent="0.25">
      <c r="B19" s="146">
        <v>6</v>
      </c>
      <c r="C19" s="31"/>
      <c r="D19" s="32" t="s">
        <v>338</v>
      </c>
      <c r="E19" s="44" t="s">
        <v>36</v>
      </c>
      <c r="F19" s="43" t="s">
        <v>35</v>
      </c>
      <c r="G19" s="84" t="s">
        <v>35</v>
      </c>
      <c r="H19" s="31" t="s">
        <v>342</v>
      </c>
      <c r="I19" s="208">
        <v>1</v>
      </c>
      <c r="J19" s="84" t="s">
        <v>107</v>
      </c>
      <c r="K19" s="31" t="s">
        <v>37</v>
      </c>
      <c r="L19" s="31" t="s">
        <v>96</v>
      </c>
      <c r="M19" s="188">
        <v>45539</v>
      </c>
      <c r="N19" s="148"/>
      <c r="O19" s="44" t="s">
        <v>36</v>
      </c>
      <c r="P19" s="43" t="s">
        <v>395</v>
      </c>
      <c r="Q19" s="31">
        <v>0.75</v>
      </c>
      <c r="R19" s="84" t="s">
        <v>107</v>
      </c>
      <c r="S19" s="31" t="s">
        <v>37</v>
      </c>
      <c r="T19" s="31" t="s">
        <v>96</v>
      </c>
      <c r="U19" s="188" t="s">
        <v>343</v>
      </c>
      <c r="V19" s="150" t="s">
        <v>397</v>
      </c>
      <c r="W19" s="141" t="str" cm="1">
        <f t="array" ref="W19">IF(SUM(LEN(B19:V19))=0,"",IF(OR(OR(ISBLANK(F19),SUM(LEN(C19),LEN(D19))=0),AND(NOT(E19="Unknown"),ISBLANK(J19)),AND(NOT(O19="Unknown"),ISBLANK(R19))),"Missing Information", INDEX(Table15[Entire Service Line Classification], MATCH(SUMIFS(Table15[Unique ID],Table15[System-Owned Portion],E19,Table15[If Material Anything Other than "Lead" in Column E,Was Material Ever Previously Lead?],G19,Table15[Customer-Owned Portion],O19),Table15[Unique ID],0),0)))</f>
        <v>Non-lead</v>
      </c>
      <c r="X19"/>
    </row>
    <row r="20" spans="2:24" ht="30" x14ac:dyDescent="0.25">
      <c r="B20" s="146">
        <v>7</v>
      </c>
      <c r="C20" s="31" t="s">
        <v>393</v>
      </c>
      <c r="D20" s="32" t="s">
        <v>338</v>
      </c>
      <c r="E20" s="44" t="s">
        <v>36</v>
      </c>
      <c r="F20" s="43" t="s">
        <v>35</v>
      </c>
      <c r="G20" s="84" t="s">
        <v>35</v>
      </c>
      <c r="H20" s="31" t="s">
        <v>342</v>
      </c>
      <c r="I20" s="208">
        <v>1</v>
      </c>
      <c r="J20" s="84" t="s">
        <v>107</v>
      </c>
      <c r="K20" s="31" t="s">
        <v>37</v>
      </c>
      <c r="L20" s="31" t="s">
        <v>96</v>
      </c>
      <c r="M20" s="188">
        <v>45554</v>
      </c>
      <c r="N20" s="148"/>
      <c r="O20" s="44" t="s">
        <v>36</v>
      </c>
      <c r="P20" s="43" t="s">
        <v>395</v>
      </c>
      <c r="Q20" s="31">
        <v>0.75</v>
      </c>
      <c r="R20" s="84" t="s">
        <v>107</v>
      </c>
      <c r="S20" s="31" t="s">
        <v>37</v>
      </c>
      <c r="T20" s="31" t="s">
        <v>96</v>
      </c>
      <c r="U20" s="188" t="s">
        <v>343</v>
      </c>
      <c r="V20" s="150" t="s">
        <v>397</v>
      </c>
      <c r="W20" s="141" t="str" cm="1">
        <f t="array" ref="W20">IF(SUM(LEN(B20:V20))=0,"",IF(OR(OR(ISBLANK(F20),SUM(LEN(C20),LEN(D20))=0),AND(NOT(E20="Unknown"),ISBLANK(J20)),AND(NOT(O20="Unknown"),ISBLANK(R20))),"Missing Information", INDEX(Table15[Entire Service Line Classification], MATCH(SUMIFS(Table15[Unique ID],Table15[System-Owned Portion],E20,Table15[If Material Anything Other than "Lead" in Column E,Was Material Ever Previously Lead?],G20,Table15[Customer-Owned Portion],O20),Table15[Unique ID],0),0)))</f>
        <v>Non-lead</v>
      </c>
      <c r="X20"/>
    </row>
    <row r="21" spans="2:24" ht="30" x14ac:dyDescent="0.25">
      <c r="B21" s="146">
        <v>8</v>
      </c>
      <c r="C21" s="31" t="s">
        <v>234</v>
      </c>
      <c r="D21" s="32" t="s">
        <v>338</v>
      </c>
      <c r="E21" s="44" t="s">
        <v>36</v>
      </c>
      <c r="F21" s="43" t="s">
        <v>35</v>
      </c>
      <c r="G21" s="84" t="s">
        <v>35</v>
      </c>
      <c r="H21" s="31" t="s">
        <v>342</v>
      </c>
      <c r="I21" s="208">
        <v>1</v>
      </c>
      <c r="J21" s="84" t="s">
        <v>107</v>
      </c>
      <c r="K21" s="31" t="s">
        <v>37</v>
      </c>
      <c r="L21" s="31" t="s">
        <v>96</v>
      </c>
      <c r="M21" s="188">
        <v>45554</v>
      </c>
      <c r="N21" s="148"/>
      <c r="O21" s="44" t="s">
        <v>36</v>
      </c>
      <c r="P21" s="43" t="s">
        <v>395</v>
      </c>
      <c r="Q21" s="31">
        <v>0.75</v>
      </c>
      <c r="R21" s="84" t="s">
        <v>107</v>
      </c>
      <c r="S21" s="31" t="s">
        <v>37</v>
      </c>
      <c r="T21" s="31" t="s">
        <v>96</v>
      </c>
      <c r="U21" s="188" t="s">
        <v>343</v>
      </c>
      <c r="V21" s="150" t="s">
        <v>397</v>
      </c>
      <c r="W21" s="141" t="str" cm="1">
        <f t="array" ref="W21">IF(SUM(LEN(B21:V21))=0,"",IF(OR(OR(ISBLANK(F21),SUM(LEN(C21),LEN(D21))=0),AND(NOT(E21="Unknown"),ISBLANK(J21)),AND(NOT(O21="Unknown"),ISBLANK(R21))),"Missing Information", INDEX(Table15[Entire Service Line Classification], MATCH(SUMIFS(Table15[Unique ID],Table15[System-Owned Portion],E21,Table15[If Material Anything Other than "Lead" in Column E,Was Material Ever Previously Lead?],G21,Table15[Customer-Owned Portion],O21),Table15[Unique ID],0),0)))</f>
        <v>Non-lead</v>
      </c>
      <c r="X21"/>
    </row>
    <row r="22" spans="2:24" ht="30" x14ac:dyDescent="0.25">
      <c r="B22" s="146">
        <v>9</v>
      </c>
      <c r="C22" s="31" t="s">
        <v>238</v>
      </c>
      <c r="D22" s="32" t="s">
        <v>338</v>
      </c>
      <c r="E22" s="44" t="s">
        <v>36</v>
      </c>
      <c r="F22" s="43" t="s">
        <v>35</v>
      </c>
      <c r="G22" s="84" t="s">
        <v>35</v>
      </c>
      <c r="H22" s="31" t="s">
        <v>342</v>
      </c>
      <c r="I22" s="208">
        <v>1</v>
      </c>
      <c r="J22" s="84" t="s">
        <v>107</v>
      </c>
      <c r="K22" s="31" t="s">
        <v>37</v>
      </c>
      <c r="L22" s="31" t="s">
        <v>96</v>
      </c>
      <c r="M22" s="188">
        <v>45554</v>
      </c>
      <c r="N22" s="148"/>
      <c r="O22" s="44" t="s">
        <v>43</v>
      </c>
      <c r="P22" s="43" t="s">
        <v>395</v>
      </c>
      <c r="Q22" s="31">
        <v>0.75</v>
      </c>
      <c r="R22" s="84" t="s">
        <v>107</v>
      </c>
      <c r="S22" s="31" t="s">
        <v>37</v>
      </c>
      <c r="T22" s="31" t="s">
        <v>96</v>
      </c>
      <c r="U22" s="188" t="s">
        <v>343</v>
      </c>
      <c r="V22" s="150" t="s">
        <v>397</v>
      </c>
      <c r="W22" s="141" t="str" cm="1">
        <f t="array" ref="W22">IF(SUM(LEN(B22:V22))=0,"",IF(OR(OR(ISBLANK(F22),SUM(LEN(C22),LEN(D22))=0),AND(NOT(E22="Unknown"),ISBLANK(J22)),AND(NOT(O22="Unknown"),ISBLANK(R22))),"Missing Information", INDEX(Table15[Entire Service Line Classification], MATCH(SUMIFS(Table15[Unique ID],Table15[System-Owned Portion],E22,Table15[If Material Anything Other than "Lead" in Column E,Was Material Ever Previously Lead?],G22,Table15[Customer-Owned Portion],O22),Table15[Unique ID],0),0)))</f>
        <v>Non-lead</v>
      </c>
      <c r="X22"/>
    </row>
    <row r="23" spans="2:24" ht="30" x14ac:dyDescent="0.25">
      <c r="B23" s="146">
        <v>10</v>
      </c>
      <c r="C23" s="31" t="s">
        <v>239</v>
      </c>
      <c r="D23" s="32" t="s">
        <v>338</v>
      </c>
      <c r="E23" s="44" t="s">
        <v>36</v>
      </c>
      <c r="F23" s="43" t="s">
        <v>35</v>
      </c>
      <c r="G23" s="84" t="s">
        <v>35</v>
      </c>
      <c r="H23" s="31" t="s">
        <v>342</v>
      </c>
      <c r="I23" s="208">
        <v>1</v>
      </c>
      <c r="J23" s="84" t="s">
        <v>107</v>
      </c>
      <c r="K23" s="31" t="s">
        <v>37</v>
      </c>
      <c r="L23" s="31" t="s">
        <v>96</v>
      </c>
      <c r="M23" s="188">
        <v>45554</v>
      </c>
      <c r="N23" s="148"/>
      <c r="O23" s="44" t="s">
        <v>36</v>
      </c>
      <c r="P23" s="43" t="s">
        <v>395</v>
      </c>
      <c r="Q23" s="31">
        <v>0.75</v>
      </c>
      <c r="R23" s="84" t="s">
        <v>107</v>
      </c>
      <c r="S23" s="31" t="s">
        <v>37</v>
      </c>
      <c r="T23" s="31" t="s">
        <v>96</v>
      </c>
      <c r="U23" s="188" t="s">
        <v>343</v>
      </c>
      <c r="V23" s="150" t="s">
        <v>397</v>
      </c>
      <c r="W23" s="141" t="str" cm="1">
        <f t="array" ref="W23">IF(SUM(LEN(B23:V23))=0,"",IF(OR(OR(ISBLANK(F23),SUM(LEN(C23),LEN(D23))=0),AND(NOT(E23="Unknown"),ISBLANK(J23)),AND(NOT(O23="Unknown"),ISBLANK(R23))),"Missing Information", INDEX(Table15[Entire Service Line Classification], MATCH(SUMIFS(Table15[Unique ID],Table15[System-Owned Portion],E23,Table15[If Material Anything Other than "Lead" in Column E,Was Material Ever Previously Lead?],G23,Table15[Customer-Owned Portion],O23),Table15[Unique ID],0),0)))</f>
        <v>Non-lead</v>
      </c>
      <c r="X23"/>
    </row>
    <row r="24" spans="2:24" ht="30" x14ac:dyDescent="0.25">
      <c r="B24" s="146">
        <v>11</v>
      </c>
      <c r="C24" s="31" t="s">
        <v>240</v>
      </c>
      <c r="D24" s="32" t="s">
        <v>338</v>
      </c>
      <c r="E24" s="44" t="s">
        <v>36</v>
      </c>
      <c r="F24" s="43" t="s">
        <v>35</v>
      </c>
      <c r="G24" s="84" t="s">
        <v>35</v>
      </c>
      <c r="H24" s="31" t="s">
        <v>342</v>
      </c>
      <c r="I24" s="208">
        <v>1</v>
      </c>
      <c r="J24" s="84" t="s">
        <v>107</v>
      </c>
      <c r="K24" s="31" t="s">
        <v>37</v>
      </c>
      <c r="L24" s="31" t="s">
        <v>96</v>
      </c>
      <c r="M24" s="188">
        <v>45554</v>
      </c>
      <c r="N24" s="148"/>
      <c r="O24" s="44" t="s">
        <v>43</v>
      </c>
      <c r="P24" s="43" t="s">
        <v>395</v>
      </c>
      <c r="Q24" s="31">
        <v>0.75</v>
      </c>
      <c r="R24" s="84" t="s">
        <v>107</v>
      </c>
      <c r="S24" s="31" t="s">
        <v>37</v>
      </c>
      <c r="T24" s="31" t="s">
        <v>96</v>
      </c>
      <c r="U24" s="188" t="s">
        <v>343</v>
      </c>
      <c r="V24" s="150" t="s">
        <v>397</v>
      </c>
      <c r="W24" s="141" t="str" cm="1">
        <f t="array" ref="W24">IF(SUM(LEN(B24:V24))=0,"",IF(OR(OR(ISBLANK(F24),SUM(LEN(C24),LEN(D24))=0),AND(NOT(E24="Unknown"),ISBLANK(J24)),AND(NOT(O24="Unknown"),ISBLANK(R24))),"Missing Information", INDEX(Table15[Entire Service Line Classification], MATCH(SUMIFS(Table15[Unique ID],Table15[System-Owned Portion],E24,Table15[If Material Anything Other than "Lead" in Column E,Was Material Ever Previously Lead?],G24,Table15[Customer-Owned Portion],O24),Table15[Unique ID],0),0)))</f>
        <v>Non-lead</v>
      </c>
      <c r="X24"/>
    </row>
    <row r="25" spans="2:24" ht="30" x14ac:dyDescent="0.25">
      <c r="B25" s="146">
        <v>12</v>
      </c>
      <c r="C25" s="31" t="s">
        <v>241</v>
      </c>
      <c r="D25" s="32" t="s">
        <v>338</v>
      </c>
      <c r="E25" s="44" t="s">
        <v>36</v>
      </c>
      <c r="F25" s="43" t="s">
        <v>35</v>
      </c>
      <c r="G25" s="84" t="s">
        <v>35</v>
      </c>
      <c r="H25" s="31" t="s">
        <v>342</v>
      </c>
      <c r="I25" s="208">
        <v>1</v>
      </c>
      <c r="J25" s="84" t="s">
        <v>107</v>
      </c>
      <c r="K25" s="31" t="s">
        <v>37</v>
      </c>
      <c r="L25" s="31" t="s">
        <v>96</v>
      </c>
      <c r="M25" s="188">
        <v>45554</v>
      </c>
      <c r="N25" s="148"/>
      <c r="O25" s="44" t="s">
        <v>43</v>
      </c>
      <c r="P25" s="43" t="s">
        <v>395</v>
      </c>
      <c r="Q25" s="31">
        <v>0.75</v>
      </c>
      <c r="R25" s="84" t="s">
        <v>107</v>
      </c>
      <c r="S25" s="31" t="s">
        <v>37</v>
      </c>
      <c r="T25" s="31" t="s">
        <v>96</v>
      </c>
      <c r="U25" s="188" t="s">
        <v>343</v>
      </c>
      <c r="V25" s="150" t="s">
        <v>397</v>
      </c>
      <c r="W25" s="141" t="str" cm="1">
        <f t="array" ref="W25">IF(SUM(LEN(B25:V25))=0,"",IF(OR(OR(ISBLANK(F25),SUM(LEN(C25),LEN(D25))=0),AND(NOT(E25="Unknown"),ISBLANK(J25)),AND(NOT(O25="Unknown"),ISBLANK(R25))),"Missing Information", INDEX(Table15[Entire Service Line Classification], MATCH(SUMIFS(Table15[Unique ID],Table15[System-Owned Portion],E25,Table15[If Material Anything Other than "Lead" in Column E,Was Material Ever Previously Lead?],G25,Table15[Customer-Owned Portion],O25),Table15[Unique ID],0),0)))</f>
        <v>Non-lead</v>
      </c>
      <c r="X25"/>
    </row>
    <row r="26" spans="2:24" ht="30" x14ac:dyDescent="0.25">
      <c r="B26" s="146">
        <v>13</v>
      </c>
      <c r="C26" s="31" t="s">
        <v>242</v>
      </c>
      <c r="D26" s="32" t="s">
        <v>338</v>
      </c>
      <c r="E26" s="44" t="s">
        <v>36</v>
      </c>
      <c r="F26" s="43" t="s">
        <v>35</v>
      </c>
      <c r="G26" s="84" t="s">
        <v>35</v>
      </c>
      <c r="H26" s="31" t="s">
        <v>342</v>
      </c>
      <c r="I26" s="208">
        <v>1</v>
      </c>
      <c r="J26" s="84" t="s">
        <v>107</v>
      </c>
      <c r="K26" s="31" t="s">
        <v>37</v>
      </c>
      <c r="L26" s="31" t="s">
        <v>96</v>
      </c>
      <c r="M26" s="188">
        <v>45554</v>
      </c>
      <c r="N26" s="148"/>
      <c r="O26" s="44" t="s">
        <v>36</v>
      </c>
      <c r="P26" s="43" t="s">
        <v>395</v>
      </c>
      <c r="Q26" s="31">
        <v>0.75</v>
      </c>
      <c r="R26" s="84" t="s">
        <v>107</v>
      </c>
      <c r="S26" s="31" t="s">
        <v>37</v>
      </c>
      <c r="T26" s="31" t="s">
        <v>96</v>
      </c>
      <c r="U26" s="188" t="s">
        <v>343</v>
      </c>
      <c r="V26" s="150" t="s">
        <v>397</v>
      </c>
      <c r="W26" s="141" t="str" cm="1">
        <f t="array" ref="W26">IF(SUM(LEN(B26:V26))=0,"",IF(OR(OR(ISBLANK(F26),SUM(LEN(C26),LEN(D26))=0),AND(NOT(E26="Unknown"),ISBLANK(J26)),AND(NOT(O26="Unknown"),ISBLANK(R26))),"Missing Information", INDEX(Table15[Entire Service Line Classification], MATCH(SUMIFS(Table15[Unique ID],Table15[System-Owned Portion],E26,Table15[If Material Anything Other than "Lead" in Column E,Was Material Ever Previously Lead?],G26,Table15[Customer-Owned Portion],O26),Table15[Unique ID],0),0)))</f>
        <v>Non-lead</v>
      </c>
      <c r="X26"/>
    </row>
    <row r="27" spans="2:24" ht="30" x14ac:dyDescent="0.25">
      <c r="B27" s="146">
        <v>14</v>
      </c>
      <c r="C27" s="31" t="s">
        <v>387</v>
      </c>
      <c r="D27" s="32" t="s">
        <v>338</v>
      </c>
      <c r="E27" s="44" t="s">
        <v>36</v>
      </c>
      <c r="F27" s="43" t="s">
        <v>35</v>
      </c>
      <c r="G27" s="84" t="s">
        <v>35</v>
      </c>
      <c r="H27" s="31" t="s">
        <v>342</v>
      </c>
      <c r="I27" s="208">
        <v>1</v>
      </c>
      <c r="J27" s="84" t="s">
        <v>107</v>
      </c>
      <c r="K27" s="31" t="s">
        <v>37</v>
      </c>
      <c r="L27" s="31" t="s">
        <v>96</v>
      </c>
      <c r="M27" s="188">
        <v>45554</v>
      </c>
      <c r="N27" s="148"/>
      <c r="O27" s="44" t="s">
        <v>36</v>
      </c>
      <c r="P27" s="43" t="s">
        <v>395</v>
      </c>
      <c r="Q27" s="31">
        <v>0.75</v>
      </c>
      <c r="R27" s="84" t="s">
        <v>107</v>
      </c>
      <c r="S27" s="31" t="s">
        <v>37</v>
      </c>
      <c r="T27" s="31" t="s">
        <v>96</v>
      </c>
      <c r="U27" s="188" t="s">
        <v>343</v>
      </c>
      <c r="V27" s="150" t="s">
        <v>397</v>
      </c>
      <c r="W27" s="141" t="str" cm="1">
        <f t="array" ref="W27">IF(SUM(LEN(B27:V27))=0,"",IF(OR(OR(ISBLANK(F27),SUM(LEN(C27),LEN(D27))=0),AND(NOT(E27="Unknown"),ISBLANK(J27)),AND(NOT(O27="Unknown"),ISBLANK(R27))),"Missing Information", INDEX(Table15[Entire Service Line Classification], MATCH(SUMIFS(Table15[Unique ID],Table15[System-Owned Portion],E27,Table15[If Material Anything Other than "Lead" in Column E,Was Material Ever Previously Lead?],G27,Table15[Customer-Owned Portion],O27),Table15[Unique ID],0),0)))</f>
        <v>Non-lead</v>
      </c>
      <c r="X27"/>
    </row>
    <row r="28" spans="2:24" ht="30" x14ac:dyDescent="0.25">
      <c r="B28" s="146">
        <v>15</v>
      </c>
      <c r="C28" s="31" t="s">
        <v>243</v>
      </c>
      <c r="D28" s="32" t="s">
        <v>338</v>
      </c>
      <c r="E28" s="44" t="s">
        <v>36</v>
      </c>
      <c r="F28" s="43" t="s">
        <v>35</v>
      </c>
      <c r="G28" s="84" t="s">
        <v>35</v>
      </c>
      <c r="H28" s="31" t="s">
        <v>342</v>
      </c>
      <c r="I28" s="208">
        <v>1</v>
      </c>
      <c r="J28" s="84" t="s">
        <v>107</v>
      </c>
      <c r="K28" s="31" t="s">
        <v>37</v>
      </c>
      <c r="L28" s="31" t="s">
        <v>96</v>
      </c>
      <c r="M28" s="188">
        <v>45554</v>
      </c>
      <c r="N28" s="148"/>
      <c r="O28" s="44" t="s">
        <v>36</v>
      </c>
      <c r="P28" s="43" t="s">
        <v>395</v>
      </c>
      <c r="Q28" s="31">
        <v>0.75</v>
      </c>
      <c r="R28" s="84" t="s">
        <v>107</v>
      </c>
      <c r="S28" s="31" t="s">
        <v>37</v>
      </c>
      <c r="T28" s="31" t="s">
        <v>96</v>
      </c>
      <c r="U28" s="188" t="s">
        <v>343</v>
      </c>
      <c r="V28" s="150" t="s">
        <v>397</v>
      </c>
      <c r="W28" s="141" t="str" cm="1">
        <f t="array" ref="W28">IF(SUM(LEN(B28:V28))=0,"",IF(OR(OR(ISBLANK(F28),SUM(LEN(C28),LEN(D28))=0),AND(NOT(E28="Unknown"),ISBLANK(J28)),AND(NOT(O28="Unknown"),ISBLANK(R28))),"Missing Information", INDEX(Table15[Entire Service Line Classification], MATCH(SUMIFS(Table15[Unique ID],Table15[System-Owned Portion],E28,Table15[If Material Anything Other than "Lead" in Column E,Was Material Ever Previously Lead?],G28,Table15[Customer-Owned Portion],O28),Table15[Unique ID],0),0)))</f>
        <v>Non-lead</v>
      </c>
      <c r="X28"/>
    </row>
    <row r="29" spans="2:24" ht="30" x14ac:dyDescent="0.25">
      <c r="B29" s="146">
        <v>16</v>
      </c>
      <c r="C29" s="31" t="s">
        <v>244</v>
      </c>
      <c r="D29" s="32" t="s">
        <v>338</v>
      </c>
      <c r="E29" s="44" t="s">
        <v>36</v>
      </c>
      <c r="F29" s="43" t="s">
        <v>35</v>
      </c>
      <c r="G29" s="84" t="s">
        <v>35</v>
      </c>
      <c r="H29" s="31" t="s">
        <v>342</v>
      </c>
      <c r="I29" s="208">
        <v>1</v>
      </c>
      <c r="J29" s="84" t="s">
        <v>107</v>
      </c>
      <c r="K29" s="31" t="s">
        <v>37</v>
      </c>
      <c r="L29" s="31" t="s">
        <v>96</v>
      </c>
      <c r="M29" s="188">
        <v>45554</v>
      </c>
      <c r="N29" s="148"/>
      <c r="O29" s="44" t="s">
        <v>44</v>
      </c>
      <c r="P29" s="43" t="s">
        <v>395</v>
      </c>
      <c r="Q29" s="31">
        <v>0.75</v>
      </c>
      <c r="R29" s="84" t="s">
        <v>107</v>
      </c>
      <c r="S29" s="31" t="s">
        <v>37</v>
      </c>
      <c r="T29" s="31" t="s">
        <v>96</v>
      </c>
      <c r="U29" s="188" t="s">
        <v>343</v>
      </c>
      <c r="V29" s="150" t="s">
        <v>397</v>
      </c>
      <c r="W29" s="141" t="str" cm="1">
        <f t="array" ref="W29">IF(SUM(LEN(B29:V29))=0,"",IF(OR(OR(ISBLANK(F29),SUM(LEN(C29),LEN(D29))=0),AND(NOT(E29="Unknown"),ISBLANK(J29)),AND(NOT(O29="Unknown"),ISBLANK(R29))),"Missing Information", INDEX(Table15[Entire Service Line Classification], MATCH(SUMIFS(Table15[Unique ID],Table15[System-Owned Portion],E29,Table15[If Material Anything Other than "Lead" in Column E,Was Material Ever Previously Lead?],G29,Table15[Customer-Owned Portion],O29),Table15[Unique ID],0),0)))</f>
        <v>Non-lead</v>
      </c>
      <c r="X29"/>
    </row>
    <row r="30" spans="2:24" ht="30" x14ac:dyDescent="0.25">
      <c r="B30" s="146">
        <v>17</v>
      </c>
      <c r="C30" s="32" t="s">
        <v>245</v>
      </c>
      <c r="D30" s="32" t="s">
        <v>338</v>
      </c>
      <c r="E30" s="44" t="s">
        <v>36</v>
      </c>
      <c r="F30" s="43" t="s">
        <v>35</v>
      </c>
      <c r="G30" s="84" t="s">
        <v>35</v>
      </c>
      <c r="H30" s="31" t="s">
        <v>342</v>
      </c>
      <c r="I30" s="208">
        <v>1</v>
      </c>
      <c r="J30" s="84" t="s">
        <v>107</v>
      </c>
      <c r="K30" s="31" t="s">
        <v>37</v>
      </c>
      <c r="L30" s="31" t="s">
        <v>96</v>
      </c>
      <c r="M30" s="169">
        <v>45554</v>
      </c>
      <c r="N30" s="148"/>
      <c r="O30" s="44" t="s">
        <v>36</v>
      </c>
      <c r="P30" s="43" t="s">
        <v>395</v>
      </c>
      <c r="Q30" s="31">
        <v>0.75</v>
      </c>
      <c r="R30" s="84" t="s">
        <v>107</v>
      </c>
      <c r="S30" s="31" t="s">
        <v>37</v>
      </c>
      <c r="T30" s="31" t="s">
        <v>96</v>
      </c>
      <c r="U30" s="169" t="s">
        <v>343</v>
      </c>
      <c r="V30" s="150" t="s">
        <v>397</v>
      </c>
      <c r="W30" s="141" t="str" cm="1">
        <f t="array" ref="W30">IF(SUM(LEN(B30:V30))=0,"",IF(OR(OR(ISBLANK(F30),SUM(LEN(C30),LEN(D30))=0),AND(NOT(E30="Unknown"),ISBLANK(J30)),AND(NOT(O30="Unknown"),ISBLANK(R30))),"Missing Information", INDEX(Table15[Entire Service Line Classification], MATCH(SUMIFS(Table15[Unique ID],Table15[System-Owned Portion],E30,Table15[If Material Anything Other than "Lead" in Column E,Was Material Ever Previously Lead?],G30,Table15[Customer-Owned Portion],O30),Table15[Unique ID],0),0)))</f>
        <v>Non-lead</v>
      </c>
      <c r="X30"/>
    </row>
    <row r="31" spans="2:24" ht="30" x14ac:dyDescent="0.25">
      <c r="B31" s="146">
        <v>18</v>
      </c>
      <c r="C31" s="32" t="s">
        <v>384</v>
      </c>
      <c r="D31" s="32" t="s">
        <v>338</v>
      </c>
      <c r="E31" s="44" t="s">
        <v>36</v>
      </c>
      <c r="F31" s="43" t="s">
        <v>35</v>
      </c>
      <c r="G31" s="84" t="s">
        <v>35</v>
      </c>
      <c r="H31" s="31" t="s">
        <v>342</v>
      </c>
      <c r="I31" s="208">
        <v>1</v>
      </c>
      <c r="J31" s="84" t="s">
        <v>107</v>
      </c>
      <c r="K31" s="31" t="s">
        <v>37</v>
      </c>
      <c r="L31" s="31" t="s">
        <v>96</v>
      </c>
      <c r="M31" s="169">
        <v>45557</v>
      </c>
      <c r="N31" s="148"/>
      <c r="O31" s="44" t="s">
        <v>36</v>
      </c>
      <c r="P31" s="43" t="s">
        <v>395</v>
      </c>
      <c r="Q31" s="31">
        <v>0.75</v>
      </c>
      <c r="R31" s="84" t="s">
        <v>107</v>
      </c>
      <c r="S31" s="31" t="s">
        <v>37</v>
      </c>
      <c r="T31" s="31" t="s">
        <v>96</v>
      </c>
      <c r="U31" s="169" t="s">
        <v>343</v>
      </c>
      <c r="V31" s="150" t="s">
        <v>397</v>
      </c>
      <c r="W31" s="141" t="str" cm="1">
        <f t="array" ref="W31">IF(SUM(LEN(B31:V31))=0,"",IF(OR(OR(ISBLANK(F31),SUM(LEN(C31),LEN(D31))=0),AND(NOT(E31="Unknown"),ISBLANK(J31)),AND(NOT(O31="Unknown"),ISBLANK(R31))),"Missing Information", INDEX(Table15[Entire Service Line Classification], MATCH(SUMIFS(Table15[Unique ID],Table15[System-Owned Portion],E31,Table15[If Material Anything Other than "Lead" in Column E,Was Material Ever Previously Lead?],G31,Table15[Customer-Owned Portion],O31),Table15[Unique ID],0),0)))</f>
        <v>Non-lead</v>
      </c>
      <c r="X31"/>
    </row>
    <row r="32" spans="2:24" ht="30" x14ac:dyDescent="0.25">
      <c r="B32" s="146">
        <v>19</v>
      </c>
      <c r="C32" s="32" t="s">
        <v>246</v>
      </c>
      <c r="D32" s="32" t="s">
        <v>338</v>
      </c>
      <c r="E32" s="44" t="s">
        <v>36</v>
      </c>
      <c r="F32" s="43" t="s">
        <v>35</v>
      </c>
      <c r="G32" s="84" t="s">
        <v>35</v>
      </c>
      <c r="H32" s="31" t="s">
        <v>342</v>
      </c>
      <c r="I32" s="208">
        <v>1</v>
      </c>
      <c r="J32" s="84" t="s">
        <v>107</v>
      </c>
      <c r="K32" s="31" t="s">
        <v>37</v>
      </c>
      <c r="L32" s="31" t="s">
        <v>96</v>
      </c>
      <c r="M32" s="169">
        <v>45557</v>
      </c>
      <c r="N32" s="148"/>
      <c r="O32" s="44" t="s">
        <v>43</v>
      </c>
      <c r="P32" s="43" t="s">
        <v>395</v>
      </c>
      <c r="Q32" s="31">
        <v>0.75</v>
      </c>
      <c r="R32" s="84" t="s">
        <v>107</v>
      </c>
      <c r="S32" s="31" t="s">
        <v>37</v>
      </c>
      <c r="T32" s="31" t="s">
        <v>96</v>
      </c>
      <c r="U32" s="169" t="s">
        <v>343</v>
      </c>
      <c r="V32" s="150" t="s">
        <v>397</v>
      </c>
      <c r="W32" s="141" t="str" cm="1">
        <f t="array" ref="W32">IF(SUM(LEN(B32:V32))=0,"",IF(OR(OR(ISBLANK(F32),SUM(LEN(C32),LEN(D32))=0),AND(NOT(E32="Unknown"),ISBLANK(J32)),AND(NOT(O32="Unknown"),ISBLANK(R32))),"Missing Information", INDEX(Table15[Entire Service Line Classification], MATCH(SUMIFS(Table15[Unique ID],Table15[System-Owned Portion],E32,Table15[If Material Anything Other than "Lead" in Column E,Was Material Ever Previously Lead?],G32,Table15[Customer-Owned Portion],O32),Table15[Unique ID],0),0)))</f>
        <v>Non-lead</v>
      </c>
      <c r="X32"/>
    </row>
    <row r="33" spans="2:24" ht="30" x14ac:dyDescent="0.25">
      <c r="B33" s="146">
        <v>20</v>
      </c>
      <c r="C33" s="32" t="s">
        <v>247</v>
      </c>
      <c r="D33" s="32" t="s">
        <v>338</v>
      </c>
      <c r="E33" s="44" t="s">
        <v>36</v>
      </c>
      <c r="F33" s="43" t="s">
        <v>35</v>
      </c>
      <c r="G33" s="84" t="s">
        <v>35</v>
      </c>
      <c r="H33" s="31" t="s">
        <v>342</v>
      </c>
      <c r="I33" s="208">
        <v>1</v>
      </c>
      <c r="J33" s="84" t="s">
        <v>107</v>
      </c>
      <c r="K33" s="31" t="s">
        <v>37</v>
      </c>
      <c r="L33" s="31" t="s">
        <v>96</v>
      </c>
      <c r="M33" s="169">
        <v>45557</v>
      </c>
      <c r="N33" s="148"/>
      <c r="O33" s="44" t="s">
        <v>36</v>
      </c>
      <c r="P33" s="43" t="s">
        <v>395</v>
      </c>
      <c r="Q33" s="31">
        <v>0.75</v>
      </c>
      <c r="R33" s="84" t="s">
        <v>107</v>
      </c>
      <c r="S33" s="31" t="s">
        <v>37</v>
      </c>
      <c r="T33" s="31" t="s">
        <v>96</v>
      </c>
      <c r="U33" s="169" t="s">
        <v>343</v>
      </c>
      <c r="V33" s="150" t="s">
        <v>397</v>
      </c>
      <c r="W33" s="141" t="str" cm="1">
        <f t="array" ref="W33">IF(SUM(LEN(B33:V33))=0,"",IF(OR(OR(ISBLANK(F33),SUM(LEN(C33),LEN(D33))=0),AND(NOT(E33="Unknown"),ISBLANK(J33)),AND(NOT(O33="Unknown"),ISBLANK(R33))),"Missing Information", INDEX(Table15[Entire Service Line Classification], MATCH(SUMIFS(Table15[Unique ID],Table15[System-Owned Portion],E33,Table15[If Material Anything Other than "Lead" in Column E,Was Material Ever Previously Lead?],G33,Table15[Customer-Owned Portion],O33),Table15[Unique ID],0),0)))</f>
        <v>Non-lead</v>
      </c>
      <c r="X33"/>
    </row>
    <row r="34" spans="2:24" ht="30" x14ac:dyDescent="0.25">
      <c r="B34" s="146">
        <v>21</v>
      </c>
      <c r="C34" s="32" t="s">
        <v>248</v>
      </c>
      <c r="D34" s="32" t="s">
        <v>338</v>
      </c>
      <c r="E34" s="44" t="s">
        <v>36</v>
      </c>
      <c r="F34" s="43" t="s">
        <v>35</v>
      </c>
      <c r="G34" s="84" t="s">
        <v>35</v>
      </c>
      <c r="H34" s="31" t="s">
        <v>342</v>
      </c>
      <c r="I34" s="208">
        <v>1</v>
      </c>
      <c r="J34" s="84" t="s">
        <v>107</v>
      </c>
      <c r="K34" s="31" t="s">
        <v>37</v>
      </c>
      <c r="L34" s="31" t="s">
        <v>96</v>
      </c>
      <c r="M34" s="169">
        <v>45557</v>
      </c>
      <c r="N34" s="148"/>
      <c r="O34" s="44" t="s">
        <v>36</v>
      </c>
      <c r="P34" s="43" t="s">
        <v>395</v>
      </c>
      <c r="Q34" s="31">
        <v>0.75</v>
      </c>
      <c r="R34" s="84" t="s">
        <v>107</v>
      </c>
      <c r="S34" s="31" t="s">
        <v>37</v>
      </c>
      <c r="T34" s="31" t="s">
        <v>96</v>
      </c>
      <c r="U34" s="169" t="s">
        <v>343</v>
      </c>
      <c r="V34" s="150" t="s">
        <v>397</v>
      </c>
      <c r="W34" s="141" t="str" cm="1">
        <f t="array" ref="W34">IF(SUM(LEN(B34:V34))=0,"",IF(OR(OR(ISBLANK(F34),SUM(LEN(C34),LEN(D34))=0),AND(NOT(E34="Unknown"),ISBLANK(J34)),AND(NOT(O34="Unknown"),ISBLANK(R34))),"Missing Information", INDEX(Table15[Entire Service Line Classification], MATCH(SUMIFS(Table15[Unique ID],Table15[System-Owned Portion],E34,Table15[If Material Anything Other than "Lead" in Column E,Was Material Ever Previously Lead?],G34,Table15[Customer-Owned Portion],O34),Table15[Unique ID],0),0)))</f>
        <v>Non-lead</v>
      </c>
      <c r="X34"/>
    </row>
    <row r="35" spans="2:24" ht="30" x14ac:dyDescent="0.25">
      <c r="B35" s="146">
        <v>22</v>
      </c>
      <c r="C35" s="32" t="s">
        <v>241</v>
      </c>
      <c r="D35" s="32" t="s">
        <v>338</v>
      </c>
      <c r="E35" s="44" t="s">
        <v>36</v>
      </c>
      <c r="F35" s="43" t="s">
        <v>35</v>
      </c>
      <c r="G35" s="84" t="s">
        <v>35</v>
      </c>
      <c r="H35" s="31" t="s">
        <v>342</v>
      </c>
      <c r="I35" s="208">
        <v>1</v>
      </c>
      <c r="J35" s="84" t="s">
        <v>107</v>
      </c>
      <c r="K35" s="31" t="s">
        <v>37</v>
      </c>
      <c r="L35" s="31" t="s">
        <v>96</v>
      </c>
      <c r="M35" s="169">
        <v>45557</v>
      </c>
      <c r="N35" s="148"/>
      <c r="O35" s="44" t="s">
        <v>36</v>
      </c>
      <c r="P35" s="43" t="s">
        <v>395</v>
      </c>
      <c r="Q35" s="31">
        <v>0.75</v>
      </c>
      <c r="R35" s="84" t="s">
        <v>107</v>
      </c>
      <c r="S35" s="31" t="s">
        <v>37</v>
      </c>
      <c r="T35" s="31" t="s">
        <v>96</v>
      </c>
      <c r="U35" s="169" t="s">
        <v>343</v>
      </c>
      <c r="V35" s="150" t="s">
        <v>397</v>
      </c>
      <c r="W35" s="141" t="str" cm="1">
        <f t="array" ref="W35">IF(SUM(LEN(B35:V35))=0,"",IF(OR(OR(ISBLANK(F35),SUM(LEN(C35),LEN(D35))=0),AND(NOT(E35="Unknown"),ISBLANK(J35)),AND(NOT(O35="Unknown"),ISBLANK(R35))),"Missing Information", INDEX(Table15[Entire Service Line Classification], MATCH(SUMIFS(Table15[Unique ID],Table15[System-Owned Portion],E35,Table15[If Material Anything Other than "Lead" in Column E,Was Material Ever Previously Lead?],G35,Table15[Customer-Owned Portion],O35),Table15[Unique ID],0),0)))</f>
        <v>Non-lead</v>
      </c>
      <c r="X35"/>
    </row>
    <row r="36" spans="2:24" ht="30" x14ac:dyDescent="0.25">
      <c r="B36" s="146">
        <v>23</v>
      </c>
      <c r="C36" s="32" t="s">
        <v>249</v>
      </c>
      <c r="D36" s="32" t="s">
        <v>338</v>
      </c>
      <c r="E36" s="44" t="s">
        <v>36</v>
      </c>
      <c r="F36" s="43" t="s">
        <v>35</v>
      </c>
      <c r="G36" s="84" t="s">
        <v>35</v>
      </c>
      <c r="H36" s="31" t="s">
        <v>342</v>
      </c>
      <c r="I36" s="208">
        <v>1</v>
      </c>
      <c r="J36" s="84" t="s">
        <v>107</v>
      </c>
      <c r="K36" s="31" t="s">
        <v>37</v>
      </c>
      <c r="L36" s="31" t="s">
        <v>96</v>
      </c>
      <c r="M36" s="169">
        <v>45557</v>
      </c>
      <c r="N36" s="148"/>
      <c r="O36" s="44" t="s">
        <v>36</v>
      </c>
      <c r="P36" s="43" t="s">
        <v>395</v>
      </c>
      <c r="Q36" s="31">
        <v>0.75</v>
      </c>
      <c r="R36" s="84" t="s">
        <v>107</v>
      </c>
      <c r="S36" s="31" t="s">
        <v>37</v>
      </c>
      <c r="T36" s="31" t="s">
        <v>96</v>
      </c>
      <c r="U36" s="169" t="s">
        <v>343</v>
      </c>
      <c r="V36" s="150" t="s">
        <v>397</v>
      </c>
      <c r="W36" s="141" t="str" cm="1">
        <f t="array" ref="W36">IF(SUM(LEN(B36:V36))=0,"",IF(OR(OR(ISBLANK(F36),SUM(LEN(C36),LEN(D36))=0),AND(NOT(E36="Unknown"),ISBLANK(J36)),AND(NOT(O36="Unknown"),ISBLANK(R36))),"Missing Information", INDEX(Table15[Entire Service Line Classification], MATCH(SUMIFS(Table15[Unique ID],Table15[System-Owned Portion],E36,Table15[If Material Anything Other than "Lead" in Column E,Was Material Ever Previously Lead?],G36,Table15[Customer-Owned Portion],O36),Table15[Unique ID],0),0)))</f>
        <v>Non-lead</v>
      </c>
      <c r="X36"/>
    </row>
    <row r="37" spans="2:24" ht="30" x14ac:dyDescent="0.25">
      <c r="B37" s="146">
        <v>24</v>
      </c>
      <c r="C37" s="32" t="s">
        <v>383</v>
      </c>
      <c r="D37" s="32" t="s">
        <v>338</v>
      </c>
      <c r="E37" s="44" t="s">
        <v>36</v>
      </c>
      <c r="F37" s="43" t="s">
        <v>35</v>
      </c>
      <c r="G37" s="84" t="s">
        <v>35</v>
      </c>
      <c r="H37" s="31" t="s">
        <v>342</v>
      </c>
      <c r="I37" s="208">
        <v>1</v>
      </c>
      <c r="J37" s="84" t="s">
        <v>107</v>
      </c>
      <c r="K37" s="31" t="s">
        <v>37</v>
      </c>
      <c r="L37" s="31" t="s">
        <v>96</v>
      </c>
      <c r="M37" s="169">
        <v>45557</v>
      </c>
      <c r="N37" s="148"/>
      <c r="O37" s="44" t="s">
        <v>36</v>
      </c>
      <c r="P37" s="43" t="s">
        <v>395</v>
      </c>
      <c r="Q37" s="31">
        <v>0.75</v>
      </c>
      <c r="R37" s="84" t="s">
        <v>107</v>
      </c>
      <c r="S37" s="31" t="s">
        <v>37</v>
      </c>
      <c r="T37" s="31" t="s">
        <v>96</v>
      </c>
      <c r="U37" s="169" t="s">
        <v>343</v>
      </c>
      <c r="V37" s="150" t="s">
        <v>397</v>
      </c>
      <c r="W37" s="141" t="str" cm="1">
        <f t="array" ref="W37">IF(SUM(LEN(B37:V37))=0,"",IF(OR(OR(ISBLANK(F37),SUM(LEN(C37),LEN(D37))=0),AND(NOT(E37="Unknown"),ISBLANK(J37)),AND(NOT(O37="Unknown"),ISBLANK(R37))),"Missing Information", INDEX(Table15[Entire Service Line Classification], MATCH(SUMIFS(Table15[Unique ID],Table15[System-Owned Portion],E37,Table15[If Material Anything Other than "Lead" in Column E,Was Material Ever Previously Lead?],G37,Table15[Customer-Owned Portion],O37),Table15[Unique ID],0),0)))</f>
        <v>Non-lead</v>
      </c>
      <c r="X37"/>
    </row>
    <row r="38" spans="2:24" ht="30" x14ac:dyDescent="0.25">
      <c r="B38" s="146">
        <v>25</v>
      </c>
      <c r="C38" s="32" t="s">
        <v>250</v>
      </c>
      <c r="D38" s="32" t="s">
        <v>338</v>
      </c>
      <c r="E38" s="44" t="s">
        <v>36</v>
      </c>
      <c r="F38" s="43" t="s">
        <v>35</v>
      </c>
      <c r="G38" s="84" t="s">
        <v>35</v>
      </c>
      <c r="H38" s="31" t="s">
        <v>342</v>
      </c>
      <c r="I38" s="208">
        <v>1</v>
      </c>
      <c r="J38" s="84" t="s">
        <v>107</v>
      </c>
      <c r="K38" s="31" t="s">
        <v>37</v>
      </c>
      <c r="L38" s="31" t="s">
        <v>96</v>
      </c>
      <c r="M38" s="169">
        <v>45557</v>
      </c>
      <c r="N38" s="148"/>
      <c r="O38" s="44" t="s">
        <v>36</v>
      </c>
      <c r="P38" s="43" t="s">
        <v>395</v>
      </c>
      <c r="Q38" s="31">
        <v>0.75</v>
      </c>
      <c r="R38" s="84" t="s">
        <v>107</v>
      </c>
      <c r="S38" s="31" t="s">
        <v>37</v>
      </c>
      <c r="T38" s="31" t="s">
        <v>96</v>
      </c>
      <c r="U38" s="169" t="s">
        <v>343</v>
      </c>
      <c r="V38" s="150" t="s">
        <v>397</v>
      </c>
      <c r="W38" s="141" t="str" cm="1">
        <f t="array" ref="W38">IF(SUM(LEN(B38:V38))=0,"",IF(OR(OR(ISBLANK(F38),SUM(LEN(C38),LEN(D38))=0),AND(NOT(E38="Unknown"),ISBLANK(J38)),AND(NOT(O38="Unknown"),ISBLANK(R38))),"Missing Information", INDEX(Table15[Entire Service Line Classification], MATCH(SUMIFS(Table15[Unique ID],Table15[System-Owned Portion],E38,Table15[If Material Anything Other than "Lead" in Column E,Was Material Ever Previously Lead?],G38,Table15[Customer-Owned Portion],O38),Table15[Unique ID],0),0)))</f>
        <v>Non-lead</v>
      </c>
      <c r="X38"/>
    </row>
    <row r="39" spans="2:24" ht="30" x14ac:dyDescent="0.25">
      <c r="B39" s="146">
        <v>26</v>
      </c>
      <c r="C39" s="32" t="s">
        <v>382</v>
      </c>
      <c r="D39" s="32" t="s">
        <v>338</v>
      </c>
      <c r="E39" s="44" t="s">
        <v>36</v>
      </c>
      <c r="F39" s="43" t="s">
        <v>35</v>
      </c>
      <c r="G39" s="84" t="s">
        <v>35</v>
      </c>
      <c r="H39" s="31" t="s">
        <v>342</v>
      </c>
      <c r="I39" s="208">
        <v>1</v>
      </c>
      <c r="J39" s="84" t="s">
        <v>107</v>
      </c>
      <c r="K39" s="31" t="s">
        <v>37</v>
      </c>
      <c r="L39" s="31" t="s">
        <v>96</v>
      </c>
      <c r="M39" s="169">
        <v>45557</v>
      </c>
      <c r="N39" s="148"/>
      <c r="O39" s="44" t="s">
        <v>43</v>
      </c>
      <c r="P39" s="43" t="s">
        <v>395</v>
      </c>
      <c r="Q39" s="31">
        <v>0.75</v>
      </c>
      <c r="R39" s="84" t="s">
        <v>107</v>
      </c>
      <c r="S39" s="31" t="s">
        <v>37</v>
      </c>
      <c r="T39" s="31" t="s">
        <v>96</v>
      </c>
      <c r="U39" s="169" t="s">
        <v>343</v>
      </c>
      <c r="V39" s="150" t="s">
        <v>397</v>
      </c>
      <c r="W39" s="141" t="str" cm="1">
        <f t="array" ref="W39">IF(SUM(LEN(B39:V39))=0,"",IF(OR(OR(ISBLANK(F39),SUM(LEN(C39),LEN(D39))=0),AND(NOT(E39="Unknown"),ISBLANK(J39)),AND(NOT(O39="Unknown"),ISBLANK(R39))),"Missing Information", INDEX(Table15[Entire Service Line Classification], MATCH(SUMIFS(Table15[Unique ID],Table15[System-Owned Portion],E39,Table15[If Material Anything Other than "Lead" in Column E,Was Material Ever Previously Lead?],G39,Table15[Customer-Owned Portion],O39),Table15[Unique ID],0),0)))</f>
        <v>Non-lead</v>
      </c>
      <c r="X39"/>
    </row>
    <row r="40" spans="2:24" ht="30" x14ac:dyDescent="0.25">
      <c r="B40" s="146">
        <v>27</v>
      </c>
      <c r="C40" s="32" t="s">
        <v>251</v>
      </c>
      <c r="D40" s="32" t="s">
        <v>338</v>
      </c>
      <c r="E40" s="44" t="s">
        <v>36</v>
      </c>
      <c r="F40" s="43" t="s">
        <v>35</v>
      </c>
      <c r="G40" s="84" t="s">
        <v>35</v>
      </c>
      <c r="H40" s="31" t="s">
        <v>342</v>
      </c>
      <c r="I40" s="208">
        <v>1</v>
      </c>
      <c r="J40" s="84" t="s">
        <v>107</v>
      </c>
      <c r="K40" s="31" t="s">
        <v>37</v>
      </c>
      <c r="L40" s="31" t="s">
        <v>96</v>
      </c>
      <c r="M40" s="169">
        <v>45557</v>
      </c>
      <c r="N40" s="148"/>
      <c r="O40" s="44" t="s">
        <v>36</v>
      </c>
      <c r="P40" s="43" t="s">
        <v>395</v>
      </c>
      <c r="Q40" s="31">
        <v>0.75</v>
      </c>
      <c r="R40" s="84" t="s">
        <v>107</v>
      </c>
      <c r="S40" s="31" t="s">
        <v>37</v>
      </c>
      <c r="T40" s="31" t="s">
        <v>96</v>
      </c>
      <c r="U40" s="169" t="s">
        <v>343</v>
      </c>
      <c r="V40" s="150" t="s">
        <v>397</v>
      </c>
      <c r="W40" s="141" t="str" cm="1">
        <f t="array" ref="W40">IF(SUM(LEN(B40:V40))=0,"",IF(OR(OR(ISBLANK(F40),SUM(LEN(C40),LEN(D40))=0),AND(NOT(E40="Unknown"),ISBLANK(J40)),AND(NOT(O40="Unknown"),ISBLANK(R40))),"Missing Information", INDEX(Table15[Entire Service Line Classification], MATCH(SUMIFS(Table15[Unique ID],Table15[System-Owned Portion],E40,Table15[If Material Anything Other than "Lead" in Column E,Was Material Ever Previously Lead?],G40,Table15[Customer-Owned Portion],O40),Table15[Unique ID],0),0)))</f>
        <v>Non-lead</v>
      </c>
      <c r="X40"/>
    </row>
    <row r="41" spans="2:24" ht="30" x14ac:dyDescent="0.25">
      <c r="B41" s="146">
        <v>28</v>
      </c>
      <c r="C41" s="32" t="s">
        <v>236</v>
      </c>
      <c r="D41" s="32" t="s">
        <v>338</v>
      </c>
      <c r="E41" s="44" t="s">
        <v>36</v>
      </c>
      <c r="F41" s="43" t="s">
        <v>35</v>
      </c>
      <c r="G41" s="84" t="s">
        <v>35</v>
      </c>
      <c r="H41" s="31" t="s">
        <v>342</v>
      </c>
      <c r="I41" s="208">
        <v>1</v>
      </c>
      <c r="J41" s="84" t="s">
        <v>107</v>
      </c>
      <c r="K41" s="31" t="s">
        <v>37</v>
      </c>
      <c r="L41" s="31" t="s">
        <v>96</v>
      </c>
      <c r="M41" s="169">
        <v>45554</v>
      </c>
      <c r="N41" s="148"/>
      <c r="O41" s="44" t="s">
        <v>36</v>
      </c>
      <c r="P41" s="43" t="s">
        <v>395</v>
      </c>
      <c r="Q41" s="31">
        <v>0.75</v>
      </c>
      <c r="R41" s="84" t="s">
        <v>107</v>
      </c>
      <c r="S41" s="31" t="s">
        <v>37</v>
      </c>
      <c r="T41" s="31" t="s">
        <v>96</v>
      </c>
      <c r="U41" s="169" t="s">
        <v>343</v>
      </c>
      <c r="V41" s="150" t="s">
        <v>397</v>
      </c>
      <c r="W41" s="141" t="str" cm="1">
        <f t="array" ref="W41">IF(SUM(LEN(B41:V41))=0,"",IF(OR(OR(ISBLANK(F41),SUM(LEN(C41),LEN(D41))=0),AND(NOT(E41="Unknown"),ISBLANK(J41)),AND(NOT(O41="Unknown"),ISBLANK(R41))),"Missing Information", INDEX(Table15[Entire Service Line Classification], MATCH(SUMIFS(Table15[Unique ID],Table15[System-Owned Portion],E41,Table15[If Material Anything Other than "Lead" in Column E,Was Material Ever Previously Lead?],G41,Table15[Customer-Owned Portion],O41),Table15[Unique ID],0),0)))</f>
        <v>Non-lead</v>
      </c>
      <c r="X41"/>
    </row>
    <row r="42" spans="2:24" ht="30" x14ac:dyDescent="0.25">
      <c r="B42" s="146">
        <v>29</v>
      </c>
      <c r="C42" s="32" t="s">
        <v>388</v>
      </c>
      <c r="D42" s="32" t="s">
        <v>338</v>
      </c>
      <c r="E42" s="44" t="s">
        <v>36</v>
      </c>
      <c r="F42" s="43" t="s">
        <v>35</v>
      </c>
      <c r="G42" s="84" t="s">
        <v>35</v>
      </c>
      <c r="H42" s="31" t="s">
        <v>342</v>
      </c>
      <c r="I42" s="208">
        <v>1</v>
      </c>
      <c r="J42" s="84" t="s">
        <v>107</v>
      </c>
      <c r="K42" s="31" t="s">
        <v>37</v>
      </c>
      <c r="L42" s="31" t="s">
        <v>96</v>
      </c>
      <c r="M42" s="169">
        <v>45554</v>
      </c>
      <c r="N42" s="148"/>
      <c r="O42" s="44" t="s">
        <v>36</v>
      </c>
      <c r="P42" s="43" t="s">
        <v>395</v>
      </c>
      <c r="Q42" s="31">
        <v>0.75</v>
      </c>
      <c r="R42" s="84" t="s">
        <v>107</v>
      </c>
      <c r="S42" s="31" t="s">
        <v>37</v>
      </c>
      <c r="T42" s="31" t="s">
        <v>96</v>
      </c>
      <c r="U42" s="169" t="s">
        <v>343</v>
      </c>
      <c r="V42" s="150" t="s">
        <v>397</v>
      </c>
      <c r="W42" s="141" t="str" cm="1">
        <f t="array" ref="W42">IF(SUM(LEN(B42:V42))=0,"",IF(OR(OR(ISBLANK(F42),SUM(LEN(C42),LEN(D42))=0),AND(NOT(E42="Unknown"),ISBLANK(J42)),AND(NOT(O42="Unknown"),ISBLANK(R42))),"Missing Information", INDEX(Table15[Entire Service Line Classification], MATCH(SUMIFS(Table15[Unique ID],Table15[System-Owned Portion],E42,Table15[If Material Anything Other than "Lead" in Column E,Was Material Ever Previously Lead?],G42,Table15[Customer-Owned Portion],O42),Table15[Unique ID],0),0)))</f>
        <v>Non-lead</v>
      </c>
      <c r="X42"/>
    </row>
    <row r="43" spans="2:24" ht="30" x14ac:dyDescent="0.25">
      <c r="B43" s="146">
        <v>30</v>
      </c>
      <c r="C43" s="32" t="s">
        <v>237</v>
      </c>
      <c r="D43" s="32" t="s">
        <v>338</v>
      </c>
      <c r="E43" s="44" t="s">
        <v>36</v>
      </c>
      <c r="F43" s="43" t="s">
        <v>35</v>
      </c>
      <c r="G43" s="84" t="s">
        <v>35</v>
      </c>
      <c r="H43" s="31" t="s">
        <v>342</v>
      </c>
      <c r="I43" s="208">
        <v>1</v>
      </c>
      <c r="J43" s="84" t="s">
        <v>107</v>
      </c>
      <c r="K43" s="31" t="s">
        <v>37</v>
      </c>
      <c r="L43" s="31" t="s">
        <v>96</v>
      </c>
      <c r="M43" s="169">
        <v>45553</v>
      </c>
      <c r="N43" s="148"/>
      <c r="O43" s="44" t="s">
        <v>36</v>
      </c>
      <c r="P43" s="43" t="s">
        <v>395</v>
      </c>
      <c r="Q43" s="31">
        <v>0.75</v>
      </c>
      <c r="R43" s="84" t="s">
        <v>107</v>
      </c>
      <c r="S43" s="31" t="s">
        <v>37</v>
      </c>
      <c r="T43" s="31" t="s">
        <v>96</v>
      </c>
      <c r="U43" s="169" t="s">
        <v>343</v>
      </c>
      <c r="V43" s="150" t="s">
        <v>397</v>
      </c>
      <c r="W43" s="141" t="str" cm="1">
        <f t="array" ref="W43">IF(SUM(LEN(B43:V43))=0,"",IF(OR(OR(ISBLANK(F43),SUM(LEN(C43),LEN(D43))=0),AND(NOT(E43="Unknown"),ISBLANK(J43)),AND(NOT(O43="Unknown"),ISBLANK(R43))),"Missing Information", INDEX(Table15[Entire Service Line Classification], MATCH(SUMIFS(Table15[Unique ID],Table15[System-Owned Portion],E43,Table15[If Material Anything Other than "Lead" in Column E,Was Material Ever Previously Lead?],G43,Table15[Customer-Owned Portion],O43),Table15[Unique ID],0),0)))</f>
        <v>Non-lead</v>
      </c>
      <c r="X43"/>
    </row>
    <row r="44" spans="2:24" ht="30" x14ac:dyDescent="0.25">
      <c r="B44" s="146">
        <v>31</v>
      </c>
      <c r="C44" s="32" t="s">
        <v>355</v>
      </c>
      <c r="D44" s="32" t="s">
        <v>338</v>
      </c>
      <c r="E44" s="44" t="s">
        <v>36</v>
      </c>
      <c r="F44" s="43" t="s">
        <v>35</v>
      </c>
      <c r="G44" s="84" t="s">
        <v>35</v>
      </c>
      <c r="H44" s="31" t="s">
        <v>342</v>
      </c>
      <c r="I44" s="208">
        <v>1</v>
      </c>
      <c r="J44" s="84" t="s">
        <v>107</v>
      </c>
      <c r="K44" s="31" t="s">
        <v>37</v>
      </c>
      <c r="L44" s="31" t="s">
        <v>96</v>
      </c>
      <c r="M44" s="169">
        <v>45553</v>
      </c>
      <c r="N44" s="148"/>
      <c r="O44" s="44" t="s">
        <v>36</v>
      </c>
      <c r="P44" s="43" t="s">
        <v>395</v>
      </c>
      <c r="Q44" s="31">
        <v>0.75</v>
      </c>
      <c r="R44" s="84" t="s">
        <v>107</v>
      </c>
      <c r="S44" s="31" t="s">
        <v>37</v>
      </c>
      <c r="T44" s="31" t="s">
        <v>96</v>
      </c>
      <c r="U44" s="169" t="s">
        <v>343</v>
      </c>
      <c r="V44" s="150" t="s">
        <v>397</v>
      </c>
      <c r="W44" s="141" t="str" cm="1">
        <f t="array" ref="W44">IF(SUM(LEN(B44:V44))=0,"",IF(OR(OR(ISBLANK(F44),SUM(LEN(C44),LEN(D44))=0),AND(NOT(E44="Unknown"),ISBLANK(J44)),AND(NOT(O44="Unknown"),ISBLANK(R44))),"Missing Information", INDEX(Table15[Entire Service Line Classification], MATCH(SUMIFS(Table15[Unique ID],Table15[System-Owned Portion],E44,Table15[If Material Anything Other than "Lead" in Column E,Was Material Ever Previously Lead?],G44,Table15[Customer-Owned Portion],O44),Table15[Unique ID],0),0)))</f>
        <v>Non-lead</v>
      </c>
      <c r="X44"/>
    </row>
    <row r="45" spans="2:24" ht="30" x14ac:dyDescent="0.25">
      <c r="B45" s="146">
        <v>32</v>
      </c>
      <c r="C45" s="32" t="s">
        <v>252</v>
      </c>
      <c r="D45" s="32" t="s">
        <v>338</v>
      </c>
      <c r="E45" s="44" t="s">
        <v>43</v>
      </c>
      <c r="F45" s="43" t="s">
        <v>35</v>
      </c>
      <c r="G45" s="84" t="s">
        <v>35</v>
      </c>
      <c r="H45" s="31" t="s">
        <v>342</v>
      </c>
      <c r="I45" s="208">
        <v>1</v>
      </c>
      <c r="J45" s="84" t="s">
        <v>107</v>
      </c>
      <c r="K45" s="31" t="s">
        <v>37</v>
      </c>
      <c r="L45" s="31" t="s">
        <v>96</v>
      </c>
      <c r="M45" s="169">
        <v>45553</v>
      </c>
      <c r="N45" s="148"/>
      <c r="O45" s="44" t="s">
        <v>36</v>
      </c>
      <c r="P45" s="43" t="s">
        <v>395</v>
      </c>
      <c r="Q45" s="31">
        <v>0.75</v>
      </c>
      <c r="R45" s="84" t="s">
        <v>107</v>
      </c>
      <c r="S45" s="31" t="s">
        <v>37</v>
      </c>
      <c r="T45" s="31" t="s">
        <v>96</v>
      </c>
      <c r="U45" s="169" t="s">
        <v>343</v>
      </c>
      <c r="V45" s="150" t="s">
        <v>397</v>
      </c>
      <c r="W45" s="141" t="str" cm="1">
        <f t="array" ref="W45">IF(SUM(LEN(B45:V45))=0,"",IF(OR(OR(ISBLANK(F45),SUM(LEN(C45),LEN(D45))=0),AND(NOT(E45="Unknown"),ISBLANK(J45)),AND(NOT(O45="Unknown"),ISBLANK(R45))),"Missing Information", INDEX(Table15[Entire Service Line Classification], MATCH(SUMIFS(Table15[Unique ID],Table15[System-Owned Portion],E45,Table15[If Material Anything Other than "Lead" in Column E,Was Material Ever Previously Lead?],G45,Table15[Customer-Owned Portion],O45),Table15[Unique ID],0),0)))</f>
        <v>Non-lead</v>
      </c>
      <c r="X45"/>
    </row>
    <row r="46" spans="2:24" ht="30" x14ac:dyDescent="0.25">
      <c r="B46" s="146">
        <v>33</v>
      </c>
      <c r="C46" s="32" t="s">
        <v>356</v>
      </c>
      <c r="D46" s="32" t="s">
        <v>338</v>
      </c>
      <c r="E46" s="44" t="s">
        <v>36</v>
      </c>
      <c r="F46" s="43" t="s">
        <v>35</v>
      </c>
      <c r="G46" s="84" t="s">
        <v>35</v>
      </c>
      <c r="H46" s="31" t="s">
        <v>342</v>
      </c>
      <c r="I46" s="208">
        <v>1</v>
      </c>
      <c r="J46" s="84" t="s">
        <v>107</v>
      </c>
      <c r="K46" s="31" t="s">
        <v>37</v>
      </c>
      <c r="L46" s="31" t="s">
        <v>96</v>
      </c>
      <c r="M46" s="169">
        <v>45553</v>
      </c>
      <c r="N46" s="148"/>
      <c r="O46" s="44" t="s">
        <v>36</v>
      </c>
      <c r="P46" s="43" t="s">
        <v>395</v>
      </c>
      <c r="Q46" s="31">
        <v>0.75</v>
      </c>
      <c r="R46" s="84" t="s">
        <v>107</v>
      </c>
      <c r="S46" s="31" t="s">
        <v>37</v>
      </c>
      <c r="T46" s="31" t="s">
        <v>96</v>
      </c>
      <c r="U46" s="169" t="s">
        <v>343</v>
      </c>
      <c r="V46" s="150" t="s">
        <v>397</v>
      </c>
      <c r="W46" s="141" t="str" cm="1">
        <f t="array" ref="W46">IF(SUM(LEN(B46:V46))=0,"",IF(OR(OR(ISBLANK(F46),SUM(LEN(C46),LEN(D46))=0),AND(NOT(E46="Unknown"),ISBLANK(J46)),AND(NOT(O46="Unknown"),ISBLANK(R46))),"Missing Information", INDEX(Table15[Entire Service Line Classification], MATCH(SUMIFS(Table15[Unique ID],Table15[System-Owned Portion],E46,Table15[If Material Anything Other than "Lead" in Column E,Was Material Ever Previously Lead?],G46,Table15[Customer-Owned Portion],O46),Table15[Unique ID],0),0)))</f>
        <v>Non-lead</v>
      </c>
      <c r="X46"/>
    </row>
    <row r="47" spans="2:24" ht="30" x14ac:dyDescent="0.25">
      <c r="B47" s="146">
        <v>34</v>
      </c>
      <c r="C47" s="32" t="s">
        <v>391</v>
      </c>
      <c r="D47" s="32" t="s">
        <v>338</v>
      </c>
      <c r="E47" s="44" t="s">
        <v>36</v>
      </c>
      <c r="F47" s="43" t="s">
        <v>35</v>
      </c>
      <c r="G47" s="84" t="s">
        <v>35</v>
      </c>
      <c r="H47" s="31" t="s">
        <v>342</v>
      </c>
      <c r="I47" s="208">
        <v>1</v>
      </c>
      <c r="J47" s="84" t="s">
        <v>107</v>
      </c>
      <c r="K47" s="31" t="s">
        <v>37</v>
      </c>
      <c r="L47" s="31" t="s">
        <v>96</v>
      </c>
      <c r="M47" s="169">
        <v>45560</v>
      </c>
      <c r="N47" s="148"/>
      <c r="O47" s="44" t="s">
        <v>36</v>
      </c>
      <c r="P47" s="43" t="s">
        <v>395</v>
      </c>
      <c r="Q47" s="31">
        <v>0.75</v>
      </c>
      <c r="R47" s="84" t="s">
        <v>107</v>
      </c>
      <c r="S47" s="31" t="s">
        <v>37</v>
      </c>
      <c r="T47" s="31" t="s">
        <v>96</v>
      </c>
      <c r="U47" s="169" t="s">
        <v>343</v>
      </c>
      <c r="V47" s="150" t="s">
        <v>397</v>
      </c>
      <c r="W47" s="141" t="str" cm="1">
        <f t="array" ref="W47">IF(SUM(LEN(B47:V47))=0,"",IF(OR(OR(ISBLANK(F47),SUM(LEN(C47),LEN(D47))=0),AND(NOT(E47="Unknown"),ISBLANK(J47)),AND(NOT(O47="Unknown"),ISBLANK(R47))),"Missing Information", INDEX(Table15[Entire Service Line Classification], MATCH(SUMIFS(Table15[Unique ID],Table15[System-Owned Portion],E47,Table15[If Material Anything Other than "Lead" in Column E,Was Material Ever Previously Lead?],G47,Table15[Customer-Owned Portion],O47),Table15[Unique ID],0),0)))</f>
        <v>Non-lead</v>
      </c>
      <c r="X47"/>
    </row>
    <row r="48" spans="2:24" ht="30" x14ac:dyDescent="0.25">
      <c r="B48" s="146">
        <v>35</v>
      </c>
      <c r="C48" s="32" t="s">
        <v>321</v>
      </c>
      <c r="D48" s="32" t="s">
        <v>338</v>
      </c>
      <c r="E48" s="44" t="s">
        <v>36</v>
      </c>
      <c r="F48" s="43" t="s">
        <v>35</v>
      </c>
      <c r="G48" s="84" t="s">
        <v>35</v>
      </c>
      <c r="H48" s="31" t="s">
        <v>342</v>
      </c>
      <c r="I48" s="208">
        <v>1</v>
      </c>
      <c r="J48" s="84" t="s">
        <v>107</v>
      </c>
      <c r="K48" s="31" t="s">
        <v>37</v>
      </c>
      <c r="L48" s="31" t="s">
        <v>96</v>
      </c>
      <c r="M48" s="169">
        <v>45539</v>
      </c>
      <c r="N48" s="148"/>
      <c r="O48" s="44" t="s">
        <v>43</v>
      </c>
      <c r="P48" s="43" t="s">
        <v>395</v>
      </c>
      <c r="Q48" s="31">
        <v>0.75</v>
      </c>
      <c r="R48" s="84" t="s">
        <v>107</v>
      </c>
      <c r="S48" s="31" t="s">
        <v>37</v>
      </c>
      <c r="T48" s="31" t="s">
        <v>96</v>
      </c>
      <c r="U48" s="169" t="s">
        <v>343</v>
      </c>
      <c r="V48" s="150" t="s">
        <v>397</v>
      </c>
      <c r="W48" s="141" t="str" cm="1">
        <f t="array" ref="W48">IF(SUM(LEN(B48:V48))=0,"",IF(OR(OR(ISBLANK(F48),SUM(LEN(C48),LEN(D48))=0),AND(NOT(E48="Unknown"),ISBLANK(J48)),AND(NOT(O48="Unknown"),ISBLANK(R48))),"Missing Information", INDEX(Table15[Entire Service Line Classification], MATCH(SUMIFS(Table15[Unique ID],Table15[System-Owned Portion],E48,Table15[If Material Anything Other than "Lead" in Column E,Was Material Ever Previously Lead?],G48,Table15[Customer-Owned Portion],O48),Table15[Unique ID],0),0)))</f>
        <v>Non-lead</v>
      </c>
      <c r="X48"/>
    </row>
    <row r="49" spans="2:24" ht="30" x14ac:dyDescent="0.25">
      <c r="B49" s="146">
        <v>36</v>
      </c>
      <c r="C49" s="32" t="s">
        <v>253</v>
      </c>
      <c r="D49" s="32" t="s">
        <v>338</v>
      </c>
      <c r="E49" s="44" t="s">
        <v>36</v>
      </c>
      <c r="F49" s="43" t="s">
        <v>35</v>
      </c>
      <c r="G49" s="84" t="s">
        <v>35</v>
      </c>
      <c r="H49" s="31" t="s">
        <v>342</v>
      </c>
      <c r="I49" s="208">
        <v>1</v>
      </c>
      <c r="J49" s="84" t="s">
        <v>107</v>
      </c>
      <c r="K49" s="31" t="s">
        <v>37</v>
      </c>
      <c r="L49" s="31" t="s">
        <v>96</v>
      </c>
      <c r="M49" s="169">
        <v>45560</v>
      </c>
      <c r="N49" s="148"/>
      <c r="O49" s="44" t="s">
        <v>43</v>
      </c>
      <c r="P49" s="43" t="s">
        <v>395</v>
      </c>
      <c r="Q49" s="31">
        <v>0.75</v>
      </c>
      <c r="R49" s="84" t="s">
        <v>107</v>
      </c>
      <c r="S49" s="31" t="s">
        <v>37</v>
      </c>
      <c r="T49" s="31" t="s">
        <v>96</v>
      </c>
      <c r="U49" s="169" t="s">
        <v>343</v>
      </c>
      <c r="V49" s="150" t="s">
        <v>397</v>
      </c>
      <c r="W49" s="141" t="str" cm="1">
        <f t="array" ref="W49">IF(SUM(LEN(B49:V49))=0,"",IF(OR(OR(ISBLANK(F49),SUM(LEN(C49),LEN(D49))=0),AND(NOT(E49="Unknown"),ISBLANK(J49)),AND(NOT(O49="Unknown"),ISBLANK(R49))),"Missing Information", INDEX(Table15[Entire Service Line Classification], MATCH(SUMIFS(Table15[Unique ID],Table15[System-Owned Portion],E49,Table15[If Material Anything Other than "Lead" in Column E,Was Material Ever Previously Lead?],G49,Table15[Customer-Owned Portion],O49),Table15[Unique ID],0),0)))</f>
        <v>Non-lead</v>
      </c>
      <c r="X49"/>
    </row>
    <row r="50" spans="2:24" ht="30" x14ac:dyDescent="0.25">
      <c r="B50" s="146">
        <v>37</v>
      </c>
      <c r="C50" s="32" t="s">
        <v>254</v>
      </c>
      <c r="D50" s="32" t="s">
        <v>338</v>
      </c>
      <c r="E50" s="44" t="s">
        <v>36</v>
      </c>
      <c r="F50" s="43" t="s">
        <v>35</v>
      </c>
      <c r="G50" s="84" t="s">
        <v>35</v>
      </c>
      <c r="H50" s="31" t="s">
        <v>342</v>
      </c>
      <c r="I50" s="208">
        <v>1</v>
      </c>
      <c r="J50" s="84" t="s">
        <v>107</v>
      </c>
      <c r="K50" s="31" t="s">
        <v>37</v>
      </c>
      <c r="L50" s="31" t="s">
        <v>96</v>
      </c>
      <c r="M50" s="169">
        <v>45560</v>
      </c>
      <c r="N50" s="148"/>
      <c r="O50" s="44" t="s">
        <v>36</v>
      </c>
      <c r="P50" s="43" t="s">
        <v>395</v>
      </c>
      <c r="Q50" s="31">
        <v>0.75</v>
      </c>
      <c r="R50" s="84" t="s">
        <v>107</v>
      </c>
      <c r="S50" s="31" t="s">
        <v>37</v>
      </c>
      <c r="T50" s="31" t="s">
        <v>96</v>
      </c>
      <c r="U50" s="169" t="s">
        <v>343</v>
      </c>
      <c r="V50" s="150" t="s">
        <v>397</v>
      </c>
      <c r="W50" s="141" t="str" cm="1">
        <f t="array" ref="W50">IF(SUM(LEN(B50:V50))=0,"",IF(OR(OR(ISBLANK(F50),SUM(LEN(C50),LEN(D50))=0),AND(NOT(E50="Unknown"),ISBLANK(J50)),AND(NOT(O50="Unknown"),ISBLANK(R50))),"Missing Information", INDEX(Table15[Entire Service Line Classification], MATCH(SUMIFS(Table15[Unique ID],Table15[System-Owned Portion],E50,Table15[If Material Anything Other than "Lead" in Column E,Was Material Ever Previously Lead?],G50,Table15[Customer-Owned Portion],O50),Table15[Unique ID],0),0)))</f>
        <v>Non-lead</v>
      </c>
      <c r="X50"/>
    </row>
    <row r="51" spans="2:24" ht="30" x14ac:dyDescent="0.25">
      <c r="B51" s="146">
        <v>38</v>
      </c>
      <c r="C51" s="32" t="s">
        <v>320</v>
      </c>
      <c r="D51" s="32" t="s">
        <v>338</v>
      </c>
      <c r="E51" s="44" t="s">
        <v>36</v>
      </c>
      <c r="F51" s="43" t="s">
        <v>35</v>
      </c>
      <c r="G51" s="84" t="s">
        <v>35</v>
      </c>
      <c r="H51" s="31" t="s">
        <v>342</v>
      </c>
      <c r="I51" s="208">
        <v>1</v>
      </c>
      <c r="J51" s="84" t="s">
        <v>216</v>
      </c>
      <c r="K51" s="31" t="s">
        <v>35</v>
      </c>
      <c r="L51" s="31" t="s">
        <v>95</v>
      </c>
      <c r="M51" s="169">
        <v>45560</v>
      </c>
      <c r="N51" s="148"/>
      <c r="O51" s="44" t="s">
        <v>43</v>
      </c>
      <c r="P51" s="43" t="s">
        <v>395</v>
      </c>
      <c r="Q51" s="31">
        <v>0.75</v>
      </c>
      <c r="R51" s="84" t="s">
        <v>216</v>
      </c>
      <c r="S51" s="31" t="s">
        <v>35</v>
      </c>
      <c r="T51" s="31" t="s">
        <v>95</v>
      </c>
      <c r="U51" s="169" t="s">
        <v>343</v>
      </c>
      <c r="V51" s="150" t="s">
        <v>397</v>
      </c>
      <c r="W51" s="141" t="str" cm="1">
        <f t="array" ref="W51">IF(SUM(LEN(B51:V51))=0,"",IF(OR(OR(ISBLANK(F51),SUM(LEN(C51),LEN(D51))=0),AND(NOT(E51="Unknown"),ISBLANK(J51)),AND(NOT(O51="Unknown"),ISBLANK(R51))),"Missing Information", INDEX(Table15[Entire Service Line Classification], MATCH(SUMIFS(Table15[Unique ID],Table15[System-Owned Portion],E51,Table15[If Material Anything Other than "Lead" in Column E,Was Material Ever Previously Lead?],G51,Table15[Customer-Owned Portion],O51),Table15[Unique ID],0),0)))</f>
        <v>Non-lead</v>
      </c>
      <c r="X51"/>
    </row>
    <row r="52" spans="2:24" ht="30" x14ac:dyDescent="0.25">
      <c r="B52" s="146">
        <v>39</v>
      </c>
      <c r="C52" s="32" t="s">
        <v>255</v>
      </c>
      <c r="D52" s="32" t="s">
        <v>338</v>
      </c>
      <c r="E52" s="44" t="s">
        <v>36</v>
      </c>
      <c r="F52" s="43" t="s">
        <v>35</v>
      </c>
      <c r="G52" s="84" t="s">
        <v>35</v>
      </c>
      <c r="H52" s="31" t="s">
        <v>342</v>
      </c>
      <c r="I52" s="208">
        <v>1</v>
      </c>
      <c r="J52" s="84" t="s">
        <v>216</v>
      </c>
      <c r="K52" s="31" t="s">
        <v>35</v>
      </c>
      <c r="L52" s="31" t="s">
        <v>95</v>
      </c>
      <c r="M52" s="169">
        <v>45560</v>
      </c>
      <c r="N52" s="148"/>
      <c r="O52" s="44" t="s">
        <v>43</v>
      </c>
      <c r="P52" s="43" t="s">
        <v>395</v>
      </c>
      <c r="Q52" s="31">
        <v>0.75</v>
      </c>
      <c r="R52" s="84" t="s">
        <v>216</v>
      </c>
      <c r="S52" s="31" t="s">
        <v>35</v>
      </c>
      <c r="T52" s="31" t="s">
        <v>95</v>
      </c>
      <c r="U52" s="169" t="s">
        <v>343</v>
      </c>
      <c r="V52" s="150" t="s">
        <v>397</v>
      </c>
      <c r="W52" s="141" t="str" cm="1">
        <f t="array" ref="W52">IF(SUM(LEN(B52:V52))=0,"",IF(OR(OR(ISBLANK(F52),SUM(LEN(C52),LEN(D52))=0),AND(NOT(E52="Unknown"),ISBLANK(J52)),AND(NOT(O52="Unknown"),ISBLANK(R52))),"Missing Information", INDEX(Table15[Entire Service Line Classification], MATCH(SUMIFS(Table15[Unique ID],Table15[System-Owned Portion],E52,Table15[If Material Anything Other than "Lead" in Column E,Was Material Ever Previously Lead?],G52,Table15[Customer-Owned Portion],O52),Table15[Unique ID],0),0)))</f>
        <v>Non-lead</v>
      </c>
      <c r="X52"/>
    </row>
    <row r="53" spans="2:24" ht="30" x14ac:dyDescent="0.25">
      <c r="B53" s="146">
        <v>40</v>
      </c>
      <c r="C53" s="32" t="s">
        <v>256</v>
      </c>
      <c r="D53" s="32" t="s">
        <v>338</v>
      </c>
      <c r="E53" s="44" t="s">
        <v>36</v>
      </c>
      <c r="F53" s="43" t="s">
        <v>35</v>
      </c>
      <c r="G53" s="84" t="s">
        <v>35</v>
      </c>
      <c r="H53" s="31" t="s">
        <v>342</v>
      </c>
      <c r="I53" s="208">
        <v>1</v>
      </c>
      <c r="J53" s="84" t="s">
        <v>107</v>
      </c>
      <c r="K53" s="31" t="s">
        <v>37</v>
      </c>
      <c r="L53" s="31" t="s">
        <v>96</v>
      </c>
      <c r="M53" s="169">
        <v>45560</v>
      </c>
      <c r="N53" s="148"/>
      <c r="O53" s="44" t="s">
        <v>43</v>
      </c>
      <c r="P53" s="43" t="s">
        <v>395</v>
      </c>
      <c r="Q53" s="31">
        <v>0.75</v>
      </c>
      <c r="R53" s="84" t="s">
        <v>107</v>
      </c>
      <c r="S53" s="31" t="s">
        <v>37</v>
      </c>
      <c r="T53" s="31" t="s">
        <v>96</v>
      </c>
      <c r="U53" s="169" t="s">
        <v>343</v>
      </c>
      <c r="V53" s="150" t="s">
        <v>397</v>
      </c>
      <c r="W53" s="141" t="str" cm="1">
        <f t="array" ref="W53">IF(SUM(LEN(B53:V53))=0,"",IF(OR(OR(ISBLANK(F53),SUM(LEN(C53),LEN(D53))=0),AND(NOT(E53="Unknown"),ISBLANK(J53)),AND(NOT(O53="Unknown"),ISBLANK(R53))),"Missing Information", INDEX(Table15[Entire Service Line Classification], MATCH(SUMIFS(Table15[Unique ID],Table15[System-Owned Portion],E53,Table15[If Material Anything Other than "Lead" in Column E,Was Material Ever Previously Lead?],G53,Table15[Customer-Owned Portion],O53),Table15[Unique ID],0),0)))</f>
        <v>Non-lead</v>
      </c>
      <c r="X53"/>
    </row>
    <row r="54" spans="2:24" ht="30" x14ac:dyDescent="0.25">
      <c r="B54" s="146">
        <v>41</v>
      </c>
      <c r="C54" s="32" t="s">
        <v>268</v>
      </c>
      <c r="D54" s="32" t="s">
        <v>338</v>
      </c>
      <c r="E54" s="44" t="s">
        <v>36</v>
      </c>
      <c r="F54" s="43" t="s">
        <v>35</v>
      </c>
      <c r="G54" s="84" t="s">
        <v>35</v>
      </c>
      <c r="H54" s="31" t="s">
        <v>342</v>
      </c>
      <c r="I54" s="208">
        <v>1</v>
      </c>
      <c r="J54" s="84" t="s">
        <v>107</v>
      </c>
      <c r="K54" s="31" t="s">
        <v>37</v>
      </c>
      <c r="L54" s="31" t="s">
        <v>96</v>
      </c>
      <c r="M54" s="169">
        <v>45560</v>
      </c>
      <c r="N54" s="148"/>
      <c r="O54" s="44" t="s">
        <v>36</v>
      </c>
      <c r="P54" s="43" t="s">
        <v>395</v>
      </c>
      <c r="Q54" s="31">
        <v>0.75</v>
      </c>
      <c r="R54" s="84" t="s">
        <v>107</v>
      </c>
      <c r="S54" s="31" t="s">
        <v>37</v>
      </c>
      <c r="T54" s="31" t="s">
        <v>96</v>
      </c>
      <c r="U54" s="169" t="s">
        <v>343</v>
      </c>
      <c r="V54" s="150" t="s">
        <v>397</v>
      </c>
      <c r="W54" s="141" t="str" cm="1">
        <f t="array" ref="W54">IF(SUM(LEN(B54:V54))=0,"",IF(OR(OR(ISBLANK(F54),SUM(LEN(C54),LEN(D54))=0),AND(NOT(E54="Unknown"),ISBLANK(J54)),AND(NOT(O54="Unknown"),ISBLANK(R54))),"Missing Information", INDEX(Table15[Entire Service Line Classification], MATCH(SUMIFS(Table15[Unique ID],Table15[System-Owned Portion],E54,Table15[If Material Anything Other than "Lead" in Column E,Was Material Ever Previously Lead?],G54,Table15[Customer-Owned Portion],O54),Table15[Unique ID],0),0)))</f>
        <v>Non-lead</v>
      </c>
      <c r="X54"/>
    </row>
    <row r="55" spans="2:24" ht="30" x14ac:dyDescent="0.25">
      <c r="B55" s="146">
        <v>42</v>
      </c>
      <c r="C55" s="32" t="s">
        <v>378</v>
      </c>
      <c r="D55" s="32" t="s">
        <v>338</v>
      </c>
      <c r="E55" s="44" t="s">
        <v>36</v>
      </c>
      <c r="F55" s="43" t="s">
        <v>35</v>
      </c>
      <c r="G55" s="84" t="s">
        <v>35</v>
      </c>
      <c r="H55" s="31" t="s">
        <v>342</v>
      </c>
      <c r="I55" s="208">
        <v>1</v>
      </c>
      <c r="J55" s="84" t="s">
        <v>107</v>
      </c>
      <c r="K55" s="31" t="s">
        <v>37</v>
      </c>
      <c r="L55" s="31" t="s">
        <v>96</v>
      </c>
      <c r="M55" s="169">
        <v>45560</v>
      </c>
      <c r="N55" s="148"/>
      <c r="O55" s="44" t="s">
        <v>36</v>
      </c>
      <c r="P55" s="43" t="s">
        <v>395</v>
      </c>
      <c r="Q55" s="31">
        <v>0.75</v>
      </c>
      <c r="R55" s="84" t="s">
        <v>107</v>
      </c>
      <c r="S55" s="31" t="s">
        <v>37</v>
      </c>
      <c r="T55" s="31" t="s">
        <v>96</v>
      </c>
      <c r="U55" s="169" t="s">
        <v>343</v>
      </c>
      <c r="V55" s="150" t="s">
        <v>397</v>
      </c>
      <c r="W55" s="141" t="str" cm="1">
        <f t="array" ref="W55">IF(SUM(LEN(B55:V55))=0,"",IF(OR(OR(ISBLANK(F55),SUM(LEN(C55),LEN(D55))=0),AND(NOT(E55="Unknown"),ISBLANK(J55)),AND(NOT(O55="Unknown"),ISBLANK(R55))),"Missing Information", INDEX(Table15[Entire Service Line Classification], MATCH(SUMIFS(Table15[Unique ID],Table15[System-Owned Portion],E55,Table15[If Material Anything Other than "Lead" in Column E,Was Material Ever Previously Lead?],G55,Table15[Customer-Owned Portion],O55),Table15[Unique ID],0),0)))</f>
        <v>Non-lead</v>
      </c>
      <c r="X55"/>
    </row>
    <row r="56" spans="2:24" ht="30" x14ac:dyDescent="0.25">
      <c r="B56" s="146">
        <v>43</v>
      </c>
      <c r="C56" s="32">
        <v>11394</v>
      </c>
      <c r="D56" s="32" t="s">
        <v>338</v>
      </c>
      <c r="E56" s="44" t="s">
        <v>36</v>
      </c>
      <c r="F56" s="43" t="s">
        <v>35</v>
      </c>
      <c r="G56" s="84" t="s">
        <v>35</v>
      </c>
      <c r="H56" s="31" t="s">
        <v>342</v>
      </c>
      <c r="I56" s="208">
        <v>1</v>
      </c>
      <c r="J56" s="84" t="s">
        <v>107</v>
      </c>
      <c r="K56" s="31" t="s">
        <v>37</v>
      </c>
      <c r="L56" s="31" t="s">
        <v>96</v>
      </c>
      <c r="M56" s="169">
        <v>45557</v>
      </c>
      <c r="N56" s="148"/>
      <c r="O56" s="44" t="s">
        <v>43</v>
      </c>
      <c r="P56" s="43" t="s">
        <v>395</v>
      </c>
      <c r="Q56" s="31">
        <v>0.75</v>
      </c>
      <c r="R56" s="84" t="s">
        <v>107</v>
      </c>
      <c r="S56" s="31" t="s">
        <v>37</v>
      </c>
      <c r="T56" s="31" t="s">
        <v>96</v>
      </c>
      <c r="U56" s="169" t="s">
        <v>343</v>
      </c>
      <c r="V56" s="150" t="s">
        <v>397</v>
      </c>
      <c r="W56" s="141"/>
      <c r="X56"/>
    </row>
    <row r="57" spans="2:24" ht="30" x14ac:dyDescent="0.25">
      <c r="B57" s="146">
        <v>44</v>
      </c>
      <c r="C57" s="32" t="s">
        <v>318</v>
      </c>
      <c r="D57" s="32" t="s">
        <v>338</v>
      </c>
      <c r="E57" s="44" t="s">
        <v>36</v>
      </c>
      <c r="F57" s="43" t="s">
        <v>35</v>
      </c>
      <c r="G57" s="84" t="s">
        <v>35</v>
      </c>
      <c r="H57" s="31" t="s">
        <v>342</v>
      </c>
      <c r="I57" s="208">
        <v>1</v>
      </c>
      <c r="J57" s="84" t="s">
        <v>107</v>
      </c>
      <c r="K57" s="31" t="s">
        <v>37</v>
      </c>
      <c r="L57" s="31" t="s">
        <v>96</v>
      </c>
      <c r="M57" s="169">
        <v>45557</v>
      </c>
      <c r="N57" s="148"/>
      <c r="O57" s="44" t="s">
        <v>36</v>
      </c>
      <c r="P57" s="43" t="s">
        <v>395</v>
      </c>
      <c r="Q57" s="31">
        <v>0.75</v>
      </c>
      <c r="R57" s="84" t="s">
        <v>107</v>
      </c>
      <c r="S57" s="31" t="s">
        <v>37</v>
      </c>
      <c r="T57" s="31" t="s">
        <v>96</v>
      </c>
      <c r="U57" s="169" t="s">
        <v>343</v>
      </c>
      <c r="V57" s="150" t="s">
        <v>397</v>
      </c>
      <c r="W57" s="141" t="str" cm="1">
        <f t="array" ref="W57">IF(SUM(LEN(B57:V57))=0,"",IF(OR(OR(ISBLANK(F57),SUM(LEN(C57),LEN(D57))=0),AND(NOT(E57="Unknown"),ISBLANK(J57)),AND(NOT(O57="Unknown"),ISBLANK(R57))),"Missing Information", INDEX(Table15[Entire Service Line Classification], MATCH(SUMIFS(Table15[Unique ID],Table15[System-Owned Portion],E57,Table15[If Material Anything Other than "Lead" in Column E,Was Material Ever Previously Lead?],G57,Table15[Customer-Owned Portion],O57),Table15[Unique ID],0),0)))</f>
        <v>Non-lead</v>
      </c>
      <c r="X57"/>
    </row>
    <row r="58" spans="2:24" ht="30" x14ac:dyDescent="0.25">
      <c r="B58" s="146">
        <v>45</v>
      </c>
      <c r="C58" s="32" t="s">
        <v>380</v>
      </c>
      <c r="D58" s="32" t="s">
        <v>338</v>
      </c>
      <c r="E58" s="44" t="s">
        <v>36</v>
      </c>
      <c r="F58" s="43" t="s">
        <v>35</v>
      </c>
      <c r="G58" s="84" t="s">
        <v>35</v>
      </c>
      <c r="H58" s="31" t="s">
        <v>342</v>
      </c>
      <c r="I58" s="208">
        <v>1</v>
      </c>
      <c r="J58" s="84" t="s">
        <v>107</v>
      </c>
      <c r="K58" s="31" t="s">
        <v>37</v>
      </c>
      <c r="L58" s="31" t="s">
        <v>96</v>
      </c>
      <c r="M58" s="169">
        <v>45557</v>
      </c>
      <c r="N58" s="148"/>
      <c r="O58" s="44" t="s">
        <v>43</v>
      </c>
      <c r="P58" s="43" t="s">
        <v>395</v>
      </c>
      <c r="Q58" s="31">
        <v>0.75</v>
      </c>
      <c r="R58" s="84" t="s">
        <v>107</v>
      </c>
      <c r="S58" s="31" t="s">
        <v>37</v>
      </c>
      <c r="T58" s="31" t="s">
        <v>96</v>
      </c>
      <c r="U58" s="169" t="s">
        <v>343</v>
      </c>
      <c r="V58" s="150" t="s">
        <v>397</v>
      </c>
      <c r="W58" s="141" t="str" cm="1">
        <f t="array" ref="W58">IF(SUM(LEN(B58:V58))=0,"",IF(OR(OR(ISBLANK(F58),SUM(LEN(C58),LEN(D58))=0),AND(NOT(E58="Unknown"),ISBLANK(J58)),AND(NOT(O58="Unknown"),ISBLANK(R58))),"Missing Information", INDEX(Table15[Entire Service Line Classification], MATCH(SUMIFS(Table15[Unique ID],Table15[System-Owned Portion],E58,Table15[If Material Anything Other than "Lead" in Column E,Was Material Ever Previously Lead?],G58,Table15[Customer-Owned Portion],O58),Table15[Unique ID],0),0)))</f>
        <v>Non-lead</v>
      </c>
      <c r="X58"/>
    </row>
    <row r="59" spans="2:24" ht="30" x14ac:dyDescent="0.25">
      <c r="B59" s="146">
        <v>46</v>
      </c>
      <c r="C59" s="32" t="s">
        <v>257</v>
      </c>
      <c r="D59" s="32" t="s">
        <v>338</v>
      </c>
      <c r="E59" s="44" t="s">
        <v>36</v>
      </c>
      <c r="F59" s="43" t="s">
        <v>35</v>
      </c>
      <c r="G59" s="84" t="s">
        <v>35</v>
      </c>
      <c r="H59" s="31" t="s">
        <v>342</v>
      </c>
      <c r="I59" s="208">
        <v>1</v>
      </c>
      <c r="J59" s="84" t="s">
        <v>107</v>
      </c>
      <c r="K59" s="31" t="s">
        <v>37</v>
      </c>
      <c r="L59" s="31" t="s">
        <v>96</v>
      </c>
      <c r="M59" s="169">
        <v>45557</v>
      </c>
      <c r="N59" s="148"/>
      <c r="O59" s="44" t="s">
        <v>36</v>
      </c>
      <c r="P59" s="43" t="s">
        <v>395</v>
      </c>
      <c r="Q59" s="31">
        <v>0.75</v>
      </c>
      <c r="R59" s="84" t="s">
        <v>107</v>
      </c>
      <c r="S59" s="31" t="s">
        <v>37</v>
      </c>
      <c r="T59" s="31" t="s">
        <v>96</v>
      </c>
      <c r="U59" s="169" t="s">
        <v>343</v>
      </c>
      <c r="V59" s="150" t="s">
        <v>397</v>
      </c>
      <c r="W59" s="141" t="str" cm="1">
        <f t="array" ref="W59">IF(SUM(LEN(B59:V59))=0,"",IF(OR(OR(ISBLANK(F59),SUM(LEN(C59),LEN(D59))=0),AND(NOT(E59="Unknown"),ISBLANK(J59)),AND(NOT(O59="Unknown"),ISBLANK(R59))),"Missing Information", INDEX(Table15[Entire Service Line Classification], MATCH(SUMIFS(Table15[Unique ID],Table15[System-Owned Portion],E59,Table15[If Material Anything Other than "Lead" in Column E,Was Material Ever Previously Lead?],G59,Table15[Customer-Owned Portion],O59),Table15[Unique ID],0),0)))</f>
        <v>Non-lead</v>
      </c>
      <c r="X59"/>
    </row>
    <row r="60" spans="2:24" ht="30" x14ac:dyDescent="0.25">
      <c r="B60" s="146">
        <v>47</v>
      </c>
      <c r="C60" s="32" t="s">
        <v>258</v>
      </c>
      <c r="D60" s="32" t="s">
        <v>338</v>
      </c>
      <c r="E60" s="44" t="s">
        <v>36</v>
      </c>
      <c r="F60" s="43" t="s">
        <v>35</v>
      </c>
      <c r="G60" s="84" t="s">
        <v>35</v>
      </c>
      <c r="H60" s="31" t="s">
        <v>342</v>
      </c>
      <c r="I60" s="208">
        <v>1</v>
      </c>
      <c r="J60" s="84" t="s">
        <v>107</v>
      </c>
      <c r="K60" s="31" t="s">
        <v>37</v>
      </c>
      <c r="L60" s="31" t="s">
        <v>96</v>
      </c>
      <c r="M60" s="169">
        <v>45557</v>
      </c>
      <c r="N60" s="148"/>
      <c r="O60" s="44" t="s">
        <v>36</v>
      </c>
      <c r="P60" s="43" t="s">
        <v>395</v>
      </c>
      <c r="Q60" s="31">
        <v>0.75</v>
      </c>
      <c r="R60" s="84" t="s">
        <v>107</v>
      </c>
      <c r="S60" s="31" t="s">
        <v>37</v>
      </c>
      <c r="T60" s="31" t="s">
        <v>96</v>
      </c>
      <c r="U60" s="169" t="s">
        <v>343</v>
      </c>
      <c r="V60" s="150" t="s">
        <v>397</v>
      </c>
      <c r="W60" s="141" t="str" cm="1">
        <f t="array" ref="W60">IF(SUM(LEN(B60:V60))=0,"",IF(OR(OR(ISBLANK(F60),SUM(LEN(C60),LEN(D60))=0),AND(NOT(E60="Unknown"),ISBLANK(J60)),AND(NOT(O60="Unknown"),ISBLANK(R60))),"Missing Information", INDEX(Table15[Entire Service Line Classification], MATCH(SUMIFS(Table15[Unique ID],Table15[System-Owned Portion],E60,Table15[If Material Anything Other than "Lead" in Column E,Was Material Ever Previously Lead?],G60,Table15[Customer-Owned Portion],O60),Table15[Unique ID],0),0)))</f>
        <v>Non-lead</v>
      </c>
      <c r="X60"/>
    </row>
    <row r="61" spans="2:24" ht="30" x14ac:dyDescent="0.25">
      <c r="B61" s="146">
        <v>48</v>
      </c>
      <c r="C61" s="32" t="s">
        <v>381</v>
      </c>
      <c r="D61" s="32" t="s">
        <v>338</v>
      </c>
      <c r="E61" s="44" t="s">
        <v>36</v>
      </c>
      <c r="F61" s="43" t="s">
        <v>35</v>
      </c>
      <c r="G61" s="84" t="s">
        <v>35</v>
      </c>
      <c r="H61" s="31" t="s">
        <v>342</v>
      </c>
      <c r="I61" s="208">
        <v>1</v>
      </c>
      <c r="J61" s="84" t="s">
        <v>107</v>
      </c>
      <c r="K61" s="31" t="s">
        <v>37</v>
      </c>
      <c r="L61" s="31" t="s">
        <v>96</v>
      </c>
      <c r="M61" s="169">
        <v>45557</v>
      </c>
      <c r="N61" s="148"/>
      <c r="O61" s="44" t="s">
        <v>36</v>
      </c>
      <c r="P61" s="43" t="s">
        <v>395</v>
      </c>
      <c r="Q61" s="31">
        <v>0.75</v>
      </c>
      <c r="R61" s="84" t="s">
        <v>107</v>
      </c>
      <c r="S61" s="31" t="s">
        <v>37</v>
      </c>
      <c r="T61" s="31" t="s">
        <v>96</v>
      </c>
      <c r="U61" s="169" t="s">
        <v>343</v>
      </c>
      <c r="V61" s="150" t="s">
        <v>397</v>
      </c>
      <c r="W61" s="141" t="str" cm="1">
        <f t="array" ref="W61">IF(SUM(LEN(B61:V61))=0,"",IF(OR(OR(ISBLANK(F61),SUM(LEN(C61),LEN(D61))=0),AND(NOT(E61="Unknown"),ISBLANK(J61)),AND(NOT(O61="Unknown"),ISBLANK(R61))),"Missing Information", INDEX(Table15[Entire Service Line Classification], MATCH(SUMIFS(Table15[Unique ID],Table15[System-Owned Portion],E61,Table15[If Material Anything Other than "Lead" in Column E,Was Material Ever Previously Lead?],G61,Table15[Customer-Owned Portion],O61),Table15[Unique ID],0),0)))</f>
        <v>Non-lead</v>
      </c>
      <c r="X61"/>
    </row>
    <row r="62" spans="2:24" ht="30" x14ac:dyDescent="0.25">
      <c r="B62" s="146">
        <v>49</v>
      </c>
      <c r="C62" s="32" t="s">
        <v>259</v>
      </c>
      <c r="D62" s="32" t="s">
        <v>338</v>
      </c>
      <c r="E62" s="44" t="s">
        <v>36</v>
      </c>
      <c r="F62" s="43" t="s">
        <v>35</v>
      </c>
      <c r="G62" s="84" t="s">
        <v>35</v>
      </c>
      <c r="H62" s="31" t="s">
        <v>342</v>
      </c>
      <c r="I62" s="208">
        <v>1</v>
      </c>
      <c r="J62" s="84" t="s">
        <v>107</v>
      </c>
      <c r="K62" s="31" t="s">
        <v>37</v>
      </c>
      <c r="L62" s="31" t="s">
        <v>96</v>
      </c>
      <c r="M62" s="169">
        <v>45539</v>
      </c>
      <c r="N62" s="148"/>
      <c r="O62" s="44" t="s">
        <v>36</v>
      </c>
      <c r="P62" s="43" t="s">
        <v>395</v>
      </c>
      <c r="Q62" s="31">
        <v>0.75</v>
      </c>
      <c r="R62" s="84" t="s">
        <v>107</v>
      </c>
      <c r="S62" s="31" t="s">
        <v>37</v>
      </c>
      <c r="T62" s="31" t="s">
        <v>96</v>
      </c>
      <c r="U62" s="169" t="s">
        <v>343</v>
      </c>
      <c r="V62" s="150" t="s">
        <v>397</v>
      </c>
      <c r="W62" s="141" t="str" cm="1">
        <f t="array" ref="W62">IF(SUM(LEN(B62:V62))=0,"",IF(OR(OR(ISBLANK(F62),SUM(LEN(C62),LEN(D62))=0),AND(NOT(E62="Unknown"),ISBLANK(J62)),AND(NOT(O62="Unknown"),ISBLANK(R62))),"Missing Information", INDEX(Table15[Entire Service Line Classification], MATCH(SUMIFS(Table15[Unique ID],Table15[System-Owned Portion],E62,Table15[If Material Anything Other than "Lead" in Column E,Was Material Ever Previously Lead?],G62,Table15[Customer-Owned Portion],O62),Table15[Unique ID],0),0)))</f>
        <v>Non-lead</v>
      </c>
      <c r="X62"/>
    </row>
    <row r="63" spans="2:24" ht="30" x14ac:dyDescent="0.25">
      <c r="B63" s="146">
        <v>50</v>
      </c>
      <c r="C63" s="32" t="s">
        <v>260</v>
      </c>
      <c r="D63" s="32" t="s">
        <v>338</v>
      </c>
      <c r="E63" s="44" t="s">
        <v>36</v>
      </c>
      <c r="F63" s="43" t="s">
        <v>35</v>
      </c>
      <c r="G63" s="84" t="s">
        <v>35</v>
      </c>
      <c r="H63" s="31" t="s">
        <v>342</v>
      </c>
      <c r="I63" s="208">
        <v>1</v>
      </c>
      <c r="J63" s="84" t="s">
        <v>107</v>
      </c>
      <c r="K63" s="31" t="s">
        <v>37</v>
      </c>
      <c r="L63" s="31" t="s">
        <v>96</v>
      </c>
      <c r="M63" s="169">
        <v>45557</v>
      </c>
      <c r="N63" s="148"/>
      <c r="O63" s="44" t="s">
        <v>36</v>
      </c>
      <c r="P63" s="43" t="s">
        <v>395</v>
      </c>
      <c r="Q63" s="31">
        <v>0.75</v>
      </c>
      <c r="R63" s="84" t="s">
        <v>107</v>
      </c>
      <c r="S63" s="31" t="s">
        <v>37</v>
      </c>
      <c r="T63" s="31" t="s">
        <v>96</v>
      </c>
      <c r="U63" s="169" t="s">
        <v>343</v>
      </c>
      <c r="V63" s="150" t="s">
        <v>397</v>
      </c>
      <c r="W63" s="141" t="str" cm="1">
        <f t="array" ref="W63">IF(SUM(LEN(B63:V63))=0,"",IF(OR(OR(ISBLANK(F63),SUM(LEN(C63),LEN(D63))=0),AND(NOT(E63="Unknown"),ISBLANK(J63)),AND(NOT(O63="Unknown"),ISBLANK(R63))),"Missing Information", INDEX(Table15[Entire Service Line Classification], MATCH(SUMIFS(Table15[Unique ID],Table15[System-Owned Portion],E63,Table15[If Material Anything Other than "Lead" in Column E,Was Material Ever Previously Lead?],G63,Table15[Customer-Owned Portion],O63),Table15[Unique ID],0),0)))</f>
        <v>Non-lead</v>
      </c>
      <c r="X63"/>
    </row>
    <row r="64" spans="2:24" ht="30" x14ac:dyDescent="0.25">
      <c r="B64" s="146">
        <v>51</v>
      </c>
      <c r="C64" s="32" t="s">
        <v>363</v>
      </c>
      <c r="D64" s="32" t="s">
        <v>338</v>
      </c>
      <c r="E64" s="44" t="s">
        <v>36</v>
      </c>
      <c r="F64" s="43" t="s">
        <v>35</v>
      </c>
      <c r="G64" s="84" t="s">
        <v>35</v>
      </c>
      <c r="H64" s="31" t="s">
        <v>342</v>
      </c>
      <c r="I64" s="208">
        <v>1</v>
      </c>
      <c r="J64" s="84" t="s">
        <v>107</v>
      </c>
      <c r="K64" s="31" t="s">
        <v>37</v>
      </c>
      <c r="L64" s="31" t="s">
        <v>96</v>
      </c>
      <c r="M64" s="169">
        <v>45553</v>
      </c>
      <c r="N64" s="148"/>
      <c r="O64" s="44" t="s">
        <v>36</v>
      </c>
      <c r="P64" s="43" t="s">
        <v>395</v>
      </c>
      <c r="Q64" s="31">
        <v>0.75</v>
      </c>
      <c r="R64" s="84" t="s">
        <v>107</v>
      </c>
      <c r="S64" s="31" t="s">
        <v>37</v>
      </c>
      <c r="T64" s="31" t="s">
        <v>96</v>
      </c>
      <c r="U64" s="169" t="s">
        <v>343</v>
      </c>
      <c r="V64" s="150" t="s">
        <v>397</v>
      </c>
      <c r="W64" s="141" t="str" cm="1">
        <f t="array" ref="W64">IF(SUM(LEN(B64:V64))=0,"",IF(OR(OR(ISBLANK(F64),SUM(LEN(C64),LEN(D64))=0),AND(NOT(E64="Unknown"),ISBLANK(J64)),AND(NOT(O64="Unknown"),ISBLANK(R64))),"Missing Information", INDEX(Table15[Entire Service Line Classification], MATCH(SUMIFS(Table15[Unique ID],Table15[System-Owned Portion],E64,Table15[If Material Anything Other than "Lead" in Column E,Was Material Ever Previously Lead?],G64,Table15[Customer-Owned Portion],O64),Table15[Unique ID],0),0)))</f>
        <v>Non-lead</v>
      </c>
      <c r="X64"/>
    </row>
    <row r="65" spans="2:24" ht="30" x14ac:dyDescent="0.25">
      <c r="B65" s="146">
        <v>52</v>
      </c>
      <c r="C65" s="32" t="s">
        <v>358</v>
      </c>
      <c r="D65" s="32" t="s">
        <v>338</v>
      </c>
      <c r="E65" s="44" t="s">
        <v>36</v>
      </c>
      <c r="F65" s="43" t="s">
        <v>35</v>
      </c>
      <c r="G65" s="84" t="s">
        <v>35</v>
      </c>
      <c r="H65" s="31" t="s">
        <v>342</v>
      </c>
      <c r="I65" s="208">
        <v>1</v>
      </c>
      <c r="J65" s="84" t="s">
        <v>107</v>
      </c>
      <c r="K65" s="31" t="s">
        <v>37</v>
      </c>
      <c r="L65" s="31" t="s">
        <v>96</v>
      </c>
      <c r="M65" s="169">
        <v>45553</v>
      </c>
      <c r="N65" s="148"/>
      <c r="O65" s="44" t="s">
        <v>36</v>
      </c>
      <c r="P65" s="43" t="s">
        <v>395</v>
      </c>
      <c r="Q65" s="31">
        <v>0.75</v>
      </c>
      <c r="R65" s="84" t="s">
        <v>107</v>
      </c>
      <c r="S65" s="31" t="s">
        <v>37</v>
      </c>
      <c r="T65" s="31" t="s">
        <v>96</v>
      </c>
      <c r="U65" s="169" t="s">
        <v>343</v>
      </c>
      <c r="V65" s="150" t="s">
        <v>397</v>
      </c>
      <c r="W65" s="141" t="str" cm="1">
        <f t="array" ref="W65">IF(SUM(LEN(B65:V65))=0,"",IF(OR(OR(ISBLANK(F65),SUM(LEN(C65),LEN(D65))=0),AND(NOT(E65="Unknown"),ISBLANK(J65)),AND(NOT(O65="Unknown"),ISBLANK(R65))),"Missing Information", INDEX(Table15[Entire Service Line Classification], MATCH(SUMIFS(Table15[Unique ID],Table15[System-Owned Portion],E65,Table15[If Material Anything Other than "Lead" in Column E,Was Material Ever Previously Lead?],G65,Table15[Customer-Owned Portion],O65),Table15[Unique ID],0),0)))</f>
        <v>Non-lead</v>
      </c>
      <c r="X65"/>
    </row>
    <row r="66" spans="2:24" ht="30" x14ac:dyDescent="0.25">
      <c r="B66" s="146">
        <v>53</v>
      </c>
      <c r="C66" s="32" t="s">
        <v>261</v>
      </c>
      <c r="D66" s="32" t="s">
        <v>338</v>
      </c>
      <c r="E66" s="44" t="s">
        <v>36</v>
      </c>
      <c r="F66" s="43" t="s">
        <v>35</v>
      </c>
      <c r="G66" s="84" t="s">
        <v>35</v>
      </c>
      <c r="H66" s="31" t="s">
        <v>342</v>
      </c>
      <c r="I66" s="208">
        <v>1</v>
      </c>
      <c r="J66" s="84" t="s">
        <v>107</v>
      </c>
      <c r="K66" s="31" t="s">
        <v>37</v>
      </c>
      <c r="L66" s="31" t="s">
        <v>96</v>
      </c>
      <c r="M66" s="169">
        <v>45554</v>
      </c>
      <c r="N66" s="148"/>
      <c r="O66" s="44" t="s">
        <v>43</v>
      </c>
      <c r="P66" s="43" t="s">
        <v>395</v>
      </c>
      <c r="Q66" s="31">
        <v>0.75</v>
      </c>
      <c r="R66" s="84" t="s">
        <v>107</v>
      </c>
      <c r="S66" s="31" t="s">
        <v>37</v>
      </c>
      <c r="T66" s="31" t="s">
        <v>96</v>
      </c>
      <c r="U66" s="169" t="s">
        <v>343</v>
      </c>
      <c r="V66" s="150" t="s">
        <v>397</v>
      </c>
      <c r="W66" s="141" t="str" cm="1">
        <f t="array" ref="W66">IF(SUM(LEN(B66:V66))=0,"",IF(OR(OR(ISBLANK(F66),SUM(LEN(C66),LEN(D66))=0),AND(NOT(E66="Unknown"),ISBLANK(J66)),AND(NOT(O66="Unknown"),ISBLANK(R66))),"Missing Information", INDEX(Table15[Entire Service Line Classification], MATCH(SUMIFS(Table15[Unique ID],Table15[System-Owned Portion],E66,Table15[If Material Anything Other than "Lead" in Column E,Was Material Ever Previously Lead?],G66,Table15[Customer-Owned Portion],O66),Table15[Unique ID],0),0)))</f>
        <v>Non-lead</v>
      </c>
      <c r="X66"/>
    </row>
    <row r="67" spans="2:24" ht="30" x14ac:dyDescent="0.25">
      <c r="B67" s="146">
        <v>54</v>
      </c>
      <c r="C67" s="32" t="s">
        <v>262</v>
      </c>
      <c r="D67" s="32" t="s">
        <v>338</v>
      </c>
      <c r="E67" s="44" t="s">
        <v>36</v>
      </c>
      <c r="F67" s="43" t="s">
        <v>35</v>
      </c>
      <c r="G67" s="84" t="s">
        <v>35</v>
      </c>
      <c r="H67" s="31" t="s">
        <v>342</v>
      </c>
      <c r="I67" s="208">
        <v>1</v>
      </c>
      <c r="J67" s="84" t="s">
        <v>107</v>
      </c>
      <c r="K67" s="31" t="s">
        <v>37</v>
      </c>
      <c r="L67" s="31" t="s">
        <v>96</v>
      </c>
      <c r="M67" s="169">
        <v>45554</v>
      </c>
      <c r="N67" s="148"/>
      <c r="O67" s="44" t="s">
        <v>36</v>
      </c>
      <c r="P67" s="43" t="s">
        <v>395</v>
      </c>
      <c r="Q67" s="31">
        <v>0.75</v>
      </c>
      <c r="R67" s="84" t="s">
        <v>107</v>
      </c>
      <c r="S67" s="31" t="s">
        <v>37</v>
      </c>
      <c r="T67" s="31" t="s">
        <v>96</v>
      </c>
      <c r="U67" s="169" t="s">
        <v>343</v>
      </c>
      <c r="V67" s="150" t="s">
        <v>397</v>
      </c>
      <c r="W67" s="141" t="str" cm="1">
        <f t="array" ref="W67">IF(SUM(LEN(B67:V67))=0,"",IF(OR(OR(ISBLANK(F67),SUM(LEN(C67),LEN(D67))=0),AND(NOT(E67="Unknown"),ISBLANK(J67)),AND(NOT(O67="Unknown"),ISBLANK(R67))),"Missing Information", INDEX(Table15[Entire Service Line Classification], MATCH(SUMIFS(Table15[Unique ID],Table15[System-Owned Portion],E67,Table15[If Material Anything Other than "Lead" in Column E,Was Material Ever Previously Lead?],G67,Table15[Customer-Owned Portion],O67),Table15[Unique ID],0),0)))</f>
        <v>Non-lead</v>
      </c>
      <c r="X67"/>
    </row>
    <row r="68" spans="2:24" ht="30" x14ac:dyDescent="0.25">
      <c r="B68" s="146">
        <v>55</v>
      </c>
      <c r="C68" s="32" t="s">
        <v>263</v>
      </c>
      <c r="D68" s="32" t="s">
        <v>338</v>
      </c>
      <c r="E68" s="44" t="s">
        <v>36</v>
      </c>
      <c r="F68" s="43" t="s">
        <v>35</v>
      </c>
      <c r="G68" s="84" t="s">
        <v>35</v>
      </c>
      <c r="H68" s="31" t="s">
        <v>342</v>
      </c>
      <c r="I68" s="208">
        <v>1</v>
      </c>
      <c r="J68" s="84" t="s">
        <v>107</v>
      </c>
      <c r="K68" s="31" t="s">
        <v>37</v>
      </c>
      <c r="L68" s="31" t="s">
        <v>96</v>
      </c>
      <c r="M68" s="169">
        <v>45554</v>
      </c>
      <c r="N68" s="148"/>
      <c r="O68" s="44" t="s">
        <v>43</v>
      </c>
      <c r="P68" s="43" t="s">
        <v>395</v>
      </c>
      <c r="Q68" s="31">
        <v>0.75</v>
      </c>
      <c r="R68" s="84" t="s">
        <v>107</v>
      </c>
      <c r="S68" s="31" t="s">
        <v>37</v>
      </c>
      <c r="T68" s="31" t="s">
        <v>96</v>
      </c>
      <c r="U68" s="169" t="s">
        <v>343</v>
      </c>
      <c r="V68" s="150" t="s">
        <v>397</v>
      </c>
      <c r="W68" s="141" t="str" cm="1">
        <f t="array" ref="W68">IF(SUM(LEN(B68:V68))=0,"",IF(OR(OR(ISBLANK(F68),SUM(LEN(C68),LEN(D68))=0),AND(NOT(E68="Unknown"),ISBLANK(J68)),AND(NOT(O68="Unknown"),ISBLANK(R68))),"Missing Information", INDEX(Table15[Entire Service Line Classification], MATCH(SUMIFS(Table15[Unique ID],Table15[System-Owned Portion],E68,Table15[If Material Anything Other than "Lead" in Column E,Was Material Ever Previously Lead?],G68,Table15[Customer-Owned Portion],O68),Table15[Unique ID],0),0)))</f>
        <v>Non-lead</v>
      </c>
      <c r="X68"/>
    </row>
    <row r="69" spans="2:24" ht="30" x14ac:dyDescent="0.25">
      <c r="B69" s="146">
        <v>56</v>
      </c>
      <c r="C69" s="32" t="s">
        <v>264</v>
      </c>
      <c r="D69" s="32" t="s">
        <v>338</v>
      </c>
      <c r="E69" s="44" t="s">
        <v>36</v>
      </c>
      <c r="F69" s="43" t="s">
        <v>35</v>
      </c>
      <c r="G69" s="84" t="s">
        <v>35</v>
      </c>
      <c r="H69" s="31" t="s">
        <v>342</v>
      </c>
      <c r="I69" s="208">
        <v>1</v>
      </c>
      <c r="J69" s="84" t="s">
        <v>107</v>
      </c>
      <c r="K69" s="31" t="s">
        <v>37</v>
      </c>
      <c r="L69" s="31" t="s">
        <v>96</v>
      </c>
      <c r="M69" s="169">
        <v>45554</v>
      </c>
      <c r="N69" s="148"/>
      <c r="O69" s="44" t="s">
        <v>36</v>
      </c>
      <c r="P69" s="43" t="s">
        <v>395</v>
      </c>
      <c r="Q69" s="31">
        <v>0.75</v>
      </c>
      <c r="R69" s="84" t="s">
        <v>107</v>
      </c>
      <c r="S69" s="31" t="s">
        <v>37</v>
      </c>
      <c r="T69" s="31" t="s">
        <v>96</v>
      </c>
      <c r="U69" s="169" t="s">
        <v>343</v>
      </c>
      <c r="V69" s="150" t="s">
        <v>397</v>
      </c>
      <c r="W69" s="141" t="str" cm="1">
        <f t="array" ref="W69">IF(SUM(LEN(B69:V69))=0,"",IF(OR(OR(ISBLANK(F69),SUM(LEN(C69),LEN(D69))=0),AND(NOT(E69="Unknown"),ISBLANK(J69)),AND(NOT(O69="Unknown"),ISBLANK(R69))),"Missing Information", INDEX(Table15[Entire Service Line Classification], MATCH(SUMIFS(Table15[Unique ID],Table15[System-Owned Portion],E69,Table15[If Material Anything Other than "Lead" in Column E,Was Material Ever Previously Lead?],G69,Table15[Customer-Owned Portion],O69),Table15[Unique ID],0),0)))</f>
        <v>Non-lead</v>
      </c>
      <c r="X69"/>
    </row>
    <row r="70" spans="2:24" ht="30" x14ac:dyDescent="0.25">
      <c r="B70" s="146">
        <v>57</v>
      </c>
      <c r="C70" s="32" t="s">
        <v>265</v>
      </c>
      <c r="D70" s="32" t="s">
        <v>338</v>
      </c>
      <c r="E70" s="44" t="s">
        <v>36</v>
      </c>
      <c r="F70" s="43" t="s">
        <v>35</v>
      </c>
      <c r="G70" s="84" t="s">
        <v>35</v>
      </c>
      <c r="H70" s="31" t="s">
        <v>342</v>
      </c>
      <c r="I70" s="208">
        <v>1</v>
      </c>
      <c r="J70" s="84" t="s">
        <v>107</v>
      </c>
      <c r="K70" s="31" t="s">
        <v>37</v>
      </c>
      <c r="L70" s="31" t="s">
        <v>96</v>
      </c>
      <c r="M70" s="169">
        <v>45554</v>
      </c>
      <c r="N70" s="148"/>
      <c r="O70" s="44" t="s">
        <v>36</v>
      </c>
      <c r="P70" s="43" t="s">
        <v>395</v>
      </c>
      <c r="Q70" s="31">
        <v>0.75</v>
      </c>
      <c r="R70" s="84" t="s">
        <v>107</v>
      </c>
      <c r="S70" s="31" t="s">
        <v>37</v>
      </c>
      <c r="T70" s="31" t="s">
        <v>96</v>
      </c>
      <c r="U70" s="169" t="s">
        <v>343</v>
      </c>
      <c r="V70" s="150" t="s">
        <v>397</v>
      </c>
      <c r="W70" s="141" t="str" cm="1">
        <f t="array" ref="W70">IF(SUM(LEN(B70:V70))=0,"",IF(OR(OR(ISBLANK(F70),SUM(LEN(C70),LEN(D70))=0),AND(NOT(E70="Unknown"),ISBLANK(J70)),AND(NOT(O70="Unknown"),ISBLANK(R70))),"Missing Information", INDEX(Table15[Entire Service Line Classification], MATCH(SUMIFS(Table15[Unique ID],Table15[System-Owned Portion],E70,Table15[If Material Anything Other than "Lead" in Column E,Was Material Ever Previously Lead?],G70,Table15[Customer-Owned Portion],O70),Table15[Unique ID],0),0)))</f>
        <v>Non-lead</v>
      </c>
      <c r="X70"/>
    </row>
    <row r="71" spans="2:24" ht="30" x14ac:dyDescent="0.25">
      <c r="B71" s="146">
        <v>58</v>
      </c>
      <c r="C71" s="32" t="s">
        <v>389</v>
      </c>
      <c r="D71" s="32" t="s">
        <v>338</v>
      </c>
      <c r="E71" s="44" t="s">
        <v>36</v>
      </c>
      <c r="F71" s="43" t="s">
        <v>35</v>
      </c>
      <c r="G71" s="84" t="s">
        <v>35</v>
      </c>
      <c r="H71" s="31" t="s">
        <v>342</v>
      </c>
      <c r="I71" s="208">
        <v>1</v>
      </c>
      <c r="J71" s="84" t="s">
        <v>107</v>
      </c>
      <c r="K71" s="31" t="s">
        <v>37</v>
      </c>
      <c r="L71" s="31" t="s">
        <v>96</v>
      </c>
      <c r="M71" s="169">
        <v>45554</v>
      </c>
      <c r="N71" s="148"/>
      <c r="O71" s="44" t="s">
        <v>43</v>
      </c>
      <c r="P71" s="43" t="s">
        <v>395</v>
      </c>
      <c r="Q71" s="31">
        <v>0.75</v>
      </c>
      <c r="R71" s="84" t="s">
        <v>107</v>
      </c>
      <c r="S71" s="31" t="s">
        <v>37</v>
      </c>
      <c r="T71" s="31" t="s">
        <v>96</v>
      </c>
      <c r="U71" s="169" t="s">
        <v>343</v>
      </c>
      <c r="V71" s="150" t="s">
        <v>397</v>
      </c>
      <c r="W71" s="141" t="str" cm="1">
        <f t="array" ref="W71">IF(SUM(LEN(B71:V71))=0,"",IF(OR(OR(ISBLANK(F71),SUM(LEN(C71),LEN(D71))=0),AND(NOT(E71="Unknown"),ISBLANK(J71)),AND(NOT(O71="Unknown"),ISBLANK(R71))),"Missing Information", INDEX(Table15[Entire Service Line Classification], MATCH(SUMIFS(Table15[Unique ID],Table15[System-Owned Portion],E71,Table15[If Material Anything Other than "Lead" in Column E,Was Material Ever Previously Lead?],G71,Table15[Customer-Owned Portion],O71),Table15[Unique ID],0),0)))</f>
        <v>Non-lead</v>
      </c>
      <c r="X71"/>
    </row>
    <row r="72" spans="2:24" ht="30" x14ac:dyDescent="0.25">
      <c r="B72" s="146" t="s">
        <v>319</v>
      </c>
      <c r="C72" s="32" t="s">
        <v>364</v>
      </c>
      <c r="D72" s="32" t="s">
        <v>338</v>
      </c>
      <c r="E72" s="44" t="s">
        <v>36</v>
      </c>
      <c r="F72" s="43" t="s">
        <v>35</v>
      </c>
      <c r="G72" s="84" t="s">
        <v>35</v>
      </c>
      <c r="H72" s="31" t="s">
        <v>342</v>
      </c>
      <c r="I72" s="208">
        <v>1</v>
      </c>
      <c r="J72" s="84" t="s">
        <v>107</v>
      </c>
      <c r="K72" s="31" t="s">
        <v>37</v>
      </c>
      <c r="L72" s="31" t="s">
        <v>96</v>
      </c>
      <c r="M72" s="169">
        <v>45541</v>
      </c>
      <c r="N72" s="148"/>
      <c r="O72" s="44" t="s">
        <v>43</v>
      </c>
      <c r="P72" s="43" t="s">
        <v>395</v>
      </c>
      <c r="Q72" s="31">
        <v>0.75</v>
      </c>
      <c r="R72" s="84" t="s">
        <v>107</v>
      </c>
      <c r="S72" s="31" t="s">
        <v>37</v>
      </c>
      <c r="T72" s="31" t="s">
        <v>96</v>
      </c>
      <c r="U72" s="169" t="s">
        <v>343</v>
      </c>
      <c r="V72" s="150" t="s">
        <v>397</v>
      </c>
      <c r="W72" s="141" t="str" cm="1">
        <f t="array" ref="W72">IF(SUM(LEN(B72:V72))=0,"",IF(OR(OR(ISBLANK(F72),SUM(LEN(C72),LEN(D72))=0),AND(NOT(E72="Unknown"),ISBLANK(J72)),AND(NOT(O72="Unknown"),ISBLANK(R72))),"Missing Information", INDEX(Table15[Entire Service Line Classification], MATCH(SUMIFS(Table15[Unique ID],Table15[System-Owned Portion],E72,Table15[If Material Anything Other than "Lead" in Column E,Was Material Ever Previously Lead?],G72,Table15[Customer-Owned Portion],O72),Table15[Unique ID],0),0)))</f>
        <v>Non-lead</v>
      </c>
      <c r="X72"/>
    </row>
    <row r="73" spans="2:24" ht="30" x14ac:dyDescent="0.25">
      <c r="B73" s="146">
        <v>60</v>
      </c>
      <c r="C73" s="32" t="s">
        <v>266</v>
      </c>
      <c r="D73" s="32" t="s">
        <v>338</v>
      </c>
      <c r="E73" s="44" t="s">
        <v>36</v>
      </c>
      <c r="F73" s="43" t="s">
        <v>35</v>
      </c>
      <c r="G73" s="84" t="s">
        <v>35</v>
      </c>
      <c r="H73" s="31" t="s">
        <v>342</v>
      </c>
      <c r="I73" s="208">
        <v>1</v>
      </c>
      <c r="J73" s="84" t="s">
        <v>107</v>
      </c>
      <c r="K73" s="31" t="s">
        <v>37</v>
      </c>
      <c r="L73" s="31" t="s">
        <v>96</v>
      </c>
      <c r="M73" s="169">
        <v>45541</v>
      </c>
      <c r="N73" s="148"/>
      <c r="O73" s="44" t="s">
        <v>43</v>
      </c>
      <c r="P73" s="43" t="s">
        <v>395</v>
      </c>
      <c r="Q73" s="31">
        <v>0.75</v>
      </c>
      <c r="R73" s="84" t="s">
        <v>107</v>
      </c>
      <c r="S73" s="31" t="s">
        <v>37</v>
      </c>
      <c r="T73" s="31" t="s">
        <v>96</v>
      </c>
      <c r="U73" s="169" t="s">
        <v>343</v>
      </c>
      <c r="V73" s="150" t="s">
        <v>397</v>
      </c>
      <c r="W73" s="141" t="str" cm="1">
        <f t="array" ref="W73">IF(SUM(LEN(B73:V73))=0,"",IF(OR(OR(ISBLANK(F73),SUM(LEN(C73),LEN(D73))=0),AND(NOT(E73="Unknown"),ISBLANK(J73)),AND(NOT(O73="Unknown"),ISBLANK(R73))),"Missing Information", INDEX(Table15[Entire Service Line Classification], MATCH(SUMIFS(Table15[Unique ID],Table15[System-Owned Portion],E73,Table15[If Material Anything Other than "Lead" in Column E,Was Material Ever Previously Lead?],G73,Table15[Customer-Owned Portion],O73),Table15[Unique ID],0),0)))</f>
        <v>Non-lead</v>
      </c>
      <c r="X73"/>
    </row>
    <row r="74" spans="2:24" ht="30" x14ac:dyDescent="0.25">
      <c r="B74" s="146">
        <v>61</v>
      </c>
      <c r="C74" s="32" t="s">
        <v>363</v>
      </c>
      <c r="D74" s="32" t="s">
        <v>338</v>
      </c>
      <c r="E74" s="44" t="s">
        <v>36</v>
      </c>
      <c r="F74" s="43" t="s">
        <v>35</v>
      </c>
      <c r="G74" s="84" t="s">
        <v>35</v>
      </c>
      <c r="H74" s="31" t="s">
        <v>342</v>
      </c>
      <c r="I74" s="208">
        <v>1</v>
      </c>
      <c r="J74" s="84" t="s">
        <v>107</v>
      </c>
      <c r="K74" s="31" t="s">
        <v>37</v>
      </c>
      <c r="L74" s="31" t="s">
        <v>96</v>
      </c>
      <c r="M74" s="169">
        <v>45553</v>
      </c>
      <c r="N74" s="148"/>
      <c r="O74" s="44" t="s">
        <v>43</v>
      </c>
      <c r="P74" s="43" t="s">
        <v>395</v>
      </c>
      <c r="Q74" s="31">
        <v>0.75</v>
      </c>
      <c r="R74" s="84" t="s">
        <v>107</v>
      </c>
      <c r="S74" s="31" t="s">
        <v>37</v>
      </c>
      <c r="T74" s="31" t="s">
        <v>96</v>
      </c>
      <c r="U74" s="169" t="s">
        <v>343</v>
      </c>
      <c r="V74" s="150" t="s">
        <v>397</v>
      </c>
      <c r="W74" s="141" t="str" cm="1">
        <f t="array" ref="W74">IF(SUM(LEN(B74:V74))=0,"",IF(OR(OR(ISBLANK(F74),SUM(LEN(C74),LEN(D74))=0),AND(NOT(E74="Unknown"),ISBLANK(J74)),AND(NOT(O74="Unknown"),ISBLANK(R74))),"Missing Information", INDEX(Table15[Entire Service Line Classification], MATCH(SUMIFS(Table15[Unique ID],Table15[System-Owned Portion],E74,Table15[If Material Anything Other than "Lead" in Column E,Was Material Ever Previously Lead?],G74,Table15[Customer-Owned Portion],O74),Table15[Unique ID],0),0)))</f>
        <v>Non-lead</v>
      </c>
      <c r="X74"/>
    </row>
    <row r="75" spans="2:24" ht="30" x14ac:dyDescent="0.25">
      <c r="B75" s="146">
        <v>62</v>
      </c>
      <c r="C75" s="32" t="s">
        <v>362</v>
      </c>
      <c r="D75" s="32" t="s">
        <v>338</v>
      </c>
      <c r="E75" s="44" t="s">
        <v>36</v>
      </c>
      <c r="F75" s="43" t="s">
        <v>35</v>
      </c>
      <c r="G75" s="84" t="s">
        <v>35</v>
      </c>
      <c r="H75" s="31" t="s">
        <v>342</v>
      </c>
      <c r="I75" s="208">
        <v>1</v>
      </c>
      <c r="J75" s="84" t="s">
        <v>107</v>
      </c>
      <c r="K75" s="31" t="s">
        <v>37</v>
      </c>
      <c r="L75" s="31" t="s">
        <v>96</v>
      </c>
      <c r="M75" s="169">
        <v>45553</v>
      </c>
      <c r="N75" s="148"/>
      <c r="O75" s="44" t="s">
        <v>36</v>
      </c>
      <c r="P75" s="43" t="s">
        <v>395</v>
      </c>
      <c r="Q75" s="31">
        <v>0.75</v>
      </c>
      <c r="R75" s="84" t="s">
        <v>107</v>
      </c>
      <c r="S75" s="31" t="s">
        <v>37</v>
      </c>
      <c r="T75" s="31" t="s">
        <v>96</v>
      </c>
      <c r="U75" s="169" t="s">
        <v>343</v>
      </c>
      <c r="V75" s="150" t="s">
        <v>397</v>
      </c>
      <c r="W75" s="141" t="str" cm="1">
        <f t="array" ref="W75">IF(SUM(LEN(B75:V75))=0,"",IF(OR(OR(ISBLANK(F75),SUM(LEN(C75),LEN(D75))=0),AND(NOT(E75="Unknown"),ISBLANK(J75)),AND(NOT(O75="Unknown"),ISBLANK(R75))),"Missing Information", INDEX(Table15[Entire Service Line Classification], MATCH(SUMIFS(Table15[Unique ID],Table15[System-Owned Portion],E75,Table15[If Material Anything Other than "Lead" in Column E,Was Material Ever Previously Lead?],G75,Table15[Customer-Owned Portion],O75),Table15[Unique ID],0),0)))</f>
        <v>Non-lead</v>
      </c>
      <c r="X75"/>
    </row>
    <row r="76" spans="2:24" ht="30" x14ac:dyDescent="0.25">
      <c r="B76" s="146">
        <v>63</v>
      </c>
      <c r="C76" s="32" t="s">
        <v>361</v>
      </c>
      <c r="D76" s="32" t="s">
        <v>338</v>
      </c>
      <c r="E76" s="44" t="s">
        <v>36</v>
      </c>
      <c r="F76" s="43" t="s">
        <v>35</v>
      </c>
      <c r="G76" s="84" t="s">
        <v>35</v>
      </c>
      <c r="H76" s="31" t="s">
        <v>342</v>
      </c>
      <c r="I76" s="208">
        <v>1</v>
      </c>
      <c r="J76" s="84" t="s">
        <v>107</v>
      </c>
      <c r="K76" s="31" t="s">
        <v>37</v>
      </c>
      <c r="L76" s="31" t="s">
        <v>96</v>
      </c>
      <c r="M76" s="169">
        <v>45553</v>
      </c>
      <c r="N76" s="148"/>
      <c r="O76" s="44" t="s">
        <v>36</v>
      </c>
      <c r="P76" s="43" t="s">
        <v>395</v>
      </c>
      <c r="Q76" s="31">
        <v>0.75</v>
      </c>
      <c r="R76" s="84" t="s">
        <v>107</v>
      </c>
      <c r="S76" s="31" t="s">
        <v>37</v>
      </c>
      <c r="T76" s="31" t="s">
        <v>96</v>
      </c>
      <c r="U76" s="169" t="s">
        <v>343</v>
      </c>
      <c r="V76" s="150" t="s">
        <v>397</v>
      </c>
      <c r="W76" s="141" t="str" cm="1">
        <f t="array" ref="W76">IF(SUM(LEN(B76:V76))=0,"",IF(OR(OR(ISBLANK(F76),SUM(LEN(C76),LEN(D76))=0),AND(NOT(E76="Unknown"),ISBLANK(J76)),AND(NOT(O76="Unknown"),ISBLANK(R76))),"Missing Information", INDEX(Table15[Entire Service Line Classification], MATCH(SUMIFS(Table15[Unique ID],Table15[System-Owned Portion],E76,Table15[If Material Anything Other than "Lead" in Column E,Was Material Ever Previously Lead?],G76,Table15[Customer-Owned Portion],O76),Table15[Unique ID],0),0)))</f>
        <v>Non-lead</v>
      </c>
      <c r="X76"/>
    </row>
    <row r="77" spans="2:24" ht="30" x14ac:dyDescent="0.25">
      <c r="B77" s="146">
        <v>64</v>
      </c>
      <c r="C77" s="32" t="s">
        <v>267</v>
      </c>
      <c r="D77" s="32" t="s">
        <v>338</v>
      </c>
      <c r="E77" s="44" t="s">
        <v>36</v>
      </c>
      <c r="F77" s="43" t="s">
        <v>35</v>
      </c>
      <c r="G77" s="84" t="s">
        <v>35</v>
      </c>
      <c r="H77" s="31" t="s">
        <v>342</v>
      </c>
      <c r="I77" s="208">
        <v>1</v>
      </c>
      <c r="J77" s="84" t="s">
        <v>107</v>
      </c>
      <c r="K77" s="31" t="s">
        <v>37</v>
      </c>
      <c r="L77" s="31" t="s">
        <v>96</v>
      </c>
      <c r="M77" s="169">
        <v>45560</v>
      </c>
      <c r="N77" s="148"/>
      <c r="O77" s="44" t="s">
        <v>36</v>
      </c>
      <c r="P77" s="43" t="s">
        <v>395</v>
      </c>
      <c r="Q77" s="31">
        <v>0.75</v>
      </c>
      <c r="R77" s="84" t="s">
        <v>107</v>
      </c>
      <c r="S77" s="31" t="s">
        <v>37</v>
      </c>
      <c r="T77" s="31" t="s">
        <v>96</v>
      </c>
      <c r="U77" s="169" t="s">
        <v>343</v>
      </c>
      <c r="V77" s="150" t="s">
        <v>397</v>
      </c>
      <c r="W77" s="141" t="str" cm="1">
        <f t="array" ref="W77">IF(SUM(LEN(B77:V77))=0,"",IF(OR(OR(ISBLANK(F77),SUM(LEN(C77),LEN(D77))=0),AND(NOT(E77="Unknown"),ISBLANK(J77)),AND(NOT(O77="Unknown"),ISBLANK(R77))),"Missing Information", INDEX(Table15[Entire Service Line Classification], MATCH(SUMIFS(Table15[Unique ID],Table15[System-Owned Portion],E77,Table15[If Material Anything Other than "Lead" in Column E,Was Material Ever Previously Lead?],G77,Table15[Customer-Owned Portion],O77),Table15[Unique ID],0),0)))</f>
        <v>Non-lead</v>
      </c>
      <c r="X77"/>
    </row>
    <row r="78" spans="2:24" ht="30" x14ac:dyDescent="0.25">
      <c r="B78" s="146">
        <v>65</v>
      </c>
      <c r="C78" s="32" t="s">
        <v>351</v>
      </c>
      <c r="D78" s="32" t="s">
        <v>338</v>
      </c>
      <c r="E78" s="44" t="s">
        <v>36</v>
      </c>
      <c r="F78" s="43" t="s">
        <v>35</v>
      </c>
      <c r="G78" s="84" t="s">
        <v>35</v>
      </c>
      <c r="H78" s="31" t="s">
        <v>342</v>
      </c>
      <c r="I78" s="208">
        <v>1</v>
      </c>
      <c r="J78" s="84" t="s">
        <v>107</v>
      </c>
      <c r="K78" s="31" t="s">
        <v>37</v>
      </c>
      <c r="L78" s="31" t="s">
        <v>96</v>
      </c>
      <c r="M78" s="169">
        <v>45560</v>
      </c>
      <c r="N78" s="148"/>
      <c r="O78" s="44" t="s">
        <v>36</v>
      </c>
      <c r="P78" s="43" t="s">
        <v>395</v>
      </c>
      <c r="Q78" s="31">
        <v>0.75</v>
      </c>
      <c r="R78" s="84" t="s">
        <v>107</v>
      </c>
      <c r="S78" s="31" t="s">
        <v>37</v>
      </c>
      <c r="T78" s="31" t="s">
        <v>96</v>
      </c>
      <c r="U78" s="169" t="s">
        <v>343</v>
      </c>
      <c r="V78" s="150" t="s">
        <v>397</v>
      </c>
      <c r="W78" s="141" t="str" cm="1">
        <f t="array" ref="W78">IF(SUM(LEN(B78:V78))=0,"",IF(OR(OR(ISBLANK(F78),SUM(LEN(C78),LEN(D78))=0),AND(NOT(E78="Unknown"),ISBLANK(J78)),AND(NOT(O78="Unknown"),ISBLANK(R78))),"Missing Information", INDEX(Table15[Entire Service Line Classification], MATCH(SUMIFS(Table15[Unique ID],Table15[System-Owned Portion],E78,Table15[If Material Anything Other than "Lead" in Column E,Was Material Ever Previously Lead?],G78,Table15[Customer-Owned Portion],O78),Table15[Unique ID],0),0)))</f>
        <v>Non-lead</v>
      </c>
      <c r="X78"/>
    </row>
    <row r="79" spans="2:24" ht="30" x14ac:dyDescent="0.25">
      <c r="B79" s="146">
        <v>66</v>
      </c>
      <c r="C79" s="32" t="s">
        <v>379</v>
      </c>
      <c r="D79" s="32" t="s">
        <v>338</v>
      </c>
      <c r="E79" s="44" t="s">
        <v>36</v>
      </c>
      <c r="F79" s="43" t="s">
        <v>35</v>
      </c>
      <c r="G79" s="84" t="s">
        <v>35</v>
      </c>
      <c r="H79" s="31" t="s">
        <v>342</v>
      </c>
      <c r="I79" s="208">
        <v>1</v>
      </c>
      <c r="J79" s="84" t="s">
        <v>107</v>
      </c>
      <c r="K79" s="31" t="s">
        <v>37</v>
      </c>
      <c r="L79" s="31" t="s">
        <v>96</v>
      </c>
      <c r="M79" s="169">
        <v>45560</v>
      </c>
      <c r="N79" s="148"/>
      <c r="O79" s="44" t="s">
        <v>43</v>
      </c>
      <c r="P79" s="43" t="s">
        <v>395</v>
      </c>
      <c r="Q79" s="31">
        <v>0.75</v>
      </c>
      <c r="R79" s="84" t="s">
        <v>107</v>
      </c>
      <c r="S79" s="31" t="s">
        <v>37</v>
      </c>
      <c r="T79" s="31" t="s">
        <v>96</v>
      </c>
      <c r="U79" s="169" t="s">
        <v>343</v>
      </c>
      <c r="V79" s="150" t="s">
        <v>397</v>
      </c>
      <c r="W79" s="141" t="str" cm="1">
        <f t="array" ref="W79">IF(SUM(LEN(B79:V79))=0,"",IF(OR(OR(ISBLANK(F79),SUM(LEN(C79),LEN(D79))=0),AND(NOT(E79="Unknown"),ISBLANK(J79)),AND(NOT(O79="Unknown"),ISBLANK(R79))),"Missing Information", INDEX(Table15[Entire Service Line Classification], MATCH(SUMIFS(Table15[Unique ID],Table15[System-Owned Portion],E79,Table15[If Material Anything Other than "Lead" in Column E,Was Material Ever Previously Lead?],G79,Table15[Customer-Owned Portion],O79),Table15[Unique ID],0),0)))</f>
        <v>Non-lead</v>
      </c>
      <c r="X79"/>
    </row>
    <row r="80" spans="2:24" ht="30" x14ac:dyDescent="0.25">
      <c r="B80" s="146">
        <v>67</v>
      </c>
      <c r="C80" s="32" t="s">
        <v>269</v>
      </c>
      <c r="D80" s="32" t="s">
        <v>338</v>
      </c>
      <c r="E80" s="44" t="s">
        <v>36</v>
      </c>
      <c r="F80" s="43" t="s">
        <v>35</v>
      </c>
      <c r="G80" s="84" t="s">
        <v>35</v>
      </c>
      <c r="H80" s="31" t="s">
        <v>342</v>
      </c>
      <c r="I80" s="208">
        <v>1</v>
      </c>
      <c r="J80" s="84" t="s">
        <v>107</v>
      </c>
      <c r="K80" s="31" t="s">
        <v>37</v>
      </c>
      <c r="L80" s="31" t="s">
        <v>96</v>
      </c>
      <c r="M80" s="169">
        <v>45560</v>
      </c>
      <c r="N80" s="148"/>
      <c r="O80" s="44" t="s">
        <v>43</v>
      </c>
      <c r="P80" s="43" t="s">
        <v>395</v>
      </c>
      <c r="Q80" s="31">
        <v>0.75</v>
      </c>
      <c r="R80" s="84" t="s">
        <v>107</v>
      </c>
      <c r="S80" s="31" t="s">
        <v>37</v>
      </c>
      <c r="T80" s="31" t="s">
        <v>96</v>
      </c>
      <c r="U80" s="169" t="s">
        <v>343</v>
      </c>
      <c r="V80" s="150" t="s">
        <v>397</v>
      </c>
      <c r="W80" s="141" t="str" cm="1">
        <f t="array" ref="W80">IF(SUM(LEN(B80:V80))=0,"",IF(OR(OR(ISBLANK(F80),SUM(LEN(C80),LEN(D80))=0),AND(NOT(E80="Unknown"),ISBLANK(J80)),AND(NOT(O80="Unknown"),ISBLANK(R80))),"Missing Information", INDEX(Table15[Entire Service Line Classification], MATCH(SUMIFS(Table15[Unique ID],Table15[System-Owned Portion],E80,Table15[If Material Anything Other than "Lead" in Column E,Was Material Ever Previously Lead?],G80,Table15[Customer-Owned Portion],O80),Table15[Unique ID],0),0)))</f>
        <v>Non-lead</v>
      </c>
      <c r="X80"/>
    </row>
    <row r="81" spans="2:24" ht="30" x14ac:dyDescent="0.25">
      <c r="B81" s="146">
        <v>68</v>
      </c>
      <c r="C81" s="32" t="s">
        <v>270</v>
      </c>
      <c r="D81" s="32" t="s">
        <v>338</v>
      </c>
      <c r="E81" s="44" t="s">
        <v>36</v>
      </c>
      <c r="F81" s="43" t="s">
        <v>35</v>
      </c>
      <c r="G81" s="84" t="s">
        <v>35</v>
      </c>
      <c r="H81" s="31" t="s">
        <v>342</v>
      </c>
      <c r="I81" s="208">
        <v>1</v>
      </c>
      <c r="J81" s="84" t="s">
        <v>107</v>
      </c>
      <c r="K81" s="31" t="s">
        <v>37</v>
      </c>
      <c r="L81" s="31" t="s">
        <v>96</v>
      </c>
      <c r="M81" s="169">
        <v>45560</v>
      </c>
      <c r="N81" s="148"/>
      <c r="O81" s="44" t="s">
        <v>43</v>
      </c>
      <c r="P81" s="43" t="s">
        <v>395</v>
      </c>
      <c r="Q81" s="31">
        <v>0.75</v>
      </c>
      <c r="R81" s="84" t="s">
        <v>107</v>
      </c>
      <c r="S81" s="31" t="s">
        <v>37</v>
      </c>
      <c r="T81" s="31" t="s">
        <v>96</v>
      </c>
      <c r="U81" s="169" t="s">
        <v>343</v>
      </c>
      <c r="V81" s="150" t="s">
        <v>397</v>
      </c>
      <c r="W81" s="141" t="str" cm="1">
        <f t="array" ref="W81">IF(SUM(LEN(B81:V81))=0,"",IF(OR(OR(ISBLANK(F81),SUM(LEN(C81),LEN(D81))=0),AND(NOT(E81="Unknown"),ISBLANK(J81)),AND(NOT(O81="Unknown"),ISBLANK(R81))),"Missing Information", INDEX(Table15[Entire Service Line Classification], MATCH(SUMIFS(Table15[Unique ID],Table15[System-Owned Portion],E81,Table15[If Material Anything Other than "Lead" in Column E,Was Material Ever Previously Lead?],G81,Table15[Customer-Owned Portion],O81),Table15[Unique ID],0),0)))</f>
        <v>Non-lead</v>
      </c>
      <c r="X81"/>
    </row>
    <row r="82" spans="2:24" ht="30" x14ac:dyDescent="0.25">
      <c r="B82" s="146">
        <v>69</v>
      </c>
      <c r="C82" s="32" t="s">
        <v>378</v>
      </c>
      <c r="D82" s="32" t="s">
        <v>338</v>
      </c>
      <c r="E82" s="44" t="s">
        <v>36</v>
      </c>
      <c r="F82" s="43" t="s">
        <v>35</v>
      </c>
      <c r="G82" s="84" t="s">
        <v>35</v>
      </c>
      <c r="H82" s="31" t="s">
        <v>342</v>
      </c>
      <c r="I82" s="208">
        <v>1</v>
      </c>
      <c r="J82" s="84" t="s">
        <v>107</v>
      </c>
      <c r="K82" s="31" t="s">
        <v>37</v>
      </c>
      <c r="L82" s="31" t="s">
        <v>96</v>
      </c>
      <c r="M82" s="169">
        <v>45541</v>
      </c>
      <c r="N82" s="148"/>
      <c r="O82" s="44" t="s">
        <v>36</v>
      </c>
      <c r="P82" s="43" t="s">
        <v>395</v>
      </c>
      <c r="Q82" s="31">
        <v>0.75</v>
      </c>
      <c r="R82" s="84" t="s">
        <v>107</v>
      </c>
      <c r="S82" s="31" t="s">
        <v>37</v>
      </c>
      <c r="T82" s="31" t="s">
        <v>96</v>
      </c>
      <c r="U82" s="169" t="s">
        <v>343</v>
      </c>
      <c r="V82" s="150" t="s">
        <v>397</v>
      </c>
      <c r="W82" s="141" t="str" cm="1">
        <f t="array" ref="W82">IF(SUM(LEN(B82:V82))=0,"",IF(OR(OR(ISBLANK(F82),SUM(LEN(C82),LEN(D82))=0),AND(NOT(E82="Unknown"),ISBLANK(J82)),AND(NOT(O82="Unknown"),ISBLANK(R82))),"Missing Information", INDEX(Table15[Entire Service Line Classification], MATCH(SUMIFS(Table15[Unique ID],Table15[System-Owned Portion],E82,Table15[If Material Anything Other than "Lead" in Column E,Was Material Ever Previously Lead?],G82,Table15[Customer-Owned Portion],O82),Table15[Unique ID],0),0)))</f>
        <v>Non-lead</v>
      </c>
      <c r="X82"/>
    </row>
    <row r="83" spans="2:24" ht="30" x14ac:dyDescent="0.25">
      <c r="B83" s="146">
        <v>70</v>
      </c>
      <c r="C83" s="32" t="s">
        <v>378</v>
      </c>
      <c r="D83" s="32" t="s">
        <v>338</v>
      </c>
      <c r="E83" s="44" t="s">
        <v>36</v>
      </c>
      <c r="F83" s="43" t="s">
        <v>35</v>
      </c>
      <c r="G83" s="84" t="s">
        <v>35</v>
      </c>
      <c r="H83" s="31" t="s">
        <v>342</v>
      </c>
      <c r="I83" s="208">
        <v>1</v>
      </c>
      <c r="J83" s="84" t="s">
        <v>107</v>
      </c>
      <c r="K83" s="31" t="s">
        <v>37</v>
      </c>
      <c r="L83" s="31" t="s">
        <v>96</v>
      </c>
      <c r="M83" s="169">
        <v>45541</v>
      </c>
      <c r="N83" s="148"/>
      <c r="O83" s="44" t="s">
        <v>36</v>
      </c>
      <c r="P83" s="43" t="s">
        <v>395</v>
      </c>
      <c r="Q83" s="31">
        <v>0.75</v>
      </c>
      <c r="R83" s="84" t="s">
        <v>107</v>
      </c>
      <c r="S83" s="31" t="s">
        <v>37</v>
      </c>
      <c r="T83" s="31" t="s">
        <v>96</v>
      </c>
      <c r="U83" s="169" t="s">
        <v>343</v>
      </c>
      <c r="V83" s="150" t="s">
        <v>397</v>
      </c>
      <c r="W83" s="141" t="str" cm="1">
        <f t="array" ref="W83">IF(SUM(LEN(B83:V83))=0,"",IF(OR(OR(ISBLANK(F83),SUM(LEN(C83),LEN(D83))=0),AND(NOT(E83="Unknown"),ISBLANK(J83)),AND(NOT(O83="Unknown"),ISBLANK(R83))),"Missing Information", INDEX(Table15[Entire Service Line Classification], MATCH(SUMIFS(Table15[Unique ID],Table15[System-Owned Portion],E83,Table15[If Material Anything Other than "Lead" in Column E,Was Material Ever Previously Lead?],G83,Table15[Customer-Owned Portion],O83),Table15[Unique ID],0),0)))</f>
        <v>Non-lead</v>
      </c>
      <c r="X83"/>
    </row>
    <row r="84" spans="2:24" ht="30" x14ac:dyDescent="0.25">
      <c r="B84" s="146">
        <v>71</v>
      </c>
      <c r="C84" s="32" t="s">
        <v>271</v>
      </c>
      <c r="D84" s="32" t="s">
        <v>338</v>
      </c>
      <c r="E84" s="44" t="s">
        <v>36</v>
      </c>
      <c r="F84" s="43" t="s">
        <v>35</v>
      </c>
      <c r="G84" s="84" t="s">
        <v>35</v>
      </c>
      <c r="H84" s="31" t="s">
        <v>342</v>
      </c>
      <c r="I84" s="208">
        <v>1</v>
      </c>
      <c r="J84" s="84" t="s">
        <v>107</v>
      </c>
      <c r="K84" s="31" t="s">
        <v>37</v>
      </c>
      <c r="L84" s="31" t="s">
        <v>96</v>
      </c>
      <c r="M84" s="169">
        <v>45537</v>
      </c>
      <c r="N84" s="148"/>
      <c r="O84" s="44" t="s">
        <v>36</v>
      </c>
      <c r="P84" s="43" t="s">
        <v>395</v>
      </c>
      <c r="Q84" s="31">
        <v>0.75</v>
      </c>
      <c r="R84" s="84" t="s">
        <v>107</v>
      </c>
      <c r="S84" s="31" t="s">
        <v>37</v>
      </c>
      <c r="T84" s="31" t="s">
        <v>96</v>
      </c>
      <c r="U84" s="169" t="s">
        <v>343</v>
      </c>
      <c r="V84" s="150" t="s">
        <v>397</v>
      </c>
      <c r="W84" s="141" t="str" cm="1">
        <f t="array" ref="W84">IF(SUM(LEN(B84:V84))=0,"",IF(OR(OR(ISBLANK(F84),SUM(LEN(C84),LEN(D84))=0),AND(NOT(E84="Unknown"),ISBLANK(J84)),AND(NOT(O84="Unknown"),ISBLANK(R84))),"Missing Information", INDEX(Table15[Entire Service Line Classification], MATCH(SUMIFS(Table15[Unique ID],Table15[System-Owned Portion],E84,Table15[If Material Anything Other than "Lead" in Column E,Was Material Ever Previously Lead?],G84,Table15[Customer-Owned Portion],O84),Table15[Unique ID],0),0)))</f>
        <v>Non-lead</v>
      </c>
      <c r="X84"/>
    </row>
    <row r="85" spans="2:24" ht="30" x14ac:dyDescent="0.25">
      <c r="B85" s="146">
        <v>72</v>
      </c>
      <c r="C85" s="32" t="s">
        <v>378</v>
      </c>
      <c r="D85" s="32" t="s">
        <v>338</v>
      </c>
      <c r="E85" s="44" t="s">
        <v>36</v>
      </c>
      <c r="F85" s="43" t="s">
        <v>35</v>
      </c>
      <c r="G85" s="84" t="s">
        <v>35</v>
      </c>
      <c r="H85" s="31" t="s">
        <v>342</v>
      </c>
      <c r="I85" s="208">
        <v>1</v>
      </c>
      <c r="J85" s="84" t="s">
        <v>107</v>
      </c>
      <c r="K85" s="31" t="s">
        <v>37</v>
      </c>
      <c r="L85" s="31" t="s">
        <v>96</v>
      </c>
      <c r="M85" s="169">
        <v>45541</v>
      </c>
      <c r="N85" s="148"/>
      <c r="O85" s="44" t="s">
        <v>36</v>
      </c>
      <c r="P85" s="43" t="s">
        <v>395</v>
      </c>
      <c r="Q85" s="31">
        <v>0.75</v>
      </c>
      <c r="R85" s="84" t="s">
        <v>107</v>
      </c>
      <c r="S85" s="31" t="s">
        <v>37</v>
      </c>
      <c r="T85" s="31" t="s">
        <v>96</v>
      </c>
      <c r="U85" s="169" t="s">
        <v>343</v>
      </c>
      <c r="V85" s="150" t="s">
        <v>397</v>
      </c>
      <c r="W85" s="141" t="str" cm="1">
        <f t="array" ref="W85">IF(SUM(LEN(B85:V85))=0,"",IF(OR(OR(ISBLANK(F85),SUM(LEN(C85),LEN(D85))=0),AND(NOT(E85="Unknown"),ISBLANK(J85)),AND(NOT(O85="Unknown"),ISBLANK(R85))),"Missing Information", INDEX(Table15[Entire Service Line Classification], MATCH(SUMIFS(Table15[Unique ID],Table15[System-Owned Portion],E85,Table15[If Material Anything Other than "Lead" in Column E,Was Material Ever Previously Lead?],G85,Table15[Customer-Owned Portion],O85),Table15[Unique ID],0),0)))</f>
        <v>Non-lead</v>
      </c>
      <c r="X85"/>
    </row>
    <row r="86" spans="2:24" ht="30" x14ac:dyDescent="0.25">
      <c r="B86" s="146">
        <v>73</v>
      </c>
      <c r="C86" s="32" t="s">
        <v>272</v>
      </c>
      <c r="D86" s="32" t="s">
        <v>338</v>
      </c>
      <c r="E86" s="44" t="s">
        <v>36</v>
      </c>
      <c r="F86" s="43" t="s">
        <v>35</v>
      </c>
      <c r="G86" s="84" t="s">
        <v>35</v>
      </c>
      <c r="H86" s="31" t="s">
        <v>342</v>
      </c>
      <c r="I86" s="208">
        <v>1</v>
      </c>
      <c r="J86" s="84" t="s">
        <v>107</v>
      </c>
      <c r="K86" s="31" t="s">
        <v>37</v>
      </c>
      <c r="L86" s="31" t="s">
        <v>96</v>
      </c>
      <c r="M86" s="169">
        <v>45560</v>
      </c>
      <c r="N86" s="148"/>
      <c r="O86" s="44" t="s">
        <v>43</v>
      </c>
      <c r="P86" s="43" t="s">
        <v>395</v>
      </c>
      <c r="Q86" s="31">
        <v>0.75</v>
      </c>
      <c r="R86" s="84" t="s">
        <v>107</v>
      </c>
      <c r="S86" s="31" t="s">
        <v>37</v>
      </c>
      <c r="T86" s="31" t="s">
        <v>96</v>
      </c>
      <c r="U86" s="169" t="s">
        <v>343</v>
      </c>
      <c r="V86" s="150" t="s">
        <v>397</v>
      </c>
      <c r="W86" s="141" t="str" cm="1">
        <f t="array" ref="W86">IF(SUM(LEN(B86:V86))=0,"",IF(OR(OR(ISBLANK(F86),SUM(LEN(C86),LEN(D86))=0),AND(NOT(E86="Unknown"),ISBLANK(J86)),AND(NOT(O86="Unknown"),ISBLANK(R86))),"Missing Information", INDEX(Table15[Entire Service Line Classification], MATCH(SUMIFS(Table15[Unique ID],Table15[System-Owned Portion],E86,Table15[If Material Anything Other than "Lead" in Column E,Was Material Ever Previously Lead?],G86,Table15[Customer-Owned Portion],O86),Table15[Unique ID],0),0)))</f>
        <v>Non-lead</v>
      </c>
      <c r="X86"/>
    </row>
    <row r="87" spans="2:24" ht="30" x14ac:dyDescent="0.25">
      <c r="B87" s="146">
        <v>74</v>
      </c>
      <c r="C87" s="32" t="s">
        <v>392</v>
      </c>
      <c r="D87" s="32" t="s">
        <v>338</v>
      </c>
      <c r="E87" s="44" t="s">
        <v>36</v>
      </c>
      <c r="F87" s="43" t="s">
        <v>35</v>
      </c>
      <c r="G87" s="84" t="s">
        <v>35</v>
      </c>
      <c r="H87" s="31" t="s">
        <v>342</v>
      </c>
      <c r="I87" s="208">
        <v>1</v>
      </c>
      <c r="J87" s="84" t="s">
        <v>107</v>
      </c>
      <c r="K87" s="31" t="s">
        <v>37</v>
      </c>
      <c r="L87" s="31" t="s">
        <v>96</v>
      </c>
      <c r="M87" s="169">
        <v>45541</v>
      </c>
      <c r="N87" s="148"/>
      <c r="O87" s="44" t="s">
        <v>36</v>
      </c>
      <c r="P87" s="43" t="s">
        <v>395</v>
      </c>
      <c r="Q87" s="31">
        <v>0.75</v>
      </c>
      <c r="R87" s="84" t="s">
        <v>107</v>
      </c>
      <c r="S87" s="31" t="s">
        <v>37</v>
      </c>
      <c r="T87" s="31" t="s">
        <v>96</v>
      </c>
      <c r="U87" s="169" t="s">
        <v>343</v>
      </c>
      <c r="V87" s="150" t="s">
        <v>397</v>
      </c>
      <c r="W87" s="141" t="str" cm="1">
        <f t="array" ref="W87">IF(SUM(LEN(B87:V87))=0,"",IF(OR(OR(ISBLANK(F87),SUM(LEN(C87),LEN(D87))=0),AND(NOT(E87="Unknown"),ISBLANK(J87)),AND(NOT(O87="Unknown"),ISBLANK(R87))),"Missing Information", INDEX(Table15[Entire Service Line Classification], MATCH(SUMIFS(Table15[Unique ID],Table15[System-Owned Portion],E87,Table15[If Material Anything Other than "Lead" in Column E,Was Material Ever Previously Lead?],G87,Table15[Customer-Owned Portion],O87),Table15[Unique ID],0),0)))</f>
        <v>Non-lead</v>
      </c>
      <c r="X87"/>
    </row>
    <row r="88" spans="2:24" ht="30" x14ac:dyDescent="0.25">
      <c r="B88" s="146">
        <v>75</v>
      </c>
      <c r="C88" s="32" t="s">
        <v>273</v>
      </c>
      <c r="D88" s="32" t="s">
        <v>338</v>
      </c>
      <c r="E88" s="44" t="s">
        <v>36</v>
      </c>
      <c r="F88" s="43" t="s">
        <v>35</v>
      </c>
      <c r="G88" s="84" t="s">
        <v>35</v>
      </c>
      <c r="H88" s="31" t="s">
        <v>342</v>
      </c>
      <c r="I88" s="208">
        <v>1</v>
      </c>
      <c r="J88" s="84" t="s">
        <v>107</v>
      </c>
      <c r="K88" s="31" t="s">
        <v>37</v>
      </c>
      <c r="L88" s="31" t="s">
        <v>96</v>
      </c>
      <c r="M88" s="169">
        <v>45553</v>
      </c>
      <c r="N88" s="148"/>
      <c r="O88" s="44" t="s">
        <v>36</v>
      </c>
      <c r="P88" s="43" t="s">
        <v>395</v>
      </c>
      <c r="Q88" s="31">
        <v>0.75</v>
      </c>
      <c r="R88" s="84" t="s">
        <v>107</v>
      </c>
      <c r="S88" s="31" t="s">
        <v>37</v>
      </c>
      <c r="T88" s="31" t="s">
        <v>96</v>
      </c>
      <c r="U88" s="169" t="s">
        <v>343</v>
      </c>
      <c r="V88" s="150" t="s">
        <v>397</v>
      </c>
      <c r="W88" s="141" t="str" cm="1">
        <f t="array" ref="W88">IF(SUM(LEN(B88:V88))=0,"",IF(OR(OR(ISBLANK(F88),SUM(LEN(C88),LEN(D88))=0),AND(NOT(E88="Unknown"),ISBLANK(J88)),AND(NOT(O88="Unknown"),ISBLANK(R88))),"Missing Information", INDEX(Table15[Entire Service Line Classification], MATCH(SUMIFS(Table15[Unique ID],Table15[System-Owned Portion],E88,Table15[If Material Anything Other than "Lead" in Column E,Was Material Ever Previously Lead?],G88,Table15[Customer-Owned Portion],O88),Table15[Unique ID],0),0)))</f>
        <v>Non-lead</v>
      </c>
      <c r="X88"/>
    </row>
    <row r="89" spans="2:24" ht="30" x14ac:dyDescent="0.25">
      <c r="B89" s="146">
        <v>76</v>
      </c>
      <c r="C89" s="32" t="s">
        <v>274</v>
      </c>
      <c r="D89" s="32" t="s">
        <v>338</v>
      </c>
      <c r="E89" s="44" t="s">
        <v>36</v>
      </c>
      <c r="F89" s="43" t="s">
        <v>35</v>
      </c>
      <c r="G89" s="84" t="s">
        <v>35</v>
      </c>
      <c r="H89" s="31" t="s">
        <v>342</v>
      </c>
      <c r="I89" s="208">
        <v>1</v>
      </c>
      <c r="J89" s="84" t="s">
        <v>107</v>
      </c>
      <c r="K89" s="31" t="s">
        <v>37</v>
      </c>
      <c r="L89" s="31" t="s">
        <v>96</v>
      </c>
      <c r="M89" s="169">
        <v>45560</v>
      </c>
      <c r="N89" s="148"/>
      <c r="O89" s="44" t="s">
        <v>36</v>
      </c>
      <c r="P89" s="43" t="s">
        <v>395</v>
      </c>
      <c r="Q89" s="31">
        <v>0.75</v>
      </c>
      <c r="R89" s="84" t="s">
        <v>107</v>
      </c>
      <c r="S89" s="31" t="s">
        <v>37</v>
      </c>
      <c r="T89" s="31" t="s">
        <v>96</v>
      </c>
      <c r="U89" s="169" t="s">
        <v>343</v>
      </c>
      <c r="V89" s="150" t="s">
        <v>397</v>
      </c>
      <c r="W89" s="141" t="str" cm="1">
        <f t="array" ref="W89">IF(SUM(LEN(B89:V89))=0,"",IF(OR(OR(ISBLANK(F89),SUM(LEN(C89),LEN(D89))=0),AND(NOT(E89="Unknown"),ISBLANK(J89)),AND(NOT(O89="Unknown"),ISBLANK(R89))),"Missing Information", INDEX(Table15[Entire Service Line Classification], MATCH(SUMIFS(Table15[Unique ID],Table15[System-Owned Portion],E89,Table15[If Material Anything Other than "Lead" in Column E,Was Material Ever Previously Lead?],G89,Table15[Customer-Owned Portion],O89),Table15[Unique ID],0),0)))</f>
        <v>Non-lead</v>
      </c>
      <c r="X89"/>
    </row>
    <row r="90" spans="2:24" ht="30" x14ac:dyDescent="0.25">
      <c r="B90" s="146">
        <v>77</v>
      </c>
      <c r="C90" s="32" t="s">
        <v>275</v>
      </c>
      <c r="D90" s="32" t="s">
        <v>338</v>
      </c>
      <c r="E90" s="44" t="s">
        <v>36</v>
      </c>
      <c r="F90" s="43" t="s">
        <v>35</v>
      </c>
      <c r="G90" s="84" t="s">
        <v>35</v>
      </c>
      <c r="H90" s="31" t="s">
        <v>342</v>
      </c>
      <c r="I90" s="208">
        <v>1</v>
      </c>
      <c r="J90" s="84" t="s">
        <v>107</v>
      </c>
      <c r="K90" s="31" t="s">
        <v>37</v>
      </c>
      <c r="L90" s="31" t="s">
        <v>96</v>
      </c>
      <c r="M90" s="169">
        <v>45541</v>
      </c>
      <c r="N90" s="148"/>
      <c r="O90" s="44" t="s">
        <v>43</v>
      </c>
      <c r="P90" s="43" t="s">
        <v>395</v>
      </c>
      <c r="Q90" s="31">
        <v>0.75</v>
      </c>
      <c r="R90" s="84" t="s">
        <v>107</v>
      </c>
      <c r="S90" s="31" t="s">
        <v>37</v>
      </c>
      <c r="T90" s="31" t="s">
        <v>96</v>
      </c>
      <c r="U90" s="169" t="s">
        <v>343</v>
      </c>
      <c r="V90" s="150" t="s">
        <v>397</v>
      </c>
      <c r="W90" s="141" t="str" cm="1">
        <f t="array" ref="W90">IF(SUM(LEN(B90:V90))=0,"",IF(OR(OR(ISBLANK(F90),SUM(LEN(C90),LEN(D90))=0),AND(NOT(E90="Unknown"),ISBLANK(J90)),AND(NOT(O90="Unknown"),ISBLANK(R90))),"Missing Information", INDEX(Table15[Entire Service Line Classification], MATCH(SUMIFS(Table15[Unique ID],Table15[System-Owned Portion],E90,Table15[If Material Anything Other than "Lead" in Column E,Was Material Ever Previously Lead?],G90,Table15[Customer-Owned Portion],O90),Table15[Unique ID],0),0)))</f>
        <v>Non-lead</v>
      </c>
      <c r="X90"/>
    </row>
    <row r="91" spans="2:24" ht="30" x14ac:dyDescent="0.25">
      <c r="B91" s="146">
        <v>78</v>
      </c>
      <c r="C91" s="32" t="s">
        <v>354</v>
      </c>
      <c r="D91" s="32" t="s">
        <v>338</v>
      </c>
      <c r="E91" s="44" t="s">
        <v>36</v>
      </c>
      <c r="F91" s="43" t="s">
        <v>35</v>
      </c>
      <c r="G91" s="84" t="s">
        <v>35</v>
      </c>
      <c r="H91" s="31" t="s">
        <v>342</v>
      </c>
      <c r="I91" s="208">
        <v>1</v>
      </c>
      <c r="J91" s="84" t="s">
        <v>107</v>
      </c>
      <c r="K91" s="31" t="s">
        <v>37</v>
      </c>
      <c r="L91" s="31" t="s">
        <v>96</v>
      </c>
      <c r="M91" s="169">
        <v>45553</v>
      </c>
      <c r="N91" s="148"/>
      <c r="O91" s="44" t="s">
        <v>36</v>
      </c>
      <c r="P91" s="43" t="s">
        <v>395</v>
      </c>
      <c r="Q91" s="31">
        <v>0.75</v>
      </c>
      <c r="R91" s="84" t="s">
        <v>107</v>
      </c>
      <c r="S91" s="31" t="s">
        <v>37</v>
      </c>
      <c r="T91" s="31" t="s">
        <v>96</v>
      </c>
      <c r="U91" s="169" t="s">
        <v>343</v>
      </c>
      <c r="V91" s="150" t="s">
        <v>397</v>
      </c>
      <c r="W91" s="141" t="str" cm="1">
        <f t="array" ref="W91">IF(SUM(LEN(B91:V91))=0,"",IF(OR(OR(ISBLANK(F91),SUM(LEN(C91),LEN(D91))=0),AND(NOT(E91="Unknown"),ISBLANK(J91)),AND(NOT(O91="Unknown"),ISBLANK(R91))),"Missing Information", INDEX(Table15[Entire Service Line Classification], MATCH(SUMIFS(Table15[Unique ID],Table15[System-Owned Portion],E91,Table15[If Material Anything Other than "Lead" in Column E,Was Material Ever Previously Lead?],G91,Table15[Customer-Owned Portion],O91),Table15[Unique ID],0),0)))</f>
        <v>Non-lead</v>
      </c>
      <c r="X91"/>
    </row>
    <row r="92" spans="2:24" ht="30" x14ac:dyDescent="0.25">
      <c r="B92" s="146">
        <v>79</v>
      </c>
      <c r="C92" s="32" t="s">
        <v>353</v>
      </c>
      <c r="D92" s="32" t="s">
        <v>338</v>
      </c>
      <c r="E92" s="44" t="s">
        <v>36</v>
      </c>
      <c r="F92" s="43" t="s">
        <v>35</v>
      </c>
      <c r="G92" s="84" t="s">
        <v>35</v>
      </c>
      <c r="H92" s="31" t="s">
        <v>342</v>
      </c>
      <c r="I92" s="208">
        <v>1</v>
      </c>
      <c r="J92" s="84" t="s">
        <v>107</v>
      </c>
      <c r="K92" s="31" t="s">
        <v>37</v>
      </c>
      <c r="L92" s="31" t="s">
        <v>96</v>
      </c>
      <c r="M92" s="169">
        <v>45541</v>
      </c>
      <c r="N92" s="148"/>
      <c r="O92" s="44" t="s">
        <v>36</v>
      </c>
      <c r="P92" s="43" t="s">
        <v>395</v>
      </c>
      <c r="Q92" s="31">
        <v>0.75</v>
      </c>
      <c r="R92" s="84" t="s">
        <v>107</v>
      </c>
      <c r="S92" s="31" t="s">
        <v>37</v>
      </c>
      <c r="T92" s="31" t="s">
        <v>96</v>
      </c>
      <c r="U92" s="169" t="s">
        <v>343</v>
      </c>
      <c r="V92" s="150" t="s">
        <v>397</v>
      </c>
      <c r="W92" s="141" t="str" cm="1">
        <f t="array" ref="W92">IF(SUM(LEN(B92:V92))=0,"",IF(OR(OR(ISBLANK(F92),SUM(LEN(C92),LEN(D92))=0),AND(NOT(E92="Unknown"),ISBLANK(J92)),AND(NOT(O92="Unknown"),ISBLANK(R92))),"Missing Information", INDEX(Table15[Entire Service Line Classification], MATCH(SUMIFS(Table15[Unique ID],Table15[System-Owned Portion],E92,Table15[If Material Anything Other than "Lead" in Column E,Was Material Ever Previously Lead?],G92,Table15[Customer-Owned Portion],O92),Table15[Unique ID],0),0)))</f>
        <v>Non-lead</v>
      </c>
      <c r="X92"/>
    </row>
    <row r="93" spans="2:24" ht="30" x14ac:dyDescent="0.25">
      <c r="B93" s="146">
        <v>80</v>
      </c>
      <c r="C93" s="32" t="s">
        <v>276</v>
      </c>
      <c r="D93" s="32" t="s">
        <v>338</v>
      </c>
      <c r="E93" s="44" t="s">
        <v>36</v>
      </c>
      <c r="F93" s="43" t="s">
        <v>35</v>
      </c>
      <c r="G93" s="84" t="s">
        <v>35</v>
      </c>
      <c r="H93" s="31" t="s">
        <v>342</v>
      </c>
      <c r="I93" s="208">
        <v>1</v>
      </c>
      <c r="J93" s="84" t="s">
        <v>107</v>
      </c>
      <c r="K93" s="31" t="s">
        <v>37</v>
      </c>
      <c r="L93" s="31" t="s">
        <v>96</v>
      </c>
      <c r="M93" s="169">
        <v>45541</v>
      </c>
      <c r="N93" s="148"/>
      <c r="O93" s="44" t="s">
        <v>36</v>
      </c>
      <c r="P93" s="43" t="s">
        <v>395</v>
      </c>
      <c r="Q93" s="31">
        <v>0.75</v>
      </c>
      <c r="R93" s="84" t="s">
        <v>107</v>
      </c>
      <c r="S93" s="31" t="s">
        <v>37</v>
      </c>
      <c r="T93" s="31" t="s">
        <v>96</v>
      </c>
      <c r="U93" s="169" t="s">
        <v>343</v>
      </c>
      <c r="V93" s="150" t="s">
        <v>397</v>
      </c>
      <c r="W93" s="141" t="str" cm="1">
        <f t="array" ref="W93">IF(SUM(LEN(B93:V93))=0,"",IF(OR(OR(ISBLANK(F93),SUM(LEN(C93),LEN(D93))=0),AND(NOT(E93="Unknown"),ISBLANK(J93)),AND(NOT(O93="Unknown"),ISBLANK(R93))),"Missing Information", INDEX(Table15[Entire Service Line Classification], MATCH(SUMIFS(Table15[Unique ID],Table15[System-Owned Portion],E93,Table15[If Material Anything Other than "Lead" in Column E,Was Material Ever Previously Lead?],G93,Table15[Customer-Owned Portion],O93),Table15[Unique ID],0),0)))</f>
        <v>Non-lead</v>
      </c>
      <c r="X93"/>
    </row>
    <row r="94" spans="2:24" ht="30" x14ac:dyDescent="0.25">
      <c r="B94" s="146">
        <v>81</v>
      </c>
      <c r="C94" s="32" t="s">
        <v>277</v>
      </c>
      <c r="D94" s="32" t="s">
        <v>338</v>
      </c>
      <c r="E94" s="44" t="s">
        <v>36</v>
      </c>
      <c r="F94" s="43" t="s">
        <v>35</v>
      </c>
      <c r="G94" s="84" t="s">
        <v>35</v>
      </c>
      <c r="H94" s="31" t="s">
        <v>342</v>
      </c>
      <c r="I94" s="208">
        <v>1</v>
      </c>
      <c r="J94" s="84" t="s">
        <v>107</v>
      </c>
      <c r="K94" s="31" t="s">
        <v>37</v>
      </c>
      <c r="L94" s="31" t="s">
        <v>96</v>
      </c>
      <c r="M94" s="169">
        <v>45541</v>
      </c>
      <c r="N94" s="148"/>
      <c r="O94" s="44" t="s">
        <v>36</v>
      </c>
      <c r="P94" s="43" t="s">
        <v>395</v>
      </c>
      <c r="Q94" s="31">
        <v>0.75</v>
      </c>
      <c r="R94" s="84" t="s">
        <v>107</v>
      </c>
      <c r="S94" s="31" t="s">
        <v>37</v>
      </c>
      <c r="T94" s="31" t="s">
        <v>96</v>
      </c>
      <c r="U94" s="169" t="s">
        <v>343</v>
      </c>
      <c r="V94" s="150" t="s">
        <v>397</v>
      </c>
      <c r="W94" s="141" t="str" cm="1">
        <f t="array" ref="W94">IF(SUM(LEN(B94:V94))=0,"",IF(OR(OR(ISBLANK(F94),SUM(LEN(C94),LEN(D94))=0),AND(NOT(E94="Unknown"),ISBLANK(J94)),AND(NOT(O94="Unknown"),ISBLANK(R94))),"Missing Information", INDEX(Table15[Entire Service Line Classification], MATCH(SUMIFS(Table15[Unique ID],Table15[System-Owned Portion],E94,Table15[If Material Anything Other than "Lead" in Column E,Was Material Ever Previously Lead?],G94,Table15[Customer-Owned Portion],O94),Table15[Unique ID],0),0)))</f>
        <v>Non-lead</v>
      </c>
      <c r="X94"/>
    </row>
    <row r="95" spans="2:24" ht="30" x14ac:dyDescent="0.25">
      <c r="B95" s="146">
        <v>82</v>
      </c>
      <c r="C95" s="32" t="s">
        <v>278</v>
      </c>
      <c r="D95" s="32" t="s">
        <v>338</v>
      </c>
      <c r="E95" s="44" t="s">
        <v>44</v>
      </c>
      <c r="F95" s="43" t="s">
        <v>35</v>
      </c>
      <c r="G95" s="84" t="s">
        <v>35</v>
      </c>
      <c r="H95" s="31" t="s">
        <v>342</v>
      </c>
      <c r="I95" s="208">
        <v>1</v>
      </c>
      <c r="J95" s="84" t="s">
        <v>107</v>
      </c>
      <c r="K95" s="31" t="s">
        <v>37</v>
      </c>
      <c r="L95" s="31" t="s">
        <v>96</v>
      </c>
      <c r="M95" s="169">
        <v>45553</v>
      </c>
      <c r="N95" s="148"/>
      <c r="O95" s="44" t="s">
        <v>36</v>
      </c>
      <c r="P95" s="43" t="s">
        <v>395</v>
      </c>
      <c r="Q95" s="31">
        <v>0.75</v>
      </c>
      <c r="R95" s="84" t="s">
        <v>107</v>
      </c>
      <c r="S95" s="31" t="s">
        <v>37</v>
      </c>
      <c r="T95" s="31" t="s">
        <v>96</v>
      </c>
      <c r="U95" s="169" t="s">
        <v>343</v>
      </c>
      <c r="V95" s="150" t="s">
        <v>397</v>
      </c>
      <c r="W95" s="141" t="str" cm="1">
        <f t="array" ref="W95">IF(SUM(LEN(B95:V95))=0,"",IF(OR(OR(ISBLANK(F95),SUM(LEN(C95),LEN(D95))=0),AND(NOT(E95="Unknown"),ISBLANK(J95)),AND(NOT(O95="Unknown"),ISBLANK(R95))),"Missing Information", INDEX(Table15[Entire Service Line Classification], MATCH(SUMIFS(Table15[Unique ID],Table15[System-Owned Portion],E95,Table15[If Material Anything Other than "Lead" in Column E,Was Material Ever Previously Lead?],G95,Table15[Customer-Owned Portion],O95),Table15[Unique ID],0),0)))</f>
        <v>Non-lead</v>
      </c>
      <c r="X95"/>
    </row>
    <row r="96" spans="2:24" ht="30" x14ac:dyDescent="0.25">
      <c r="B96" s="146">
        <v>83</v>
      </c>
      <c r="C96" s="32" t="s">
        <v>279</v>
      </c>
      <c r="D96" s="32" t="s">
        <v>338</v>
      </c>
      <c r="E96" s="44" t="s">
        <v>36</v>
      </c>
      <c r="F96" s="43" t="s">
        <v>35</v>
      </c>
      <c r="G96" s="84" t="s">
        <v>35</v>
      </c>
      <c r="H96" s="31" t="s">
        <v>342</v>
      </c>
      <c r="I96" s="208">
        <v>1</v>
      </c>
      <c r="J96" s="84" t="s">
        <v>107</v>
      </c>
      <c r="K96" s="31" t="s">
        <v>37</v>
      </c>
      <c r="L96" s="31" t="s">
        <v>96</v>
      </c>
      <c r="M96" s="169">
        <v>45553</v>
      </c>
      <c r="N96" s="148"/>
      <c r="O96" s="44" t="s">
        <v>43</v>
      </c>
      <c r="P96" s="43" t="s">
        <v>395</v>
      </c>
      <c r="Q96" s="31">
        <v>0.75</v>
      </c>
      <c r="R96" s="84" t="s">
        <v>107</v>
      </c>
      <c r="S96" s="31" t="s">
        <v>37</v>
      </c>
      <c r="T96" s="31" t="s">
        <v>96</v>
      </c>
      <c r="U96" s="169" t="s">
        <v>343</v>
      </c>
      <c r="V96" s="150" t="s">
        <v>397</v>
      </c>
      <c r="W96" s="141" t="str" cm="1">
        <f t="array" ref="W96">IF(SUM(LEN(B96:V96))=0,"",IF(OR(OR(ISBLANK(F96),SUM(LEN(C96),LEN(D96))=0),AND(NOT(E96="Unknown"),ISBLANK(J96)),AND(NOT(O96="Unknown"),ISBLANK(R96))),"Missing Information", INDEX(Table15[Entire Service Line Classification], MATCH(SUMIFS(Table15[Unique ID],Table15[System-Owned Portion],E96,Table15[If Material Anything Other than "Lead" in Column E,Was Material Ever Previously Lead?],G96,Table15[Customer-Owned Portion],O96),Table15[Unique ID],0),0)))</f>
        <v>Non-lead</v>
      </c>
      <c r="X96"/>
    </row>
    <row r="97" spans="2:24" ht="30" x14ac:dyDescent="0.25">
      <c r="B97" s="146" t="s">
        <v>350</v>
      </c>
      <c r="C97" s="32" t="s">
        <v>280</v>
      </c>
      <c r="D97" s="32" t="s">
        <v>338</v>
      </c>
      <c r="E97" s="44" t="s">
        <v>36</v>
      </c>
      <c r="F97" s="43" t="s">
        <v>35</v>
      </c>
      <c r="G97" s="84" t="s">
        <v>35</v>
      </c>
      <c r="H97" s="31" t="s">
        <v>342</v>
      </c>
      <c r="I97" s="208">
        <v>1</v>
      </c>
      <c r="J97" s="84" t="s">
        <v>107</v>
      </c>
      <c r="K97" s="31" t="s">
        <v>37</v>
      </c>
      <c r="L97" s="31" t="s">
        <v>96</v>
      </c>
      <c r="M97" s="169">
        <v>45541</v>
      </c>
      <c r="N97" s="148"/>
      <c r="O97" s="44" t="s">
        <v>36</v>
      </c>
      <c r="P97" s="43" t="s">
        <v>395</v>
      </c>
      <c r="Q97" s="31">
        <v>0.75</v>
      </c>
      <c r="R97" s="84" t="s">
        <v>107</v>
      </c>
      <c r="S97" s="31" t="s">
        <v>37</v>
      </c>
      <c r="T97" s="31" t="s">
        <v>96</v>
      </c>
      <c r="U97" s="169" t="s">
        <v>343</v>
      </c>
      <c r="V97" s="150" t="s">
        <v>397</v>
      </c>
      <c r="W97" s="141" t="str" cm="1">
        <f t="array" ref="W97">IF(SUM(LEN(B97:V97))=0,"",IF(OR(OR(ISBLANK(F97),SUM(LEN(C97),LEN(D97))=0),AND(NOT(E97="Unknown"),ISBLANK(J97)),AND(NOT(O97="Unknown"),ISBLANK(R97))),"Missing Information", INDEX(Table15[Entire Service Line Classification], MATCH(SUMIFS(Table15[Unique ID],Table15[System-Owned Portion],E97,Table15[If Material Anything Other than "Lead" in Column E,Was Material Ever Previously Lead?],G97,Table15[Customer-Owned Portion],O97),Table15[Unique ID],0),0)))</f>
        <v>Non-lead</v>
      </c>
      <c r="X97"/>
    </row>
    <row r="98" spans="2:24" ht="30" x14ac:dyDescent="0.25">
      <c r="B98" s="146" t="s">
        <v>346</v>
      </c>
      <c r="C98" s="32" t="s">
        <v>281</v>
      </c>
      <c r="D98" s="32" t="s">
        <v>338</v>
      </c>
      <c r="E98" s="44" t="s">
        <v>36</v>
      </c>
      <c r="F98" s="43" t="s">
        <v>35</v>
      </c>
      <c r="G98" s="84" t="s">
        <v>35</v>
      </c>
      <c r="H98" s="31" t="s">
        <v>342</v>
      </c>
      <c r="I98" s="208">
        <v>1</v>
      </c>
      <c r="J98" s="84" t="s">
        <v>107</v>
      </c>
      <c r="K98" s="31" t="s">
        <v>35</v>
      </c>
      <c r="L98" s="31" t="s">
        <v>96</v>
      </c>
      <c r="M98" s="169">
        <v>45541</v>
      </c>
      <c r="N98" s="148"/>
      <c r="O98" s="44" t="s">
        <v>36</v>
      </c>
      <c r="P98" s="43" t="s">
        <v>395</v>
      </c>
      <c r="Q98" s="31">
        <v>0.75</v>
      </c>
      <c r="R98" s="84" t="s">
        <v>107</v>
      </c>
      <c r="S98" s="31" t="s">
        <v>37</v>
      </c>
      <c r="T98" s="31" t="s">
        <v>96</v>
      </c>
      <c r="U98" s="169" t="s">
        <v>343</v>
      </c>
      <c r="V98" s="150" t="s">
        <v>397</v>
      </c>
      <c r="W98" s="141" t="str" cm="1">
        <f t="array" ref="W98">IF(SUM(LEN(B98:V98))=0,"",IF(OR(OR(ISBLANK(F98),SUM(LEN(C98),LEN(D98))=0),AND(NOT(E98="Unknown"),ISBLANK(J98)),AND(NOT(O98="Unknown"),ISBLANK(R98))),"Missing Information", INDEX(Table15[Entire Service Line Classification], MATCH(SUMIFS(Table15[Unique ID],Table15[System-Owned Portion],E98,Table15[If Material Anything Other than "Lead" in Column E,Was Material Ever Previously Lead?],G98,Table15[Customer-Owned Portion],O98),Table15[Unique ID],0),0)))</f>
        <v>Non-lead</v>
      </c>
      <c r="X98"/>
    </row>
    <row r="99" spans="2:24" ht="30" x14ac:dyDescent="0.25">
      <c r="B99" s="146">
        <v>86</v>
      </c>
      <c r="C99" s="32" t="s">
        <v>282</v>
      </c>
      <c r="D99" s="32" t="s">
        <v>338</v>
      </c>
      <c r="E99" s="44" t="s">
        <v>36</v>
      </c>
      <c r="F99" s="43" t="s">
        <v>35</v>
      </c>
      <c r="G99" s="84" t="s">
        <v>35</v>
      </c>
      <c r="H99" s="31" t="s">
        <v>342</v>
      </c>
      <c r="I99" s="208">
        <v>1</v>
      </c>
      <c r="J99" s="84" t="s">
        <v>107</v>
      </c>
      <c r="K99" s="31" t="s">
        <v>37</v>
      </c>
      <c r="L99" s="31" t="s">
        <v>96</v>
      </c>
      <c r="M99" s="169">
        <v>45541</v>
      </c>
      <c r="N99" s="148"/>
      <c r="O99" s="44" t="s">
        <v>36</v>
      </c>
      <c r="P99" s="43" t="s">
        <v>395</v>
      </c>
      <c r="Q99" s="31">
        <v>0.75</v>
      </c>
      <c r="R99" s="84" t="s">
        <v>107</v>
      </c>
      <c r="S99" s="31" t="s">
        <v>37</v>
      </c>
      <c r="T99" s="31" t="s">
        <v>96</v>
      </c>
      <c r="U99" s="169" t="s">
        <v>343</v>
      </c>
      <c r="V99" s="150" t="s">
        <v>397</v>
      </c>
      <c r="W99" s="141" t="str" cm="1">
        <f t="array" ref="W99">IF(SUM(LEN(B99:V99))=0,"",IF(OR(OR(ISBLANK(F99),SUM(LEN(C99),LEN(D99))=0),AND(NOT(E99="Unknown"),ISBLANK(J99)),AND(NOT(O99="Unknown"),ISBLANK(R99))),"Missing Information", INDEX(Table15[Entire Service Line Classification], MATCH(SUMIFS(Table15[Unique ID],Table15[System-Owned Portion],E99,Table15[If Material Anything Other than "Lead" in Column E,Was Material Ever Previously Lead?],G99,Table15[Customer-Owned Portion],O99),Table15[Unique ID],0),0)))</f>
        <v>Non-lead</v>
      </c>
      <c r="X99"/>
    </row>
    <row r="100" spans="2:24" ht="30" x14ac:dyDescent="0.25">
      <c r="B100" s="146">
        <v>87</v>
      </c>
      <c r="C100" s="32" t="s">
        <v>283</v>
      </c>
      <c r="D100" s="32" t="s">
        <v>338</v>
      </c>
      <c r="E100" s="44" t="s">
        <v>36</v>
      </c>
      <c r="F100" s="43" t="s">
        <v>35</v>
      </c>
      <c r="G100" s="84" t="s">
        <v>35</v>
      </c>
      <c r="H100" s="31" t="s">
        <v>342</v>
      </c>
      <c r="I100" s="208">
        <v>1</v>
      </c>
      <c r="J100" s="84" t="s">
        <v>107</v>
      </c>
      <c r="K100" s="31" t="s">
        <v>37</v>
      </c>
      <c r="L100" s="31" t="s">
        <v>96</v>
      </c>
      <c r="M100" s="169">
        <v>45541</v>
      </c>
      <c r="N100" s="148"/>
      <c r="O100" s="44" t="s">
        <v>36</v>
      </c>
      <c r="P100" s="43" t="s">
        <v>395</v>
      </c>
      <c r="Q100" s="31">
        <v>0.75</v>
      </c>
      <c r="R100" s="84" t="s">
        <v>107</v>
      </c>
      <c r="S100" s="31" t="s">
        <v>37</v>
      </c>
      <c r="T100" s="31" t="s">
        <v>96</v>
      </c>
      <c r="U100" s="169" t="s">
        <v>343</v>
      </c>
      <c r="V100" s="150" t="s">
        <v>397</v>
      </c>
      <c r="W100" s="141" t="str" cm="1">
        <f t="array" ref="W100">IF(SUM(LEN(B100:V100))=0,"",IF(OR(OR(ISBLANK(F100),SUM(LEN(C100),LEN(D100))=0),AND(NOT(E100="Unknown"),ISBLANK(J100)),AND(NOT(O100="Unknown"),ISBLANK(R100))),"Missing Information", INDEX(Table15[Entire Service Line Classification], MATCH(SUMIFS(Table15[Unique ID],Table15[System-Owned Portion],E100,Table15[If Material Anything Other than "Lead" in Column E,Was Material Ever Previously Lead?],G100,Table15[Customer-Owned Portion],O100),Table15[Unique ID],0),0)))</f>
        <v>Non-lead</v>
      </c>
      <c r="X100"/>
    </row>
    <row r="101" spans="2:24" ht="30" x14ac:dyDescent="0.25">
      <c r="B101" s="146">
        <v>88</v>
      </c>
      <c r="C101" s="32" t="s">
        <v>284</v>
      </c>
      <c r="D101" s="32" t="s">
        <v>338</v>
      </c>
      <c r="E101" s="44" t="s">
        <v>36</v>
      </c>
      <c r="F101" s="43" t="s">
        <v>35</v>
      </c>
      <c r="G101" s="84" t="s">
        <v>35</v>
      </c>
      <c r="H101" s="31" t="s">
        <v>342</v>
      </c>
      <c r="I101" s="208">
        <v>1</v>
      </c>
      <c r="J101" s="84" t="s">
        <v>107</v>
      </c>
      <c r="K101" s="31" t="s">
        <v>37</v>
      </c>
      <c r="L101" s="31" t="s">
        <v>96</v>
      </c>
      <c r="M101" s="169">
        <v>45541</v>
      </c>
      <c r="N101" s="148"/>
      <c r="O101" s="44" t="s">
        <v>36</v>
      </c>
      <c r="P101" s="43" t="s">
        <v>395</v>
      </c>
      <c r="Q101" s="31">
        <v>0.75</v>
      </c>
      <c r="R101" s="84" t="s">
        <v>107</v>
      </c>
      <c r="S101" s="31" t="s">
        <v>37</v>
      </c>
      <c r="T101" s="31" t="s">
        <v>96</v>
      </c>
      <c r="U101" s="169" t="s">
        <v>343</v>
      </c>
      <c r="V101" s="150" t="s">
        <v>397</v>
      </c>
      <c r="W101" s="141" t="str" cm="1">
        <f t="array" ref="W101">IF(SUM(LEN(B101:V101))=0,"",IF(OR(OR(ISBLANK(F101),SUM(LEN(C101),LEN(D101))=0),AND(NOT(E101="Unknown"),ISBLANK(J101)),AND(NOT(O101="Unknown"),ISBLANK(R101))),"Missing Information", INDEX(Table15[Entire Service Line Classification], MATCH(SUMIFS(Table15[Unique ID],Table15[System-Owned Portion],E101,Table15[If Material Anything Other than "Lead" in Column E,Was Material Ever Previously Lead?],G101,Table15[Customer-Owned Portion],O101),Table15[Unique ID],0),0)))</f>
        <v>Non-lead</v>
      </c>
      <c r="X101"/>
    </row>
    <row r="102" spans="2:24" ht="30" x14ac:dyDescent="0.25">
      <c r="B102" s="146">
        <v>89</v>
      </c>
      <c r="C102" s="32" t="s">
        <v>285</v>
      </c>
      <c r="D102" s="32" t="s">
        <v>338</v>
      </c>
      <c r="E102" s="44" t="s">
        <v>36</v>
      </c>
      <c r="F102" s="43" t="s">
        <v>35</v>
      </c>
      <c r="G102" s="84" t="s">
        <v>35</v>
      </c>
      <c r="H102" s="31" t="s">
        <v>342</v>
      </c>
      <c r="I102" s="208">
        <v>1</v>
      </c>
      <c r="J102" s="84" t="s">
        <v>107</v>
      </c>
      <c r="K102" s="31" t="s">
        <v>37</v>
      </c>
      <c r="L102" s="31" t="s">
        <v>96</v>
      </c>
      <c r="M102" s="169">
        <v>45553</v>
      </c>
      <c r="N102" s="148"/>
      <c r="O102" s="44" t="s">
        <v>44</v>
      </c>
      <c r="P102" s="43" t="s">
        <v>395</v>
      </c>
      <c r="Q102" s="31">
        <v>0.75</v>
      </c>
      <c r="R102" s="84" t="s">
        <v>107</v>
      </c>
      <c r="S102" s="31" t="s">
        <v>37</v>
      </c>
      <c r="T102" s="31" t="s">
        <v>96</v>
      </c>
      <c r="U102" s="169" t="s">
        <v>343</v>
      </c>
      <c r="V102" s="150" t="s">
        <v>397</v>
      </c>
      <c r="W102" s="141" t="str" cm="1">
        <f t="array" ref="W102">IF(SUM(LEN(B102:V102))=0,"",IF(OR(OR(ISBLANK(F102),SUM(LEN(C102),LEN(D102))=0),AND(NOT(E102="Unknown"),ISBLANK(J102)),AND(NOT(O102="Unknown"),ISBLANK(R102))),"Missing Information", INDEX(Table15[Entire Service Line Classification], MATCH(SUMIFS(Table15[Unique ID],Table15[System-Owned Portion],E102,Table15[If Material Anything Other than "Lead" in Column E,Was Material Ever Previously Lead?],G102,Table15[Customer-Owned Portion],O102),Table15[Unique ID],0),0)))</f>
        <v>Non-lead</v>
      </c>
      <c r="X102"/>
    </row>
    <row r="103" spans="2:24" ht="30" x14ac:dyDescent="0.25">
      <c r="B103" s="146">
        <v>90</v>
      </c>
      <c r="C103" s="32" t="s">
        <v>235</v>
      </c>
      <c r="D103" s="32" t="s">
        <v>338</v>
      </c>
      <c r="E103" s="44" t="s">
        <v>36</v>
      </c>
      <c r="F103" s="43" t="s">
        <v>35</v>
      </c>
      <c r="G103" s="84" t="s">
        <v>35</v>
      </c>
      <c r="H103" s="31" t="s">
        <v>342</v>
      </c>
      <c r="I103" s="208">
        <v>1</v>
      </c>
      <c r="J103" s="84" t="s">
        <v>107</v>
      </c>
      <c r="K103" s="31" t="s">
        <v>37</v>
      </c>
      <c r="L103" s="31" t="s">
        <v>96</v>
      </c>
      <c r="M103" s="169">
        <v>45541</v>
      </c>
      <c r="N103" s="148"/>
      <c r="O103" s="44" t="s">
        <v>36</v>
      </c>
      <c r="P103" s="43" t="s">
        <v>395</v>
      </c>
      <c r="Q103" s="31">
        <v>0.75</v>
      </c>
      <c r="R103" s="84" t="s">
        <v>107</v>
      </c>
      <c r="S103" s="31" t="s">
        <v>37</v>
      </c>
      <c r="T103" s="31" t="s">
        <v>96</v>
      </c>
      <c r="U103" s="169" t="s">
        <v>343</v>
      </c>
      <c r="V103" s="150" t="s">
        <v>397</v>
      </c>
      <c r="W103" s="141" t="str" cm="1">
        <f t="array" ref="W103">IF(SUM(LEN(B103:V103))=0,"",IF(OR(OR(ISBLANK(F103),SUM(LEN(C103),LEN(D103))=0),AND(NOT(E103="Unknown"),ISBLANK(J103)),AND(NOT(O103="Unknown"),ISBLANK(R103))),"Missing Information", INDEX(Table15[Entire Service Line Classification], MATCH(SUMIFS(Table15[Unique ID],Table15[System-Owned Portion],E103,Table15[If Material Anything Other than "Lead" in Column E,Was Material Ever Previously Lead?],G103,Table15[Customer-Owned Portion],O103),Table15[Unique ID],0),0)))</f>
        <v>Non-lead</v>
      </c>
      <c r="X103"/>
    </row>
    <row r="104" spans="2:24" ht="30" x14ac:dyDescent="0.25">
      <c r="B104" s="146">
        <v>91</v>
      </c>
      <c r="C104" s="32" t="s">
        <v>286</v>
      </c>
      <c r="D104" s="32" t="s">
        <v>338</v>
      </c>
      <c r="E104" s="44" t="s">
        <v>36</v>
      </c>
      <c r="F104" s="43" t="s">
        <v>35</v>
      </c>
      <c r="G104" s="84" t="s">
        <v>35</v>
      </c>
      <c r="H104" s="31" t="s">
        <v>342</v>
      </c>
      <c r="I104" s="208">
        <v>1</v>
      </c>
      <c r="J104" s="84" t="s">
        <v>107</v>
      </c>
      <c r="K104" s="31" t="s">
        <v>37</v>
      </c>
      <c r="L104" s="31" t="s">
        <v>96</v>
      </c>
      <c r="M104" s="169">
        <v>45553</v>
      </c>
      <c r="N104" s="148"/>
      <c r="O104" s="44" t="s">
        <v>44</v>
      </c>
      <c r="P104" s="43" t="s">
        <v>395</v>
      </c>
      <c r="Q104" s="31">
        <v>0.75</v>
      </c>
      <c r="R104" s="84" t="s">
        <v>107</v>
      </c>
      <c r="S104" s="31" t="s">
        <v>37</v>
      </c>
      <c r="T104" s="31" t="s">
        <v>96</v>
      </c>
      <c r="U104" s="169" t="s">
        <v>343</v>
      </c>
      <c r="V104" s="150" t="s">
        <v>397</v>
      </c>
      <c r="W104" s="141" t="str" cm="1">
        <f t="array" ref="W104">IF(SUM(LEN(B104:V104))=0,"",IF(OR(OR(ISBLANK(F104),SUM(LEN(C104),LEN(D104))=0),AND(NOT(E104="Unknown"),ISBLANK(J104)),AND(NOT(O104="Unknown"),ISBLANK(R104))),"Missing Information", INDEX(Table15[Entire Service Line Classification], MATCH(SUMIFS(Table15[Unique ID],Table15[System-Owned Portion],E104,Table15[If Material Anything Other than "Lead" in Column E,Was Material Ever Previously Lead?],G104,Table15[Customer-Owned Portion],O104),Table15[Unique ID],0),0)))</f>
        <v>Non-lead</v>
      </c>
      <c r="X104"/>
    </row>
    <row r="105" spans="2:24" ht="30" x14ac:dyDescent="0.25">
      <c r="B105" s="146">
        <v>92</v>
      </c>
      <c r="C105" s="32" t="s">
        <v>287</v>
      </c>
      <c r="D105" s="32" t="s">
        <v>338</v>
      </c>
      <c r="E105" s="44" t="s">
        <v>36</v>
      </c>
      <c r="F105" s="43" t="s">
        <v>35</v>
      </c>
      <c r="G105" s="84" t="s">
        <v>35</v>
      </c>
      <c r="H105" s="31" t="s">
        <v>342</v>
      </c>
      <c r="I105" s="208">
        <v>1</v>
      </c>
      <c r="J105" s="84" t="s">
        <v>107</v>
      </c>
      <c r="K105" s="31" t="s">
        <v>37</v>
      </c>
      <c r="L105" s="31" t="s">
        <v>96</v>
      </c>
      <c r="M105" s="169">
        <v>45553</v>
      </c>
      <c r="N105" s="148"/>
      <c r="O105" s="44" t="s">
        <v>44</v>
      </c>
      <c r="P105" s="43" t="s">
        <v>395</v>
      </c>
      <c r="Q105" s="31">
        <v>0.75</v>
      </c>
      <c r="R105" s="84" t="s">
        <v>107</v>
      </c>
      <c r="S105" s="31" t="s">
        <v>37</v>
      </c>
      <c r="T105" s="31" t="s">
        <v>96</v>
      </c>
      <c r="U105" s="169" t="s">
        <v>343</v>
      </c>
      <c r="V105" s="150" t="s">
        <v>397</v>
      </c>
      <c r="W105" s="141" t="str" cm="1">
        <f t="array" ref="W105">IF(SUM(LEN(B105:V105))=0,"",IF(OR(OR(ISBLANK(F105),SUM(LEN(C105),LEN(D105))=0),AND(NOT(E105="Unknown"),ISBLANK(J105)),AND(NOT(O105="Unknown"),ISBLANK(R105))),"Missing Information", INDEX(Table15[Entire Service Line Classification], MATCH(SUMIFS(Table15[Unique ID],Table15[System-Owned Portion],E105,Table15[If Material Anything Other than "Lead" in Column E,Was Material Ever Previously Lead?],G105,Table15[Customer-Owned Portion],O105),Table15[Unique ID],0),0)))</f>
        <v>Non-lead</v>
      </c>
      <c r="X105"/>
    </row>
    <row r="106" spans="2:24" ht="30" x14ac:dyDescent="0.25">
      <c r="B106" s="146">
        <v>93</v>
      </c>
      <c r="C106" s="32" t="s">
        <v>288</v>
      </c>
      <c r="D106" s="32" t="s">
        <v>338</v>
      </c>
      <c r="E106" s="44" t="s">
        <v>36</v>
      </c>
      <c r="F106" s="43" t="s">
        <v>35</v>
      </c>
      <c r="G106" s="84" t="s">
        <v>35</v>
      </c>
      <c r="H106" s="31" t="s">
        <v>342</v>
      </c>
      <c r="I106" s="208">
        <v>1</v>
      </c>
      <c r="J106" s="84" t="s">
        <v>107</v>
      </c>
      <c r="K106" s="31" t="s">
        <v>37</v>
      </c>
      <c r="L106" s="31" t="s">
        <v>96</v>
      </c>
      <c r="M106" s="169">
        <v>45553</v>
      </c>
      <c r="N106" s="148"/>
      <c r="O106" s="44" t="s">
        <v>36</v>
      </c>
      <c r="P106" s="43" t="s">
        <v>395</v>
      </c>
      <c r="Q106" s="31">
        <v>0.75</v>
      </c>
      <c r="R106" s="84" t="s">
        <v>107</v>
      </c>
      <c r="S106" s="31" t="s">
        <v>37</v>
      </c>
      <c r="T106" s="31" t="s">
        <v>96</v>
      </c>
      <c r="U106" s="169" t="s">
        <v>343</v>
      </c>
      <c r="V106" s="150" t="s">
        <v>397</v>
      </c>
      <c r="W106" s="141" t="str" cm="1">
        <f t="array" ref="W106">IF(SUM(LEN(B106:V106))=0,"",IF(OR(OR(ISBLANK(F106),SUM(LEN(C106),LEN(D106))=0),AND(NOT(E106="Unknown"),ISBLANK(J106)),AND(NOT(O106="Unknown"),ISBLANK(R106))),"Missing Information", INDEX(Table15[Entire Service Line Classification], MATCH(SUMIFS(Table15[Unique ID],Table15[System-Owned Portion],E106,Table15[If Material Anything Other than "Lead" in Column E,Was Material Ever Previously Lead?],G106,Table15[Customer-Owned Portion],O106),Table15[Unique ID],0),0)))</f>
        <v>Non-lead</v>
      </c>
      <c r="X106"/>
    </row>
    <row r="107" spans="2:24" ht="30" x14ac:dyDescent="0.25">
      <c r="B107" s="146">
        <v>94</v>
      </c>
      <c r="C107" s="32" t="s">
        <v>357</v>
      </c>
      <c r="D107" s="32" t="s">
        <v>338</v>
      </c>
      <c r="E107" s="44" t="s">
        <v>36</v>
      </c>
      <c r="F107" s="43" t="s">
        <v>35</v>
      </c>
      <c r="G107" s="84" t="s">
        <v>35</v>
      </c>
      <c r="H107" s="31" t="s">
        <v>342</v>
      </c>
      <c r="I107" s="208">
        <v>1</v>
      </c>
      <c r="J107" s="84" t="s">
        <v>107</v>
      </c>
      <c r="K107" s="31" t="s">
        <v>37</v>
      </c>
      <c r="L107" s="31" t="s">
        <v>96</v>
      </c>
      <c r="M107" s="169">
        <v>45541</v>
      </c>
      <c r="N107" s="148"/>
      <c r="O107" s="44" t="s">
        <v>43</v>
      </c>
      <c r="P107" s="43" t="s">
        <v>395</v>
      </c>
      <c r="Q107" s="31">
        <v>0.75</v>
      </c>
      <c r="R107" s="84" t="s">
        <v>107</v>
      </c>
      <c r="S107" s="31" t="s">
        <v>37</v>
      </c>
      <c r="T107" s="31" t="s">
        <v>96</v>
      </c>
      <c r="U107" s="169" t="s">
        <v>343</v>
      </c>
      <c r="V107" s="150" t="s">
        <v>397</v>
      </c>
      <c r="W107" s="141" t="str" cm="1">
        <f t="array" ref="W107">IF(SUM(LEN(B107:V107))=0,"",IF(OR(OR(ISBLANK(F107),SUM(LEN(C107),LEN(D107))=0),AND(NOT(E107="Unknown"),ISBLANK(J107)),AND(NOT(O107="Unknown"),ISBLANK(R107))),"Missing Information", INDEX(Table15[Entire Service Line Classification], MATCH(SUMIFS(Table15[Unique ID],Table15[System-Owned Portion],E107,Table15[If Material Anything Other than "Lead" in Column E,Was Material Ever Previously Lead?],G107,Table15[Customer-Owned Portion],O107),Table15[Unique ID],0),0)))</f>
        <v>Non-lead</v>
      </c>
      <c r="X107"/>
    </row>
    <row r="108" spans="2:24" ht="30" x14ac:dyDescent="0.25">
      <c r="B108" s="146">
        <v>95</v>
      </c>
      <c r="C108" s="32" t="s">
        <v>289</v>
      </c>
      <c r="D108" s="32" t="s">
        <v>338</v>
      </c>
      <c r="E108" s="44" t="s">
        <v>36</v>
      </c>
      <c r="F108" s="43" t="s">
        <v>37</v>
      </c>
      <c r="G108" s="84" t="s">
        <v>35</v>
      </c>
      <c r="H108" s="31" t="s">
        <v>342</v>
      </c>
      <c r="I108" s="208">
        <v>1</v>
      </c>
      <c r="J108" s="84" t="s">
        <v>107</v>
      </c>
      <c r="K108" s="31" t="s">
        <v>37</v>
      </c>
      <c r="L108" s="31" t="s">
        <v>96</v>
      </c>
      <c r="M108" s="169">
        <v>45553</v>
      </c>
      <c r="N108" s="148"/>
      <c r="O108" s="44" t="s">
        <v>43</v>
      </c>
      <c r="P108" s="43" t="s">
        <v>395</v>
      </c>
      <c r="Q108" s="31">
        <v>0.75</v>
      </c>
      <c r="R108" s="84" t="s">
        <v>107</v>
      </c>
      <c r="S108" s="31" t="s">
        <v>37</v>
      </c>
      <c r="T108" s="31" t="s">
        <v>96</v>
      </c>
      <c r="U108" s="169" t="s">
        <v>343</v>
      </c>
      <c r="V108" s="150" t="s">
        <v>397</v>
      </c>
      <c r="W108" s="141" t="str" cm="1">
        <f t="array" ref="W108">IF(SUM(LEN(B108:V108))=0,"",IF(OR(OR(ISBLANK(F108),SUM(LEN(C108),LEN(D108))=0),AND(NOT(E108="Unknown"),ISBLANK(J108)),AND(NOT(O108="Unknown"),ISBLANK(R108))),"Missing Information", INDEX(Table15[Entire Service Line Classification], MATCH(SUMIFS(Table15[Unique ID],Table15[System-Owned Portion],E108,Table15[If Material Anything Other than "Lead" in Column E,Was Material Ever Previously Lead?],G108,Table15[Customer-Owned Portion],O108),Table15[Unique ID],0),0)))</f>
        <v>Non-lead</v>
      </c>
      <c r="X108"/>
    </row>
    <row r="109" spans="2:24" ht="30" x14ac:dyDescent="0.25">
      <c r="B109" s="146">
        <v>96</v>
      </c>
      <c r="C109" s="32" t="s">
        <v>290</v>
      </c>
      <c r="D109" s="32" t="s">
        <v>338</v>
      </c>
      <c r="E109" s="44" t="s">
        <v>36</v>
      </c>
      <c r="F109" s="43" t="s">
        <v>35</v>
      </c>
      <c r="G109" s="84" t="s">
        <v>35</v>
      </c>
      <c r="H109" s="31" t="s">
        <v>342</v>
      </c>
      <c r="I109" s="208">
        <v>1</v>
      </c>
      <c r="J109" s="84" t="s">
        <v>107</v>
      </c>
      <c r="K109" s="31" t="s">
        <v>37</v>
      </c>
      <c r="L109" s="31" t="s">
        <v>96</v>
      </c>
      <c r="M109" s="169">
        <v>45553</v>
      </c>
      <c r="N109" s="148"/>
      <c r="O109" s="44" t="s">
        <v>43</v>
      </c>
      <c r="P109" s="43" t="s">
        <v>395</v>
      </c>
      <c r="Q109" s="31">
        <v>0.75</v>
      </c>
      <c r="R109" s="84" t="s">
        <v>107</v>
      </c>
      <c r="S109" s="31" t="s">
        <v>37</v>
      </c>
      <c r="T109" s="31" t="s">
        <v>96</v>
      </c>
      <c r="U109" s="169" t="s">
        <v>343</v>
      </c>
      <c r="V109" s="150" t="s">
        <v>397</v>
      </c>
      <c r="W109" s="141" t="str" cm="1">
        <f t="array" ref="W109">IF(SUM(LEN(B109:V109))=0,"",IF(OR(OR(ISBLANK(F109),SUM(LEN(C109),LEN(D109))=0),AND(NOT(E109="Unknown"),ISBLANK(J109)),AND(NOT(O109="Unknown"),ISBLANK(R109))),"Missing Information", INDEX(Table15[Entire Service Line Classification], MATCH(SUMIFS(Table15[Unique ID],Table15[System-Owned Portion],E109,Table15[If Material Anything Other than "Lead" in Column E,Was Material Ever Previously Lead?],G109,Table15[Customer-Owned Portion],O109),Table15[Unique ID],0),0)))</f>
        <v>Non-lead</v>
      </c>
      <c r="X109"/>
    </row>
    <row r="110" spans="2:24" ht="30" x14ac:dyDescent="0.25">
      <c r="B110" s="146">
        <v>97</v>
      </c>
      <c r="C110" s="32" t="s">
        <v>358</v>
      </c>
      <c r="D110" s="32" t="s">
        <v>338</v>
      </c>
      <c r="E110" s="44" t="s">
        <v>36</v>
      </c>
      <c r="F110" s="43" t="s">
        <v>35</v>
      </c>
      <c r="G110" s="84" t="s">
        <v>35</v>
      </c>
      <c r="H110" s="31" t="s">
        <v>342</v>
      </c>
      <c r="I110" s="208">
        <v>1</v>
      </c>
      <c r="J110" s="84" t="s">
        <v>107</v>
      </c>
      <c r="K110" s="31" t="s">
        <v>37</v>
      </c>
      <c r="L110" s="31" t="s">
        <v>96</v>
      </c>
      <c r="M110" s="169">
        <v>45541</v>
      </c>
      <c r="N110" s="148"/>
      <c r="O110" s="44" t="s">
        <v>43</v>
      </c>
      <c r="P110" s="43" t="s">
        <v>395</v>
      </c>
      <c r="Q110" s="31">
        <v>0.75</v>
      </c>
      <c r="R110" s="84" t="s">
        <v>107</v>
      </c>
      <c r="S110" s="31" t="s">
        <v>37</v>
      </c>
      <c r="T110" s="31" t="s">
        <v>96</v>
      </c>
      <c r="U110" s="169" t="s">
        <v>343</v>
      </c>
      <c r="V110" s="150" t="s">
        <v>397</v>
      </c>
      <c r="W110" s="141" t="str" cm="1">
        <f t="array" ref="W110">IF(SUM(LEN(B110:V110))=0,"",IF(OR(OR(ISBLANK(F110),SUM(LEN(C110),LEN(D110))=0),AND(NOT(E110="Unknown"),ISBLANK(J110)),AND(NOT(O110="Unknown"),ISBLANK(R110))),"Missing Information", INDEX(Table15[Entire Service Line Classification], MATCH(SUMIFS(Table15[Unique ID],Table15[System-Owned Portion],E110,Table15[If Material Anything Other than "Lead" in Column E,Was Material Ever Previously Lead?],G110,Table15[Customer-Owned Portion],O110),Table15[Unique ID],0),0)))</f>
        <v>Non-lead</v>
      </c>
      <c r="X110"/>
    </row>
    <row r="111" spans="2:24" ht="30" x14ac:dyDescent="0.25">
      <c r="B111" s="146">
        <v>98</v>
      </c>
      <c r="C111" s="32" t="s">
        <v>359</v>
      </c>
      <c r="D111" s="32" t="s">
        <v>338</v>
      </c>
      <c r="E111" s="44" t="s">
        <v>36</v>
      </c>
      <c r="F111" s="43" t="s">
        <v>35</v>
      </c>
      <c r="G111" s="84" t="s">
        <v>35</v>
      </c>
      <c r="H111" s="31" t="s">
        <v>342</v>
      </c>
      <c r="I111" s="208">
        <v>1</v>
      </c>
      <c r="J111" s="84" t="s">
        <v>107</v>
      </c>
      <c r="K111" s="31" t="s">
        <v>37</v>
      </c>
      <c r="L111" s="31" t="s">
        <v>96</v>
      </c>
      <c r="M111" s="169">
        <v>45553</v>
      </c>
      <c r="N111" s="148"/>
      <c r="O111" s="44" t="s">
        <v>43</v>
      </c>
      <c r="P111" s="43" t="s">
        <v>395</v>
      </c>
      <c r="Q111" s="31">
        <v>0.75</v>
      </c>
      <c r="R111" s="84" t="s">
        <v>107</v>
      </c>
      <c r="S111" s="31" t="s">
        <v>37</v>
      </c>
      <c r="T111" s="31" t="s">
        <v>96</v>
      </c>
      <c r="U111" s="169" t="s">
        <v>343</v>
      </c>
      <c r="V111" s="150" t="s">
        <v>397</v>
      </c>
      <c r="W111" s="141" t="str" cm="1">
        <f t="array" ref="W111">IF(SUM(LEN(B111:V111))=0,"",IF(OR(OR(ISBLANK(F111),SUM(LEN(C111),LEN(D111))=0),AND(NOT(E111="Unknown"),ISBLANK(J111)),AND(NOT(O111="Unknown"),ISBLANK(R111))),"Missing Information", INDEX(Table15[Entire Service Line Classification], MATCH(SUMIFS(Table15[Unique ID],Table15[System-Owned Portion],E111,Table15[If Material Anything Other than "Lead" in Column E,Was Material Ever Previously Lead?],G111,Table15[Customer-Owned Portion],O111),Table15[Unique ID],0),0)))</f>
        <v>Non-lead</v>
      </c>
      <c r="X111"/>
    </row>
    <row r="112" spans="2:24" ht="30" x14ac:dyDescent="0.25">
      <c r="B112" s="146">
        <v>99</v>
      </c>
      <c r="C112" s="32" t="s">
        <v>360</v>
      </c>
      <c r="D112" s="32" t="s">
        <v>338</v>
      </c>
      <c r="E112" s="44" t="s">
        <v>36</v>
      </c>
      <c r="F112" s="43" t="s">
        <v>35</v>
      </c>
      <c r="G112" s="84" t="s">
        <v>35</v>
      </c>
      <c r="H112" s="31" t="s">
        <v>342</v>
      </c>
      <c r="I112" s="208">
        <v>1</v>
      </c>
      <c r="J112" s="84" t="s">
        <v>107</v>
      </c>
      <c r="K112" s="31" t="s">
        <v>37</v>
      </c>
      <c r="L112" s="31" t="s">
        <v>96</v>
      </c>
      <c r="M112" s="169">
        <v>45553</v>
      </c>
      <c r="N112" s="148"/>
      <c r="O112" s="44" t="s">
        <v>43</v>
      </c>
      <c r="P112" s="43" t="s">
        <v>395</v>
      </c>
      <c r="Q112" s="31">
        <v>0.75</v>
      </c>
      <c r="R112" s="84" t="s">
        <v>107</v>
      </c>
      <c r="S112" s="31" t="s">
        <v>37</v>
      </c>
      <c r="T112" s="31" t="s">
        <v>96</v>
      </c>
      <c r="U112" s="169" t="s">
        <v>343</v>
      </c>
      <c r="V112" s="150" t="s">
        <v>397</v>
      </c>
      <c r="W112" s="141" t="str" cm="1">
        <f t="array" ref="W112">IF(SUM(LEN(B112:V112))=0,"",IF(OR(OR(ISBLANK(F112),SUM(LEN(C112),LEN(D112))=0),AND(NOT(E112="Unknown"),ISBLANK(J112)),AND(NOT(O112="Unknown"),ISBLANK(R112))),"Missing Information", INDEX(Table15[Entire Service Line Classification], MATCH(SUMIFS(Table15[Unique ID],Table15[System-Owned Portion],E112,Table15[If Material Anything Other than "Lead" in Column E,Was Material Ever Previously Lead?],G112,Table15[Customer-Owned Portion],O112),Table15[Unique ID],0),0)))</f>
        <v>Non-lead</v>
      </c>
      <c r="X112"/>
    </row>
    <row r="113" spans="2:24" ht="30" x14ac:dyDescent="0.25">
      <c r="B113" s="146">
        <v>100</v>
      </c>
      <c r="C113" s="32" t="s">
        <v>291</v>
      </c>
      <c r="D113" s="32" t="s">
        <v>338</v>
      </c>
      <c r="E113" s="44" t="s">
        <v>36</v>
      </c>
      <c r="F113" s="43" t="s">
        <v>35</v>
      </c>
      <c r="G113" s="84" t="s">
        <v>35</v>
      </c>
      <c r="H113" s="31" t="s">
        <v>342</v>
      </c>
      <c r="I113" s="208">
        <v>1</v>
      </c>
      <c r="J113" s="84" t="s">
        <v>107</v>
      </c>
      <c r="K113" s="31" t="s">
        <v>37</v>
      </c>
      <c r="L113" s="31" t="s">
        <v>96</v>
      </c>
      <c r="M113" s="169">
        <v>45553</v>
      </c>
      <c r="N113" s="148"/>
      <c r="O113" s="44" t="s">
        <v>36</v>
      </c>
      <c r="P113" s="43" t="s">
        <v>395</v>
      </c>
      <c r="Q113" s="31">
        <v>0.75</v>
      </c>
      <c r="R113" s="84" t="s">
        <v>107</v>
      </c>
      <c r="S113" s="31" t="s">
        <v>37</v>
      </c>
      <c r="T113" s="31" t="s">
        <v>96</v>
      </c>
      <c r="U113" s="169" t="s">
        <v>343</v>
      </c>
      <c r="V113" s="150" t="s">
        <v>397</v>
      </c>
      <c r="W113" s="141" t="str" cm="1">
        <f t="array" ref="W113">IF(SUM(LEN(B113:V113))=0,"",IF(OR(OR(ISBLANK(F113),SUM(LEN(C113),LEN(D113))=0),AND(NOT(E113="Unknown"),ISBLANK(J113)),AND(NOT(O113="Unknown"),ISBLANK(R113))),"Missing Information", INDEX(Table15[Entire Service Line Classification], MATCH(SUMIFS(Table15[Unique ID],Table15[System-Owned Portion],E113,Table15[If Material Anything Other than "Lead" in Column E,Was Material Ever Previously Lead?],G113,Table15[Customer-Owned Portion],O113),Table15[Unique ID],0),0)))</f>
        <v>Non-lead</v>
      </c>
      <c r="X113"/>
    </row>
    <row r="114" spans="2:24" ht="30" x14ac:dyDescent="0.25">
      <c r="B114" s="146">
        <v>101</v>
      </c>
      <c r="C114" s="32" t="s">
        <v>358</v>
      </c>
      <c r="D114" s="32" t="s">
        <v>338</v>
      </c>
      <c r="E114" s="44" t="s">
        <v>36</v>
      </c>
      <c r="F114" s="43" t="s">
        <v>35</v>
      </c>
      <c r="G114" s="84" t="s">
        <v>35</v>
      </c>
      <c r="H114" s="31" t="s">
        <v>342</v>
      </c>
      <c r="I114" s="208">
        <v>1</v>
      </c>
      <c r="J114" s="84" t="s">
        <v>107</v>
      </c>
      <c r="K114" s="31" t="s">
        <v>37</v>
      </c>
      <c r="L114" s="31" t="s">
        <v>96</v>
      </c>
      <c r="M114" s="169">
        <v>45553</v>
      </c>
      <c r="N114" s="148"/>
      <c r="O114" s="44" t="s">
        <v>36</v>
      </c>
      <c r="P114" s="43" t="s">
        <v>395</v>
      </c>
      <c r="Q114" s="31">
        <v>0.75</v>
      </c>
      <c r="R114" s="84" t="s">
        <v>107</v>
      </c>
      <c r="S114" s="31" t="s">
        <v>37</v>
      </c>
      <c r="T114" s="31" t="s">
        <v>96</v>
      </c>
      <c r="U114" s="169" t="s">
        <v>343</v>
      </c>
      <c r="V114" s="150" t="s">
        <v>397</v>
      </c>
      <c r="W114" s="141" t="str" cm="1">
        <f t="array" ref="W114">IF(SUM(LEN(B114:V114))=0,"",IF(OR(OR(ISBLANK(F114),SUM(LEN(C114),LEN(D114))=0),AND(NOT(E114="Unknown"),ISBLANK(J114)),AND(NOT(O114="Unknown"),ISBLANK(R114))),"Missing Information", INDEX(Table15[Entire Service Line Classification], MATCH(SUMIFS(Table15[Unique ID],Table15[System-Owned Portion],E114,Table15[If Material Anything Other than "Lead" in Column E,Was Material Ever Previously Lead?],G114,Table15[Customer-Owned Portion],O114),Table15[Unique ID],0),0)))</f>
        <v>Non-lead</v>
      </c>
      <c r="X114"/>
    </row>
    <row r="115" spans="2:24" ht="30" x14ac:dyDescent="0.25">
      <c r="B115" s="146">
        <v>102</v>
      </c>
      <c r="C115" s="32" t="s">
        <v>292</v>
      </c>
      <c r="D115" s="32" t="s">
        <v>338</v>
      </c>
      <c r="E115" s="44" t="s">
        <v>36</v>
      </c>
      <c r="F115" s="43" t="s">
        <v>35</v>
      </c>
      <c r="G115" s="84" t="s">
        <v>35</v>
      </c>
      <c r="H115" s="31" t="s">
        <v>342</v>
      </c>
      <c r="I115" s="208">
        <v>1</v>
      </c>
      <c r="J115" s="84" t="s">
        <v>107</v>
      </c>
      <c r="K115" s="31" t="s">
        <v>37</v>
      </c>
      <c r="L115" s="31" t="s">
        <v>96</v>
      </c>
      <c r="M115" s="169">
        <v>45543</v>
      </c>
      <c r="N115" s="148"/>
      <c r="O115" s="44" t="s">
        <v>36</v>
      </c>
      <c r="P115" s="43" t="s">
        <v>395</v>
      </c>
      <c r="Q115" s="31">
        <v>0.75</v>
      </c>
      <c r="R115" s="84" t="s">
        <v>107</v>
      </c>
      <c r="S115" s="31" t="s">
        <v>37</v>
      </c>
      <c r="T115" s="31" t="s">
        <v>96</v>
      </c>
      <c r="U115" s="169" t="s">
        <v>343</v>
      </c>
      <c r="V115" s="150" t="s">
        <v>397</v>
      </c>
      <c r="W115" s="141" t="str" cm="1">
        <f t="array" ref="W115">IF(SUM(LEN(B115:V115))=0,"",IF(OR(OR(ISBLANK(F115),SUM(LEN(C115),LEN(D115))=0),AND(NOT(E115="Unknown"),ISBLANK(J115)),AND(NOT(O115="Unknown"),ISBLANK(R115))),"Missing Information", INDEX(Table15[Entire Service Line Classification], MATCH(SUMIFS(Table15[Unique ID],Table15[System-Owned Portion],E115,Table15[If Material Anything Other than "Lead" in Column E,Was Material Ever Previously Lead?],G115,Table15[Customer-Owned Portion],O115),Table15[Unique ID],0),0)))</f>
        <v>Non-lead</v>
      </c>
      <c r="X115"/>
    </row>
    <row r="116" spans="2:24" ht="30" x14ac:dyDescent="0.25">
      <c r="B116" s="146">
        <v>103</v>
      </c>
      <c r="C116" s="32" t="s">
        <v>293</v>
      </c>
      <c r="D116" s="32" t="s">
        <v>338</v>
      </c>
      <c r="E116" s="44" t="s">
        <v>36</v>
      </c>
      <c r="F116" s="43" t="s">
        <v>35</v>
      </c>
      <c r="G116" s="84" t="s">
        <v>35</v>
      </c>
      <c r="H116" s="31" t="s">
        <v>342</v>
      </c>
      <c r="I116" s="208">
        <v>1</v>
      </c>
      <c r="J116" s="84" t="s">
        <v>107</v>
      </c>
      <c r="K116" s="31" t="s">
        <v>37</v>
      </c>
      <c r="L116" s="31" t="s">
        <v>96</v>
      </c>
      <c r="M116" s="169">
        <v>45182</v>
      </c>
      <c r="N116" s="148"/>
      <c r="O116" s="44" t="s">
        <v>36</v>
      </c>
      <c r="P116" s="43" t="s">
        <v>395</v>
      </c>
      <c r="Q116" s="31">
        <v>0.75</v>
      </c>
      <c r="R116" s="84" t="s">
        <v>107</v>
      </c>
      <c r="S116" s="31" t="s">
        <v>37</v>
      </c>
      <c r="T116" s="31" t="s">
        <v>96</v>
      </c>
      <c r="U116" s="169" t="s">
        <v>343</v>
      </c>
      <c r="V116" s="150" t="s">
        <v>397</v>
      </c>
      <c r="W116" s="141" t="str" cm="1">
        <f t="array" ref="W116">IF(SUM(LEN(B116:V116))=0,"",IF(OR(OR(ISBLANK(F116),SUM(LEN(C116),LEN(D116))=0),AND(NOT(E116="Unknown"),ISBLANK(J116)),AND(NOT(O116="Unknown"),ISBLANK(R116))),"Missing Information", INDEX(Table15[Entire Service Line Classification], MATCH(SUMIFS(Table15[Unique ID],Table15[System-Owned Portion],E116,Table15[If Material Anything Other than "Lead" in Column E,Was Material Ever Previously Lead?],G116,Table15[Customer-Owned Portion],O116),Table15[Unique ID],0),0)))</f>
        <v>Non-lead</v>
      </c>
      <c r="X116"/>
    </row>
    <row r="117" spans="2:24" ht="30" x14ac:dyDescent="0.25">
      <c r="B117" s="146">
        <v>104</v>
      </c>
      <c r="C117" s="32" t="s">
        <v>294</v>
      </c>
      <c r="D117" s="32" t="s">
        <v>338</v>
      </c>
      <c r="E117" s="44" t="s">
        <v>36</v>
      </c>
      <c r="F117" s="43" t="s">
        <v>35</v>
      </c>
      <c r="G117" s="84" t="s">
        <v>35</v>
      </c>
      <c r="H117" s="31" t="s">
        <v>342</v>
      </c>
      <c r="I117" s="208">
        <v>1</v>
      </c>
      <c r="J117" s="84" t="s">
        <v>107</v>
      </c>
      <c r="K117" s="31" t="s">
        <v>37</v>
      </c>
      <c r="L117" s="31" t="s">
        <v>96</v>
      </c>
      <c r="M117" s="169">
        <v>45182</v>
      </c>
      <c r="N117" s="148"/>
      <c r="O117" s="44" t="s">
        <v>36</v>
      </c>
      <c r="P117" s="43" t="s">
        <v>395</v>
      </c>
      <c r="Q117" s="31">
        <v>0.75</v>
      </c>
      <c r="R117" s="84" t="s">
        <v>107</v>
      </c>
      <c r="S117" s="31" t="s">
        <v>37</v>
      </c>
      <c r="T117" s="31" t="s">
        <v>96</v>
      </c>
      <c r="U117" s="169" t="s">
        <v>343</v>
      </c>
      <c r="V117" s="150" t="s">
        <v>397</v>
      </c>
      <c r="W117" s="141" t="str" cm="1">
        <f t="array" ref="W117">IF(SUM(LEN(B117:V117))=0,"",IF(OR(OR(ISBLANK(F117),SUM(LEN(C117),LEN(D117))=0),AND(NOT(E117="Unknown"),ISBLANK(J117)),AND(NOT(O117="Unknown"),ISBLANK(R117))),"Missing Information", INDEX(Table15[Entire Service Line Classification], MATCH(SUMIFS(Table15[Unique ID],Table15[System-Owned Portion],E117,Table15[If Material Anything Other than "Lead" in Column E,Was Material Ever Previously Lead?],G117,Table15[Customer-Owned Portion],O117),Table15[Unique ID],0),0)))</f>
        <v>Non-lead</v>
      </c>
      <c r="X117"/>
    </row>
    <row r="118" spans="2:24" ht="30" x14ac:dyDescent="0.25">
      <c r="B118" s="146">
        <v>105</v>
      </c>
      <c r="C118" s="32" t="s">
        <v>295</v>
      </c>
      <c r="D118" s="32" t="s">
        <v>338</v>
      </c>
      <c r="E118" s="44" t="s">
        <v>36</v>
      </c>
      <c r="F118" s="43" t="s">
        <v>35</v>
      </c>
      <c r="G118" s="84" t="s">
        <v>35</v>
      </c>
      <c r="H118" s="31" t="s">
        <v>342</v>
      </c>
      <c r="I118" s="208">
        <v>1</v>
      </c>
      <c r="J118" s="84" t="s">
        <v>107</v>
      </c>
      <c r="K118" s="31" t="s">
        <v>37</v>
      </c>
      <c r="L118" s="31" t="s">
        <v>96</v>
      </c>
      <c r="M118" s="169">
        <v>45182</v>
      </c>
      <c r="N118" s="148"/>
      <c r="O118" s="44" t="s">
        <v>43</v>
      </c>
      <c r="P118" s="43" t="s">
        <v>395</v>
      </c>
      <c r="Q118" s="31">
        <v>0.75</v>
      </c>
      <c r="R118" s="84" t="s">
        <v>107</v>
      </c>
      <c r="S118" s="31" t="s">
        <v>37</v>
      </c>
      <c r="T118" s="31" t="s">
        <v>96</v>
      </c>
      <c r="U118" s="169" t="s">
        <v>343</v>
      </c>
      <c r="V118" s="150" t="s">
        <v>397</v>
      </c>
      <c r="W118" s="141" t="str" cm="1">
        <f t="array" ref="W118">IF(SUM(LEN(B118:V118))=0,"",IF(OR(OR(ISBLANK(F118),SUM(LEN(C118),LEN(D118))=0),AND(NOT(E118="Unknown"),ISBLANK(J118)),AND(NOT(O118="Unknown"),ISBLANK(R118))),"Missing Information", INDEX(Table15[Entire Service Line Classification], MATCH(SUMIFS(Table15[Unique ID],Table15[System-Owned Portion],E118,Table15[If Material Anything Other than "Lead" in Column E,Was Material Ever Previously Lead?],G118,Table15[Customer-Owned Portion],O118),Table15[Unique ID],0),0)))</f>
        <v>Non-lead</v>
      </c>
      <c r="X118"/>
    </row>
    <row r="119" spans="2:24" ht="30" x14ac:dyDescent="0.25">
      <c r="B119" s="146">
        <v>106</v>
      </c>
      <c r="C119" s="32" t="s">
        <v>351</v>
      </c>
      <c r="D119" s="32" t="s">
        <v>338</v>
      </c>
      <c r="E119" s="44" t="s">
        <v>36</v>
      </c>
      <c r="F119" s="43" t="s">
        <v>35</v>
      </c>
      <c r="G119" s="84" t="s">
        <v>35</v>
      </c>
      <c r="H119" s="31" t="s">
        <v>342</v>
      </c>
      <c r="I119" s="208">
        <v>1</v>
      </c>
      <c r="J119" s="84" t="s">
        <v>107</v>
      </c>
      <c r="K119" s="31" t="s">
        <v>37</v>
      </c>
      <c r="L119" s="31" t="s">
        <v>96</v>
      </c>
      <c r="M119" s="169">
        <v>45182</v>
      </c>
      <c r="N119" s="148"/>
      <c r="O119" s="44" t="s">
        <v>36</v>
      </c>
      <c r="P119" s="43" t="s">
        <v>395</v>
      </c>
      <c r="Q119" s="31">
        <v>0.75</v>
      </c>
      <c r="R119" s="84" t="s">
        <v>107</v>
      </c>
      <c r="S119" s="31" t="s">
        <v>37</v>
      </c>
      <c r="T119" s="31" t="s">
        <v>96</v>
      </c>
      <c r="U119" s="169" t="s">
        <v>343</v>
      </c>
      <c r="V119" s="150" t="s">
        <v>397</v>
      </c>
      <c r="W119" s="141" t="str" cm="1">
        <f t="array" ref="W119">IF(SUM(LEN(B119:V119))=0,"",IF(OR(OR(ISBLANK(F119),SUM(LEN(C119),LEN(D119))=0),AND(NOT(E119="Unknown"),ISBLANK(J119)),AND(NOT(O119="Unknown"),ISBLANK(R119))),"Missing Information", INDEX(Table15[Entire Service Line Classification], MATCH(SUMIFS(Table15[Unique ID],Table15[System-Owned Portion],E119,Table15[If Material Anything Other than "Lead" in Column E,Was Material Ever Previously Lead?],G119,Table15[Customer-Owned Portion],O119),Table15[Unique ID],0),0)))</f>
        <v>Non-lead</v>
      </c>
      <c r="X119"/>
    </row>
    <row r="120" spans="2:24" ht="30" x14ac:dyDescent="0.25">
      <c r="B120" s="146">
        <v>107</v>
      </c>
      <c r="C120" s="32" t="s">
        <v>296</v>
      </c>
      <c r="D120" s="32" t="s">
        <v>338</v>
      </c>
      <c r="E120" s="44" t="s">
        <v>36</v>
      </c>
      <c r="F120" s="43" t="s">
        <v>35</v>
      </c>
      <c r="G120" s="84" t="s">
        <v>35</v>
      </c>
      <c r="H120" s="31" t="s">
        <v>342</v>
      </c>
      <c r="I120" s="208">
        <v>1</v>
      </c>
      <c r="J120" s="84" t="s">
        <v>107</v>
      </c>
      <c r="K120" s="31" t="s">
        <v>37</v>
      </c>
      <c r="L120" s="31" t="s">
        <v>96</v>
      </c>
      <c r="M120" s="169">
        <v>45188</v>
      </c>
      <c r="N120" s="148"/>
      <c r="O120" s="44" t="s">
        <v>36</v>
      </c>
      <c r="P120" s="43" t="s">
        <v>395</v>
      </c>
      <c r="Q120" s="31">
        <v>0.75</v>
      </c>
      <c r="R120" s="84" t="s">
        <v>107</v>
      </c>
      <c r="S120" s="31" t="s">
        <v>37</v>
      </c>
      <c r="T120" s="31" t="s">
        <v>96</v>
      </c>
      <c r="U120" s="169" t="s">
        <v>343</v>
      </c>
      <c r="V120" s="150" t="s">
        <v>397</v>
      </c>
      <c r="W120" s="141" t="str" cm="1">
        <f t="array" ref="W120">IF(SUM(LEN(B120:V120))=0,"",IF(OR(OR(ISBLANK(F120),SUM(LEN(C120),LEN(D120))=0),AND(NOT(E120="Unknown"),ISBLANK(J120)),AND(NOT(O120="Unknown"),ISBLANK(R120))),"Missing Information", INDEX(Table15[Entire Service Line Classification], MATCH(SUMIFS(Table15[Unique ID],Table15[System-Owned Portion],E120,Table15[If Material Anything Other than "Lead" in Column E,Was Material Ever Previously Lead?],G120,Table15[Customer-Owned Portion],O120),Table15[Unique ID],0),0)))</f>
        <v>Non-lead</v>
      </c>
      <c r="X120"/>
    </row>
    <row r="121" spans="2:24" ht="30" x14ac:dyDescent="0.25">
      <c r="B121" s="146">
        <v>108</v>
      </c>
      <c r="C121" s="32" t="s">
        <v>351</v>
      </c>
      <c r="D121" s="32" t="s">
        <v>338</v>
      </c>
      <c r="E121" s="44" t="s">
        <v>36</v>
      </c>
      <c r="F121" s="43" t="s">
        <v>35</v>
      </c>
      <c r="G121" s="84" t="s">
        <v>35</v>
      </c>
      <c r="H121" s="31" t="s">
        <v>342</v>
      </c>
      <c r="I121" s="208">
        <v>1</v>
      </c>
      <c r="J121" s="84" t="s">
        <v>107</v>
      </c>
      <c r="K121" s="31" t="s">
        <v>37</v>
      </c>
      <c r="L121" s="31" t="s">
        <v>96</v>
      </c>
      <c r="M121" s="169">
        <v>45188</v>
      </c>
      <c r="N121" s="148"/>
      <c r="O121" s="44" t="s">
        <v>43</v>
      </c>
      <c r="P121" s="43" t="s">
        <v>395</v>
      </c>
      <c r="Q121" s="31">
        <v>0.75</v>
      </c>
      <c r="R121" s="84" t="s">
        <v>107</v>
      </c>
      <c r="S121" s="31" t="s">
        <v>37</v>
      </c>
      <c r="T121" s="31" t="s">
        <v>96</v>
      </c>
      <c r="U121" s="169" t="s">
        <v>343</v>
      </c>
      <c r="V121" s="150" t="s">
        <v>397</v>
      </c>
      <c r="W121" s="141" t="str" cm="1">
        <f t="array" ref="W121">IF(SUM(LEN(B121:V121))=0,"",IF(OR(OR(ISBLANK(F121),SUM(LEN(C121),LEN(D121))=0),AND(NOT(E121="Unknown"),ISBLANK(J121)),AND(NOT(O121="Unknown"),ISBLANK(R121))),"Missing Information", INDEX(Table15[Entire Service Line Classification], MATCH(SUMIFS(Table15[Unique ID],Table15[System-Owned Portion],E121,Table15[If Material Anything Other than "Lead" in Column E,Was Material Ever Previously Lead?],G121,Table15[Customer-Owned Portion],O121),Table15[Unique ID],0),0)))</f>
        <v>Non-lead</v>
      </c>
      <c r="X121"/>
    </row>
    <row r="122" spans="2:24" ht="30" x14ac:dyDescent="0.25">
      <c r="B122" s="146">
        <v>109</v>
      </c>
      <c r="C122" s="32" t="s">
        <v>297</v>
      </c>
      <c r="D122" s="32" t="s">
        <v>338</v>
      </c>
      <c r="E122" s="44" t="s">
        <v>36</v>
      </c>
      <c r="F122" s="43" t="s">
        <v>35</v>
      </c>
      <c r="G122" s="84" t="s">
        <v>35</v>
      </c>
      <c r="H122" s="31" t="s">
        <v>342</v>
      </c>
      <c r="I122" s="208">
        <v>1</v>
      </c>
      <c r="J122" s="84" t="s">
        <v>107</v>
      </c>
      <c r="K122" s="31" t="s">
        <v>37</v>
      </c>
      <c r="L122" s="31" t="s">
        <v>96</v>
      </c>
      <c r="M122" s="169">
        <v>45191</v>
      </c>
      <c r="N122" s="148"/>
      <c r="O122" s="44" t="s">
        <v>36</v>
      </c>
      <c r="P122" s="43" t="s">
        <v>395</v>
      </c>
      <c r="Q122" s="31">
        <v>0.75</v>
      </c>
      <c r="R122" s="84" t="s">
        <v>107</v>
      </c>
      <c r="S122" s="31" t="s">
        <v>37</v>
      </c>
      <c r="T122" s="31" t="s">
        <v>96</v>
      </c>
      <c r="U122" s="169" t="s">
        <v>343</v>
      </c>
      <c r="V122" s="150" t="s">
        <v>397</v>
      </c>
      <c r="W122" s="141" t="str" cm="1">
        <f t="array" ref="W122">IF(SUM(LEN(B122:V122))=0,"",IF(OR(OR(ISBLANK(F122),SUM(LEN(C122),LEN(D122))=0),AND(NOT(E122="Unknown"),ISBLANK(J122)),AND(NOT(O122="Unknown"),ISBLANK(R122))),"Missing Information", INDEX(Table15[Entire Service Line Classification], MATCH(SUMIFS(Table15[Unique ID],Table15[System-Owned Portion],E122,Table15[If Material Anything Other than "Lead" in Column E,Was Material Ever Previously Lead?],G122,Table15[Customer-Owned Portion],O122),Table15[Unique ID],0),0)))</f>
        <v>Non-lead</v>
      </c>
      <c r="X122"/>
    </row>
    <row r="123" spans="2:24" ht="30" x14ac:dyDescent="0.25">
      <c r="B123" s="146">
        <v>110</v>
      </c>
      <c r="C123" s="32" t="s">
        <v>351</v>
      </c>
      <c r="D123" s="32" t="s">
        <v>338</v>
      </c>
      <c r="E123" s="44" t="s">
        <v>36</v>
      </c>
      <c r="F123" s="43" t="s">
        <v>35</v>
      </c>
      <c r="G123" s="84" t="s">
        <v>35</v>
      </c>
      <c r="H123" s="31" t="s">
        <v>342</v>
      </c>
      <c r="I123" s="208">
        <v>1</v>
      </c>
      <c r="J123" s="84" t="s">
        <v>107</v>
      </c>
      <c r="K123" s="31" t="s">
        <v>37</v>
      </c>
      <c r="L123" s="31" t="s">
        <v>96</v>
      </c>
      <c r="M123" s="169">
        <v>45191</v>
      </c>
      <c r="N123" s="148"/>
      <c r="O123" s="44" t="s">
        <v>36</v>
      </c>
      <c r="P123" s="43" t="s">
        <v>395</v>
      </c>
      <c r="Q123" s="31">
        <v>0.75</v>
      </c>
      <c r="R123" s="84" t="s">
        <v>107</v>
      </c>
      <c r="S123" s="31" t="s">
        <v>37</v>
      </c>
      <c r="T123" s="31" t="s">
        <v>96</v>
      </c>
      <c r="U123" s="169" t="s">
        <v>343</v>
      </c>
      <c r="V123" s="150" t="s">
        <v>397</v>
      </c>
      <c r="W123" s="141" t="str" cm="1">
        <f t="array" ref="W123">IF(SUM(LEN(B123:V123))=0,"",IF(OR(OR(ISBLANK(F123),SUM(LEN(C123),LEN(D123))=0),AND(NOT(E123="Unknown"),ISBLANK(J123)),AND(NOT(O123="Unknown"),ISBLANK(R123))),"Missing Information", INDEX(Table15[Entire Service Line Classification], MATCH(SUMIFS(Table15[Unique ID],Table15[System-Owned Portion],E123,Table15[If Material Anything Other than "Lead" in Column E,Was Material Ever Previously Lead?],G123,Table15[Customer-Owned Portion],O123),Table15[Unique ID],0),0)))</f>
        <v>Non-lead</v>
      </c>
      <c r="X123"/>
    </row>
    <row r="124" spans="2:24" ht="30" x14ac:dyDescent="0.25">
      <c r="B124" s="146">
        <v>111</v>
      </c>
      <c r="C124" s="32" t="s">
        <v>349</v>
      </c>
      <c r="D124" s="32" t="s">
        <v>338</v>
      </c>
      <c r="E124" s="44" t="s">
        <v>36</v>
      </c>
      <c r="F124" s="43" t="s">
        <v>35</v>
      </c>
      <c r="G124" s="84" t="s">
        <v>35</v>
      </c>
      <c r="H124" s="31" t="s">
        <v>342</v>
      </c>
      <c r="I124" s="208">
        <v>1</v>
      </c>
      <c r="J124" s="84" t="s">
        <v>107</v>
      </c>
      <c r="K124" s="31" t="s">
        <v>37</v>
      </c>
      <c r="L124" s="31" t="s">
        <v>96</v>
      </c>
      <c r="M124" s="169">
        <v>45188</v>
      </c>
      <c r="N124" s="148"/>
      <c r="O124" s="44" t="s">
        <v>36</v>
      </c>
      <c r="P124" s="43" t="s">
        <v>395</v>
      </c>
      <c r="Q124" s="31">
        <v>0.75</v>
      </c>
      <c r="R124" s="84" t="s">
        <v>107</v>
      </c>
      <c r="S124" s="31" t="s">
        <v>37</v>
      </c>
      <c r="T124" s="31" t="s">
        <v>96</v>
      </c>
      <c r="U124" s="169" t="s">
        <v>343</v>
      </c>
      <c r="V124" s="150" t="s">
        <v>397</v>
      </c>
      <c r="W124" s="141" t="str" cm="1">
        <f t="array" ref="W124">IF(SUM(LEN(B124:V124))=0,"",IF(OR(OR(ISBLANK(F124),SUM(LEN(C124),LEN(D124))=0),AND(NOT(E124="Unknown"),ISBLANK(J124)),AND(NOT(O124="Unknown"),ISBLANK(R124))),"Missing Information", INDEX(Table15[Entire Service Line Classification], MATCH(SUMIFS(Table15[Unique ID],Table15[System-Owned Portion],E124,Table15[If Material Anything Other than "Lead" in Column E,Was Material Ever Previously Lead?],G124,Table15[Customer-Owned Portion],O124),Table15[Unique ID],0),0)))</f>
        <v>Non-lead</v>
      </c>
      <c r="X124"/>
    </row>
    <row r="125" spans="2:24" ht="30" x14ac:dyDescent="0.25">
      <c r="B125" s="146">
        <v>112</v>
      </c>
      <c r="C125" s="32" t="s">
        <v>348</v>
      </c>
      <c r="D125" s="32" t="s">
        <v>338</v>
      </c>
      <c r="E125" s="44" t="s">
        <v>36</v>
      </c>
      <c r="F125" s="43" t="s">
        <v>35</v>
      </c>
      <c r="G125" s="84" t="s">
        <v>35</v>
      </c>
      <c r="H125" s="31" t="s">
        <v>342</v>
      </c>
      <c r="I125" s="208">
        <v>1</v>
      </c>
      <c r="J125" s="84" t="s">
        <v>107</v>
      </c>
      <c r="K125" s="31" t="s">
        <v>37</v>
      </c>
      <c r="L125" s="31" t="s">
        <v>96</v>
      </c>
      <c r="M125" s="169">
        <v>45182</v>
      </c>
      <c r="N125" s="148"/>
      <c r="O125" s="44" t="s">
        <v>36</v>
      </c>
      <c r="P125" s="43" t="s">
        <v>395</v>
      </c>
      <c r="Q125" s="31">
        <v>0.75</v>
      </c>
      <c r="R125" s="84" t="s">
        <v>107</v>
      </c>
      <c r="S125" s="31" t="s">
        <v>37</v>
      </c>
      <c r="T125" s="31" t="s">
        <v>96</v>
      </c>
      <c r="U125" s="169" t="s">
        <v>343</v>
      </c>
      <c r="V125" s="150" t="s">
        <v>397</v>
      </c>
      <c r="W125" s="141" t="str" cm="1">
        <f t="array" ref="W125">IF(SUM(LEN(B125:V125))=0,"",IF(OR(OR(ISBLANK(F125),SUM(LEN(C125),LEN(D125))=0),AND(NOT(E125="Unknown"),ISBLANK(J125)),AND(NOT(O125="Unknown"),ISBLANK(R125))),"Missing Information", INDEX(Table15[Entire Service Line Classification], MATCH(SUMIFS(Table15[Unique ID],Table15[System-Owned Portion],E125,Table15[If Material Anything Other than "Lead" in Column E,Was Material Ever Previously Lead?],G125,Table15[Customer-Owned Portion],O125),Table15[Unique ID],0),0)))</f>
        <v>Non-lead</v>
      </c>
      <c r="X125"/>
    </row>
    <row r="126" spans="2:24" ht="30" x14ac:dyDescent="0.25">
      <c r="B126" s="146">
        <v>113</v>
      </c>
      <c r="C126" s="32" t="s">
        <v>345</v>
      </c>
      <c r="D126" s="32" t="s">
        <v>338</v>
      </c>
      <c r="E126" s="44" t="s">
        <v>36</v>
      </c>
      <c r="F126" s="43" t="s">
        <v>35</v>
      </c>
      <c r="G126" s="84" t="s">
        <v>35</v>
      </c>
      <c r="H126" s="31" t="s">
        <v>342</v>
      </c>
      <c r="I126" s="208">
        <v>1</v>
      </c>
      <c r="J126" s="84" t="s">
        <v>107</v>
      </c>
      <c r="K126" s="31" t="s">
        <v>37</v>
      </c>
      <c r="L126" s="31" t="s">
        <v>96</v>
      </c>
      <c r="M126" s="169">
        <v>45524</v>
      </c>
      <c r="N126" s="148"/>
      <c r="O126" s="44" t="s">
        <v>36</v>
      </c>
      <c r="P126" s="43" t="s">
        <v>395</v>
      </c>
      <c r="Q126" s="31">
        <v>0.75</v>
      </c>
      <c r="R126" s="84" t="s">
        <v>107</v>
      </c>
      <c r="S126" s="31" t="s">
        <v>37</v>
      </c>
      <c r="T126" s="31" t="s">
        <v>96</v>
      </c>
      <c r="U126" s="169" t="s">
        <v>343</v>
      </c>
      <c r="V126" s="150" t="s">
        <v>397</v>
      </c>
      <c r="W126" s="141" t="str" cm="1">
        <f t="array" ref="W126">IF(SUM(LEN(B126:V126))=0,"",IF(OR(OR(ISBLANK(F126),SUM(LEN(C126),LEN(D126))=0),AND(NOT(E126="Unknown"),ISBLANK(J126)),AND(NOT(O126="Unknown"),ISBLANK(R126))),"Missing Information", INDEX(Table15[Entire Service Line Classification], MATCH(SUMIFS(Table15[Unique ID],Table15[System-Owned Portion],E126,Table15[If Material Anything Other than "Lead" in Column E,Was Material Ever Previously Lead?],G126,Table15[Customer-Owned Portion],O126),Table15[Unique ID],0),0)))</f>
        <v>Non-lead</v>
      </c>
      <c r="X126"/>
    </row>
    <row r="127" spans="2:24" ht="30" x14ac:dyDescent="0.25">
      <c r="B127" s="146">
        <v>114</v>
      </c>
      <c r="C127" s="32" t="s">
        <v>298</v>
      </c>
      <c r="D127" s="32" t="s">
        <v>338</v>
      </c>
      <c r="E127" s="44" t="s">
        <v>36</v>
      </c>
      <c r="F127" s="43" t="s">
        <v>35</v>
      </c>
      <c r="G127" s="84" t="s">
        <v>35</v>
      </c>
      <c r="H127" s="31" t="s">
        <v>342</v>
      </c>
      <c r="I127" s="208">
        <v>1</v>
      </c>
      <c r="J127" s="84" t="s">
        <v>107</v>
      </c>
      <c r="K127" s="31" t="s">
        <v>37</v>
      </c>
      <c r="L127" s="31" t="s">
        <v>96</v>
      </c>
      <c r="M127" s="169">
        <v>45182</v>
      </c>
      <c r="N127" s="148"/>
      <c r="O127" s="44" t="s">
        <v>36</v>
      </c>
      <c r="P127" s="43" t="s">
        <v>395</v>
      </c>
      <c r="Q127" s="31">
        <v>0.75</v>
      </c>
      <c r="R127" s="84" t="s">
        <v>107</v>
      </c>
      <c r="S127" s="31" t="s">
        <v>37</v>
      </c>
      <c r="T127" s="31" t="s">
        <v>96</v>
      </c>
      <c r="U127" s="169" t="s">
        <v>343</v>
      </c>
      <c r="V127" s="150" t="s">
        <v>397</v>
      </c>
      <c r="W127" s="141" t="str" cm="1">
        <f t="array" ref="W127">IF(SUM(LEN(B127:V127))=0,"",IF(OR(OR(ISBLANK(F127),SUM(LEN(C127),LEN(D127))=0),AND(NOT(E127="Unknown"),ISBLANK(J127)),AND(NOT(O127="Unknown"),ISBLANK(R127))),"Missing Information", INDEX(Table15[Entire Service Line Classification], MATCH(SUMIFS(Table15[Unique ID],Table15[System-Owned Portion],E127,Table15[If Material Anything Other than "Lead" in Column E,Was Material Ever Previously Lead?],G127,Table15[Customer-Owned Portion],O127),Table15[Unique ID],0),0)))</f>
        <v>Non-lead</v>
      </c>
      <c r="X127"/>
    </row>
    <row r="128" spans="2:24" ht="30" x14ac:dyDescent="0.25">
      <c r="B128" s="146">
        <v>115</v>
      </c>
      <c r="C128" s="32" t="s">
        <v>299</v>
      </c>
      <c r="D128" s="32" t="s">
        <v>338</v>
      </c>
      <c r="E128" s="44" t="s">
        <v>36</v>
      </c>
      <c r="F128" s="43" t="s">
        <v>35</v>
      </c>
      <c r="G128" s="84" t="s">
        <v>35</v>
      </c>
      <c r="H128" s="31" t="s">
        <v>342</v>
      </c>
      <c r="I128" s="208">
        <v>1</v>
      </c>
      <c r="J128" s="84" t="s">
        <v>107</v>
      </c>
      <c r="K128" s="31" t="s">
        <v>37</v>
      </c>
      <c r="L128" s="31" t="s">
        <v>96</v>
      </c>
      <c r="M128" s="169">
        <v>45182</v>
      </c>
      <c r="N128" s="148"/>
      <c r="O128" s="44" t="s">
        <v>36</v>
      </c>
      <c r="P128" s="43" t="s">
        <v>395</v>
      </c>
      <c r="Q128" s="31">
        <v>0.75</v>
      </c>
      <c r="R128" s="84" t="s">
        <v>107</v>
      </c>
      <c r="S128" s="31" t="s">
        <v>37</v>
      </c>
      <c r="T128" s="31" t="s">
        <v>96</v>
      </c>
      <c r="U128" s="169" t="s">
        <v>343</v>
      </c>
      <c r="V128" s="150" t="s">
        <v>397</v>
      </c>
      <c r="W128" s="141" t="str" cm="1">
        <f t="array" ref="W128">IF(SUM(LEN(B128:V128))=0,"",IF(OR(OR(ISBLANK(F128),SUM(LEN(C128),LEN(D128))=0),AND(NOT(E128="Unknown"),ISBLANK(J128)),AND(NOT(O128="Unknown"),ISBLANK(R128))),"Missing Information", INDEX(Table15[Entire Service Line Classification], MATCH(SUMIFS(Table15[Unique ID],Table15[System-Owned Portion],E128,Table15[If Material Anything Other than "Lead" in Column E,Was Material Ever Previously Lead?],G128,Table15[Customer-Owned Portion],O128),Table15[Unique ID],0),0)))</f>
        <v>Non-lead</v>
      </c>
      <c r="X128"/>
    </row>
    <row r="129" spans="2:24" ht="30" x14ac:dyDescent="0.25">
      <c r="B129" s="146">
        <v>116</v>
      </c>
      <c r="C129" s="32" t="s">
        <v>300</v>
      </c>
      <c r="D129" s="32" t="s">
        <v>338</v>
      </c>
      <c r="E129" s="44" t="s">
        <v>36</v>
      </c>
      <c r="F129" s="43" t="s">
        <v>35</v>
      </c>
      <c r="G129" s="84" t="s">
        <v>35</v>
      </c>
      <c r="H129" s="31" t="s">
        <v>342</v>
      </c>
      <c r="I129" s="208">
        <v>1</v>
      </c>
      <c r="J129" s="84" t="s">
        <v>107</v>
      </c>
      <c r="K129" s="31" t="s">
        <v>37</v>
      </c>
      <c r="L129" s="31" t="s">
        <v>96</v>
      </c>
      <c r="M129" s="169">
        <v>45171</v>
      </c>
      <c r="N129" s="148"/>
      <c r="O129" s="44" t="s">
        <v>36</v>
      </c>
      <c r="P129" s="43" t="s">
        <v>395</v>
      </c>
      <c r="Q129" s="31">
        <v>0.75</v>
      </c>
      <c r="R129" s="84" t="s">
        <v>107</v>
      </c>
      <c r="S129" s="31" t="s">
        <v>37</v>
      </c>
      <c r="T129" s="31" t="s">
        <v>96</v>
      </c>
      <c r="U129" s="169" t="s">
        <v>343</v>
      </c>
      <c r="V129" s="150" t="s">
        <v>397</v>
      </c>
      <c r="W129" s="141" t="str" cm="1">
        <f t="array" ref="W129">IF(SUM(LEN(B129:V129))=0,"",IF(OR(OR(ISBLANK(F129),SUM(LEN(C129),LEN(D129))=0),AND(NOT(E129="Unknown"),ISBLANK(J129)),AND(NOT(O129="Unknown"),ISBLANK(R129))),"Missing Information", INDEX(Table15[Entire Service Line Classification], MATCH(SUMIFS(Table15[Unique ID],Table15[System-Owned Portion],E129,Table15[If Material Anything Other than "Lead" in Column E,Was Material Ever Previously Lead?],G129,Table15[Customer-Owned Portion],O129),Table15[Unique ID],0),0)))</f>
        <v>Non-lead</v>
      </c>
      <c r="X129"/>
    </row>
    <row r="130" spans="2:24" ht="30" x14ac:dyDescent="0.25">
      <c r="B130" s="146">
        <v>117</v>
      </c>
      <c r="C130" s="32" t="s">
        <v>301</v>
      </c>
      <c r="D130" s="32" t="s">
        <v>338</v>
      </c>
      <c r="E130" s="44" t="s">
        <v>36</v>
      </c>
      <c r="F130" s="43" t="s">
        <v>35</v>
      </c>
      <c r="G130" s="84" t="s">
        <v>35</v>
      </c>
      <c r="H130" s="31" t="s">
        <v>342</v>
      </c>
      <c r="I130" s="208">
        <v>1</v>
      </c>
      <c r="J130" s="84" t="s">
        <v>107</v>
      </c>
      <c r="K130" s="31" t="s">
        <v>37</v>
      </c>
      <c r="L130" s="31" t="s">
        <v>96</v>
      </c>
      <c r="M130" s="169">
        <v>45171</v>
      </c>
      <c r="N130" s="148"/>
      <c r="O130" s="44" t="s">
        <v>36</v>
      </c>
      <c r="P130" s="43" t="s">
        <v>395</v>
      </c>
      <c r="Q130" s="31">
        <v>0.75</v>
      </c>
      <c r="R130" s="84" t="s">
        <v>107</v>
      </c>
      <c r="S130" s="31" t="s">
        <v>37</v>
      </c>
      <c r="T130" s="31" t="s">
        <v>96</v>
      </c>
      <c r="U130" s="169" t="s">
        <v>343</v>
      </c>
      <c r="V130" s="150" t="s">
        <v>397</v>
      </c>
      <c r="W130" s="141" t="str" cm="1">
        <f t="array" ref="W130">IF(SUM(LEN(B130:V130))=0,"",IF(OR(OR(ISBLANK(F130),SUM(LEN(C130),LEN(D130))=0),AND(NOT(E130="Unknown"),ISBLANK(J130)),AND(NOT(O130="Unknown"),ISBLANK(R130))),"Missing Information", INDEX(Table15[Entire Service Line Classification], MATCH(SUMIFS(Table15[Unique ID],Table15[System-Owned Portion],E130,Table15[If Material Anything Other than "Lead" in Column E,Was Material Ever Previously Lead?],G130,Table15[Customer-Owned Portion],O130),Table15[Unique ID],0),0)))</f>
        <v>Non-lead</v>
      </c>
      <c r="X130"/>
    </row>
    <row r="131" spans="2:24" ht="30" x14ac:dyDescent="0.25">
      <c r="B131" s="146">
        <v>118</v>
      </c>
      <c r="C131" s="32" t="s">
        <v>302</v>
      </c>
      <c r="D131" s="32" t="s">
        <v>338</v>
      </c>
      <c r="E131" s="44" t="s">
        <v>36</v>
      </c>
      <c r="F131" s="43" t="s">
        <v>35</v>
      </c>
      <c r="G131" s="84" t="s">
        <v>35</v>
      </c>
      <c r="H131" s="31" t="s">
        <v>342</v>
      </c>
      <c r="I131" s="208">
        <v>1</v>
      </c>
      <c r="J131" s="84" t="s">
        <v>107</v>
      </c>
      <c r="K131" s="31" t="s">
        <v>37</v>
      </c>
      <c r="L131" s="31" t="s">
        <v>96</v>
      </c>
      <c r="M131" s="169">
        <v>45182</v>
      </c>
      <c r="N131" s="148"/>
      <c r="O131" s="44" t="s">
        <v>36</v>
      </c>
      <c r="P131" s="43" t="s">
        <v>395</v>
      </c>
      <c r="Q131" s="31">
        <v>0.75</v>
      </c>
      <c r="R131" s="84" t="s">
        <v>107</v>
      </c>
      <c r="S131" s="31" t="s">
        <v>37</v>
      </c>
      <c r="T131" s="31" t="s">
        <v>96</v>
      </c>
      <c r="U131" s="169" t="s">
        <v>343</v>
      </c>
      <c r="V131" s="150" t="s">
        <v>397</v>
      </c>
      <c r="W131" s="141" t="str" cm="1">
        <f t="array" ref="W131">IF(SUM(LEN(B131:V131))=0,"",IF(OR(OR(ISBLANK(F131),SUM(LEN(C131),LEN(D131))=0),AND(NOT(E131="Unknown"),ISBLANK(J131)),AND(NOT(O131="Unknown"),ISBLANK(R131))),"Missing Information", INDEX(Table15[Entire Service Line Classification], MATCH(SUMIFS(Table15[Unique ID],Table15[System-Owned Portion],E131,Table15[If Material Anything Other than "Lead" in Column E,Was Material Ever Previously Lead?],G131,Table15[Customer-Owned Portion],O131),Table15[Unique ID],0),0)))</f>
        <v>Non-lead</v>
      </c>
      <c r="X131"/>
    </row>
    <row r="132" spans="2:24" ht="30" x14ac:dyDescent="0.25">
      <c r="B132" s="146">
        <v>119</v>
      </c>
      <c r="C132" s="32" t="s">
        <v>317</v>
      </c>
      <c r="D132" s="32" t="s">
        <v>338</v>
      </c>
      <c r="E132" s="44" t="s">
        <v>36</v>
      </c>
      <c r="F132" s="43" t="s">
        <v>35</v>
      </c>
      <c r="G132" s="84" t="s">
        <v>35</v>
      </c>
      <c r="H132" s="31" t="s">
        <v>342</v>
      </c>
      <c r="I132" s="208">
        <v>1</v>
      </c>
      <c r="J132" s="84" t="s">
        <v>107</v>
      </c>
      <c r="K132" s="31" t="s">
        <v>37</v>
      </c>
      <c r="L132" s="31" t="s">
        <v>96</v>
      </c>
      <c r="M132" s="169">
        <v>45182</v>
      </c>
      <c r="N132" s="148"/>
      <c r="O132" s="44" t="s">
        <v>36</v>
      </c>
      <c r="P132" s="43" t="s">
        <v>395</v>
      </c>
      <c r="Q132" s="31">
        <v>0.75</v>
      </c>
      <c r="R132" s="84" t="s">
        <v>107</v>
      </c>
      <c r="S132" s="31" t="s">
        <v>37</v>
      </c>
      <c r="T132" s="31" t="s">
        <v>96</v>
      </c>
      <c r="U132" s="169" t="s">
        <v>343</v>
      </c>
      <c r="V132" s="150" t="s">
        <v>397</v>
      </c>
      <c r="W132" s="141" t="str" cm="1">
        <f t="array" ref="W132">IF(SUM(LEN(B132:V132))=0,"",IF(OR(OR(ISBLANK(F132),SUM(LEN(C132),LEN(D132))=0),AND(NOT(E132="Unknown"),ISBLANK(J132)),AND(NOT(O132="Unknown"),ISBLANK(R132))),"Missing Information", INDEX(Table15[Entire Service Line Classification], MATCH(SUMIFS(Table15[Unique ID],Table15[System-Owned Portion],E132,Table15[If Material Anything Other than "Lead" in Column E,Was Material Ever Previously Lead?],G132,Table15[Customer-Owned Portion],O132),Table15[Unique ID],0),0)))</f>
        <v>Non-lead</v>
      </c>
      <c r="X132"/>
    </row>
    <row r="133" spans="2:24" ht="30" x14ac:dyDescent="0.25">
      <c r="B133" s="146">
        <v>120</v>
      </c>
      <c r="C133" s="32" t="s">
        <v>303</v>
      </c>
      <c r="D133" s="32" t="s">
        <v>338</v>
      </c>
      <c r="E133" s="44" t="s">
        <v>36</v>
      </c>
      <c r="F133" s="43" t="s">
        <v>35</v>
      </c>
      <c r="G133" s="84" t="s">
        <v>35</v>
      </c>
      <c r="H133" s="31" t="s">
        <v>342</v>
      </c>
      <c r="I133" s="208">
        <v>1</v>
      </c>
      <c r="J133" s="84" t="s">
        <v>107</v>
      </c>
      <c r="K133" s="31" t="s">
        <v>37</v>
      </c>
      <c r="L133" s="31" t="s">
        <v>96</v>
      </c>
      <c r="M133" s="169">
        <v>45182</v>
      </c>
      <c r="N133" s="148"/>
      <c r="O133" s="44" t="s">
        <v>36</v>
      </c>
      <c r="P133" s="43" t="s">
        <v>395</v>
      </c>
      <c r="Q133" s="31">
        <v>0.75</v>
      </c>
      <c r="R133" s="84" t="s">
        <v>107</v>
      </c>
      <c r="S133" s="31" t="s">
        <v>37</v>
      </c>
      <c r="T133" s="31" t="s">
        <v>96</v>
      </c>
      <c r="U133" s="169" t="s">
        <v>343</v>
      </c>
      <c r="V133" s="150" t="s">
        <v>397</v>
      </c>
      <c r="W133" s="141" t="str" cm="1">
        <f t="array" ref="W133">IF(SUM(LEN(B133:V133))=0,"",IF(OR(OR(ISBLANK(F133),SUM(LEN(C133),LEN(D133))=0),AND(NOT(E133="Unknown"),ISBLANK(J133)),AND(NOT(O133="Unknown"),ISBLANK(R133))),"Missing Information", INDEX(Table15[Entire Service Line Classification], MATCH(SUMIFS(Table15[Unique ID],Table15[System-Owned Portion],E133,Table15[If Material Anything Other than "Lead" in Column E,Was Material Ever Previously Lead?],G133,Table15[Customer-Owned Portion],O133),Table15[Unique ID],0),0)))</f>
        <v>Non-lead</v>
      </c>
      <c r="X133"/>
    </row>
    <row r="134" spans="2:24" ht="30" x14ac:dyDescent="0.25">
      <c r="B134" s="146">
        <v>121</v>
      </c>
      <c r="C134" s="32" t="s">
        <v>352</v>
      </c>
      <c r="D134" s="32" t="s">
        <v>338</v>
      </c>
      <c r="E134" s="44" t="s">
        <v>36</v>
      </c>
      <c r="F134" s="43" t="s">
        <v>35</v>
      </c>
      <c r="G134" s="84" t="s">
        <v>35</v>
      </c>
      <c r="H134" s="31" t="s">
        <v>342</v>
      </c>
      <c r="I134" s="208">
        <v>1</v>
      </c>
      <c r="J134" s="84" t="s">
        <v>107</v>
      </c>
      <c r="K134" s="31" t="s">
        <v>37</v>
      </c>
      <c r="L134" s="31" t="s">
        <v>96</v>
      </c>
      <c r="M134" s="169">
        <v>45182</v>
      </c>
      <c r="N134" s="148"/>
      <c r="O134" s="44" t="s">
        <v>36</v>
      </c>
      <c r="P134" s="43" t="s">
        <v>395</v>
      </c>
      <c r="Q134" s="31">
        <v>0.75</v>
      </c>
      <c r="R134" s="84" t="s">
        <v>107</v>
      </c>
      <c r="S134" s="31" t="s">
        <v>37</v>
      </c>
      <c r="T134" s="31" t="s">
        <v>96</v>
      </c>
      <c r="U134" s="169" t="s">
        <v>343</v>
      </c>
      <c r="V134" s="150" t="s">
        <v>397</v>
      </c>
      <c r="W134" s="141" t="str" cm="1">
        <f t="array" ref="W134">IF(SUM(LEN(B134:V134))=0,"",IF(OR(OR(ISBLANK(F134),SUM(LEN(C134),LEN(D134))=0),AND(NOT(E134="Unknown"),ISBLANK(J134)),AND(NOT(O134="Unknown"),ISBLANK(R134))),"Missing Information", INDEX(Table15[Entire Service Line Classification], MATCH(SUMIFS(Table15[Unique ID],Table15[System-Owned Portion],E134,Table15[If Material Anything Other than "Lead" in Column E,Was Material Ever Previously Lead?],G134,Table15[Customer-Owned Portion],O134),Table15[Unique ID],0),0)))</f>
        <v>Non-lead</v>
      </c>
      <c r="X134"/>
    </row>
    <row r="135" spans="2:24" ht="30" x14ac:dyDescent="0.25">
      <c r="B135" s="146">
        <v>122</v>
      </c>
      <c r="C135" s="32" t="s">
        <v>304</v>
      </c>
      <c r="D135" s="32" t="s">
        <v>338</v>
      </c>
      <c r="E135" s="44" t="s">
        <v>36</v>
      </c>
      <c r="F135" s="43" t="s">
        <v>35</v>
      </c>
      <c r="G135" s="84" t="s">
        <v>35</v>
      </c>
      <c r="H135" s="31" t="s">
        <v>342</v>
      </c>
      <c r="I135" s="208">
        <v>1</v>
      </c>
      <c r="J135" s="84" t="s">
        <v>107</v>
      </c>
      <c r="K135" s="31" t="s">
        <v>37</v>
      </c>
      <c r="L135" s="31" t="s">
        <v>96</v>
      </c>
      <c r="M135" s="169">
        <v>45182</v>
      </c>
      <c r="N135" s="148"/>
      <c r="O135" s="44" t="s">
        <v>36</v>
      </c>
      <c r="P135" s="43" t="s">
        <v>395</v>
      </c>
      <c r="Q135" s="31">
        <v>0.75</v>
      </c>
      <c r="R135" s="84" t="s">
        <v>107</v>
      </c>
      <c r="S135" s="31" t="s">
        <v>37</v>
      </c>
      <c r="T135" s="31" t="s">
        <v>96</v>
      </c>
      <c r="U135" s="169" t="s">
        <v>343</v>
      </c>
      <c r="V135" s="150" t="s">
        <v>397</v>
      </c>
      <c r="W135" s="141" t="str" cm="1">
        <f t="array" ref="W135">IF(SUM(LEN(B135:V135))=0,"",IF(OR(OR(ISBLANK(F135),SUM(LEN(C135),LEN(D135))=0),AND(NOT(E135="Unknown"),ISBLANK(J135)),AND(NOT(O135="Unknown"),ISBLANK(R135))),"Missing Information", INDEX(Table15[Entire Service Line Classification], MATCH(SUMIFS(Table15[Unique ID],Table15[System-Owned Portion],E135,Table15[If Material Anything Other than "Lead" in Column E,Was Material Ever Previously Lead?],G135,Table15[Customer-Owned Portion],O135),Table15[Unique ID],0),0)))</f>
        <v>Non-lead</v>
      </c>
      <c r="X135"/>
    </row>
    <row r="136" spans="2:24" ht="30" x14ac:dyDescent="0.25">
      <c r="B136" s="146">
        <v>123</v>
      </c>
      <c r="C136" s="32" t="s">
        <v>296</v>
      </c>
      <c r="D136" s="32" t="s">
        <v>338</v>
      </c>
      <c r="E136" s="44" t="s">
        <v>36</v>
      </c>
      <c r="F136" s="43" t="s">
        <v>35</v>
      </c>
      <c r="G136" s="84" t="s">
        <v>35</v>
      </c>
      <c r="H136" s="31" t="s">
        <v>342</v>
      </c>
      <c r="I136" s="208">
        <v>1</v>
      </c>
      <c r="J136" s="84" t="s">
        <v>107</v>
      </c>
      <c r="K136" s="31" t="s">
        <v>37</v>
      </c>
      <c r="L136" s="31" t="s">
        <v>96</v>
      </c>
      <c r="M136" s="169">
        <v>45182</v>
      </c>
      <c r="N136" s="148"/>
      <c r="O136" s="44" t="s">
        <v>36</v>
      </c>
      <c r="P136" s="43" t="s">
        <v>395</v>
      </c>
      <c r="Q136" s="31">
        <v>0.75</v>
      </c>
      <c r="R136" s="84" t="s">
        <v>107</v>
      </c>
      <c r="S136" s="31" t="s">
        <v>37</v>
      </c>
      <c r="T136" s="31" t="s">
        <v>96</v>
      </c>
      <c r="U136" s="169" t="s">
        <v>343</v>
      </c>
      <c r="V136" s="150" t="s">
        <v>397</v>
      </c>
      <c r="W136" s="141" t="str" cm="1">
        <f t="array" ref="W136">IF(SUM(LEN(B136:V136))=0,"",IF(OR(OR(ISBLANK(F136),SUM(LEN(C136),LEN(D136))=0),AND(NOT(E136="Unknown"),ISBLANK(J136)),AND(NOT(O136="Unknown"),ISBLANK(R136))),"Missing Information", INDEX(Table15[Entire Service Line Classification], MATCH(SUMIFS(Table15[Unique ID],Table15[System-Owned Portion],E136,Table15[If Material Anything Other than "Lead" in Column E,Was Material Ever Previously Lead?],G136,Table15[Customer-Owned Portion],O136),Table15[Unique ID],0),0)))</f>
        <v>Non-lead</v>
      </c>
      <c r="X136"/>
    </row>
    <row r="137" spans="2:24" ht="30" x14ac:dyDescent="0.25">
      <c r="B137" s="146">
        <v>124</v>
      </c>
      <c r="C137" s="32" t="s">
        <v>305</v>
      </c>
      <c r="D137" s="32" t="s">
        <v>338</v>
      </c>
      <c r="E137" s="44" t="s">
        <v>36</v>
      </c>
      <c r="F137" s="43" t="s">
        <v>35</v>
      </c>
      <c r="G137" s="84" t="s">
        <v>35</v>
      </c>
      <c r="H137" s="31" t="s">
        <v>342</v>
      </c>
      <c r="I137" s="208">
        <v>1</v>
      </c>
      <c r="J137" s="84" t="s">
        <v>107</v>
      </c>
      <c r="K137" s="31" t="s">
        <v>37</v>
      </c>
      <c r="L137" s="31" t="s">
        <v>96</v>
      </c>
      <c r="M137" s="169">
        <v>45182</v>
      </c>
      <c r="N137" s="148"/>
      <c r="O137" s="44" t="s">
        <v>36</v>
      </c>
      <c r="P137" s="43" t="s">
        <v>395</v>
      </c>
      <c r="Q137" s="31">
        <v>0.75</v>
      </c>
      <c r="R137" s="84" t="s">
        <v>107</v>
      </c>
      <c r="S137" s="31" t="s">
        <v>37</v>
      </c>
      <c r="T137" s="31" t="s">
        <v>96</v>
      </c>
      <c r="U137" s="169" t="s">
        <v>343</v>
      </c>
      <c r="V137" s="150" t="s">
        <v>397</v>
      </c>
      <c r="W137" s="141" t="str" cm="1">
        <f t="array" ref="W137">IF(SUM(LEN(B137:V137))=0,"",IF(OR(OR(ISBLANK(F137),SUM(LEN(C137),LEN(D137))=0),AND(NOT(E137="Unknown"),ISBLANK(J137)),AND(NOT(O137="Unknown"),ISBLANK(R137))),"Missing Information", INDEX(Table15[Entire Service Line Classification], MATCH(SUMIFS(Table15[Unique ID],Table15[System-Owned Portion],E137,Table15[If Material Anything Other than "Lead" in Column E,Was Material Ever Previously Lead?],G137,Table15[Customer-Owned Portion],O137),Table15[Unique ID],0),0)))</f>
        <v>Non-lead</v>
      </c>
      <c r="X137"/>
    </row>
    <row r="138" spans="2:24" ht="30" x14ac:dyDescent="0.25">
      <c r="B138" s="146">
        <v>125</v>
      </c>
      <c r="C138" s="32" t="s">
        <v>306</v>
      </c>
      <c r="D138" s="32" t="s">
        <v>338</v>
      </c>
      <c r="E138" s="44" t="s">
        <v>36</v>
      </c>
      <c r="F138" s="43" t="s">
        <v>35</v>
      </c>
      <c r="G138" s="84" t="s">
        <v>35</v>
      </c>
      <c r="H138" s="31" t="s">
        <v>342</v>
      </c>
      <c r="I138" s="208">
        <v>1</v>
      </c>
      <c r="J138" s="84" t="s">
        <v>107</v>
      </c>
      <c r="K138" s="31" t="s">
        <v>37</v>
      </c>
      <c r="L138" s="31" t="s">
        <v>96</v>
      </c>
      <c r="M138" s="169">
        <v>45177</v>
      </c>
      <c r="N138" s="148"/>
      <c r="O138" s="44" t="s">
        <v>36</v>
      </c>
      <c r="P138" s="43" t="s">
        <v>395</v>
      </c>
      <c r="Q138" s="31">
        <v>0.75</v>
      </c>
      <c r="R138" s="84" t="s">
        <v>107</v>
      </c>
      <c r="S138" s="31" t="s">
        <v>37</v>
      </c>
      <c r="T138" s="31" t="s">
        <v>96</v>
      </c>
      <c r="U138" s="169" t="s">
        <v>343</v>
      </c>
      <c r="V138" s="150" t="s">
        <v>397</v>
      </c>
      <c r="W138" s="141" t="str" cm="1">
        <f t="array" ref="W138">IF(SUM(LEN(B138:V138))=0,"",IF(OR(OR(ISBLANK(F138),SUM(LEN(C138),LEN(D138))=0),AND(NOT(E138="Unknown"),ISBLANK(J138)),AND(NOT(O138="Unknown"),ISBLANK(R138))),"Missing Information", INDEX(Table15[Entire Service Line Classification], MATCH(SUMIFS(Table15[Unique ID],Table15[System-Owned Portion],E138,Table15[If Material Anything Other than "Lead" in Column E,Was Material Ever Previously Lead?],G138,Table15[Customer-Owned Portion],O138),Table15[Unique ID],0),0)))</f>
        <v>Non-lead</v>
      </c>
      <c r="X138"/>
    </row>
    <row r="139" spans="2:24" ht="30" x14ac:dyDescent="0.25">
      <c r="B139" s="146">
        <v>126</v>
      </c>
      <c r="C139" s="32" t="s">
        <v>394</v>
      </c>
      <c r="D139" s="32" t="s">
        <v>338</v>
      </c>
      <c r="E139" s="44" t="s">
        <v>36</v>
      </c>
      <c r="F139" s="43" t="s">
        <v>35</v>
      </c>
      <c r="G139" s="84" t="s">
        <v>35</v>
      </c>
      <c r="H139" s="31" t="s">
        <v>342</v>
      </c>
      <c r="I139" s="208">
        <v>1</v>
      </c>
      <c r="J139" s="84" t="s">
        <v>107</v>
      </c>
      <c r="K139" s="31" t="s">
        <v>37</v>
      </c>
      <c r="L139" s="31" t="s">
        <v>96</v>
      </c>
      <c r="M139" s="169">
        <v>45195</v>
      </c>
      <c r="N139" s="148"/>
      <c r="O139" s="44" t="s">
        <v>36</v>
      </c>
      <c r="P139" s="43" t="s">
        <v>395</v>
      </c>
      <c r="Q139" s="31">
        <v>0.75</v>
      </c>
      <c r="R139" s="84" t="s">
        <v>107</v>
      </c>
      <c r="S139" s="31" t="s">
        <v>37</v>
      </c>
      <c r="T139" s="31" t="s">
        <v>96</v>
      </c>
      <c r="U139" s="169" t="s">
        <v>343</v>
      </c>
      <c r="V139" s="150" t="s">
        <v>397</v>
      </c>
      <c r="W139" s="141" t="str" cm="1">
        <f t="array" ref="W139">IF(SUM(LEN(B139:V139))=0,"",IF(OR(OR(ISBLANK(F139),SUM(LEN(C139),LEN(D139))=0),AND(NOT(E139="Unknown"),ISBLANK(J139)),AND(NOT(O139="Unknown"),ISBLANK(R139))),"Missing Information", INDEX(Table15[Entire Service Line Classification], MATCH(SUMIFS(Table15[Unique ID],Table15[System-Owned Portion],E139,Table15[If Material Anything Other than "Lead" in Column E,Was Material Ever Previously Lead?],G139,Table15[Customer-Owned Portion],O139),Table15[Unique ID],0),0)))</f>
        <v>Non-lead</v>
      </c>
      <c r="X139"/>
    </row>
    <row r="140" spans="2:24" ht="30" x14ac:dyDescent="0.25">
      <c r="B140" s="146">
        <v>127</v>
      </c>
      <c r="C140" s="32" t="s">
        <v>372</v>
      </c>
      <c r="D140" s="32" t="s">
        <v>338</v>
      </c>
      <c r="E140" s="44" t="s">
        <v>36</v>
      </c>
      <c r="F140" s="43" t="s">
        <v>35</v>
      </c>
      <c r="G140" s="84" t="s">
        <v>35</v>
      </c>
      <c r="H140" s="31" t="s">
        <v>342</v>
      </c>
      <c r="I140" s="208">
        <v>1</v>
      </c>
      <c r="J140" s="84" t="s">
        <v>107</v>
      </c>
      <c r="K140" s="31" t="s">
        <v>37</v>
      </c>
      <c r="L140" s="31" t="s">
        <v>96</v>
      </c>
      <c r="M140" s="169">
        <v>45195</v>
      </c>
      <c r="N140" s="148"/>
      <c r="O140" s="44" t="s">
        <v>43</v>
      </c>
      <c r="P140" s="43" t="s">
        <v>395</v>
      </c>
      <c r="Q140" s="31">
        <v>0.75</v>
      </c>
      <c r="R140" s="84" t="s">
        <v>107</v>
      </c>
      <c r="S140" s="31" t="s">
        <v>37</v>
      </c>
      <c r="T140" s="31" t="s">
        <v>96</v>
      </c>
      <c r="U140" s="169" t="s">
        <v>343</v>
      </c>
      <c r="V140" s="150" t="s">
        <v>397</v>
      </c>
      <c r="W140" s="141" t="str" cm="1">
        <f t="array" ref="W140">IF(SUM(LEN(B140:V140))=0,"",IF(OR(OR(ISBLANK(F140),SUM(LEN(C140),LEN(D140))=0),AND(NOT(E140="Unknown"),ISBLANK(J140)),AND(NOT(O140="Unknown"),ISBLANK(R140))),"Missing Information", INDEX(Table15[Entire Service Line Classification], MATCH(SUMIFS(Table15[Unique ID],Table15[System-Owned Portion],E140,Table15[If Material Anything Other than "Lead" in Column E,Was Material Ever Previously Lead?],G140,Table15[Customer-Owned Portion],O140),Table15[Unique ID],0),0)))</f>
        <v>Non-lead</v>
      </c>
      <c r="X140"/>
    </row>
    <row r="141" spans="2:24" ht="30" x14ac:dyDescent="0.25">
      <c r="B141" s="146">
        <v>128</v>
      </c>
      <c r="C141" s="32" t="s">
        <v>371</v>
      </c>
      <c r="D141" s="32" t="s">
        <v>338</v>
      </c>
      <c r="E141" s="44" t="s">
        <v>36</v>
      </c>
      <c r="F141" s="43" t="s">
        <v>35</v>
      </c>
      <c r="G141" s="84" t="s">
        <v>35</v>
      </c>
      <c r="H141" s="31" t="s">
        <v>342</v>
      </c>
      <c r="I141" s="208">
        <v>1</v>
      </c>
      <c r="J141" s="84" t="s">
        <v>107</v>
      </c>
      <c r="K141" s="31" t="s">
        <v>37</v>
      </c>
      <c r="L141" s="31" t="s">
        <v>96</v>
      </c>
      <c r="M141" s="169">
        <v>45195</v>
      </c>
      <c r="N141" s="148"/>
      <c r="O141" s="44" t="s">
        <v>36</v>
      </c>
      <c r="P141" s="43" t="s">
        <v>395</v>
      </c>
      <c r="Q141" s="31">
        <v>0.75</v>
      </c>
      <c r="R141" s="84" t="s">
        <v>107</v>
      </c>
      <c r="S141" s="31" t="s">
        <v>37</v>
      </c>
      <c r="T141" s="31" t="s">
        <v>96</v>
      </c>
      <c r="U141" s="169" t="s">
        <v>343</v>
      </c>
      <c r="V141" s="150" t="s">
        <v>397</v>
      </c>
      <c r="W141" s="141" t="str" cm="1">
        <f t="array" ref="W141">IF(SUM(LEN(B141:V141))=0,"",IF(OR(OR(ISBLANK(F141),SUM(LEN(C141),LEN(D141))=0),AND(NOT(E141="Unknown"),ISBLANK(J141)),AND(NOT(O141="Unknown"),ISBLANK(R141))),"Missing Information", INDEX(Table15[Entire Service Line Classification], MATCH(SUMIFS(Table15[Unique ID],Table15[System-Owned Portion],E141,Table15[If Material Anything Other than "Lead" in Column E,Was Material Ever Previously Lead?],G141,Table15[Customer-Owned Portion],O141),Table15[Unique ID],0),0)))</f>
        <v>Non-lead</v>
      </c>
      <c r="X141"/>
    </row>
    <row r="142" spans="2:24" ht="30" x14ac:dyDescent="0.25">
      <c r="B142" s="146">
        <v>129</v>
      </c>
      <c r="C142" s="32" t="s">
        <v>370</v>
      </c>
      <c r="D142" s="32" t="s">
        <v>338</v>
      </c>
      <c r="E142" s="44" t="s">
        <v>36</v>
      </c>
      <c r="F142" s="43" t="s">
        <v>35</v>
      </c>
      <c r="G142" s="84" t="s">
        <v>35</v>
      </c>
      <c r="H142" s="31" t="s">
        <v>342</v>
      </c>
      <c r="I142" s="208">
        <v>1</v>
      </c>
      <c r="J142" s="84" t="s">
        <v>107</v>
      </c>
      <c r="K142" s="31" t="s">
        <v>37</v>
      </c>
      <c r="L142" s="31" t="s">
        <v>96</v>
      </c>
      <c r="M142" s="169">
        <v>45197</v>
      </c>
      <c r="N142" s="148"/>
      <c r="O142" s="44" t="s">
        <v>43</v>
      </c>
      <c r="P142" s="43" t="s">
        <v>395</v>
      </c>
      <c r="Q142" s="31">
        <v>0.75</v>
      </c>
      <c r="R142" s="84" t="s">
        <v>107</v>
      </c>
      <c r="S142" s="31" t="s">
        <v>37</v>
      </c>
      <c r="T142" s="31" t="s">
        <v>96</v>
      </c>
      <c r="U142" s="169" t="s">
        <v>343</v>
      </c>
      <c r="V142" s="150" t="s">
        <v>397</v>
      </c>
      <c r="W142" s="141" t="str" cm="1">
        <f t="array" ref="W142">IF(SUM(LEN(B142:V142))=0,"",IF(OR(OR(ISBLANK(F142),SUM(LEN(C142),LEN(D142))=0),AND(NOT(E142="Unknown"),ISBLANK(J142)),AND(NOT(O142="Unknown"),ISBLANK(R142))),"Missing Information", INDEX(Table15[Entire Service Line Classification], MATCH(SUMIFS(Table15[Unique ID],Table15[System-Owned Portion],E142,Table15[If Material Anything Other than "Lead" in Column E,Was Material Ever Previously Lead?],G142,Table15[Customer-Owned Portion],O142),Table15[Unique ID],0),0)))</f>
        <v>Non-lead</v>
      </c>
      <c r="X142"/>
    </row>
    <row r="143" spans="2:24" ht="30" x14ac:dyDescent="0.25">
      <c r="B143" s="146">
        <v>130</v>
      </c>
      <c r="C143" s="32" t="s">
        <v>369</v>
      </c>
      <c r="D143" s="32" t="s">
        <v>338</v>
      </c>
      <c r="E143" s="44" t="s">
        <v>36</v>
      </c>
      <c r="F143" s="43" t="s">
        <v>35</v>
      </c>
      <c r="G143" s="84" t="s">
        <v>35</v>
      </c>
      <c r="H143" s="31" t="s">
        <v>342</v>
      </c>
      <c r="I143" s="208">
        <v>1</v>
      </c>
      <c r="J143" s="84" t="s">
        <v>107</v>
      </c>
      <c r="K143" s="31" t="s">
        <v>37</v>
      </c>
      <c r="L143" s="31" t="s">
        <v>96</v>
      </c>
      <c r="M143" s="169">
        <v>45197</v>
      </c>
      <c r="N143" s="148"/>
      <c r="O143" s="44" t="s">
        <v>43</v>
      </c>
      <c r="P143" s="43" t="s">
        <v>395</v>
      </c>
      <c r="Q143" s="31">
        <v>0.75</v>
      </c>
      <c r="R143" s="84" t="s">
        <v>107</v>
      </c>
      <c r="S143" s="31" t="s">
        <v>37</v>
      </c>
      <c r="T143" s="31" t="s">
        <v>96</v>
      </c>
      <c r="U143" s="169" t="s">
        <v>343</v>
      </c>
      <c r="V143" s="150" t="s">
        <v>397</v>
      </c>
      <c r="W143" s="141" t="str" cm="1">
        <f t="array" ref="W143">IF(SUM(LEN(B143:V143))=0,"",IF(OR(OR(ISBLANK(F143),SUM(LEN(C143),LEN(D143))=0),AND(NOT(E143="Unknown"),ISBLANK(J143)),AND(NOT(O143="Unknown"),ISBLANK(R143))),"Missing Information", INDEX(Table15[Entire Service Line Classification], MATCH(SUMIFS(Table15[Unique ID],Table15[System-Owned Portion],E143,Table15[If Material Anything Other than "Lead" in Column E,Was Material Ever Previously Lead?],G143,Table15[Customer-Owned Portion],O143),Table15[Unique ID],0),0)))</f>
        <v>Non-lead</v>
      </c>
      <c r="X143"/>
    </row>
    <row r="144" spans="2:24" ht="30" x14ac:dyDescent="0.25">
      <c r="B144" s="146">
        <v>131</v>
      </c>
      <c r="C144" s="32" t="s">
        <v>368</v>
      </c>
      <c r="D144" s="32" t="s">
        <v>338</v>
      </c>
      <c r="E144" s="44" t="s">
        <v>36</v>
      </c>
      <c r="F144" s="43" t="s">
        <v>35</v>
      </c>
      <c r="G144" s="84" t="s">
        <v>35</v>
      </c>
      <c r="H144" s="31" t="s">
        <v>342</v>
      </c>
      <c r="I144" s="208">
        <v>1</v>
      </c>
      <c r="J144" s="84" t="s">
        <v>107</v>
      </c>
      <c r="K144" s="31" t="s">
        <v>37</v>
      </c>
      <c r="L144" s="31" t="s">
        <v>96</v>
      </c>
      <c r="M144" s="169">
        <v>45197</v>
      </c>
      <c r="N144" s="148"/>
      <c r="O144" s="44" t="s">
        <v>36</v>
      </c>
      <c r="P144" s="43" t="s">
        <v>395</v>
      </c>
      <c r="Q144" s="31">
        <v>0.75</v>
      </c>
      <c r="R144" s="84" t="s">
        <v>107</v>
      </c>
      <c r="S144" s="31" t="s">
        <v>37</v>
      </c>
      <c r="T144" s="31" t="s">
        <v>96</v>
      </c>
      <c r="U144" s="169" t="s">
        <v>343</v>
      </c>
      <c r="V144" s="150" t="s">
        <v>397</v>
      </c>
      <c r="W144" s="141" t="str" cm="1">
        <f t="array" ref="W144">IF(SUM(LEN(B144:V144))=0,"",IF(OR(OR(ISBLANK(F144),SUM(LEN(C144),LEN(D144))=0),AND(NOT(E144="Unknown"),ISBLANK(J144)),AND(NOT(O144="Unknown"),ISBLANK(R144))),"Missing Information", INDEX(Table15[Entire Service Line Classification], MATCH(SUMIFS(Table15[Unique ID],Table15[System-Owned Portion],E144,Table15[If Material Anything Other than "Lead" in Column E,Was Material Ever Previously Lead?],G144,Table15[Customer-Owned Portion],O144),Table15[Unique ID],0),0)))</f>
        <v>Non-lead</v>
      </c>
      <c r="X144"/>
    </row>
    <row r="145" spans="2:24" ht="30" x14ac:dyDescent="0.25">
      <c r="B145" s="146">
        <v>132</v>
      </c>
      <c r="C145" s="32" t="s">
        <v>307</v>
      </c>
      <c r="D145" s="32" t="s">
        <v>338</v>
      </c>
      <c r="E145" s="44" t="s">
        <v>36</v>
      </c>
      <c r="F145" s="43" t="s">
        <v>35</v>
      </c>
      <c r="G145" s="84" t="s">
        <v>35</v>
      </c>
      <c r="H145" s="31" t="s">
        <v>342</v>
      </c>
      <c r="I145" s="208">
        <v>1</v>
      </c>
      <c r="J145" s="84" t="s">
        <v>107</v>
      </c>
      <c r="K145" s="31" t="s">
        <v>37</v>
      </c>
      <c r="L145" s="31" t="s">
        <v>96</v>
      </c>
      <c r="M145" s="169">
        <v>45197</v>
      </c>
      <c r="N145" s="148"/>
      <c r="O145" s="44" t="s">
        <v>36</v>
      </c>
      <c r="P145" s="43" t="s">
        <v>395</v>
      </c>
      <c r="Q145" s="31">
        <v>0.75</v>
      </c>
      <c r="R145" s="84" t="s">
        <v>107</v>
      </c>
      <c r="S145" s="31" t="s">
        <v>37</v>
      </c>
      <c r="T145" s="31" t="s">
        <v>96</v>
      </c>
      <c r="U145" s="169" t="s">
        <v>343</v>
      </c>
      <c r="V145" s="150" t="s">
        <v>397</v>
      </c>
      <c r="W145" s="141" t="str" cm="1">
        <f t="array" ref="W145">IF(SUM(LEN(B145:V145))=0,"",IF(OR(OR(ISBLANK(F145),SUM(LEN(C145),LEN(D145))=0),AND(NOT(E145="Unknown"),ISBLANK(J145)),AND(NOT(O145="Unknown"),ISBLANK(R145))),"Missing Information", INDEX(Table15[Entire Service Line Classification], MATCH(SUMIFS(Table15[Unique ID],Table15[System-Owned Portion],E145,Table15[If Material Anything Other than "Lead" in Column E,Was Material Ever Previously Lead?],G145,Table15[Customer-Owned Portion],O145),Table15[Unique ID],0),0)))</f>
        <v>Non-lead</v>
      </c>
      <c r="X145"/>
    </row>
    <row r="146" spans="2:24" ht="30" x14ac:dyDescent="0.25">
      <c r="B146" s="146">
        <v>133</v>
      </c>
      <c r="C146" s="32" t="s">
        <v>367</v>
      </c>
      <c r="D146" s="32" t="s">
        <v>338</v>
      </c>
      <c r="E146" s="44" t="s">
        <v>36</v>
      </c>
      <c r="F146" s="43" t="s">
        <v>35</v>
      </c>
      <c r="G146" s="84" t="s">
        <v>35</v>
      </c>
      <c r="H146" s="31" t="s">
        <v>342</v>
      </c>
      <c r="I146" s="208">
        <v>1</v>
      </c>
      <c r="J146" s="84" t="s">
        <v>107</v>
      </c>
      <c r="K146" s="31" t="s">
        <v>37</v>
      </c>
      <c r="L146" s="31" t="s">
        <v>96</v>
      </c>
      <c r="M146" s="169">
        <v>45197</v>
      </c>
      <c r="N146" s="148"/>
      <c r="O146" s="44" t="s">
        <v>36</v>
      </c>
      <c r="P146" s="43" t="s">
        <v>395</v>
      </c>
      <c r="Q146" s="31">
        <v>0.75</v>
      </c>
      <c r="R146" s="84" t="s">
        <v>107</v>
      </c>
      <c r="S146" s="31" t="s">
        <v>37</v>
      </c>
      <c r="T146" s="31" t="s">
        <v>96</v>
      </c>
      <c r="U146" s="169" t="s">
        <v>343</v>
      </c>
      <c r="V146" s="150" t="s">
        <v>397</v>
      </c>
      <c r="W146" s="141" t="str" cm="1">
        <f t="array" ref="W146">IF(SUM(LEN(B146:V146))=0,"",IF(OR(OR(ISBLANK(F146),SUM(LEN(C146),LEN(D146))=0),AND(NOT(E146="Unknown"),ISBLANK(J146)),AND(NOT(O146="Unknown"),ISBLANK(R146))),"Missing Information", INDEX(Table15[Entire Service Line Classification], MATCH(SUMIFS(Table15[Unique ID],Table15[System-Owned Portion],E146,Table15[If Material Anything Other than "Lead" in Column E,Was Material Ever Previously Lead?],G146,Table15[Customer-Owned Portion],O146),Table15[Unique ID],0),0)))</f>
        <v>Non-lead</v>
      </c>
      <c r="X146"/>
    </row>
    <row r="147" spans="2:24" ht="30" x14ac:dyDescent="0.25">
      <c r="B147" s="146">
        <v>134</v>
      </c>
      <c r="C147" s="32" t="s">
        <v>366</v>
      </c>
      <c r="D147" s="32" t="s">
        <v>338</v>
      </c>
      <c r="E147" s="44" t="s">
        <v>36</v>
      </c>
      <c r="F147" s="43" t="s">
        <v>35</v>
      </c>
      <c r="G147" s="84" t="s">
        <v>35</v>
      </c>
      <c r="H147" s="31" t="s">
        <v>342</v>
      </c>
      <c r="I147" s="208">
        <v>1</v>
      </c>
      <c r="J147" s="84" t="s">
        <v>107</v>
      </c>
      <c r="K147" s="31" t="s">
        <v>37</v>
      </c>
      <c r="L147" s="31" t="s">
        <v>96</v>
      </c>
      <c r="M147" s="169">
        <v>45197</v>
      </c>
      <c r="N147" s="148"/>
      <c r="O147" s="44" t="s">
        <v>43</v>
      </c>
      <c r="P147" s="43" t="s">
        <v>395</v>
      </c>
      <c r="Q147" s="31">
        <v>0.75</v>
      </c>
      <c r="R147" s="84" t="s">
        <v>107</v>
      </c>
      <c r="S147" s="31" t="s">
        <v>37</v>
      </c>
      <c r="T147" s="31" t="s">
        <v>96</v>
      </c>
      <c r="U147" s="169" t="s">
        <v>343</v>
      </c>
      <c r="V147" s="150" t="s">
        <v>397</v>
      </c>
      <c r="W147" s="141" t="str" cm="1">
        <f t="array" ref="W147">IF(SUM(LEN(B147:V147))=0,"",IF(OR(OR(ISBLANK(F147),SUM(LEN(C147),LEN(D147))=0),AND(NOT(E147="Unknown"),ISBLANK(J147)),AND(NOT(O147="Unknown"),ISBLANK(R147))),"Missing Information", INDEX(Table15[Entire Service Line Classification], MATCH(SUMIFS(Table15[Unique ID],Table15[System-Owned Portion],E147,Table15[If Material Anything Other than "Lead" in Column E,Was Material Ever Previously Lead?],G147,Table15[Customer-Owned Portion],O147),Table15[Unique ID],0),0)))</f>
        <v>Non-lead</v>
      </c>
      <c r="X147"/>
    </row>
    <row r="148" spans="2:24" ht="30" x14ac:dyDescent="0.25">
      <c r="B148" s="146">
        <v>135</v>
      </c>
      <c r="C148" s="32" t="s">
        <v>365</v>
      </c>
      <c r="D148" s="32" t="s">
        <v>338</v>
      </c>
      <c r="E148" s="44" t="s">
        <v>36</v>
      </c>
      <c r="F148" s="43" t="s">
        <v>35</v>
      </c>
      <c r="G148" s="84" t="s">
        <v>35</v>
      </c>
      <c r="H148" s="31" t="s">
        <v>342</v>
      </c>
      <c r="I148" s="208">
        <v>1</v>
      </c>
      <c r="J148" s="84" t="s">
        <v>107</v>
      </c>
      <c r="K148" s="31" t="s">
        <v>37</v>
      </c>
      <c r="L148" s="31" t="s">
        <v>96</v>
      </c>
      <c r="M148" s="169">
        <v>45197</v>
      </c>
      <c r="N148" s="148"/>
      <c r="O148" s="44" t="s">
        <v>36</v>
      </c>
      <c r="P148" s="43" t="s">
        <v>395</v>
      </c>
      <c r="Q148" s="31">
        <v>0.75</v>
      </c>
      <c r="R148" s="84" t="s">
        <v>107</v>
      </c>
      <c r="S148" s="31" t="s">
        <v>37</v>
      </c>
      <c r="T148" s="31" t="s">
        <v>96</v>
      </c>
      <c r="U148" s="169" t="s">
        <v>343</v>
      </c>
      <c r="V148" s="150" t="s">
        <v>397</v>
      </c>
      <c r="W148" s="141" t="str" cm="1">
        <f t="array" ref="W148">IF(SUM(LEN(B148:V148))=0,"",IF(OR(OR(ISBLANK(F148),SUM(LEN(C148),LEN(D148))=0),AND(NOT(E148="Unknown"),ISBLANK(J148)),AND(NOT(O148="Unknown"),ISBLANK(R148))),"Missing Information", INDEX(Table15[Entire Service Line Classification], MATCH(SUMIFS(Table15[Unique ID],Table15[System-Owned Portion],E148,Table15[If Material Anything Other than "Lead" in Column E,Was Material Ever Previously Lead?],G148,Table15[Customer-Owned Portion],O148),Table15[Unique ID],0),0)))</f>
        <v>Non-lead</v>
      </c>
      <c r="X148"/>
    </row>
    <row r="149" spans="2:24" ht="30" x14ac:dyDescent="0.25">
      <c r="B149" s="146">
        <v>136</v>
      </c>
      <c r="C149" s="32" t="s">
        <v>371</v>
      </c>
      <c r="D149" s="32" t="s">
        <v>338</v>
      </c>
      <c r="E149" s="44" t="s">
        <v>36</v>
      </c>
      <c r="F149" s="43" t="s">
        <v>35</v>
      </c>
      <c r="G149" s="84" t="s">
        <v>35</v>
      </c>
      <c r="H149" s="31" t="s">
        <v>342</v>
      </c>
      <c r="I149" s="208">
        <v>1</v>
      </c>
      <c r="J149" s="84" t="s">
        <v>107</v>
      </c>
      <c r="K149" s="31" t="s">
        <v>37</v>
      </c>
      <c r="L149" s="31" t="s">
        <v>96</v>
      </c>
      <c r="M149" s="169">
        <v>45197</v>
      </c>
      <c r="N149" s="148"/>
      <c r="O149" s="44" t="s">
        <v>36</v>
      </c>
      <c r="P149" s="43" t="s">
        <v>395</v>
      </c>
      <c r="Q149" s="31">
        <v>0.75</v>
      </c>
      <c r="R149" s="84" t="s">
        <v>107</v>
      </c>
      <c r="S149" s="31" t="s">
        <v>37</v>
      </c>
      <c r="T149" s="31" t="s">
        <v>96</v>
      </c>
      <c r="U149" s="169" t="s">
        <v>343</v>
      </c>
      <c r="V149" s="150" t="s">
        <v>397</v>
      </c>
      <c r="W149" s="141" t="str" cm="1">
        <f t="array" ref="W149">IF(SUM(LEN(B149:V149))=0,"",IF(OR(OR(ISBLANK(F149),SUM(LEN(C149),LEN(D149))=0),AND(NOT(E149="Unknown"),ISBLANK(J149)),AND(NOT(O149="Unknown"),ISBLANK(R149))),"Missing Information", INDEX(Table15[Entire Service Line Classification], MATCH(SUMIFS(Table15[Unique ID],Table15[System-Owned Portion],E149,Table15[If Material Anything Other than "Lead" in Column E,Was Material Ever Previously Lead?],G149,Table15[Customer-Owned Portion],O149),Table15[Unique ID],0),0)))</f>
        <v>Non-lead</v>
      </c>
      <c r="X149"/>
    </row>
    <row r="150" spans="2:24" ht="30" x14ac:dyDescent="0.25">
      <c r="B150" s="146">
        <v>137</v>
      </c>
      <c r="C150" s="32" t="s">
        <v>309</v>
      </c>
      <c r="D150" s="32" t="s">
        <v>338</v>
      </c>
      <c r="E150" s="44" t="s">
        <v>36</v>
      </c>
      <c r="F150" s="43" t="s">
        <v>35</v>
      </c>
      <c r="G150" s="84" t="s">
        <v>35</v>
      </c>
      <c r="H150" s="31" t="s">
        <v>342</v>
      </c>
      <c r="I150" s="208">
        <v>1</v>
      </c>
      <c r="J150" s="84" t="s">
        <v>107</v>
      </c>
      <c r="K150" s="31" t="s">
        <v>37</v>
      </c>
      <c r="L150" s="31" t="s">
        <v>96</v>
      </c>
      <c r="M150" s="169">
        <v>45197</v>
      </c>
      <c r="N150" s="148"/>
      <c r="O150" s="44" t="s">
        <v>36</v>
      </c>
      <c r="P150" s="43" t="s">
        <v>395</v>
      </c>
      <c r="Q150" s="31">
        <v>0.75</v>
      </c>
      <c r="R150" s="84" t="s">
        <v>107</v>
      </c>
      <c r="S150" s="31" t="s">
        <v>37</v>
      </c>
      <c r="T150" s="31" t="s">
        <v>96</v>
      </c>
      <c r="U150" s="169" t="s">
        <v>343</v>
      </c>
      <c r="V150" s="150" t="s">
        <v>397</v>
      </c>
      <c r="W150" s="141" t="str" cm="1">
        <f t="array" ref="W150">IF(SUM(LEN(B150:V150))=0,"",IF(OR(OR(ISBLANK(F150),SUM(LEN(C150),LEN(D150))=0),AND(NOT(E150="Unknown"),ISBLANK(J150)),AND(NOT(O150="Unknown"),ISBLANK(R150))),"Missing Information", INDEX(Table15[Entire Service Line Classification], MATCH(SUMIFS(Table15[Unique ID],Table15[System-Owned Portion],E150,Table15[If Material Anything Other than "Lead" in Column E,Was Material Ever Previously Lead?],G150,Table15[Customer-Owned Portion],O150),Table15[Unique ID],0),0)))</f>
        <v>Non-lead</v>
      </c>
      <c r="X150"/>
    </row>
    <row r="151" spans="2:24" ht="30" x14ac:dyDescent="0.25">
      <c r="B151" s="146">
        <v>138</v>
      </c>
      <c r="C151" s="32" t="s">
        <v>310</v>
      </c>
      <c r="D151" s="32" t="s">
        <v>338</v>
      </c>
      <c r="E151" s="44" t="s">
        <v>36</v>
      </c>
      <c r="F151" s="43" t="s">
        <v>35</v>
      </c>
      <c r="G151" s="84" t="s">
        <v>35</v>
      </c>
      <c r="H151" s="31" t="s">
        <v>342</v>
      </c>
      <c r="I151" s="208">
        <v>1</v>
      </c>
      <c r="J151" s="84" t="s">
        <v>107</v>
      </c>
      <c r="K151" s="31" t="s">
        <v>37</v>
      </c>
      <c r="L151" s="31" t="s">
        <v>96</v>
      </c>
      <c r="M151" s="169">
        <v>45191</v>
      </c>
      <c r="N151" s="148"/>
      <c r="O151" s="44" t="s">
        <v>36</v>
      </c>
      <c r="P151" s="43" t="s">
        <v>395</v>
      </c>
      <c r="Q151" s="31">
        <v>0.75</v>
      </c>
      <c r="R151" s="84" t="s">
        <v>107</v>
      </c>
      <c r="S151" s="31" t="s">
        <v>37</v>
      </c>
      <c r="T151" s="31" t="s">
        <v>96</v>
      </c>
      <c r="U151" s="169" t="s">
        <v>343</v>
      </c>
      <c r="V151" s="150" t="s">
        <v>397</v>
      </c>
      <c r="W151" s="141" t="str" cm="1">
        <f t="array" ref="W151">IF(SUM(LEN(B151:V151))=0,"",IF(OR(OR(ISBLANK(F151),SUM(LEN(C151),LEN(D151))=0),AND(NOT(E151="Unknown"),ISBLANK(J151)),AND(NOT(O151="Unknown"),ISBLANK(R151))),"Missing Information", INDEX(Table15[Entire Service Line Classification], MATCH(SUMIFS(Table15[Unique ID],Table15[System-Owned Portion],E151,Table15[If Material Anything Other than "Lead" in Column E,Was Material Ever Previously Lead?],G151,Table15[Customer-Owned Portion],O151),Table15[Unique ID],0),0)))</f>
        <v>Non-lead</v>
      </c>
      <c r="X151"/>
    </row>
    <row r="152" spans="2:24" ht="30" x14ac:dyDescent="0.25">
      <c r="B152" s="146">
        <v>139</v>
      </c>
      <c r="C152" s="32" t="s">
        <v>351</v>
      </c>
      <c r="D152" s="32" t="s">
        <v>338</v>
      </c>
      <c r="E152" s="44" t="s">
        <v>36</v>
      </c>
      <c r="F152" s="43" t="s">
        <v>35</v>
      </c>
      <c r="G152" s="84" t="s">
        <v>35</v>
      </c>
      <c r="H152" s="31" t="s">
        <v>342</v>
      </c>
      <c r="I152" s="208">
        <v>1</v>
      </c>
      <c r="J152" s="84" t="s">
        <v>107</v>
      </c>
      <c r="K152" s="31" t="s">
        <v>37</v>
      </c>
      <c r="L152" s="31" t="s">
        <v>96</v>
      </c>
      <c r="M152" s="169">
        <v>45191</v>
      </c>
      <c r="N152" s="148"/>
      <c r="O152" s="44" t="s">
        <v>43</v>
      </c>
      <c r="P152" s="43" t="s">
        <v>395</v>
      </c>
      <c r="Q152" s="31">
        <v>0.75</v>
      </c>
      <c r="R152" s="84" t="s">
        <v>107</v>
      </c>
      <c r="S152" s="31" t="s">
        <v>37</v>
      </c>
      <c r="T152" s="31" t="s">
        <v>96</v>
      </c>
      <c r="U152" s="169" t="s">
        <v>343</v>
      </c>
      <c r="V152" s="150" t="s">
        <v>397</v>
      </c>
      <c r="W152" s="141" t="str" cm="1">
        <f t="array" ref="W152">IF(SUM(LEN(B152:V152))=0,"",IF(OR(OR(ISBLANK(F152),SUM(LEN(C152),LEN(D152))=0),AND(NOT(E152="Unknown"),ISBLANK(J152)),AND(NOT(O152="Unknown"),ISBLANK(R152))),"Missing Information", INDEX(Table15[Entire Service Line Classification], MATCH(SUMIFS(Table15[Unique ID],Table15[System-Owned Portion],E152,Table15[If Material Anything Other than "Lead" in Column E,Was Material Ever Previously Lead?],G152,Table15[Customer-Owned Portion],O152),Table15[Unique ID],0),0)))</f>
        <v>Non-lead</v>
      </c>
      <c r="X152"/>
    </row>
    <row r="153" spans="2:24" ht="30" x14ac:dyDescent="0.25">
      <c r="B153" s="146">
        <v>140</v>
      </c>
      <c r="C153" s="32" t="s">
        <v>311</v>
      </c>
      <c r="D153" s="32" t="s">
        <v>338</v>
      </c>
      <c r="E153" s="44" t="s">
        <v>36</v>
      </c>
      <c r="F153" s="43" t="s">
        <v>35</v>
      </c>
      <c r="G153" s="84" t="s">
        <v>35</v>
      </c>
      <c r="H153" s="31" t="s">
        <v>342</v>
      </c>
      <c r="I153" s="208">
        <v>1</v>
      </c>
      <c r="J153" s="84" t="s">
        <v>107</v>
      </c>
      <c r="K153" s="31" t="s">
        <v>37</v>
      </c>
      <c r="L153" s="31" t="s">
        <v>96</v>
      </c>
      <c r="M153" s="169">
        <v>45188</v>
      </c>
      <c r="N153" s="148"/>
      <c r="O153" s="44" t="s">
        <v>36</v>
      </c>
      <c r="P153" s="43" t="s">
        <v>395</v>
      </c>
      <c r="Q153" s="31">
        <v>0.75</v>
      </c>
      <c r="R153" s="84" t="s">
        <v>107</v>
      </c>
      <c r="S153" s="31" t="s">
        <v>37</v>
      </c>
      <c r="T153" s="31" t="s">
        <v>96</v>
      </c>
      <c r="U153" s="169" t="s">
        <v>343</v>
      </c>
      <c r="V153" s="150" t="s">
        <v>397</v>
      </c>
      <c r="W153" s="141" t="str" cm="1">
        <f t="array" ref="W153">IF(SUM(LEN(B153:V153))=0,"",IF(OR(OR(ISBLANK(F153),SUM(LEN(C153),LEN(D153))=0),AND(NOT(E153="Unknown"),ISBLANK(J153)),AND(NOT(O153="Unknown"),ISBLANK(R153))),"Missing Information", INDEX(Table15[Entire Service Line Classification], MATCH(SUMIFS(Table15[Unique ID],Table15[System-Owned Portion],E153,Table15[If Material Anything Other than "Lead" in Column E,Was Material Ever Previously Lead?],G153,Table15[Customer-Owned Portion],O153),Table15[Unique ID],0),0)))</f>
        <v>Non-lead</v>
      </c>
      <c r="X153"/>
    </row>
    <row r="154" spans="2:24" ht="30" x14ac:dyDescent="0.25">
      <c r="B154" s="146">
        <v>141</v>
      </c>
      <c r="C154" s="32" t="s">
        <v>386</v>
      </c>
      <c r="D154" s="32" t="s">
        <v>338</v>
      </c>
      <c r="E154" s="44" t="s">
        <v>36</v>
      </c>
      <c r="F154" s="43" t="s">
        <v>35</v>
      </c>
      <c r="G154" s="84" t="s">
        <v>35</v>
      </c>
      <c r="H154" s="31" t="s">
        <v>342</v>
      </c>
      <c r="I154" s="208">
        <v>1</v>
      </c>
      <c r="J154" s="84" t="s">
        <v>107</v>
      </c>
      <c r="K154" s="31" t="s">
        <v>37</v>
      </c>
      <c r="L154" s="31" t="s">
        <v>96</v>
      </c>
      <c r="M154" s="169">
        <v>45188</v>
      </c>
      <c r="N154" s="148"/>
      <c r="O154" s="44" t="s">
        <v>36</v>
      </c>
      <c r="P154" s="43" t="s">
        <v>395</v>
      </c>
      <c r="Q154" s="31">
        <v>0.75</v>
      </c>
      <c r="R154" s="84" t="s">
        <v>107</v>
      </c>
      <c r="S154" s="31" t="s">
        <v>37</v>
      </c>
      <c r="T154" s="31" t="s">
        <v>96</v>
      </c>
      <c r="U154" s="169" t="s">
        <v>343</v>
      </c>
      <c r="V154" s="150" t="s">
        <v>397</v>
      </c>
      <c r="W154" s="141" t="str" cm="1">
        <f t="array" ref="W154">IF(SUM(LEN(B154:V154))=0,"",IF(OR(OR(ISBLANK(F154),SUM(LEN(C154),LEN(D154))=0),AND(NOT(E154="Unknown"),ISBLANK(J154)),AND(NOT(O154="Unknown"),ISBLANK(R154))),"Missing Information", INDEX(Table15[Entire Service Line Classification], MATCH(SUMIFS(Table15[Unique ID],Table15[System-Owned Portion],E154,Table15[If Material Anything Other than "Lead" in Column E,Was Material Ever Previously Lead?],G154,Table15[Customer-Owned Portion],O154),Table15[Unique ID],0),0)))</f>
        <v>Non-lead</v>
      </c>
      <c r="X154"/>
    </row>
    <row r="155" spans="2:24" ht="30" x14ac:dyDescent="0.25">
      <c r="B155" s="146">
        <v>142</v>
      </c>
      <c r="C155" s="32" t="s">
        <v>385</v>
      </c>
      <c r="D155" s="32" t="s">
        <v>338</v>
      </c>
      <c r="E155" s="44" t="s">
        <v>36</v>
      </c>
      <c r="F155" s="43" t="s">
        <v>35</v>
      </c>
      <c r="G155" s="84" t="s">
        <v>35</v>
      </c>
      <c r="H155" s="31" t="s">
        <v>342</v>
      </c>
      <c r="I155" s="208">
        <v>1</v>
      </c>
      <c r="J155" s="84" t="s">
        <v>107</v>
      </c>
      <c r="K155" s="31" t="s">
        <v>37</v>
      </c>
      <c r="L155" s="31" t="s">
        <v>96</v>
      </c>
      <c r="M155" s="169">
        <v>45188</v>
      </c>
      <c r="N155" s="148"/>
      <c r="O155" s="44" t="s">
        <v>36</v>
      </c>
      <c r="P155" s="43" t="s">
        <v>395</v>
      </c>
      <c r="Q155" s="31">
        <v>0.75</v>
      </c>
      <c r="R155" s="84" t="s">
        <v>107</v>
      </c>
      <c r="S155" s="31" t="s">
        <v>37</v>
      </c>
      <c r="T155" s="31" t="s">
        <v>96</v>
      </c>
      <c r="U155" s="169" t="s">
        <v>343</v>
      </c>
      <c r="V155" s="150" t="s">
        <v>397</v>
      </c>
      <c r="W155" s="141" t="str" cm="1">
        <f t="array" ref="W155">IF(SUM(LEN(B155:V155))=0,"",IF(OR(OR(ISBLANK(F155),SUM(LEN(C155),LEN(D155))=0),AND(NOT(E155="Unknown"),ISBLANK(J155)),AND(NOT(O155="Unknown"),ISBLANK(R155))),"Missing Information", INDEX(Table15[Entire Service Line Classification], MATCH(SUMIFS(Table15[Unique ID],Table15[System-Owned Portion],E155,Table15[If Material Anything Other than "Lead" in Column E,Was Material Ever Previously Lead?],G155,Table15[Customer-Owned Portion],O155),Table15[Unique ID],0),0)))</f>
        <v>Non-lead</v>
      </c>
      <c r="X155"/>
    </row>
    <row r="156" spans="2:24" ht="30" x14ac:dyDescent="0.25">
      <c r="B156" s="146">
        <v>143</v>
      </c>
      <c r="C156" s="32" t="s">
        <v>312</v>
      </c>
      <c r="D156" s="32" t="s">
        <v>338</v>
      </c>
      <c r="E156" s="44" t="s">
        <v>36</v>
      </c>
      <c r="F156" s="43" t="s">
        <v>35</v>
      </c>
      <c r="G156" s="84" t="s">
        <v>35</v>
      </c>
      <c r="H156" s="31" t="s">
        <v>342</v>
      </c>
      <c r="I156" s="208">
        <v>1</v>
      </c>
      <c r="J156" s="84" t="s">
        <v>107</v>
      </c>
      <c r="K156" s="31" t="s">
        <v>37</v>
      </c>
      <c r="L156" s="31" t="s">
        <v>96</v>
      </c>
      <c r="M156" s="169">
        <v>45188</v>
      </c>
      <c r="N156" s="148"/>
      <c r="O156" s="44" t="s">
        <v>36</v>
      </c>
      <c r="P156" s="43" t="s">
        <v>395</v>
      </c>
      <c r="Q156" s="31">
        <v>0.75</v>
      </c>
      <c r="R156" s="84" t="s">
        <v>107</v>
      </c>
      <c r="S156" s="31" t="s">
        <v>37</v>
      </c>
      <c r="T156" s="31" t="s">
        <v>96</v>
      </c>
      <c r="U156" s="169" t="s">
        <v>343</v>
      </c>
      <c r="V156" s="150" t="s">
        <v>397</v>
      </c>
      <c r="W156" s="141" t="str" cm="1">
        <f t="array" ref="W156">IF(SUM(LEN(B156:V156))=0,"",IF(OR(OR(ISBLANK(F156),SUM(LEN(C156),LEN(D156))=0),AND(NOT(E156="Unknown"),ISBLANK(J156)),AND(NOT(O156="Unknown"),ISBLANK(R156))),"Missing Information", INDEX(Table15[Entire Service Line Classification], MATCH(SUMIFS(Table15[Unique ID],Table15[System-Owned Portion],E156,Table15[If Material Anything Other than "Lead" in Column E,Was Material Ever Previously Lead?],G156,Table15[Customer-Owned Portion],O156),Table15[Unique ID],0),0)))</f>
        <v>Non-lead</v>
      </c>
      <c r="X156"/>
    </row>
    <row r="157" spans="2:24" ht="30" x14ac:dyDescent="0.25">
      <c r="B157" s="146">
        <v>144</v>
      </c>
      <c r="C157" s="32" t="s">
        <v>373</v>
      </c>
      <c r="D157" s="32" t="s">
        <v>338</v>
      </c>
      <c r="E157" s="44" t="s">
        <v>36</v>
      </c>
      <c r="F157" s="43" t="s">
        <v>35</v>
      </c>
      <c r="G157" s="84" t="s">
        <v>35</v>
      </c>
      <c r="H157" s="31" t="s">
        <v>342</v>
      </c>
      <c r="I157" s="208">
        <v>1</v>
      </c>
      <c r="J157" s="84" t="s">
        <v>107</v>
      </c>
      <c r="K157" s="31" t="s">
        <v>37</v>
      </c>
      <c r="L157" s="31" t="s">
        <v>96</v>
      </c>
      <c r="M157" s="169">
        <v>45195</v>
      </c>
      <c r="N157" s="148"/>
      <c r="O157" s="44" t="s">
        <v>43</v>
      </c>
      <c r="P157" s="43" t="s">
        <v>395</v>
      </c>
      <c r="Q157" s="31">
        <v>0.75</v>
      </c>
      <c r="R157" s="84" t="s">
        <v>107</v>
      </c>
      <c r="S157" s="31" t="s">
        <v>37</v>
      </c>
      <c r="T157" s="31" t="s">
        <v>96</v>
      </c>
      <c r="U157" s="169" t="s">
        <v>343</v>
      </c>
      <c r="V157" s="150" t="s">
        <v>397</v>
      </c>
      <c r="W157" s="141" t="str" cm="1">
        <f t="array" ref="W157">IF(SUM(LEN(B157:V157))=0,"",IF(OR(OR(ISBLANK(F157),SUM(LEN(C157),LEN(D157))=0),AND(NOT(E157="Unknown"),ISBLANK(J157)),AND(NOT(O157="Unknown"),ISBLANK(R157))),"Missing Information", INDEX(Table15[Entire Service Line Classification], MATCH(SUMIFS(Table15[Unique ID],Table15[System-Owned Portion],E157,Table15[If Material Anything Other than "Lead" in Column E,Was Material Ever Previously Lead?],G157,Table15[Customer-Owned Portion],O157),Table15[Unique ID],0),0)))</f>
        <v>Non-lead</v>
      </c>
      <c r="X157"/>
    </row>
    <row r="158" spans="2:24" ht="30" x14ac:dyDescent="0.25">
      <c r="B158" s="146">
        <v>145</v>
      </c>
      <c r="C158" s="32" t="s">
        <v>313</v>
      </c>
      <c r="D158" s="32" t="s">
        <v>338</v>
      </c>
      <c r="E158" s="44" t="s">
        <v>36</v>
      </c>
      <c r="F158" s="43" t="s">
        <v>35</v>
      </c>
      <c r="G158" s="84" t="s">
        <v>35</v>
      </c>
      <c r="H158" s="31" t="s">
        <v>342</v>
      </c>
      <c r="I158" s="208">
        <v>1</v>
      </c>
      <c r="J158" s="84" t="s">
        <v>107</v>
      </c>
      <c r="K158" s="31" t="s">
        <v>37</v>
      </c>
      <c r="L158" s="31" t="s">
        <v>96</v>
      </c>
      <c r="M158" s="169">
        <v>45195</v>
      </c>
      <c r="N158" s="148"/>
      <c r="O158" s="44" t="s">
        <v>36</v>
      </c>
      <c r="P158" s="43" t="s">
        <v>395</v>
      </c>
      <c r="Q158" s="31">
        <v>0.75</v>
      </c>
      <c r="R158" s="84" t="s">
        <v>107</v>
      </c>
      <c r="S158" s="31" t="s">
        <v>37</v>
      </c>
      <c r="T158" s="31" t="s">
        <v>96</v>
      </c>
      <c r="U158" s="169" t="s">
        <v>343</v>
      </c>
      <c r="V158" s="150" t="s">
        <v>397</v>
      </c>
      <c r="W158" s="141" t="str" cm="1">
        <f t="array" ref="W158">IF(SUM(LEN(B158:V158))=0,"",IF(OR(OR(ISBLANK(F158),SUM(LEN(C158),LEN(D158))=0),AND(NOT(E158="Unknown"),ISBLANK(J158)),AND(NOT(O158="Unknown"),ISBLANK(R158))),"Missing Information", INDEX(Table15[Entire Service Line Classification], MATCH(SUMIFS(Table15[Unique ID],Table15[System-Owned Portion],E158,Table15[If Material Anything Other than "Lead" in Column E,Was Material Ever Previously Lead?],G158,Table15[Customer-Owned Portion],O158),Table15[Unique ID],0),0)))</f>
        <v>Non-lead</v>
      </c>
      <c r="X158"/>
    </row>
    <row r="159" spans="2:24" ht="30" x14ac:dyDescent="0.25">
      <c r="B159" s="146">
        <v>146</v>
      </c>
      <c r="C159" s="32" t="s">
        <v>314</v>
      </c>
      <c r="D159" s="32" t="s">
        <v>338</v>
      </c>
      <c r="E159" s="44" t="s">
        <v>36</v>
      </c>
      <c r="F159" s="43" t="s">
        <v>35</v>
      </c>
      <c r="G159" s="84" t="s">
        <v>35</v>
      </c>
      <c r="H159" s="31" t="s">
        <v>342</v>
      </c>
      <c r="I159" s="208">
        <v>1</v>
      </c>
      <c r="J159" s="84" t="s">
        <v>107</v>
      </c>
      <c r="K159" s="31" t="s">
        <v>37</v>
      </c>
      <c r="L159" s="31" t="s">
        <v>96</v>
      </c>
      <c r="M159" s="169">
        <v>45195</v>
      </c>
      <c r="N159" s="148"/>
      <c r="O159" s="44" t="s">
        <v>36</v>
      </c>
      <c r="P159" s="43" t="s">
        <v>395</v>
      </c>
      <c r="Q159" s="31">
        <v>0.75</v>
      </c>
      <c r="R159" s="84" t="s">
        <v>107</v>
      </c>
      <c r="S159" s="31" t="s">
        <v>37</v>
      </c>
      <c r="T159" s="31" t="s">
        <v>96</v>
      </c>
      <c r="U159" s="169" t="s">
        <v>343</v>
      </c>
      <c r="V159" s="150" t="s">
        <v>397</v>
      </c>
      <c r="W159" s="141" t="str" cm="1">
        <f t="array" ref="W159">IF(SUM(LEN(B159:V159))=0,"",IF(OR(OR(ISBLANK(F159),SUM(LEN(C159),LEN(D159))=0),AND(NOT(E159="Unknown"),ISBLANK(J159)),AND(NOT(O159="Unknown"),ISBLANK(R159))),"Missing Information", INDEX(Table15[Entire Service Line Classification], MATCH(SUMIFS(Table15[Unique ID],Table15[System-Owned Portion],E159,Table15[If Material Anything Other than "Lead" in Column E,Was Material Ever Previously Lead?],G159,Table15[Customer-Owned Portion],O159),Table15[Unique ID],0),0)))</f>
        <v>Non-lead</v>
      </c>
      <c r="X159"/>
    </row>
    <row r="160" spans="2:24" ht="30" x14ac:dyDescent="0.25">
      <c r="B160" s="146">
        <v>147</v>
      </c>
      <c r="C160" s="32" t="s">
        <v>315</v>
      </c>
      <c r="D160" s="32" t="s">
        <v>338</v>
      </c>
      <c r="E160" s="44" t="s">
        <v>36</v>
      </c>
      <c r="F160" s="43" t="s">
        <v>35</v>
      </c>
      <c r="G160" s="84" t="s">
        <v>35</v>
      </c>
      <c r="H160" s="31" t="s">
        <v>342</v>
      </c>
      <c r="I160" s="208">
        <v>1</v>
      </c>
      <c r="J160" s="84" t="s">
        <v>107</v>
      </c>
      <c r="K160" s="31" t="s">
        <v>37</v>
      </c>
      <c r="L160" s="31" t="s">
        <v>96</v>
      </c>
      <c r="M160" s="169">
        <v>45182</v>
      </c>
      <c r="N160" s="148"/>
      <c r="O160" s="44" t="s">
        <v>43</v>
      </c>
      <c r="P160" s="43" t="s">
        <v>395</v>
      </c>
      <c r="Q160" s="31">
        <v>0.75</v>
      </c>
      <c r="R160" s="84" t="s">
        <v>107</v>
      </c>
      <c r="S160" s="31" t="s">
        <v>37</v>
      </c>
      <c r="T160" s="31" t="s">
        <v>96</v>
      </c>
      <c r="U160" s="169" t="s">
        <v>343</v>
      </c>
      <c r="V160" s="150" t="s">
        <v>397</v>
      </c>
      <c r="W160" s="141" t="str" cm="1">
        <f t="array" ref="W160">IF(SUM(LEN(B160:V160))=0,"",IF(OR(OR(ISBLANK(F160),SUM(LEN(C160),LEN(D160))=0),AND(NOT(E160="Unknown"),ISBLANK(J160)),AND(NOT(O160="Unknown"),ISBLANK(R160))),"Missing Information", INDEX(Table15[Entire Service Line Classification], MATCH(SUMIFS(Table15[Unique ID],Table15[System-Owned Portion],E160,Table15[If Material Anything Other than "Lead" in Column E,Was Material Ever Previously Lead?],G160,Table15[Customer-Owned Portion],O160),Table15[Unique ID],0),0)))</f>
        <v>Non-lead</v>
      </c>
      <c r="X160"/>
    </row>
    <row r="161" spans="2:24" ht="30" x14ac:dyDescent="0.25">
      <c r="B161" s="146">
        <v>148</v>
      </c>
      <c r="C161" s="32" t="s">
        <v>316</v>
      </c>
      <c r="D161" s="32" t="s">
        <v>338</v>
      </c>
      <c r="E161" s="44" t="s">
        <v>36</v>
      </c>
      <c r="F161" s="43" t="s">
        <v>35</v>
      </c>
      <c r="G161" s="84" t="s">
        <v>35</v>
      </c>
      <c r="H161" s="31" t="s">
        <v>342</v>
      </c>
      <c r="I161" s="208">
        <v>1</v>
      </c>
      <c r="J161" s="84" t="s">
        <v>107</v>
      </c>
      <c r="K161" s="31" t="s">
        <v>37</v>
      </c>
      <c r="L161" s="31" t="s">
        <v>96</v>
      </c>
      <c r="M161" s="169">
        <v>45195</v>
      </c>
      <c r="N161" s="148"/>
      <c r="O161" s="44" t="s">
        <v>36</v>
      </c>
      <c r="P161" s="43" t="s">
        <v>395</v>
      </c>
      <c r="Q161" s="31">
        <v>0.75</v>
      </c>
      <c r="R161" s="84" t="s">
        <v>107</v>
      </c>
      <c r="S161" s="31" t="s">
        <v>37</v>
      </c>
      <c r="T161" s="31" t="s">
        <v>96</v>
      </c>
      <c r="U161" s="169" t="s">
        <v>343</v>
      </c>
      <c r="V161" s="150" t="s">
        <v>397</v>
      </c>
      <c r="W161" s="141" t="str" cm="1">
        <f t="array" ref="W161">IF(SUM(LEN(B161:V161))=0,"",IF(OR(OR(ISBLANK(F161),SUM(LEN(C161),LEN(D161))=0),AND(NOT(E161="Unknown"),ISBLANK(J161)),AND(NOT(O161="Unknown"),ISBLANK(R161))),"Missing Information", INDEX(Table15[Entire Service Line Classification], MATCH(SUMIFS(Table15[Unique ID],Table15[System-Owned Portion],E161,Table15[If Material Anything Other than "Lead" in Column E,Was Material Ever Previously Lead?],G161,Table15[Customer-Owned Portion],O161),Table15[Unique ID],0),0)))</f>
        <v>Non-lead</v>
      </c>
      <c r="X161"/>
    </row>
    <row r="162" spans="2:24" ht="30" x14ac:dyDescent="0.25">
      <c r="B162" s="146">
        <v>149</v>
      </c>
      <c r="C162" s="32" t="s">
        <v>371</v>
      </c>
      <c r="D162" s="32" t="s">
        <v>338</v>
      </c>
      <c r="E162" s="44" t="s">
        <v>36</v>
      </c>
      <c r="F162" s="43" t="s">
        <v>35</v>
      </c>
      <c r="G162" s="84" t="s">
        <v>35</v>
      </c>
      <c r="H162" s="31" t="s">
        <v>342</v>
      </c>
      <c r="I162" s="208">
        <v>1</v>
      </c>
      <c r="J162" s="84" t="s">
        <v>107</v>
      </c>
      <c r="K162" s="31" t="s">
        <v>37</v>
      </c>
      <c r="L162" s="31" t="s">
        <v>96</v>
      </c>
      <c r="M162" s="169">
        <v>45195</v>
      </c>
      <c r="N162" s="148"/>
      <c r="O162" s="44" t="s">
        <v>36</v>
      </c>
      <c r="P162" s="43" t="s">
        <v>395</v>
      </c>
      <c r="Q162" s="31">
        <v>0.75</v>
      </c>
      <c r="R162" s="84" t="s">
        <v>107</v>
      </c>
      <c r="S162" s="31" t="s">
        <v>37</v>
      </c>
      <c r="T162" s="31" t="s">
        <v>96</v>
      </c>
      <c r="U162" s="169" t="s">
        <v>343</v>
      </c>
      <c r="V162" s="150" t="s">
        <v>397</v>
      </c>
      <c r="W162" s="141" t="str" cm="1">
        <f t="array" ref="W162">IF(SUM(LEN(B162:V162))=0,"",IF(OR(OR(ISBLANK(F162),SUM(LEN(C162),LEN(D162))=0),AND(NOT(E162="Unknown"),ISBLANK(J162)),AND(NOT(O162="Unknown"),ISBLANK(R162))),"Missing Information", INDEX(Table15[Entire Service Line Classification], MATCH(SUMIFS(Table15[Unique ID],Table15[System-Owned Portion],E162,Table15[If Material Anything Other than "Lead" in Column E,Was Material Ever Previously Lead?],G162,Table15[Customer-Owned Portion],O162),Table15[Unique ID],0),0)))</f>
        <v>Non-lead</v>
      </c>
      <c r="X162"/>
    </row>
    <row r="163" spans="2:24" ht="30" x14ac:dyDescent="0.25">
      <c r="B163" s="146">
        <v>150</v>
      </c>
      <c r="C163" s="32" t="s">
        <v>371</v>
      </c>
      <c r="D163" s="32" t="s">
        <v>338</v>
      </c>
      <c r="E163" s="44" t="s">
        <v>36</v>
      </c>
      <c r="F163" s="43" t="s">
        <v>35</v>
      </c>
      <c r="G163" s="84" t="s">
        <v>35</v>
      </c>
      <c r="H163" s="31" t="s">
        <v>342</v>
      </c>
      <c r="I163" s="208">
        <v>1</v>
      </c>
      <c r="J163" s="84" t="s">
        <v>107</v>
      </c>
      <c r="K163" s="31" t="s">
        <v>37</v>
      </c>
      <c r="L163" s="31" t="s">
        <v>96</v>
      </c>
      <c r="M163" s="169">
        <v>45195</v>
      </c>
      <c r="N163" s="148"/>
      <c r="O163" s="44" t="s">
        <v>36</v>
      </c>
      <c r="P163" s="43" t="s">
        <v>395</v>
      </c>
      <c r="Q163" s="31">
        <v>0.75</v>
      </c>
      <c r="R163" s="84" t="s">
        <v>107</v>
      </c>
      <c r="S163" s="31" t="s">
        <v>37</v>
      </c>
      <c r="T163" s="31" t="s">
        <v>96</v>
      </c>
      <c r="U163" s="169" t="s">
        <v>343</v>
      </c>
      <c r="V163" s="150" t="s">
        <v>397</v>
      </c>
      <c r="W163" s="141" t="str" cm="1">
        <f t="array" ref="W163">IF(SUM(LEN(B163:V163))=0,"",IF(OR(OR(ISBLANK(F163),SUM(LEN(C163),LEN(D163))=0),AND(NOT(E163="Unknown"),ISBLANK(J163)),AND(NOT(O163="Unknown"),ISBLANK(R163))),"Missing Information", INDEX(Table15[Entire Service Line Classification], MATCH(SUMIFS(Table15[Unique ID],Table15[System-Owned Portion],E163,Table15[If Material Anything Other than "Lead" in Column E,Was Material Ever Previously Lead?],G163,Table15[Customer-Owned Portion],O163),Table15[Unique ID],0),0)))</f>
        <v>Non-lead</v>
      </c>
      <c r="X163"/>
    </row>
    <row r="164" spans="2:24" ht="30" x14ac:dyDescent="0.25">
      <c r="B164" s="146">
        <v>151</v>
      </c>
      <c r="C164" s="32" t="s">
        <v>371</v>
      </c>
      <c r="D164" s="32" t="s">
        <v>338</v>
      </c>
      <c r="E164" s="44" t="s">
        <v>36</v>
      </c>
      <c r="F164" s="43" t="s">
        <v>35</v>
      </c>
      <c r="G164" s="84" t="s">
        <v>35</v>
      </c>
      <c r="H164" s="31" t="s">
        <v>342</v>
      </c>
      <c r="I164" s="208">
        <v>1</v>
      </c>
      <c r="J164" s="84" t="s">
        <v>107</v>
      </c>
      <c r="K164" s="31" t="s">
        <v>37</v>
      </c>
      <c r="L164" s="31" t="s">
        <v>96</v>
      </c>
      <c r="M164" s="169">
        <v>45195</v>
      </c>
      <c r="N164" s="148"/>
      <c r="O164" s="44" t="s">
        <v>43</v>
      </c>
      <c r="P164" s="43" t="s">
        <v>395</v>
      </c>
      <c r="Q164" s="31">
        <v>0.75</v>
      </c>
      <c r="R164" s="84" t="s">
        <v>107</v>
      </c>
      <c r="S164" s="31" t="s">
        <v>37</v>
      </c>
      <c r="T164" s="31" t="s">
        <v>96</v>
      </c>
      <c r="U164" s="169" t="s">
        <v>343</v>
      </c>
      <c r="V164" s="150" t="s">
        <v>397</v>
      </c>
      <c r="W164" s="141" t="str" cm="1">
        <f t="array" ref="W164">IF(SUM(LEN(B164:V164))=0,"",IF(OR(OR(ISBLANK(F164),SUM(LEN(C164),LEN(D164))=0),AND(NOT(E164="Unknown"),ISBLANK(J164)),AND(NOT(O164="Unknown"),ISBLANK(R164))),"Missing Information", INDEX(Table15[Entire Service Line Classification], MATCH(SUMIFS(Table15[Unique ID],Table15[System-Owned Portion],E164,Table15[If Material Anything Other than "Lead" in Column E,Was Material Ever Previously Lead?],G164,Table15[Customer-Owned Portion],O164),Table15[Unique ID],0),0)))</f>
        <v>Non-lead</v>
      </c>
      <c r="X164"/>
    </row>
    <row r="165" spans="2:24" ht="30" x14ac:dyDescent="0.25">
      <c r="B165" s="146">
        <v>152</v>
      </c>
      <c r="C165" s="32" t="s">
        <v>308</v>
      </c>
      <c r="D165" s="32" t="s">
        <v>338</v>
      </c>
      <c r="E165" s="44" t="s">
        <v>36</v>
      </c>
      <c r="F165" s="43" t="s">
        <v>35</v>
      </c>
      <c r="G165" s="84" t="s">
        <v>35</v>
      </c>
      <c r="H165" s="31" t="s">
        <v>342</v>
      </c>
      <c r="I165" s="208">
        <v>1</v>
      </c>
      <c r="J165" s="84" t="s">
        <v>107</v>
      </c>
      <c r="K165" s="31" t="s">
        <v>37</v>
      </c>
      <c r="L165" s="31" t="s">
        <v>96</v>
      </c>
      <c r="M165" s="169">
        <v>45195</v>
      </c>
      <c r="N165" s="148"/>
      <c r="O165" s="44" t="s">
        <v>43</v>
      </c>
      <c r="P165" s="43" t="s">
        <v>395</v>
      </c>
      <c r="Q165" s="31">
        <v>0.75</v>
      </c>
      <c r="R165" s="84" t="s">
        <v>107</v>
      </c>
      <c r="S165" s="31" t="s">
        <v>37</v>
      </c>
      <c r="T165" s="31" t="s">
        <v>96</v>
      </c>
      <c r="U165" s="169" t="s">
        <v>343</v>
      </c>
      <c r="V165" s="150" t="s">
        <v>397</v>
      </c>
      <c r="W165" s="141" t="str" cm="1">
        <f t="array" ref="W165">IF(SUM(LEN(B165:V165))=0,"",IF(OR(OR(ISBLANK(F165),SUM(LEN(C165),LEN(D165))=0),AND(NOT(E165="Unknown"),ISBLANK(J165)),AND(NOT(O165="Unknown"),ISBLANK(R165))),"Missing Information", INDEX(Table15[Entire Service Line Classification], MATCH(SUMIFS(Table15[Unique ID],Table15[System-Owned Portion],E165,Table15[If Material Anything Other than "Lead" in Column E,Was Material Ever Previously Lead?],G165,Table15[Customer-Owned Portion],O165),Table15[Unique ID],0),0)))</f>
        <v>Non-lead</v>
      </c>
      <c r="X165"/>
    </row>
    <row r="166" spans="2:24" ht="30" x14ac:dyDescent="0.25">
      <c r="B166" s="146">
        <v>153</v>
      </c>
      <c r="C166" s="32" t="s">
        <v>371</v>
      </c>
      <c r="D166" s="32" t="s">
        <v>338</v>
      </c>
      <c r="E166" s="44" t="s">
        <v>36</v>
      </c>
      <c r="F166" s="43" t="s">
        <v>35</v>
      </c>
      <c r="G166" s="84" t="s">
        <v>35</v>
      </c>
      <c r="H166" s="31" t="s">
        <v>342</v>
      </c>
      <c r="I166" s="208">
        <v>1</v>
      </c>
      <c r="J166" s="84" t="s">
        <v>107</v>
      </c>
      <c r="K166" s="31" t="s">
        <v>37</v>
      </c>
      <c r="L166" s="31" t="s">
        <v>96</v>
      </c>
      <c r="M166" s="169">
        <v>45195</v>
      </c>
      <c r="N166" s="148"/>
      <c r="O166" s="44" t="s">
        <v>43</v>
      </c>
      <c r="P166" s="43" t="s">
        <v>395</v>
      </c>
      <c r="Q166" s="31">
        <v>0.75</v>
      </c>
      <c r="R166" s="84" t="s">
        <v>107</v>
      </c>
      <c r="S166" s="31" t="s">
        <v>37</v>
      </c>
      <c r="T166" s="31" t="s">
        <v>96</v>
      </c>
      <c r="U166" s="169" t="s">
        <v>343</v>
      </c>
      <c r="V166" s="150" t="s">
        <v>397</v>
      </c>
      <c r="W166" s="141" t="str" cm="1">
        <f t="array" ref="W166">IF(SUM(LEN(B166:V166))=0,"",IF(OR(OR(ISBLANK(F166),SUM(LEN(C166),LEN(D166))=0),AND(NOT(E166="Unknown"),ISBLANK(J166)),AND(NOT(O166="Unknown"),ISBLANK(R166))),"Missing Information", INDEX(Table15[Entire Service Line Classification], MATCH(SUMIFS(Table15[Unique ID],Table15[System-Owned Portion],E166,Table15[If Material Anything Other than "Lead" in Column E,Was Material Ever Previously Lead?],G166,Table15[Customer-Owned Portion],O166),Table15[Unique ID],0),0)))</f>
        <v>Non-lead</v>
      </c>
      <c r="X166"/>
    </row>
    <row r="167" spans="2:24" ht="30" x14ac:dyDescent="0.25">
      <c r="B167" s="146">
        <v>154</v>
      </c>
      <c r="C167" s="32" t="s">
        <v>374</v>
      </c>
      <c r="D167" s="32" t="s">
        <v>338</v>
      </c>
      <c r="E167" s="44" t="s">
        <v>36</v>
      </c>
      <c r="F167" s="43" t="s">
        <v>35</v>
      </c>
      <c r="G167" s="84" t="s">
        <v>35</v>
      </c>
      <c r="H167" s="31" t="s">
        <v>342</v>
      </c>
      <c r="I167" s="208">
        <v>1</v>
      </c>
      <c r="J167" s="84" t="s">
        <v>107</v>
      </c>
      <c r="K167" s="31" t="s">
        <v>37</v>
      </c>
      <c r="L167" s="31" t="s">
        <v>96</v>
      </c>
      <c r="M167" s="169">
        <v>45195</v>
      </c>
      <c r="N167" s="148"/>
      <c r="O167" s="44" t="s">
        <v>36</v>
      </c>
      <c r="P167" s="43" t="s">
        <v>395</v>
      </c>
      <c r="Q167" s="31">
        <v>0.75</v>
      </c>
      <c r="R167" s="84" t="s">
        <v>107</v>
      </c>
      <c r="S167" s="31" t="s">
        <v>37</v>
      </c>
      <c r="T167" s="31" t="s">
        <v>96</v>
      </c>
      <c r="U167" s="169" t="s">
        <v>343</v>
      </c>
      <c r="V167" s="150" t="s">
        <v>397</v>
      </c>
      <c r="W167" s="141" t="str" cm="1">
        <f t="array" ref="W167">IF(SUM(LEN(B167:V167))=0,"",IF(OR(OR(ISBLANK(F167),SUM(LEN(C167),LEN(D167))=0),AND(NOT(E167="Unknown"),ISBLANK(J167)),AND(NOT(O167="Unknown"),ISBLANK(R167))),"Missing Information", INDEX(Table15[Entire Service Line Classification], MATCH(SUMIFS(Table15[Unique ID],Table15[System-Owned Portion],E167,Table15[If Material Anything Other than "Lead" in Column E,Was Material Ever Previously Lead?],G167,Table15[Customer-Owned Portion],O167),Table15[Unique ID],0),0)))</f>
        <v>Non-lead</v>
      </c>
      <c r="X167"/>
    </row>
    <row r="168" spans="2:24" ht="30" x14ac:dyDescent="0.25">
      <c r="B168" s="146">
        <v>155</v>
      </c>
      <c r="C168" s="32" t="s">
        <v>375</v>
      </c>
      <c r="D168" s="32" t="s">
        <v>338</v>
      </c>
      <c r="E168" s="44" t="s">
        <v>36</v>
      </c>
      <c r="F168" s="43" t="s">
        <v>35</v>
      </c>
      <c r="G168" s="84" t="s">
        <v>35</v>
      </c>
      <c r="H168" s="31" t="s">
        <v>342</v>
      </c>
      <c r="I168" s="208">
        <v>1</v>
      </c>
      <c r="J168" s="84" t="s">
        <v>107</v>
      </c>
      <c r="K168" s="31" t="s">
        <v>37</v>
      </c>
      <c r="L168" s="31" t="s">
        <v>96</v>
      </c>
      <c r="M168" s="169">
        <v>45195</v>
      </c>
      <c r="N168" s="148"/>
      <c r="O168" s="44" t="s">
        <v>43</v>
      </c>
      <c r="P168" s="43" t="s">
        <v>395</v>
      </c>
      <c r="Q168" s="31">
        <v>0.75</v>
      </c>
      <c r="R168" s="84" t="s">
        <v>107</v>
      </c>
      <c r="S168" s="31" t="s">
        <v>37</v>
      </c>
      <c r="T168" s="31" t="s">
        <v>96</v>
      </c>
      <c r="U168" s="169" t="s">
        <v>343</v>
      </c>
      <c r="V168" s="150" t="s">
        <v>397</v>
      </c>
      <c r="W168" s="141" t="str" cm="1">
        <f t="array" ref="W168">IF(SUM(LEN(B168:V168))=0,"",IF(OR(OR(ISBLANK(F168),SUM(LEN(C168),LEN(D168))=0),AND(NOT(E168="Unknown"),ISBLANK(J168)),AND(NOT(O168="Unknown"),ISBLANK(R168))),"Missing Information", INDEX(Table15[Entire Service Line Classification], MATCH(SUMIFS(Table15[Unique ID],Table15[System-Owned Portion],E168,Table15[If Material Anything Other than "Lead" in Column E,Was Material Ever Previously Lead?],G168,Table15[Customer-Owned Portion],O168),Table15[Unique ID],0),0)))</f>
        <v>Non-lead</v>
      </c>
      <c r="X168"/>
    </row>
    <row r="169" spans="2:24" ht="30" x14ac:dyDescent="0.25">
      <c r="B169" s="146">
        <v>156</v>
      </c>
      <c r="C169" s="32" t="s">
        <v>371</v>
      </c>
      <c r="D169" s="32" t="s">
        <v>338</v>
      </c>
      <c r="E169" s="44" t="s">
        <v>36</v>
      </c>
      <c r="F169" s="43" t="s">
        <v>35</v>
      </c>
      <c r="G169" s="84" t="s">
        <v>35</v>
      </c>
      <c r="H169" s="31" t="s">
        <v>342</v>
      </c>
      <c r="I169" s="208">
        <v>1</v>
      </c>
      <c r="J169" s="84" t="s">
        <v>107</v>
      </c>
      <c r="K169" s="31" t="s">
        <v>37</v>
      </c>
      <c r="L169" s="31" t="s">
        <v>96</v>
      </c>
      <c r="M169" s="169">
        <v>45195</v>
      </c>
      <c r="N169" s="148"/>
      <c r="O169" s="44" t="s">
        <v>43</v>
      </c>
      <c r="P169" s="43" t="s">
        <v>395</v>
      </c>
      <c r="Q169" s="31">
        <v>0.75</v>
      </c>
      <c r="R169" s="84" t="s">
        <v>107</v>
      </c>
      <c r="S169" s="31" t="s">
        <v>37</v>
      </c>
      <c r="T169" s="31" t="s">
        <v>96</v>
      </c>
      <c r="U169" s="169" t="s">
        <v>343</v>
      </c>
      <c r="V169" s="150" t="s">
        <v>397</v>
      </c>
      <c r="W169" s="141" t="str" cm="1">
        <f t="array" ref="W169">IF(SUM(LEN(B169:V169))=0,"",IF(OR(OR(ISBLANK(F169),SUM(LEN(C169),LEN(D169))=0),AND(NOT(E169="Unknown"),ISBLANK(J169)),AND(NOT(O169="Unknown"),ISBLANK(R169))),"Missing Information", INDEX(Table15[Entire Service Line Classification], MATCH(SUMIFS(Table15[Unique ID],Table15[System-Owned Portion],E169,Table15[If Material Anything Other than "Lead" in Column E,Was Material Ever Previously Lead?],G169,Table15[Customer-Owned Portion],O169),Table15[Unique ID],0),0)))</f>
        <v>Non-lead</v>
      </c>
      <c r="X169"/>
    </row>
    <row r="170" spans="2:24" ht="30" x14ac:dyDescent="0.25">
      <c r="B170" s="146">
        <v>157</v>
      </c>
      <c r="C170" s="32" t="s">
        <v>376</v>
      </c>
      <c r="D170" s="32" t="s">
        <v>338</v>
      </c>
      <c r="E170" s="44" t="s">
        <v>36</v>
      </c>
      <c r="F170" s="43" t="s">
        <v>35</v>
      </c>
      <c r="G170" s="84" t="s">
        <v>35</v>
      </c>
      <c r="H170" s="31" t="s">
        <v>342</v>
      </c>
      <c r="I170" s="208">
        <v>1</v>
      </c>
      <c r="J170" s="84" t="s">
        <v>107</v>
      </c>
      <c r="K170" s="31" t="s">
        <v>37</v>
      </c>
      <c r="L170" s="31" t="s">
        <v>96</v>
      </c>
      <c r="M170" s="169">
        <v>45195</v>
      </c>
      <c r="N170" s="148"/>
      <c r="O170" s="44" t="s">
        <v>43</v>
      </c>
      <c r="P170" s="43" t="s">
        <v>395</v>
      </c>
      <c r="Q170" s="31">
        <v>0.75</v>
      </c>
      <c r="R170" s="84" t="s">
        <v>107</v>
      </c>
      <c r="S170" s="31" t="s">
        <v>37</v>
      </c>
      <c r="T170" s="31" t="s">
        <v>96</v>
      </c>
      <c r="U170" s="169" t="s">
        <v>343</v>
      </c>
      <c r="V170" s="150" t="s">
        <v>397</v>
      </c>
      <c r="W170" s="141" t="str" cm="1">
        <f t="array" ref="W170">IF(SUM(LEN(B170:V170))=0,"",IF(OR(OR(ISBLANK(F170),SUM(LEN(C170),LEN(D170))=0),AND(NOT(E170="Unknown"),ISBLANK(J170)),AND(NOT(O170="Unknown"),ISBLANK(R170))),"Missing Information", INDEX(Table15[Entire Service Line Classification], MATCH(SUMIFS(Table15[Unique ID],Table15[System-Owned Portion],E170,Table15[If Material Anything Other than "Lead" in Column E,Was Material Ever Previously Lead?],G170,Table15[Customer-Owned Portion],O170),Table15[Unique ID],0),0)))</f>
        <v>Non-lead</v>
      </c>
      <c r="X170"/>
    </row>
    <row r="171" spans="2:24" ht="30" x14ac:dyDescent="0.25">
      <c r="B171" s="146">
        <v>158</v>
      </c>
      <c r="C171" s="32" t="s">
        <v>377</v>
      </c>
      <c r="D171" s="32" t="s">
        <v>338</v>
      </c>
      <c r="E171" s="44" t="s">
        <v>36</v>
      </c>
      <c r="F171" s="43" t="s">
        <v>35</v>
      </c>
      <c r="G171" s="84" t="s">
        <v>35</v>
      </c>
      <c r="H171" s="31" t="s">
        <v>342</v>
      </c>
      <c r="I171" s="208">
        <v>1</v>
      </c>
      <c r="J171" s="84" t="s">
        <v>107</v>
      </c>
      <c r="K171" s="31" t="s">
        <v>37</v>
      </c>
      <c r="L171" s="31" t="s">
        <v>96</v>
      </c>
      <c r="M171" s="169">
        <v>45195</v>
      </c>
      <c r="N171" s="148"/>
      <c r="O171" s="44" t="s">
        <v>36</v>
      </c>
      <c r="P171" s="43" t="s">
        <v>395</v>
      </c>
      <c r="Q171" s="31">
        <v>0.75</v>
      </c>
      <c r="R171" s="84" t="s">
        <v>107</v>
      </c>
      <c r="S171" s="31" t="s">
        <v>37</v>
      </c>
      <c r="T171" s="31" t="s">
        <v>96</v>
      </c>
      <c r="U171" s="169" t="s">
        <v>343</v>
      </c>
      <c r="V171" s="150" t="s">
        <v>397</v>
      </c>
      <c r="W171" s="141" t="str" cm="1">
        <f t="array" ref="W171">IF(SUM(LEN(B171:V171))=0,"",IF(OR(OR(ISBLANK(F171),SUM(LEN(C171),LEN(D171))=0),AND(NOT(E171="Unknown"),ISBLANK(J171)),AND(NOT(O171="Unknown"),ISBLANK(R171))),"Missing Information", INDEX(Table15[Entire Service Line Classification], MATCH(SUMIFS(Table15[Unique ID],Table15[System-Owned Portion],E171,Table15[If Material Anything Other than "Lead" in Column E,Was Material Ever Previously Lead?],G171,Table15[Customer-Owned Portion],O171),Table15[Unique ID],0),0)))</f>
        <v>Non-lead</v>
      </c>
      <c r="X171"/>
    </row>
    <row r="172" spans="2:24" ht="30" x14ac:dyDescent="0.25">
      <c r="B172" s="146">
        <v>159</v>
      </c>
      <c r="C172" s="32" t="s">
        <v>339</v>
      </c>
      <c r="D172" s="32" t="s">
        <v>338</v>
      </c>
      <c r="E172" s="44" t="s">
        <v>36</v>
      </c>
      <c r="F172" s="43" t="s">
        <v>35</v>
      </c>
      <c r="G172" s="84" t="s">
        <v>35</v>
      </c>
      <c r="H172" s="31" t="s">
        <v>342</v>
      </c>
      <c r="I172" s="208">
        <v>1</v>
      </c>
      <c r="J172" s="84" t="s">
        <v>107</v>
      </c>
      <c r="K172" s="31" t="s">
        <v>37</v>
      </c>
      <c r="L172" s="31" t="s">
        <v>96</v>
      </c>
      <c r="M172" s="169">
        <v>45195</v>
      </c>
      <c r="N172" s="148"/>
      <c r="O172" s="44" t="s">
        <v>36</v>
      </c>
      <c r="P172" s="43" t="s">
        <v>395</v>
      </c>
      <c r="Q172" s="31">
        <v>0.75</v>
      </c>
      <c r="R172" s="84" t="s">
        <v>107</v>
      </c>
      <c r="S172" s="31" t="s">
        <v>37</v>
      </c>
      <c r="T172" s="31" t="s">
        <v>96</v>
      </c>
      <c r="U172" s="169" t="s">
        <v>343</v>
      </c>
      <c r="V172" s="150" t="s">
        <v>397</v>
      </c>
      <c r="W172" s="141" t="str" cm="1">
        <f t="array" ref="W172">IF(SUM(LEN(B172:V172))=0,"",IF(OR(OR(ISBLANK(F172),SUM(LEN(C172),LEN(D172))=0),AND(NOT(E172="Unknown"),ISBLANK(J172)),AND(NOT(O172="Unknown"),ISBLANK(R172))),"Missing Information", INDEX(Table15[Entire Service Line Classification], MATCH(SUMIFS(Table15[Unique ID],Table15[System-Owned Portion],E172,Table15[If Material Anything Other than "Lead" in Column E,Was Material Ever Previously Lead?],G172,Table15[Customer-Owned Portion],O172),Table15[Unique ID],0),0)))</f>
        <v>Non-lead</v>
      </c>
      <c r="X172"/>
    </row>
    <row r="173" spans="2:24" x14ac:dyDescent="0.25">
      <c r="B173" s="146"/>
      <c r="C173" s="32"/>
      <c r="D173" s="32"/>
      <c r="E173" s="44"/>
      <c r="F173" s="43"/>
      <c r="G173" s="84"/>
      <c r="H173" s="31"/>
      <c r="I173" s="208"/>
      <c r="J173" s="84"/>
      <c r="K173" s="31"/>
      <c r="L173" s="31"/>
      <c r="M173" s="169"/>
      <c r="N173" s="148"/>
      <c r="O173" s="44"/>
      <c r="P173" s="43"/>
      <c r="Q173" s="31"/>
      <c r="R173" s="84"/>
      <c r="S173" s="31"/>
      <c r="T173" s="31"/>
      <c r="U173" s="169"/>
      <c r="V173" s="150"/>
      <c r="W173" s="141" t="str" cm="1">
        <f t="array" ref="W173">IF(SUM(LEN(B173:V173))=0,"",IF(OR(OR(ISBLANK(F173),SUM(LEN(C173),LEN(D173))=0),AND(NOT(E173="Unknown"),ISBLANK(J173)),AND(NOT(O173="Unknown"),ISBLANK(R173))),"Missing Information", INDEX(Table15[Entire Service Line Classification], MATCH(SUMIFS(Table15[Unique ID],Table15[System-Owned Portion],E173,Table15[If Material Anything Other than "Lead" in Column E,Was Material Ever Previously Lead?],G173,Table15[Customer-Owned Portion],O173),Table15[Unique ID],0),0)))</f>
        <v/>
      </c>
      <c r="X173"/>
    </row>
    <row r="174" spans="2:24" x14ac:dyDescent="0.25">
      <c r="B174" s="146"/>
      <c r="C174" s="32"/>
      <c r="D174" s="32"/>
      <c r="E174" s="44"/>
      <c r="F174" s="43"/>
      <c r="G174" s="84"/>
      <c r="H174" s="31"/>
      <c r="I174" s="208"/>
      <c r="J174" s="84"/>
      <c r="K174" s="31"/>
      <c r="L174" s="31"/>
      <c r="M174" s="169"/>
      <c r="N174" s="148"/>
      <c r="O174" s="44"/>
      <c r="P174" s="43"/>
      <c r="Q174" s="31"/>
      <c r="R174" s="84"/>
      <c r="S174" s="31"/>
      <c r="T174" s="31"/>
      <c r="U174" s="169"/>
      <c r="V174" s="150"/>
      <c r="W174" s="141" t="str" cm="1">
        <f t="array" ref="W174">IF(SUM(LEN(B174:V174))=0,"",IF(OR(OR(ISBLANK(F174),SUM(LEN(C174),LEN(D174))=0),AND(NOT(E174="Unknown"),ISBLANK(J174)),AND(NOT(O174="Unknown"),ISBLANK(R174))),"Missing Information", INDEX(Table15[Entire Service Line Classification], MATCH(SUMIFS(Table15[Unique ID],Table15[System-Owned Portion],E174,Table15[If Material Anything Other than "Lead" in Column E,Was Material Ever Previously Lead?],G174,Table15[Customer-Owned Portion],O174),Table15[Unique ID],0),0)))</f>
        <v/>
      </c>
      <c r="X174"/>
    </row>
    <row r="175" spans="2:24" x14ac:dyDescent="0.25">
      <c r="B175" s="146"/>
      <c r="C175" s="32"/>
      <c r="D175" s="32"/>
      <c r="E175" s="44"/>
      <c r="F175" s="43"/>
      <c r="G175" s="84"/>
      <c r="H175" s="31"/>
      <c r="I175" s="208"/>
      <c r="J175" s="84"/>
      <c r="K175" s="31"/>
      <c r="L175" s="31"/>
      <c r="M175" s="169"/>
      <c r="N175" s="148"/>
      <c r="O175" s="44"/>
      <c r="P175" s="43"/>
      <c r="Q175" s="31"/>
      <c r="R175" s="84"/>
      <c r="S175" s="31"/>
      <c r="T175" s="31"/>
      <c r="U175" s="169"/>
      <c r="V175" s="150"/>
      <c r="W175" s="141" t="str" cm="1">
        <f t="array" ref="W175">IF(SUM(LEN(B175:V175))=0,"",IF(OR(OR(ISBLANK(F175),SUM(LEN(C175),LEN(D175))=0),AND(NOT(E175="Unknown"),ISBLANK(J175)),AND(NOT(O175="Unknown"),ISBLANK(R175))),"Missing Information", INDEX(Table15[Entire Service Line Classification], MATCH(SUMIFS(Table15[Unique ID],Table15[System-Owned Portion],E175,Table15[If Material Anything Other than "Lead" in Column E,Was Material Ever Previously Lead?],G175,Table15[Customer-Owned Portion],O175),Table15[Unique ID],0),0)))</f>
        <v/>
      </c>
      <c r="X175"/>
    </row>
    <row r="176" spans="2:24" x14ac:dyDescent="0.25">
      <c r="B176" s="146"/>
      <c r="C176" s="32"/>
      <c r="D176" s="32"/>
      <c r="E176" s="44"/>
      <c r="F176" s="43"/>
      <c r="G176" s="84"/>
      <c r="H176" s="31"/>
      <c r="I176" s="208"/>
      <c r="J176" s="84"/>
      <c r="K176" s="31"/>
      <c r="L176" s="31"/>
      <c r="M176" s="169"/>
      <c r="N176" s="148"/>
      <c r="O176" s="44"/>
      <c r="P176" s="43"/>
      <c r="Q176" s="31"/>
      <c r="R176" s="84"/>
      <c r="S176" s="31"/>
      <c r="T176" s="31"/>
      <c r="U176" s="169"/>
      <c r="V176" s="150"/>
      <c r="W176" s="141" t="str" cm="1">
        <f t="array" ref="W176">IF(SUM(LEN(B176:V176))=0,"",IF(OR(OR(ISBLANK(F176),SUM(LEN(C176),LEN(D176))=0),AND(NOT(E176="Unknown"),ISBLANK(J176)),AND(NOT(O176="Unknown"),ISBLANK(R176))),"Missing Information", INDEX(Table15[Entire Service Line Classification], MATCH(SUMIFS(Table15[Unique ID],Table15[System-Owned Portion],E176,Table15[If Material Anything Other than "Lead" in Column E,Was Material Ever Previously Lead?],G176,Table15[Customer-Owned Portion],O176),Table15[Unique ID],0),0)))</f>
        <v/>
      </c>
      <c r="X176"/>
    </row>
    <row r="177" spans="2:24" x14ac:dyDescent="0.25">
      <c r="B177" s="146"/>
      <c r="C177" s="32"/>
      <c r="D177" s="32"/>
      <c r="E177" s="44"/>
      <c r="F177" s="43"/>
      <c r="G177" s="84"/>
      <c r="H177" s="31"/>
      <c r="I177" s="208"/>
      <c r="J177" s="84"/>
      <c r="K177" s="31"/>
      <c r="L177" s="31"/>
      <c r="M177" s="169"/>
      <c r="N177" s="148"/>
      <c r="O177" s="44"/>
      <c r="P177" s="43"/>
      <c r="Q177" s="31"/>
      <c r="R177" s="84"/>
      <c r="S177" s="31"/>
      <c r="T177" s="31"/>
      <c r="U177" s="169"/>
      <c r="V177" s="150"/>
      <c r="W177" s="141" t="str" cm="1">
        <f t="array" ref="W177">IF(SUM(LEN(B177:V177))=0,"",IF(OR(OR(ISBLANK(F177),SUM(LEN(C177),LEN(D177))=0),AND(NOT(E177="Unknown"),ISBLANK(J177)),AND(NOT(O177="Unknown"),ISBLANK(R177))),"Missing Information", INDEX(Table15[Entire Service Line Classification], MATCH(SUMIFS(Table15[Unique ID],Table15[System-Owned Portion],E177,Table15[If Material Anything Other than "Lead" in Column E,Was Material Ever Previously Lead?],G177,Table15[Customer-Owned Portion],O177),Table15[Unique ID],0),0)))</f>
        <v/>
      </c>
      <c r="X177"/>
    </row>
    <row r="178" spans="2:24" x14ac:dyDescent="0.25">
      <c r="B178" s="146"/>
      <c r="C178" s="32"/>
      <c r="D178" s="32"/>
      <c r="E178" s="44"/>
      <c r="F178" s="43"/>
      <c r="G178" s="84"/>
      <c r="H178" s="31"/>
      <c r="I178" s="208"/>
      <c r="J178" s="84"/>
      <c r="K178" s="31"/>
      <c r="L178" s="31"/>
      <c r="M178" s="169"/>
      <c r="N178" s="148"/>
      <c r="O178" s="44"/>
      <c r="P178" s="43"/>
      <c r="Q178" s="31"/>
      <c r="R178" s="84"/>
      <c r="S178" s="31"/>
      <c r="T178" s="31"/>
      <c r="U178" s="169"/>
      <c r="V178" s="150"/>
      <c r="W178" s="141" t="str" cm="1">
        <f t="array" ref="W178">IF(SUM(LEN(B178:V178))=0,"",IF(OR(OR(ISBLANK(F178),SUM(LEN(C178),LEN(D178))=0),AND(NOT(E178="Unknown"),ISBLANK(J178)),AND(NOT(O178="Unknown"),ISBLANK(R178))),"Missing Information", INDEX(Table15[Entire Service Line Classification], MATCH(SUMIFS(Table15[Unique ID],Table15[System-Owned Portion],E178,Table15[If Material Anything Other than "Lead" in Column E,Was Material Ever Previously Lead?],G178,Table15[Customer-Owned Portion],O178),Table15[Unique ID],0),0)))</f>
        <v/>
      </c>
      <c r="X178"/>
    </row>
    <row r="179" spans="2:24" x14ac:dyDescent="0.25">
      <c r="B179" s="146"/>
      <c r="C179" s="32"/>
      <c r="D179" s="32"/>
      <c r="E179" s="44"/>
      <c r="F179" s="43"/>
      <c r="G179" s="84"/>
      <c r="H179" s="31"/>
      <c r="I179" s="208"/>
      <c r="J179" s="84"/>
      <c r="K179" s="31"/>
      <c r="L179" s="31"/>
      <c r="M179" s="169"/>
      <c r="N179" s="148"/>
      <c r="O179" s="44"/>
      <c r="P179" s="43"/>
      <c r="Q179" s="31"/>
      <c r="R179" s="84"/>
      <c r="S179" s="31"/>
      <c r="T179" s="31"/>
      <c r="U179" s="169"/>
      <c r="V179" s="150"/>
      <c r="W179" s="141" t="str" cm="1">
        <f t="array" ref="W179">IF(SUM(LEN(B179:V179))=0,"",IF(OR(OR(ISBLANK(F179),SUM(LEN(C179),LEN(D179))=0),AND(NOT(E179="Unknown"),ISBLANK(J179)),AND(NOT(O179="Unknown"),ISBLANK(R179))),"Missing Information", INDEX(Table15[Entire Service Line Classification], MATCH(SUMIFS(Table15[Unique ID],Table15[System-Owned Portion],E179,Table15[If Material Anything Other than "Lead" in Column E,Was Material Ever Previously Lead?],G179,Table15[Customer-Owned Portion],O179),Table15[Unique ID],0),0)))</f>
        <v/>
      </c>
      <c r="X179"/>
    </row>
    <row r="180" spans="2:24" x14ac:dyDescent="0.25">
      <c r="B180" s="146"/>
      <c r="C180" s="32"/>
      <c r="D180" s="32"/>
      <c r="E180" s="44"/>
      <c r="F180" s="43"/>
      <c r="G180" s="84"/>
      <c r="H180" s="31"/>
      <c r="I180" s="208"/>
      <c r="J180" s="84"/>
      <c r="K180" s="31"/>
      <c r="L180" s="31"/>
      <c r="M180" s="169"/>
      <c r="N180" s="148"/>
      <c r="O180" s="44"/>
      <c r="P180" s="43"/>
      <c r="Q180" s="31"/>
      <c r="R180" s="84"/>
      <c r="S180" s="31"/>
      <c r="T180" s="31"/>
      <c r="U180" s="169"/>
      <c r="V180" s="150"/>
      <c r="W180" s="141" t="str" cm="1">
        <f t="array" ref="W180">IF(SUM(LEN(B180:V180))=0,"",IF(OR(OR(ISBLANK(F180),SUM(LEN(C180),LEN(D180))=0),AND(NOT(E180="Unknown"),ISBLANK(J180)),AND(NOT(O180="Unknown"),ISBLANK(R180))),"Missing Information", INDEX(Table15[Entire Service Line Classification], MATCH(SUMIFS(Table15[Unique ID],Table15[System-Owned Portion],E180,Table15[If Material Anything Other than "Lead" in Column E,Was Material Ever Previously Lead?],G180,Table15[Customer-Owned Portion],O180),Table15[Unique ID],0),0)))</f>
        <v/>
      </c>
      <c r="X180"/>
    </row>
    <row r="181" spans="2:24" x14ac:dyDescent="0.25">
      <c r="B181" s="146"/>
      <c r="C181" s="31"/>
      <c r="D181" s="32"/>
      <c r="E181" s="44"/>
      <c r="F181" s="43"/>
      <c r="G181" s="84"/>
      <c r="H181" s="31"/>
      <c r="I181" s="208"/>
      <c r="J181" s="84"/>
      <c r="K181" s="31"/>
      <c r="L181" s="31"/>
      <c r="M181" s="169"/>
      <c r="N181" s="148"/>
      <c r="O181" s="44"/>
      <c r="P181" s="43"/>
      <c r="Q181" s="31"/>
      <c r="R181" s="84"/>
      <c r="S181" s="31"/>
      <c r="T181" s="31"/>
      <c r="U181" s="169"/>
      <c r="V181" s="150"/>
      <c r="W181" s="141" t="str" cm="1">
        <f t="array" ref="W181">IF(SUM(LEN(B181:V181))=0,"",IF(OR(OR(ISBLANK(F181),SUM(LEN(C181),LEN(D181))=0),AND(NOT(E181="Unknown"),ISBLANK(J181)),AND(NOT(O181="Unknown"),ISBLANK(R181))),"Missing Information", INDEX(Table15[Entire Service Line Classification], MATCH(SUMIFS(Table15[Unique ID],Table15[System-Owned Portion],E181,Table15[If Material Anything Other than "Lead" in Column E,Was Material Ever Previously Lead?],G181,Table15[Customer-Owned Portion],O181),Table15[Unique ID],0),0)))</f>
        <v/>
      </c>
      <c r="X181"/>
    </row>
    <row r="182" spans="2:24" x14ac:dyDescent="0.25">
      <c r="B182" s="146"/>
      <c r="C182" s="31"/>
      <c r="D182" s="32"/>
      <c r="E182" s="44"/>
      <c r="F182" s="43"/>
      <c r="G182" s="84"/>
      <c r="H182" s="31"/>
      <c r="I182" s="208"/>
      <c r="J182" s="84"/>
      <c r="K182" s="31"/>
      <c r="L182" s="31"/>
      <c r="M182" s="169"/>
      <c r="N182" s="148"/>
      <c r="O182" s="44"/>
      <c r="P182" s="43"/>
      <c r="Q182" s="31"/>
      <c r="R182" s="84"/>
      <c r="S182" s="31"/>
      <c r="T182" s="31"/>
      <c r="U182" s="169"/>
      <c r="V182" s="150"/>
      <c r="W182" s="141" t="str" cm="1">
        <f t="array" ref="W182">IF(SUM(LEN(B182:V182))=0,"",IF(OR(OR(ISBLANK(F182),SUM(LEN(C182),LEN(D182))=0),AND(NOT(E182="Unknown"),ISBLANK(J182)),AND(NOT(O182="Unknown"),ISBLANK(R182))),"Missing Information", INDEX(Table15[Entire Service Line Classification], MATCH(SUMIFS(Table15[Unique ID],Table15[System-Owned Portion],E182,Table15[If Material Anything Other than "Lead" in Column E,Was Material Ever Previously Lead?],G182,Table15[Customer-Owned Portion],O182),Table15[Unique ID],0),0)))</f>
        <v/>
      </c>
      <c r="X182"/>
    </row>
    <row r="183" spans="2:24" x14ac:dyDescent="0.25">
      <c r="B183" s="146"/>
      <c r="C183" s="31"/>
      <c r="D183" s="32"/>
      <c r="E183" s="44"/>
      <c r="F183" s="43"/>
      <c r="G183" s="84"/>
      <c r="H183" s="31"/>
      <c r="I183" s="208"/>
      <c r="J183" s="84"/>
      <c r="K183" s="31"/>
      <c r="L183" s="31"/>
      <c r="M183" s="169"/>
      <c r="N183" s="148"/>
      <c r="O183" s="44"/>
      <c r="P183" s="43"/>
      <c r="Q183" s="31"/>
      <c r="R183" s="84"/>
      <c r="S183" s="31"/>
      <c r="T183" s="31"/>
      <c r="U183" s="169"/>
      <c r="V183" s="150"/>
      <c r="W183" s="141" t="str" cm="1">
        <f t="array" ref="W183">IF(SUM(LEN(B183:V183))=0,"",IF(OR(OR(ISBLANK(F183),SUM(LEN(C183),LEN(D183))=0),AND(NOT(E183="Unknown"),ISBLANK(J183)),AND(NOT(O183="Unknown"),ISBLANK(R183))),"Missing Information", INDEX(Table15[Entire Service Line Classification], MATCH(SUMIFS(Table15[Unique ID],Table15[System-Owned Portion],E183,Table15[If Material Anything Other than "Lead" in Column E,Was Material Ever Previously Lead?],G183,Table15[Customer-Owned Portion],O183),Table15[Unique ID],0),0)))</f>
        <v/>
      </c>
      <c r="X183"/>
    </row>
    <row r="184" spans="2:24" x14ac:dyDescent="0.25">
      <c r="B184" s="146"/>
      <c r="C184" s="31"/>
      <c r="D184" s="32"/>
      <c r="E184" s="44"/>
      <c r="F184" s="43"/>
      <c r="G184" s="84"/>
      <c r="H184" s="31"/>
      <c r="I184" s="208"/>
      <c r="J184" s="84"/>
      <c r="K184" s="31"/>
      <c r="L184" s="31"/>
      <c r="M184" s="169"/>
      <c r="N184" s="148"/>
      <c r="O184" s="44"/>
      <c r="P184" s="43"/>
      <c r="Q184" s="31"/>
      <c r="R184" s="84"/>
      <c r="S184" s="31"/>
      <c r="T184" s="31"/>
      <c r="U184" s="169"/>
      <c r="V184" s="150"/>
      <c r="W184" s="141" t="str" cm="1">
        <f t="array" ref="W184">IF(SUM(LEN(B184:V184))=0,"",IF(OR(OR(ISBLANK(F184),SUM(LEN(C184),LEN(D184))=0),AND(NOT(E184="Unknown"),ISBLANK(J184)),AND(NOT(O184="Unknown"),ISBLANK(R184))),"Missing Information", INDEX(Table15[Entire Service Line Classification], MATCH(SUMIFS(Table15[Unique ID],Table15[System-Owned Portion],E184,Table15[If Material Anything Other than "Lead" in Column E,Was Material Ever Previously Lead?],G184,Table15[Customer-Owned Portion],O184),Table15[Unique ID],0),0)))</f>
        <v/>
      </c>
      <c r="X184"/>
    </row>
    <row r="185" spans="2:24" x14ac:dyDescent="0.25">
      <c r="B185" s="146"/>
      <c r="C185" s="31"/>
      <c r="D185" s="32"/>
      <c r="E185" s="44"/>
      <c r="F185" s="43"/>
      <c r="G185" s="84"/>
      <c r="H185" s="31"/>
      <c r="I185" s="208"/>
      <c r="J185" s="84"/>
      <c r="K185" s="31"/>
      <c r="L185" s="31"/>
      <c r="M185" s="169"/>
      <c r="N185" s="148"/>
      <c r="O185" s="44"/>
      <c r="P185" s="43"/>
      <c r="Q185" s="31"/>
      <c r="R185" s="84"/>
      <c r="S185" s="31"/>
      <c r="T185" s="31"/>
      <c r="U185" s="169"/>
      <c r="V185" s="150"/>
      <c r="W185" s="141" t="str" cm="1">
        <f t="array" ref="W185">IF(SUM(LEN(B185:V185))=0,"",IF(OR(OR(ISBLANK(F185),SUM(LEN(C185),LEN(D185))=0),AND(NOT(E185="Unknown"),ISBLANK(J185)),AND(NOT(O185="Unknown"),ISBLANK(R185))),"Missing Information", INDEX(Table15[Entire Service Line Classification], MATCH(SUMIFS(Table15[Unique ID],Table15[System-Owned Portion],E185,Table15[If Material Anything Other than "Lead" in Column E,Was Material Ever Previously Lead?],G185,Table15[Customer-Owned Portion],O185),Table15[Unique ID],0),0)))</f>
        <v/>
      </c>
      <c r="X185"/>
    </row>
    <row r="186" spans="2:24" x14ac:dyDescent="0.25">
      <c r="B186" s="146"/>
      <c r="C186" s="31"/>
      <c r="D186" s="32"/>
      <c r="E186" s="44"/>
      <c r="F186" s="43"/>
      <c r="G186" s="84"/>
      <c r="H186" s="31"/>
      <c r="I186" s="208"/>
      <c r="J186" s="84"/>
      <c r="K186" s="31"/>
      <c r="L186" s="31"/>
      <c r="M186" s="169"/>
      <c r="N186" s="148"/>
      <c r="O186" s="44"/>
      <c r="P186" s="43"/>
      <c r="Q186" s="31"/>
      <c r="R186" s="84"/>
      <c r="S186" s="31"/>
      <c r="T186" s="31"/>
      <c r="U186" s="169"/>
      <c r="V186" s="150"/>
      <c r="W186" s="141" t="str" cm="1">
        <f t="array" ref="W186">IF(SUM(LEN(B186:V186))=0,"",IF(OR(OR(ISBLANK(F186),SUM(LEN(C186),LEN(D186))=0),AND(NOT(E186="Unknown"),ISBLANK(J186)),AND(NOT(O186="Unknown"),ISBLANK(R186))),"Missing Information", INDEX(Table15[Entire Service Line Classification], MATCH(SUMIFS(Table15[Unique ID],Table15[System-Owned Portion],E186,Table15[If Material Anything Other than "Lead" in Column E,Was Material Ever Previously Lead?],G186,Table15[Customer-Owned Portion],O186),Table15[Unique ID],0),0)))</f>
        <v/>
      </c>
      <c r="X186"/>
    </row>
    <row r="187" spans="2:24" x14ac:dyDescent="0.25">
      <c r="B187" s="146"/>
      <c r="C187" s="31"/>
      <c r="D187" s="32"/>
      <c r="E187" s="44"/>
      <c r="F187" s="43"/>
      <c r="G187" s="84"/>
      <c r="H187" s="31"/>
      <c r="I187" s="208"/>
      <c r="J187" s="84"/>
      <c r="K187" s="31"/>
      <c r="L187" s="31"/>
      <c r="M187" s="169"/>
      <c r="N187" s="148"/>
      <c r="O187" s="44"/>
      <c r="P187" s="43"/>
      <c r="Q187" s="31"/>
      <c r="R187" s="84"/>
      <c r="S187" s="31"/>
      <c r="T187" s="31"/>
      <c r="U187" s="169"/>
      <c r="V187" s="150"/>
      <c r="W187" s="141" t="str" cm="1">
        <f t="array" ref="W187">IF(SUM(LEN(B187:V187))=0,"",IF(OR(OR(ISBLANK(F187),SUM(LEN(C187),LEN(D187))=0),AND(NOT(E187="Unknown"),ISBLANK(J187)),AND(NOT(O187="Unknown"),ISBLANK(R187))),"Missing Information", INDEX(Table15[Entire Service Line Classification], MATCH(SUMIFS(Table15[Unique ID],Table15[System-Owned Portion],E187,Table15[If Material Anything Other than "Lead" in Column E,Was Material Ever Previously Lead?],G187,Table15[Customer-Owned Portion],O187),Table15[Unique ID],0),0)))</f>
        <v/>
      </c>
      <c r="X187"/>
    </row>
    <row r="188" spans="2:24" x14ac:dyDescent="0.25">
      <c r="B188" s="146"/>
      <c r="C188" s="31"/>
      <c r="D188" s="32"/>
      <c r="E188" s="44"/>
      <c r="F188" s="43"/>
      <c r="G188" s="84"/>
      <c r="H188" s="31"/>
      <c r="I188" s="208"/>
      <c r="J188" s="84"/>
      <c r="K188" s="31"/>
      <c r="L188" s="31"/>
      <c r="M188" s="169"/>
      <c r="N188" s="148"/>
      <c r="O188" s="44"/>
      <c r="P188" s="43"/>
      <c r="Q188" s="31"/>
      <c r="R188" s="84"/>
      <c r="S188" s="31"/>
      <c r="T188" s="31"/>
      <c r="U188" s="169"/>
      <c r="V188" s="150"/>
      <c r="W188" s="141" t="str" cm="1">
        <f t="array" ref="W188">IF(SUM(LEN(B188:V188))=0,"",IF(OR(OR(ISBLANK(F188),SUM(LEN(C188),LEN(D188))=0),AND(NOT(E188="Unknown"),ISBLANK(J188)),AND(NOT(O188="Unknown"),ISBLANK(R188))),"Missing Information", INDEX(Table15[Entire Service Line Classification], MATCH(SUMIFS(Table15[Unique ID],Table15[System-Owned Portion],E188,Table15[If Material Anything Other than "Lead" in Column E,Was Material Ever Previously Lead?],G188,Table15[Customer-Owned Portion],O188),Table15[Unique ID],0),0)))</f>
        <v/>
      </c>
      <c r="X188"/>
    </row>
    <row r="189" spans="2:24" x14ac:dyDescent="0.25">
      <c r="B189" s="146"/>
      <c r="C189" s="31"/>
      <c r="D189" s="32"/>
      <c r="E189" s="44"/>
      <c r="F189" s="43"/>
      <c r="G189" s="84"/>
      <c r="H189" s="31"/>
      <c r="I189" s="208"/>
      <c r="J189" s="84"/>
      <c r="K189" s="31"/>
      <c r="L189" s="31"/>
      <c r="M189" s="169"/>
      <c r="N189" s="148"/>
      <c r="O189" s="44"/>
      <c r="P189" s="43"/>
      <c r="Q189" s="31"/>
      <c r="R189" s="84"/>
      <c r="S189" s="31"/>
      <c r="T189" s="31"/>
      <c r="U189" s="169"/>
      <c r="V189" s="150"/>
      <c r="W189" s="141" t="str" cm="1">
        <f t="array" ref="W189">IF(SUM(LEN(B189:V189))=0,"",IF(OR(OR(ISBLANK(F189),SUM(LEN(C189),LEN(D189))=0),AND(NOT(E189="Unknown"),ISBLANK(J189)),AND(NOT(O189="Unknown"),ISBLANK(R189))),"Missing Information", INDEX(Table15[Entire Service Line Classification], MATCH(SUMIFS(Table15[Unique ID],Table15[System-Owned Portion],E189,Table15[If Material Anything Other than "Lead" in Column E,Was Material Ever Previously Lead?],G189,Table15[Customer-Owned Portion],O189),Table15[Unique ID],0),0)))</f>
        <v/>
      </c>
      <c r="X189"/>
    </row>
    <row r="190" spans="2:24" x14ac:dyDescent="0.25">
      <c r="B190" s="146"/>
      <c r="C190" s="31"/>
      <c r="D190" s="32"/>
      <c r="E190" s="44"/>
      <c r="F190" s="43"/>
      <c r="G190" s="84"/>
      <c r="H190" s="31"/>
      <c r="I190" s="208"/>
      <c r="J190" s="84"/>
      <c r="K190" s="31"/>
      <c r="L190" s="31"/>
      <c r="M190" s="169"/>
      <c r="N190" s="148"/>
      <c r="O190" s="44"/>
      <c r="P190" s="43"/>
      <c r="Q190" s="31"/>
      <c r="R190" s="84"/>
      <c r="S190" s="31"/>
      <c r="T190" s="31"/>
      <c r="U190" s="169"/>
      <c r="V190" s="150"/>
      <c r="W190" s="141" t="str" cm="1">
        <f t="array" ref="W190">IF(SUM(LEN(B190:V190))=0,"",IF(OR(OR(ISBLANK(F190),SUM(LEN(C190),LEN(D190))=0),AND(NOT(E190="Unknown"),ISBLANK(J190)),AND(NOT(O190="Unknown"),ISBLANK(R190))),"Missing Information", INDEX(Table15[Entire Service Line Classification], MATCH(SUMIFS(Table15[Unique ID],Table15[System-Owned Portion],E190,Table15[If Material Anything Other than "Lead" in Column E,Was Material Ever Previously Lead?],G190,Table15[Customer-Owned Portion],O190),Table15[Unique ID],0),0)))</f>
        <v/>
      </c>
      <c r="X190"/>
    </row>
    <row r="191" spans="2:24" x14ac:dyDescent="0.25">
      <c r="B191" s="146"/>
      <c r="C191" s="31"/>
      <c r="D191" s="32"/>
      <c r="E191" s="44"/>
      <c r="F191" s="43"/>
      <c r="G191" s="84"/>
      <c r="H191" s="31"/>
      <c r="I191" s="208"/>
      <c r="J191" s="84"/>
      <c r="K191" s="31"/>
      <c r="L191" s="31"/>
      <c r="M191" s="169"/>
      <c r="N191" s="148"/>
      <c r="O191" s="44"/>
      <c r="P191" s="43"/>
      <c r="Q191" s="31"/>
      <c r="R191" s="84"/>
      <c r="S191" s="31"/>
      <c r="T191" s="31"/>
      <c r="U191" s="169"/>
      <c r="V191" s="150"/>
      <c r="W191" s="141" t="str" cm="1">
        <f t="array" ref="W191">IF(SUM(LEN(B191:V191))=0,"",IF(OR(OR(ISBLANK(F191),SUM(LEN(C191),LEN(D191))=0),AND(NOT(E191="Unknown"),ISBLANK(J191)),AND(NOT(O191="Unknown"),ISBLANK(R191))),"Missing Information", INDEX(Table15[Entire Service Line Classification], MATCH(SUMIFS(Table15[Unique ID],Table15[System-Owned Portion],E191,Table15[If Material Anything Other than "Lead" in Column E,Was Material Ever Previously Lead?],G191,Table15[Customer-Owned Portion],O191),Table15[Unique ID],0),0)))</f>
        <v/>
      </c>
      <c r="X191"/>
    </row>
    <row r="192" spans="2:24" x14ac:dyDescent="0.25">
      <c r="B192" s="146"/>
      <c r="C192" s="31"/>
      <c r="D192" s="32"/>
      <c r="E192" s="44"/>
      <c r="F192" s="43"/>
      <c r="G192" s="84"/>
      <c r="H192" s="31"/>
      <c r="I192" s="208"/>
      <c r="J192" s="84"/>
      <c r="K192" s="31"/>
      <c r="L192" s="31"/>
      <c r="M192" s="169"/>
      <c r="N192" s="148"/>
      <c r="O192" s="44"/>
      <c r="P192" s="43"/>
      <c r="Q192" s="31"/>
      <c r="R192" s="84"/>
      <c r="S192" s="31"/>
      <c r="T192" s="31"/>
      <c r="U192" s="169"/>
      <c r="V192" s="150"/>
      <c r="W192" s="141" t="str" cm="1">
        <f t="array" ref="W192">IF(SUM(LEN(B192:V192))=0,"",IF(OR(OR(ISBLANK(F192),SUM(LEN(C192),LEN(D192))=0),AND(NOT(E192="Unknown"),ISBLANK(J192)),AND(NOT(O192="Unknown"),ISBLANK(R192))),"Missing Information", INDEX(Table15[Entire Service Line Classification], MATCH(SUMIFS(Table15[Unique ID],Table15[System-Owned Portion],E192,Table15[If Material Anything Other than "Lead" in Column E,Was Material Ever Previously Lead?],G192,Table15[Customer-Owned Portion],O192),Table15[Unique ID],0),0)))</f>
        <v/>
      </c>
      <c r="X192"/>
    </row>
    <row r="193" spans="2:24" x14ac:dyDescent="0.25">
      <c r="B193" s="146"/>
      <c r="C193" s="31"/>
      <c r="D193" s="32"/>
      <c r="E193" s="44"/>
      <c r="F193" s="43"/>
      <c r="G193" s="84"/>
      <c r="H193" s="31"/>
      <c r="I193" s="208"/>
      <c r="J193" s="84"/>
      <c r="K193" s="31"/>
      <c r="L193" s="31"/>
      <c r="M193" s="169"/>
      <c r="N193" s="148"/>
      <c r="O193" s="44"/>
      <c r="P193" s="43"/>
      <c r="Q193" s="31"/>
      <c r="R193" s="84"/>
      <c r="S193" s="31"/>
      <c r="T193" s="31"/>
      <c r="U193" s="169"/>
      <c r="V193" s="150"/>
      <c r="W193" s="141" t="str" cm="1">
        <f t="array" ref="W193">IF(SUM(LEN(B193:V193))=0,"",IF(OR(OR(ISBLANK(F193),SUM(LEN(C193),LEN(D193))=0),AND(NOT(E193="Unknown"),ISBLANK(J193)),AND(NOT(O193="Unknown"),ISBLANK(R193))),"Missing Information", INDEX(Table15[Entire Service Line Classification], MATCH(SUMIFS(Table15[Unique ID],Table15[System-Owned Portion],E193,Table15[If Material Anything Other than "Lead" in Column E,Was Material Ever Previously Lead?],G193,Table15[Customer-Owned Portion],O193),Table15[Unique ID],0),0)))</f>
        <v/>
      </c>
      <c r="X193"/>
    </row>
    <row r="194" spans="2:24" x14ac:dyDescent="0.25">
      <c r="B194" s="146"/>
      <c r="C194" s="31"/>
      <c r="D194" s="32"/>
      <c r="E194" s="44"/>
      <c r="F194" s="43"/>
      <c r="G194" s="84"/>
      <c r="H194" s="31"/>
      <c r="I194" s="208"/>
      <c r="J194" s="84"/>
      <c r="K194" s="31"/>
      <c r="L194" s="31"/>
      <c r="M194" s="169"/>
      <c r="N194" s="148"/>
      <c r="O194" s="44"/>
      <c r="P194" s="43"/>
      <c r="Q194" s="31"/>
      <c r="R194" s="84"/>
      <c r="S194" s="31"/>
      <c r="T194" s="31"/>
      <c r="U194" s="169"/>
      <c r="V194" s="150"/>
      <c r="W194" s="141" t="str" cm="1">
        <f t="array" ref="W194">IF(SUM(LEN(B194:V194))=0,"",IF(OR(OR(ISBLANK(F194),SUM(LEN(C194),LEN(D194))=0),AND(NOT(E194="Unknown"),ISBLANK(J194)),AND(NOT(O194="Unknown"),ISBLANK(R194))),"Missing Information", INDEX(Table15[Entire Service Line Classification], MATCH(SUMIFS(Table15[Unique ID],Table15[System-Owned Portion],E194,Table15[If Material Anything Other than "Lead" in Column E,Was Material Ever Previously Lead?],G194,Table15[Customer-Owned Portion],O194),Table15[Unique ID],0),0)))</f>
        <v/>
      </c>
      <c r="X194"/>
    </row>
    <row r="195" spans="2:24" x14ac:dyDescent="0.25">
      <c r="B195" s="146"/>
      <c r="C195" s="31"/>
      <c r="D195" s="32"/>
      <c r="E195" s="44"/>
      <c r="F195" s="43"/>
      <c r="G195" s="84"/>
      <c r="H195" s="31"/>
      <c r="I195" s="208"/>
      <c r="J195" s="84"/>
      <c r="K195" s="31"/>
      <c r="L195" s="31"/>
      <c r="M195" s="169"/>
      <c r="N195" s="148"/>
      <c r="O195" s="44"/>
      <c r="P195" s="43"/>
      <c r="Q195" s="31"/>
      <c r="R195" s="84"/>
      <c r="S195" s="31"/>
      <c r="T195" s="31"/>
      <c r="U195" s="169"/>
      <c r="V195" s="150"/>
      <c r="W195" s="141" t="str" cm="1">
        <f t="array" ref="W195">IF(SUM(LEN(B195:V195))=0,"",IF(OR(OR(ISBLANK(F195),SUM(LEN(C195),LEN(D195))=0),AND(NOT(E195="Unknown"),ISBLANK(J195)),AND(NOT(O195="Unknown"),ISBLANK(R195))),"Missing Information", INDEX(Table15[Entire Service Line Classification], MATCH(SUMIFS(Table15[Unique ID],Table15[System-Owned Portion],E195,Table15[If Material Anything Other than "Lead" in Column E,Was Material Ever Previously Lead?],G195,Table15[Customer-Owned Portion],O195),Table15[Unique ID],0),0)))</f>
        <v/>
      </c>
      <c r="X195"/>
    </row>
    <row r="196" spans="2:24" x14ac:dyDescent="0.25">
      <c r="B196" s="146"/>
      <c r="C196" s="31"/>
      <c r="D196" s="32"/>
      <c r="E196" s="44"/>
      <c r="F196" s="43"/>
      <c r="G196" s="84"/>
      <c r="H196" s="31"/>
      <c r="I196" s="208"/>
      <c r="J196" s="84"/>
      <c r="K196" s="31"/>
      <c r="L196" s="31"/>
      <c r="M196" s="169"/>
      <c r="N196" s="148"/>
      <c r="O196" s="44"/>
      <c r="P196" s="43"/>
      <c r="Q196" s="31"/>
      <c r="R196" s="84"/>
      <c r="S196" s="31"/>
      <c r="T196" s="31"/>
      <c r="U196" s="169"/>
      <c r="V196" s="150"/>
      <c r="W196" s="141" t="str" cm="1">
        <f t="array" ref="W196">IF(SUM(LEN(B196:V196))=0,"",IF(OR(OR(ISBLANK(F196),SUM(LEN(C196),LEN(D196))=0),AND(NOT(E196="Unknown"),ISBLANK(J196)),AND(NOT(O196="Unknown"),ISBLANK(R196))),"Missing Information", INDEX(Table15[Entire Service Line Classification], MATCH(SUMIFS(Table15[Unique ID],Table15[System-Owned Portion],E196,Table15[If Material Anything Other than "Lead" in Column E,Was Material Ever Previously Lead?],G196,Table15[Customer-Owned Portion],O196),Table15[Unique ID],0),0)))</f>
        <v/>
      </c>
      <c r="X196"/>
    </row>
    <row r="197" spans="2:24" x14ac:dyDescent="0.25">
      <c r="B197" s="146"/>
      <c r="C197" s="31"/>
      <c r="D197" s="32"/>
      <c r="E197" s="44"/>
      <c r="F197" s="43"/>
      <c r="G197" s="84"/>
      <c r="H197" s="31"/>
      <c r="I197" s="208"/>
      <c r="J197" s="84"/>
      <c r="K197" s="31"/>
      <c r="L197" s="31"/>
      <c r="M197" s="169"/>
      <c r="N197" s="148"/>
      <c r="O197" s="44"/>
      <c r="P197" s="43"/>
      <c r="Q197" s="31"/>
      <c r="R197" s="84"/>
      <c r="S197" s="31"/>
      <c r="T197" s="31"/>
      <c r="U197" s="169"/>
      <c r="V197" s="150"/>
      <c r="W197" s="141" t="str" cm="1">
        <f t="array" ref="W197">IF(SUM(LEN(B197:V197))=0,"",IF(OR(OR(ISBLANK(F197),SUM(LEN(C197),LEN(D197))=0),AND(NOT(E197="Unknown"),ISBLANK(J197)),AND(NOT(O197="Unknown"),ISBLANK(R197))),"Missing Information", INDEX(Table15[Entire Service Line Classification], MATCH(SUMIFS(Table15[Unique ID],Table15[System-Owned Portion],E197,Table15[If Material Anything Other than "Lead" in Column E,Was Material Ever Previously Lead?],G197,Table15[Customer-Owned Portion],O197),Table15[Unique ID],0),0)))</f>
        <v/>
      </c>
      <c r="X197"/>
    </row>
    <row r="198" spans="2:24" x14ac:dyDescent="0.25">
      <c r="B198" s="146"/>
      <c r="C198" s="31"/>
      <c r="D198" s="32"/>
      <c r="E198" s="44"/>
      <c r="F198" s="43"/>
      <c r="G198" s="84"/>
      <c r="H198" s="31"/>
      <c r="I198" s="208"/>
      <c r="J198" s="84"/>
      <c r="K198" s="31"/>
      <c r="L198" s="31"/>
      <c r="M198" s="169"/>
      <c r="N198" s="148"/>
      <c r="O198" s="44"/>
      <c r="P198" s="43"/>
      <c r="Q198" s="31"/>
      <c r="R198" s="84"/>
      <c r="S198" s="31"/>
      <c r="T198" s="31"/>
      <c r="U198" s="169"/>
      <c r="V198" s="150"/>
      <c r="W198" s="141" t="str" cm="1">
        <f t="array" ref="W198">IF(SUM(LEN(B198:V198))=0,"",IF(OR(OR(ISBLANK(F198),SUM(LEN(C198),LEN(D198))=0),AND(NOT(E198="Unknown"),ISBLANK(J198)),AND(NOT(O198="Unknown"),ISBLANK(R198))),"Missing Information", INDEX(Table15[Entire Service Line Classification], MATCH(SUMIFS(Table15[Unique ID],Table15[System-Owned Portion],E198,Table15[If Material Anything Other than "Lead" in Column E,Was Material Ever Previously Lead?],G198,Table15[Customer-Owned Portion],O198),Table15[Unique ID],0),0)))</f>
        <v/>
      </c>
      <c r="X198"/>
    </row>
    <row r="199" spans="2:24" x14ac:dyDescent="0.25">
      <c r="B199" s="146"/>
      <c r="C199" s="31"/>
      <c r="D199" s="32"/>
      <c r="E199" s="44"/>
      <c r="F199" s="43"/>
      <c r="G199" s="84"/>
      <c r="H199" s="31"/>
      <c r="I199" s="208"/>
      <c r="J199" s="84"/>
      <c r="K199" s="31"/>
      <c r="L199" s="31"/>
      <c r="M199" s="169"/>
      <c r="N199" s="148"/>
      <c r="O199" s="44"/>
      <c r="P199" s="43"/>
      <c r="Q199" s="31"/>
      <c r="R199" s="84"/>
      <c r="S199" s="31"/>
      <c r="T199" s="31"/>
      <c r="U199" s="169"/>
      <c r="V199" s="150"/>
      <c r="W199" s="141" t="str" cm="1">
        <f t="array" ref="W199">IF(SUM(LEN(B199:V199))=0,"",IF(OR(OR(ISBLANK(F199),SUM(LEN(C199),LEN(D199))=0),AND(NOT(E199="Unknown"),ISBLANK(J199)),AND(NOT(O199="Unknown"),ISBLANK(R199))),"Missing Information", INDEX(Table15[Entire Service Line Classification], MATCH(SUMIFS(Table15[Unique ID],Table15[System-Owned Portion],E199,Table15[If Material Anything Other than "Lead" in Column E,Was Material Ever Previously Lead?],G199,Table15[Customer-Owned Portion],O199),Table15[Unique ID],0),0)))</f>
        <v/>
      </c>
      <c r="X199"/>
    </row>
    <row r="200" spans="2:24" x14ac:dyDescent="0.25">
      <c r="B200" s="146"/>
      <c r="C200" s="31"/>
      <c r="D200" s="32"/>
      <c r="E200" s="44"/>
      <c r="F200" s="43"/>
      <c r="G200" s="84"/>
      <c r="H200" s="31"/>
      <c r="I200" s="208"/>
      <c r="J200" s="84"/>
      <c r="K200" s="31"/>
      <c r="L200" s="31"/>
      <c r="M200" s="169"/>
      <c r="N200" s="148"/>
      <c r="O200" s="44"/>
      <c r="P200" s="43"/>
      <c r="Q200" s="31"/>
      <c r="R200" s="84"/>
      <c r="S200" s="31"/>
      <c r="T200" s="31"/>
      <c r="U200" s="169"/>
      <c r="V200" s="150"/>
      <c r="W200" s="141" t="str" cm="1">
        <f t="array" ref="W200">IF(SUM(LEN(B200:V200))=0,"",IF(OR(OR(ISBLANK(F200),SUM(LEN(C200),LEN(D200))=0),AND(NOT(E200="Unknown"),ISBLANK(J200)),AND(NOT(O200="Unknown"),ISBLANK(R200))),"Missing Information", INDEX(Table15[Entire Service Line Classification], MATCH(SUMIFS(Table15[Unique ID],Table15[System-Owned Portion],E200,Table15[If Material Anything Other than "Lead" in Column E,Was Material Ever Previously Lead?],G200,Table15[Customer-Owned Portion],O200),Table15[Unique ID],0),0)))</f>
        <v/>
      </c>
      <c r="X200"/>
    </row>
    <row r="201" spans="2:24" x14ac:dyDescent="0.25">
      <c r="B201" s="146"/>
      <c r="C201" s="31"/>
      <c r="D201" s="32"/>
      <c r="E201" s="44"/>
      <c r="F201" s="43"/>
      <c r="G201" s="84"/>
      <c r="H201" s="31"/>
      <c r="I201" s="208"/>
      <c r="J201" s="84"/>
      <c r="K201" s="31"/>
      <c r="L201" s="31"/>
      <c r="M201" s="169"/>
      <c r="N201" s="148"/>
      <c r="O201" s="44"/>
      <c r="P201" s="43"/>
      <c r="Q201" s="31"/>
      <c r="R201" s="84"/>
      <c r="S201" s="31"/>
      <c r="T201" s="31"/>
      <c r="U201" s="169"/>
      <c r="V201" s="150"/>
      <c r="W201" s="141" t="str" cm="1">
        <f t="array" ref="W201">IF(SUM(LEN(B201:V201))=0,"",IF(OR(OR(ISBLANK(F201),SUM(LEN(C201),LEN(D201))=0),AND(NOT(E201="Unknown"),ISBLANK(J201)),AND(NOT(O201="Unknown"),ISBLANK(R201))),"Missing Information", INDEX(Table15[Entire Service Line Classification], MATCH(SUMIFS(Table15[Unique ID],Table15[System-Owned Portion],E201,Table15[If Material Anything Other than "Lead" in Column E,Was Material Ever Previously Lead?],G201,Table15[Customer-Owned Portion],O201),Table15[Unique ID],0),0)))</f>
        <v/>
      </c>
      <c r="X201"/>
    </row>
    <row r="202" spans="2:24" x14ac:dyDescent="0.25">
      <c r="B202" s="146"/>
      <c r="C202" s="31"/>
      <c r="D202" s="32"/>
      <c r="E202" s="44"/>
      <c r="F202" s="43"/>
      <c r="G202" s="84"/>
      <c r="H202" s="31"/>
      <c r="I202" s="208"/>
      <c r="J202" s="84"/>
      <c r="K202" s="31"/>
      <c r="L202" s="31"/>
      <c r="M202" s="169"/>
      <c r="N202" s="148"/>
      <c r="O202" s="44"/>
      <c r="P202" s="43"/>
      <c r="Q202" s="31"/>
      <c r="R202" s="84"/>
      <c r="S202" s="31"/>
      <c r="T202" s="31"/>
      <c r="U202" s="169"/>
      <c r="V202" s="150"/>
      <c r="W202" s="141" t="str" cm="1">
        <f t="array" ref="W202">IF(SUM(LEN(B202:V202))=0,"",IF(OR(OR(ISBLANK(F202),SUM(LEN(C202),LEN(D202))=0),AND(NOT(E202="Unknown"),ISBLANK(J202)),AND(NOT(O202="Unknown"),ISBLANK(R202))),"Missing Information", INDEX(Table15[Entire Service Line Classification], MATCH(SUMIFS(Table15[Unique ID],Table15[System-Owned Portion],E202,Table15[If Material Anything Other than "Lead" in Column E,Was Material Ever Previously Lead?],G202,Table15[Customer-Owned Portion],O202),Table15[Unique ID],0),0)))</f>
        <v/>
      </c>
      <c r="X202"/>
    </row>
    <row r="203" spans="2:24" x14ac:dyDescent="0.25">
      <c r="B203" s="146"/>
      <c r="C203" s="31"/>
      <c r="D203" s="32"/>
      <c r="E203" s="44"/>
      <c r="F203" s="43"/>
      <c r="G203" s="84"/>
      <c r="H203" s="31"/>
      <c r="I203" s="208"/>
      <c r="J203" s="84"/>
      <c r="K203" s="31"/>
      <c r="L203" s="31"/>
      <c r="M203" s="169"/>
      <c r="N203" s="148"/>
      <c r="O203" s="44"/>
      <c r="P203" s="43"/>
      <c r="Q203" s="31"/>
      <c r="R203" s="84"/>
      <c r="S203" s="31"/>
      <c r="T203" s="31"/>
      <c r="U203" s="169"/>
      <c r="V203" s="150"/>
      <c r="W203" s="141" t="str" cm="1">
        <f t="array" ref="W203">IF(SUM(LEN(B203:V203))=0,"",IF(OR(OR(ISBLANK(F203),SUM(LEN(C203),LEN(D203))=0),AND(NOT(E203="Unknown"),ISBLANK(J203)),AND(NOT(O203="Unknown"),ISBLANK(R203))),"Missing Information", INDEX(Table15[Entire Service Line Classification], MATCH(SUMIFS(Table15[Unique ID],Table15[System-Owned Portion],E203,Table15[If Material Anything Other than "Lead" in Column E,Was Material Ever Previously Lead?],G203,Table15[Customer-Owned Portion],O203),Table15[Unique ID],0),0)))</f>
        <v/>
      </c>
      <c r="X203"/>
    </row>
    <row r="204" spans="2:24" x14ac:dyDescent="0.25">
      <c r="B204" s="146"/>
      <c r="C204" s="31"/>
      <c r="D204" s="32"/>
      <c r="E204" s="44"/>
      <c r="F204" s="43"/>
      <c r="G204" s="84"/>
      <c r="H204" s="31"/>
      <c r="I204" s="208"/>
      <c r="J204" s="84"/>
      <c r="K204" s="31"/>
      <c r="L204" s="31"/>
      <c r="M204" s="169"/>
      <c r="N204" s="148"/>
      <c r="O204" s="44"/>
      <c r="P204" s="43"/>
      <c r="Q204" s="31"/>
      <c r="R204" s="84"/>
      <c r="S204" s="31"/>
      <c r="T204" s="31"/>
      <c r="U204" s="169"/>
      <c r="V204" s="150"/>
      <c r="W204" s="141" t="str" cm="1">
        <f t="array" ref="W204">IF(SUM(LEN(B204:V204))=0,"",IF(OR(OR(ISBLANK(F204),SUM(LEN(C204),LEN(D204))=0),AND(NOT(E204="Unknown"),ISBLANK(J204)),AND(NOT(O204="Unknown"),ISBLANK(R204))),"Missing Information", INDEX(Table15[Entire Service Line Classification], MATCH(SUMIFS(Table15[Unique ID],Table15[System-Owned Portion],E204,Table15[If Material Anything Other than "Lead" in Column E,Was Material Ever Previously Lead?],G204,Table15[Customer-Owned Portion],O204),Table15[Unique ID],0),0)))</f>
        <v/>
      </c>
      <c r="X204"/>
    </row>
    <row r="205" spans="2:24" x14ac:dyDescent="0.25">
      <c r="B205" s="146"/>
      <c r="C205" s="31"/>
      <c r="D205" s="32"/>
      <c r="E205" s="44"/>
      <c r="F205" s="43"/>
      <c r="G205" s="84"/>
      <c r="H205" s="31"/>
      <c r="I205" s="208"/>
      <c r="J205" s="84"/>
      <c r="K205" s="31"/>
      <c r="L205" s="31"/>
      <c r="M205" s="169"/>
      <c r="N205" s="148"/>
      <c r="O205" s="44"/>
      <c r="P205" s="43"/>
      <c r="Q205" s="31"/>
      <c r="R205" s="84"/>
      <c r="S205" s="31"/>
      <c r="T205" s="31"/>
      <c r="U205" s="169"/>
      <c r="V205" s="150"/>
      <c r="W205" s="141" t="str" cm="1">
        <f t="array" ref="W205">IF(SUM(LEN(B205:V205))=0,"",IF(OR(OR(ISBLANK(F205),SUM(LEN(C205),LEN(D205))=0),AND(NOT(E205="Unknown"),ISBLANK(J205)),AND(NOT(O205="Unknown"),ISBLANK(R205))),"Missing Information", INDEX(Table15[Entire Service Line Classification], MATCH(SUMIFS(Table15[Unique ID],Table15[System-Owned Portion],E205,Table15[If Material Anything Other than "Lead" in Column E,Was Material Ever Previously Lead?],G205,Table15[Customer-Owned Portion],O205),Table15[Unique ID],0),0)))</f>
        <v/>
      </c>
      <c r="X205"/>
    </row>
    <row r="206" spans="2:24" x14ac:dyDescent="0.25">
      <c r="B206" s="146"/>
      <c r="C206" s="31"/>
      <c r="D206" s="32"/>
      <c r="E206" s="44"/>
      <c r="F206" s="43"/>
      <c r="G206" s="84"/>
      <c r="H206" s="31"/>
      <c r="I206" s="208"/>
      <c r="J206" s="84"/>
      <c r="K206" s="31"/>
      <c r="L206" s="31"/>
      <c r="M206" s="169"/>
      <c r="N206" s="148"/>
      <c r="O206" s="44"/>
      <c r="P206" s="43"/>
      <c r="Q206" s="31"/>
      <c r="R206" s="84"/>
      <c r="S206" s="31"/>
      <c r="T206" s="31"/>
      <c r="U206" s="169"/>
      <c r="V206" s="150"/>
      <c r="W206" s="141" t="str" cm="1">
        <f t="array" ref="W206">IF(SUM(LEN(B206:V206))=0,"",IF(OR(OR(ISBLANK(F206),SUM(LEN(C206),LEN(D206))=0),AND(NOT(E206="Unknown"),ISBLANK(J206)),AND(NOT(O206="Unknown"),ISBLANK(R206))),"Missing Information", INDEX(Table15[Entire Service Line Classification], MATCH(SUMIFS(Table15[Unique ID],Table15[System-Owned Portion],E206,Table15[If Material Anything Other than "Lead" in Column E,Was Material Ever Previously Lead?],G206,Table15[Customer-Owned Portion],O206),Table15[Unique ID],0),0)))</f>
        <v/>
      </c>
      <c r="X206"/>
    </row>
    <row r="207" spans="2:24" x14ac:dyDescent="0.25">
      <c r="B207" s="146"/>
      <c r="C207" s="31"/>
      <c r="D207" s="32"/>
      <c r="E207" s="44"/>
      <c r="F207" s="43"/>
      <c r="G207" s="84"/>
      <c r="H207" s="31"/>
      <c r="I207" s="208"/>
      <c r="J207" s="84"/>
      <c r="K207" s="31"/>
      <c r="L207" s="31"/>
      <c r="M207" s="169"/>
      <c r="N207" s="148"/>
      <c r="O207" s="44"/>
      <c r="P207" s="43"/>
      <c r="Q207" s="31"/>
      <c r="R207" s="84"/>
      <c r="S207" s="31"/>
      <c r="T207" s="31"/>
      <c r="U207" s="169"/>
      <c r="V207" s="150"/>
      <c r="W207" s="141" t="str" cm="1">
        <f t="array" ref="W207">IF(SUM(LEN(B207:V207))=0,"",IF(OR(OR(ISBLANK(F207),SUM(LEN(C207),LEN(D207))=0),AND(NOT(E207="Unknown"),ISBLANK(J207)),AND(NOT(O207="Unknown"),ISBLANK(R207))),"Missing Information", INDEX(Table15[Entire Service Line Classification], MATCH(SUMIFS(Table15[Unique ID],Table15[System-Owned Portion],E207,Table15[If Material Anything Other than "Lead" in Column E,Was Material Ever Previously Lead?],G207,Table15[Customer-Owned Portion],O207),Table15[Unique ID],0),0)))</f>
        <v/>
      </c>
      <c r="X207"/>
    </row>
    <row r="208" spans="2:24" x14ac:dyDescent="0.25">
      <c r="B208" s="146"/>
      <c r="C208" s="31"/>
      <c r="D208" s="32"/>
      <c r="E208" s="44"/>
      <c r="F208" s="43"/>
      <c r="G208" s="84"/>
      <c r="H208" s="31"/>
      <c r="I208" s="208"/>
      <c r="J208" s="84"/>
      <c r="K208" s="31"/>
      <c r="L208" s="31"/>
      <c r="M208" s="169"/>
      <c r="N208" s="148"/>
      <c r="O208" s="44"/>
      <c r="P208" s="43"/>
      <c r="Q208" s="31"/>
      <c r="R208" s="84"/>
      <c r="S208" s="31"/>
      <c r="T208" s="31"/>
      <c r="U208" s="169"/>
      <c r="V208" s="150"/>
      <c r="W208" s="141" t="str" cm="1">
        <f t="array" ref="W208">IF(SUM(LEN(B208:V208))=0,"",IF(OR(OR(ISBLANK(F208),SUM(LEN(C208),LEN(D208))=0),AND(NOT(E208="Unknown"),ISBLANK(J208)),AND(NOT(O208="Unknown"),ISBLANK(R208))),"Missing Information", INDEX(Table15[Entire Service Line Classification], MATCH(SUMIFS(Table15[Unique ID],Table15[System-Owned Portion],E208,Table15[If Material Anything Other than "Lead" in Column E,Was Material Ever Previously Lead?],G208,Table15[Customer-Owned Portion],O208),Table15[Unique ID],0),0)))</f>
        <v/>
      </c>
      <c r="X208"/>
    </row>
    <row r="209" spans="2:24" x14ac:dyDescent="0.25">
      <c r="B209" s="146"/>
      <c r="C209" s="31"/>
      <c r="D209" s="32"/>
      <c r="E209" s="44"/>
      <c r="F209" s="43"/>
      <c r="G209" s="84"/>
      <c r="H209" s="31"/>
      <c r="I209" s="208"/>
      <c r="J209" s="84"/>
      <c r="K209" s="31"/>
      <c r="L209" s="31"/>
      <c r="M209" s="169"/>
      <c r="N209" s="148"/>
      <c r="O209" s="44"/>
      <c r="P209" s="43"/>
      <c r="Q209" s="31"/>
      <c r="R209" s="84"/>
      <c r="S209" s="31"/>
      <c r="T209" s="31"/>
      <c r="U209" s="169"/>
      <c r="V209" s="150"/>
      <c r="W209" s="141" t="str" cm="1">
        <f t="array" ref="W209">IF(SUM(LEN(B209:V209))=0,"",IF(OR(OR(ISBLANK(F209),SUM(LEN(C209),LEN(D209))=0),AND(NOT(E209="Unknown"),ISBLANK(J209)),AND(NOT(O209="Unknown"),ISBLANK(R209))),"Missing Information", INDEX(Table15[Entire Service Line Classification], MATCH(SUMIFS(Table15[Unique ID],Table15[System-Owned Portion],E209,Table15[If Material Anything Other than "Lead" in Column E,Was Material Ever Previously Lead?],G209,Table15[Customer-Owned Portion],O209),Table15[Unique ID],0),0)))</f>
        <v/>
      </c>
      <c r="X209"/>
    </row>
    <row r="210" spans="2:24" x14ac:dyDescent="0.25">
      <c r="B210" s="146"/>
      <c r="C210" s="31"/>
      <c r="D210" s="32"/>
      <c r="E210" s="44"/>
      <c r="F210" s="43"/>
      <c r="G210" s="84"/>
      <c r="H210" s="31"/>
      <c r="I210" s="208"/>
      <c r="J210" s="84"/>
      <c r="K210" s="31"/>
      <c r="L210" s="31"/>
      <c r="M210" s="169"/>
      <c r="N210" s="148"/>
      <c r="O210" s="44"/>
      <c r="P210" s="43"/>
      <c r="Q210" s="31"/>
      <c r="R210" s="84"/>
      <c r="S210" s="31"/>
      <c r="T210" s="31"/>
      <c r="U210" s="169"/>
      <c r="V210" s="150"/>
      <c r="W210" s="141" t="str" cm="1">
        <f t="array" ref="W210">IF(SUM(LEN(B210:V210))=0,"",IF(OR(OR(ISBLANK(F210),SUM(LEN(C210),LEN(D210))=0),AND(NOT(E210="Unknown"),ISBLANK(J210)),AND(NOT(O210="Unknown"),ISBLANK(R210))),"Missing Information", INDEX(Table15[Entire Service Line Classification], MATCH(SUMIFS(Table15[Unique ID],Table15[System-Owned Portion],E210,Table15[If Material Anything Other than "Lead" in Column E,Was Material Ever Previously Lead?],G210,Table15[Customer-Owned Portion],O210),Table15[Unique ID],0),0)))</f>
        <v/>
      </c>
      <c r="X210"/>
    </row>
    <row r="211" spans="2:24" x14ac:dyDescent="0.25">
      <c r="B211" s="146"/>
      <c r="C211" s="31"/>
      <c r="D211" s="32"/>
      <c r="E211" s="44"/>
      <c r="F211" s="43"/>
      <c r="G211" s="84"/>
      <c r="H211" s="31"/>
      <c r="I211" s="208"/>
      <c r="J211" s="84"/>
      <c r="K211" s="31"/>
      <c r="L211" s="31"/>
      <c r="M211" s="169"/>
      <c r="N211" s="148"/>
      <c r="O211" s="44"/>
      <c r="P211" s="43"/>
      <c r="Q211" s="31"/>
      <c r="R211" s="84"/>
      <c r="S211" s="31"/>
      <c r="T211" s="31"/>
      <c r="U211" s="169"/>
      <c r="V211" s="150"/>
      <c r="W211" s="141" t="str" cm="1">
        <f t="array" ref="W211">IF(SUM(LEN(B211:V211))=0,"",IF(OR(OR(ISBLANK(F211),SUM(LEN(C211),LEN(D211))=0),AND(NOT(E211="Unknown"),ISBLANK(J211)),AND(NOT(O211="Unknown"),ISBLANK(R211))),"Missing Information", INDEX(Table15[Entire Service Line Classification], MATCH(SUMIFS(Table15[Unique ID],Table15[System-Owned Portion],E211,Table15[If Material Anything Other than "Lead" in Column E,Was Material Ever Previously Lead?],G211,Table15[Customer-Owned Portion],O211),Table15[Unique ID],0),0)))</f>
        <v/>
      </c>
      <c r="X211"/>
    </row>
    <row r="212" spans="2:24" x14ac:dyDescent="0.25">
      <c r="B212" s="146"/>
      <c r="C212" s="31"/>
      <c r="D212" s="32"/>
      <c r="E212" s="44"/>
      <c r="F212" s="43"/>
      <c r="G212" s="84"/>
      <c r="H212" s="31"/>
      <c r="I212" s="208"/>
      <c r="J212" s="84"/>
      <c r="K212" s="31"/>
      <c r="L212" s="31"/>
      <c r="M212" s="169"/>
      <c r="N212" s="148"/>
      <c r="O212" s="44"/>
      <c r="P212" s="43"/>
      <c r="Q212" s="31"/>
      <c r="R212" s="84"/>
      <c r="S212" s="31"/>
      <c r="T212" s="31"/>
      <c r="U212" s="169"/>
      <c r="V212" s="150"/>
      <c r="W212" s="141" t="str" cm="1">
        <f t="array" ref="W212">IF(SUM(LEN(B212:V212))=0,"",IF(OR(OR(ISBLANK(F212),SUM(LEN(C212),LEN(D212))=0),AND(NOT(E212="Unknown"),ISBLANK(J212)),AND(NOT(O212="Unknown"),ISBLANK(R212))),"Missing Information", INDEX(Table15[Entire Service Line Classification], MATCH(SUMIFS(Table15[Unique ID],Table15[System-Owned Portion],E212,Table15[If Material Anything Other than "Lead" in Column E,Was Material Ever Previously Lead?],G212,Table15[Customer-Owned Portion],O212),Table15[Unique ID],0),0)))</f>
        <v/>
      </c>
      <c r="X212"/>
    </row>
    <row r="213" spans="2:24" x14ac:dyDescent="0.25">
      <c r="B213" s="146"/>
      <c r="C213" s="31"/>
      <c r="D213" s="32"/>
      <c r="E213" s="44"/>
      <c r="F213" s="43"/>
      <c r="G213" s="84"/>
      <c r="H213" s="31"/>
      <c r="I213" s="208"/>
      <c r="J213" s="84"/>
      <c r="K213" s="31"/>
      <c r="L213" s="31"/>
      <c r="M213" s="169"/>
      <c r="N213" s="148"/>
      <c r="O213" s="44"/>
      <c r="P213" s="43"/>
      <c r="Q213" s="31"/>
      <c r="R213" s="84"/>
      <c r="S213" s="31"/>
      <c r="T213" s="31"/>
      <c r="U213" s="169"/>
      <c r="V213" s="150"/>
      <c r="W213" s="141" t="str" cm="1">
        <f t="array" ref="W213">IF(SUM(LEN(B213:V213))=0,"",IF(OR(OR(ISBLANK(F213),SUM(LEN(C213),LEN(D213))=0),AND(NOT(E213="Unknown"),ISBLANK(J213)),AND(NOT(O213="Unknown"),ISBLANK(R213))),"Missing Information", INDEX(Table15[Entire Service Line Classification], MATCH(SUMIFS(Table15[Unique ID],Table15[System-Owned Portion],E213,Table15[If Material Anything Other than "Lead" in Column E,Was Material Ever Previously Lead?],G213,Table15[Customer-Owned Portion],O213),Table15[Unique ID],0),0)))</f>
        <v/>
      </c>
      <c r="X213"/>
    </row>
    <row r="214" spans="2:24" x14ac:dyDescent="0.25">
      <c r="B214" s="146"/>
      <c r="C214" s="31"/>
      <c r="D214" s="32"/>
      <c r="E214" s="44"/>
      <c r="F214" s="43"/>
      <c r="G214" s="84"/>
      <c r="H214" s="31"/>
      <c r="I214" s="208"/>
      <c r="J214" s="84"/>
      <c r="K214" s="31"/>
      <c r="L214" s="31"/>
      <c r="M214" s="169"/>
      <c r="N214" s="148"/>
      <c r="O214" s="44"/>
      <c r="P214" s="43"/>
      <c r="Q214" s="31"/>
      <c r="R214" s="84"/>
      <c r="S214" s="31"/>
      <c r="T214" s="31"/>
      <c r="U214" s="169"/>
      <c r="V214" s="150"/>
      <c r="W214" s="141" t="str" cm="1">
        <f t="array" ref="W214">IF(SUM(LEN(B214:V214))=0,"",IF(OR(OR(ISBLANK(F214),SUM(LEN(C214),LEN(D214))=0),AND(NOT(E214="Unknown"),ISBLANK(J214)),AND(NOT(O214="Unknown"),ISBLANK(R214))),"Missing Information", INDEX(Table15[Entire Service Line Classification], MATCH(SUMIFS(Table15[Unique ID],Table15[System-Owned Portion],E214,Table15[If Material Anything Other than "Lead" in Column E,Was Material Ever Previously Lead?],G214,Table15[Customer-Owned Portion],O214),Table15[Unique ID],0),0)))</f>
        <v/>
      </c>
      <c r="X214"/>
    </row>
    <row r="215" spans="2:24" x14ac:dyDescent="0.25">
      <c r="B215" s="146"/>
      <c r="C215" s="31"/>
      <c r="D215" s="32"/>
      <c r="E215" s="44"/>
      <c r="F215" s="43"/>
      <c r="G215" s="84"/>
      <c r="H215" s="31"/>
      <c r="I215" s="208"/>
      <c r="J215" s="84"/>
      <c r="K215" s="31"/>
      <c r="L215" s="31"/>
      <c r="M215" s="169"/>
      <c r="N215" s="148"/>
      <c r="O215" s="44"/>
      <c r="P215" s="43"/>
      <c r="Q215" s="31"/>
      <c r="R215" s="84"/>
      <c r="S215" s="31"/>
      <c r="T215" s="31"/>
      <c r="U215" s="169"/>
      <c r="V215" s="150"/>
      <c r="W215" s="141" t="str" cm="1">
        <f t="array" ref="W215">IF(SUM(LEN(B215:V215))=0,"",IF(OR(OR(ISBLANK(F215),SUM(LEN(C215),LEN(D215))=0),AND(NOT(E215="Unknown"),ISBLANK(J215)),AND(NOT(O215="Unknown"),ISBLANK(R215))),"Missing Information", INDEX(Table15[Entire Service Line Classification], MATCH(SUMIFS(Table15[Unique ID],Table15[System-Owned Portion],E215,Table15[If Material Anything Other than "Lead" in Column E,Was Material Ever Previously Lead?],G215,Table15[Customer-Owned Portion],O215),Table15[Unique ID],0),0)))</f>
        <v/>
      </c>
      <c r="X215"/>
    </row>
    <row r="216" spans="2:24" x14ac:dyDescent="0.25">
      <c r="B216" s="146"/>
      <c r="C216" s="31"/>
      <c r="D216" s="32"/>
      <c r="E216" s="44"/>
      <c r="F216" s="43"/>
      <c r="G216" s="84"/>
      <c r="H216" s="31"/>
      <c r="I216" s="208"/>
      <c r="J216" s="84"/>
      <c r="K216" s="31"/>
      <c r="L216" s="31"/>
      <c r="M216" s="169"/>
      <c r="N216" s="148"/>
      <c r="O216" s="44"/>
      <c r="P216" s="43"/>
      <c r="Q216" s="31"/>
      <c r="R216" s="84"/>
      <c r="S216" s="31"/>
      <c r="T216" s="31"/>
      <c r="U216" s="169"/>
      <c r="V216" s="150"/>
      <c r="W216" s="141" t="str" cm="1">
        <f t="array" ref="W216">IF(SUM(LEN(B216:V216))=0,"",IF(OR(OR(ISBLANK(F216),SUM(LEN(C216),LEN(D216))=0),AND(NOT(E216="Unknown"),ISBLANK(J216)),AND(NOT(O216="Unknown"),ISBLANK(R216))),"Missing Information", INDEX(Table15[Entire Service Line Classification], MATCH(SUMIFS(Table15[Unique ID],Table15[System-Owned Portion],E216,Table15[If Material Anything Other than "Lead" in Column E,Was Material Ever Previously Lead?],G216,Table15[Customer-Owned Portion],O216),Table15[Unique ID],0),0)))</f>
        <v/>
      </c>
      <c r="X216"/>
    </row>
    <row r="217" spans="2:24" x14ac:dyDescent="0.25">
      <c r="B217" s="146"/>
      <c r="C217" s="31"/>
      <c r="D217" s="32"/>
      <c r="E217" s="44"/>
      <c r="F217" s="43"/>
      <c r="G217" s="84"/>
      <c r="H217" s="31"/>
      <c r="I217" s="208"/>
      <c r="J217" s="84"/>
      <c r="K217" s="31"/>
      <c r="L217" s="31"/>
      <c r="M217" s="169"/>
      <c r="N217" s="148"/>
      <c r="O217" s="44"/>
      <c r="P217" s="43"/>
      <c r="Q217" s="31"/>
      <c r="R217" s="84"/>
      <c r="S217" s="31"/>
      <c r="T217" s="31"/>
      <c r="U217" s="169"/>
      <c r="V217" s="150"/>
      <c r="W217" s="141" t="str" cm="1">
        <f t="array" ref="W217">IF(SUM(LEN(B217:V217))=0,"",IF(OR(OR(ISBLANK(F217),SUM(LEN(C217),LEN(D217))=0),AND(NOT(E217="Unknown"),ISBLANK(J217)),AND(NOT(O217="Unknown"),ISBLANK(R217))),"Missing Information", INDEX(Table15[Entire Service Line Classification], MATCH(SUMIFS(Table15[Unique ID],Table15[System-Owned Portion],E217,Table15[If Material Anything Other than "Lead" in Column E,Was Material Ever Previously Lead?],G217,Table15[Customer-Owned Portion],O217),Table15[Unique ID],0),0)))</f>
        <v/>
      </c>
      <c r="X217"/>
    </row>
    <row r="218" spans="2:24" x14ac:dyDescent="0.25">
      <c r="B218" s="146"/>
      <c r="C218" s="31"/>
      <c r="D218" s="32"/>
      <c r="E218" s="44"/>
      <c r="F218" s="43"/>
      <c r="G218" s="84"/>
      <c r="H218" s="31"/>
      <c r="I218" s="208"/>
      <c r="J218" s="84"/>
      <c r="K218" s="31"/>
      <c r="L218" s="31"/>
      <c r="M218" s="169"/>
      <c r="N218" s="148"/>
      <c r="O218" s="44"/>
      <c r="P218" s="43"/>
      <c r="Q218" s="31"/>
      <c r="R218" s="84"/>
      <c r="S218" s="31"/>
      <c r="T218" s="31"/>
      <c r="U218" s="169"/>
      <c r="V218" s="150"/>
      <c r="W218" s="141" t="str" cm="1">
        <f t="array" ref="W218">IF(SUM(LEN(B218:V218))=0,"",IF(OR(OR(ISBLANK(F218),SUM(LEN(C218),LEN(D218))=0),AND(NOT(E218="Unknown"),ISBLANK(J218)),AND(NOT(O218="Unknown"),ISBLANK(R218))),"Missing Information", INDEX(Table15[Entire Service Line Classification], MATCH(SUMIFS(Table15[Unique ID],Table15[System-Owned Portion],E218,Table15[If Material Anything Other than "Lead" in Column E,Was Material Ever Previously Lead?],G218,Table15[Customer-Owned Portion],O218),Table15[Unique ID],0),0)))</f>
        <v/>
      </c>
      <c r="X218"/>
    </row>
    <row r="219" spans="2:24" x14ac:dyDescent="0.25">
      <c r="B219" s="146"/>
      <c r="C219" s="31"/>
      <c r="D219" s="32"/>
      <c r="E219" s="44"/>
      <c r="F219" s="43"/>
      <c r="G219" s="84"/>
      <c r="H219" s="31"/>
      <c r="I219" s="208"/>
      <c r="J219" s="84"/>
      <c r="K219" s="31"/>
      <c r="L219" s="31"/>
      <c r="M219" s="169"/>
      <c r="N219" s="148"/>
      <c r="O219" s="44"/>
      <c r="P219" s="43"/>
      <c r="Q219" s="31"/>
      <c r="R219" s="84"/>
      <c r="S219" s="31"/>
      <c r="T219" s="31"/>
      <c r="U219" s="169"/>
      <c r="V219" s="150"/>
      <c r="W219" s="141" t="str" cm="1">
        <f t="array" ref="W219">IF(SUM(LEN(B219:V219))=0,"",IF(OR(OR(ISBLANK(F219),SUM(LEN(C219),LEN(D219))=0),AND(NOT(E219="Unknown"),ISBLANK(J219)),AND(NOT(O219="Unknown"),ISBLANK(R219))),"Missing Information", INDEX(Table15[Entire Service Line Classification], MATCH(SUMIFS(Table15[Unique ID],Table15[System-Owned Portion],E219,Table15[If Material Anything Other than "Lead" in Column E,Was Material Ever Previously Lead?],G219,Table15[Customer-Owned Portion],O219),Table15[Unique ID],0),0)))</f>
        <v/>
      </c>
      <c r="X219"/>
    </row>
    <row r="220" spans="2:24" x14ac:dyDescent="0.25">
      <c r="B220" s="146"/>
      <c r="C220" s="31"/>
      <c r="D220" s="32"/>
      <c r="E220" s="44"/>
      <c r="F220" s="43"/>
      <c r="G220" s="84"/>
      <c r="H220" s="31"/>
      <c r="I220" s="208"/>
      <c r="J220" s="84"/>
      <c r="K220" s="31"/>
      <c r="L220" s="31"/>
      <c r="M220" s="169"/>
      <c r="N220" s="148"/>
      <c r="O220" s="44"/>
      <c r="P220" s="43"/>
      <c r="Q220" s="31"/>
      <c r="R220" s="84"/>
      <c r="S220" s="31"/>
      <c r="T220" s="31"/>
      <c r="U220" s="169"/>
      <c r="V220" s="150"/>
      <c r="W220" s="141" t="str" cm="1">
        <f t="array" ref="W220">IF(SUM(LEN(B220:V220))=0,"",IF(OR(OR(ISBLANK(F220),SUM(LEN(C220),LEN(D220))=0),AND(NOT(E220="Unknown"),ISBLANK(J220)),AND(NOT(O220="Unknown"),ISBLANK(R220))),"Missing Information", INDEX(Table15[Entire Service Line Classification], MATCH(SUMIFS(Table15[Unique ID],Table15[System-Owned Portion],E220,Table15[If Material Anything Other than "Lead" in Column E,Was Material Ever Previously Lead?],G220,Table15[Customer-Owned Portion],O220),Table15[Unique ID],0),0)))</f>
        <v/>
      </c>
      <c r="X220"/>
    </row>
    <row r="221" spans="2:24" x14ac:dyDescent="0.25">
      <c r="B221" s="146"/>
      <c r="C221" s="31"/>
      <c r="D221" s="32"/>
      <c r="E221" s="44"/>
      <c r="F221" s="43"/>
      <c r="G221" s="84"/>
      <c r="H221" s="31"/>
      <c r="I221" s="208"/>
      <c r="J221" s="84"/>
      <c r="K221" s="31"/>
      <c r="L221" s="31"/>
      <c r="M221" s="169"/>
      <c r="N221" s="148"/>
      <c r="O221" s="44"/>
      <c r="P221" s="43"/>
      <c r="Q221" s="31"/>
      <c r="R221" s="84"/>
      <c r="S221" s="31"/>
      <c r="T221" s="31"/>
      <c r="U221" s="169"/>
      <c r="V221" s="150"/>
      <c r="W221" s="141" t="str" cm="1">
        <f t="array" ref="W221">IF(SUM(LEN(B221:V221))=0,"",IF(OR(OR(ISBLANK(F221),SUM(LEN(C221),LEN(D221))=0),AND(NOT(E221="Unknown"),ISBLANK(J221)),AND(NOT(O221="Unknown"),ISBLANK(R221))),"Missing Information", INDEX(Table15[Entire Service Line Classification], MATCH(SUMIFS(Table15[Unique ID],Table15[System-Owned Portion],E221,Table15[If Material Anything Other than "Lead" in Column E,Was Material Ever Previously Lead?],G221,Table15[Customer-Owned Portion],O221),Table15[Unique ID],0),0)))</f>
        <v/>
      </c>
      <c r="X221"/>
    </row>
    <row r="222" spans="2:24" x14ac:dyDescent="0.25">
      <c r="B222" s="146"/>
      <c r="C222" s="31"/>
      <c r="D222" s="32"/>
      <c r="E222" s="44"/>
      <c r="F222" s="43"/>
      <c r="G222" s="84"/>
      <c r="H222" s="31"/>
      <c r="I222" s="208"/>
      <c r="J222" s="84"/>
      <c r="K222" s="31"/>
      <c r="L222" s="31"/>
      <c r="M222" s="169"/>
      <c r="N222" s="148"/>
      <c r="O222" s="44"/>
      <c r="P222" s="43"/>
      <c r="Q222" s="31"/>
      <c r="R222" s="84"/>
      <c r="S222" s="31"/>
      <c r="T222" s="31"/>
      <c r="U222" s="169"/>
      <c r="V222" s="150"/>
      <c r="W222" s="141" t="str" cm="1">
        <f t="array" ref="W222">IF(SUM(LEN(B222:V222))=0,"",IF(OR(OR(ISBLANK(F222),SUM(LEN(C222),LEN(D222))=0),AND(NOT(E222="Unknown"),ISBLANK(J222)),AND(NOT(O222="Unknown"),ISBLANK(R222))),"Missing Information", INDEX(Table15[Entire Service Line Classification], MATCH(SUMIFS(Table15[Unique ID],Table15[System-Owned Portion],E222,Table15[If Material Anything Other than "Lead" in Column E,Was Material Ever Previously Lead?],G222,Table15[Customer-Owned Portion],O222),Table15[Unique ID],0),0)))</f>
        <v/>
      </c>
      <c r="X222"/>
    </row>
    <row r="223" spans="2:24" x14ac:dyDescent="0.25">
      <c r="B223" s="146"/>
      <c r="C223" s="31"/>
      <c r="D223" s="32"/>
      <c r="E223" s="44"/>
      <c r="F223" s="43"/>
      <c r="G223" s="84"/>
      <c r="H223" s="31"/>
      <c r="I223" s="208"/>
      <c r="J223" s="84"/>
      <c r="K223" s="31"/>
      <c r="L223" s="31"/>
      <c r="M223" s="169"/>
      <c r="N223" s="148"/>
      <c r="O223" s="44"/>
      <c r="P223" s="43"/>
      <c r="Q223" s="31"/>
      <c r="R223" s="84"/>
      <c r="S223" s="31"/>
      <c r="T223" s="31"/>
      <c r="U223" s="169"/>
      <c r="V223" s="150"/>
      <c r="W223" s="141" t="str" cm="1">
        <f t="array" ref="W223">IF(SUM(LEN(B223:V223))=0,"",IF(OR(OR(ISBLANK(F223),SUM(LEN(C223),LEN(D223))=0),AND(NOT(E223="Unknown"),ISBLANK(J223)),AND(NOT(O223="Unknown"),ISBLANK(R223))),"Missing Information", INDEX(Table15[Entire Service Line Classification], MATCH(SUMIFS(Table15[Unique ID],Table15[System-Owned Portion],E223,Table15[If Material Anything Other than "Lead" in Column E,Was Material Ever Previously Lead?],G223,Table15[Customer-Owned Portion],O223),Table15[Unique ID],0),0)))</f>
        <v/>
      </c>
      <c r="X223"/>
    </row>
    <row r="224" spans="2:24" x14ac:dyDescent="0.25">
      <c r="B224" s="146"/>
      <c r="C224" s="31"/>
      <c r="D224" s="32"/>
      <c r="E224" s="44"/>
      <c r="F224" s="43"/>
      <c r="G224" s="84"/>
      <c r="H224" s="31"/>
      <c r="I224" s="208"/>
      <c r="J224" s="84"/>
      <c r="K224" s="31"/>
      <c r="L224" s="31"/>
      <c r="M224" s="169"/>
      <c r="N224" s="148"/>
      <c r="O224" s="44"/>
      <c r="P224" s="43"/>
      <c r="Q224" s="31"/>
      <c r="R224" s="84"/>
      <c r="S224" s="31"/>
      <c r="T224" s="31"/>
      <c r="U224" s="169"/>
      <c r="V224" s="150"/>
      <c r="W224" s="141" t="str" cm="1">
        <f t="array" ref="W224">IF(SUM(LEN(B224:V224))=0,"",IF(OR(OR(ISBLANK(F224),SUM(LEN(C224),LEN(D224))=0),AND(NOT(E224="Unknown"),ISBLANK(J224)),AND(NOT(O224="Unknown"),ISBLANK(R224))),"Missing Information", INDEX(Table15[Entire Service Line Classification], MATCH(SUMIFS(Table15[Unique ID],Table15[System-Owned Portion],E224,Table15[If Material Anything Other than "Lead" in Column E,Was Material Ever Previously Lead?],G224,Table15[Customer-Owned Portion],O224),Table15[Unique ID],0),0)))</f>
        <v/>
      </c>
      <c r="X224"/>
    </row>
    <row r="225" spans="2:24" x14ac:dyDescent="0.25">
      <c r="B225" s="146"/>
      <c r="C225" s="31"/>
      <c r="D225" s="32"/>
      <c r="E225" s="44"/>
      <c r="F225" s="43"/>
      <c r="G225" s="84"/>
      <c r="H225" s="31"/>
      <c r="I225" s="208"/>
      <c r="J225" s="84"/>
      <c r="K225" s="31"/>
      <c r="L225" s="31"/>
      <c r="M225" s="169"/>
      <c r="N225" s="148"/>
      <c r="O225" s="44"/>
      <c r="P225" s="43"/>
      <c r="Q225" s="31"/>
      <c r="R225" s="84"/>
      <c r="S225" s="31"/>
      <c r="T225" s="31"/>
      <c r="U225" s="169"/>
      <c r="V225" s="150"/>
      <c r="W225" s="141" t="str" cm="1">
        <f t="array" ref="W225">IF(SUM(LEN(B225:V225))=0,"",IF(OR(OR(ISBLANK(F225),SUM(LEN(C225),LEN(D225))=0),AND(NOT(E225="Unknown"),ISBLANK(J225)),AND(NOT(O225="Unknown"),ISBLANK(R225))),"Missing Information", INDEX(Table15[Entire Service Line Classification], MATCH(SUMIFS(Table15[Unique ID],Table15[System-Owned Portion],E225,Table15[If Material Anything Other than "Lead" in Column E,Was Material Ever Previously Lead?],G225,Table15[Customer-Owned Portion],O225),Table15[Unique ID],0),0)))</f>
        <v/>
      </c>
      <c r="X225"/>
    </row>
    <row r="226" spans="2:24" x14ac:dyDescent="0.25">
      <c r="B226" s="146"/>
      <c r="C226" s="31"/>
      <c r="D226" s="32"/>
      <c r="E226" s="44"/>
      <c r="F226" s="43"/>
      <c r="G226" s="84"/>
      <c r="H226" s="31"/>
      <c r="I226" s="208"/>
      <c r="J226" s="84"/>
      <c r="K226" s="31"/>
      <c r="L226" s="31"/>
      <c r="M226" s="169"/>
      <c r="N226" s="148"/>
      <c r="O226" s="44"/>
      <c r="P226" s="43"/>
      <c r="Q226" s="31"/>
      <c r="R226" s="84"/>
      <c r="S226" s="31"/>
      <c r="T226" s="31"/>
      <c r="U226" s="169"/>
      <c r="V226" s="150"/>
      <c r="W226" s="141" t="str" cm="1">
        <f t="array" ref="W226">IF(SUM(LEN(B226:V226))=0,"",IF(OR(OR(ISBLANK(F226),SUM(LEN(C226),LEN(D226))=0),AND(NOT(E226="Unknown"),ISBLANK(J226)),AND(NOT(O226="Unknown"),ISBLANK(R226))),"Missing Information", INDEX(Table15[Entire Service Line Classification], MATCH(SUMIFS(Table15[Unique ID],Table15[System-Owned Portion],E226,Table15[If Material Anything Other than "Lead" in Column E,Was Material Ever Previously Lead?],G226,Table15[Customer-Owned Portion],O226),Table15[Unique ID],0),0)))</f>
        <v/>
      </c>
      <c r="X226"/>
    </row>
    <row r="227" spans="2:24" x14ac:dyDescent="0.25">
      <c r="B227" s="146"/>
      <c r="C227" s="31"/>
      <c r="D227" s="32"/>
      <c r="E227" s="44"/>
      <c r="F227" s="43"/>
      <c r="G227" s="84"/>
      <c r="H227" s="31"/>
      <c r="I227" s="208"/>
      <c r="J227" s="84"/>
      <c r="K227" s="31"/>
      <c r="L227" s="31"/>
      <c r="M227" s="169"/>
      <c r="N227" s="148"/>
      <c r="O227" s="44"/>
      <c r="P227" s="43"/>
      <c r="Q227" s="31"/>
      <c r="R227" s="84"/>
      <c r="S227" s="31"/>
      <c r="T227" s="31"/>
      <c r="U227" s="169"/>
      <c r="V227" s="150"/>
      <c r="W227" s="141" t="str" cm="1">
        <f t="array" ref="W227">IF(SUM(LEN(B227:V227))=0,"",IF(OR(OR(ISBLANK(F227),SUM(LEN(C227),LEN(D227))=0),AND(NOT(E227="Unknown"),ISBLANK(J227)),AND(NOT(O227="Unknown"),ISBLANK(R227))),"Missing Information", INDEX(Table15[Entire Service Line Classification], MATCH(SUMIFS(Table15[Unique ID],Table15[System-Owned Portion],E227,Table15[If Material Anything Other than "Lead" in Column E,Was Material Ever Previously Lead?],G227,Table15[Customer-Owned Portion],O227),Table15[Unique ID],0),0)))</f>
        <v/>
      </c>
      <c r="X227"/>
    </row>
    <row r="228" spans="2:24" x14ac:dyDescent="0.25">
      <c r="B228" s="146"/>
      <c r="C228" s="31"/>
      <c r="D228" s="32"/>
      <c r="E228" s="44"/>
      <c r="F228" s="43"/>
      <c r="G228" s="84"/>
      <c r="H228" s="31"/>
      <c r="I228" s="208"/>
      <c r="J228" s="84"/>
      <c r="K228" s="31"/>
      <c r="L228" s="31"/>
      <c r="M228" s="169"/>
      <c r="N228" s="148"/>
      <c r="O228" s="44"/>
      <c r="P228" s="43"/>
      <c r="Q228" s="31"/>
      <c r="R228" s="84"/>
      <c r="S228" s="31"/>
      <c r="T228" s="31"/>
      <c r="U228" s="169"/>
      <c r="V228" s="150"/>
      <c r="W228" s="141" t="str" cm="1">
        <f t="array" ref="W228">IF(SUM(LEN(B228:V228))=0,"",IF(OR(OR(ISBLANK(F228),SUM(LEN(C228),LEN(D228))=0),AND(NOT(E228="Unknown"),ISBLANK(J228)),AND(NOT(O228="Unknown"),ISBLANK(R228))),"Missing Information", INDEX(Table15[Entire Service Line Classification], MATCH(SUMIFS(Table15[Unique ID],Table15[System-Owned Portion],E228,Table15[If Material Anything Other than "Lead" in Column E,Was Material Ever Previously Lead?],G228,Table15[Customer-Owned Portion],O228),Table15[Unique ID],0),0)))</f>
        <v/>
      </c>
      <c r="X228"/>
    </row>
    <row r="229" spans="2:24" x14ac:dyDescent="0.25">
      <c r="B229" s="146"/>
      <c r="C229" s="31"/>
      <c r="D229" s="32"/>
      <c r="E229" s="44"/>
      <c r="F229" s="43"/>
      <c r="G229" s="84"/>
      <c r="H229" s="31"/>
      <c r="I229" s="208"/>
      <c r="J229" s="84"/>
      <c r="K229" s="31"/>
      <c r="L229" s="31"/>
      <c r="M229" s="169"/>
      <c r="N229" s="148"/>
      <c r="O229" s="44"/>
      <c r="P229" s="43"/>
      <c r="Q229" s="31"/>
      <c r="R229" s="84"/>
      <c r="S229" s="31"/>
      <c r="T229" s="31"/>
      <c r="U229" s="169"/>
      <c r="V229" s="150"/>
      <c r="W229" s="141" t="str" cm="1">
        <f t="array" ref="W229">IF(SUM(LEN(B229:V229))=0,"",IF(OR(OR(ISBLANK(F229),SUM(LEN(C229),LEN(D229))=0),AND(NOT(E229="Unknown"),ISBLANK(J229)),AND(NOT(O229="Unknown"),ISBLANK(R229))),"Missing Information", INDEX(Table15[Entire Service Line Classification], MATCH(SUMIFS(Table15[Unique ID],Table15[System-Owned Portion],E229,Table15[If Material Anything Other than "Lead" in Column E,Was Material Ever Previously Lead?],G229,Table15[Customer-Owned Portion],O229),Table15[Unique ID],0),0)))</f>
        <v/>
      </c>
      <c r="X229"/>
    </row>
    <row r="230" spans="2:24" x14ac:dyDescent="0.25">
      <c r="B230" s="146"/>
      <c r="C230" s="31"/>
      <c r="D230" s="32"/>
      <c r="E230" s="44"/>
      <c r="F230" s="43"/>
      <c r="G230" s="84"/>
      <c r="H230" s="31"/>
      <c r="I230" s="208"/>
      <c r="J230" s="84"/>
      <c r="K230" s="31"/>
      <c r="L230" s="31"/>
      <c r="M230" s="169"/>
      <c r="N230" s="148"/>
      <c r="O230" s="44"/>
      <c r="P230" s="43"/>
      <c r="Q230" s="31"/>
      <c r="R230" s="84"/>
      <c r="S230" s="31"/>
      <c r="T230" s="31"/>
      <c r="U230" s="169"/>
      <c r="V230" s="150"/>
      <c r="W230" s="141" t="str" cm="1">
        <f t="array" ref="W230">IF(SUM(LEN(B230:V230))=0,"",IF(OR(OR(ISBLANK(F230),SUM(LEN(C230),LEN(D230))=0),AND(NOT(E230="Unknown"),ISBLANK(J230)),AND(NOT(O230="Unknown"),ISBLANK(R230))),"Missing Information", INDEX(Table15[Entire Service Line Classification], MATCH(SUMIFS(Table15[Unique ID],Table15[System-Owned Portion],E230,Table15[If Material Anything Other than "Lead" in Column E,Was Material Ever Previously Lead?],G230,Table15[Customer-Owned Portion],O230),Table15[Unique ID],0),0)))</f>
        <v/>
      </c>
      <c r="X230"/>
    </row>
    <row r="231" spans="2:24" x14ac:dyDescent="0.25">
      <c r="B231" s="146"/>
      <c r="C231" s="31"/>
      <c r="D231" s="32"/>
      <c r="E231" s="44"/>
      <c r="F231" s="43"/>
      <c r="G231" s="84"/>
      <c r="H231" s="31"/>
      <c r="I231" s="208"/>
      <c r="J231" s="84"/>
      <c r="K231" s="31"/>
      <c r="L231" s="31"/>
      <c r="M231" s="169"/>
      <c r="N231" s="148"/>
      <c r="O231" s="44"/>
      <c r="P231" s="43"/>
      <c r="Q231" s="31"/>
      <c r="R231" s="84"/>
      <c r="S231" s="31"/>
      <c r="T231" s="31"/>
      <c r="U231" s="169"/>
      <c r="V231" s="150"/>
      <c r="W231" s="141" t="str" cm="1">
        <f t="array" ref="W231">IF(SUM(LEN(B231:V231))=0,"",IF(OR(OR(ISBLANK(F231),SUM(LEN(C231),LEN(D231))=0),AND(NOT(E231="Unknown"),ISBLANK(J231)),AND(NOT(O231="Unknown"),ISBLANK(R231))),"Missing Information", INDEX(Table15[Entire Service Line Classification], MATCH(SUMIFS(Table15[Unique ID],Table15[System-Owned Portion],E231,Table15[If Material Anything Other than "Lead" in Column E,Was Material Ever Previously Lead?],G231,Table15[Customer-Owned Portion],O231),Table15[Unique ID],0),0)))</f>
        <v/>
      </c>
      <c r="X231"/>
    </row>
    <row r="232" spans="2:24" x14ac:dyDescent="0.25">
      <c r="B232" s="146"/>
      <c r="C232" s="31"/>
      <c r="D232" s="32"/>
      <c r="E232" s="44"/>
      <c r="F232" s="43"/>
      <c r="G232" s="84"/>
      <c r="H232" s="31"/>
      <c r="I232" s="208"/>
      <c r="J232" s="84"/>
      <c r="K232" s="31"/>
      <c r="L232" s="31"/>
      <c r="M232" s="169"/>
      <c r="N232" s="148"/>
      <c r="O232" s="44"/>
      <c r="P232" s="43"/>
      <c r="Q232" s="31"/>
      <c r="R232" s="84"/>
      <c r="S232" s="31"/>
      <c r="T232" s="31"/>
      <c r="U232" s="169"/>
      <c r="V232" s="150"/>
      <c r="W232" s="141" t="str" cm="1">
        <f t="array" ref="W232">IF(SUM(LEN(B232:V232))=0,"",IF(OR(OR(ISBLANK(F232),SUM(LEN(C232),LEN(D232))=0),AND(NOT(E232="Unknown"),ISBLANK(J232)),AND(NOT(O232="Unknown"),ISBLANK(R232))),"Missing Information", INDEX(Table15[Entire Service Line Classification], MATCH(SUMIFS(Table15[Unique ID],Table15[System-Owned Portion],E232,Table15[If Material Anything Other than "Lead" in Column E,Was Material Ever Previously Lead?],G232,Table15[Customer-Owned Portion],O232),Table15[Unique ID],0),0)))</f>
        <v/>
      </c>
      <c r="X232"/>
    </row>
    <row r="233" spans="2:24" x14ac:dyDescent="0.25">
      <c r="B233" s="146"/>
      <c r="C233" s="31"/>
      <c r="D233" s="32"/>
      <c r="E233" s="44"/>
      <c r="F233" s="43"/>
      <c r="G233" s="84"/>
      <c r="H233" s="31"/>
      <c r="I233" s="208"/>
      <c r="J233" s="84"/>
      <c r="K233" s="31"/>
      <c r="L233" s="31"/>
      <c r="M233" s="169"/>
      <c r="N233" s="148"/>
      <c r="O233" s="44"/>
      <c r="P233" s="43"/>
      <c r="Q233" s="31"/>
      <c r="R233" s="84"/>
      <c r="S233" s="31"/>
      <c r="T233" s="31"/>
      <c r="U233" s="169"/>
      <c r="V233" s="150"/>
      <c r="W233" s="141" t="str" cm="1">
        <f t="array" ref="W233">IF(SUM(LEN(B233:V233))=0,"",IF(OR(OR(ISBLANK(F233),SUM(LEN(C233),LEN(D233))=0),AND(NOT(E233="Unknown"),ISBLANK(J233)),AND(NOT(O233="Unknown"),ISBLANK(R233))),"Missing Information", INDEX(Table15[Entire Service Line Classification], MATCH(SUMIFS(Table15[Unique ID],Table15[System-Owned Portion],E233,Table15[If Material Anything Other than "Lead" in Column E,Was Material Ever Previously Lead?],G233,Table15[Customer-Owned Portion],O233),Table15[Unique ID],0),0)))</f>
        <v/>
      </c>
      <c r="X233"/>
    </row>
    <row r="234" spans="2:24" x14ac:dyDescent="0.25">
      <c r="B234" s="146"/>
      <c r="C234" s="31"/>
      <c r="D234" s="32"/>
      <c r="E234" s="44"/>
      <c r="F234" s="43"/>
      <c r="G234" s="84"/>
      <c r="H234" s="31"/>
      <c r="I234" s="208"/>
      <c r="J234" s="84"/>
      <c r="K234" s="31"/>
      <c r="L234" s="31"/>
      <c r="M234" s="169"/>
      <c r="N234" s="148"/>
      <c r="O234" s="44"/>
      <c r="P234" s="43"/>
      <c r="Q234" s="31"/>
      <c r="R234" s="84"/>
      <c r="S234" s="31"/>
      <c r="T234" s="31"/>
      <c r="U234" s="169"/>
      <c r="V234" s="150"/>
      <c r="W234" s="141" t="str" cm="1">
        <f t="array" ref="W234">IF(SUM(LEN(B234:V234))=0,"",IF(OR(OR(ISBLANK(F234),SUM(LEN(C234),LEN(D234))=0),AND(NOT(E234="Unknown"),ISBLANK(J234)),AND(NOT(O234="Unknown"),ISBLANK(R234))),"Missing Information", INDEX(Table15[Entire Service Line Classification], MATCH(SUMIFS(Table15[Unique ID],Table15[System-Owned Portion],E234,Table15[If Material Anything Other than "Lead" in Column E,Was Material Ever Previously Lead?],G234,Table15[Customer-Owned Portion],O234),Table15[Unique ID],0),0)))</f>
        <v/>
      </c>
      <c r="X234"/>
    </row>
    <row r="235" spans="2:24" x14ac:dyDescent="0.25">
      <c r="B235" s="146"/>
      <c r="C235" s="31"/>
      <c r="D235" s="32"/>
      <c r="E235" s="44"/>
      <c r="F235" s="43"/>
      <c r="G235" s="84"/>
      <c r="H235" s="31"/>
      <c r="I235" s="208"/>
      <c r="J235" s="84"/>
      <c r="K235" s="31"/>
      <c r="L235" s="31"/>
      <c r="M235" s="169"/>
      <c r="N235" s="148"/>
      <c r="O235" s="44"/>
      <c r="P235" s="43"/>
      <c r="Q235" s="31"/>
      <c r="R235" s="84"/>
      <c r="S235" s="31"/>
      <c r="T235" s="31"/>
      <c r="U235" s="169"/>
      <c r="V235" s="150"/>
      <c r="W235" s="141" t="str" cm="1">
        <f t="array" ref="W235">IF(SUM(LEN(B235:V235))=0,"",IF(OR(OR(ISBLANK(F235),SUM(LEN(C235),LEN(D235))=0),AND(NOT(E235="Unknown"),ISBLANK(J235)),AND(NOT(O235="Unknown"),ISBLANK(R235))),"Missing Information", INDEX(Table15[Entire Service Line Classification], MATCH(SUMIFS(Table15[Unique ID],Table15[System-Owned Portion],E235,Table15[If Material Anything Other than "Lead" in Column E,Was Material Ever Previously Lead?],G235,Table15[Customer-Owned Portion],O235),Table15[Unique ID],0),0)))</f>
        <v/>
      </c>
      <c r="X235"/>
    </row>
    <row r="236" spans="2:24" x14ac:dyDescent="0.25">
      <c r="B236" s="146"/>
      <c r="C236" s="31"/>
      <c r="D236" s="32"/>
      <c r="E236" s="44"/>
      <c r="F236" s="43"/>
      <c r="G236" s="84"/>
      <c r="H236" s="31"/>
      <c r="I236" s="208"/>
      <c r="J236" s="84"/>
      <c r="K236" s="31"/>
      <c r="L236" s="31"/>
      <c r="M236" s="169"/>
      <c r="N236" s="148"/>
      <c r="O236" s="44"/>
      <c r="P236" s="43"/>
      <c r="Q236" s="31"/>
      <c r="R236" s="84"/>
      <c r="S236" s="31"/>
      <c r="T236" s="31"/>
      <c r="U236" s="169"/>
      <c r="V236" s="150"/>
      <c r="W236" s="141" t="str" cm="1">
        <f t="array" ref="W236">IF(SUM(LEN(B236:V236))=0,"",IF(OR(OR(ISBLANK(F236),SUM(LEN(C236),LEN(D236))=0),AND(NOT(E236="Unknown"),ISBLANK(J236)),AND(NOT(O236="Unknown"),ISBLANK(R236))),"Missing Information", INDEX(Table15[Entire Service Line Classification], MATCH(SUMIFS(Table15[Unique ID],Table15[System-Owned Portion],E236,Table15[If Material Anything Other than "Lead" in Column E,Was Material Ever Previously Lead?],G236,Table15[Customer-Owned Portion],O236),Table15[Unique ID],0),0)))</f>
        <v/>
      </c>
      <c r="X236"/>
    </row>
    <row r="237" spans="2:24" x14ac:dyDescent="0.25">
      <c r="B237" s="146"/>
      <c r="C237" s="31"/>
      <c r="D237" s="32"/>
      <c r="E237" s="44"/>
      <c r="F237" s="43"/>
      <c r="G237" s="84"/>
      <c r="H237" s="31"/>
      <c r="I237" s="208"/>
      <c r="J237" s="84"/>
      <c r="K237" s="31"/>
      <c r="L237" s="31"/>
      <c r="M237" s="169"/>
      <c r="N237" s="148"/>
      <c r="O237" s="44"/>
      <c r="P237" s="43"/>
      <c r="Q237" s="31"/>
      <c r="R237" s="84"/>
      <c r="S237" s="31"/>
      <c r="T237" s="31"/>
      <c r="U237" s="169"/>
      <c r="V237" s="150"/>
      <c r="W237" s="141" t="str" cm="1">
        <f t="array" ref="W237">IF(SUM(LEN(B237:V237))=0,"",IF(OR(OR(ISBLANK(F237),SUM(LEN(C237),LEN(D237))=0),AND(NOT(E237="Unknown"),ISBLANK(J237)),AND(NOT(O237="Unknown"),ISBLANK(R237))),"Missing Information", INDEX(Table15[Entire Service Line Classification], MATCH(SUMIFS(Table15[Unique ID],Table15[System-Owned Portion],E237,Table15[If Material Anything Other than "Lead" in Column E,Was Material Ever Previously Lead?],G237,Table15[Customer-Owned Portion],O237),Table15[Unique ID],0),0)))</f>
        <v/>
      </c>
      <c r="X237"/>
    </row>
    <row r="238" spans="2:24" x14ac:dyDescent="0.25">
      <c r="B238" s="146"/>
      <c r="C238" s="31"/>
      <c r="D238" s="32"/>
      <c r="E238" s="44"/>
      <c r="F238" s="43"/>
      <c r="G238" s="84"/>
      <c r="H238" s="31"/>
      <c r="I238" s="208"/>
      <c r="J238" s="84"/>
      <c r="K238" s="31"/>
      <c r="L238" s="31"/>
      <c r="M238" s="169"/>
      <c r="N238" s="148"/>
      <c r="O238" s="44"/>
      <c r="P238" s="43"/>
      <c r="Q238" s="31"/>
      <c r="R238" s="84"/>
      <c r="S238" s="31"/>
      <c r="T238" s="31"/>
      <c r="U238" s="169"/>
      <c r="V238" s="150"/>
      <c r="W238" s="141" t="str" cm="1">
        <f t="array" ref="W238">IF(SUM(LEN(B238:V238))=0,"",IF(OR(OR(ISBLANK(F238),SUM(LEN(C238),LEN(D238))=0),AND(NOT(E238="Unknown"),ISBLANK(J238)),AND(NOT(O238="Unknown"),ISBLANK(R238))),"Missing Information", INDEX(Table15[Entire Service Line Classification], MATCH(SUMIFS(Table15[Unique ID],Table15[System-Owned Portion],E238,Table15[If Material Anything Other than "Lead" in Column E,Was Material Ever Previously Lead?],G238,Table15[Customer-Owned Portion],O238),Table15[Unique ID],0),0)))</f>
        <v/>
      </c>
      <c r="X238"/>
    </row>
    <row r="239" spans="2:24" x14ac:dyDescent="0.25">
      <c r="B239" s="146"/>
      <c r="C239" s="31"/>
      <c r="D239" s="32"/>
      <c r="E239" s="44"/>
      <c r="F239" s="43"/>
      <c r="G239" s="84"/>
      <c r="H239" s="31"/>
      <c r="I239" s="208"/>
      <c r="J239" s="84"/>
      <c r="K239" s="31"/>
      <c r="L239" s="31"/>
      <c r="M239" s="169"/>
      <c r="N239" s="148"/>
      <c r="O239" s="44"/>
      <c r="P239" s="43"/>
      <c r="Q239" s="31"/>
      <c r="R239" s="84"/>
      <c r="S239" s="31"/>
      <c r="T239" s="31"/>
      <c r="U239" s="169"/>
      <c r="V239" s="150"/>
      <c r="W239" s="141" t="str" cm="1">
        <f t="array" ref="W239">IF(SUM(LEN(B239:V239))=0,"",IF(OR(OR(ISBLANK(F239),SUM(LEN(C239),LEN(D239))=0),AND(NOT(E239="Unknown"),ISBLANK(J239)),AND(NOT(O239="Unknown"),ISBLANK(R239))),"Missing Information", INDEX(Table15[Entire Service Line Classification], MATCH(SUMIFS(Table15[Unique ID],Table15[System-Owned Portion],E239,Table15[If Material Anything Other than "Lead" in Column E,Was Material Ever Previously Lead?],G239,Table15[Customer-Owned Portion],O239),Table15[Unique ID],0),0)))</f>
        <v/>
      </c>
      <c r="X239"/>
    </row>
    <row r="240" spans="2:24" x14ac:dyDescent="0.25">
      <c r="B240" s="146"/>
      <c r="C240" s="31"/>
      <c r="D240" s="32"/>
      <c r="E240" s="44"/>
      <c r="F240" s="43"/>
      <c r="G240" s="84"/>
      <c r="H240" s="31"/>
      <c r="I240" s="208"/>
      <c r="J240" s="84"/>
      <c r="K240" s="31"/>
      <c r="L240" s="31"/>
      <c r="M240" s="169"/>
      <c r="N240" s="148"/>
      <c r="O240" s="44"/>
      <c r="P240" s="43"/>
      <c r="Q240" s="31"/>
      <c r="R240" s="84"/>
      <c r="S240" s="31"/>
      <c r="T240" s="31"/>
      <c r="U240" s="169"/>
      <c r="V240" s="150"/>
      <c r="W240" s="141" t="str" cm="1">
        <f t="array" ref="W240">IF(SUM(LEN(B240:V240))=0,"",IF(OR(OR(ISBLANK(F240),SUM(LEN(C240),LEN(D240))=0),AND(NOT(E240="Unknown"),ISBLANK(J240)),AND(NOT(O240="Unknown"),ISBLANK(R240))),"Missing Information", INDEX(Table15[Entire Service Line Classification], MATCH(SUMIFS(Table15[Unique ID],Table15[System-Owned Portion],E240,Table15[If Material Anything Other than "Lead" in Column E,Was Material Ever Previously Lead?],G240,Table15[Customer-Owned Portion],O240),Table15[Unique ID],0),0)))</f>
        <v/>
      </c>
      <c r="X240"/>
    </row>
    <row r="241" spans="2:24" x14ac:dyDescent="0.25">
      <c r="B241" s="146"/>
      <c r="C241" s="31"/>
      <c r="D241" s="32"/>
      <c r="E241" s="44"/>
      <c r="F241" s="43"/>
      <c r="G241" s="84"/>
      <c r="H241" s="31"/>
      <c r="I241" s="208"/>
      <c r="J241" s="84"/>
      <c r="K241" s="31"/>
      <c r="L241" s="31"/>
      <c r="M241" s="169"/>
      <c r="N241" s="148"/>
      <c r="O241" s="44"/>
      <c r="P241" s="43"/>
      <c r="Q241" s="31"/>
      <c r="R241" s="84"/>
      <c r="S241" s="31"/>
      <c r="T241" s="31"/>
      <c r="U241" s="169"/>
      <c r="V241" s="150"/>
      <c r="W241" s="141" t="str" cm="1">
        <f t="array" ref="W241">IF(SUM(LEN(B241:V241))=0,"",IF(OR(OR(ISBLANK(F241),SUM(LEN(C241),LEN(D241))=0),AND(NOT(E241="Unknown"),ISBLANK(J241)),AND(NOT(O241="Unknown"),ISBLANK(R241))),"Missing Information", INDEX(Table15[Entire Service Line Classification], MATCH(SUMIFS(Table15[Unique ID],Table15[System-Owned Portion],E241,Table15[If Material Anything Other than "Lead" in Column E,Was Material Ever Previously Lead?],G241,Table15[Customer-Owned Portion],O241),Table15[Unique ID],0),0)))</f>
        <v/>
      </c>
      <c r="X241"/>
    </row>
    <row r="242" spans="2:24" x14ac:dyDescent="0.25">
      <c r="B242" s="146"/>
      <c r="C242" s="31"/>
      <c r="D242" s="32"/>
      <c r="E242" s="44"/>
      <c r="F242" s="43"/>
      <c r="G242" s="84"/>
      <c r="H242" s="31"/>
      <c r="I242" s="208"/>
      <c r="J242" s="84"/>
      <c r="K242" s="31"/>
      <c r="L242" s="31"/>
      <c r="M242" s="169"/>
      <c r="N242" s="148"/>
      <c r="O242" s="44"/>
      <c r="P242" s="43"/>
      <c r="Q242" s="31"/>
      <c r="R242" s="84"/>
      <c r="S242" s="31"/>
      <c r="T242" s="31"/>
      <c r="U242" s="169"/>
      <c r="V242" s="150"/>
      <c r="W242" s="141" t="str" cm="1">
        <f t="array" ref="W242">IF(SUM(LEN(B242:V242))=0,"",IF(OR(OR(ISBLANK(F242),SUM(LEN(C242),LEN(D242))=0),AND(NOT(E242="Unknown"),ISBLANK(J242)),AND(NOT(O242="Unknown"),ISBLANK(R242))),"Missing Information", INDEX(Table15[Entire Service Line Classification], MATCH(SUMIFS(Table15[Unique ID],Table15[System-Owned Portion],E242,Table15[If Material Anything Other than "Lead" in Column E,Was Material Ever Previously Lead?],G242,Table15[Customer-Owned Portion],O242),Table15[Unique ID],0),0)))</f>
        <v/>
      </c>
      <c r="X242"/>
    </row>
    <row r="243" spans="2:24" x14ac:dyDescent="0.25">
      <c r="B243" s="146"/>
      <c r="C243" s="31"/>
      <c r="D243" s="32"/>
      <c r="E243" s="44"/>
      <c r="F243" s="43"/>
      <c r="G243" s="84"/>
      <c r="H243" s="31"/>
      <c r="I243" s="208"/>
      <c r="J243" s="84"/>
      <c r="K243" s="31"/>
      <c r="L243" s="31"/>
      <c r="M243" s="169"/>
      <c r="N243" s="148"/>
      <c r="O243" s="44"/>
      <c r="P243" s="43"/>
      <c r="Q243" s="31"/>
      <c r="R243" s="84"/>
      <c r="S243" s="31"/>
      <c r="T243" s="31"/>
      <c r="U243" s="169"/>
      <c r="V243" s="150"/>
      <c r="W243" s="141" t="str" cm="1">
        <f t="array" ref="W243">IF(SUM(LEN(B243:V243))=0,"",IF(OR(OR(ISBLANK(F243),SUM(LEN(C243),LEN(D243))=0),AND(NOT(E243="Unknown"),ISBLANK(J243)),AND(NOT(O243="Unknown"),ISBLANK(R243))),"Missing Information", INDEX(Table15[Entire Service Line Classification], MATCH(SUMIFS(Table15[Unique ID],Table15[System-Owned Portion],E243,Table15[If Material Anything Other than "Lead" in Column E,Was Material Ever Previously Lead?],G243,Table15[Customer-Owned Portion],O243),Table15[Unique ID],0),0)))</f>
        <v/>
      </c>
      <c r="X243"/>
    </row>
    <row r="244" spans="2:24" x14ac:dyDescent="0.25">
      <c r="B244" s="146"/>
      <c r="C244" s="31"/>
      <c r="D244" s="32"/>
      <c r="E244" s="44"/>
      <c r="F244" s="43"/>
      <c r="G244" s="84"/>
      <c r="H244" s="31"/>
      <c r="I244" s="208"/>
      <c r="J244" s="84"/>
      <c r="K244" s="31"/>
      <c r="L244" s="31"/>
      <c r="M244" s="169"/>
      <c r="N244" s="148"/>
      <c r="O244" s="44"/>
      <c r="P244" s="43"/>
      <c r="Q244" s="31"/>
      <c r="R244" s="84"/>
      <c r="S244" s="31"/>
      <c r="T244" s="31"/>
      <c r="U244" s="169"/>
      <c r="V244" s="150"/>
      <c r="W244" s="141" t="str" cm="1">
        <f t="array" ref="W244">IF(SUM(LEN(B244:V244))=0,"",IF(OR(OR(ISBLANK(F244),SUM(LEN(C244),LEN(D244))=0),AND(NOT(E244="Unknown"),ISBLANK(J244)),AND(NOT(O244="Unknown"),ISBLANK(R244))),"Missing Information", INDEX(Table15[Entire Service Line Classification], MATCH(SUMIFS(Table15[Unique ID],Table15[System-Owned Portion],E244,Table15[If Material Anything Other than "Lead" in Column E,Was Material Ever Previously Lead?],G244,Table15[Customer-Owned Portion],O244),Table15[Unique ID],0),0)))</f>
        <v/>
      </c>
      <c r="X244"/>
    </row>
    <row r="245" spans="2:24" x14ac:dyDescent="0.25">
      <c r="B245" s="146"/>
      <c r="C245" s="31"/>
      <c r="D245" s="32"/>
      <c r="E245" s="44"/>
      <c r="F245" s="43"/>
      <c r="G245" s="84"/>
      <c r="H245" s="31"/>
      <c r="I245" s="208"/>
      <c r="J245" s="84"/>
      <c r="K245" s="31"/>
      <c r="L245" s="31"/>
      <c r="M245" s="169"/>
      <c r="N245" s="148"/>
      <c r="O245" s="44"/>
      <c r="P245" s="43"/>
      <c r="Q245" s="31"/>
      <c r="R245" s="84"/>
      <c r="S245" s="31"/>
      <c r="T245" s="31"/>
      <c r="U245" s="169"/>
      <c r="V245" s="150"/>
      <c r="W245" s="141" t="str" cm="1">
        <f t="array" ref="W245">IF(SUM(LEN(B245:V245))=0,"",IF(OR(OR(ISBLANK(F245),SUM(LEN(C245),LEN(D245))=0),AND(NOT(E245="Unknown"),ISBLANK(J245)),AND(NOT(O245="Unknown"),ISBLANK(R245))),"Missing Information", INDEX(Table15[Entire Service Line Classification], MATCH(SUMIFS(Table15[Unique ID],Table15[System-Owned Portion],E245,Table15[If Material Anything Other than "Lead" in Column E,Was Material Ever Previously Lead?],G245,Table15[Customer-Owned Portion],O245),Table15[Unique ID],0),0)))</f>
        <v/>
      </c>
      <c r="X245"/>
    </row>
    <row r="246" spans="2:24" x14ac:dyDescent="0.25">
      <c r="B246" s="146"/>
      <c r="C246" s="31"/>
      <c r="D246" s="32"/>
      <c r="E246" s="44"/>
      <c r="F246" s="43"/>
      <c r="G246" s="84"/>
      <c r="H246" s="31"/>
      <c r="I246" s="208"/>
      <c r="J246" s="84"/>
      <c r="K246" s="31"/>
      <c r="L246" s="31"/>
      <c r="M246" s="169"/>
      <c r="N246" s="148"/>
      <c r="O246" s="44"/>
      <c r="P246" s="43"/>
      <c r="Q246" s="31"/>
      <c r="R246" s="84"/>
      <c r="S246" s="31"/>
      <c r="T246" s="31"/>
      <c r="U246" s="169"/>
      <c r="V246" s="150"/>
      <c r="W246" s="141" t="str" cm="1">
        <f t="array" ref="W246">IF(SUM(LEN(B246:V246))=0,"",IF(OR(OR(ISBLANK(F246),SUM(LEN(C246),LEN(D246))=0),AND(NOT(E246="Unknown"),ISBLANK(J246)),AND(NOT(O246="Unknown"),ISBLANK(R246))),"Missing Information", INDEX(Table15[Entire Service Line Classification], MATCH(SUMIFS(Table15[Unique ID],Table15[System-Owned Portion],E246,Table15[If Material Anything Other than "Lead" in Column E,Was Material Ever Previously Lead?],G246,Table15[Customer-Owned Portion],O246),Table15[Unique ID],0),0)))</f>
        <v/>
      </c>
      <c r="X246"/>
    </row>
    <row r="247" spans="2:24" x14ac:dyDescent="0.25">
      <c r="B247" s="146"/>
      <c r="C247" s="31"/>
      <c r="D247" s="32"/>
      <c r="E247" s="44"/>
      <c r="F247" s="43"/>
      <c r="G247" s="84"/>
      <c r="H247" s="31"/>
      <c r="I247" s="208"/>
      <c r="J247" s="84"/>
      <c r="K247" s="31"/>
      <c r="L247" s="31"/>
      <c r="M247" s="169"/>
      <c r="N247" s="148"/>
      <c r="O247" s="44"/>
      <c r="P247" s="43"/>
      <c r="Q247" s="31"/>
      <c r="R247" s="84"/>
      <c r="S247" s="31"/>
      <c r="T247" s="31"/>
      <c r="U247" s="169"/>
      <c r="V247" s="150"/>
      <c r="W247" s="141" t="str" cm="1">
        <f t="array" ref="W247">IF(SUM(LEN(B247:V247))=0,"",IF(OR(OR(ISBLANK(F247),SUM(LEN(C247),LEN(D247))=0),AND(NOT(E247="Unknown"),ISBLANK(J247)),AND(NOT(O247="Unknown"),ISBLANK(R247))),"Missing Information", INDEX(Table15[Entire Service Line Classification], MATCH(SUMIFS(Table15[Unique ID],Table15[System-Owned Portion],E247,Table15[If Material Anything Other than "Lead" in Column E,Was Material Ever Previously Lead?],G247,Table15[Customer-Owned Portion],O247),Table15[Unique ID],0),0)))</f>
        <v/>
      </c>
      <c r="X247"/>
    </row>
    <row r="248" spans="2:24" x14ac:dyDescent="0.25">
      <c r="B248" s="146"/>
      <c r="C248" s="31"/>
      <c r="D248" s="32"/>
      <c r="E248" s="44"/>
      <c r="F248" s="43"/>
      <c r="G248" s="84"/>
      <c r="H248" s="31"/>
      <c r="I248" s="208"/>
      <c r="J248" s="84"/>
      <c r="K248" s="31"/>
      <c r="L248" s="31"/>
      <c r="M248" s="169"/>
      <c r="N248" s="148"/>
      <c r="O248" s="44"/>
      <c r="P248" s="43"/>
      <c r="Q248" s="31"/>
      <c r="R248" s="84"/>
      <c r="S248" s="31"/>
      <c r="T248" s="31"/>
      <c r="U248" s="169"/>
      <c r="V248" s="150"/>
      <c r="W248" s="141" t="str" cm="1">
        <f t="array" ref="W248">IF(SUM(LEN(B248:V248))=0,"",IF(OR(OR(ISBLANK(F248),SUM(LEN(C248),LEN(D248))=0),AND(NOT(E248="Unknown"),ISBLANK(J248)),AND(NOT(O248="Unknown"),ISBLANK(R248))),"Missing Information", INDEX(Table15[Entire Service Line Classification], MATCH(SUMIFS(Table15[Unique ID],Table15[System-Owned Portion],E248,Table15[If Material Anything Other than "Lead" in Column E,Was Material Ever Previously Lead?],G248,Table15[Customer-Owned Portion],O248),Table15[Unique ID],0),0)))</f>
        <v/>
      </c>
      <c r="X248"/>
    </row>
    <row r="249" spans="2:24" x14ac:dyDescent="0.25">
      <c r="B249" s="146"/>
      <c r="C249" s="31"/>
      <c r="D249" s="32"/>
      <c r="E249" s="44"/>
      <c r="F249" s="43"/>
      <c r="G249" s="84"/>
      <c r="H249" s="31"/>
      <c r="I249" s="208"/>
      <c r="J249" s="84"/>
      <c r="K249" s="31"/>
      <c r="L249" s="31"/>
      <c r="M249" s="169"/>
      <c r="N249" s="148"/>
      <c r="O249" s="44"/>
      <c r="P249" s="43"/>
      <c r="Q249" s="31"/>
      <c r="R249" s="84"/>
      <c r="S249" s="31"/>
      <c r="T249" s="31"/>
      <c r="U249" s="169"/>
      <c r="V249" s="150"/>
      <c r="W249" s="141" t="str" cm="1">
        <f t="array" ref="W249">IF(SUM(LEN(B249:V249))=0,"",IF(OR(OR(ISBLANK(F249),SUM(LEN(C249),LEN(D249))=0),AND(NOT(E249="Unknown"),ISBLANK(J249)),AND(NOT(O249="Unknown"),ISBLANK(R249))),"Missing Information", INDEX(Table15[Entire Service Line Classification], MATCH(SUMIFS(Table15[Unique ID],Table15[System-Owned Portion],E249,Table15[If Material Anything Other than "Lead" in Column E,Was Material Ever Previously Lead?],G249,Table15[Customer-Owned Portion],O249),Table15[Unique ID],0),0)))</f>
        <v/>
      </c>
      <c r="X249"/>
    </row>
    <row r="250" spans="2:24" x14ac:dyDescent="0.25">
      <c r="B250" s="146"/>
      <c r="C250" s="31"/>
      <c r="D250" s="32"/>
      <c r="E250" s="44"/>
      <c r="F250" s="43"/>
      <c r="G250" s="84"/>
      <c r="H250" s="31"/>
      <c r="I250" s="208"/>
      <c r="J250" s="84"/>
      <c r="K250" s="31"/>
      <c r="L250" s="31"/>
      <c r="M250" s="169"/>
      <c r="N250" s="148"/>
      <c r="O250" s="44"/>
      <c r="P250" s="43"/>
      <c r="Q250" s="31"/>
      <c r="R250" s="84"/>
      <c r="S250" s="31"/>
      <c r="T250" s="31"/>
      <c r="U250" s="169"/>
      <c r="V250" s="150"/>
      <c r="W250" s="141" t="str" cm="1">
        <f t="array" ref="W250">IF(SUM(LEN(B250:V250))=0,"",IF(OR(OR(ISBLANK(F250),SUM(LEN(C250),LEN(D250))=0),AND(NOT(E250="Unknown"),ISBLANK(J250)),AND(NOT(O250="Unknown"),ISBLANK(R250))),"Missing Information", INDEX(Table15[Entire Service Line Classification], MATCH(SUMIFS(Table15[Unique ID],Table15[System-Owned Portion],E250,Table15[If Material Anything Other than "Lead" in Column E,Was Material Ever Previously Lead?],G250,Table15[Customer-Owned Portion],O250),Table15[Unique ID],0),0)))</f>
        <v/>
      </c>
      <c r="X250"/>
    </row>
    <row r="251" spans="2:24" x14ac:dyDescent="0.25">
      <c r="B251" s="146"/>
      <c r="C251" s="31"/>
      <c r="D251" s="32"/>
      <c r="E251" s="44"/>
      <c r="F251" s="43"/>
      <c r="G251" s="84"/>
      <c r="H251" s="31"/>
      <c r="I251" s="208"/>
      <c r="J251" s="84"/>
      <c r="K251" s="31"/>
      <c r="L251" s="31"/>
      <c r="M251" s="169"/>
      <c r="N251" s="148"/>
      <c r="O251" s="44"/>
      <c r="P251" s="43"/>
      <c r="Q251" s="31"/>
      <c r="R251" s="84"/>
      <c r="S251" s="31"/>
      <c r="T251" s="31"/>
      <c r="U251" s="169"/>
      <c r="V251" s="150"/>
      <c r="W251" s="141" t="str" cm="1">
        <f t="array" ref="W251">IF(SUM(LEN(B251:V251))=0,"",IF(OR(OR(ISBLANK(F251),SUM(LEN(C251),LEN(D251))=0),AND(NOT(E251="Unknown"),ISBLANK(J251)),AND(NOT(O251="Unknown"),ISBLANK(R251))),"Missing Information", INDEX(Table15[Entire Service Line Classification], MATCH(SUMIFS(Table15[Unique ID],Table15[System-Owned Portion],E251,Table15[If Material Anything Other than "Lead" in Column E,Was Material Ever Previously Lead?],G251,Table15[Customer-Owned Portion],O251),Table15[Unique ID],0),0)))</f>
        <v/>
      </c>
      <c r="X251"/>
    </row>
    <row r="252" spans="2:24" x14ac:dyDescent="0.25">
      <c r="B252" s="146"/>
      <c r="C252" s="31"/>
      <c r="D252" s="32"/>
      <c r="E252" s="44"/>
      <c r="F252" s="43"/>
      <c r="G252" s="84"/>
      <c r="H252" s="31"/>
      <c r="I252" s="208"/>
      <c r="J252" s="84"/>
      <c r="K252" s="31"/>
      <c r="L252" s="31"/>
      <c r="M252" s="169"/>
      <c r="N252" s="148"/>
      <c r="O252" s="44"/>
      <c r="P252" s="43"/>
      <c r="Q252" s="31"/>
      <c r="R252" s="84"/>
      <c r="S252" s="31"/>
      <c r="T252" s="31"/>
      <c r="U252" s="169"/>
      <c r="V252" s="150"/>
      <c r="W252" s="141" t="str" cm="1">
        <f t="array" ref="W252">IF(SUM(LEN(B252:V252))=0,"",IF(OR(OR(ISBLANK(F252),SUM(LEN(C252),LEN(D252))=0),AND(NOT(E252="Unknown"),ISBLANK(J252)),AND(NOT(O252="Unknown"),ISBLANK(R252))),"Missing Information", INDEX(Table15[Entire Service Line Classification], MATCH(SUMIFS(Table15[Unique ID],Table15[System-Owned Portion],E252,Table15[If Material Anything Other than "Lead" in Column E,Was Material Ever Previously Lead?],G252,Table15[Customer-Owned Portion],O252),Table15[Unique ID],0),0)))</f>
        <v/>
      </c>
      <c r="X252"/>
    </row>
    <row r="253" spans="2:24" x14ac:dyDescent="0.25">
      <c r="B253" s="146"/>
      <c r="C253" s="31"/>
      <c r="D253" s="32"/>
      <c r="E253" s="44"/>
      <c r="F253" s="43"/>
      <c r="G253" s="84"/>
      <c r="H253" s="31"/>
      <c r="I253" s="208"/>
      <c r="J253" s="84"/>
      <c r="K253" s="31"/>
      <c r="L253" s="31"/>
      <c r="M253" s="169"/>
      <c r="N253" s="148"/>
      <c r="O253" s="44"/>
      <c r="P253" s="43"/>
      <c r="Q253" s="31"/>
      <c r="R253" s="84"/>
      <c r="S253" s="31"/>
      <c r="T253" s="31"/>
      <c r="U253" s="169"/>
      <c r="V253" s="150"/>
      <c r="W253" s="141" t="str" cm="1">
        <f t="array" ref="W253">IF(SUM(LEN(B253:V253))=0,"",IF(OR(OR(ISBLANK(F253),SUM(LEN(C253),LEN(D253))=0),AND(NOT(E253="Unknown"),ISBLANK(J253)),AND(NOT(O253="Unknown"),ISBLANK(R253))),"Missing Information", INDEX(Table15[Entire Service Line Classification], MATCH(SUMIFS(Table15[Unique ID],Table15[System-Owned Portion],E253,Table15[If Material Anything Other than "Lead" in Column E,Was Material Ever Previously Lead?],G253,Table15[Customer-Owned Portion],O253),Table15[Unique ID],0),0)))</f>
        <v/>
      </c>
      <c r="X253"/>
    </row>
    <row r="254" spans="2:24" x14ac:dyDescent="0.25">
      <c r="B254" s="146"/>
      <c r="C254" s="31"/>
      <c r="D254" s="32"/>
      <c r="E254" s="44"/>
      <c r="F254" s="43"/>
      <c r="G254" s="84"/>
      <c r="H254" s="31"/>
      <c r="I254" s="208"/>
      <c r="J254" s="84"/>
      <c r="K254" s="31"/>
      <c r="L254" s="31"/>
      <c r="M254" s="169"/>
      <c r="N254" s="148"/>
      <c r="O254" s="44"/>
      <c r="P254" s="43"/>
      <c r="Q254" s="31"/>
      <c r="R254" s="84"/>
      <c r="S254" s="31"/>
      <c r="T254" s="31"/>
      <c r="U254" s="169"/>
      <c r="V254" s="150"/>
      <c r="W254" s="141" t="str" cm="1">
        <f t="array" ref="W254">IF(SUM(LEN(B254:V254))=0,"",IF(OR(OR(ISBLANK(F254),SUM(LEN(C254),LEN(D254))=0),AND(NOT(E254="Unknown"),ISBLANK(J254)),AND(NOT(O254="Unknown"),ISBLANK(R254))),"Missing Information", INDEX(Table15[Entire Service Line Classification], MATCH(SUMIFS(Table15[Unique ID],Table15[System-Owned Portion],E254,Table15[If Material Anything Other than "Lead" in Column E,Was Material Ever Previously Lead?],G254,Table15[Customer-Owned Portion],O254),Table15[Unique ID],0),0)))</f>
        <v/>
      </c>
      <c r="X254"/>
    </row>
    <row r="255" spans="2:24" x14ac:dyDescent="0.25">
      <c r="B255" s="146"/>
      <c r="C255" s="31"/>
      <c r="D255" s="32"/>
      <c r="E255" s="44"/>
      <c r="F255" s="43"/>
      <c r="G255" s="84"/>
      <c r="H255" s="31"/>
      <c r="I255" s="208"/>
      <c r="J255" s="84"/>
      <c r="K255" s="31"/>
      <c r="L255" s="31"/>
      <c r="M255" s="169"/>
      <c r="N255" s="148"/>
      <c r="O255" s="44"/>
      <c r="P255" s="43"/>
      <c r="Q255" s="31"/>
      <c r="R255" s="84"/>
      <c r="S255" s="31"/>
      <c r="T255" s="31"/>
      <c r="U255" s="169"/>
      <c r="V255" s="150"/>
      <c r="W255" s="141" t="str" cm="1">
        <f t="array" ref="W255">IF(SUM(LEN(B255:V255))=0,"",IF(OR(OR(ISBLANK(F255),SUM(LEN(C255),LEN(D255))=0),AND(NOT(E255="Unknown"),ISBLANK(J255)),AND(NOT(O255="Unknown"),ISBLANK(R255))),"Missing Information", INDEX(Table15[Entire Service Line Classification], MATCH(SUMIFS(Table15[Unique ID],Table15[System-Owned Portion],E255,Table15[If Material Anything Other than "Lead" in Column E,Was Material Ever Previously Lead?],G255,Table15[Customer-Owned Portion],O255),Table15[Unique ID],0),0)))</f>
        <v/>
      </c>
      <c r="X255"/>
    </row>
    <row r="256" spans="2:24" x14ac:dyDescent="0.25">
      <c r="B256" s="146"/>
      <c r="C256" s="31"/>
      <c r="D256" s="32"/>
      <c r="E256" s="44"/>
      <c r="F256" s="43"/>
      <c r="G256" s="84"/>
      <c r="H256" s="31"/>
      <c r="I256" s="208"/>
      <c r="J256" s="84"/>
      <c r="K256" s="31"/>
      <c r="L256" s="31"/>
      <c r="M256" s="169"/>
      <c r="N256" s="148"/>
      <c r="O256" s="44"/>
      <c r="P256" s="43"/>
      <c r="Q256" s="31"/>
      <c r="R256" s="84"/>
      <c r="S256" s="31"/>
      <c r="T256" s="31"/>
      <c r="U256" s="169"/>
      <c r="V256" s="150"/>
      <c r="W256" s="141" t="str" cm="1">
        <f t="array" ref="W256">IF(SUM(LEN(B256:V256))=0,"",IF(OR(OR(ISBLANK(F256),SUM(LEN(C256),LEN(D256))=0),AND(NOT(E256="Unknown"),ISBLANK(J256)),AND(NOT(O256="Unknown"),ISBLANK(R256))),"Missing Information", INDEX(Table15[Entire Service Line Classification], MATCH(SUMIFS(Table15[Unique ID],Table15[System-Owned Portion],E256,Table15[If Material Anything Other than "Lead" in Column E,Was Material Ever Previously Lead?],G256,Table15[Customer-Owned Portion],O256),Table15[Unique ID],0),0)))</f>
        <v/>
      </c>
      <c r="X256"/>
    </row>
    <row r="257" spans="2:24" x14ac:dyDescent="0.25">
      <c r="B257" s="146"/>
      <c r="C257" s="31"/>
      <c r="D257" s="32"/>
      <c r="E257" s="44"/>
      <c r="F257" s="43"/>
      <c r="G257" s="84"/>
      <c r="H257" s="31"/>
      <c r="I257" s="208"/>
      <c r="J257" s="84"/>
      <c r="K257" s="31"/>
      <c r="L257" s="31"/>
      <c r="M257" s="169"/>
      <c r="N257" s="148"/>
      <c r="O257" s="44"/>
      <c r="P257" s="43"/>
      <c r="Q257" s="31"/>
      <c r="R257" s="84"/>
      <c r="S257" s="31"/>
      <c r="T257" s="31"/>
      <c r="U257" s="169"/>
      <c r="V257" s="150"/>
      <c r="W257" s="141" t="str" cm="1">
        <f t="array" ref="W257">IF(SUM(LEN(B257:V257))=0,"",IF(OR(OR(ISBLANK(F257),SUM(LEN(C257),LEN(D257))=0),AND(NOT(E257="Unknown"),ISBLANK(J257)),AND(NOT(O257="Unknown"),ISBLANK(R257))),"Missing Information", INDEX(Table15[Entire Service Line Classification], MATCH(SUMIFS(Table15[Unique ID],Table15[System-Owned Portion],E257,Table15[If Material Anything Other than "Lead" in Column E,Was Material Ever Previously Lead?],G257,Table15[Customer-Owned Portion],O257),Table15[Unique ID],0),0)))</f>
        <v/>
      </c>
      <c r="X257"/>
    </row>
    <row r="258" spans="2:24" x14ac:dyDescent="0.25">
      <c r="B258" s="146"/>
      <c r="C258" s="31"/>
      <c r="D258" s="32"/>
      <c r="E258" s="44"/>
      <c r="F258" s="43"/>
      <c r="G258" s="84"/>
      <c r="H258" s="31"/>
      <c r="I258" s="208"/>
      <c r="J258" s="84"/>
      <c r="K258" s="31"/>
      <c r="L258" s="31"/>
      <c r="M258" s="169"/>
      <c r="N258" s="148"/>
      <c r="O258" s="44"/>
      <c r="P258" s="43"/>
      <c r="Q258" s="31"/>
      <c r="R258" s="84"/>
      <c r="S258" s="31"/>
      <c r="T258" s="31"/>
      <c r="U258" s="169"/>
      <c r="V258" s="150"/>
      <c r="W258" s="141" t="str" cm="1">
        <f t="array" ref="W258">IF(SUM(LEN(B258:V258))=0,"",IF(OR(OR(ISBLANK(F258),SUM(LEN(C258),LEN(D258))=0),AND(NOT(E258="Unknown"),ISBLANK(J258)),AND(NOT(O258="Unknown"),ISBLANK(R258))),"Missing Information", INDEX(Table15[Entire Service Line Classification], MATCH(SUMIFS(Table15[Unique ID],Table15[System-Owned Portion],E258,Table15[If Material Anything Other than "Lead" in Column E,Was Material Ever Previously Lead?],G258,Table15[Customer-Owned Portion],O258),Table15[Unique ID],0),0)))</f>
        <v/>
      </c>
      <c r="X258"/>
    </row>
    <row r="259" spans="2:24" x14ac:dyDescent="0.25">
      <c r="B259" s="146"/>
      <c r="C259" s="31"/>
      <c r="D259" s="32"/>
      <c r="E259" s="44"/>
      <c r="F259" s="43"/>
      <c r="G259" s="84"/>
      <c r="H259" s="31"/>
      <c r="I259" s="208"/>
      <c r="J259" s="84"/>
      <c r="K259" s="31"/>
      <c r="L259" s="31"/>
      <c r="M259" s="169"/>
      <c r="N259" s="148"/>
      <c r="O259" s="44"/>
      <c r="P259" s="43"/>
      <c r="Q259" s="31"/>
      <c r="R259" s="84"/>
      <c r="S259" s="31"/>
      <c r="T259" s="31"/>
      <c r="U259" s="169"/>
      <c r="V259" s="150"/>
      <c r="W259" s="141" t="str" cm="1">
        <f t="array" ref="W259">IF(SUM(LEN(B259:V259))=0,"",IF(OR(OR(ISBLANK(F259),SUM(LEN(C259),LEN(D259))=0),AND(NOT(E259="Unknown"),ISBLANK(J259)),AND(NOT(O259="Unknown"),ISBLANK(R259))),"Missing Information", INDEX(Table15[Entire Service Line Classification], MATCH(SUMIFS(Table15[Unique ID],Table15[System-Owned Portion],E259,Table15[If Material Anything Other than "Lead" in Column E,Was Material Ever Previously Lead?],G259,Table15[Customer-Owned Portion],O259),Table15[Unique ID],0),0)))</f>
        <v/>
      </c>
      <c r="X259"/>
    </row>
    <row r="260" spans="2:24" x14ac:dyDescent="0.25">
      <c r="B260" s="146"/>
      <c r="C260" s="31"/>
      <c r="D260" s="32"/>
      <c r="E260" s="44"/>
      <c r="F260" s="43"/>
      <c r="G260" s="84"/>
      <c r="H260" s="31"/>
      <c r="I260" s="208"/>
      <c r="J260" s="84"/>
      <c r="K260" s="31"/>
      <c r="L260" s="31"/>
      <c r="M260" s="169"/>
      <c r="N260" s="148"/>
      <c r="O260" s="44"/>
      <c r="P260" s="43"/>
      <c r="Q260" s="31"/>
      <c r="R260" s="84"/>
      <c r="S260" s="31"/>
      <c r="T260" s="31"/>
      <c r="U260" s="169"/>
      <c r="V260" s="150"/>
      <c r="W260" s="141" t="str" cm="1">
        <f t="array" ref="W260">IF(SUM(LEN(B260:V260))=0,"",IF(OR(OR(ISBLANK(F260),SUM(LEN(C260),LEN(D260))=0),AND(NOT(E260="Unknown"),ISBLANK(J260)),AND(NOT(O260="Unknown"),ISBLANK(R260))),"Missing Information", INDEX(Table15[Entire Service Line Classification], MATCH(SUMIFS(Table15[Unique ID],Table15[System-Owned Portion],E260,Table15[If Material Anything Other than "Lead" in Column E,Was Material Ever Previously Lead?],G260,Table15[Customer-Owned Portion],O260),Table15[Unique ID],0),0)))</f>
        <v/>
      </c>
      <c r="X260"/>
    </row>
    <row r="261" spans="2:24" x14ac:dyDescent="0.25">
      <c r="B261" s="146"/>
      <c r="C261" s="31"/>
      <c r="D261" s="32"/>
      <c r="E261" s="44"/>
      <c r="F261" s="43"/>
      <c r="G261" s="84"/>
      <c r="H261" s="31"/>
      <c r="I261" s="208"/>
      <c r="J261" s="84"/>
      <c r="K261" s="31"/>
      <c r="L261" s="31"/>
      <c r="M261" s="169"/>
      <c r="N261" s="148"/>
      <c r="O261" s="44"/>
      <c r="P261" s="43"/>
      <c r="Q261" s="31"/>
      <c r="R261" s="84"/>
      <c r="S261" s="31"/>
      <c r="T261" s="31"/>
      <c r="U261" s="169"/>
      <c r="V261" s="150"/>
      <c r="W261" s="141" t="str" cm="1">
        <f t="array" ref="W261">IF(SUM(LEN(B261:V261))=0,"",IF(OR(OR(ISBLANK(F261),SUM(LEN(C261),LEN(D261))=0),AND(NOT(E261="Unknown"),ISBLANK(J261)),AND(NOT(O261="Unknown"),ISBLANK(R261))),"Missing Information", INDEX(Table15[Entire Service Line Classification], MATCH(SUMIFS(Table15[Unique ID],Table15[System-Owned Portion],E261,Table15[If Material Anything Other than "Lead" in Column E,Was Material Ever Previously Lead?],G261,Table15[Customer-Owned Portion],O261),Table15[Unique ID],0),0)))</f>
        <v/>
      </c>
      <c r="X261"/>
    </row>
    <row r="262" spans="2:24" x14ac:dyDescent="0.25">
      <c r="B262" s="146"/>
      <c r="C262" s="31"/>
      <c r="D262" s="32"/>
      <c r="E262" s="44"/>
      <c r="F262" s="43"/>
      <c r="G262" s="84"/>
      <c r="H262" s="31"/>
      <c r="I262" s="208"/>
      <c r="J262" s="84"/>
      <c r="K262" s="31"/>
      <c r="L262" s="31"/>
      <c r="M262" s="169"/>
      <c r="N262" s="148"/>
      <c r="O262" s="44"/>
      <c r="P262" s="43"/>
      <c r="Q262" s="31"/>
      <c r="R262" s="84"/>
      <c r="S262" s="31"/>
      <c r="T262" s="31"/>
      <c r="U262" s="169"/>
      <c r="V262" s="150"/>
      <c r="W262" s="141" t="str" cm="1">
        <f t="array" ref="W262">IF(SUM(LEN(B262:V262))=0,"",IF(OR(OR(ISBLANK(F262),SUM(LEN(C262),LEN(D262))=0),AND(NOT(E262="Unknown"),ISBLANK(J262)),AND(NOT(O262="Unknown"),ISBLANK(R262))),"Missing Information", INDEX(Table15[Entire Service Line Classification], MATCH(SUMIFS(Table15[Unique ID],Table15[System-Owned Portion],E262,Table15[If Material Anything Other than "Lead" in Column E,Was Material Ever Previously Lead?],G262,Table15[Customer-Owned Portion],O262),Table15[Unique ID],0),0)))</f>
        <v/>
      </c>
      <c r="X262"/>
    </row>
    <row r="263" spans="2:24" x14ac:dyDescent="0.25">
      <c r="B263" s="146"/>
      <c r="C263" s="31"/>
      <c r="D263" s="32"/>
      <c r="E263" s="44"/>
      <c r="F263" s="43"/>
      <c r="G263" s="84"/>
      <c r="H263" s="31"/>
      <c r="I263" s="208"/>
      <c r="J263" s="84"/>
      <c r="K263" s="31"/>
      <c r="L263" s="31"/>
      <c r="M263" s="169"/>
      <c r="N263" s="148"/>
      <c r="O263" s="44"/>
      <c r="P263" s="43"/>
      <c r="Q263" s="31"/>
      <c r="R263" s="84"/>
      <c r="S263" s="31"/>
      <c r="T263" s="31"/>
      <c r="U263" s="169"/>
      <c r="V263" s="150"/>
      <c r="W263" s="141" t="str" cm="1">
        <f t="array" ref="W263">IF(SUM(LEN(B263:V263))=0,"",IF(OR(OR(ISBLANK(F263),SUM(LEN(C263),LEN(D263))=0),AND(NOT(E263="Unknown"),ISBLANK(J263)),AND(NOT(O263="Unknown"),ISBLANK(R263))),"Missing Information", INDEX(Table15[Entire Service Line Classification], MATCH(SUMIFS(Table15[Unique ID],Table15[System-Owned Portion],E263,Table15[If Material Anything Other than "Lead" in Column E,Was Material Ever Previously Lead?],G263,Table15[Customer-Owned Portion],O263),Table15[Unique ID],0),0)))</f>
        <v/>
      </c>
      <c r="X263"/>
    </row>
    <row r="264" spans="2:24" x14ac:dyDescent="0.25">
      <c r="B264" s="146"/>
      <c r="C264" s="31"/>
      <c r="D264" s="32"/>
      <c r="E264" s="44"/>
      <c r="F264" s="43"/>
      <c r="G264" s="84"/>
      <c r="H264" s="31"/>
      <c r="I264" s="208"/>
      <c r="J264" s="84"/>
      <c r="K264" s="31"/>
      <c r="L264" s="31"/>
      <c r="M264" s="169"/>
      <c r="N264" s="148"/>
      <c r="O264" s="44"/>
      <c r="P264" s="43"/>
      <c r="Q264" s="31"/>
      <c r="R264" s="84"/>
      <c r="S264" s="31"/>
      <c r="T264" s="31"/>
      <c r="U264" s="169"/>
      <c r="V264" s="150"/>
      <c r="W264" s="141" t="str" cm="1">
        <f t="array" ref="W264">IF(SUM(LEN(B264:V264))=0,"",IF(OR(OR(ISBLANK(F264),SUM(LEN(C264),LEN(D264))=0),AND(NOT(E264="Unknown"),ISBLANK(J264)),AND(NOT(O264="Unknown"),ISBLANK(R264))),"Missing Information", INDEX(Table15[Entire Service Line Classification], MATCH(SUMIFS(Table15[Unique ID],Table15[System-Owned Portion],E264,Table15[If Material Anything Other than "Lead" in Column E,Was Material Ever Previously Lead?],G264,Table15[Customer-Owned Portion],O264),Table15[Unique ID],0),0)))</f>
        <v/>
      </c>
      <c r="X264"/>
    </row>
    <row r="265" spans="2:24" x14ac:dyDescent="0.25">
      <c r="B265" s="146"/>
      <c r="C265" s="31"/>
      <c r="D265" s="32"/>
      <c r="E265" s="44"/>
      <c r="F265" s="43"/>
      <c r="G265" s="84"/>
      <c r="H265" s="31"/>
      <c r="I265" s="208"/>
      <c r="J265" s="84"/>
      <c r="K265" s="31"/>
      <c r="L265" s="31"/>
      <c r="M265" s="169"/>
      <c r="N265" s="148"/>
      <c r="O265" s="44"/>
      <c r="P265" s="43"/>
      <c r="Q265" s="31"/>
      <c r="R265" s="84"/>
      <c r="S265" s="31"/>
      <c r="T265" s="31"/>
      <c r="U265" s="169"/>
      <c r="V265" s="150"/>
      <c r="W265" s="141" t="str" cm="1">
        <f t="array" ref="W265">IF(SUM(LEN(B265:V265))=0,"",IF(OR(OR(ISBLANK(F265),SUM(LEN(C265),LEN(D265))=0),AND(NOT(E265="Unknown"),ISBLANK(J265)),AND(NOT(O265="Unknown"),ISBLANK(R265))),"Missing Information", INDEX(Table15[Entire Service Line Classification], MATCH(SUMIFS(Table15[Unique ID],Table15[System-Owned Portion],E265,Table15[If Material Anything Other than "Lead" in Column E,Was Material Ever Previously Lead?],G265,Table15[Customer-Owned Portion],O265),Table15[Unique ID],0),0)))</f>
        <v/>
      </c>
      <c r="X265"/>
    </row>
    <row r="266" spans="2:24" x14ac:dyDescent="0.25">
      <c r="B266" s="146"/>
      <c r="C266" s="31"/>
      <c r="D266" s="32"/>
      <c r="E266" s="44"/>
      <c r="F266" s="43"/>
      <c r="G266" s="84"/>
      <c r="H266" s="31"/>
      <c r="I266" s="208"/>
      <c r="J266" s="84"/>
      <c r="K266" s="31"/>
      <c r="L266" s="31"/>
      <c r="M266" s="169"/>
      <c r="N266" s="148"/>
      <c r="O266" s="44"/>
      <c r="P266" s="43"/>
      <c r="Q266" s="31"/>
      <c r="R266" s="84"/>
      <c r="S266" s="31"/>
      <c r="T266" s="31"/>
      <c r="U266" s="169"/>
      <c r="V266" s="150"/>
      <c r="W266" s="141" t="str" cm="1">
        <f t="array" ref="W266">IF(SUM(LEN(B266:V266))=0,"",IF(OR(OR(ISBLANK(F266),SUM(LEN(C266),LEN(D266))=0),AND(NOT(E266="Unknown"),ISBLANK(J266)),AND(NOT(O266="Unknown"),ISBLANK(R266))),"Missing Information", INDEX(Table15[Entire Service Line Classification], MATCH(SUMIFS(Table15[Unique ID],Table15[System-Owned Portion],E266,Table15[If Material Anything Other than "Lead" in Column E,Was Material Ever Previously Lead?],G266,Table15[Customer-Owned Portion],O266),Table15[Unique ID],0),0)))</f>
        <v/>
      </c>
      <c r="X266"/>
    </row>
    <row r="267" spans="2:24" x14ac:dyDescent="0.25">
      <c r="B267" s="146"/>
      <c r="C267" s="31"/>
      <c r="D267" s="32"/>
      <c r="E267" s="44"/>
      <c r="F267" s="43"/>
      <c r="G267" s="84"/>
      <c r="H267" s="31"/>
      <c r="I267" s="208"/>
      <c r="J267" s="84"/>
      <c r="K267" s="31"/>
      <c r="L267" s="31"/>
      <c r="M267" s="169"/>
      <c r="N267" s="148"/>
      <c r="O267" s="44"/>
      <c r="P267" s="43"/>
      <c r="Q267" s="31"/>
      <c r="R267" s="84"/>
      <c r="S267" s="31"/>
      <c r="T267" s="31"/>
      <c r="U267" s="169"/>
      <c r="V267" s="150"/>
      <c r="W267" s="141" t="str" cm="1">
        <f t="array" ref="W267">IF(SUM(LEN(B267:V267))=0,"",IF(OR(OR(ISBLANK(F267),SUM(LEN(C267),LEN(D267))=0),AND(NOT(E267="Unknown"),ISBLANK(J267)),AND(NOT(O267="Unknown"),ISBLANK(R267))),"Missing Information", INDEX(Table15[Entire Service Line Classification], MATCH(SUMIFS(Table15[Unique ID],Table15[System-Owned Portion],E267,Table15[If Material Anything Other than "Lead" in Column E,Was Material Ever Previously Lead?],G267,Table15[Customer-Owned Portion],O267),Table15[Unique ID],0),0)))</f>
        <v/>
      </c>
      <c r="X267"/>
    </row>
    <row r="268" spans="2:24" x14ac:dyDescent="0.25">
      <c r="B268" s="146"/>
      <c r="C268" s="31"/>
      <c r="D268" s="32"/>
      <c r="E268" s="44"/>
      <c r="F268" s="43"/>
      <c r="G268" s="84"/>
      <c r="H268" s="31"/>
      <c r="I268" s="208"/>
      <c r="J268" s="84"/>
      <c r="K268" s="31"/>
      <c r="L268" s="31"/>
      <c r="M268" s="169"/>
      <c r="N268" s="148"/>
      <c r="O268" s="44"/>
      <c r="P268" s="43"/>
      <c r="Q268" s="31"/>
      <c r="R268" s="84"/>
      <c r="S268" s="31"/>
      <c r="T268" s="31"/>
      <c r="U268" s="169"/>
      <c r="V268" s="150"/>
      <c r="W268" s="141" t="str" cm="1">
        <f t="array" ref="W268">IF(SUM(LEN(B268:V268))=0,"",IF(OR(OR(ISBLANK(F268),SUM(LEN(C268),LEN(D268))=0),AND(NOT(E268="Unknown"),ISBLANK(J268)),AND(NOT(O268="Unknown"),ISBLANK(R268))),"Missing Information", INDEX(Table15[Entire Service Line Classification], MATCH(SUMIFS(Table15[Unique ID],Table15[System-Owned Portion],E268,Table15[If Material Anything Other than "Lead" in Column E,Was Material Ever Previously Lead?],G268,Table15[Customer-Owned Portion],O268),Table15[Unique ID],0),0)))</f>
        <v/>
      </c>
      <c r="X268"/>
    </row>
    <row r="269" spans="2:24" x14ac:dyDescent="0.25">
      <c r="B269" s="146"/>
      <c r="C269" s="31"/>
      <c r="D269" s="32"/>
      <c r="E269" s="44"/>
      <c r="F269" s="43"/>
      <c r="G269" s="84"/>
      <c r="H269" s="31"/>
      <c r="I269" s="208"/>
      <c r="J269" s="84"/>
      <c r="K269" s="31"/>
      <c r="L269" s="31"/>
      <c r="M269" s="169"/>
      <c r="N269" s="148"/>
      <c r="O269" s="44"/>
      <c r="P269" s="43"/>
      <c r="Q269" s="31"/>
      <c r="R269" s="84"/>
      <c r="S269" s="31"/>
      <c r="T269" s="31"/>
      <c r="U269" s="169"/>
      <c r="V269" s="150"/>
      <c r="W269" s="141" t="str" cm="1">
        <f t="array" ref="W269">IF(SUM(LEN(B269:V269))=0,"",IF(OR(OR(ISBLANK(F269),SUM(LEN(C269),LEN(D269))=0),AND(NOT(E269="Unknown"),ISBLANK(J269)),AND(NOT(O269="Unknown"),ISBLANK(R269))),"Missing Information", INDEX(Table15[Entire Service Line Classification], MATCH(SUMIFS(Table15[Unique ID],Table15[System-Owned Portion],E269,Table15[If Material Anything Other than "Lead" in Column E,Was Material Ever Previously Lead?],G269,Table15[Customer-Owned Portion],O269),Table15[Unique ID],0),0)))</f>
        <v/>
      </c>
      <c r="X269"/>
    </row>
    <row r="270" spans="2:24" x14ac:dyDescent="0.25">
      <c r="B270" s="146"/>
      <c r="C270" s="31"/>
      <c r="D270" s="32"/>
      <c r="E270" s="44"/>
      <c r="F270" s="43"/>
      <c r="G270" s="84"/>
      <c r="H270" s="31"/>
      <c r="I270" s="208"/>
      <c r="J270" s="84"/>
      <c r="K270" s="31"/>
      <c r="L270" s="31"/>
      <c r="M270" s="169"/>
      <c r="N270" s="148"/>
      <c r="O270" s="44"/>
      <c r="P270" s="43"/>
      <c r="Q270" s="31"/>
      <c r="R270" s="84"/>
      <c r="S270" s="31"/>
      <c r="T270" s="31"/>
      <c r="U270" s="169"/>
      <c r="V270" s="150"/>
      <c r="W270" s="141" t="str" cm="1">
        <f t="array" ref="W270">IF(SUM(LEN(B270:V270))=0,"",IF(OR(OR(ISBLANK(F270),SUM(LEN(C270),LEN(D270))=0),AND(NOT(E270="Unknown"),ISBLANK(J270)),AND(NOT(O270="Unknown"),ISBLANK(R270))),"Missing Information", INDEX(Table15[Entire Service Line Classification], MATCH(SUMIFS(Table15[Unique ID],Table15[System-Owned Portion],E270,Table15[If Material Anything Other than "Lead" in Column E,Was Material Ever Previously Lead?],G270,Table15[Customer-Owned Portion],O270),Table15[Unique ID],0),0)))</f>
        <v/>
      </c>
      <c r="X270"/>
    </row>
    <row r="271" spans="2:24" x14ac:dyDescent="0.25">
      <c r="B271" s="146"/>
      <c r="C271" s="31"/>
      <c r="D271" s="32"/>
      <c r="E271" s="44"/>
      <c r="F271" s="43"/>
      <c r="G271" s="84"/>
      <c r="H271" s="31"/>
      <c r="I271" s="208"/>
      <c r="J271" s="84"/>
      <c r="K271" s="31"/>
      <c r="L271" s="31"/>
      <c r="M271" s="169"/>
      <c r="N271" s="148"/>
      <c r="O271" s="44"/>
      <c r="P271" s="43"/>
      <c r="Q271" s="31"/>
      <c r="R271" s="84"/>
      <c r="S271" s="31"/>
      <c r="T271" s="31"/>
      <c r="U271" s="169"/>
      <c r="V271" s="150"/>
      <c r="W271" s="141" t="str" cm="1">
        <f t="array" ref="W271">IF(SUM(LEN(B271:V271))=0,"",IF(OR(OR(ISBLANK(F271),SUM(LEN(C271),LEN(D271))=0),AND(NOT(E271="Unknown"),ISBLANK(J271)),AND(NOT(O271="Unknown"),ISBLANK(R271))),"Missing Information", INDEX(Table15[Entire Service Line Classification], MATCH(SUMIFS(Table15[Unique ID],Table15[System-Owned Portion],E271,Table15[If Material Anything Other than "Lead" in Column E,Was Material Ever Previously Lead?],G271,Table15[Customer-Owned Portion],O271),Table15[Unique ID],0),0)))</f>
        <v/>
      </c>
      <c r="X271"/>
    </row>
    <row r="272" spans="2:24" x14ac:dyDescent="0.25">
      <c r="B272" s="146"/>
      <c r="C272" s="31"/>
      <c r="D272" s="32"/>
      <c r="E272" s="44"/>
      <c r="F272" s="43"/>
      <c r="G272" s="84"/>
      <c r="H272" s="31"/>
      <c r="I272" s="208"/>
      <c r="J272" s="84"/>
      <c r="K272" s="31"/>
      <c r="L272" s="31"/>
      <c r="M272" s="169"/>
      <c r="N272" s="148"/>
      <c r="O272" s="44"/>
      <c r="P272" s="43"/>
      <c r="Q272" s="31"/>
      <c r="R272" s="84"/>
      <c r="S272" s="31"/>
      <c r="T272" s="31"/>
      <c r="U272" s="169"/>
      <c r="V272" s="150"/>
      <c r="W272" s="141" t="str" cm="1">
        <f t="array" ref="W272">IF(SUM(LEN(B272:V272))=0,"",IF(OR(OR(ISBLANK(F272),SUM(LEN(C272),LEN(D272))=0),AND(NOT(E272="Unknown"),ISBLANK(J272)),AND(NOT(O272="Unknown"),ISBLANK(R272))),"Missing Information", INDEX(Table15[Entire Service Line Classification], MATCH(SUMIFS(Table15[Unique ID],Table15[System-Owned Portion],E272,Table15[If Material Anything Other than "Lead" in Column E,Was Material Ever Previously Lead?],G272,Table15[Customer-Owned Portion],O272),Table15[Unique ID],0),0)))</f>
        <v/>
      </c>
      <c r="X272"/>
    </row>
    <row r="273" spans="2:24" x14ac:dyDescent="0.25">
      <c r="B273" s="146"/>
      <c r="C273" s="31"/>
      <c r="D273" s="32"/>
      <c r="E273" s="44"/>
      <c r="F273" s="43"/>
      <c r="G273" s="84"/>
      <c r="H273" s="31"/>
      <c r="I273" s="208"/>
      <c r="J273" s="84"/>
      <c r="K273" s="31"/>
      <c r="L273" s="31"/>
      <c r="M273" s="169"/>
      <c r="N273" s="148"/>
      <c r="O273" s="44"/>
      <c r="P273" s="43"/>
      <c r="Q273" s="31"/>
      <c r="R273" s="84"/>
      <c r="S273" s="31"/>
      <c r="T273" s="31"/>
      <c r="U273" s="169"/>
      <c r="V273" s="150"/>
      <c r="W273" s="141" t="str" cm="1">
        <f t="array" ref="W273">IF(SUM(LEN(B273:V273))=0,"",IF(OR(OR(ISBLANK(F273),SUM(LEN(C273),LEN(D273))=0),AND(NOT(E273="Unknown"),ISBLANK(J273)),AND(NOT(O273="Unknown"),ISBLANK(R273))),"Missing Information", INDEX(Table15[Entire Service Line Classification], MATCH(SUMIFS(Table15[Unique ID],Table15[System-Owned Portion],E273,Table15[If Material Anything Other than "Lead" in Column E,Was Material Ever Previously Lead?],G273,Table15[Customer-Owned Portion],O273),Table15[Unique ID],0),0)))</f>
        <v/>
      </c>
      <c r="X273"/>
    </row>
    <row r="274" spans="2:24" x14ac:dyDescent="0.25">
      <c r="B274" s="146"/>
      <c r="C274" s="31"/>
      <c r="D274" s="32"/>
      <c r="E274" s="44"/>
      <c r="F274" s="43"/>
      <c r="G274" s="84"/>
      <c r="H274" s="31"/>
      <c r="I274" s="208"/>
      <c r="J274" s="84"/>
      <c r="K274" s="31"/>
      <c r="L274" s="31"/>
      <c r="M274" s="169"/>
      <c r="N274" s="148"/>
      <c r="O274" s="44"/>
      <c r="P274" s="43"/>
      <c r="Q274" s="31"/>
      <c r="R274" s="84"/>
      <c r="S274" s="31"/>
      <c r="T274" s="31"/>
      <c r="U274" s="169"/>
      <c r="V274" s="150"/>
      <c r="W274" s="141" t="str" cm="1">
        <f t="array" ref="W274">IF(SUM(LEN(B274:V274))=0,"",IF(OR(OR(ISBLANK(F274),SUM(LEN(C274),LEN(D274))=0),AND(NOT(E274="Unknown"),ISBLANK(J274)),AND(NOT(O274="Unknown"),ISBLANK(R274))),"Missing Information", INDEX(Table15[Entire Service Line Classification], MATCH(SUMIFS(Table15[Unique ID],Table15[System-Owned Portion],E274,Table15[If Material Anything Other than "Lead" in Column E,Was Material Ever Previously Lead?],G274,Table15[Customer-Owned Portion],O274),Table15[Unique ID],0),0)))</f>
        <v/>
      </c>
      <c r="X274"/>
    </row>
    <row r="275" spans="2:24" x14ac:dyDescent="0.25">
      <c r="B275" s="146"/>
      <c r="C275" s="31"/>
      <c r="D275" s="32"/>
      <c r="E275" s="44"/>
      <c r="F275" s="43"/>
      <c r="G275" s="84"/>
      <c r="H275" s="31"/>
      <c r="I275" s="208"/>
      <c r="J275" s="84"/>
      <c r="K275" s="31"/>
      <c r="L275" s="31"/>
      <c r="M275" s="169"/>
      <c r="N275" s="148"/>
      <c r="O275" s="44"/>
      <c r="P275" s="43"/>
      <c r="Q275" s="31"/>
      <c r="R275" s="84"/>
      <c r="S275" s="31"/>
      <c r="T275" s="31"/>
      <c r="U275" s="169"/>
      <c r="V275" s="150"/>
      <c r="W275" s="141" t="str" cm="1">
        <f t="array" ref="W275">IF(SUM(LEN(B275:V275))=0,"",IF(OR(OR(ISBLANK(F275),SUM(LEN(C275),LEN(D275))=0),AND(NOT(E275="Unknown"),ISBLANK(J275)),AND(NOT(O275="Unknown"),ISBLANK(R275))),"Missing Information", INDEX(Table15[Entire Service Line Classification], MATCH(SUMIFS(Table15[Unique ID],Table15[System-Owned Portion],E275,Table15[If Material Anything Other than "Lead" in Column E,Was Material Ever Previously Lead?],G275,Table15[Customer-Owned Portion],O275),Table15[Unique ID],0),0)))</f>
        <v/>
      </c>
      <c r="X275"/>
    </row>
    <row r="276" spans="2:24" x14ac:dyDescent="0.25">
      <c r="B276" s="146"/>
      <c r="C276" s="31"/>
      <c r="D276" s="32"/>
      <c r="E276" s="44"/>
      <c r="F276" s="43"/>
      <c r="G276" s="84"/>
      <c r="H276" s="31"/>
      <c r="I276" s="208"/>
      <c r="J276" s="84"/>
      <c r="K276" s="31"/>
      <c r="L276" s="31"/>
      <c r="M276" s="169"/>
      <c r="N276" s="148"/>
      <c r="O276" s="44"/>
      <c r="P276" s="43"/>
      <c r="Q276" s="31"/>
      <c r="R276" s="84"/>
      <c r="S276" s="31"/>
      <c r="T276" s="31"/>
      <c r="U276" s="169"/>
      <c r="V276" s="150"/>
      <c r="W276" s="141" t="str" cm="1">
        <f t="array" ref="W276">IF(SUM(LEN(B276:V276))=0,"",IF(OR(OR(ISBLANK(F276),SUM(LEN(C276),LEN(D276))=0),AND(NOT(E276="Unknown"),ISBLANK(J276)),AND(NOT(O276="Unknown"),ISBLANK(R276))),"Missing Information", INDEX(Table15[Entire Service Line Classification], MATCH(SUMIFS(Table15[Unique ID],Table15[System-Owned Portion],E276,Table15[If Material Anything Other than "Lead" in Column E,Was Material Ever Previously Lead?],G276,Table15[Customer-Owned Portion],O276),Table15[Unique ID],0),0)))</f>
        <v/>
      </c>
      <c r="X276"/>
    </row>
    <row r="277" spans="2:24" x14ac:dyDescent="0.25">
      <c r="B277" s="146"/>
      <c r="C277" s="31"/>
      <c r="D277" s="32"/>
      <c r="E277" s="44"/>
      <c r="F277" s="43"/>
      <c r="G277" s="84"/>
      <c r="H277" s="31"/>
      <c r="I277" s="208"/>
      <c r="J277" s="84"/>
      <c r="K277" s="31"/>
      <c r="L277" s="31"/>
      <c r="M277" s="169"/>
      <c r="N277" s="148"/>
      <c r="O277" s="44"/>
      <c r="P277" s="43"/>
      <c r="Q277" s="31"/>
      <c r="R277" s="84"/>
      <c r="S277" s="31"/>
      <c r="T277" s="31"/>
      <c r="U277" s="169"/>
      <c r="V277" s="150"/>
      <c r="W277" s="141" t="str" cm="1">
        <f t="array" ref="W277">IF(SUM(LEN(B277:V277))=0,"",IF(OR(OR(ISBLANK(F277),SUM(LEN(C277),LEN(D277))=0),AND(NOT(E277="Unknown"),ISBLANK(J277)),AND(NOT(O277="Unknown"),ISBLANK(R277))),"Missing Information", INDEX(Table15[Entire Service Line Classification], MATCH(SUMIFS(Table15[Unique ID],Table15[System-Owned Portion],E277,Table15[If Material Anything Other than "Lead" in Column E,Was Material Ever Previously Lead?],G277,Table15[Customer-Owned Portion],O277),Table15[Unique ID],0),0)))</f>
        <v/>
      </c>
      <c r="X277"/>
    </row>
    <row r="278" spans="2:24" x14ac:dyDescent="0.25">
      <c r="B278" s="146"/>
      <c r="C278" s="31"/>
      <c r="D278" s="32"/>
      <c r="E278" s="44"/>
      <c r="F278" s="43"/>
      <c r="G278" s="84"/>
      <c r="H278" s="31"/>
      <c r="I278" s="208"/>
      <c r="J278" s="84"/>
      <c r="K278" s="31"/>
      <c r="L278" s="31"/>
      <c r="M278" s="169"/>
      <c r="N278" s="148"/>
      <c r="O278" s="44"/>
      <c r="P278" s="43"/>
      <c r="Q278" s="31"/>
      <c r="R278" s="84"/>
      <c r="S278" s="31"/>
      <c r="T278" s="31"/>
      <c r="U278" s="169"/>
      <c r="V278" s="150"/>
      <c r="W278" s="141" t="str" cm="1">
        <f t="array" ref="W278">IF(SUM(LEN(B278:V278))=0,"",IF(OR(OR(ISBLANK(F278),SUM(LEN(C278),LEN(D278))=0),AND(NOT(E278="Unknown"),ISBLANK(J278)),AND(NOT(O278="Unknown"),ISBLANK(R278))),"Missing Information", INDEX(Table15[Entire Service Line Classification], MATCH(SUMIFS(Table15[Unique ID],Table15[System-Owned Portion],E278,Table15[If Material Anything Other than "Lead" in Column E,Was Material Ever Previously Lead?],G278,Table15[Customer-Owned Portion],O278),Table15[Unique ID],0),0)))</f>
        <v/>
      </c>
      <c r="X278"/>
    </row>
    <row r="279" spans="2:24" x14ac:dyDescent="0.25">
      <c r="B279" s="146"/>
      <c r="C279" s="31"/>
      <c r="D279" s="32"/>
      <c r="E279" s="44"/>
      <c r="F279" s="43"/>
      <c r="G279" s="84"/>
      <c r="H279" s="31"/>
      <c r="I279" s="208"/>
      <c r="J279" s="84"/>
      <c r="K279" s="31"/>
      <c r="L279" s="31"/>
      <c r="M279" s="169"/>
      <c r="N279" s="148"/>
      <c r="O279" s="44"/>
      <c r="P279" s="43"/>
      <c r="Q279" s="31"/>
      <c r="R279" s="84"/>
      <c r="S279" s="31"/>
      <c r="T279" s="31"/>
      <c r="U279" s="169"/>
      <c r="V279" s="150"/>
      <c r="W279" s="141" t="str" cm="1">
        <f t="array" ref="W279">IF(SUM(LEN(B279:V279))=0,"",IF(OR(OR(ISBLANK(F279),SUM(LEN(C279),LEN(D279))=0),AND(NOT(E279="Unknown"),ISBLANK(J279)),AND(NOT(O279="Unknown"),ISBLANK(R279))),"Missing Information", INDEX(Table15[Entire Service Line Classification], MATCH(SUMIFS(Table15[Unique ID],Table15[System-Owned Portion],E279,Table15[If Material Anything Other than "Lead" in Column E,Was Material Ever Previously Lead?],G279,Table15[Customer-Owned Portion],O279),Table15[Unique ID],0),0)))</f>
        <v/>
      </c>
      <c r="X279"/>
    </row>
    <row r="280" spans="2:24" x14ac:dyDescent="0.25">
      <c r="B280" s="146"/>
      <c r="C280" s="31"/>
      <c r="D280" s="32"/>
      <c r="E280" s="44"/>
      <c r="F280" s="43"/>
      <c r="G280" s="84"/>
      <c r="H280" s="31"/>
      <c r="I280" s="208"/>
      <c r="J280" s="84"/>
      <c r="K280" s="31"/>
      <c r="L280" s="31"/>
      <c r="M280" s="169"/>
      <c r="N280" s="148"/>
      <c r="O280" s="44"/>
      <c r="P280" s="43"/>
      <c r="Q280" s="31"/>
      <c r="R280" s="84"/>
      <c r="S280" s="31"/>
      <c r="T280" s="31"/>
      <c r="U280" s="169"/>
      <c r="V280" s="150"/>
      <c r="W280" s="141" t="str" cm="1">
        <f t="array" ref="W280">IF(SUM(LEN(B280:V280))=0,"",IF(OR(OR(ISBLANK(F280),SUM(LEN(C280),LEN(D280))=0),AND(NOT(E280="Unknown"),ISBLANK(J280)),AND(NOT(O280="Unknown"),ISBLANK(R280))),"Missing Information", INDEX(Table15[Entire Service Line Classification], MATCH(SUMIFS(Table15[Unique ID],Table15[System-Owned Portion],E280,Table15[If Material Anything Other than "Lead" in Column E,Was Material Ever Previously Lead?],G280,Table15[Customer-Owned Portion],O280),Table15[Unique ID],0),0)))</f>
        <v/>
      </c>
      <c r="X280"/>
    </row>
    <row r="281" spans="2:24" x14ac:dyDescent="0.25">
      <c r="B281" s="146"/>
      <c r="C281" s="31"/>
      <c r="D281" s="32"/>
      <c r="E281" s="44"/>
      <c r="F281" s="43"/>
      <c r="G281" s="84"/>
      <c r="H281" s="31"/>
      <c r="I281" s="208"/>
      <c r="J281" s="84"/>
      <c r="K281" s="31"/>
      <c r="L281" s="31"/>
      <c r="M281" s="169"/>
      <c r="N281" s="148"/>
      <c r="O281" s="44"/>
      <c r="P281" s="43"/>
      <c r="Q281" s="31"/>
      <c r="R281" s="84"/>
      <c r="S281" s="31"/>
      <c r="T281" s="31"/>
      <c r="U281" s="169"/>
      <c r="V281" s="150"/>
      <c r="W281" s="141" t="str" cm="1">
        <f t="array" ref="W281">IF(SUM(LEN(B281:V281))=0,"",IF(OR(OR(ISBLANK(F281),SUM(LEN(C281),LEN(D281))=0),AND(NOT(E281="Unknown"),ISBLANK(J281)),AND(NOT(O281="Unknown"),ISBLANK(R281))),"Missing Information", INDEX(Table15[Entire Service Line Classification], MATCH(SUMIFS(Table15[Unique ID],Table15[System-Owned Portion],E281,Table15[If Material Anything Other than "Lead" in Column E,Was Material Ever Previously Lead?],G281,Table15[Customer-Owned Portion],O281),Table15[Unique ID],0),0)))</f>
        <v/>
      </c>
      <c r="X281"/>
    </row>
    <row r="282" spans="2:24" x14ac:dyDescent="0.25">
      <c r="B282" s="146"/>
      <c r="C282" s="31"/>
      <c r="D282" s="32"/>
      <c r="E282" s="44"/>
      <c r="F282" s="43"/>
      <c r="G282" s="84"/>
      <c r="H282" s="31"/>
      <c r="I282" s="208"/>
      <c r="J282" s="84"/>
      <c r="K282" s="31"/>
      <c r="L282" s="31"/>
      <c r="M282" s="169"/>
      <c r="N282" s="148"/>
      <c r="O282" s="44"/>
      <c r="P282" s="43"/>
      <c r="Q282" s="31"/>
      <c r="R282" s="84"/>
      <c r="S282" s="31"/>
      <c r="T282" s="31"/>
      <c r="U282" s="169"/>
      <c r="V282" s="150"/>
      <c r="W282" s="141" t="str" cm="1">
        <f t="array" ref="W282">IF(SUM(LEN(B282:V282))=0,"",IF(OR(OR(ISBLANK(F282),SUM(LEN(C282),LEN(D282))=0),AND(NOT(E282="Unknown"),ISBLANK(J282)),AND(NOT(O282="Unknown"),ISBLANK(R282))),"Missing Information", INDEX(Table15[Entire Service Line Classification], MATCH(SUMIFS(Table15[Unique ID],Table15[System-Owned Portion],E282,Table15[If Material Anything Other than "Lead" in Column E,Was Material Ever Previously Lead?],G282,Table15[Customer-Owned Portion],O282),Table15[Unique ID],0),0)))</f>
        <v/>
      </c>
      <c r="X282"/>
    </row>
    <row r="283" spans="2:24" x14ac:dyDescent="0.25">
      <c r="B283" s="146"/>
      <c r="C283" s="31"/>
      <c r="D283" s="32"/>
      <c r="E283" s="44"/>
      <c r="F283" s="43"/>
      <c r="G283" s="84"/>
      <c r="H283" s="31"/>
      <c r="I283" s="208"/>
      <c r="J283" s="84"/>
      <c r="K283" s="31"/>
      <c r="L283" s="31"/>
      <c r="M283" s="169"/>
      <c r="N283" s="148"/>
      <c r="O283" s="44"/>
      <c r="P283" s="43"/>
      <c r="Q283" s="31"/>
      <c r="R283" s="84"/>
      <c r="S283" s="31"/>
      <c r="T283" s="31"/>
      <c r="U283" s="169"/>
      <c r="V283" s="150"/>
      <c r="W283" s="141" t="str" cm="1">
        <f t="array" ref="W283">IF(SUM(LEN(B283:V283))=0,"",IF(OR(OR(ISBLANK(F283),SUM(LEN(C283),LEN(D283))=0),AND(NOT(E283="Unknown"),ISBLANK(J283)),AND(NOT(O283="Unknown"),ISBLANK(R283))),"Missing Information", INDEX(Table15[Entire Service Line Classification], MATCH(SUMIFS(Table15[Unique ID],Table15[System-Owned Portion],E283,Table15[If Material Anything Other than "Lead" in Column E,Was Material Ever Previously Lead?],G283,Table15[Customer-Owned Portion],O283),Table15[Unique ID],0),0)))</f>
        <v/>
      </c>
      <c r="X283"/>
    </row>
    <row r="284" spans="2:24" x14ac:dyDescent="0.25">
      <c r="B284" s="146"/>
      <c r="C284" s="31"/>
      <c r="D284" s="32"/>
      <c r="E284" s="44"/>
      <c r="F284" s="43"/>
      <c r="G284" s="84"/>
      <c r="H284" s="31"/>
      <c r="I284" s="208"/>
      <c r="J284" s="84"/>
      <c r="K284" s="31"/>
      <c r="L284" s="31"/>
      <c r="M284" s="169"/>
      <c r="N284" s="148"/>
      <c r="O284" s="44"/>
      <c r="P284" s="43"/>
      <c r="Q284" s="31"/>
      <c r="R284" s="84"/>
      <c r="S284" s="31"/>
      <c r="T284" s="31"/>
      <c r="U284" s="169"/>
      <c r="V284" s="150"/>
      <c r="W284" s="141" t="str" cm="1">
        <f t="array" ref="W284">IF(SUM(LEN(B284:V284))=0,"",IF(OR(OR(ISBLANK(F284),SUM(LEN(C284),LEN(D284))=0),AND(NOT(E284="Unknown"),ISBLANK(J284)),AND(NOT(O284="Unknown"),ISBLANK(R284))),"Missing Information", INDEX(Table15[Entire Service Line Classification], MATCH(SUMIFS(Table15[Unique ID],Table15[System-Owned Portion],E284,Table15[If Material Anything Other than "Lead" in Column E,Was Material Ever Previously Lead?],G284,Table15[Customer-Owned Portion],O284),Table15[Unique ID],0),0)))</f>
        <v/>
      </c>
      <c r="X284"/>
    </row>
    <row r="285" spans="2:24" x14ac:dyDescent="0.25">
      <c r="B285" s="146"/>
      <c r="C285" s="31"/>
      <c r="D285" s="32"/>
      <c r="E285" s="44"/>
      <c r="F285" s="43"/>
      <c r="G285" s="84"/>
      <c r="H285" s="31"/>
      <c r="I285" s="208"/>
      <c r="J285" s="84"/>
      <c r="K285" s="31"/>
      <c r="L285" s="31"/>
      <c r="M285" s="169"/>
      <c r="N285" s="148"/>
      <c r="O285" s="44"/>
      <c r="P285" s="43"/>
      <c r="Q285" s="31"/>
      <c r="R285" s="84"/>
      <c r="S285" s="31"/>
      <c r="T285" s="31"/>
      <c r="U285" s="169"/>
      <c r="V285" s="150"/>
      <c r="W285" s="141" t="str" cm="1">
        <f t="array" ref="W285">IF(SUM(LEN(B285:V285))=0,"",IF(OR(OR(ISBLANK(F285),SUM(LEN(C285),LEN(D285))=0),AND(NOT(E285="Unknown"),ISBLANK(J285)),AND(NOT(O285="Unknown"),ISBLANK(R285))),"Missing Information", INDEX(Table15[Entire Service Line Classification], MATCH(SUMIFS(Table15[Unique ID],Table15[System-Owned Portion],E285,Table15[If Material Anything Other than "Lead" in Column E,Was Material Ever Previously Lead?],G285,Table15[Customer-Owned Portion],O285),Table15[Unique ID],0),0)))</f>
        <v/>
      </c>
      <c r="X285"/>
    </row>
    <row r="286" spans="2:24" x14ac:dyDescent="0.25">
      <c r="B286" s="146"/>
      <c r="C286" s="31"/>
      <c r="D286" s="32"/>
      <c r="E286" s="44"/>
      <c r="F286" s="43"/>
      <c r="G286" s="84"/>
      <c r="H286" s="31"/>
      <c r="I286" s="208"/>
      <c r="J286" s="84"/>
      <c r="K286" s="31"/>
      <c r="L286" s="31"/>
      <c r="M286" s="169"/>
      <c r="N286" s="148"/>
      <c r="O286" s="44"/>
      <c r="P286" s="43"/>
      <c r="Q286" s="31"/>
      <c r="R286" s="84"/>
      <c r="S286" s="31"/>
      <c r="T286" s="31"/>
      <c r="U286" s="169"/>
      <c r="V286" s="150"/>
      <c r="W286" s="141" t="str" cm="1">
        <f t="array" ref="W286">IF(SUM(LEN(B286:V286))=0,"",IF(OR(OR(ISBLANK(F286),SUM(LEN(C286),LEN(D286))=0),AND(NOT(E286="Unknown"),ISBLANK(J286)),AND(NOT(O286="Unknown"),ISBLANK(R286))),"Missing Information", INDEX(Table15[Entire Service Line Classification], MATCH(SUMIFS(Table15[Unique ID],Table15[System-Owned Portion],E286,Table15[If Material Anything Other than "Lead" in Column E,Was Material Ever Previously Lead?],G286,Table15[Customer-Owned Portion],O286),Table15[Unique ID],0),0)))</f>
        <v/>
      </c>
      <c r="X286"/>
    </row>
    <row r="287" spans="2:24" x14ac:dyDescent="0.25">
      <c r="B287" s="146"/>
      <c r="C287" s="31"/>
      <c r="D287" s="32"/>
      <c r="E287" s="44"/>
      <c r="F287" s="43"/>
      <c r="G287" s="84"/>
      <c r="H287" s="31"/>
      <c r="I287" s="208"/>
      <c r="J287" s="84"/>
      <c r="K287" s="31"/>
      <c r="L287" s="31"/>
      <c r="M287" s="169"/>
      <c r="N287" s="148"/>
      <c r="O287" s="44"/>
      <c r="P287" s="43"/>
      <c r="Q287" s="31"/>
      <c r="R287" s="84"/>
      <c r="S287" s="31"/>
      <c r="T287" s="31"/>
      <c r="U287" s="169"/>
      <c r="V287" s="150"/>
      <c r="W287" s="141" t="str" cm="1">
        <f t="array" ref="W287">IF(SUM(LEN(B287:V287))=0,"",IF(OR(OR(ISBLANK(F287),SUM(LEN(C287),LEN(D287))=0),AND(NOT(E287="Unknown"),ISBLANK(J287)),AND(NOT(O287="Unknown"),ISBLANK(R287))),"Missing Information", INDEX(Table15[Entire Service Line Classification], MATCH(SUMIFS(Table15[Unique ID],Table15[System-Owned Portion],E287,Table15[If Material Anything Other than "Lead" in Column E,Was Material Ever Previously Lead?],G287,Table15[Customer-Owned Portion],O287),Table15[Unique ID],0),0)))</f>
        <v/>
      </c>
      <c r="X287"/>
    </row>
    <row r="288" spans="2:24" x14ac:dyDescent="0.25">
      <c r="B288" s="146"/>
      <c r="C288" s="31"/>
      <c r="D288" s="32"/>
      <c r="E288" s="44"/>
      <c r="F288" s="43"/>
      <c r="G288" s="84"/>
      <c r="H288" s="31"/>
      <c r="I288" s="208"/>
      <c r="J288" s="84"/>
      <c r="K288" s="31"/>
      <c r="L288" s="31"/>
      <c r="M288" s="169"/>
      <c r="N288" s="148"/>
      <c r="O288" s="44"/>
      <c r="P288" s="43"/>
      <c r="Q288" s="31"/>
      <c r="R288" s="84"/>
      <c r="S288" s="31"/>
      <c r="T288" s="31"/>
      <c r="U288" s="169"/>
      <c r="V288" s="150"/>
      <c r="W288" s="141" t="str" cm="1">
        <f t="array" ref="W288">IF(SUM(LEN(B288:V288))=0,"",IF(OR(OR(ISBLANK(F288),SUM(LEN(C288),LEN(D288))=0),AND(NOT(E288="Unknown"),ISBLANK(J288)),AND(NOT(O288="Unknown"),ISBLANK(R288))),"Missing Information", INDEX(Table15[Entire Service Line Classification], MATCH(SUMIFS(Table15[Unique ID],Table15[System-Owned Portion],E288,Table15[If Material Anything Other than "Lead" in Column E,Was Material Ever Previously Lead?],G288,Table15[Customer-Owned Portion],O288),Table15[Unique ID],0),0)))</f>
        <v/>
      </c>
      <c r="X288"/>
    </row>
    <row r="289" spans="2:24" x14ac:dyDescent="0.25">
      <c r="B289" s="146"/>
      <c r="C289" s="31"/>
      <c r="D289" s="32"/>
      <c r="E289" s="44"/>
      <c r="F289" s="43"/>
      <c r="G289" s="84"/>
      <c r="H289" s="31"/>
      <c r="I289" s="208"/>
      <c r="J289" s="84"/>
      <c r="K289" s="31"/>
      <c r="L289" s="31"/>
      <c r="M289" s="169"/>
      <c r="N289" s="148"/>
      <c r="O289" s="44"/>
      <c r="P289" s="43"/>
      <c r="Q289" s="31"/>
      <c r="R289" s="84"/>
      <c r="S289" s="31"/>
      <c r="T289" s="31"/>
      <c r="U289" s="169"/>
      <c r="V289" s="150"/>
      <c r="W289" s="141" t="str" cm="1">
        <f t="array" ref="W289">IF(SUM(LEN(B289:V289))=0,"",IF(OR(OR(ISBLANK(F289),SUM(LEN(C289),LEN(D289))=0),AND(NOT(E289="Unknown"),ISBLANK(J289)),AND(NOT(O289="Unknown"),ISBLANK(R289))),"Missing Information", INDEX(Table15[Entire Service Line Classification], MATCH(SUMIFS(Table15[Unique ID],Table15[System-Owned Portion],E289,Table15[If Material Anything Other than "Lead" in Column E,Was Material Ever Previously Lead?],G289,Table15[Customer-Owned Portion],O289),Table15[Unique ID],0),0)))</f>
        <v/>
      </c>
      <c r="X289"/>
    </row>
    <row r="290" spans="2:24" x14ac:dyDescent="0.25">
      <c r="B290" s="146"/>
      <c r="C290" s="31"/>
      <c r="D290" s="32"/>
      <c r="E290" s="44"/>
      <c r="F290" s="43"/>
      <c r="G290" s="84"/>
      <c r="H290" s="31"/>
      <c r="I290" s="208"/>
      <c r="J290" s="84"/>
      <c r="K290" s="31"/>
      <c r="L290" s="31"/>
      <c r="M290" s="169"/>
      <c r="N290" s="148"/>
      <c r="O290" s="44"/>
      <c r="P290" s="43"/>
      <c r="Q290" s="31"/>
      <c r="R290" s="84"/>
      <c r="S290" s="31"/>
      <c r="T290" s="31"/>
      <c r="U290" s="169"/>
      <c r="V290" s="150"/>
      <c r="W290" s="141" t="str" cm="1">
        <f t="array" ref="W290">IF(SUM(LEN(B290:V290))=0,"",IF(OR(OR(ISBLANK(F290),SUM(LEN(C290),LEN(D290))=0),AND(NOT(E290="Unknown"),ISBLANK(J290)),AND(NOT(O290="Unknown"),ISBLANK(R290))),"Missing Information", INDEX(Table15[Entire Service Line Classification], MATCH(SUMIFS(Table15[Unique ID],Table15[System-Owned Portion],E290,Table15[If Material Anything Other than "Lead" in Column E,Was Material Ever Previously Lead?],G290,Table15[Customer-Owned Portion],O290),Table15[Unique ID],0),0)))</f>
        <v/>
      </c>
      <c r="X290"/>
    </row>
    <row r="291" spans="2:24" x14ac:dyDescent="0.25">
      <c r="B291" s="146"/>
      <c r="C291" s="31"/>
      <c r="D291" s="32"/>
      <c r="E291" s="44"/>
      <c r="F291" s="43"/>
      <c r="G291" s="84"/>
      <c r="H291" s="31"/>
      <c r="I291" s="208"/>
      <c r="J291" s="84"/>
      <c r="K291" s="31"/>
      <c r="L291" s="31"/>
      <c r="M291" s="169"/>
      <c r="N291" s="148"/>
      <c r="O291" s="44"/>
      <c r="P291" s="43"/>
      <c r="Q291" s="31"/>
      <c r="R291" s="84"/>
      <c r="S291" s="31"/>
      <c r="T291" s="31"/>
      <c r="U291" s="169"/>
      <c r="V291" s="150"/>
      <c r="W291" s="141" t="str" cm="1">
        <f t="array" ref="W291">IF(SUM(LEN(B291:V291))=0,"",IF(OR(OR(ISBLANK(F291),SUM(LEN(C291),LEN(D291))=0),AND(NOT(E291="Unknown"),ISBLANK(J291)),AND(NOT(O291="Unknown"),ISBLANK(R291))),"Missing Information", INDEX(Table15[Entire Service Line Classification], MATCH(SUMIFS(Table15[Unique ID],Table15[System-Owned Portion],E291,Table15[If Material Anything Other than "Lead" in Column E,Was Material Ever Previously Lead?],G291,Table15[Customer-Owned Portion],O291),Table15[Unique ID],0),0)))</f>
        <v/>
      </c>
      <c r="X291"/>
    </row>
    <row r="292" spans="2:24" x14ac:dyDescent="0.25">
      <c r="B292" s="146"/>
      <c r="C292" s="31"/>
      <c r="D292" s="32"/>
      <c r="E292" s="44"/>
      <c r="F292" s="43"/>
      <c r="G292" s="84"/>
      <c r="H292" s="31"/>
      <c r="I292" s="208"/>
      <c r="J292" s="84"/>
      <c r="K292" s="31"/>
      <c r="L292" s="31"/>
      <c r="M292" s="169"/>
      <c r="N292" s="148"/>
      <c r="O292" s="44"/>
      <c r="P292" s="43"/>
      <c r="Q292" s="31"/>
      <c r="R292" s="84"/>
      <c r="S292" s="31"/>
      <c r="T292" s="31"/>
      <c r="U292" s="169"/>
      <c r="V292" s="150"/>
      <c r="W292" s="141" t="str" cm="1">
        <f t="array" ref="W292">IF(SUM(LEN(B292:V292))=0,"",IF(OR(OR(ISBLANK(F292),SUM(LEN(C292),LEN(D292))=0),AND(NOT(E292="Unknown"),ISBLANK(J292)),AND(NOT(O292="Unknown"),ISBLANK(R292))),"Missing Information", INDEX(Table15[Entire Service Line Classification], MATCH(SUMIFS(Table15[Unique ID],Table15[System-Owned Portion],E292,Table15[If Material Anything Other than "Lead" in Column E,Was Material Ever Previously Lead?],G292,Table15[Customer-Owned Portion],O292),Table15[Unique ID],0),0)))</f>
        <v/>
      </c>
      <c r="X292"/>
    </row>
    <row r="293" spans="2:24" x14ac:dyDescent="0.25">
      <c r="B293" s="146"/>
      <c r="C293" s="31"/>
      <c r="D293" s="32"/>
      <c r="E293" s="44"/>
      <c r="F293" s="43"/>
      <c r="G293" s="84"/>
      <c r="H293" s="31"/>
      <c r="I293" s="208"/>
      <c r="J293" s="84"/>
      <c r="K293" s="31"/>
      <c r="L293" s="31"/>
      <c r="M293" s="169"/>
      <c r="N293" s="148"/>
      <c r="O293" s="44"/>
      <c r="P293" s="43"/>
      <c r="Q293" s="31"/>
      <c r="R293" s="84"/>
      <c r="S293" s="31"/>
      <c r="T293" s="31"/>
      <c r="U293" s="169"/>
      <c r="V293" s="150"/>
      <c r="W293" s="141" t="str" cm="1">
        <f t="array" ref="W293">IF(SUM(LEN(B293:V293))=0,"",IF(OR(OR(ISBLANK(F293),SUM(LEN(C293),LEN(D293))=0),AND(NOT(E293="Unknown"),ISBLANK(J293)),AND(NOT(O293="Unknown"),ISBLANK(R293))),"Missing Information", INDEX(Table15[Entire Service Line Classification], MATCH(SUMIFS(Table15[Unique ID],Table15[System-Owned Portion],E293,Table15[If Material Anything Other than "Lead" in Column E,Was Material Ever Previously Lead?],G293,Table15[Customer-Owned Portion],O293),Table15[Unique ID],0),0)))</f>
        <v/>
      </c>
      <c r="X293"/>
    </row>
    <row r="294" spans="2:24" x14ac:dyDescent="0.25">
      <c r="B294" s="146"/>
      <c r="C294" s="31"/>
      <c r="D294" s="32"/>
      <c r="E294" s="44"/>
      <c r="F294" s="43"/>
      <c r="G294" s="84"/>
      <c r="H294" s="31"/>
      <c r="I294" s="208"/>
      <c r="J294" s="84"/>
      <c r="K294" s="31"/>
      <c r="L294" s="31"/>
      <c r="M294" s="169"/>
      <c r="N294" s="148"/>
      <c r="O294" s="44"/>
      <c r="P294" s="43"/>
      <c r="Q294" s="31"/>
      <c r="R294" s="84"/>
      <c r="S294" s="31"/>
      <c r="T294" s="31"/>
      <c r="U294" s="169"/>
      <c r="V294" s="150"/>
      <c r="W294" s="141" t="str" cm="1">
        <f t="array" ref="W294">IF(SUM(LEN(B294:V294))=0,"",IF(OR(OR(ISBLANK(F294),SUM(LEN(C294),LEN(D294))=0),AND(NOT(E294="Unknown"),ISBLANK(J294)),AND(NOT(O294="Unknown"),ISBLANK(R294))),"Missing Information", INDEX(Table15[Entire Service Line Classification], MATCH(SUMIFS(Table15[Unique ID],Table15[System-Owned Portion],E294,Table15[If Material Anything Other than "Lead" in Column E,Was Material Ever Previously Lead?],G294,Table15[Customer-Owned Portion],O294),Table15[Unique ID],0),0)))</f>
        <v/>
      </c>
      <c r="X294"/>
    </row>
    <row r="295" spans="2:24" x14ac:dyDescent="0.25">
      <c r="B295" s="146"/>
      <c r="C295" s="31"/>
      <c r="D295" s="32"/>
      <c r="E295" s="44"/>
      <c r="F295" s="43"/>
      <c r="G295" s="84"/>
      <c r="H295" s="31"/>
      <c r="I295" s="208"/>
      <c r="J295" s="84"/>
      <c r="K295" s="31"/>
      <c r="L295" s="31"/>
      <c r="M295" s="169"/>
      <c r="N295" s="148"/>
      <c r="O295" s="44"/>
      <c r="P295" s="43"/>
      <c r="Q295" s="31"/>
      <c r="R295" s="84"/>
      <c r="S295" s="31"/>
      <c r="T295" s="31"/>
      <c r="U295" s="169"/>
      <c r="V295" s="150"/>
      <c r="W295" s="141" t="str" cm="1">
        <f t="array" ref="W295">IF(SUM(LEN(B295:V295))=0,"",IF(OR(OR(ISBLANK(F295),SUM(LEN(C295),LEN(D295))=0),AND(NOT(E295="Unknown"),ISBLANK(J295)),AND(NOT(O295="Unknown"),ISBLANK(R295))),"Missing Information", INDEX(Table15[Entire Service Line Classification], MATCH(SUMIFS(Table15[Unique ID],Table15[System-Owned Portion],E295,Table15[If Material Anything Other than "Lead" in Column E,Was Material Ever Previously Lead?],G295,Table15[Customer-Owned Portion],O295),Table15[Unique ID],0),0)))</f>
        <v/>
      </c>
      <c r="X295"/>
    </row>
    <row r="296" spans="2:24" x14ac:dyDescent="0.25">
      <c r="B296" s="146"/>
      <c r="C296" s="31"/>
      <c r="D296" s="32"/>
      <c r="E296" s="44"/>
      <c r="F296" s="43"/>
      <c r="G296" s="84"/>
      <c r="H296" s="31"/>
      <c r="I296" s="208"/>
      <c r="J296" s="84"/>
      <c r="K296" s="31"/>
      <c r="L296" s="31"/>
      <c r="M296" s="169"/>
      <c r="N296" s="148"/>
      <c r="O296" s="44"/>
      <c r="P296" s="43"/>
      <c r="Q296" s="31"/>
      <c r="R296" s="84"/>
      <c r="S296" s="31"/>
      <c r="T296" s="31"/>
      <c r="U296" s="169"/>
      <c r="V296" s="150"/>
      <c r="W296" s="141" t="str" cm="1">
        <f t="array" ref="W296">IF(SUM(LEN(B296:V296))=0,"",IF(OR(OR(ISBLANK(F296),SUM(LEN(C296),LEN(D296))=0),AND(NOT(E296="Unknown"),ISBLANK(J296)),AND(NOT(O296="Unknown"),ISBLANK(R296))),"Missing Information", INDEX(Table15[Entire Service Line Classification], MATCH(SUMIFS(Table15[Unique ID],Table15[System-Owned Portion],E296,Table15[If Material Anything Other than "Lead" in Column E,Was Material Ever Previously Lead?],G296,Table15[Customer-Owned Portion],O296),Table15[Unique ID],0),0)))</f>
        <v/>
      </c>
      <c r="X296"/>
    </row>
    <row r="297" spans="2:24" x14ac:dyDescent="0.25">
      <c r="B297" s="146"/>
      <c r="C297" s="31"/>
      <c r="D297" s="32"/>
      <c r="E297" s="44"/>
      <c r="F297" s="43"/>
      <c r="G297" s="84"/>
      <c r="H297" s="31"/>
      <c r="I297" s="208"/>
      <c r="J297" s="84"/>
      <c r="K297" s="31"/>
      <c r="L297" s="31"/>
      <c r="M297" s="169"/>
      <c r="N297" s="148"/>
      <c r="O297" s="44"/>
      <c r="P297" s="43"/>
      <c r="Q297" s="31"/>
      <c r="R297" s="84"/>
      <c r="S297" s="31"/>
      <c r="T297" s="31"/>
      <c r="U297" s="169"/>
      <c r="V297" s="150"/>
      <c r="W297" s="141" t="str" cm="1">
        <f t="array" ref="W297">IF(SUM(LEN(B297:V297))=0,"",IF(OR(OR(ISBLANK(F297),SUM(LEN(C297),LEN(D297))=0),AND(NOT(E297="Unknown"),ISBLANK(J297)),AND(NOT(O297="Unknown"),ISBLANK(R297))),"Missing Information", INDEX(Table15[Entire Service Line Classification], MATCH(SUMIFS(Table15[Unique ID],Table15[System-Owned Portion],E297,Table15[If Material Anything Other than "Lead" in Column E,Was Material Ever Previously Lead?],G297,Table15[Customer-Owned Portion],O297),Table15[Unique ID],0),0)))</f>
        <v/>
      </c>
      <c r="X297"/>
    </row>
    <row r="298" spans="2:24" x14ac:dyDescent="0.25">
      <c r="B298" s="146"/>
      <c r="C298" s="31"/>
      <c r="D298" s="32"/>
      <c r="E298" s="44"/>
      <c r="F298" s="43"/>
      <c r="G298" s="84"/>
      <c r="H298" s="31"/>
      <c r="I298" s="208"/>
      <c r="J298" s="84"/>
      <c r="K298" s="31"/>
      <c r="L298" s="31"/>
      <c r="M298" s="169"/>
      <c r="N298" s="148"/>
      <c r="O298" s="44"/>
      <c r="P298" s="43"/>
      <c r="Q298" s="31"/>
      <c r="R298" s="84"/>
      <c r="S298" s="31"/>
      <c r="T298" s="31"/>
      <c r="U298" s="169"/>
      <c r="V298" s="150"/>
      <c r="W298" s="141" t="str" cm="1">
        <f t="array" ref="W298">IF(SUM(LEN(B298:V298))=0,"",IF(OR(OR(ISBLANK(F298),SUM(LEN(C298),LEN(D298))=0),AND(NOT(E298="Unknown"),ISBLANK(J298)),AND(NOT(O298="Unknown"),ISBLANK(R298))),"Missing Information", INDEX(Table15[Entire Service Line Classification], MATCH(SUMIFS(Table15[Unique ID],Table15[System-Owned Portion],E298,Table15[If Material Anything Other than "Lead" in Column E,Was Material Ever Previously Lead?],G298,Table15[Customer-Owned Portion],O298),Table15[Unique ID],0),0)))</f>
        <v/>
      </c>
      <c r="X298"/>
    </row>
    <row r="299" spans="2:24" x14ac:dyDescent="0.25">
      <c r="B299" s="146"/>
      <c r="C299" s="31"/>
      <c r="D299" s="32"/>
      <c r="E299" s="44"/>
      <c r="F299" s="43"/>
      <c r="G299" s="84"/>
      <c r="H299" s="31"/>
      <c r="I299" s="208"/>
      <c r="J299" s="84"/>
      <c r="K299" s="31"/>
      <c r="L299" s="31"/>
      <c r="M299" s="169"/>
      <c r="N299" s="148"/>
      <c r="O299" s="44"/>
      <c r="P299" s="43"/>
      <c r="Q299" s="31"/>
      <c r="R299" s="84"/>
      <c r="S299" s="31"/>
      <c r="T299" s="31"/>
      <c r="U299" s="169"/>
      <c r="V299" s="150"/>
      <c r="W299" s="141" t="str" cm="1">
        <f t="array" ref="W299">IF(SUM(LEN(B299:V299))=0,"",IF(OR(OR(ISBLANK(F299),SUM(LEN(C299),LEN(D299))=0),AND(NOT(E299="Unknown"),ISBLANK(J299)),AND(NOT(O299="Unknown"),ISBLANK(R299))),"Missing Information", INDEX(Table15[Entire Service Line Classification], MATCH(SUMIFS(Table15[Unique ID],Table15[System-Owned Portion],E299,Table15[If Material Anything Other than "Lead" in Column E,Was Material Ever Previously Lead?],G299,Table15[Customer-Owned Portion],O299),Table15[Unique ID],0),0)))</f>
        <v/>
      </c>
      <c r="X299"/>
    </row>
    <row r="300" spans="2:24" x14ac:dyDescent="0.25">
      <c r="B300" s="146"/>
      <c r="C300" s="31"/>
      <c r="D300" s="32"/>
      <c r="E300" s="44"/>
      <c r="F300" s="43"/>
      <c r="G300" s="84"/>
      <c r="H300" s="31"/>
      <c r="I300" s="208"/>
      <c r="J300" s="84"/>
      <c r="K300" s="31"/>
      <c r="L300" s="31"/>
      <c r="M300" s="169"/>
      <c r="N300" s="148"/>
      <c r="O300" s="44"/>
      <c r="P300" s="43"/>
      <c r="Q300" s="31"/>
      <c r="R300" s="84"/>
      <c r="S300" s="31"/>
      <c r="T300" s="31"/>
      <c r="U300" s="169"/>
      <c r="V300" s="150"/>
      <c r="W300" s="141" t="str" cm="1">
        <f t="array" ref="W300">IF(SUM(LEN(B300:V300))=0,"",IF(OR(OR(ISBLANK(F300),SUM(LEN(C300),LEN(D300))=0),AND(NOT(E300="Unknown"),ISBLANK(J300)),AND(NOT(O300="Unknown"),ISBLANK(R300))),"Missing Information", INDEX(Table15[Entire Service Line Classification], MATCH(SUMIFS(Table15[Unique ID],Table15[System-Owned Portion],E300,Table15[If Material Anything Other than "Lead" in Column E,Was Material Ever Previously Lead?],G300,Table15[Customer-Owned Portion],O300),Table15[Unique ID],0),0)))</f>
        <v/>
      </c>
      <c r="X300"/>
    </row>
    <row r="301" spans="2:24" x14ac:dyDescent="0.25">
      <c r="B301" s="146"/>
      <c r="C301" s="31"/>
      <c r="D301" s="32"/>
      <c r="E301" s="44"/>
      <c r="F301" s="43"/>
      <c r="G301" s="84"/>
      <c r="H301" s="31"/>
      <c r="I301" s="208"/>
      <c r="J301" s="84"/>
      <c r="K301" s="31"/>
      <c r="L301" s="31"/>
      <c r="M301" s="169"/>
      <c r="N301" s="148"/>
      <c r="O301" s="44"/>
      <c r="P301" s="43"/>
      <c r="Q301" s="31"/>
      <c r="R301" s="84"/>
      <c r="S301" s="31"/>
      <c r="T301" s="31"/>
      <c r="U301" s="169"/>
      <c r="V301" s="150"/>
      <c r="W301" s="141" t="str" cm="1">
        <f t="array" ref="W301">IF(SUM(LEN(B301:V301))=0,"",IF(OR(OR(ISBLANK(F301),SUM(LEN(C301),LEN(D301))=0),AND(NOT(E301="Unknown"),ISBLANK(J301)),AND(NOT(O301="Unknown"),ISBLANK(R301))),"Missing Information", INDEX(Table15[Entire Service Line Classification], MATCH(SUMIFS(Table15[Unique ID],Table15[System-Owned Portion],E301,Table15[If Material Anything Other than "Lead" in Column E,Was Material Ever Previously Lead?],G301,Table15[Customer-Owned Portion],O301),Table15[Unique ID],0),0)))</f>
        <v/>
      </c>
      <c r="X301"/>
    </row>
    <row r="302" spans="2:24" x14ac:dyDescent="0.25">
      <c r="B302" s="146"/>
      <c r="C302" s="31"/>
      <c r="D302" s="32"/>
      <c r="E302" s="44"/>
      <c r="F302" s="43"/>
      <c r="G302" s="84"/>
      <c r="H302" s="31"/>
      <c r="I302" s="208"/>
      <c r="J302" s="84"/>
      <c r="K302" s="31"/>
      <c r="L302" s="31"/>
      <c r="M302" s="169"/>
      <c r="N302" s="148"/>
      <c r="O302" s="44"/>
      <c r="P302" s="43"/>
      <c r="Q302" s="31"/>
      <c r="R302" s="84"/>
      <c r="S302" s="31"/>
      <c r="T302" s="31"/>
      <c r="U302" s="169"/>
      <c r="V302" s="150"/>
      <c r="W302" s="141" t="str" cm="1">
        <f t="array" ref="W302">IF(SUM(LEN(B302:V302))=0,"",IF(OR(OR(ISBLANK(F302),SUM(LEN(C302),LEN(D302))=0),AND(NOT(E302="Unknown"),ISBLANK(J302)),AND(NOT(O302="Unknown"),ISBLANK(R302))),"Missing Information", INDEX(Table15[Entire Service Line Classification], MATCH(SUMIFS(Table15[Unique ID],Table15[System-Owned Portion],E302,Table15[If Material Anything Other than "Lead" in Column E,Was Material Ever Previously Lead?],G302,Table15[Customer-Owned Portion],O302),Table15[Unique ID],0),0)))</f>
        <v/>
      </c>
      <c r="X302"/>
    </row>
    <row r="303" spans="2:24" x14ac:dyDescent="0.25">
      <c r="B303" s="146"/>
      <c r="C303" s="31"/>
      <c r="D303" s="32"/>
      <c r="E303" s="44"/>
      <c r="F303" s="43"/>
      <c r="G303" s="84"/>
      <c r="H303" s="31"/>
      <c r="I303" s="208"/>
      <c r="J303" s="84"/>
      <c r="K303" s="31"/>
      <c r="L303" s="31"/>
      <c r="M303" s="169"/>
      <c r="N303" s="148"/>
      <c r="O303" s="44"/>
      <c r="P303" s="43"/>
      <c r="Q303" s="31"/>
      <c r="R303" s="84"/>
      <c r="S303" s="31"/>
      <c r="T303" s="31"/>
      <c r="U303" s="169"/>
      <c r="V303" s="150"/>
      <c r="W303" s="141" t="str" cm="1">
        <f t="array" ref="W303">IF(SUM(LEN(B303:V303))=0,"",IF(OR(OR(ISBLANK(F303),SUM(LEN(C303),LEN(D303))=0),AND(NOT(E303="Unknown"),ISBLANK(J303)),AND(NOT(O303="Unknown"),ISBLANK(R303))),"Missing Information", INDEX(Table15[Entire Service Line Classification], MATCH(SUMIFS(Table15[Unique ID],Table15[System-Owned Portion],E303,Table15[If Material Anything Other than "Lead" in Column E,Was Material Ever Previously Lead?],G303,Table15[Customer-Owned Portion],O303),Table15[Unique ID],0),0)))</f>
        <v/>
      </c>
      <c r="X303"/>
    </row>
    <row r="304" spans="2:24" x14ac:dyDescent="0.25">
      <c r="B304" s="146"/>
      <c r="C304" s="31"/>
      <c r="D304" s="32"/>
      <c r="E304" s="44"/>
      <c r="F304" s="43"/>
      <c r="G304" s="84"/>
      <c r="H304" s="31"/>
      <c r="I304" s="208"/>
      <c r="J304" s="84"/>
      <c r="K304" s="31"/>
      <c r="L304" s="31"/>
      <c r="M304" s="169"/>
      <c r="N304" s="148"/>
      <c r="O304" s="44"/>
      <c r="P304" s="43"/>
      <c r="Q304" s="31"/>
      <c r="R304" s="84"/>
      <c r="S304" s="31"/>
      <c r="T304" s="31"/>
      <c r="U304" s="169"/>
      <c r="V304" s="150"/>
      <c r="W304" s="141" t="str" cm="1">
        <f t="array" ref="W304">IF(SUM(LEN(B304:V304))=0,"",IF(OR(OR(ISBLANK(F304),SUM(LEN(C304),LEN(D304))=0),AND(NOT(E304="Unknown"),ISBLANK(J304)),AND(NOT(O304="Unknown"),ISBLANK(R304))),"Missing Information", INDEX(Table15[Entire Service Line Classification], MATCH(SUMIFS(Table15[Unique ID],Table15[System-Owned Portion],E304,Table15[If Material Anything Other than "Lead" in Column E,Was Material Ever Previously Lead?],G304,Table15[Customer-Owned Portion],O304),Table15[Unique ID],0),0)))</f>
        <v/>
      </c>
      <c r="X304"/>
    </row>
    <row r="305" spans="2:24" x14ac:dyDescent="0.25">
      <c r="B305" s="146"/>
      <c r="C305" s="31"/>
      <c r="D305" s="32"/>
      <c r="E305" s="44"/>
      <c r="F305" s="43"/>
      <c r="G305" s="84"/>
      <c r="H305" s="31"/>
      <c r="I305" s="208"/>
      <c r="J305" s="84"/>
      <c r="K305" s="31"/>
      <c r="L305" s="31"/>
      <c r="M305" s="169"/>
      <c r="N305" s="148"/>
      <c r="O305" s="44"/>
      <c r="P305" s="43"/>
      <c r="Q305" s="31"/>
      <c r="R305" s="84"/>
      <c r="S305" s="31"/>
      <c r="T305" s="31"/>
      <c r="U305" s="169"/>
      <c r="V305" s="150"/>
      <c r="W305" s="141" t="str" cm="1">
        <f t="array" ref="W305">IF(SUM(LEN(B305:V305))=0,"",IF(OR(OR(ISBLANK(F305),SUM(LEN(C305),LEN(D305))=0),AND(NOT(E305="Unknown"),ISBLANK(J305)),AND(NOT(O305="Unknown"),ISBLANK(R305))),"Missing Information", INDEX(Table15[Entire Service Line Classification], MATCH(SUMIFS(Table15[Unique ID],Table15[System-Owned Portion],E305,Table15[If Material Anything Other than "Lead" in Column E,Was Material Ever Previously Lead?],G305,Table15[Customer-Owned Portion],O305),Table15[Unique ID],0),0)))</f>
        <v/>
      </c>
      <c r="X305"/>
    </row>
    <row r="306" spans="2:24" x14ac:dyDescent="0.25">
      <c r="B306" s="146"/>
      <c r="C306" s="31"/>
      <c r="D306" s="32"/>
      <c r="E306" s="44"/>
      <c r="F306" s="43"/>
      <c r="G306" s="84"/>
      <c r="H306" s="31"/>
      <c r="I306" s="208"/>
      <c r="J306" s="84"/>
      <c r="K306" s="31"/>
      <c r="L306" s="31"/>
      <c r="M306" s="169"/>
      <c r="N306" s="148"/>
      <c r="O306" s="44"/>
      <c r="P306" s="43"/>
      <c r="Q306" s="31"/>
      <c r="R306" s="84"/>
      <c r="S306" s="31"/>
      <c r="T306" s="31"/>
      <c r="U306" s="169"/>
      <c r="V306" s="150"/>
      <c r="W306" s="141" t="str" cm="1">
        <f t="array" ref="W306">IF(SUM(LEN(B306:V306))=0,"",IF(OR(OR(ISBLANK(F306),SUM(LEN(C306),LEN(D306))=0),AND(NOT(E306="Unknown"),ISBLANK(J306)),AND(NOT(O306="Unknown"),ISBLANK(R306))),"Missing Information", INDEX(Table15[Entire Service Line Classification], MATCH(SUMIFS(Table15[Unique ID],Table15[System-Owned Portion],E306,Table15[If Material Anything Other than "Lead" in Column E,Was Material Ever Previously Lead?],G306,Table15[Customer-Owned Portion],O306),Table15[Unique ID],0),0)))</f>
        <v/>
      </c>
      <c r="X306"/>
    </row>
    <row r="307" spans="2:24" x14ac:dyDescent="0.25">
      <c r="B307" s="146"/>
      <c r="C307" s="31"/>
      <c r="D307" s="32"/>
      <c r="E307" s="44"/>
      <c r="F307" s="43"/>
      <c r="G307" s="84"/>
      <c r="H307" s="31"/>
      <c r="I307" s="208"/>
      <c r="J307" s="84"/>
      <c r="K307" s="31"/>
      <c r="L307" s="31"/>
      <c r="M307" s="169"/>
      <c r="N307" s="148"/>
      <c r="O307" s="44"/>
      <c r="P307" s="43"/>
      <c r="Q307" s="31"/>
      <c r="R307" s="84"/>
      <c r="S307" s="31"/>
      <c r="T307" s="31"/>
      <c r="U307" s="169"/>
      <c r="V307" s="150"/>
      <c r="W307" s="141" t="str" cm="1">
        <f t="array" ref="W307">IF(SUM(LEN(B307:V307))=0,"",IF(OR(OR(ISBLANK(F307),SUM(LEN(C307),LEN(D307))=0),AND(NOT(E307="Unknown"),ISBLANK(J307)),AND(NOT(O307="Unknown"),ISBLANK(R307))),"Missing Information", INDEX(Table15[Entire Service Line Classification], MATCH(SUMIFS(Table15[Unique ID],Table15[System-Owned Portion],E307,Table15[If Material Anything Other than "Lead" in Column E,Was Material Ever Previously Lead?],G307,Table15[Customer-Owned Portion],O307),Table15[Unique ID],0),0)))</f>
        <v/>
      </c>
      <c r="X307"/>
    </row>
    <row r="308" spans="2:24" x14ac:dyDescent="0.25">
      <c r="B308" s="146"/>
      <c r="C308" s="31"/>
      <c r="D308" s="32"/>
      <c r="E308" s="44"/>
      <c r="F308" s="43"/>
      <c r="G308" s="84"/>
      <c r="H308" s="31"/>
      <c r="I308" s="208"/>
      <c r="J308" s="84"/>
      <c r="K308" s="31"/>
      <c r="L308" s="31"/>
      <c r="M308" s="169"/>
      <c r="N308" s="148"/>
      <c r="O308" s="44"/>
      <c r="P308" s="43"/>
      <c r="Q308" s="31"/>
      <c r="R308" s="84"/>
      <c r="S308" s="31"/>
      <c r="T308" s="31"/>
      <c r="U308" s="169"/>
      <c r="V308" s="150"/>
      <c r="W308" s="141" t="str" cm="1">
        <f t="array" ref="W308">IF(SUM(LEN(B308:V308))=0,"",IF(OR(OR(ISBLANK(F308),SUM(LEN(C308),LEN(D308))=0),AND(NOT(E308="Unknown"),ISBLANK(J308)),AND(NOT(O308="Unknown"),ISBLANK(R308))),"Missing Information", INDEX(Table15[Entire Service Line Classification], MATCH(SUMIFS(Table15[Unique ID],Table15[System-Owned Portion],E308,Table15[If Material Anything Other than "Lead" in Column E,Was Material Ever Previously Lead?],G308,Table15[Customer-Owned Portion],O308),Table15[Unique ID],0),0)))</f>
        <v/>
      </c>
      <c r="X308"/>
    </row>
    <row r="309" spans="2:24" x14ac:dyDescent="0.25">
      <c r="B309" s="146"/>
      <c r="C309" s="31"/>
      <c r="D309" s="32"/>
      <c r="E309" s="44"/>
      <c r="F309" s="43"/>
      <c r="G309" s="84"/>
      <c r="H309" s="31"/>
      <c r="I309" s="208"/>
      <c r="J309" s="84"/>
      <c r="K309" s="31"/>
      <c r="L309" s="31"/>
      <c r="M309" s="169"/>
      <c r="N309" s="148"/>
      <c r="O309" s="44"/>
      <c r="P309" s="43"/>
      <c r="Q309" s="31"/>
      <c r="R309" s="84"/>
      <c r="S309" s="31"/>
      <c r="T309" s="31"/>
      <c r="U309" s="169"/>
      <c r="V309" s="150"/>
      <c r="W309" s="141" t="str" cm="1">
        <f t="array" ref="W309">IF(SUM(LEN(B309:V309))=0,"",IF(OR(OR(ISBLANK(F309),SUM(LEN(C309),LEN(D309))=0),AND(NOT(E309="Unknown"),ISBLANK(J309)),AND(NOT(O309="Unknown"),ISBLANK(R309))),"Missing Information", INDEX(Table15[Entire Service Line Classification], MATCH(SUMIFS(Table15[Unique ID],Table15[System-Owned Portion],E309,Table15[If Material Anything Other than "Lead" in Column E,Was Material Ever Previously Lead?],G309,Table15[Customer-Owned Portion],O309),Table15[Unique ID],0),0)))</f>
        <v/>
      </c>
      <c r="X309"/>
    </row>
    <row r="310" spans="2:24" x14ac:dyDescent="0.25">
      <c r="B310" s="146"/>
      <c r="C310" s="31"/>
      <c r="D310" s="32"/>
      <c r="E310" s="44"/>
      <c r="F310" s="43"/>
      <c r="G310" s="84"/>
      <c r="H310" s="31"/>
      <c r="I310" s="208"/>
      <c r="J310" s="84"/>
      <c r="K310" s="31"/>
      <c r="L310" s="31"/>
      <c r="M310" s="169"/>
      <c r="N310" s="148"/>
      <c r="O310" s="44"/>
      <c r="P310" s="43"/>
      <c r="Q310" s="31"/>
      <c r="R310" s="84"/>
      <c r="S310" s="31"/>
      <c r="T310" s="31"/>
      <c r="U310" s="169"/>
      <c r="V310" s="150"/>
      <c r="W310" s="141" t="str" cm="1">
        <f t="array" ref="W310">IF(SUM(LEN(B310:V310))=0,"",IF(OR(OR(ISBLANK(F310),SUM(LEN(C310),LEN(D310))=0),AND(NOT(E310="Unknown"),ISBLANK(J310)),AND(NOT(O310="Unknown"),ISBLANK(R310))),"Missing Information", INDEX(Table15[Entire Service Line Classification], MATCH(SUMIFS(Table15[Unique ID],Table15[System-Owned Portion],E310,Table15[If Material Anything Other than "Lead" in Column E,Was Material Ever Previously Lead?],G310,Table15[Customer-Owned Portion],O310),Table15[Unique ID],0),0)))</f>
        <v/>
      </c>
      <c r="X310"/>
    </row>
    <row r="311" spans="2:24" x14ac:dyDescent="0.25">
      <c r="B311" s="146"/>
      <c r="C311" s="31"/>
      <c r="D311" s="32"/>
      <c r="E311" s="44"/>
      <c r="F311" s="43"/>
      <c r="G311" s="84"/>
      <c r="H311" s="31"/>
      <c r="I311" s="208"/>
      <c r="J311" s="84"/>
      <c r="K311" s="31"/>
      <c r="L311" s="31"/>
      <c r="M311" s="169"/>
      <c r="N311" s="148"/>
      <c r="O311" s="44"/>
      <c r="P311" s="43"/>
      <c r="Q311" s="31"/>
      <c r="R311" s="84"/>
      <c r="S311" s="31"/>
      <c r="T311" s="31"/>
      <c r="U311" s="169"/>
      <c r="V311" s="150"/>
      <c r="W311" s="141" t="str" cm="1">
        <f t="array" ref="W311">IF(SUM(LEN(B311:V311))=0,"",IF(OR(OR(ISBLANK(F311),SUM(LEN(C311),LEN(D311))=0),AND(NOT(E311="Unknown"),ISBLANK(J311)),AND(NOT(O311="Unknown"),ISBLANK(R311))),"Missing Information", INDEX(Table15[Entire Service Line Classification], MATCH(SUMIFS(Table15[Unique ID],Table15[System-Owned Portion],E311,Table15[If Material Anything Other than "Lead" in Column E,Was Material Ever Previously Lead?],G311,Table15[Customer-Owned Portion],O311),Table15[Unique ID],0),0)))</f>
        <v/>
      </c>
      <c r="X311"/>
    </row>
    <row r="312" spans="2:24" x14ac:dyDescent="0.25">
      <c r="B312" s="146"/>
      <c r="C312" s="31"/>
      <c r="D312" s="32"/>
      <c r="E312" s="44"/>
      <c r="F312" s="43"/>
      <c r="G312" s="84"/>
      <c r="H312" s="31"/>
      <c r="I312" s="208"/>
      <c r="J312" s="84"/>
      <c r="K312" s="31"/>
      <c r="L312" s="31"/>
      <c r="M312" s="169"/>
      <c r="N312" s="148"/>
      <c r="O312" s="44"/>
      <c r="P312" s="43"/>
      <c r="Q312" s="31"/>
      <c r="R312" s="84"/>
      <c r="S312" s="31"/>
      <c r="T312" s="31"/>
      <c r="U312" s="169"/>
      <c r="V312" s="150"/>
      <c r="W312" s="141" t="str" cm="1">
        <f t="array" ref="W312">IF(SUM(LEN(B312:V312))=0,"",IF(OR(OR(ISBLANK(F312),SUM(LEN(C312),LEN(D312))=0),AND(NOT(E312="Unknown"),ISBLANK(J312)),AND(NOT(O312="Unknown"),ISBLANK(R312))),"Missing Information", INDEX(Table15[Entire Service Line Classification], MATCH(SUMIFS(Table15[Unique ID],Table15[System-Owned Portion],E312,Table15[If Material Anything Other than "Lead" in Column E,Was Material Ever Previously Lead?],G312,Table15[Customer-Owned Portion],O312),Table15[Unique ID],0),0)))</f>
        <v/>
      </c>
      <c r="X312"/>
    </row>
    <row r="313" spans="2:24" x14ac:dyDescent="0.25">
      <c r="B313" s="146"/>
      <c r="C313" s="31"/>
      <c r="D313" s="31"/>
      <c r="E313" s="44"/>
      <c r="F313" s="43"/>
      <c r="G313" s="84"/>
      <c r="H313" s="31"/>
      <c r="I313" s="208"/>
      <c r="J313" s="84"/>
      <c r="K313" s="31"/>
      <c r="L313" s="31"/>
      <c r="M313" s="169"/>
      <c r="N313" s="148"/>
      <c r="O313" s="44"/>
      <c r="P313" s="43"/>
      <c r="Q313" s="31"/>
      <c r="R313" s="84"/>
      <c r="S313" s="31"/>
      <c r="T313" s="31"/>
      <c r="U313" s="169"/>
      <c r="V313" s="150"/>
      <c r="W313" s="141" t="str" cm="1">
        <f t="array" ref="W313">IF(SUM(LEN(B313:V313))=0,"",IF(OR(OR(ISBLANK(F313),SUM(LEN(C313),LEN(D313))=0),AND(NOT(E313="Unknown"),ISBLANK(J313)),AND(NOT(O313="Unknown"),ISBLANK(R313))),"Missing Information", INDEX(Table15[Entire Service Line Classification], MATCH(SUMIFS(Table15[Unique ID],Table15[System-Owned Portion],E313,Table15[If Material Anything Other than "Lead" in Column E,Was Material Ever Previously Lead?],G313,Table15[Customer-Owned Portion],O313),Table15[Unique ID],0),0)))</f>
        <v/>
      </c>
      <c r="X313"/>
    </row>
    <row r="314" spans="2:24" x14ac:dyDescent="0.25">
      <c r="B314" s="146"/>
      <c r="C314" s="31"/>
      <c r="D314" s="31"/>
      <c r="E314" s="44"/>
      <c r="F314" s="43"/>
      <c r="G314" s="84"/>
      <c r="H314" s="31"/>
      <c r="I314" s="208"/>
      <c r="J314" s="84"/>
      <c r="K314" s="31"/>
      <c r="L314" s="31"/>
      <c r="M314" s="169"/>
      <c r="N314" s="148"/>
      <c r="O314" s="44"/>
      <c r="P314" s="43"/>
      <c r="Q314" s="31"/>
      <c r="R314" s="84"/>
      <c r="S314" s="31"/>
      <c r="T314" s="31"/>
      <c r="U314" s="169"/>
      <c r="V314" s="150"/>
      <c r="W314" s="141" t="str" cm="1">
        <f t="array" ref="W314">IF(SUM(LEN(B314:V314))=0,"",IF(OR(OR(ISBLANK(F314),SUM(LEN(C314),LEN(D314))=0),AND(NOT(E314="Unknown"),ISBLANK(J314)),AND(NOT(O314="Unknown"),ISBLANK(R314))),"Missing Information", INDEX(Table15[Entire Service Line Classification], MATCH(SUMIFS(Table15[Unique ID],Table15[System-Owned Portion],E314,Table15[If Material Anything Other than "Lead" in Column E,Was Material Ever Previously Lead?],G314,Table15[Customer-Owned Portion],O314),Table15[Unique ID],0),0)))</f>
        <v/>
      </c>
      <c r="X314"/>
    </row>
    <row r="315" spans="2:24" x14ac:dyDescent="0.25">
      <c r="B315" s="146"/>
      <c r="C315" s="31"/>
      <c r="D315" s="31"/>
      <c r="E315" s="44"/>
      <c r="F315" s="43"/>
      <c r="G315" s="84"/>
      <c r="H315" s="31"/>
      <c r="I315" s="208"/>
      <c r="J315" s="84"/>
      <c r="K315" s="31"/>
      <c r="L315" s="31"/>
      <c r="M315" s="169"/>
      <c r="N315" s="148"/>
      <c r="O315" s="44"/>
      <c r="P315" s="43"/>
      <c r="Q315" s="31"/>
      <c r="R315" s="84"/>
      <c r="S315" s="31"/>
      <c r="T315" s="31"/>
      <c r="U315" s="169"/>
      <c r="V315" s="150"/>
      <c r="W315" s="141" t="str" cm="1">
        <f t="array" ref="W315">IF(SUM(LEN(B315:V315))=0,"",IF(OR(OR(ISBLANK(F315),SUM(LEN(C315),LEN(D315))=0),AND(NOT(E315="Unknown"),ISBLANK(J315)),AND(NOT(O315="Unknown"),ISBLANK(R315))),"Missing Information", INDEX(Table15[Entire Service Line Classification], MATCH(SUMIFS(Table15[Unique ID],Table15[System-Owned Portion],E315,Table15[If Material Anything Other than "Lead" in Column E,Was Material Ever Previously Lead?],G315,Table15[Customer-Owned Portion],O315),Table15[Unique ID],0),0)))</f>
        <v/>
      </c>
      <c r="X315"/>
    </row>
    <row r="316" spans="2:24" x14ac:dyDescent="0.25">
      <c r="B316" s="146"/>
      <c r="C316" s="31"/>
      <c r="D316" s="31"/>
      <c r="E316" s="44"/>
      <c r="F316" s="43"/>
      <c r="G316" s="84"/>
      <c r="H316" s="31"/>
      <c r="I316" s="208"/>
      <c r="J316" s="84"/>
      <c r="K316" s="31"/>
      <c r="L316" s="31"/>
      <c r="M316" s="169"/>
      <c r="N316" s="148"/>
      <c r="O316" s="44"/>
      <c r="P316" s="43"/>
      <c r="Q316" s="31"/>
      <c r="R316" s="84"/>
      <c r="S316" s="31"/>
      <c r="T316" s="31"/>
      <c r="U316" s="169"/>
      <c r="V316" s="150"/>
      <c r="W316" s="141" t="str" cm="1">
        <f t="array" ref="W316">IF(SUM(LEN(B316:V316))=0,"",IF(OR(OR(ISBLANK(F316),SUM(LEN(C316),LEN(D316))=0),AND(NOT(E316="Unknown"),ISBLANK(J316)),AND(NOT(O316="Unknown"),ISBLANK(R316))),"Missing Information", INDEX(Table15[Entire Service Line Classification], MATCH(SUMIFS(Table15[Unique ID],Table15[System-Owned Portion],E316,Table15[If Material Anything Other than "Lead" in Column E,Was Material Ever Previously Lead?],G316,Table15[Customer-Owned Portion],O316),Table15[Unique ID],0),0)))</f>
        <v/>
      </c>
      <c r="X316"/>
    </row>
    <row r="317" spans="2:24" x14ac:dyDescent="0.25">
      <c r="B317" s="146"/>
      <c r="C317" s="31"/>
      <c r="D317" s="31"/>
      <c r="E317" s="44"/>
      <c r="F317" s="43"/>
      <c r="G317" s="84"/>
      <c r="H317" s="31"/>
      <c r="I317" s="208"/>
      <c r="J317" s="84"/>
      <c r="K317" s="31"/>
      <c r="L317" s="31"/>
      <c r="M317" s="169"/>
      <c r="N317" s="148"/>
      <c r="O317" s="44"/>
      <c r="P317" s="43"/>
      <c r="Q317" s="31"/>
      <c r="R317" s="84"/>
      <c r="S317" s="31"/>
      <c r="T317" s="31"/>
      <c r="U317" s="169"/>
      <c r="V317" s="150"/>
      <c r="W317" s="141" t="str" cm="1">
        <f t="array" ref="W317">IF(SUM(LEN(B317:V317))=0,"",IF(OR(OR(ISBLANK(F317),SUM(LEN(C317),LEN(D317))=0),AND(NOT(E317="Unknown"),ISBLANK(J317)),AND(NOT(O317="Unknown"),ISBLANK(R317))),"Missing Information", INDEX(Table15[Entire Service Line Classification], MATCH(SUMIFS(Table15[Unique ID],Table15[System-Owned Portion],E317,Table15[If Material Anything Other than "Lead" in Column E,Was Material Ever Previously Lead?],G317,Table15[Customer-Owned Portion],O317),Table15[Unique ID],0),0)))</f>
        <v/>
      </c>
      <c r="X317"/>
    </row>
    <row r="318" spans="2:24" x14ac:dyDescent="0.25">
      <c r="B318" s="146"/>
      <c r="C318" s="31"/>
      <c r="D318" s="31"/>
      <c r="E318" s="44"/>
      <c r="F318" s="43"/>
      <c r="G318" s="84"/>
      <c r="H318" s="31"/>
      <c r="I318" s="208"/>
      <c r="J318" s="84"/>
      <c r="K318" s="31"/>
      <c r="L318" s="31"/>
      <c r="M318" s="169"/>
      <c r="N318" s="148"/>
      <c r="O318" s="44"/>
      <c r="P318" s="43"/>
      <c r="Q318" s="31"/>
      <c r="R318" s="84"/>
      <c r="S318" s="31"/>
      <c r="T318" s="31"/>
      <c r="U318" s="169"/>
      <c r="V318" s="150"/>
      <c r="W318" s="141" t="str" cm="1">
        <f t="array" ref="W318">IF(SUM(LEN(B318:V318))=0,"",IF(OR(OR(ISBLANK(F318),SUM(LEN(C318),LEN(D318))=0),AND(NOT(E318="Unknown"),ISBLANK(J318)),AND(NOT(O318="Unknown"),ISBLANK(R318))),"Missing Information", INDEX(Table15[Entire Service Line Classification], MATCH(SUMIFS(Table15[Unique ID],Table15[System-Owned Portion],E318,Table15[If Material Anything Other than "Lead" in Column E,Was Material Ever Previously Lead?],G318,Table15[Customer-Owned Portion],O318),Table15[Unique ID],0),0)))</f>
        <v/>
      </c>
      <c r="X318"/>
    </row>
    <row r="319" spans="2:24" x14ac:dyDescent="0.25">
      <c r="B319" s="146"/>
      <c r="C319" s="31"/>
      <c r="D319" s="31"/>
      <c r="E319" s="44"/>
      <c r="F319" s="43"/>
      <c r="G319" s="84"/>
      <c r="H319" s="31"/>
      <c r="I319" s="208"/>
      <c r="J319" s="84"/>
      <c r="K319" s="31"/>
      <c r="L319" s="31"/>
      <c r="M319" s="169"/>
      <c r="N319" s="148"/>
      <c r="O319" s="44"/>
      <c r="P319" s="43"/>
      <c r="Q319" s="31"/>
      <c r="R319" s="84"/>
      <c r="S319" s="31"/>
      <c r="T319" s="31"/>
      <c r="U319" s="169"/>
      <c r="V319" s="150"/>
      <c r="W319" s="141" t="str" cm="1">
        <f t="array" ref="W319">IF(SUM(LEN(B319:V319))=0,"",IF(OR(OR(ISBLANK(F319),SUM(LEN(C319),LEN(D319))=0),AND(NOT(E319="Unknown"),ISBLANK(J319)),AND(NOT(O319="Unknown"),ISBLANK(R319))),"Missing Information", INDEX(Table15[Entire Service Line Classification], MATCH(SUMIFS(Table15[Unique ID],Table15[System-Owned Portion],E319,Table15[If Material Anything Other than "Lead" in Column E,Was Material Ever Previously Lead?],G319,Table15[Customer-Owned Portion],O319),Table15[Unique ID],0),0)))</f>
        <v/>
      </c>
      <c r="X319"/>
    </row>
    <row r="320" spans="2:24" x14ac:dyDescent="0.25">
      <c r="B320" s="146"/>
      <c r="C320" s="31"/>
      <c r="D320" s="31"/>
      <c r="E320" s="44"/>
      <c r="F320" s="43"/>
      <c r="G320" s="84"/>
      <c r="H320" s="31"/>
      <c r="I320" s="208"/>
      <c r="J320" s="84"/>
      <c r="K320" s="31"/>
      <c r="L320" s="31"/>
      <c r="M320" s="169"/>
      <c r="N320" s="148"/>
      <c r="O320" s="44"/>
      <c r="P320" s="43"/>
      <c r="Q320" s="31"/>
      <c r="R320" s="84"/>
      <c r="S320" s="31"/>
      <c r="T320" s="31"/>
      <c r="U320" s="169"/>
      <c r="V320" s="150"/>
      <c r="W320" s="141" t="str" cm="1">
        <f t="array" ref="W320">IF(SUM(LEN(B320:V320))=0,"",IF(OR(OR(ISBLANK(F320),SUM(LEN(C320),LEN(D320))=0),AND(NOT(E320="Unknown"),ISBLANK(J320)),AND(NOT(O320="Unknown"),ISBLANK(R320))),"Missing Information", INDEX(Table15[Entire Service Line Classification], MATCH(SUMIFS(Table15[Unique ID],Table15[System-Owned Portion],E320,Table15[If Material Anything Other than "Lead" in Column E,Was Material Ever Previously Lead?],G320,Table15[Customer-Owned Portion],O320),Table15[Unique ID],0),0)))</f>
        <v/>
      </c>
      <c r="X320"/>
    </row>
    <row r="321" spans="2:24" x14ac:dyDescent="0.25">
      <c r="B321" s="146"/>
      <c r="C321" s="31"/>
      <c r="D321" s="31"/>
      <c r="E321" s="44"/>
      <c r="F321" s="43"/>
      <c r="G321" s="84"/>
      <c r="H321" s="31"/>
      <c r="I321" s="208"/>
      <c r="J321" s="84"/>
      <c r="K321" s="31"/>
      <c r="L321" s="31"/>
      <c r="M321" s="169"/>
      <c r="N321" s="148"/>
      <c r="O321" s="44"/>
      <c r="P321" s="43"/>
      <c r="Q321" s="31"/>
      <c r="R321" s="84"/>
      <c r="S321" s="31"/>
      <c r="T321" s="31"/>
      <c r="U321" s="169"/>
      <c r="V321" s="150"/>
      <c r="W321" s="141" t="str" cm="1">
        <f t="array" ref="W321">IF(SUM(LEN(B321:V321))=0,"",IF(OR(OR(ISBLANK(F321),SUM(LEN(C321),LEN(D321))=0),AND(NOT(E321="Unknown"),ISBLANK(J321)),AND(NOT(O321="Unknown"),ISBLANK(R321))),"Missing Information", INDEX(Table15[Entire Service Line Classification], MATCH(SUMIFS(Table15[Unique ID],Table15[System-Owned Portion],E321,Table15[If Material Anything Other than "Lead" in Column E,Was Material Ever Previously Lead?],G321,Table15[Customer-Owned Portion],O321),Table15[Unique ID],0),0)))</f>
        <v/>
      </c>
      <c r="X321"/>
    </row>
    <row r="322" spans="2:24" x14ac:dyDescent="0.25">
      <c r="B322" s="146"/>
      <c r="C322" s="31"/>
      <c r="D322" s="31"/>
      <c r="E322" s="44"/>
      <c r="F322" s="43"/>
      <c r="G322" s="84"/>
      <c r="H322" s="31"/>
      <c r="I322" s="208"/>
      <c r="J322" s="84"/>
      <c r="K322" s="31"/>
      <c r="L322" s="31"/>
      <c r="M322" s="169"/>
      <c r="N322" s="148"/>
      <c r="O322" s="44"/>
      <c r="P322" s="43"/>
      <c r="Q322" s="31"/>
      <c r="R322" s="84"/>
      <c r="S322" s="31"/>
      <c r="T322" s="31"/>
      <c r="U322" s="169"/>
      <c r="V322" s="150"/>
      <c r="W322" s="141" t="str" cm="1">
        <f t="array" ref="W322">IF(SUM(LEN(B322:V322))=0,"",IF(OR(OR(ISBLANK(F322),SUM(LEN(C322),LEN(D322))=0),AND(NOT(E322="Unknown"),ISBLANK(J322)),AND(NOT(O322="Unknown"),ISBLANK(R322))),"Missing Information", INDEX(Table15[Entire Service Line Classification], MATCH(SUMIFS(Table15[Unique ID],Table15[System-Owned Portion],E322,Table15[If Material Anything Other than "Lead" in Column E,Was Material Ever Previously Lead?],G322,Table15[Customer-Owned Portion],O322),Table15[Unique ID],0),0)))</f>
        <v/>
      </c>
      <c r="X322"/>
    </row>
    <row r="323" spans="2:24" x14ac:dyDescent="0.25">
      <c r="B323" s="146"/>
      <c r="C323" s="31"/>
      <c r="D323" s="31"/>
      <c r="E323" s="44"/>
      <c r="F323" s="43"/>
      <c r="G323" s="84"/>
      <c r="H323" s="31"/>
      <c r="I323" s="208"/>
      <c r="J323" s="84"/>
      <c r="K323" s="31"/>
      <c r="L323" s="31"/>
      <c r="M323" s="169"/>
      <c r="N323" s="148"/>
      <c r="O323" s="44"/>
      <c r="P323" s="43"/>
      <c r="Q323" s="31"/>
      <c r="R323" s="84"/>
      <c r="S323" s="31"/>
      <c r="T323" s="31"/>
      <c r="U323" s="169"/>
      <c r="V323" s="150"/>
      <c r="W323" s="141" t="str" cm="1">
        <f t="array" ref="W323">IF(SUM(LEN(B323:V323))=0,"",IF(OR(OR(ISBLANK(F323),SUM(LEN(C323),LEN(D323))=0),AND(NOT(E323="Unknown"),ISBLANK(J323)),AND(NOT(O323="Unknown"),ISBLANK(R323))),"Missing Information", INDEX(Table15[Entire Service Line Classification], MATCH(SUMIFS(Table15[Unique ID],Table15[System-Owned Portion],E323,Table15[If Material Anything Other than "Lead" in Column E,Was Material Ever Previously Lead?],G323,Table15[Customer-Owned Portion],O323),Table15[Unique ID],0),0)))</f>
        <v/>
      </c>
      <c r="X323"/>
    </row>
    <row r="324" spans="2:24" x14ac:dyDescent="0.25">
      <c r="B324" s="146"/>
      <c r="C324" s="31"/>
      <c r="D324" s="31"/>
      <c r="E324" s="44"/>
      <c r="F324" s="43"/>
      <c r="G324" s="84"/>
      <c r="H324" s="31"/>
      <c r="I324" s="208"/>
      <c r="J324" s="84"/>
      <c r="K324" s="31"/>
      <c r="L324" s="31"/>
      <c r="M324" s="169"/>
      <c r="N324" s="148"/>
      <c r="O324" s="44"/>
      <c r="P324" s="43"/>
      <c r="Q324" s="31"/>
      <c r="R324" s="84"/>
      <c r="S324" s="31"/>
      <c r="T324" s="31"/>
      <c r="U324" s="169"/>
      <c r="V324" s="150"/>
      <c r="W324" s="141" t="str" cm="1">
        <f t="array" ref="W324">IF(SUM(LEN(B324:V324))=0,"",IF(OR(OR(ISBLANK(F324),SUM(LEN(C324),LEN(D324))=0),AND(NOT(E324="Unknown"),ISBLANK(J324)),AND(NOT(O324="Unknown"),ISBLANK(R324))),"Missing Information", INDEX(Table15[Entire Service Line Classification], MATCH(SUMIFS(Table15[Unique ID],Table15[System-Owned Portion],E324,Table15[If Material Anything Other than "Lead" in Column E,Was Material Ever Previously Lead?],G324,Table15[Customer-Owned Portion],O324),Table15[Unique ID],0),0)))</f>
        <v/>
      </c>
      <c r="X324"/>
    </row>
    <row r="325" spans="2:24" x14ac:dyDescent="0.25">
      <c r="B325" s="146"/>
      <c r="C325" s="31"/>
      <c r="D325" s="31"/>
      <c r="E325" s="44"/>
      <c r="F325" s="43"/>
      <c r="G325" s="84"/>
      <c r="H325" s="31"/>
      <c r="I325" s="208"/>
      <c r="J325" s="84"/>
      <c r="K325" s="31"/>
      <c r="L325" s="31"/>
      <c r="M325" s="169"/>
      <c r="N325" s="148"/>
      <c r="O325" s="44"/>
      <c r="P325" s="43"/>
      <c r="Q325" s="31"/>
      <c r="R325" s="84"/>
      <c r="S325" s="31"/>
      <c r="T325" s="31"/>
      <c r="U325" s="169"/>
      <c r="V325" s="150"/>
      <c r="W325" s="141" t="str" cm="1">
        <f t="array" ref="W325">IF(SUM(LEN(B325:V325))=0,"",IF(OR(OR(ISBLANK(F325),SUM(LEN(C325),LEN(D325))=0),AND(NOT(E325="Unknown"),ISBLANK(J325)),AND(NOT(O325="Unknown"),ISBLANK(R325))),"Missing Information", INDEX(Table15[Entire Service Line Classification], MATCH(SUMIFS(Table15[Unique ID],Table15[System-Owned Portion],E325,Table15[If Material Anything Other than "Lead" in Column E,Was Material Ever Previously Lead?],G325,Table15[Customer-Owned Portion],O325),Table15[Unique ID],0),0)))</f>
        <v/>
      </c>
      <c r="X325"/>
    </row>
    <row r="326" spans="2:24" x14ac:dyDescent="0.25">
      <c r="B326" s="146"/>
      <c r="C326" s="31"/>
      <c r="D326" s="31"/>
      <c r="E326" s="44"/>
      <c r="F326" s="43"/>
      <c r="G326" s="84"/>
      <c r="H326" s="31"/>
      <c r="I326" s="208"/>
      <c r="J326" s="84"/>
      <c r="K326" s="31"/>
      <c r="L326" s="31"/>
      <c r="M326" s="169"/>
      <c r="N326" s="148"/>
      <c r="O326" s="44"/>
      <c r="P326" s="43"/>
      <c r="Q326" s="31"/>
      <c r="R326" s="84"/>
      <c r="S326" s="31"/>
      <c r="T326" s="31"/>
      <c r="U326" s="169"/>
      <c r="V326" s="150"/>
      <c r="W326" s="141" t="str" cm="1">
        <f t="array" ref="W326">IF(SUM(LEN(B326:V326))=0,"",IF(OR(OR(ISBLANK(F326),SUM(LEN(C326),LEN(D326))=0),AND(NOT(E326="Unknown"),ISBLANK(J326)),AND(NOT(O326="Unknown"),ISBLANK(R326))),"Missing Information", INDEX(Table15[Entire Service Line Classification], MATCH(SUMIFS(Table15[Unique ID],Table15[System-Owned Portion],E326,Table15[If Material Anything Other than "Lead" in Column E,Was Material Ever Previously Lead?],G326,Table15[Customer-Owned Portion],O326),Table15[Unique ID],0),0)))</f>
        <v/>
      </c>
      <c r="X326"/>
    </row>
    <row r="327" spans="2:24" x14ac:dyDescent="0.25">
      <c r="B327" s="146"/>
      <c r="C327" s="31"/>
      <c r="D327" s="31"/>
      <c r="E327" s="44"/>
      <c r="F327" s="43"/>
      <c r="G327" s="84"/>
      <c r="H327" s="31"/>
      <c r="I327" s="208"/>
      <c r="J327" s="84"/>
      <c r="K327" s="31"/>
      <c r="L327" s="31"/>
      <c r="M327" s="169"/>
      <c r="N327" s="148"/>
      <c r="O327" s="44"/>
      <c r="P327" s="43"/>
      <c r="Q327" s="31"/>
      <c r="R327" s="84"/>
      <c r="S327" s="31"/>
      <c r="T327" s="31"/>
      <c r="U327" s="169"/>
      <c r="V327" s="150"/>
      <c r="W327" s="141" t="str" cm="1">
        <f t="array" ref="W327">IF(SUM(LEN(B327:V327))=0,"",IF(OR(OR(ISBLANK(F327),SUM(LEN(C327),LEN(D327))=0),AND(NOT(E327="Unknown"),ISBLANK(J327)),AND(NOT(O327="Unknown"),ISBLANK(R327))),"Missing Information", INDEX(Table15[Entire Service Line Classification], MATCH(SUMIFS(Table15[Unique ID],Table15[System-Owned Portion],E327,Table15[If Material Anything Other than "Lead" in Column E,Was Material Ever Previously Lead?],G327,Table15[Customer-Owned Portion],O327),Table15[Unique ID],0),0)))</f>
        <v/>
      </c>
      <c r="X327"/>
    </row>
    <row r="328" spans="2:24" x14ac:dyDescent="0.25">
      <c r="B328" s="146"/>
      <c r="C328" s="31"/>
      <c r="D328" s="31"/>
      <c r="E328" s="44"/>
      <c r="F328" s="43"/>
      <c r="G328" s="84"/>
      <c r="H328" s="31"/>
      <c r="I328" s="208"/>
      <c r="J328" s="84"/>
      <c r="K328" s="31"/>
      <c r="L328" s="31"/>
      <c r="M328" s="169"/>
      <c r="N328" s="148"/>
      <c r="O328" s="44"/>
      <c r="P328" s="43"/>
      <c r="Q328" s="31"/>
      <c r="R328" s="84"/>
      <c r="S328" s="31"/>
      <c r="T328" s="31"/>
      <c r="U328" s="169"/>
      <c r="V328" s="150"/>
      <c r="W328" s="141" t="str" cm="1">
        <f t="array" ref="W328">IF(SUM(LEN(B328:V328))=0,"",IF(OR(OR(ISBLANK(F328),SUM(LEN(C328),LEN(D328))=0),AND(NOT(E328="Unknown"),ISBLANK(J328)),AND(NOT(O328="Unknown"),ISBLANK(R328))),"Missing Information", INDEX(Table15[Entire Service Line Classification], MATCH(SUMIFS(Table15[Unique ID],Table15[System-Owned Portion],E328,Table15[If Material Anything Other than "Lead" in Column E,Was Material Ever Previously Lead?],G328,Table15[Customer-Owned Portion],O328),Table15[Unique ID],0),0)))</f>
        <v/>
      </c>
      <c r="X328"/>
    </row>
    <row r="329" spans="2:24" x14ac:dyDescent="0.25">
      <c r="B329" s="146"/>
      <c r="C329" s="31"/>
      <c r="D329" s="31"/>
      <c r="E329" s="44"/>
      <c r="F329" s="43"/>
      <c r="G329" s="84"/>
      <c r="H329" s="31"/>
      <c r="I329" s="208"/>
      <c r="J329" s="84"/>
      <c r="K329" s="31"/>
      <c r="L329" s="31"/>
      <c r="M329" s="169"/>
      <c r="N329" s="148"/>
      <c r="O329" s="44"/>
      <c r="P329" s="43"/>
      <c r="Q329" s="31"/>
      <c r="R329" s="84"/>
      <c r="S329" s="31"/>
      <c r="T329" s="31"/>
      <c r="U329" s="169"/>
      <c r="V329" s="150"/>
      <c r="W329" s="141" t="str" cm="1">
        <f t="array" ref="W329">IF(SUM(LEN(B329:V329))=0,"",IF(OR(OR(ISBLANK(F329),SUM(LEN(C329),LEN(D329))=0),AND(NOT(E329="Unknown"),ISBLANK(J329)),AND(NOT(O329="Unknown"),ISBLANK(R329))),"Missing Information", INDEX(Table15[Entire Service Line Classification], MATCH(SUMIFS(Table15[Unique ID],Table15[System-Owned Portion],E329,Table15[If Material Anything Other than "Lead" in Column E,Was Material Ever Previously Lead?],G329,Table15[Customer-Owned Portion],O329),Table15[Unique ID],0),0)))</f>
        <v/>
      </c>
      <c r="X329"/>
    </row>
    <row r="330" spans="2:24" x14ac:dyDescent="0.25">
      <c r="B330" s="146"/>
      <c r="C330" s="31"/>
      <c r="D330" s="31"/>
      <c r="E330" s="44"/>
      <c r="F330" s="43"/>
      <c r="G330" s="84"/>
      <c r="H330" s="31"/>
      <c r="I330" s="208"/>
      <c r="J330" s="84"/>
      <c r="K330" s="31"/>
      <c r="L330" s="31"/>
      <c r="M330" s="169"/>
      <c r="N330" s="148"/>
      <c r="O330" s="44"/>
      <c r="P330" s="43"/>
      <c r="Q330" s="31"/>
      <c r="R330" s="84"/>
      <c r="S330" s="31"/>
      <c r="T330" s="31"/>
      <c r="U330" s="169"/>
      <c r="V330" s="150"/>
      <c r="W330" s="141" t="str" cm="1">
        <f t="array" ref="W330">IF(SUM(LEN(B330:V330))=0,"",IF(OR(OR(ISBLANK(F330),SUM(LEN(C330),LEN(D330))=0),AND(NOT(E330="Unknown"),ISBLANK(J330)),AND(NOT(O330="Unknown"),ISBLANK(R330))),"Missing Information", INDEX(Table15[Entire Service Line Classification], MATCH(SUMIFS(Table15[Unique ID],Table15[System-Owned Portion],E330,Table15[If Material Anything Other than "Lead" in Column E,Was Material Ever Previously Lead?],G330,Table15[Customer-Owned Portion],O330),Table15[Unique ID],0),0)))</f>
        <v/>
      </c>
      <c r="X330"/>
    </row>
    <row r="331" spans="2:24" x14ac:dyDescent="0.25">
      <c r="B331" s="146"/>
      <c r="C331" s="31"/>
      <c r="D331" s="31"/>
      <c r="E331" s="44"/>
      <c r="F331" s="43"/>
      <c r="G331" s="84"/>
      <c r="H331" s="31"/>
      <c r="I331" s="208"/>
      <c r="J331" s="84"/>
      <c r="K331" s="31"/>
      <c r="L331" s="31"/>
      <c r="M331" s="169"/>
      <c r="N331" s="148"/>
      <c r="O331" s="44"/>
      <c r="P331" s="43"/>
      <c r="Q331" s="31"/>
      <c r="R331" s="84"/>
      <c r="S331" s="31"/>
      <c r="T331" s="31"/>
      <c r="U331" s="169"/>
      <c r="V331" s="150"/>
      <c r="W331" s="141" t="str" cm="1">
        <f t="array" ref="W331">IF(SUM(LEN(B331:V331))=0,"",IF(OR(OR(ISBLANK(F331),SUM(LEN(C331),LEN(D331))=0),AND(NOT(E331="Unknown"),ISBLANK(J331)),AND(NOT(O331="Unknown"),ISBLANK(R331))),"Missing Information", INDEX(Table15[Entire Service Line Classification], MATCH(SUMIFS(Table15[Unique ID],Table15[System-Owned Portion],E331,Table15[If Material Anything Other than "Lead" in Column E,Was Material Ever Previously Lead?],G331,Table15[Customer-Owned Portion],O331),Table15[Unique ID],0),0)))</f>
        <v/>
      </c>
      <c r="X331"/>
    </row>
    <row r="332" spans="2:24" x14ac:dyDescent="0.25">
      <c r="B332" s="146"/>
      <c r="C332" s="31"/>
      <c r="D332" s="31"/>
      <c r="E332" s="44"/>
      <c r="F332" s="43"/>
      <c r="G332" s="84"/>
      <c r="H332" s="31"/>
      <c r="I332" s="208"/>
      <c r="J332" s="84"/>
      <c r="K332" s="31"/>
      <c r="L332" s="31"/>
      <c r="M332" s="169"/>
      <c r="N332" s="148"/>
      <c r="O332" s="44"/>
      <c r="P332" s="43"/>
      <c r="Q332" s="31"/>
      <c r="R332" s="84"/>
      <c r="S332" s="31"/>
      <c r="T332" s="31"/>
      <c r="U332" s="169"/>
      <c r="V332" s="150"/>
      <c r="W332" s="141" t="str" cm="1">
        <f t="array" ref="W332">IF(SUM(LEN(B332:V332))=0,"",IF(OR(OR(ISBLANK(F332),SUM(LEN(C332),LEN(D332))=0),AND(NOT(E332="Unknown"),ISBLANK(J332)),AND(NOT(O332="Unknown"),ISBLANK(R332))),"Missing Information", INDEX(Table15[Entire Service Line Classification], MATCH(SUMIFS(Table15[Unique ID],Table15[System-Owned Portion],E332,Table15[If Material Anything Other than "Lead" in Column E,Was Material Ever Previously Lead?],G332,Table15[Customer-Owned Portion],O332),Table15[Unique ID],0),0)))</f>
        <v/>
      </c>
      <c r="X332"/>
    </row>
    <row r="333" spans="2:24" x14ac:dyDescent="0.25">
      <c r="B333" s="146"/>
      <c r="C333" s="31"/>
      <c r="D333" s="31"/>
      <c r="E333" s="44"/>
      <c r="F333" s="43"/>
      <c r="G333" s="84"/>
      <c r="H333" s="31"/>
      <c r="I333" s="208"/>
      <c r="J333" s="84"/>
      <c r="K333" s="31"/>
      <c r="L333" s="31"/>
      <c r="M333" s="169"/>
      <c r="N333" s="148"/>
      <c r="O333" s="44"/>
      <c r="P333" s="43"/>
      <c r="Q333" s="31"/>
      <c r="R333" s="84"/>
      <c r="S333" s="31"/>
      <c r="T333" s="31"/>
      <c r="U333" s="169"/>
      <c r="V333" s="150"/>
      <c r="W333" s="141" t="str" cm="1">
        <f t="array" ref="W333">IF(SUM(LEN(B333:V333))=0,"",IF(OR(OR(ISBLANK(F333),SUM(LEN(C333),LEN(D333))=0),AND(NOT(E333="Unknown"),ISBLANK(J333)),AND(NOT(O333="Unknown"),ISBLANK(R333))),"Missing Information", INDEX(Table15[Entire Service Line Classification], MATCH(SUMIFS(Table15[Unique ID],Table15[System-Owned Portion],E333,Table15[If Material Anything Other than "Lead" in Column E,Was Material Ever Previously Lead?],G333,Table15[Customer-Owned Portion],O333),Table15[Unique ID],0),0)))</f>
        <v/>
      </c>
      <c r="X333"/>
    </row>
    <row r="334" spans="2:24" x14ac:dyDescent="0.25">
      <c r="B334" s="146"/>
      <c r="C334" s="31"/>
      <c r="D334" s="31"/>
      <c r="E334" s="44"/>
      <c r="F334" s="43"/>
      <c r="G334" s="84"/>
      <c r="H334" s="31"/>
      <c r="I334" s="208"/>
      <c r="J334" s="84"/>
      <c r="K334" s="31"/>
      <c r="L334" s="31"/>
      <c r="M334" s="169"/>
      <c r="N334" s="148"/>
      <c r="O334" s="44"/>
      <c r="P334" s="43"/>
      <c r="Q334" s="31"/>
      <c r="R334" s="84"/>
      <c r="S334" s="31"/>
      <c r="T334" s="31"/>
      <c r="U334" s="169"/>
      <c r="V334" s="150"/>
      <c r="W334" s="141" t="str" cm="1">
        <f t="array" ref="W334">IF(SUM(LEN(B334:V334))=0,"",IF(OR(OR(ISBLANK(F334),SUM(LEN(C334),LEN(D334))=0),AND(NOT(E334="Unknown"),ISBLANK(J334)),AND(NOT(O334="Unknown"),ISBLANK(R334))),"Missing Information", INDEX(Table15[Entire Service Line Classification], MATCH(SUMIFS(Table15[Unique ID],Table15[System-Owned Portion],E334,Table15[If Material Anything Other than "Lead" in Column E,Was Material Ever Previously Lead?],G334,Table15[Customer-Owned Portion],O334),Table15[Unique ID],0),0)))</f>
        <v/>
      </c>
      <c r="X334"/>
    </row>
    <row r="335" spans="2:24" x14ac:dyDescent="0.25">
      <c r="B335" s="146"/>
      <c r="C335" s="31"/>
      <c r="D335" s="31"/>
      <c r="E335" s="44"/>
      <c r="F335" s="43"/>
      <c r="G335" s="84"/>
      <c r="H335" s="31"/>
      <c r="I335" s="208"/>
      <c r="J335" s="84"/>
      <c r="K335" s="31"/>
      <c r="L335" s="31"/>
      <c r="M335" s="169"/>
      <c r="N335" s="148"/>
      <c r="O335" s="44"/>
      <c r="P335" s="43"/>
      <c r="Q335" s="31"/>
      <c r="R335" s="84"/>
      <c r="S335" s="31"/>
      <c r="T335" s="31"/>
      <c r="U335" s="169"/>
      <c r="V335" s="150"/>
      <c r="W335" s="141" t="str" cm="1">
        <f t="array" ref="W335">IF(SUM(LEN(B335:V335))=0,"",IF(OR(OR(ISBLANK(F335),SUM(LEN(C335),LEN(D335))=0),AND(NOT(E335="Unknown"),ISBLANK(J335)),AND(NOT(O335="Unknown"),ISBLANK(R335))),"Missing Information", INDEX(Table15[Entire Service Line Classification], MATCH(SUMIFS(Table15[Unique ID],Table15[System-Owned Portion],E335,Table15[If Material Anything Other than "Lead" in Column E,Was Material Ever Previously Lead?],G335,Table15[Customer-Owned Portion],O335),Table15[Unique ID],0),0)))</f>
        <v/>
      </c>
      <c r="X335"/>
    </row>
    <row r="336" spans="2:24" x14ac:dyDescent="0.25">
      <c r="B336" s="146"/>
      <c r="C336" s="31"/>
      <c r="D336" s="31"/>
      <c r="E336" s="44"/>
      <c r="F336" s="43"/>
      <c r="G336" s="84"/>
      <c r="H336" s="31"/>
      <c r="I336" s="208"/>
      <c r="J336" s="84"/>
      <c r="K336" s="31"/>
      <c r="L336" s="31"/>
      <c r="M336" s="169"/>
      <c r="N336" s="148"/>
      <c r="O336" s="44"/>
      <c r="P336" s="43"/>
      <c r="Q336" s="31"/>
      <c r="R336" s="84"/>
      <c r="S336" s="31"/>
      <c r="T336" s="31"/>
      <c r="U336" s="169"/>
      <c r="V336" s="150"/>
      <c r="W336" s="141" t="str" cm="1">
        <f t="array" ref="W336">IF(SUM(LEN(B336:V336))=0,"",IF(OR(OR(ISBLANK(F336),SUM(LEN(C336),LEN(D336))=0),AND(NOT(E336="Unknown"),ISBLANK(J336)),AND(NOT(O336="Unknown"),ISBLANK(R336))),"Missing Information", INDEX(Table15[Entire Service Line Classification], MATCH(SUMIFS(Table15[Unique ID],Table15[System-Owned Portion],E336,Table15[If Material Anything Other than "Lead" in Column E,Was Material Ever Previously Lead?],G336,Table15[Customer-Owned Portion],O336),Table15[Unique ID],0),0)))</f>
        <v/>
      </c>
      <c r="X336"/>
    </row>
    <row r="337" spans="2:24" x14ac:dyDescent="0.25">
      <c r="B337" s="146"/>
      <c r="C337" s="31"/>
      <c r="D337" s="31"/>
      <c r="E337" s="44"/>
      <c r="F337" s="43"/>
      <c r="G337" s="84"/>
      <c r="H337" s="31"/>
      <c r="I337" s="208"/>
      <c r="J337" s="84"/>
      <c r="K337" s="31"/>
      <c r="L337" s="31"/>
      <c r="M337" s="169"/>
      <c r="N337" s="148"/>
      <c r="O337" s="44"/>
      <c r="P337" s="43"/>
      <c r="Q337" s="31"/>
      <c r="R337" s="84"/>
      <c r="S337" s="31"/>
      <c r="T337" s="31"/>
      <c r="U337" s="169"/>
      <c r="V337" s="150"/>
      <c r="W337" s="141" t="str" cm="1">
        <f t="array" ref="W337">IF(SUM(LEN(B337:V337))=0,"",IF(OR(OR(ISBLANK(F337),SUM(LEN(C337),LEN(D337))=0),AND(NOT(E337="Unknown"),ISBLANK(J337)),AND(NOT(O337="Unknown"),ISBLANK(R337))),"Missing Information", INDEX(Table15[Entire Service Line Classification], MATCH(SUMIFS(Table15[Unique ID],Table15[System-Owned Portion],E337,Table15[If Material Anything Other than "Lead" in Column E,Was Material Ever Previously Lead?],G337,Table15[Customer-Owned Portion],O337),Table15[Unique ID],0),0)))</f>
        <v/>
      </c>
      <c r="X337"/>
    </row>
    <row r="338" spans="2:24" x14ac:dyDescent="0.25">
      <c r="B338" s="146"/>
      <c r="C338" s="31"/>
      <c r="D338" s="31"/>
      <c r="E338" s="44"/>
      <c r="F338" s="43"/>
      <c r="G338" s="84"/>
      <c r="H338" s="31"/>
      <c r="I338" s="208"/>
      <c r="J338" s="84"/>
      <c r="K338" s="31"/>
      <c r="L338" s="31"/>
      <c r="M338" s="169"/>
      <c r="N338" s="148"/>
      <c r="O338" s="44"/>
      <c r="P338" s="43"/>
      <c r="Q338" s="31"/>
      <c r="R338" s="84"/>
      <c r="S338" s="31"/>
      <c r="T338" s="31"/>
      <c r="U338" s="169"/>
      <c r="V338" s="150"/>
      <c r="W338" s="141" t="str" cm="1">
        <f t="array" ref="W338">IF(SUM(LEN(B338:V338))=0,"",IF(OR(OR(ISBLANK(F338),SUM(LEN(C338),LEN(D338))=0),AND(NOT(E338="Unknown"),ISBLANK(J338)),AND(NOT(O338="Unknown"),ISBLANK(R338))),"Missing Information", INDEX(Table15[Entire Service Line Classification], MATCH(SUMIFS(Table15[Unique ID],Table15[System-Owned Portion],E338,Table15[If Material Anything Other than "Lead" in Column E,Was Material Ever Previously Lead?],G338,Table15[Customer-Owned Portion],O338),Table15[Unique ID],0),0)))</f>
        <v/>
      </c>
      <c r="X338"/>
    </row>
    <row r="339" spans="2:24" x14ac:dyDescent="0.25">
      <c r="B339" s="146"/>
      <c r="C339" s="31"/>
      <c r="D339" s="31"/>
      <c r="E339" s="44"/>
      <c r="F339" s="43"/>
      <c r="G339" s="84"/>
      <c r="H339" s="31"/>
      <c r="I339" s="208"/>
      <c r="J339" s="84"/>
      <c r="K339" s="31"/>
      <c r="L339" s="31"/>
      <c r="M339" s="169"/>
      <c r="N339" s="148"/>
      <c r="O339" s="44"/>
      <c r="P339" s="43"/>
      <c r="Q339" s="31"/>
      <c r="R339" s="84"/>
      <c r="S339" s="31"/>
      <c r="T339" s="31"/>
      <c r="U339" s="169"/>
      <c r="V339" s="150"/>
      <c r="W339" s="141" t="str" cm="1">
        <f t="array" ref="W339">IF(SUM(LEN(B339:V339))=0,"",IF(OR(OR(ISBLANK(F339),SUM(LEN(C339),LEN(D339))=0),AND(NOT(E339="Unknown"),ISBLANK(J339)),AND(NOT(O339="Unknown"),ISBLANK(R339))),"Missing Information", INDEX(Table15[Entire Service Line Classification], MATCH(SUMIFS(Table15[Unique ID],Table15[System-Owned Portion],E339,Table15[If Material Anything Other than "Lead" in Column E,Was Material Ever Previously Lead?],G339,Table15[Customer-Owned Portion],O339),Table15[Unique ID],0),0)))</f>
        <v/>
      </c>
      <c r="X339"/>
    </row>
    <row r="340" spans="2:24" x14ac:dyDescent="0.25">
      <c r="B340" s="146"/>
      <c r="C340" s="31"/>
      <c r="D340" s="31"/>
      <c r="E340" s="44"/>
      <c r="F340" s="43"/>
      <c r="G340" s="84"/>
      <c r="H340" s="31"/>
      <c r="I340" s="208"/>
      <c r="J340" s="84"/>
      <c r="K340" s="31"/>
      <c r="L340" s="31"/>
      <c r="M340" s="169"/>
      <c r="N340" s="148"/>
      <c r="O340" s="44"/>
      <c r="P340" s="43"/>
      <c r="Q340" s="31"/>
      <c r="R340" s="84"/>
      <c r="S340" s="31"/>
      <c r="T340" s="31"/>
      <c r="U340" s="169"/>
      <c r="V340" s="150"/>
      <c r="W340" s="141" t="str" cm="1">
        <f t="array" ref="W340">IF(SUM(LEN(B340:V340))=0,"",IF(OR(OR(ISBLANK(F340),SUM(LEN(C340),LEN(D340))=0),AND(NOT(E340="Unknown"),ISBLANK(J340)),AND(NOT(O340="Unknown"),ISBLANK(R340))),"Missing Information", INDEX(Table15[Entire Service Line Classification], MATCH(SUMIFS(Table15[Unique ID],Table15[System-Owned Portion],E340,Table15[If Material Anything Other than "Lead" in Column E,Was Material Ever Previously Lead?],G340,Table15[Customer-Owned Portion],O340),Table15[Unique ID],0),0)))</f>
        <v/>
      </c>
      <c r="X340"/>
    </row>
    <row r="341" spans="2:24" x14ac:dyDescent="0.25">
      <c r="B341" s="146"/>
      <c r="C341" s="31"/>
      <c r="D341" s="31"/>
      <c r="E341" s="44"/>
      <c r="F341" s="43"/>
      <c r="G341" s="84"/>
      <c r="H341" s="31"/>
      <c r="I341" s="208"/>
      <c r="J341" s="84"/>
      <c r="K341" s="31"/>
      <c r="L341" s="31"/>
      <c r="M341" s="169"/>
      <c r="N341" s="148"/>
      <c r="O341" s="44"/>
      <c r="P341" s="43"/>
      <c r="Q341" s="31"/>
      <c r="R341" s="84"/>
      <c r="S341" s="31"/>
      <c r="T341" s="31"/>
      <c r="U341" s="169"/>
      <c r="V341" s="150"/>
      <c r="W341" s="141" t="str" cm="1">
        <f t="array" ref="W341">IF(SUM(LEN(B341:V341))=0,"",IF(OR(OR(ISBLANK(F341),SUM(LEN(C341),LEN(D341))=0),AND(NOT(E341="Unknown"),ISBLANK(J341)),AND(NOT(O341="Unknown"),ISBLANK(R341))),"Missing Information", INDEX(Table15[Entire Service Line Classification], MATCH(SUMIFS(Table15[Unique ID],Table15[System-Owned Portion],E341,Table15[If Material Anything Other than "Lead" in Column E,Was Material Ever Previously Lead?],G341,Table15[Customer-Owned Portion],O341),Table15[Unique ID],0),0)))</f>
        <v/>
      </c>
      <c r="X341"/>
    </row>
    <row r="342" spans="2:24" x14ac:dyDescent="0.25">
      <c r="B342" s="146"/>
      <c r="C342" s="31"/>
      <c r="D342" s="31"/>
      <c r="E342" s="44"/>
      <c r="F342" s="43"/>
      <c r="G342" s="84"/>
      <c r="H342" s="31"/>
      <c r="I342" s="208"/>
      <c r="J342" s="84"/>
      <c r="K342" s="31"/>
      <c r="L342" s="31"/>
      <c r="M342" s="169"/>
      <c r="N342" s="148"/>
      <c r="O342" s="44"/>
      <c r="P342" s="43"/>
      <c r="Q342" s="31"/>
      <c r="R342" s="84"/>
      <c r="S342" s="31"/>
      <c r="T342" s="31"/>
      <c r="U342" s="169"/>
      <c r="V342" s="150"/>
      <c r="W342" s="141" t="str" cm="1">
        <f t="array" ref="W342">IF(SUM(LEN(B342:V342))=0,"",IF(OR(OR(ISBLANK(F342),SUM(LEN(C342),LEN(D342))=0),AND(NOT(E342="Unknown"),ISBLANK(J342)),AND(NOT(O342="Unknown"),ISBLANK(R342))),"Missing Information", INDEX(Table15[Entire Service Line Classification], MATCH(SUMIFS(Table15[Unique ID],Table15[System-Owned Portion],E342,Table15[If Material Anything Other than "Lead" in Column E,Was Material Ever Previously Lead?],G342,Table15[Customer-Owned Portion],O342),Table15[Unique ID],0),0)))</f>
        <v/>
      </c>
      <c r="X342"/>
    </row>
    <row r="343" spans="2:24" x14ac:dyDescent="0.25">
      <c r="B343" s="146"/>
      <c r="C343" s="31"/>
      <c r="D343" s="31"/>
      <c r="E343" s="44"/>
      <c r="F343" s="43"/>
      <c r="G343" s="84"/>
      <c r="H343" s="31"/>
      <c r="I343" s="208"/>
      <c r="J343" s="84"/>
      <c r="K343" s="31"/>
      <c r="L343" s="31"/>
      <c r="M343" s="169"/>
      <c r="N343" s="148"/>
      <c r="O343" s="44"/>
      <c r="P343" s="43"/>
      <c r="Q343" s="31"/>
      <c r="R343" s="84"/>
      <c r="S343" s="31"/>
      <c r="T343" s="31"/>
      <c r="U343" s="169"/>
      <c r="V343" s="150"/>
      <c r="W343" s="141" t="str" cm="1">
        <f t="array" ref="W343">IF(SUM(LEN(B343:V343))=0,"",IF(OR(OR(ISBLANK(F343),SUM(LEN(C343),LEN(D343))=0),AND(NOT(E343="Unknown"),ISBLANK(J343)),AND(NOT(O343="Unknown"),ISBLANK(R343))),"Missing Information", INDEX(Table15[Entire Service Line Classification], MATCH(SUMIFS(Table15[Unique ID],Table15[System-Owned Portion],E343,Table15[If Material Anything Other than "Lead" in Column E,Was Material Ever Previously Lead?],G343,Table15[Customer-Owned Portion],O343),Table15[Unique ID],0),0)))</f>
        <v/>
      </c>
      <c r="X343"/>
    </row>
    <row r="344" spans="2:24" x14ac:dyDescent="0.25">
      <c r="B344" s="146"/>
      <c r="C344" s="31"/>
      <c r="D344" s="31"/>
      <c r="E344" s="44"/>
      <c r="F344" s="43"/>
      <c r="G344" s="84"/>
      <c r="H344" s="31"/>
      <c r="I344" s="208"/>
      <c r="J344" s="84"/>
      <c r="K344" s="31"/>
      <c r="L344" s="31"/>
      <c r="M344" s="169"/>
      <c r="N344" s="148"/>
      <c r="O344" s="44"/>
      <c r="P344" s="43"/>
      <c r="Q344" s="31"/>
      <c r="R344" s="84"/>
      <c r="S344" s="31"/>
      <c r="T344" s="31"/>
      <c r="U344" s="169"/>
      <c r="V344" s="150"/>
      <c r="W344" s="141" t="str" cm="1">
        <f t="array" ref="W344">IF(SUM(LEN(B344:V344))=0,"",IF(OR(OR(ISBLANK(F344),SUM(LEN(C344),LEN(D344))=0),AND(NOT(E344="Unknown"),ISBLANK(J344)),AND(NOT(O344="Unknown"),ISBLANK(R344))),"Missing Information", INDEX(Table15[Entire Service Line Classification], MATCH(SUMIFS(Table15[Unique ID],Table15[System-Owned Portion],E344,Table15[If Material Anything Other than "Lead" in Column E,Was Material Ever Previously Lead?],G344,Table15[Customer-Owned Portion],O344),Table15[Unique ID],0),0)))</f>
        <v/>
      </c>
      <c r="X344"/>
    </row>
    <row r="345" spans="2:24" x14ac:dyDescent="0.25">
      <c r="B345" s="146"/>
      <c r="C345" s="31"/>
      <c r="D345" s="31"/>
      <c r="E345" s="44"/>
      <c r="F345" s="43"/>
      <c r="G345" s="84"/>
      <c r="H345" s="31"/>
      <c r="I345" s="208"/>
      <c r="J345" s="84"/>
      <c r="K345" s="31"/>
      <c r="L345" s="31"/>
      <c r="M345" s="169"/>
      <c r="N345" s="148"/>
      <c r="O345" s="44"/>
      <c r="P345" s="43"/>
      <c r="Q345" s="31"/>
      <c r="R345" s="84"/>
      <c r="S345" s="31"/>
      <c r="T345" s="31"/>
      <c r="U345" s="169"/>
      <c r="V345" s="150"/>
      <c r="W345" s="141" t="str" cm="1">
        <f t="array" ref="W345">IF(SUM(LEN(B345:V345))=0,"",IF(OR(OR(ISBLANK(F345),SUM(LEN(C345),LEN(D345))=0),AND(NOT(E345="Unknown"),ISBLANK(J345)),AND(NOT(O345="Unknown"),ISBLANK(R345))),"Missing Information", INDEX(Table15[Entire Service Line Classification], MATCH(SUMIFS(Table15[Unique ID],Table15[System-Owned Portion],E345,Table15[If Material Anything Other than "Lead" in Column E,Was Material Ever Previously Lead?],G345,Table15[Customer-Owned Portion],O345),Table15[Unique ID],0),0)))</f>
        <v/>
      </c>
      <c r="X345"/>
    </row>
    <row r="346" spans="2:24" x14ac:dyDescent="0.25">
      <c r="B346" s="146"/>
      <c r="C346" s="31"/>
      <c r="D346" s="31"/>
      <c r="E346" s="44"/>
      <c r="F346" s="43"/>
      <c r="G346" s="84"/>
      <c r="H346" s="31"/>
      <c r="I346" s="208"/>
      <c r="J346" s="84"/>
      <c r="K346" s="31"/>
      <c r="L346" s="31"/>
      <c r="M346" s="169"/>
      <c r="N346" s="148"/>
      <c r="O346" s="44"/>
      <c r="P346" s="43"/>
      <c r="Q346" s="31"/>
      <c r="R346" s="84"/>
      <c r="S346" s="31"/>
      <c r="T346" s="31"/>
      <c r="U346" s="169"/>
      <c r="V346" s="150"/>
      <c r="W346" s="141" t="str" cm="1">
        <f t="array" ref="W346">IF(SUM(LEN(B346:V346))=0,"",IF(OR(OR(ISBLANK(F346),SUM(LEN(C346),LEN(D346))=0),AND(NOT(E346="Unknown"),ISBLANK(J346)),AND(NOT(O346="Unknown"),ISBLANK(R346))),"Missing Information", INDEX(Table15[Entire Service Line Classification], MATCH(SUMIFS(Table15[Unique ID],Table15[System-Owned Portion],E346,Table15[If Material Anything Other than "Lead" in Column E,Was Material Ever Previously Lead?],G346,Table15[Customer-Owned Portion],O346),Table15[Unique ID],0),0)))</f>
        <v/>
      </c>
      <c r="X346"/>
    </row>
    <row r="347" spans="2:24" x14ac:dyDescent="0.25">
      <c r="B347" s="146"/>
      <c r="C347" s="31"/>
      <c r="D347" s="31"/>
      <c r="E347" s="44"/>
      <c r="F347" s="43"/>
      <c r="G347" s="84"/>
      <c r="H347" s="31"/>
      <c r="I347" s="208"/>
      <c r="J347" s="84"/>
      <c r="K347" s="31"/>
      <c r="L347" s="31"/>
      <c r="M347" s="169"/>
      <c r="N347" s="148"/>
      <c r="O347" s="44"/>
      <c r="P347" s="43"/>
      <c r="Q347" s="31"/>
      <c r="R347" s="84"/>
      <c r="S347" s="31"/>
      <c r="T347" s="31"/>
      <c r="U347" s="169"/>
      <c r="V347" s="150"/>
      <c r="W347" s="141" t="str" cm="1">
        <f t="array" ref="W347">IF(SUM(LEN(B347:V347))=0,"",IF(OR(OR(ISBLANK(F347),SUM(LEN(C347),LEN(D347))=0),AND(NOT(E347="Unknown"),ISBLANK(J347)),AND(NOT(O347="Unknown"),ISBLANK(R347))),"Missing Information", INDEX(Table15[Entire Service Line Classification], MATCH(SUMIFS(Table15[Unique ID],Table15[System-Owned Portion],E347,Table15[If Material Anything Other than "Lead" in Column E,Was Material Ever Previously Lead?],G347,Table15[Customer-Owned Portion],O347),Table15[Unique ID],0),0)))</f>
        <v/>
      </c>
      <c r="X347"/>
    </row>
    <row r="348" spans="2:24" x14ac:dyDescent="0.25">
      <c r="B348" s="146"/>
      <c r="C348" s="31"/>
      <c r="D348" s="31"/>
      <c r="E348" s="44"/>
      <c r="F348" s="43"/>
      <c r="G348" s="84"/>
      <c r="H348" s="31"/>
      <c r="I348" s="208"/>
      <c r="J348" s="84"/>
      <c r="K348" s="31"/>
      <c r="L348" s="31"/>
      <c r="M348" s="169"/>
      <c r="N348" s="148"/>
      <c r="O348" s="44"/>
      <c r="P348" s="43"/>
      <c r="Q348" s="31"/>
      <c r="R348" s="84"/>
      <c r="S348" s="31"/>
      <c r="T348" s="31"/>
      <c r="U348" s="169"/>
      <c r="V348" s="150"/>
      <c r="W348" s="141" t="str" cm="1">
        <f t="array" ref="W348">IF(SUM(LEN(B348:V348))=0,"",IF(OR(OR(ISBLANK(F348),SUM(LEN(C348),LEN(D348))=0),AND(NOT(E348="Unknown"),ISBLANK(J348)),AND(NOT(O348="Unknown"),ISBLANK(R348))),"Missing Information", INDEX(Table15[Entire Service Line Classification], MATCH(SUMIFS(Table15[Unique ID],Table15[System-Owned Portion],E348,Table15[If Material Anything Other than "Lead" in Column E,Was Material Ever Previously Lead?],G348,Table15[Customer-Owned Portion],O348),Table15[Unique ID],0),0)))</f>
        <v/>
      </c>
      <c r="X348"/>
    </row>
    <row r="349" spans="2:24" x14ac:dyDescent="0.25">
      <c r="B349" s="146"/>
      <c r="C349" s="31"/>
      <c r="D349" s="31"/>
      <c r="E349" s="44"/>
      <c r="F349" s="43"/>
      <c r="G349" s="84"/>
      <c r="H349" s="31"/>
      <c r="I349" s="208"/>
      <c r="J349" s="84"/>
      <c r="K349" s="31"/>
      <c r="L349" s="31"/>
      <c r="M349" s="169"/>
      <c r="N349" s="148"/>
      <c r="O349" s="44"/>
      <c r="P349" s="43"/>
      <c r="Q349" s="31"/>
      <c r="R349" s="84"/>
      <c r="S349" s="31"/>
      <c r="T349" s="31"/>
      <c r="U349" s="169"/>
      <c r="V349" s="150"/>
      <c r="W349" s="141" t="str" cm="1">
        <f t="array" ref="W349">IF(SUM(LEN(B349:V349))=0,"",IF(OR(OR(ISBLANK(F349),SUM(LEN(C349),LEN(D349))=0),AND(NOT(E349="Unknown"),ISBLANK(J349)),AND(NOT(O349="Unknown"),ISBLANK(R349))),"Missing Information", INDEX(Table15[Entire Service Line Classification], MATCH(SUMIFS(Table15[Unique ID],Table15[System-Owned Portion],E349,Table15[If Material Anything Other than "Lead" in Column E,Was Material Ever Previously Lead?],G349,Table15[Customer-Owned Portion],O349),Table15[Unique ID],0),0)))</f>
        <v/>
      </c>
      <c r="X349"/>
    </row>
    <row r="350" spans="2:24" x14ac:dyDescent="0.25">
      <c r="B350" s="146"/>
      <c r="C350" s="31"/>
      <c r="D350" s="31"/>
      <c r="E350" s="44"/>
      <c r="F350" s="43"/>
      <c r="G350" s="84"/>
      <c r="H350" s="31"/>
      <c r="I350" s="208"/>
      <c r="J350" s="84"/>
      <c r="K350" s="31"/>
      <c r="L350" s="31"/>
      <c r="M350" s="169"/>
      <c r="N350" s="148"/>
      <c r="O350" s="44"/>
      <c r="P350" s="43"/>
      <c r="Q350" s="31"/>
      <c r="R350" s="84"/>
      <c r="S350" s="31"/>
      <c r="T350" s="31"/>
      <c r="U350" s="169"/>
      <c r="V350" s="150"/>
      <c r="W350" s="141" t="str" cm="1">
        <f t="array" ref="W350">IF(SUM(LEN(B350:V350))=0,"",IF(OR(OR(ISBLANK(F350),SUM(LEN(C350),LEN(D350))=0),AND(NOT(E350="Unknown"),ISBLANK(J350)),AND(NOT(O350="Unknown"),ISBLANK(R350))),"Missing Information", INDEX(Table15[Entire Service Line Classification], MATCH(SUMIFS(Table15[Unique ID],Table15[System-Owned Portion],E350,Table15[If Material Anything Other than "Lead" in Column E,Was Material Ever Previously Lead?],G350,Table15[Customer-Owned Portion],O350),Table15[Unique ID],0),0)))</f>
        <v/>
      </c>
      <c r="X350"/>
    </row>
    <row r="351" spans="2:24" x14ac:dyDescent="0.25">
      <c r="B351" s="146"/>
      <c r="C351" s="31"/>
      <c r="D351" s="31"/>
      <c r="E351" s="44"/>
      <c r="F351" s="43"/>
      <c r="G351" s="84"/>
      <c r="H351" s="31"/>
      <c r="I351" s="208"/>
      <c r="J351" s="84"/>
      <c r="K351" s="31"/>
      <c r="L351" s="31"/>
      <c r="M351" s="169"/>
      <c r="N351" s="148"/>
      <c r="O351" s="44"/>
      <c r="P351" s="43"/>
      <c r="Q351" s="31"/>
      <c r="R351" s="84"/>
      <c r="S351" s="31"/>
      <c r="T351" s="31"/>
      <c r="U351" s="169"/>
      <c r="V351" s="150"/>
      <c r="W351" s="141" t="str" cm="1">
        <f t="array" ref="W351">IF(SUM(LEN(B351:V351))=0,"",IF(OR(OR(ISBLANK(F351),SUM(LEN(C351),LEN(D351))=0),AND(NOT(E351="Unknown"),ISBLANK(J351)),AND(NOT(O351="Unknown"),ISBLANK(R351))),"Missing Information", INDEX(Table15[Entire Service Line Classification], MATCH(SUMIFS(Table15[Unique ID],Table15[System-Owned Portion],E351,Table15[If Material Anything Other than "Lead" in Column E,Was Material Ever Previously Lead?],G351,Table15[Customer-Owned Portion],O351),Table15[Unique ID],0),0)))</f>
        <v/>
      </c>
      <c r="X351"/>
    </row>
    <row r="352" spans="2:24" x14ac:dyDescent="0.25">
      <c r="B352" s="146"/>
      <c r="C352" s="31"/>
      <c r="D352" s="31"/>
      <c r="E352" s="44"/>
      <c r="F352" s="43"/>
      <c r="G352" s="84"/>
      <c r="H352" s="31"/>
      <c r="I352" s="208"/>
      <c r="J352" s="84"/>
      <c r="K352" s="31"/>
      <c r="L352" s="31"/>
      <c r="M352" s="169"/>
      <c r="N352" s="148"/>
      <c r="O352" s="44"/>
      <c r="P352" s="43"/>
      <c r="Q352" s="31"/>
      <c r="R352" s="84"/>
      <c r="S352" s="31"/>
      <c r="T352" s="31"/>
      <c r="U352" s="169"/>
      <c r="V352" s="150"/>
      <c r="W352" s="141" t="str" cm="1">
        <f t="array" ref="W352">IF(SUM(LEN(B352:V352))=0,"",IF(OR(OR(ISBLANK(F352),SUM(LEN(C352),LEN(D352))=0),AND(NOT(E352="Unknown"),ISBLANK(J352)),AND(NOT(O352="Unknown"),ISBLANK(R352))),"Missing Information", INDEX(Table15[Entire Service Line Classification], MATCH(SUMIFS(Table15[Unique ID],Table15[System-Owned Portion],E352,Table15[If Material Anything Other than "Lead" in Column E,Was Material Ever Previously Lead?],G352,Table15[Customer-Owned Portion],O352),Table15[Unique ID],0),0)))</f>
        <v/>
      </c>
      <c r="X352"/>
    </row>
    <row r="353" spans="2:24" x14ac:dyDescent="0.25">
      <c r="B353" s="146"/>
      <c r="C353" s="31"/>
      <c r="D353" s="31"/>
      <c r="E353" s="44"/>
      <c r="F353" s="43"/>
      <c r="G353" s="84"/>
      <c r="H353" s="31"/>
      <c r="I353" s="208"/>
      <c r="J353" s="84"/>
      <c r="K353" s="31"/>
      <c r="L353" s="31"/>
      <c r="M353" s="169"/>
      <c r="N353" s="148"/>
      <c r="O353" s="44"/>
      <c r="P353" s="43"/>
      <c r="Q353" s="31"/>
      <c r="R353" s="84"/>
      <c r="S353" s="31"/>
      <c r="T353" s="31"/>
      <c r="U353" s="169"/>
      <c r="V353" s="150"/>
      <c r="W353" s="141" t="str" cm="1">
        <f t="array" ref="W353">IF(SUM(LEN(B353:V353))=0,"",IF(OR(OR(ISBLANK(F353),SUM(LEN(C353),LEN(D353))=0),AND(NOT(E353="Unknown"),ISBLANK(J353)),AND(NOT(O353="Unknown"),ISBLANK(R353))),"Missing Information", INDEX(Table15[Entire Service Line Classification], MATCH(SUMIFS(Table15[Unique ID],Table15[System-Owned Portion],E353,Table15[If Material Anything Other than "Lead" in Column E,Was Material Ever Previously Lead?],G353,Table15[Customer-Owned Portion],O353),Table15[Unique ID],0),0)))</f>
        <v/>
      </c>
      <c r="X353"/>
    </row>
    <row r="354" spans="2:24" x14ac:dyDescent="0.25">
      <c r="B354" s="146"/>
      <c r="C354" s="31"/>
      <c r="D354" s="31"/>
      <c r="E354" s="44"/>
      <c r="F354" s="43"/>
      <c r="G354" s="84"/>
      <c r="H354" s="31"/>
      <c r="I354" s="208"/>
      <c r="J354" s="84"/>
      <c r="K354" s="31"/>
      <c r="L354" s="31"/>
      <c r="M354" s="169"/>
      <c r="N354" s="148"/>
      <c r="O354" s="44"/>
      <c r="P354" s="43"/>
      <c r="Q354" s="31"/>
      <c r="R354" s="84"/>
      <c r="S354" s="31"/>
      <c r="T354" s="31"/>
      <c r="U354" s="169"/>
      <c r="V354" s="150"/>
      <c r="W354" s="141" t="str" cm="1">
        <f t="array" ref="W354">IF(SUM(LEN(B354:V354))=0,"",IF(OR(OR(ISBLANK(F354),SUM(LEN(C354),LEN(D354))=0),AND(NOT(E354="Unknown"),ISBLANK(J354)),AND(NOT(O354="Unknown"),ISBLANK(R354))),"Missing Information", INDEX(Table15[Entire Service Line Classification], MATCH(SUMIFS(Table15[Unique ID],Table15[System-Owned Portion],E354,Table15[If Material Anything Other than "Lead" in Column E,Was Material Ever Previously Lead?],G354,Table15[Customer-Owned Portion],O354),Table15[Unique ID],0),0)))</f>
        <v/>
      </c>
      <c r="X354"/>
    </row>
    <row r="355" spans="2:24" x14ac:dyDescent="0.25">
      <c r="B355" s="146"/>
      <c r="C355" s="31"/>
      <c r="D355" s="31"/>
      <c r="E355" s="44"/>
      <c r="F355" s="43"/>
      <c r="G355" s="84"/>
      <c r="H355" s="31"/>
      <c r="I355" s="208"/>
      <c r="J355" s="84"/>
      <c r="K355" s="31"/>
      <c r="L355" s="31"/>
      <c r="M355" s="169"/>
      <c r="N355" s="148"/>
      <c r="O355" s="44"/>
      <c r="P355" s="43"/>
      <c r="Q355" s="31"/>
      <c r="R355" s="84"/>
      <c r="S355" s="31"/>
      <c r="T355" s="31"/>
      <c r="U355" s="169"/>
      <c r="V355" s="150"/>
      <c r="W355" s="141" t="str" cm="1">
        <f t="array" ref="W355">IF(SUM(LEN(B355:V355))=0,"",IF(OR(OR(ISBLANK(F355),SUM(LEN(C355),LEN(D355))=0),AND(NOT(E355="Unknown"),ISBLANK(J355)),AND(NOT(O355="Unknown"),ISBLANK(R355))),"Missing Information", INDEX(Table15[Entire Service Line Classification], MATCH(SUMIFS(Table15[Unique ID],Table15[System-Owned Portion],E355,Table15[If Material Anything Other than "Lead" in Column E,Was Material Ever Previously Lead?],G355,Table15[Customer-Owned Portion],O355),Table15[Unique ID],0),0)))</f>
        <v/>
      </c>
      <c r="X355"/>
    </row>
    <row r="356" spans="2:24" x14ac:dyDescent="0.25">
      <c r="B356" s="146"/>
      <c r="C356" s="31"/>
      <c r="D356" s="31"/>
      <c r="E356" s="44"/>
      <c r="F356" s="43"/>
      <c r="G356" s="84"/>
      <c r="H356" s="31"/>
      <c r="I356" s="208"/>
      <c r="J356" s="84"/>
      <c r="K356" s="31"/>
      <c r="L356" s="31"/>
      <c r="M356" s="169"/>
      <c r="N356" s="148"/>
      <c r="O356" s="44"/>
      <c r="P356" s="43"/>
      <c r="Q356" s="31"/>
      <c r="R356" s="84"/>
      <c r="S356" s="31"/>
      <c r="T356" s="31"/>
      <c r="U356" s="169"/>
      <c r="V356" s="150"/>
      <c r="W356" s="141" t="str" cm="1">
        <f t="array" ref="W356">IF(SUM(LEN(B356:V356))=0,"",IF(OR(OR(ISBLANK(F356),SUM(LEN(C356),LEN(D356))=0),AND(NOT(E356="Unknown"),ISBLANK(J356)),AND(NOT(O356="Unknown"),ISBLANK(R356))),"Missing Information", INDEX(Table15[Entire Service Line Classification], MATCH(SUMIFS(Table15[Unique ID],Table15[System-Owned Portion],E356,Table15[If Material Anything Other than "Lead" in Column E,Was Material Ever Previously Lead?],G356,Table15[Customer-Owned Portion],O356),Table15[Unique ID],0),0)))</f>
        <v/>
      </c>
      <c r="X356"/>
    </row>
    <row r="357" spans="2:24" x14ac:dyDescent="0.25">
      <c r="B357" s="146"/>
      <c r="C357" s="31"/>
      <c r="D357" s="31"/>
      <c r="E357" s="44"/>
      <c r="F357" s="43"/>
      <c r="G357" s="84"/>
      <c r="H357" s="31"/>
      <c r="I357" s="208"/>
      <c r="J357" s="84"/>
      <c r="K357" s="31"/>
      <c r="L357" s="31"/>
      <c r="M357" s="169"/>
      <c r="N357" s="148"/>
      <c r="O357" s="44"/>
      <c r="P357" s="43"/>
      <c r="Q357" s="31"/>
      <c r="R357" s="84"/>
      <c r="S357" s="31"/>
      <c r="T357" s="31"/>
      <c r="U357" s="169"/>
      <c r="V357" s="150"/>
      <c r="W357" s="141" t="str" cm="1">
        <f t="array" ref="W357">IF(SUM(LEN(B357:V357))=0,"",IF(OR(OR(ISBLANK(F357),SUM(LEN(C357),LEN(D357))=0),AND(NOT(E357="Unknown"),ISBLANK(J357)),AND(NOT(O357="Unknown"),ISBLANK(R357))),"Missing Information", INDEX(Table15[Entire Service Line Classification], MATCH(SUMIFS(Table15[Unique ID],Table15[System-Owned Portion],E357,Table15[If Material Anything Other than "Lead" in Column E,Was Material Ever Previously Lead?],G357,Table15[Customer-Owned Portion],O357),Table15[Unique ID],0),0)))</f>
        <v/>
      </c>
      <c r="X357"/>
    </row>
    <row r="358" spans="2:24" x14ac:dyDescent="0.25">
      <c r="B358" s="146"/>
      <c r="C358" s="31"/>
      <c r="D358" s="31"/>
      <c r="E358" s="44"/>
      <c r="F358" s="43"/>
      <c r="G358" s="84"/>
      <c r="H358" s="31"/>
      <c r="I358" s="208"/>
      <c r="J358" s="84"/>
      <c r="K358" s="31"/>
      <c r="L358" s="31"/>
      <c r="M358" s="169"/>
      <c r="N358" s="148"/>
      <c r="O358" s="44"/>
      <c r="P358" s="43"/>
      <c r="Q358" s="31"/>
      <c r="R358" s="84"/>
      <c r="S358" s="31"/>
      <c r="T358" s="31"/>
      <c r="U358" s="169"/>
      <c r="V358" s="150"/>
      <c r="W358" s="141" t="str" cm="1">
        <f t="array" ref="W358">IF(SUM(LEN(B358:V358))=0,"",IF(OR(OR(ISBLANK(F358),SUM(LEN(C358),LEN(D358))=0),AND(NOT(E358="Unknown"),ISBLANK(J358)),AND(NOT(O358="Unknown"),ISBLANK(R358))),"Missing Information", INDEX(Table15[Entire Service Line Classification], MATCH(SUMIFS(Table15[Unique ID],Table15[System-Owned Portion],E358,Table15[If Material Anything Other than "Lead" in Column E,Was Material Ever Previously Lead?],G358,Table15[Customer-Owned Portion],O358),Table15[Unique ID],0),0)))</f>
        <v/>
      </c>
      <c r="X358"/>
    </row>
    <row r="359" spans="2:24" x14ac:dyDescent="0.25">
      <c r="B359" s="146"/>
      <c r="C359" s="31"/>
      <c r="D359" s="31"/>
      <c r="E359" s="44"/>
      <c r="F359" s="43"/>
      <c r="G359" s="84"/>
      <c r="H359" s="31"/>
      <c r="I359" s="208"/>
      <c r="J359" s="84"/>
      <c r="K359" s="31"/>
      <c r="L359" s="31"/>
      <c r="M359" s="169"/>
      <c r="N359" s="148"/>
      <c r="O359" s="44"/>
      <c r="P359" s="43"/>
      <c r="Q359" s="31"/>
      <c r="R359" s="84"/>
      <c r="S359" s="31"/>
      <c r="T359" s="31"/>
      <c r="U359" s="169"/>
      <c r="V359" s="150"/>
      <c r="W359" s="141" t="str" cm="1">
        <f t="array" ref="W359">IF(SUM(LEN(B359:V359))=0,"",IF(OR(OR(ISBLANK(F359),SUM(LEN(C359),LEN(D359))=0),AND(NOT(E359="Unknown"),ISBLANK(J359)),AND(NOT(O359="Unknown"),ISBLANK(R359))),"Missing Information", INDEX(Table15[Entire Service Line Classification], MATCH(SUMIFS(Table15[Unique ID],Table15[System-Owned Portion],E359,Table15[If Material Anything Other than "Lead" in Column E,Was Material Ever Previously Lead?],G359,Table15[Customer-Owned Portion],O359),Table15[Unique ID],0),0)))</f>
        <v/>
      </c>
      <c r="X359"/>
    </row>
    <row r="360" spans="2:24" x14ac:dyDescent="0.25">
      <c r="B360" s="146"/>
      <c r="C360" s="31"/>
      <c r="D360" s="31"/>
      <c r="E360" s="44"/>
      <c r="F360" s="43"/>
      <c r="G360" s="84"/>
      <c r="H360" s="31"/>
      <c r="I360" s="208"/>
      <c r="J360" s="84"/>
      <c r="K360" s="31"/>
      <c r="L360" s="31"/>
      <c r="M360" s="169"/>
      <c r="N360" s="148"/>
      <c r="O360" s="44"/>
      <c r="P360" s="43"/>
      <c r="Q360" s="31"/>
      <c r="R360" s="84"/>
      <c r="S360" s="31"/>
      <c r="T360" s="31"/>
      <c r="U360" s="169"/>
      <c r="V360" s="150"/>
      <c r="W360" s="141" t="str" cm="1">
        <f t="array" ref="W360">IF(SUM(LEN(B360:V360))=0,"",IF(OR(OR(ISBLANK(F360),SUM(LEN(C360),LEN(D360))=0),AND(NOT(E360="Unknown"),ISBLANK(J360)),AND(NOT(O360="Unknown"),ISBLANK(R360))),"Missing Information", INDEX(Table15[Entire Service Line Classification], MATCH(SUMIFS(Table15[Unique ID],Table15[System-Owned Portion],E360,Table15[If Material Anything Other than "Lead" in Column E,Was Material Ever Previously Lead?],G360,Table15[Customer-Owned Portion],O360),Table15[Unique ID],0),0)))</f>
        <v/>
      </c>
      <c r="X360"/>
    </row>
    <row r="361" spans="2:24" x14ac:dyDescent="0.25">
      <c r="B361" s="146"/>
      <c r="C361" s="31"/>
      <c r="D361" s="31"/>
      <c r="E361" s="44"/>
      <c r="F361" s="43"/>
      <c r="G361" s="84"/>
      <c r="H361" s="31"/>
      <c r="I361" s="208"/>
      <c r="J361" s="84"/>
      <c r="K361" s="31"/>
      <c r="L361" s="31"/>
      <c r="M361" s="169"/>
      <c r="N361" s="148"/>
      <c r="O361" s="44"/>
      <c r="P361" s="43"/>
      <c r="Q361" s="31"/>
      <c r="R361" s="84"/>
      <c r="S361" s="31"/>
      <c r="T361" s="31"/>
      <c r="U361" s="169"/>
      <c r="V361" s="150"/>
      <c r="W361" s="141" t="str" cm="1">
        <f t="array" ref="W361">IF(SUM(LEN(B361:V361))=0,"",IF(OR(OR(ISBLANK(F361),SUM(LEN(C361),LEN(D361))=0),AND(NOT(E361="Unknown"),ISBLANK(J361)),AND(NOT(O361="Unknown"),ISBLANK(R361))),"Missing Information", INDEX(Table15[Entire Service Line Classification], MATCH(SUMIFS(Table15[Unique ID],Table15[System-Owned Portion],E361,Table15[If Material Anything Other than "Lead" in Column E,Was Material Ever Previously Lead?],G361,Table15[Customer-Owned Portion],O361),Table15[Unique ID],0),0)))</f>
        <v/>
      </c>
      <c r="X361"/>
    </row>
    <row r="362" spans="2:24" x14ac:dyDescent="0.25">
      <c r="B362" s="146"/>
      <c r="C362" s="31"/>
      <c r="D362" s="31"/>
      <c r="E362" s="44"/>
      <c r="F362" s="43"/>
      <c r="G362" s="84"/>
      <c r="H362" s="31"/>
      <c r="I362" s="208"/>
      <c r="J362" s="84"/>
      <c r="K362" s="31"/>
      <c r="L362" s="31"/>
      <c r="M362" s="169"/>
      <c r="N362" s="148"/>
      <c r="O362" s="44"/>
      <c r="P362" s="43"/>
      <c r="Q362" s="31"/>
      <c r="R362" s="84"/>
      <c r="S362" s="31"/>
      <c r="T362" s="31"/>
      <c r="U362" s="169"/>
      <c r="V362" s="150"/>
      <c r="W362" s="141" t="str" cm="1">
        <f t="array" ref="W362">IF(SUM(LEN(B362:V362))=0,"",IF(OR(OR(ISBLANK(F362),SUM(LEN(C362),LEN(D362))=0),AND(NOT(E362="Unknown"),ISBLANK(J362)),AND(NOT(O362="Unknown"),ISBLANK(R362))),"Missing Information", INDEX(Table15[Entire Service Line Classification], MATCH(SUMIFS(Table15[Unique ID],Table15[System-Owned Portion],E362,Table15[If Material Anything Other than "Lead" in Column E,Was Material Ever Previously Lead?],G362,Table15[Customer-Owned Portion],O362),Table15[Unique ID],0),0)))</f>
        <v/>
      </c>
      <c r="X362"/>
    </row>
    <row r="363" spans="2:24" x14ac:dyDescent="0.25">
      <c r="B363" s="146"/>
      <c r="C363" s="31"/>
      <c r="D363" s="31"/>
      <c r="E363" s="44"/>
      <c r="F363" s="43"/>
      <c r="G363" s="84"/>
      <c r="H363" s="31"/>
      <c r="I363" s="208"/>
      <c r="J363" s="84"/>
      <c r="K363" s="31"/>
      <c r="L363" s="31"/>
      <c r="M363" s="169"/>
      <c r="N363" s="148"/>
      <c r="O363" s="44"/>
      <c r="P363" s="43"/>
      <c r="Q363" s="31"/>
      <c r="R363" s="84"/>
      <c r="S363" s="31"/>
      <c r="T363" s="31"/>
      <c r="U363" s="169"/>
      <c r="V363" s="150"/>
      <c r="W363" s="141" t="str" cm="1">
        <f t="array" ref="W363">IF(SUM(LEN(B363:V363))=0,"",IF(OR(OR(ISBLANK(F363),SUM(LEN(C363),LEN(D363))=0),AND(NOT(E363="Unknown"),ISBLANK(J363)),AND(NOT(O363="Unknown"),ISBLANK(R363))),"Missing Information", INDEX(Table15[Entire Service Line Classification], MATCH(SUMIFS(Table15[Unique ID],Table15[System-Owned Portion],E363,Table15[If Material Anything Other than "Lead" in Column E,Was Material Ever Previously Lead?],G363,Table15[Customer-Owned Portion],O363),Table15[Unique ID],0),0)))</f>
        <v/>
      </c>
      <c r="X363"/>
    </row>
    <row r="364" spans="2:24" x14ac:dyDescent="0.25">
      <c r="B364" s="146"/>
      <c r="C364" s="31"/>
      <c r="D364" s="31"/>
      <c r="E364" s="44"/>
      <c r="F364" s="43"/>
      <c r="G364" s="84"/>
      <c r="H364" s="31"/>
      <c r="I364" s="208"/>
      <c r="J364" s="84"/>
      <c r="K364" s="31"/>
      <c r="L364" s="31"/>
      <c r="M364" s="169"/>
      <c r="N364" s="148"/>
      <c r="O364" s="44"/>
      <c r="P364" s="43"/>
      <c r="Q364" s="31"/>
      <c r="R364" s="84"/>
      <c r="S364" s="31"/>
      <c r="T364" s="31"/>
      <c r="U364" s="169"/>
      <c r="V364" s="150"/>
      <c r="W364" s="141" t="str" cm="1">
        <f t="array" ref="W364">IF(SUM(LEN(B364:V364))=0,"",IF(OR(OR(ISBLANK(F364),SUM(LEN(C364),LEN(D364))=0),AND(NOT(E364="Unknown"),ISBLANK(J364)),AND(NOT(O364="Unknown"),ISBLANK(R364))),"Missing Information", INDEX(Table15[Entire Service Line Classification], MATCH(SUMIFS(Table15[Unique ID],Table15[System-Owned Portion],E364,Table15[If Material Anything Other than "Lead" in Column E,Was Material Ever Previously Lead?],G364,Table15[Customer-Owned Portion],O364),Table15[Unique ID],0),0)))</f>
        <v/>
      </c>
      <c r="X364"/>
    </row>
    <row r="365" spans="2:24" x14ac:dyDescent="0.25">
      <c r="B365" s="146"/>
      <c r="C365" s="31"/>
      <c r="D365" s="31"/>
      <c r="E365" s="44"/>
      <c r="F365" s="43"/>
      <c r="G365" s="84"/>
      <c r="H365" s="31"/>
      <c r="I365" s="208"/>
      <c r="J365" s="84"/>
      <c r="K365" s="31"/>
      <c r="L365" s="31"/>
      <c r="M365" s="169"/>
      <c r="N365" s="148"/>
      <c r="O365" s="44"/>
      <c r="P365" s="43"/>
      <c r="Q365" s="31"/>
      <c r="R365" s="84"/>
      <c r="S365" s="31"/>
      <c r="T365" s="31"/>
      <c r="U365" s="169"/>
      <c r="V365" s="150"/>
      <c r="W365" s="141" t="str" cm="1">
        <f t="array" ref="W365">IF(SUM(LEN(B365:V365))=0,"",IF(OR(OR(ISBLANK(F365),SUM(LEN(C365),LEN(D365))=0),AND(NOT(E365="Unknown"),ISBLANK(J365)),AND(NOT(O365="Unknown"),ISBLANK(R365))),"Missing Information", INDEX(Table15[Entire Service Line Classification], MATCH(SUMIFS(Table15[Unique ID],Table15[System-Owned Portion],E365,Table15[If Material Anything Other than "Lead" in Column E,Was Material Ever Previously Lead?],G365,Table15[Customer-Owned Portion],O365),Table15[Unique ID],0),0)))</f>
        <v/>
      </c>
      <c r="X365"/>
    </row>
    <row r="366" spans="2:24" x14ac:dyDescent="0.25">
      <c r="B366" s="146"/>
      <c r="C366" s="31"/>
      <c r="D366" s="31"/>
      <c r="E366" s="44"/>
      <c r="F366" s="43"/>
      <c r="G366" s="84"/>
      <c r="H366" s="31"/>
      <c r="I366" s="208"/>
      <c r="J366" s="84"/>
      <c r="K366" s="31"/>
      <c r="L366" s="31"/>
      <c r="M366" s="169"/>
      <c r="N366" s="148"/>
      <c r="O366" s="44"/>
      <c r="P366" s="43"/>
      <c r="Q366" s="31"/>
      <c r="R366" s="84"/>
      <c r="S366" s="31"/>
      <c r="T366" s="31"/>
      <c r="U366" s="169"/>
      <c r="V366" s="150"/>
      <c r="W366" s="141" t="str" cm="1">
        <f t="array" ref="W366">IF(SUM(LEN(B366:V366))=0,"",IF(OR(OR(ISBLANK(F366),SUM(LEN(C366),LEN(D366))=0),AND(NOT(E366="Unknown"),ISBLANK(J366)),AND(NOT(O366="Unknown"),ISBLANK(R366))),"Missing Information", INDEX(Table15[Entire Service Line Classification], MATCH(SUMIFS(Table15[Unique ID],Table15[System-Owned Portion],E366,Table15[If Material Anything Other than "Lead" in Column E,Was Material Ever Previously Lead?],G366,Table15[Customer-Owned Portion],O366),Table15[Unique ID],0),0)))</f>
        <v/>
      </c>
      <c r="X366"/>
    </row>
    <row r="367" spans="2:24" x14ac:dyDescent="0.25">
      <c r="B367" s="146"/>
      <c r="C367" s="31"/>
      <c r="D367" s="31"/>
      <c r="E367" s="44"/>
      <c r="F367" s="43"/>
      <c r="G367" s="84"/>
      <c r="H367" s="31"/>
      <c r="I367" s="208"/>
      <c r="J367" s="84"/>
      <c r="K367" s="31"/>
      <c r="L367" s="31"/>
      <c r="M367" s="169"/>
      <c r="N367" s="148"/>
      <c r="O367" s="44"/>
      <c r="P367" s="43"/>
      <c r="Q367" s="31"/>
      <c r="R367" s="84"/>
      <c r="S367" s="31"/>
      <c r="T367" s="31"/>
      <c r="U367" s="169"/>
      <c r="V367" s="150"/>
      <c r="W367" s="141" t="str" cm="1">
        <f t="array" ref="W367">IF(SUM(LEN(B367:V367))=0,"",IF(OR(OR(ISBLANK(F367),SUM(LEN(C367),LEN(D367))=0),AND(NOT(E367="Unknown"),ISBLANK(J367)),AND(NOT(O367="Unknown"),ISBLANK(R367))),"Missing Information", INDEX(Table15[Entire Service Line Classification], MATCH(SUMIFS(Table15[Unique ID],Table15[System-Owned Portion],E367,Table15[If Material Anything Other than "Lead" in Column E,Was Material Ever Previously Lead?],G367,Table15[Customer-Owned Portion],O367),Table15[Unique ID],0),0)))</f>
        <v/>
      </c>
      <c r="X367"/>
    </row>
    <row r="368" spans="2:24" x14ac:dyDescent="0.25">
      <c r="B368" s="146"/>
      <c r="C368" s="31"/>
      <c r="D368" s="31"/>
      <c r="E368" s="44"/>
      <c r="F368" s="43"/>
      <c r="G368" s="84"/>
      <c r="H368" s="31"/>
      <c r="I368" s="208"/>
      <c r="J368" s="84"/>
      <c r="K368" s="31"/>
      <c r="L368" s="31"/>
      <c r="M368" s="169"/>
      <c r="N368" s="148"/>
      <c r="O368" s="44"/>
      <c r="P368" s="43"/>
      <c r="Q368" s="31"/>
      <c r="R368" s="84"/>
      <c r="S368" s="31"/>
      <c r="T368" s="31"/>
      <c r="U368" s="169"/>
      <c r="V368" s="150"/>
      <c r="W368" s="141" t="str" cm="1">
        <f t="array" ref="W368">IF(SUM(LEN(B368:V368))=0,"",IF(OR(OR(ISBLANK(F368),SUM(LEN(C368),LEN(D368))=0),AND(NOT(E368="Unknown"),ISBLANK(J368)),AND(NOT(O368="Unknown"),ISBLANK(R368))),"Missing Information", INDEX(Table15[Entire Service Line Classification], MATCH(SUMIFS(Table15[Unique ID],Table15[System-Owned Portion],E368,Table15[If Material Anything Other than "Lead" in Column E,Was Material Ever Previously Lead?],G368,Table15[Customer-Owned Portion],O368),Table15[Unique ID],0),0)))</f>
        <v/>
      </c>
      <c r="X368"/>
    </row>
    <row r="369" spans="2:24" x14ac:dyDescent="0.25">
      <c r="B369" s="146"/>
      <c r="C369" s="31"/>
      <c r="D369" s="31"/>
      <c r="E369" s="44"/>
      <c r="F369" s="43"/>
      <c r="G369" s="84"/>
      <c r="H369" s="31"/>
      <c r="I369" s="208"/>
      <c r="J369" s="84"/>
      <c r="K369" s="31"/>
      <c r="L369" s="31"/>
      <c r="M369" s="169"/>
      <c r="N369" s="148"/>
      <c r="O369" s="44"/>
      <c r="P369" s="43"/>
      <c r="Q369" s="31"/>
      <c r="R369" s="84"/>
      <c r="S369" s="31"/>
      <c r="T369" s="31"/>
      <c r="U369" s="169"/>
      <c r="V369" s="150"/>
      <c r="W369" s="141" t="str" cm="1">
        <f t="array" ref="W369">IF(SUM(LEN(B369:V369))=0,"",IF(OR(OR(ISBLANK(F369),SUM(LEN(C369),LEN(D369))=0),AND(NOT(E369="Unknown"),ISBLANK(J369)),AND(NOT(O369="Unknown"),ISBLANK(R369))),"Missing Information", INDEX(Table15[Entire Service Line Classification], MATCH(SUMIFS(Table15[Unique ID],Table15[System-Owned Portion],E369,Table15[If Material Anything Other than "Lead" in Column E,Was Material Ever Previously Lead?],G369,Table15[Customer-Owned Portion],O369),Table15[Unique ID],0),0)))</f>
        <v/>
      </c>
      <c r="X369"/>
    </row>
    <row r="370" spans="2:24" x14ac:dyDescent="0.25">
      <c r="B370" s="146"/>
      <c r="C370" s="31"/>
      <c r="D370" s="31"/>
      <c r="E370" s="44"/>
      <c r="F370" s="43"/>
      <c r="G370" s="84"/>
      <c r="H370" s="31"/>
      <c r="I370" s="208"/>
      <c r="J370" s="84"/>
      <c r="K370" s="31"/>
      <c r="L370" s="31"/>
      <c r="M370" s="169"/>
      <c r="N370" s="148"/>
      <c r="O370" s="44"/>
      <c r="P370" s="43"/>
      <c r="Q370" s="31"/>
      <c r="R370" s="84"/>
      <c r="S370" s="31"/>
      <c r="T370" s="31"/>
      <c r="U370" s="169"/>
      <c r="V370" s="150"/>
      <c r="W370" s="141" t="str" cm="1">
        <f t="array" ref="W370">IF(SUM(LEN(B370:V370))=0,"",IF(OR(OR(ISBLANK(F370),SUM(LEN(C370),LEN(D370))=0),AND(NOT(E370="Unknown"),ISBLANK(J370)),AND(NOT(O370="Unknown"),ISBLANK(R370))),"Missing Information", INDEX(Table15[Entire Service Line Classification], MATCH(SUMIFS(Table15[Unique ID],Table15[System-Owned Portion],E370,Table15[If Material Anything Other than "Lead" in Column E,Was Material Ever Previously Lead?],G370,Table15[Customer-Owned Portion],O370),Table15[Unique ID],0),0)))</f>
        <v/>
      </c>
      <c r="X370"/>
    </row>
    <row r="371" spans="2:24" x14ac:dyDescent="0.25">
      <c r="B371" s="146"/>
      <c r="C371" s="31"/>
      <c r="D371" s="31"/>
      <c r="E371" s="44"/>
      <c r="F371" s="43"/>
      <c r="G371" s="84"/>
      <c r="H371" s="31"/>
      <c r="I371" s="208"/>
      <c r="J371" s="84"/>
      <c r="K371" s="31"/>
      <c r="L371" s="31"/>
      <c r="M371" s="169"/>
      <c r="N371" s="148"/>
      <c r="O371" s="44"/>
      <c r="P371" s="43"/>
      <c r="Q371" s="31"/>
      <c r="R371" s="84"/>
      <c r="S371" s="31"/>
      <c r="T371" s="31"/>
      <c r="U371" s="169"/>
      <c r="V371" s="150"/>
      <c r="W371" s="141" t="str" cm="1">
        <f t="array" ref="W371">IF(SUM(LEN(B371:V371))=0,"",IF(OR(OR(ISBLANK(F371),SUM(LEN(C371),LEN(D371))=0),AND(NOT(E371="Unknown"),ISBLANK(J371)),AND(NOT(O371="Unknown"),ISBLANK(R371))),"Missing Information", INDEX(Table15[Entire Service Line Classification], MATCH(SUMIFS(Table15[Unique ID],Table15[System-Owned Portion],E371,Table15[If Material Anything Other than "Lead" in Column E,Was Material Ever Previously Lead?],G371,Table15[Customer-Owned Portion],O371),Table15[Unique ID],0),0)))</f>
        <v/>
      </c>
      <c r="X371"/>
    </row>
    <row r="372" spans="2:24" x14ac:dyDescent="0.25">
      <c r="B372" s="146"/>
      <c r="C372" s="31"/>
      <c r="D372" s="31"/>
      <c r="E372" s="44"/>
      <c r="F372" s="43"/>
      <c r="G372" s="84"/>
      <c r="H372" s="31"/>
      <c r="I372" s="208"/>
      <c r="J372" s="84"/>
      <c r="K372" s="31"/>
      <c r="L372" s="31"/>
      <c r="M372" s="169"/>
      <c r="N372" s="148"/>
      <c r="O372" s="44"/>
      <c r="P372" s="43"/>
      <c r="Q372" s="31"/>
      <c r="R372" s="84"/>
      <c r="S372" s="31"/>
      <c r="T372" s="31"/>
      <c r="U372" s="169"/>
      <c r="V372" s="150"/>
      <c r="W372" s="141" t="str" cm="1">
        <f t="array" ref="W372">IF(SUM(LEN(B372:V372))=0,"",IF(OR(OR(ISBLANK(F372),SUM(LEN(C372),LEN(D372))=0),AND(NOT(E372="Unknown"),ISBLANK(J372)),AND(NOT(O372="Unknown"),ISBLANK(R372))),"Missing Information", INDEX(Table15[Entire Service Line Classification], MATCH(SUMIFS(Table15[Unique ID],Table15[System-Owned Portion],E372,Table15[If Material Anything Other than "Lead" in Column E,Was Material Ever Previously Lead?],G372,Table15[Customer-Owned Portion],O372),Table15[Unique ID],0),0)))</f>
        <v/>
      </c>
      <c r="X372"/>
    </row>
    <row r="373" spans="2:24" x14ac:dyDescent="0.25">
      <c r="B373" s="146"/>
      <c r="C373" s="31"/>
      <c r="D373" s="31"/>
      <c r="E373" s="44"/>
      <c r="F373" s="43"/>
      <c r="G373" s="84"/>
      <c r="H373" s="31"/>
      <c r="I373" s="208"/>
      <c r="J373" s="84"/>
      <c r="K373" s="31"/>
      <c r="L373" s="31"/>
      <c r="M373" s="169"/>
      <c r="N373" s="148"/>
      <c r="O373" s="44"/>
      <c r="P373" s="43"/>
      <c r="Q373" s="31"/>
      <c r="R373" s="84"/>
      <c r="S373" s="31"/>
      <c r="T373" s="31"/>
      <c r="U373" s="169"/>
      <c r="V373" s="150"/>
      <c r="W373" s="141" t="str" cm="1">
        <f t="array" ref="W373">IF(SUM(LEN(B373:V373))=0,"",IF(OR(OR(ISBLANK(F373),SUM(LEN(C373),LEN(D373))=0),AND(NOT(E373="Unknown"),ISBLANK(J373)),AND(NOT(O373="Unknown"),ISBLANK(R373))),"Missing Information", INDEX(Table15[Entire Service Line Classification], MATCH(SUMIFS(Table15[Unique ID],Table15[System-Owned Portion],E373,Table15[If Material Anything Other than "Lead" in Column E,Was Material Ever Previously Lead?],G373,Table15[Customer-Owned Portion],O373),Table15[Unique ID],0),0)))</f>
        <v/>
      </c>
      <c r="X373"/>
    </row>
    <row r="374" spans="2:24" x14ac:dyDescent="0.25">
      <c r="B374" s="146"/>
      <c r="C374" s="31"/>
      <c r="D374" s="31"/>
      <c r="E374" s="44"/>
      <c r="F374" s="43"/>
      <c r="G374" s="84"/>
      <c r="H374" s="31"/>
      <c r="I374" s="208"/>
      <c r="J374" s="84"/>
      <c r="K374" s="31"/>
      <c r="L374" s="31"/>
      <c r="M374" s="169"/>
      <c r="N374" s="148"/>
      <c r="O374" s="44"/>
      <c r="P374" s="43"/>
      <c r="Q374" s="31"/>
      <c r="R374" s="84"/>
      <c r="S374" s="31"/>
      <c r="T374" s="31"/>
      <c r="U374" s="169"/>
      <c r="V374" s="150"/>
      <c r="W374" s="141" t="str" cm="1">
        <f t="array" ref="W374">IF(SUM(LEN(B374:V374))=0,"",IF(OR(OR(ISBLANK(F374),SUM(LEN(C374),LEN(D374))=0),AND(NOT(E374="Unknown"),ISBLANK(J374)),AND(NOT(O374="Unknown"),ISBLANK(R374))),"Missing Information", INDEX(Table15[Entire Service Line Classification], MATCH(SUMIFS(Table15[Unique ID],Table15[System-Owned Portion],E374,Table15[If Material Anything Other than "Lead" in Column E,Was Material Ever Previously Lead?],G374,Table15[Customer-Owned Portion],O374),Table15[Unique ID],0),0)))</f>
        <v/>
      </c>
      <c r="X374"/>
    </row>
    <row r="375" spans="2:24" x14ac:dyDescent="0.25">
      <c r="B375" s="146"/>
      <c r="C375" s="31"/>
      <c r="D375" s="31"/>
      <c r="E375" s="44"/>
      <c r="F375" s="43"/>
      <c r="G375" s="84"/>
      <c r="H375" s="31"/>
      <c r="I375" s="208"/>
      <c r="J375" s="84"/>
      <c r="K375" s="31"/>
      <c r="L375" s="31"/>
      <c r="M375" s="169"/>
      <c r="N375" s="148"/>
      <c r="O375" s="44"/>
      <c r="P375" s="43"/>
      <c r="Q375" s="31"/>
      <c r="R375" s="84"/>
      <c r="S375" s="31"/>
      <c r="T375" s="31"/>
      <c r="U375" s="169"/>
      <c r="V375" s="150"/>
      <c r="W375" s="141" t="str" cm="1">
        <f t="array" ref="W375">IF(SUM(LEN(B375:V375))=0,"",IF(OR(OR(ISBLANK(F375),SUM(LEN(C375),LEN(D375))=0),AND(NOT(E375="Unknown"),ISBLANK(J375)),AND(NOT(O375="Unknown"),ISBLANK(R375))),"Missing Information", INDEX(Table15[Entire Service Line Classification], MATCH(SUMIFS(Table15[Unique ID],Table15[System-Owned Portion],E375,Table15[If Material Anything Other than "Lead" in Column E,Was Material Ever Previously Lead?],G375,Table15[Customer-Owned Portion],O375),Table15[Unique ID],0),0)))</f>
        <v/>
      </c>
      <c r="X375"/>
    </row>
    <row r="376" spans="2:24" x14ac:dyDescent="0.25">
      <c r="B376" s="146"/>
      <c r="C376" s="31"/>
      <c r="D376" s="31"/>
      <c r="E376" s="44"/>
      <c r="F376" s="43"/>
      <c r="G376" s="84"/>
      <c r="H376" s="31"/>
      <c r="I376" s="208"/>
      <c r="J376" s="84"/>
      <c r="K376" s="31"/>
      <c r="L376" s="31"/>
      <c r="M376" s="169"/>
      <c r="N376" s="148"/>
      <c r="O376" s="44"/>
      <c r="P376" s="43"/>
      <c r="Q376" s="31"/>
      <c r="R376" s="84"/>
      <c r="S376" s="31"/>
      <c r="T376" s="31"/>
      <c r="U376" s="169"/>
      <c r="V376" s="150"/>
      <c r="W376" s="141" t="str" cm="1">
        <f t="array" ref="W376">IF(SUM(LEN(B376:V376))=0,"",IF(OR(OR(ISBLANK(F376),SUM(LEN(C376),LEN(D376))=0),AND(NOT(E376="Unknown"),ISBLANK(J376)),AND(NOT(O376="Unknown"),ISBLANK(R376))),"Missing Information", INDEX(Table15[Entire Service Line Classification], MATCH(SUMIFS(Table15[Unique ID],Table15[System-Owned Portion],E376,Table15[If Material Anything Other than "Lead" in Column E,Was Material Ever Previously Lead?],G376,Table15[Customer-Owned Portion],O376),Table15[Unique ID],0),0)))</f>
        <v/>
      </c>
      <c r="X376"/>
    </row>
    <row r="377" spans="2:24" x14ac:dyDescent="0.25">
      <c r="B377" s="146"/>
      <c r="C377" s="31"/>
      <c r="D377" s="31"/>
      <c r="E377" s="44"/>
      <c r="F377" s="43"/>
      <c r="G377" s="84"/>
      <c r="H377" s="31"/>
      <c r="I377" s="208"/>
      <c r="J377" s="84"/>
      <c r="K377" s="31"/>
      <c r="L377" s="31"/>
      <c r="M377" s="169"/>
      <c r="N377" s="148"/>
      <c r="O377" s="44"/>
      <c r="P377" s="43"/>
      <c r="Q377" s="31"/>
      <c r="R377" s="84"/>
      <c r="S377" s="31"/>
      <c r="T377" s="31"/>
      <c r="U377" s="169"/>
      <c r="V377" s="150"/>
      <c r="W377" s="141" t="str" cm="1">
        <f t="array" ref="W377">IF(SUM(LEN(B377:V377))=0,"",IF(OR(OR(ISBLANK(F377),SUM(LEN(C377),LEN(D377))=0),AND(NOT(E377="Unknown"),ISBLANK(J377)),AND(NOT(O377="Unknown"),ISBLANK(R377))),"Missing Information", INDEX(Table15[Entire Service Line Classification], MATCH(SUMIFS(Table15[Unique ID],Table15[System-Owned Portion],E377,Table15[If Material Anything Other than "Lead" in Column E,Was Material Ever Previously Lead?],G377,Table15[Customer-Owned Portion],O377),Table15[Unique ID],0),0)))</f>
        <v/>
      </c>
      <c r="X377"/>
    </row>
    <row r="378" spans="2:24" x14ac:dyDescent="0.25">
      <c r="B378" s="146"/>
      <c r="C378" s="31"/>
      <c r="D378" s="31"/>
      <c r="E378" s="44"/>
      <c r="F378" s="43"/>
      <c r="G378" s="84"/>
      <c r="H378" s="31"/>
      <c r="I378" s="208"/>
      <c r="J378" s="84"/>
      <c r="K378" s="31"/>
      <c r="L378" s="31"/>
      <c r="M378" s="169"/>
      <c r="N378" s="148"/>
      <c r="O378" s="44"/>
      <c r="P378" s="43"/>
      <c r="Q378" s="31"/>
      <c r="R378" s="84"/>
      <c r="S378" s="31"/>
      <c r="T378" s="31"/>
      <c r="U378" s="169"/>
      <c r="V378" s="150"/>
      <c r="W378" s="141" t="str" cm="1">
        <f t="array" ref="W378">IF(SUM(LEN(B378:V378))=0,"",IF(OR(OR(ISBLANK(F378),SUM(LEN(C378),LEN(D378))=0),AND(NOT(E378="Unknown"),ISBLANK(J378)),AND(NOT(O378="Unknown"),ISBLANK(R378))),"Missing Information", INDEX(Table15[Entire Service Line Classification], MATCH(SUMIFS(Table15[Unique ID],Table15[System-Owned Portion],E378,Table15[If Material Anything Other than "Lead" in Column E,Was Material Ever Previously Lead?],G378,Table15[Customer-Owned Portion],O378),Table15[Unique ID],0),0)))</f>
        <v/>
      </c>
      <c r="X378"/>
    </row>
    <row r="379" spans="2:24" x14ac:dyDescent="0.25">
      <c r="B379" s="146"/>
      <c r="C379" s="31"/>
      <c r="D379" s="31"/>
      <c r="E379" s="44"/>
      <c r="F379" s="43"/>
      <c r="G379" s="84"/>
      <c r="H379" s="31"/>
      <c r="I379" s="208"/>
      <c r="J379" s="84"/>
      <c r="K379" s="31"/>
      <c r="L379" s="31"/>
      <c r="M379" s="169"/>
      <c r="N379" s="148"/>
      <c r="O379" s="44"/>
      <c r="P379" s="43"/>
      <c r="Q379" s="31"/>
      <c r="R379" s="84"/>
      <c r="S379" s="31"/>
      <c r="T379" s="31"/>
      <c r="U379" s="169"/>
      <c r="V379" s="150"/>
      <c r="W379" s="141" t="str" cm="1">
        <f t="array" ref="W379">IF(SUM(LEN(B379:V379))=0,"",IF(OR(OR(ISBLANK(F379),SUM(LEN(C379),LEN(D379))=0),AND(NOT(E379="Unknown"),ISBLANK(J379)),AND(NOT(O379="Unknown"),ISBLANK(R379))),"Missing Information", INDEX(Table15[Entire Service Line Classification], MATCH(SUMIFS(Table15[Unique ID],Table15[System-Owned Portion],E379,Table15[If Material Anything Other than "Lead" in Column E,Was Material Ever Previously Lead?],G379,Table15[Customer-Owned Portion],O379),Table15[Unique ID],0),0)))</f>
        <v/>
      </c>
      <c r="X379"/>
    </row>
    <row r="380" spans="2:24" x14ac:dyDescent="0.25">
      <c r="B380" s="146"/>
      <c r="C380" s="31"/>
      <c r="D380" s="31"/>
      <c r="E380" s="44"/>
      <c r="F380" s="43"/>
      <c r="G380" s="84"/>
      <c r="H380" s="31"/>
      <c r="I380" s="208"/>
      <c r="J380" s="84"/>
      <c r="K380" s="31"/>
      <c r="L380" s="31"/>
      <c r="M380" s="169"/>
      <c r="N380" s="148"/>
      <c r="O380" s="44"/>
      <c r="P380" s="43"/>
      <c r="Q380" s="31"/>
      <c r="R380" s="84"/>
      <c r="S380" s="31"/>
      <c r="T380" s="31"/>
      <c r="U380" s="169"/>
      <c r="V380" s="150"/>
      <c r="W380" s="141" t="str" cm="1">
        <f t="array" ref="W380">IF(SUM(LEN(B380:V380))=0,"",IF(OR(OR(ISBLANK(F380),SUM(LEN(C380),LEN(D380))=0),AND(NOT(E380="Unknown"),ISBLANK(J380)),AND(NOT(O380="Unknown"),ISBLANK(R380))),"Missing Information", INDEX(Table15[Entire Service Line Classification], MATCH(SUMIFS(Table15[Unique ID],Table15[System-Owned Portion],E380,Table15[If Material Anything Other than "Lead" in Column E,Was Material Ever Previously Lead?],G380,Table15[Customer-Owned Portion],O380),Table15[Unique ID],0),0)))</f>
        <v/>
      </c>
      <c r="X380"/>
    </row>
    <row r="381" spans="2:24" x14ac:dyDescent="0.25">
      <c r="B381" s="146"/>
      <c r="C381" s="31"/>
      <c r="D381" s="31"/>
      <c r="E381" s="44"/>
      <c r="F381" s="43"/>
      <c r="G381" s="84"/>
      <c r="H381" s="31"/>
      <c r="I381" s="208"/>
      <c r="J381" s="84"/>
      <c r="K381" s="31"/>
      <c r="L381" s="31"/>
      <c r="M381" s="169"/>
      <c r="N381" s="148"/>
      <c r="O381" s="44"/>
      <c r="P381" s="43"/>
      <c r="Q381" s="31"/>
      <c r="R381" s="84"/>
      <c r="S381" s="31"/>
      <c r="T381" s="31"/>
      <c r="U381" s="169"/>
      <c r="V381" s="150"/>
      <c r="W381" s="141" t="str" cm="1">
        <f t="array" ref="W381">IF(SUM(LEN(B381:V381))=0,"",IF(OR(OR(ISBLANK(F381),SUM(LEN(C381),LEN(D381))=0),AND(NOT(E381="Unknown"),ISBLANK(J381)),AND(NOT(O381="Unknown"),ISBLANK(R381))),"Missing Information", INDEX(Table15[Entire Service Line Classification], MATCH(SUMIFS(Table15[Unique ID],Table15[System-Owned Portion],E381,Table15[If Material Anything Other than "Lead" in Column E,Was Material Ever Previously Lead?],G381,Table15[Customer-Owned Portion],O381),Table15[Unique ID],0),0)))</f>
        <v/>
      </c>
      <c r="X381"/>
    </row>
    <row r="382" spans="2:24" x14ac:dyDescent="0.25">
      <c r="B382" s="146"/>
      <c r="C382" s="31"/>
      <c r="D382" s="31"/>
      <c r="E382" s="44"/>
      <c r="F382" s="43"/>
      <c r="G382" s="84"/>
      <c r="H382" s="31"/>
      <c r="I382" s="208"/>
      <c r="J382" s="84"/>
      <c r="K382" s="31"/>
      <c r="L382" s="31"/>
      <c r="M382" s="169"/>
      <c r="N382" s="148"/>
      <c r="O382" s="44"/>
      <c r="P382" s="43"/>
      <c r="Q382" s="31"/>
      <c r="R382" s="84"/>
      <c r="S382" s="31"/>
      <c r="T382" s="31"/>
      <c r="U382" s="169"/>
      <c r="V382" s="150"/>
      <c r="W382" s="141" t="str" cm="1">
        <f t="array" ref="W382">IF(SUM(LEN(B382:V382))=0,"",IF(OR(OR(ISBLANK(F382),SUM(LEN(C382),LEN(D382))=0),AND(NOT(E382="Unknown"),ISBLANK(J382)),AND(NOT(O382="Unknown"),ISBLANK(R382))),"Missing Information", INDEX(Table15[Entire Service Line Classification], MATCH(SUMIFS(Table15[Unique ID],Table15[System-Owned Portion],E382,Table15[If Material Anything Other than "Lead" in Column E,Was Material Ever Previously Lead?],G382,Table15[Customer-Owned Portion],O382),Table15[Unique ID],0),0)))</f>
        <v/>
      </c>
      <c r="X382"/>
    </row>
    <row r="383" spans="2:24" x14ac:dyDescent="0.25">
      <c r="B383" s="146"/>
      <c r="C383" s="31"/>
      <c r="D383" s="31"/>
      <c r="E383" s="44"/>
      <c r="F383" s="43"/>
      <c r="G383" s="84"/>
      <c r="H383" s="31"/>
      <c r="I383" s="208"/>
      <c r="J383" s="84"/>
      <c r="K383" s="31"/>
      <c r="L383" s="31"/>
      <c r="M383" s="169"/>
      <c r="N383" s="148"/>
      <c r="O383" s="44"/>
      <c r="P383" s="43"/>
      <c r="Q383" s="31"/>
      <c r="R383" s="84"/>
      <c r="S383" s="31"/>
      <c r="T383" s="31"/>
      <c r="U383" s="169"/>
      <c r="V383" s="150"/>
      <c r="W383" s="141" t="str" cm="1">
        <f t="array" ref="W383">IF(SUM(LEN(B383:V383))=0,"",IF(OR(OR(ISBLANK(F383),SUM(LEN(C383),LEN(D383))=0),AND(NOT(E383="Unknown"),ISBLANK(J383)),AND(NOT(O383="Unknown"),ISBLANK(R383))),"Missing Information", INDEX(Table15[Entire Service Line Classification], MATCH(SUMIFS(Table15[Unique ID],Table15[System-Owned Portion],E383,Table15[If Material Anything Other than "Lead" in Column E,Was Material Ever Previously Lead?],G383,Table15[Customer-Owned Portion],O383),Table15[Unique ID],0),0)))</f>
        <v/>
      </c>
      <c r="X383"/>
    </row>
    <row r="384" spans="2:24" x14ac:dyDescent="0.25">
      <c r="B384" s="146"/>
      <c r="C384" s="31"/>
      <c r="D384" s="31"/>
      <c r="E384" s="44"/>
      <c r="F384" s="43"/>
      <c r="G384" s="84"/>
      <c r="H384" s="31"/>
      <c r="I384" s="208"/>
      <c r="J384" s="84"/>
      <c r="K384" s="31"/>
      <c r="L384" s="31"/>
      <c r="M384" s="169"/>
      <c r="N384" s="148"/>
      <c r="O384" s="44"/>
      <c r="P384" s="43"/>
      <c r="Q384" s="31"/>
      <c r="R384" s="84"/>
      <c r="S384" s="31"/>
      <c r="T384" s="31"/>
      <c r="U384" s="169"/>
      <c r="V384" s="150"/>
      <c r="W384" s="141" t="str" cm="1">
        <f t="array" ref="W384">IF(SUM(LEN(B384:V384))=0,"",IF(OR(OR(ISBLANK(F384),SUM(LEN(C384),LEN(D384))=0),AND(NOT(E384="Unknown"),ISBLANK(J384)),AND(NOT(O384="Unknown"),ISBLANK(R384))),"Missing Information", INDEX(Table15[Entire Service Line Classification], MATCH(SUMIFS(Table15[Unique ID],Table15[System-Owned Portion],E384,Table15[If Material Anything Other than "Lead" in Column E,Was Material Ever Previously Lead?],G384,Table15[Customer-Owned Portion],O384),Table15[Unique ID],0),0)))</f>
        <v/>
      </c>
      <c r="X384"/>
    </row>
    <row r="385" spans="2:24" x14ac:dyDescent="0.25">
      <c r="B385" s="146"/>
      <c r="C385" s="31"/>
      <c r="D385" s="31"/>
      <c r="E385" s="44"/>
      <c r="F385" s="43"/>
      <c r="G385" s="84"/>
      <c r="H385" s="31"/>
      <c r="I385" s="208"/>
      <c r="J385" s="84"/>
      <c r="K385" s="31"/>
      <c r="L385" s="31"/>
      <c r="M385" s="169"/>
      <c r="N385" s="148"/>
      <c r="O385" s="44"/>
      <c r="P385" s="43"/>
      <c r="Q385" s="31"/>
      <c r="R385" s="84"/>
      <c r="S385" s="31"/>
      <c r="T385" s="31"/>
      <c r="U385" s="169"/>
      <c r="V385" s="150"/>
      <c r="W385" s="141" t="str" cm="1">
        <f t="array" ref="W385">IF(SUM(LEN(B385:V385))=0,"",IF(OR(OR(ISBLANK(F385),SUM(LEN(C385),LEN(D385))=0),AND(NOT(E385="Unknown"),ISBLANK(J385)),AND(NOT(O385="Unknown"),ISBLANK(R385))),"Missing Information", INDEX(Table15[Entire Service Line Classification], MATCH(SUMIFS(Table15[Unique ID],Table15[System-Owned Portion],E385,Table15[If Material Anything Other than "Lead" in Column E,Was Material Ever Previously Lead?],G385,Table15[Customer-Owned Portion],O385),Table15[Unique ID],0),0)))</f>
        <v/>
      </c>
      <c r="X385"/>
    </row>
    <row r="386" spans="2:24" x14ac:dyDescent="0.25">
      <c r="B386" s="146"/>
      <c r="C386" s="31"/>
      <c r="D386" s="31"/>
      <c r="E386" s="44"/>
      <c r="F386" s="43"/>
      <c r="G386" s="84"/>
      <c r="H386" s="31"/>
      <c r="I386" s="208"/>
      <c r="J386" s="84"/>
      <c r="K386" s="31"/>
      <c r="L386" s="31"/>
      <c r="M386" s="169"/>
      <c r="N386" s="148"/>
      <c r="O386" s="44"/>
      <c r="P386" s="43"/>
      <c r="Q386" s="31"/>
      <c r="R386" s="84"/>
      <c r="S386" s="31"/>
      <c r="T386" s="31"/>
      <c r="U386" s="169"/>
      <c r="V386" s="150"/>
      <c r="W386" s="141" t="str" cm="1">
        <f t="array" ref="W386">IF(SUM(LEN(B386:V386))=0,"",IF(OR(OR(ISBLANK(F386),SUM(LEN(C386),LEN(D386))=0),AND(NOT(E386="Unknown"),ISBLANK(J386)),AND(NOT(O386="Unknown"),ISBLANK(R386))),"Missing Information", INDEX(Table15[Entire Service Line Classification], MATCH(SUMIFS(Table15[Unique ID],Table15[System-Owned Portion],E386,Table15[If Material Anything Other than "Lead" in Column E,Was Material Ever Previously Lead?],G386,Table15[Customer-Owned Portion],O386),Table15[Unique ID],0),0)))</f>
        <v/>
      </c>
      <c r="X386"/>
    </row>
    <row r="387" spans="2:24" x14ac:dyDescent="0.25">
      <c r="B387" s="146"/>
      <c r="C387" s="31"/>
      <c r="D387" s="31"/>
      <c r="E387" s="44"/>
      <c r="F387" s="43"/>
      <c r="G387" s="84"/>
      <c r="H387" s="31"/>
      <c r="I387" s="208"/>
      <c r="J387" s="84"/>
      <c r="K387" s="31"/>
      <c r="L387" s="31"/>
      <c r="M387" s="169"/>
      <c r="N387" s="148"/>
      <c r="O387" s="44"/>
      <c r="P387" s="43"/>
      <c r="Q387" s="31"/>
      <c r="R387" s="84"/>
      <c r="S387" s="31"/>
      <c r="T387" s="31"/>
      <c r="U387" s="169"/>
      <c r="V387" s="150"/>
      <c r="W387" s="141" t="str" cm="1">
        <f t="array" ref="W387">IF(SUM(LEN(B387:V387))=0,"",IF(OR(OR(ISBLANK(F387),SUM(LEN(C387),LEN(D387))=0),AND(NOT(E387="Unknown"),ISBLANK(J387)),AND(NOT(O387="Unknown"),ISBLANK(R387))),"Missing Information", INDEX(Table15[Entire Service Line Classification], MATCH(SUMIFS(Table15[Unique ID],Table15[System-Owned Portion],E387,Table15[If Material Anything Other than "Lead" in Column E,Was Material Ever Previously Lead?],G387,Table15[Customer-Owned Portion],O387),Table15[Unique ID],0),0)))</f>
        <v/>
      </c>
      <c r="X387"/>
    </row>
    <row r="388" spans="2:24" x14ac:dyDescent="0.25">
      <c r="B388" s="146"/>
      <c r="C388" s="31"/>
      <c r="D388" s="31"/>
      <c r="E388" s="44"/>
      <c r="F388" s="43"/>
      <c r="G388" s="84"/>
      <c r="H388" s="31"/>
      <c r="I388" s="208"/>
      <c r="J388" s="84"/>
      <c r="K388" s="31"/>
      <c r="L388" s="31"/>
      <c r="M388" s="169"/>
      <c r="N388" s="148"/>
      <c r="O388" s="44"/>
      <c r="P388" s="43"/>
      <c r="Q388" s="31"/>
      <c r="R388" s="84"/>
      <c r="S388" s="31"/>
      <c r="T388" s="31"/>
      <c r="U388" s="169"/>
      <c r="V388" s="150"/>
      <c r="W388" s="141" t="str" cm="1">
        <f t="array" ref="W388">IF(SUM(LEN(B388:V388))=0,"",IF(OR(OR(ISBLANK(F388),SUM(LEN(C388),LEN(D388))=0),AND(NOT(E388="Unknown"),ISBLANK(J388)),AND(NOT(O388="Unknown"),ISBLANK(R388))),"Missing Information", INDEX(Table15[Entire Service Line Classification], MATCH(SUMIFS(Table15[Unique ID],Table15[System-Owned Portion],E388,Table15[If Material Anything Other than "Lead" in Column E,Was Material Ever Previously Lead?],G388,Table15[Customer-Owned Portion],O388),Table15[Unique ID],0),0)))</f>
        <v/>
      </c>
      <c r="X388"/>
    </row>
    <row r="389" spans="2:24" x14ac:dyDescent="0.25">
      <c r="B389" s="146"/>
      <c r="C389" s="31"/>
      <c r="D389" s="31"/>
      <c r="E389" s="44"/>
      <c r="F389" s="43"/>
      <c r="G389" s="84"/>
      <c r="H389" s="31"/>
      <c r="I389" s="208"/>
      <c r="J389" s="84"/>
      <c r="K389" s="31"/>
      <c r="L389" s="31"/>
      <c r="M389" s="169"/>
      <c r="N389" s="148"/>
      <c r="O389" s="44"/>
      <c r="P389" s="43"/>
      <c r="Q389" s="31"/>
      <c r="R389" s="84"/>
      <c r="S389" s="31"/>
      <c r="T389" s="31"/>
      <c r="U389" s="169"/>
      <c r="V389" s="150"/>
      <c r="W389" s="141" t="str" cm="1">
        <f t="array" ref="W389">IF(SUM(LEN(B389:V389))=0,"",IF(OR(OR(ISBLANK(F389),SUM(LEN(C389),LEN(D389))=0),AND(NOT(E389="Unknown"),ISBLANK(J389)),AND(NOT(O389="Unknown"),ISBLANK(R389))),"Missing Information", INDEX(Table15[Entire Service Line Classification], MATCH(SUMIFS(Table15[Unique ID],Table15[System-Owned Portion],E389,Table15[If Material Anything Other than "Lead" in Column E,Was Material Ever Previously Lead?],G389,Table15[Customer-Owned Portion],O389),Table15[Unique ID],0),0)))</f>
        <v/>
      </c>
      <c r="X389"/>
    </row>
    <row r="390" spans="2:24" x14ac:dyDescent="0.25">
      <c r="B390" s="146"/>
      <c r="C390" s="31"/>
      <c r="D390" s="31"/>
      <c r="E390" s="44"/>
      <c r="F390" s="43"/>
      <c r="G390" s="84"/>
      <c r="H390" s="31"/>
      <c r="I390" s="208"/>
      <c r="J390" s="84"/>
      <c r="K390" s="31"/>
      <c r="L390" s="31"/>
      <c r="M390" s="169"/>
      <c r="N390" s="148"/>
      <c r="O390" s="44"/>
      <c r="P390" s="43"/>
      <c r="Q390" s="31"/>
      <c r="R390" s="84"/>
      <c r="S390" s="31"/>
      <c r="T390" s="31"/>
      <c r="U390" s="169"/>
      <c r="V390" s="150"/>
      <c r="W390" s="141" t="str" cm="1">
        <f t="array" ref="W390">IF(SUM(LEN(B390:V390))=0,"",IF(OR(OR(ISBLANK(F390),SUM(LEN(C390),LEN(D390))=0),AND(NOT(E390="Unknown"),ISBLANK(J390)),AND(NOT(O390="Unknown"),ISBLANK(R390))),"Missing Information", INDEX(Table15[Entire Service Line Classification], MATCH(SUMIFS(Table15[Unique ID],Table15[System-Owned Portion],E390,Table15[If Material Anything Other than "Lead" in Column E,Was Material Ever Previously Lead?],G390,Table15[Customer-Owned Portion],O390),Table15[Unique ID],0),0)))</f>
        <v/>
      </c>
      <c r="X390"/>
    </row>
    <row r="391" spans="2:24" x14ac:dyDescent="0.25">
      <c r="B391" s="146"/>
      <c r="C391" s="31"/>
      <c r="D391" s="31"/>
      <c r="E391" s="44"/>
      <c r="F391" s="43"/>
      <c r="G391" s="84"/>
      <c r="H391" s="31"/>
      <c r="I391" s="208"/>
      <c r="J391" s="84"/>
      <c r="K391" s="31"/>
      <c r="L391" s="31"/>
      <c r="M391" s="169"/>
      <c r="N391" s="148"/>
      <c r="O391" s="44"/>
      <c r="P391" s="43"/>
      <c r="Q391" s="31"/>
      <c r="R391" s="84"/>
      <c r="S391" s="31"/>
      <c r="T391" s="31"/>
      <c r="U391" s="169"/>
      <c r="V391" s="150"/>
      <c r="W391" s="141" t="str" cm="1">
        <f t="array" ref="W391">IF(SUM(LEN(B391:V391))=0,"",IF(OR(OR(ISBLANK(F391),SUM(LEN(C391),LEN(D391))=0),AND(NOT(E391="Unknown"),ISBLANK(J391)),AND(NOT(O391="Unknown"),ISBLANK(R391))),"Missing Information", INDEX(Table15[Entire Service Line Classification], MATCH(SUMIFS(Table15[Unique ID],Table15[System-Owned Portion],E391,Table15[If Material Anything Other than "Lead" in Column E,Was Material Ever Previously Lead?],G391,Table15[Customer-Owned Portion],O391),Table15[Unique ID],0),0)))</f>
        <v/>
      </c>
      <c r="X391"/>
    </row>
    <row r="392" spans="2:24" x14ac:dyDescent="0.25">
      <c r="B392" s="146"/>
      <c r="C392" s="31"/>
      <c r="D392" s="31"/>
      <c r="E392" s="44"/>
      <c r="F392" s="43"/>
      <c r="G392" s="84"/>
      <c r="H392" s="31"/>
      <c r="I392" s="208"/>
      <c r="J392" s="84"/>
      <c r="K392" s="31"/>
      <c r="L392" s="31"/>
      <c r="M392" s="169"/>
      <c r="N392" s="148"/>
      <c r="O392" s="44"/>
      <c r="P392" s="43"/>
      <c r="Q392" s="31"/>
      <c r="R392" s="84"/>
      <c r="S392" s="31"/>
      <c r="T392" s="31"/>
      <c r="U392" s="169"/>
      <c r="V392" s="150"/>
      <c r="W392" s="141" t="str" cm="1">
        <f t="array" ref="W392">IF(SUM(LEN(B392:V392))=0,"",IF(OR(OR(ISBLANK(F392),SUM(LEN(C392),LEN(D392))=0),AND(NOT(E392="Unknown"),ISBLANK(J392)),AND(NOT(O392="Unknown"),ISBLANK(R392))),"Missing Information", INDEX(Table15[Entire Service Line Classification], MATCH(SUMIFS(Table15[Unique ID],Table15[System-Owned Portion],E392,Table15[If Material Anything Other than "Lead" in Column E,Was Material Ever Previously Lead?],G392,Table15[Customer-Owned Portion],O392),Table15[Unique ID],0),0)))</f>
        <v/>
      </c>
      <c r="X392"/>
    </row>
    <row r="393" spans="2:24" x14ac:dyDescent="0.25">
      <c r="B393" s="146"/>
      <c r="C393" s="31"/>
      <c r="D393" s="31"/>
      <c r="E393" s="44"/>
      <c r="F393" s="43"/>
      <c r="G393" s="84"/>
      <c r="H393" s="31"/>
      <c r="I393" s="208"/>
      <c r="J393" s="84"/>
      <c r="K393" s="31"/>
      <c r="L393" s="31"/>
      <c r="M393" s="169"/>
      <c r="N393" s="148"/>
      <c r="O393" s="44"/>
      <c r="P393" s="43"/>
      <c r="Q393" s="31"/>
      <c r="R393" s="84"/>
      <c r="S393" s="31"/>
      <c r="T393" s="31"/>
      <c r="U393" s="169"/>
      <c r="V393" s="150"/>
      <c r="W393" s="141" t="str" cm="1">
        <f t="array" ref="W393">IF(SUM(LEN(B393:V393))=0,"",IF(OR(OR(ISBLANK(F393),SUM(LEN(C393),LEN(D393))=0),AND(NOT(E393="Unknown"),ISBLANK(J393)),AND(NOT(O393="Unknown"),ISBLANK(R393))),"Missing Information", INDEX(Table15[Entire Service Line Classification], MATCH(SUMIFS(Table15[Unique ID],Table15[System-Owned Portion],E393,Table15[If Material Anything Other than "Lead" in Column E,Was Material Ever Previously Lead?],G393,Table15[Customer-Owned Portion],O393),Table15[Unique ID],0),0)))</f>
        <v/>
      </c>
      <c r="X393"/>
    </row>
    <row r="394" spans="2:24" x14ac:dyDescent="0.25">
      <c r="B394" s="146"/>
      <c r="C394" s="31"/>
      <c r="D394" s="31"/>
      <c r="E394" s="44"/>
      <c r="F394" s="43"/>
      <c r="G394" s="84"/>
      <c r="H394" s="31"/>
      <c r="I394" s="208"/>
      <c r="J394" s="84"/>
      <c r="K394" s="31"/>
      <c r="L394" s="31"/>
      <c r="M394" s="169"/>
      <c r="N394" s="148"/>
      <c r="O394" s="44"/>
      <c r="P394" s="43"/>
      <c r="Q394" s="31"/>
      <c r="R394" s="84"/>
      <c r="S394" s="31"/>
      <c r="T394" s="31"/>
      <c r="U394" s="169"/>
      <c r="V394" s="150"/>
      <c r="W394" s="141" t="str" cm="1">
        <f t="array" ref="W394">IF(SUM(LEN(B394:V394))=0,"",IF(OR(OR(ISBLANK(F394),SUM(LEN(C394),LEN(D394))=0),AND(NOT(E394="Unknown"),ISBLANK(J394)),AND(NOT(O394="Unknown"),ISBLANK(R394))),"Missing Information", INDEX(Table15[Entire Service Line Classification], MATCH(SUMIFS(Table15[Unique ID],Table15[System-Owned Portion],E394,Table15[If Material Anything Other than "Lead" in Column E,Was Material Ever Previously Lead?],G394,Table15[Customer-Owned Portion],O394),Table15[Unique ID],0),0)))</f>
        <v/>
      </c>
      <c r="X394"/>
    </row>
    <row r="395" spans="2:24" x14ac:dyDescent="0.25">
      <c r="B395" s="146"/>
      <c r="C395" s="31"/>
      <c r="D395" s="31"/>
      <c r="E395" s="44"/>
      <c r="F395" s="43"/>
      <c r="G395" s="84"/>
      <c r="H395" s="31"/>
      <c r="I395" s="208"/>
      <c r="J395" s="84"/>
      <c r="K395" s="31"/>
      <c r="L395" s="31"/>
      <c r="M395" s="169"/>
      <c r="N395" s="148"/>
      <c r="O395" s="44"/>
      <c r="P395" s="43"/>
      <c r="Q395" s="31"/>
      <c r="R395" s="84"/>
      <c r="S395" s="31"/>
      <c r="T395" s="31"/>
      <c r="U395" s="169"/>
      <c r="V395" s="150"/>
      <c r="W395" s="141" t="str" cm="1">
        <f t="array" ref="W395">IF(SUM(LEN(B395:V395))=0,"",IF(OR(OR(ISBLANK(F395),SUM(LEN(C395),LEN(D395))=0),AND(NOT(E395="Unknown"),ISBLANK(J395)),AND(NOT(O395="Unknown"),ISBLANK(R395))),"Missing Information", INDEX(Table15[Entire Service Line Classification], MATCH(SUMIFS(Table15[Unique ID],Table15[System-Owned Portion],E395,Table15[If Material Anything Other than "Lead" in Column E,Was Material Ever Previously Lead?],G395,Table15[Customer-Owned Portion],O395),Table15[Unique ID],0),0)))</f>
        <v/>
      </c>
      <c r="X395"/>
    </row>
    <row r="396" spans="2:24" x14ac:dyDescent="0.25">
      <c r="B396" s="146"/>
      <c r="C396" s="31"/>
      <c r="D396" s="31"/>
      <c r="E396" s="44"/>
      <c r="F396" s="43"/>
      <c r="G396" s="84"/>
      <c r="H396" s="31"/>
      <c r="I396" s="208"/>
      <c r="J396" s="84"/>
      <c r="K396" s="31"/>
      <c r="L396" s="31"/>
      <c r="M396" s="169"/>
      <c r="N396" s="148"/>
      <c r="O396" s="44"/>
      <c r="P396" s="43"/>
      <c r="Q396" s="31"/>
      <c r="R396" s="84"/>
      <c r="S396" s="31"/>
      <c r="T396" s="31"/>
      <c r="U396" s="169"/>
      <c r="V396" s="150"/>
      <c r="W396" s="141" t="str" cm="1">
        <f t="array" ref="W396">IF(SUM(LEN(B396:V396))=0,"",IF(OR(OR(ISBLANK(F396),SUM(LEN(C396),LEN(D396))=0),AND(NOT(E396="Unknown"),ISBLANK(J396)),AND(NOT(O396="Unknown"),ISBLANK(R396))),"Missing Information", INDEX(Table15[Entire Service Line Classification], MATCH(SUMIFS(Table15[Unique ID],Table15[System-Owned Portion],E396,Table15[If Material Anything Other than "Lead" in Column E,Was Material Ever Previously Lead?],G396,Table15[Customer-Owned Portion],O396),Table15[Unique ID],0),0)))</f>
        <v/>
      </c>
      <c r="X396"/>
    </row>
    <row r="397" spans="2:24" x14ac:dyDescent="0.25">
      <c r="B397" s="146"/>
      <c r="C397" s="31"/>
      <c r="D397" s="31"/>
      <c r="E397" s="44"/>
      <c r="F397" s="43"/>
      <c r="G397" s="84"/>
      <c r="H397" s="31"/>
      <c r="I397" s="208"/>
      <c r="J397" s="84"/>
      <c r="K397" s="31"/>
      <c r="L397" s="31"/>
      <c r="M397" s="169"/>
      <c r="N397" s="148"/>
      <c r="O397" s="44"/>
      <c r="P397" s="43"/>
      <c r="Q397" s="31"/>
      <c r="R397" s="84"/>
      <c r="S397" s="31"/>
      <c r="T397" s="31"/>
      <c r="U397" s="169"/>
      <c r="V397" s="150"/>
      <c r="W397" s="141" t="str" cm="1">
        <f t="array" ref="W397">IF(SUM(LEN(B397:V397))=0,"",IF(OR(OR(ISBLANK(F397),SUM(LEN(C397),LEN(D397))=0),AND(NOT(E397="Unknown"),ISBLANK(J397)),AND(NOT(O397="Unknown"),ISBLANK(R397))),"Missing Information", INDEX(Table15[Entire Service Line Classification], MATCH(SUMIFS(Table15[Unique ID],Table15[System-Owned Portion],E397,Table15[If Material Anything Other than "Lead" in Column E,Was Material Ever Previously Lead?],G397,Table15[Customer-Owned Portion],O397),Table15[Unique ID],0),0)))</f>
        <v/>
      </c>
      <c r="X397"/>
    </row>
    <row r="398" spans="2:24" x14ac:dyDescent="0.25">
      <c r="B398" s="146"/>
      <c r="C398" s="31"/>
      <c r="D398" s="31"/>
      <c r="E398" s="44"/>
      <c r="F398" s="43"/>
      <c r="G398" s="84"/>
      <c r="H398" s="31"/>
      <c r="I398" s="208"/>
      <c r="J398" s="84"/>
      <c r="K398" s="31"/>
      <c r="L398" s="31"/>
      <c r="M398" s="169"/>
      <c r="N398" s="148"/>
      <c r="O398" s="44"/>
      <c r="P398" s="43"/>
      <c r="Q398" s="31"/>
      <c r="R398" s="84"/>
      <c r="S398" s="31"/>
      <c r="T398" s="31"/>
      <c r="U398" s="169"/>
      <c r="V398" s="150"/>
      <c r="W398" s="141" t="str" cm="1">
        <f t="array" ref="W398">IF(SUM(LEN(B398:V398))=0,"",IF(OR(OR(ISBLANK(F398),SUM(LEN(C398),LEN(D398))=0),AND(NOT(E398="Unknown"),ISBLANK(J398)),AND(NOT(O398="Unknown"),ISBLANK(R398))),"Missing Information", INDEX(Table15[Entire Service Line Classification], MATCH(SUMIFS(Table15[Unique ID],Table15[System-Owned Portion],E398,Table15[If Material Anything Other than "Lead" in Column E,Was Material Ever Previously Lead?],G398,Table15[Customer-Owned Portion],O398),Table15[Unique ID],0),0)))</f>
        <v/>
      </c>
      <c r="X398"/>
    </row>
    <row r="399" spans="2:24" x14ac:dyDescent="0.25">
      <c r="B399" s="146"/>
      <c r="C399" s="31"/>
      <c r="D399" s="31"/>
      <c r="E399" s="44"/>
      <c r="F399" s="43"/>
      <c r="G399" s="84"/>
      <c r="H399" s="31"/>
      <c r="I399" s="208"/>
      <c r="J399" s="84"/>
      <c r="K399" s="31"/>
      <c r="L399" s="31"/>
      <c r="M399" s="169"/>
      <c r="N399" s="148"/>
      <c r="O399" s="44"/>
      <c r="P399" s="43"/>
      <c r="Q399" s="31"/>
      <c r="R399" s="84"/>
      <c r="S399" s="31"/>
      <c r="T399" s="31"/>
      <c r="U399" s="169"/>
      <c r="V399" s="150"/>
      <c r="W399" s="141" t="str" cm="1">
        <f t="array" ref="W399">IF(SUM(LEN(B399:V399))=0,"",IF(OR(OR(ISBLANK(F399),SUM(LEN(C399),LEN(D399))=0),AND(NOT(E399="Unknown"),ISBLANK(J399)),AND(NOT(O399="Unknown"),ISBLANK(R399))),"Missing Information", INDEX(Table15[Entire Service Line Classification], MATCH(SUMIFS(Table15[Unique ID],Table15[System-Owned Portion],E399,Table15[If Material Anything Other than "Lead" in Column E,Was Material Ever Previously Lead?],G399,Table15[Customer-Owned Portion],O399),Table15[Unique ID],0),0)))</f>
        <v/>
      </c>
      <c r="X399"/>
    </row>
    <row r="400" spans="2:24" x14ac:dyDescent="0.25">
      <c r="B400" s="146"/>
      <c r="C400" s="31"/>
      <c r="D400" s="31"/>
      <c r="E400" s="44"/>
      <c r="F400" s="43"/>
      <c r="G400" s="84"/>
      <c r="H400" s="31"/>
      <c r="I400" s="208"/>
      <c r="J400" s="84"/>
      <c r="K400" s="31"/>
      <c r="L400" s="31"/>
      <c r="M400" s="169"/>
      <c r="N400" s="148"/>
      <c r="O400" s="44"/>
      <c r="P400" s="43"/>
      <c r="Q400" s="31"/>
      <c r="R400" s="84"/>
      <c r="S400" s="31"/>
      <c r="T400" s="31"/>
      <c r="U400" s="169"/>
      <c r="V400" s="150"/>
      <c r="W400" s="141" t="str" cm="1">
        <f t="array" ref="W400">IF(SUM(LEN(B400:V400))=0,"",IF(OR(OR(ISBLANK(F400),SUM(LEN(C400),LEN(D400))=0),AND(NOT(E400="Unknown"),ISBLANK(J400)),AND(NOT(O400="Unknown"),ISBLANK(R400))),"Missing Information", INDEX(Table15[Entire Service Line Classification], MATCH(SUMIFS(Table15[Unique ID],Table15[System-Owned Portion],E400,Table15[If Material Anything Other than "Lead" in Column E,Was Material Ever Previously Lead?],G400,Table15[Customer-Owned Portion],O400),Table15[Unique ID],0),0)))</f>
        <v/>
      </c>
      <c r="X400"/>
    </row>
    <row r="401" spans="2:24" x14ac:dyDescent="0.25">
      <c r="B401" s="146"/>
      <c r="C401" s="31"/>
      <c r="D401" s="31"/>
      <c r="E401" s="44"/>
      <c r="F401" s="43"/>
      <c r="G401" s="84"/>
      <c r="H401" s="31"/>
      <c r="I401" s="208"/>
      <c r="J401" s="84"/>
      <c r="K401" s="31"/>
      <c r="L401" s="31"/>
      <c r="M401" s="169"/>
      <c r="N401" s="148"/>
      <c r="O401" s="44"/>
      <c r="P401" s="43"/>
      <c r="Q401" s="31"/>
      <c r="R401" s="84"/>
      <c r="S401" s="31"/>
      <c r="T401" s="31"/>
      <c r="U401" s="169"/>
      <c r="V401" s="150"/>
      <c r="W401" s="141" t="str" cm="1">
        <f t="array" ref="W401">IF(SUM(LEN(B401:V401))=0,"",IF(OR(OR(ISBLANK(F401),SUM(LEN(C401),LEN(D401))=0),AND(NOT(E401="Unknown"),ISBLANK(J401)),AND(NOT(O401="Unknown"),ISBLANK(R401))),"Missing Information", INDEX(Table15[Entire Service Line Classification], MATCH(SUMIFS(Table15[Unique ID],Table15[System-Owned Portion],E401,Table15[If Material Anything Other than "Lead" in Column E,Was Material Ever Previously Lead?],G401,Table15[Customer-Owned Portion],O401),Table15[Unique ID],0),0)))</f>
        <v/>
      </c>
      <c r="X401"/>
    </row>
    <row r="402" spans="2:24" x14ac:dyDescent="0.25">
      <c r="B402" s="146"/>
      <c r="C402" s="31"/>
      <c r="D402" s="31"/>
      <c r="E402" s="44"/>
      <c r="F402" s="43"/>
      <c r="G402" s="84"/>
      <c r="H402" s="31"/>
      <c r="I402" s="208"/>
      <c r="J402" s="84"/>
      <c r="K402" s="31"/>
      <c r="L402" s="31"/>
      <c r="M402" s="169"/>
      <c r="N402" s="148"/>
      <c r="O402" s="44"/>
      <c r="P402" s="43"/>
      <c r="Q402" s="31"/>
      <c r="R402" s="84"/>
      <c r="S402" s="31"/>
      <c r="T402" s="31"/>
      <c r="U402" s="169"/>
      <c r="V402" s="150"/>
      <c r="W402" s="141" t="str" cm="1">
        <f t="array" ref="W402">IF(SUM(LEN(B402:V402))=0,"",IF(OR(OR(ISBLANK(F402),SUM(LEN(C402),LEN(D402))=0),AND(NOT(E402="Unknown"),ISBLANK(J402)),AND(NOT(O402="Unknown"),ISBLANK(R402))),"Missing Information", INDEX(Table15[Entire Service Line Classification], MATCH(SUMIFS(Table15[Unique ID],Table15[System-Owned Portion],E402,Table15[If Material Anything Other than "Lead" in Column E,Was Material Ever Previously Lead?],G402,Table15[Customer-Owned Portion],O402),Table15[Unique ID],0),0)))</f>
        <v/>
      </c>
      <c r="X402"/>
    </row>
    <row r="403" spans="2:24" x14ac:dyDescent="0.25">
      <c r="B403" s="146"/>
      <c r="C403" s="31"/>
      <c r="D403" s="31"/>
      <c r="E403" s="44"/>
      <c r="F403" s="43"/>
      <c r="G403" s="84"/>
      <c r="H403" s="31"/>
      <c r="I403" s="208"/>
      <c r="J403" s="84"/>
      <c r="K403" s="31"/>
      <c r="L403" s="31"/>
      <c r="M403" s="169"/>
      <c r="N403" s="148"/>
      <c r="O403" s="44"/>
      <c r="P403" s="43"/>
      <c r="Q403" s="31"/>
      <c r="R403" s="84"/>
      <c r="S403" s="31"/>
      <c r="T403" s="31"/>
      <c r="U403" s="169"/>
      <c r="V403" s="150"/>
      <c r="W403" s="141" t="str" cm="1">
        <f t="array" ref="W403">IF(SUM(LEN(B403:V403))=0,"",IF(OR(OR(ISBLANK(F403),SUM(LEN(C403),LEN(D403))=0),AND(NOT(E403="Unknown"),ISBLANK(J403)),AND(NOT(O403="Unknown"),ISBLANK(R403))),"Missing Information", INDEX(Table15[Entire Service Line Classification], MATCH(SUMIFS(Table15[Unique ID],Table15[System-Owned Portion],E403,Table15[If Material Anything Other than "Lead" in Column E,Was Material Ever Previously Lead?],G403,Table15[Customer-Owned Portion],O403),Table15[Unique ID],0),0)))</f>
        <v/>
      </c>
      <c r="X403"/>
    </row>
    <row r="404" spans="2:24" x14ac:dyDescent="0.25">
      <c r="B404" s="146"/>
      <c r="C404" s="31"/>
      <c r="D404" s="31"/>
      <c r="E404" s="44"/>
      <c r="F404" s="43"/>
      <c r="G404" s="84"/>
      <c r="H404" s="31"/>
      <c r="I404" s="208"/>
      <c r="J404" s="84"/>
      <c r="K404" s="31"/>
      <c r="L404" s="31"/>
      <c r="M404" s="169"/>
      <c r="N404" s="148"/>
      <c r="O404" s="44"/>
      <c r="P404" s="43"/>
      <c r="Q404" s="31"/>
      <c r="R404" s="84"/>
      <c r="S404" s="31"/>
      <c r="T404" s="31"/>
      <c r="U404" s="169"/>
      <c r="V404" s="150"/>
      <c r="W404" s="141" t="str" cm="1">
        <f t="array" ref="W404">IF(SUM(LEN(B404:V404))=0,"",IF(OR(OR(ISBLANK(F404),SUM(LEN(C404),LEN(D404))=0),AND(NOT(E404="Unknown"),ISBLANK(J404)),AND(NOT(O404="Unknown"),ISBLANK(R404))),"Missing Information", INDEX(Table15[Entire Service Line Classification], MATCH(SUMIFS(Table15[Unique ID],Table15[System-Owned Portion],E404,Table15[If Material Anything Other than "Lead" in Column E,Was Material Ever Previously Lead?],G404,Table15[Customer-Owned Portion],O404),Table15[Unique ID],0),0)))</f>
        <v/>
      </c>
      <c r="X404"/>
    </row>
    <row r="405" spans="2:24" x14ac:dyDescent="0.25">
      <c r="B405" s="146"/>
      <c r="C405" s="31"/>
      <c r="D405" s="31"/>
      <c r="E405" s="44"/>
      <c r="F405" s="43"/>
      <c r="G405" s="84"/>
      <c r="H405" s="31"/>
      <c r="I405" s="208"/>
      <c r="J405" s="84"/>
      <c r="K405" s="31"/>
      <c r="L405" s="31"/>
      <c r="M405" s="169"/>
      <c r="N405" s="148"/>
      <c r="O405" s="44"/>
      <c r="P405" s="43"/>
      <c r="Q405" s="31"/>
      <c r="R405" s="84"/>
      <c r="S405" s="31"/>
      <c r="T405" s="31"/>
      <c r="U405" s="169"/>
      <c r="V405" s="150"/>
      <c r="W405" s="141" t="str" cm="1">
        <f t="array" ref="W405">IF(SUM(LEN(B405:V405))=0,"",IF(OR(OR(ISBLANK(F405),SUM(LEN(C405),LEN(D405))=0),AND(NOT(E405="Unknown"),ISBLANK(J405)),AND(NOT(O405="Unknown"),ISBLANK(R405))),"Missing Information", INDEX(Table15[Entire Service Line Classification], MATCH(SUMIFS(Table15[Unique ID],Table15[System-Owned Portion],E405,Table15[If Material Anything Other than "Lead" in Column E,Was Material Ever Previously Lead?],G405,Table15[Customer-Owned Portion],O405),Table15[Unique ID],0),0)))</f>
        <v/>
      </c>
      <c r="X405"/>
    </row>
    <row r="406" spans="2:24" x14ac:dyDescent="0.25">
      <c r="B406" s="146"/>
      <c r="C406" s="31"/>
      <c r="D406" s="31"/>
      <c r="E406" s="44"/>
      <c r="F406" s="43"/>
      <c r="G406" s="84"/>
      <c r="H406" s="31"/>
      <c r="I406" s="208"/>
      <c r="J406" s="84"/>
      <c r="K406" s="31"/>
      <c r="L406" s="31"/>
      <c r="M406" s="169"/>
      <c r="N406" s="148"/>
      <c r="O406" s="44"/>
      <c r="P406" s="43"/>
      <c r="Q406" s="31"/>
      <c r="R406" s="84"/>
      <c r="S406" s="31"/>
      <c r="T406" s="31"/>
      <c r="U406" s="169"/>
      <c r="V406" s="150"/>
      <c r="W406" s="141" t="str" cm="1">
        <f t="array" ref="W406">IF(SUM(LEN(B406:V406))=0,"",IF(OR(OR(ISBLANK(F406),SUM(LEN(C406),LEN(D406))=0),AND(NOT(E406="Unknown"),ISBLANK(J406)),AND(NOT(O406="Unknown"),ISBLANK(R406))),"Missing Information", INDEX(Table15[Entire Service Line Classification], MATCH(SUMIFS(Table15[Unique ID],Table15[System-Owned Portion],E406,Table15[If Material Anything Other than "Lead" in Column E,Was Material Ever Previously Lead?],G406,Table15[Customer-Owned Portion],O406),Table15[Unique ID],0),0)))</f>
        <v/>
      </c>
      <c r="X406"/>
    </row>
    <row r="407" spans="2:24" x14ac:dyDescent="0.25">
      <c r="B407" s="146"/>
      <c r="C407" s="31"/>
      <c r="D407" s="31"/>
      <c r="E407" s="44"/>
      <c r="F407" s="43"/>
      <c r="G407" s="84"/>
      <c r="H407" s="31"/>
      <c r="I407" s="208"/>
      <c r="J407" s="84"/>
      <c r="K407" s="31"/>
      <c r="L407" s="31"/>
      <c r="M407" s="169"/>
      <c r="N407" s="148"/>
      <c r="O407" s="44"/>
      <c r="P407" s="43"/>
      <c r="Q407" s="31"/>
      <c r="R407" s="84"/>
      <c r="S407" s="31"/>
      <c r="T407" s="31"/>
      <c r="U407" s="169"/>
      <c r="V407" s="150"/>
      <c r="W407" s="141" t="str" cm="1">
        <f t="array" ref="W407">IF(SUM(LEN(B407:V407))=0,"",IF(OR(OR(ISBLANK(F407),SUM(LEN(C407),LEN(D407))=0),AND(NOT(E407="Unknown"),ISBLANK(J407)),AND(NOT(O407="Unknown"),ISBLANK(R407))),"Missing Information", INDEX(Table15[Entire Service Line Classification], MATCH(SUMIFS(Table15[Unique ID],Table15[System-Owned Portion],E407,Table15[If Material Anything Other than "Lead" in Column E,Was Material Ever Previously Lead?],G407,Table15[Customer-Owned Portion],O407),Table15[Unique ID],0),0)))</f>
        <v/>
      </c>
      <c r="X407"/>
    </row>
    <row r="408" spans="2:24" x14ac:dyDescent="0.25">
      <c r="B408" s="146"/>
      <c r="C408" s="31"/>
      <c r="D408" s="31"/>
      <c r="E408" s="44"/>
      <c r="F408" s="43"/>
      <c r="G408" s="84"/>
      <c r="H408" s="31"/>
      <c r="I408" s="208"/>
      <c r="J408" s="84"/>
      <c r="K408" s="31"/>
      <c r="L408" s="31"/>
      <c r="M408" s="169"/>
      <c r="N408" s="148"/>
      <c r="O408" s="44"/>
      <c r="P408" s="43"/>
      <c r="Q408" s="31"/>
      <c r="R408" s="84"/>
      <c r="S408" s="31"/>
      <c r="T408" s="31"/>
      <c r="U408" s="169"/>
      <c r="V408" s="150"/>
      <c r="W408" s="141" t="str" cm="1">
        <f t="array" ref="W408">IF(SUM(LEN(B408:V408))=0,"",IF(OR(OR(ISBLANK(F408),SUM(LEN(C408),LEN(D408))=0),AND(NOT(E408="Unknown"),ISBLANK(J408)),AND(NOT(O408="Unknown"),ISBLANK(R408))),"Missing Information", INDEX(Table15[Entire Service Line Classification], MATCH(SUMIFS(Table15[Unique ID],Table15[System-Owned Portion],E408,Table15[If Material Anything Other than "Lead" in Column E,Was Material Ever Previously Lead?],G408,Table15[Customer-Owned Portion],O408),Table15[Unique ID],0),0)))</f>
        <v/>
      </c>
      <c r="X408"/>
    </row>
    <row r="409" spans="2:24" x14ac:dyDescent="0.25">
      <c r="B409" s="146"/>
      <c r="C409" s="31"/>
      <c r="D409" s="31"/>
      <c r="E409" s="44"/>
      <c r="F409" s="43"/>
      <c r="G409" s="84"/>
      <c r="H409" s="31"/>
      <c r="I409" s="208"/>
      <c r="J409" s="84"/>
      <c r="K409" s="31"/>
      <c r="L409" s="31"/>
      <c r="M409" s="169"/>
      <c r="N409" s="148"/>
      <c r="O409" s="44"/>
      <c r="P409" s="43"/>
      <c r="Q409" s="31"/>
      <c r="R409" s="84"/>
      <c r="S409" s="31"/>
      <c r="T409" s="31"/>
      <c r="U409" s="169"/>
      <c r="V409" s="150"/>
      <c r="W409" s="141" t="str" cm="1">
        <f t="array" ref="W409">IF(SUM(LEN(B409:V409))=0,"",IF(OR(OR(ISBLANK(F409),SUM(LEN(C409),LEN(D409))=0),AND(NOT(E409="Unknown"),ISBLANK(J409)),AND(NOT(O409="Unknown"),ISBLANK(R409))),"Missing Information", INDEX(Table15[Entire Service Line Classification], MATCH(SUMIFS(Table15[Unique ID],Table15[System-Owned Portion],E409,Table15[If Material Anything Other than "Lead" in Column E,Was Material Ever Previously Lead?],G409,Table15[Customer-Owned Portion],O409),Table15[Unique ID],0),0)))</f>
        <v/>
      </c>
      <c r="X409"/>
    </row>
    <row r="410" spans="2:24" x14ac:dyDescent="0.25">
      <c r="B410" s="146"/>
      <c r="C410" s="31"/>
      <c r="D410" s="31"/>
      <c r="E410" s="44"/>
      <c r="F410" s="43"/>
      <c r="G410" s="84"/>
      <c r="H410" s="31"/>
      <c r="I410" s="208"/>
      <c r="J410" s="84"/>
      <c r="K410" s="31"/>
      <c r="L410" s="31"/>
      <c r="M410" s="169"/>
      <c r="N410" s="148"/>
      <c r="O410" s="44"/>
      <c r="P410" s="43"/>
      <c r="Q410" s="31"/>
      <c r="R410" s="84"/>
      <c r="S410" s="31"/>
      <c r="T410" s="31"/>
      <c r="U410" s="169"/>
      <c r="V410" s="150"/>
      <c r="W410" s="141" t="str" cm="1">
        <f t="array" ref="W410">IF(SUM(LEN(B410:V410))=0,"",IF(OR(OR(ISBLANK(F410),SUM(LEN(C410),LEN(D410))=0),AND(NOT(E410="Unknown"),ISBLANK(J410)),AND(NOT(O410="Unknown"),ISBLANK(R410))),"Missing Information", INDEX(Table15[Entire Service Line Classification], MATCH(SUMIFS(Table15[Unique ID],Table15[System-Owned Portion],E410,Table15[If Material Anything Other than "Lead" in Column E,Was Material Ever Previously Lead?],G410,Table15[Customer-Owned Portion],O410),Table15[Unique ID],0),0)))</f>
        <v/>
      </c>
      <c r="X410"/>
    </row>
    <row r="411" spans="2:24" x14ac:dyDescent="0.25">
      <c r="B411" s="146"/>
      <c r="C411" s="31"/>
      <c r="D411" s="31"/>
      <c r="E411" s="44"/>
      <c r="F411" s="43"/>
      <c r="G411" s="84"/>
      <c r="H411" s="31"/>
      <c r="I411" s="208"/>
      <c r="J411" s="84"/>
      <c r="K411" s="31"/>
      <c r="L411" s="31"/>
      <c r="M411" s="169"/>
      <c r="N411" s="148"/>
      <c r="O411" s="44"/>
      <c r="P411" s="43"/>
      <c r="Q411" s="31"/>
      <c r="R411" s="84"/>
      <c r="S411" s="31"/>
      <c r="T411" s="31"/>
      <c r="U411" s="169"/>
      <c r="V411" s="150"/>
      <c r="W411" s="141" t="str" cm="1">
        <f t="array" ref="W411">IF(SUM(LEN(B411:V411))=0,"",IF(OR(OR(ISBLANK(F411),SUM(LEN(C411),LEN(D411))=0),AND(NOT(E411="Unknown"),ISBLANK(J411)),AND(NOT(O411="Unknown"),ISBLANK(R411))),"Missing Information", INDEX(Table15[Entire Service Line Classification], MATCH(SUMIFS(Table15[Unique ID],Table15[System-Owned Portion],E411,Table15[If Material Anything Other than "Lead" in Column E,Was Material Ever Previously Lead?],G411,Table15[Customer-Owned Portion],O411),Table15[Unique ID],0),0)))</f>
        <v/>
      </c>
      <c r="X411"/>
    </row>
    <row r="412" spans="2:24" x14ac:dyDescent="0.25">
      <c r="B412" s="146"/>
      <c r="C412" s="31"/>
      <c r="D412" s="31"/>
      <c r="E412" s="44"/>
      <c r="F412" s="43"/>
      <c r="G412" s="84"/>
      <c r="H412" s="31"/>
      <c r="I412" s="208"/>
      <c r="J412" s="84"/>
      <c r="K412" s="31"/>
      <c r="L412" s="31"/>
      <c r="M412" s="169"/>
      <c r="N412" s="148"/>
      <c r="O412" s="44"/>
      <c r="P412" s="43"/>
      <c r="Q412" s="31"/>
      <c r="R412" s="84"/>
      <c r="S412" s="31"/>
      <c r="T412" s="31"/>
      <c r="U412" s="169"/>
      <c r="V412" s="150"/>
      <c r="W412" s="141" t="str" cm="1">
        <f t="array" ref="W412">IF(SUM(LEN(B412:V412))=0,"",IF(OR(OR(ISBLANK(F412),SUM(LEN(C412),LEN(D412))=0),AND(NOT(E412="Unknown"),ISBLANK(J412)),AND(NOT(O412="Unknown"),ISBLANK(R412))),"Missing Information", INDEX(Table15[Entire Service Line Classification], MATCH(SUMIFS(Table15[Unique ID],Table15[System-Owned Portion],E412,Table15[If Material Anything Other than "Lead" in Column E,Was Material Ever Previously Lead?],G412,Table15[Customer-Owned Portion],O412),Table15[Unique ID],0),0)))</f>
        <v/>
      </c>
      <c r="X412"/>
    </row>
    <row r="413" spans="2:24" x14ac:dyDescent="0.25">
      <c r="B413" s="146"/>
      <c r="C413" s="31"/>
      <c r="D413" s="31"/>
      <c r="E413" s="44"/>
      <c r="F413" s="43"/>
      <c r="G413" s="84"/>
      <c r="H413" s="31"/>
      <c r="I413" s="208"/>
      <c r="J413" s="84"/>
      <c r="K413" s="31"/>
      <c r="L413" s="31"/>
      <c r="M413" s="169"/>
      <c r="N413" s="148"/>
      <c r="O413" s="44"/>
      <c r="P413" s="43"/>
      <c r="Q413" s="31"/>
      <c r="R413" s="84"/>
      <c r="S413" s="31"/>
      <c r="T413" s="31"/>
      <c r="U413" s="169"/>
      <c r="V413" s="150"/>
      <c r="W413" s="141" t="str" cm="1">
        <f t="array" ref="W413">IF(SUM(LEN(B413:V413))=0,"",IF(OR(OR(ISBLANK(F413),SUM(LEN(C413),LEN(D413))=0),AND(NOT(E413="Unknown"),ISBLANK(J413)),AND(NOT(O413="Unknown"),ISBLANK(R413))),"Missing Information", INDEX(Table15[Entire Service Line Classification], MATCH(SUMIFS(Table15[Unique ID],Table15[System-Owned Portion],E413,Table15[If Material Anything Other than "Lead" in Column E,Was Material Ever Previously Lead?],G413,Table15[Customer-Owned Portion],O413),Table15[Unique ID],0),0)))</f>
        <v/>
      </c>
      <c r="X413"/>
    </row>
    <row r="414" spans="2:24" x14ac:dyDescent="0.25">
      <c r="B414" s="146"/>
      <c r="C414" s="31"/>
      <c r="D414" s="31"/>
      <c r="E414" s="44"/>
      <c r="F414" s="43"/>
      <c r="G414" s="84"/>
      <c r="H414" s="31"/>
      <c r="I414" s="208"/>
      <c r="J414" s="84"/>
      <c r="K414" s="31"/>
      <c r="L414" s="31"/>
      <c r="M414" s="169"/>
      <c r="N414" s="148"/>
      <c r="O414" s="44"/>
      <c r="P414" s="43"/>
      <c r="Q414" s="31"/>
      <c r="R414" s="84"/>
      <c r="S414" s="31"/>
      <c r="T414" s="31"/>
      <c r="U414" s="169"/>
      <c r="V414" s="150"/>
      <c r="W414" s="141" t="str" cm="1">
        <f t="array" ref="W414">IF(SUM(LEN(B414:V414))=0,"",IF(OR(OR(ISBLANK(F414),SUM(LEN(C414),LEN(D414))=0),AND(NOT(E414="Unknown"),ISBLANK(J414)),AND(NOT(O414="Unknown"),ISBLANK(R414))),"Missing Information", INDEX(Table15[Entire Service Line Classification], MATCH(SUMIFS(Table15[Unique ID],Table15[System-Owned Portion],E414,Table15[If Material Anything Other than "Lead" in Column E,Was Material Ever Previously Lead?],G414,Table15[Customer-Owned Portion],O414),Table15[Unique ID],0),0)))</f>
        <v/>
      </c>
      <c r="X414"/>
    </row>
    <row r="415" spans="2:24" x14ac:dyDescent="0.25">
      <c r="B415" s="146"/>
      <c r="C415" s="31"/>
      <c r="D415" s="31"/>
      <c r="E415" s="44"/>
      <c r="F415" s="43"/>
      <c r="G415" s="84"/>
      <c r="H415" s="31"/>
      <c r="I415" s="208"/>
      <c r="J415" s="84"/>
      <c r="K415" s="31"/>
      <c r="L415" s="31"/>
      <c r="M415" s="169"/>
      <c r="N415" s="148"/>
      <c r="O415" s="44"/>
      <c r="P415" s="43"/>
      <c r="Q415" s="31"/>
      <c r="R415" s="84"/>
      <c r="S415" s="31"/>
      <c r="T415" s="31"/>
      <c r="U415" s="169"/>
      <c r="V415" s="150"/>
      <c r="W415" s="141" t="str" cm="1">
        <f t="array" ref="W415">IF(SUM(LEN(B415:V415))=0,"",IF(OR(OR(ISBLANK(F415),SUM(LEN(C415),LEN(D415))=0),AND(NOT(E415="Unknown"),ISBLANK(J415)),AND(NOT(O415="Unknown"),ISBLANK(R415))),"Missing Information", INDEX(Table15[Entire Service Line Classification], MATCH(SUMIFS(Table15[Unique ID],Table15[System-Owned Portion],E415,Table15[If Material Anything Other than "Lead" in Column E,Was Material Ever Previously Lead?],G415,Table15[Customer-Owned Portion],O415),Table15[Unique ID],0),0)))</f>
        <v/>
      </c>
      <c r="X415"/>
    </row>
    <row r="416" spans="2:24" x14ac:dyDescent="0.25">
      <c r="B416" s="146"/>
      <c r="C416" s="31"/>
      <c r="D416" s="31"/>
      <c r="E416" s="44"/>
      <c r="F416" s="43"/>
      <c r="G416" s="84"/>
      <c r="H416" s="31"/>
      <c r="I416" s="208"/>
      <c r="J416" s="84"/>
      <c r="K416" s="31"/>
      <c r="L416" s="31"/>
      <c r="M416" s="169"/>
      <c r="N416" s="148"/>
      <c r="O416" s="44"/>
      <c r="P416" s="43"/>
      <c r="Q416" s="31"/>
      <c r="R416" s="84"/>
      <c r="S416" s="31"/>
      <c r="T416" s="31"/>
      <c r="U416" s="169"/>
      <c r="V416" s="150"/>
      <c r="W416" s="141" t="str" cm="1">
        <f t="array" ref="W416">IF(SUM(LEN(B416:V416))=0,"",IF(OR(OR(ISBLANK(F416),SUM(LEN(C416),LEN(D416))=0),AND(NOT(E416="Unknown"),ISBLANK(J416)),AND(NOT(O416="Unknown"),ISBLANK(R416))),"Missing Information", INDEX(Table15[Entire Service Line Classification], MATCH(SUMIFS(Table15[Unique ID],Table15[System-Owned Portion],E416,Table15[If Material Anything Other than "Lead" in Column E,Was Material Ever Previously Lead?],G416,Table15[Customer-Owned Portion],O416),Table15[Unique ID],0),0)))</f>
        <v/>
      </c>
      <c r="X416"/>
    </row>
    <row r="417" spans="2:24" x14ac:dyDescent="0.25">
      <c r="B417" s="146"/>
      <c r="C417" s="31"/>
      <c r="D417" s="31"/>
      <c r="E417" s="44"/>
      <c r="F417" s="43"/>
      <c r="G417" s="84"/>
      <c r="H417" s="31"/>
      <c r="I417" s="208"/>
      <c r="J417" s="84"/>
      <c r="K417" s="31"/>
      <c r="L417" s="31"/>
      <c r="M417" s="169"/>
      <c r="N417" s="148"/>
      <c r="O417" s="44"/>
      <c r="P417" s="43"/>
      <c r="Q417" s="31"/>
      <c r="R417" s="84"/>
      <c r="S417" s="31"/>
      <c r="T417" s="31"/>
      <c r="U417" s="169"/>
      <c r="V417" s="150"/>
      <c r="W417" s="141" t="str" cm="1">
        <f t="array" ref="W417">IF(SUM(LEN(B417:V417))=0,"",IF(OR(OR(ISBLANK(F417),SUM(LEN(C417),LEN(D417))=0),AND(NOT(E417="Unknown"),ISBLANK(J417)),AND(NOT(O417="Unknown"),ISBLANK(R417))),"Missing Information", INDEX(Table15[Entire Service Line Classification], MATCH(SUMIFS(Table15[Unique ID],Table15[System-Owned Portion],E417,Table15[If Material Anything Other than "Lead" in Column E,Was Material Ever Previously Lead?],G417,Table15[Customer-Owned Portion],O417),Table15[Unique ID],0),0)))</f>
        <v/>
      </c>
      <c r="X417"/>
    </row>
    <row r="418" spans="2:24" x14ac:dyDescent="0.25">
      <c r="B418" s="146"/>
      <c r="C418" s="31"/>
      <c r="D418" s="31"/>
      <c r="E418" s="44"/>
      <c r="F418" s="43"/>
      <c r="G418" s="84"/>
      <c r="H418" s="31"/>
      <c r="I418" s="208"/>
      <c r="J418" s="84"/>
      <c r="K418" s="31"/>
      <c r="L418" s="31"/>
      <c r="M418" s="169"/>
      <c r="N418" s="148"/>
      <c r="O418" s="44"/>
      <c r="P418" s="43"/>
      <c r="Q418" s="31"/>
      <c r="R418" s="84"/>
      <c r="S418" s="31"/>
      <c r="T418" s="31"/>
      <c r="U418" s="169"/>
      <c r="V418" s="150"/>
      <c r="W418" s="141" t="str" cm="1">
        <f t="array" ref="W418">IF(SUM(LEN(B418:V418))=0,"",IF(OR(OR(ISBLANK(F418),SUM(LEN(C418),LEN(D418))=0),AND(NOT(E418="Unknown"),ISBLANK(J418)),AND(NOT(O418="Unknown"),ISBLANK(R418))),"Missing Information", INDEX(Table15[Entire Service Line Classification], MATCH(SUMIFS(Table15[Unique ID],Table15[System-Owned Portion],E418,Table15[If Material Anything Other than "Lead" in Column E,Was Material Ever Previously Lead?],G418,Table15[Customer-Owned Portion],O418),Table15[Unique ID],0),0)))</f>
        <v/>
      </c>
      <c r="X418"/>
    </row>
    <row r="419" spans="2:24" x14ac:dyDescent="0.25">
      <c r="B419" s="146"/>
      <c r="C419" s="31"/>
      <c r="D419" s="31"/>
      <c r="E419" s="44"/>
      <c r="F419" s="43"/>
      <c r="G419" s="84"/>
      <c r="H419" s="31"/>
      <c r="I419" s="208"/>
      <c r="J419" s="84"/>
      <c r="K419" s="31"/>
      <c r="L419" s="31"/>
      <c r="M419" s="169"/>
      <c r="N419" s="148"/>
      <c r="O419" s="44"/>
      <c r="P419" s="43"/>
      <c r="Q419" s="31"/>
      <c r="R419" s="84"/>
      <c r="S419" s="31"/>
      <c r="T419" s="31"/>
      <c r="U419" s="169"/>
      <c r="V419" s="150"/>
      <c r="W419" s="141" t="str" cm="1">
        <f t="array" ref="W419">IF(SUM(LEN(B419:V419))=0,"",IF(OR(OR(ISBLANK(F419),SUM(LEN(C419),LEN(D419))=0),AND(NOT(E419="Unknown"),ISBLANK(J419)),AND(NOT(O419="Unknown"),ISBLANK(R419))),"Missing Information", INDEX(Table15[Entire Service Line Classification], MATCH(SUMIFS(Table15[Unique ID],Table15[System-Owned Portion],E419,Table15[If Material Anything Other than "Lead" in Column E,Was Material Ever Previously Lead?],G419,Table15[Customer-Owned Portion],O419),Table15[Unique ID],0),0)))</f>
        <v/>
      </c>
      <c r="X419"/>
    </row>
    <row r="420" spans="2:24" x14ac:dyDescent="0.25">
      <c r="B420" s="146"/>
      <c r="C420" s="31"/>
      <c r="D420" s="31"/>
      <c r="E420" s="44"/>
      <c r="F420" s="43"/>
      <c r="G420" s="84"/>
      <c r="H420" s="31"/>
      <c r="I420" s="208"/>
      <c r="J420" s="84"/>
      <c r="K420" s="31"/>
      <c r="L420" s="31"/>
      <c r="M420" s="169"/>
      <c r="N420" s="148"/>
      <c r="O420" s="44"/>
      <c r="P420" s="43"/>
      <c r="Q420" s="31"/>
      <c r="R420" s="84"/>
      <c r="S420" s="31"/>
      <c r="T420" s="31"/>
      <c r="U420" s="169"/>
      <c r="V420" s="150"/>
      <c r="W420" s="141" t="str" cm="1">
        <f t="array" ref="W420">IF(SUM(LEN(B420:V420))=0,"",IF(OR(OR(ISBLANK(F420),SUM(LEN(C420),LEN(D420))=0),AND(NOT(E420="Unknown"),ISBLANK(J420)),AND(NOT(O420="Unknown"),ISBLANK(R420))),"Missing Information", INDEX(Table15[Entire Service Line Classification], MATCH(SUMIFS(Table15[Unique ID],Table15[System-Owned Portion],E420,Table15[If Material Anything Other than "Lead" in Column E,Was Material Ever Previously Lead?],G420,Table15[Customer-Owned Portion],O420),Table15[Unique ID],0),0)))</f>
        <v/>
      </c>
      <c r="X420"/>
    </row>
    <row r="421" spans="2:24" x14ac:dyDescent="0.25">
      <c r="B421" s="146"/>
      <c r="C421" s="31"/>
      <c r="D421" s="31"/>
      <c r="E421" s="44"/>
      <c r="F421" s="43"/>
      <c r="G421" s="84"/>
      <c r="H421" s="31"/>
      <c r="I421" s="208"/>
      <c r="J421" s="84"/>
      <c r="K421" s="31"/>
      <c r="L421" s="31"/>
      <c r="M421" s="169"/>
      <c r="N421" s="148"/>
      <c r="O421" s="44"/>
      <c r="P421" s="43"/>
      <c r="Q421" s="31"/>
      <c r="R421" s="84"/>
      <c r="S421" s="31"/>
      <c r="T421" s="31"/>
      <c r="U421" s="169"/>
      <c r="V421" s="150"/>
      <c r="W421" s="141" t="str" cm="1">
        <f t="array" ref="W421">IF(SUM(LEN(B421:V421))=0,"",IF(OR(OR(ISBLANK(F421),SUM(LEN(C421),LEN(D421))=0),AND(NOT(E421="Unknown"),ISBLANK(J421)),AND(NOT(O421="Unknown"),ISBLANK(R421))),"Missing Information", INDEX(Table15[Entire Service Line Classification], MATCH(SUMIFS(Table15[Unique ID],Table15[System-Owned Portion],E421,Table15[If Material Anything Other than "Lead" in Column E,Was Material Ever Previously Lead?],G421,Table15[Customer-Owned Portion],O421),Table15[Unique ID],0),0)))</f>
        <v/>
      </c>
      <c r="X421"/>
    </row>
    <row r="422" spans="2:24" x14ac:dyDescent="0.25">
      <c r="B422" s="146"/>
      <c r="C422" s="31"/>
      <c r="D422" s="31"/>
      <c r="E422" s="44"/>
      <c r="F422" s="43"/>
      <c r="G422" s="84"/>
      <c r="H422" s="31"/>
      <c r="I422" s="208"/>
      <c r="J422" s="84"/>
      <c r="K422" s="31"/>
      <c r="L422" s="31"/>
      <c r="M422" s="169"/>
      <c r="N422" s="148"/>
      <c r="O422" s="44"/>
      <c r="P422" s="43"/>
      <c r="Q422" s="31"/>
      <c r="R422" s="84"/>
      <c r="S422" s="31"/>
      <c r="T422" s="31"/>
      <c r="U422" s="169"/>
      <c r="V422" s="150"/>
      <c r="W422" s="141" t="str" cm="1">
        <f t="array" ref="W422">IF(SUM(LEN(B422:V422))=0,"",IF(OR(OR(ISBLANK(F422),SUM(LEN(C422),LEN(D422))=0),AND(NOT(E422="Unknown"),ISBLANK(J422)),AND(NOT(O422="Unknown"),ISBLANK(R422))),"Missing Information", INDEX(Table15[Entire Service Line Classification], MATCH(SUMIFS(Table15[Unique ID],Table15[System-Owned Portion],E422,Table15[If Material Anything Other than "Lead" in Column E,Was Material Ever Previously Lead?],G422,Table15[Customer-Owned Portion],O422),Table15[Unique ID],0),0)))</f>
        <v/>
      </c>
      <c r="X422"/>
    </row>
    <row r="423" spans="2:24" x14ac:dyDescent="0.25">
      <c r="B423" s="146"/>
      <c r="C423" s="31"/>
      <c r="D423" s="31"/>
      <c r="E423" s="44"/>
      <c r="F423" s="43"/>
      <c r="G423" s="84"/>
      <c r="H423" s="31"/>
      <c r="I423" s="208"/>
      <c r="J423" s="84"/>
      <c r="K423" s="31"/>
      <c r="L423" s="31"/>
      <c r="M423" s="169"/>
      <c r="N423" s="148"/>
      <c r="O423" s="44"/>
      <c r="P423" s="43"/>
      <c r="Q423" s="31"/>
      <c r="R423" s="84"/>
      <c r="S423" s="31"/>
      <c r="T423" s="31"/>
      <c r="U423" s="169"/>
      <c r="V423" s="150"/>
      <c r="W423" s="141" t="str" cm="1">
        <f t="array" ref="W423">IF(SUM(LEN(B423:V423))=0,"",IF(OR(OR(ISBLANK(F423),SUM(LEN(C423),LEN(D423))=0),AND(NOT(E423="Unknown"),ISBLANK(J423)),AND(NOT(O423="Unknown"),ISBLANK(R423))),"Missing Information", INDEX(Table15[Entire Service Line Classification], MATCH(SUMIFS(Table15[Unique ID],Table15[System-Owned Portion],E423,Table15[If Material Anything Other than "Lead" in Column E,Was Material Ever Previously Lead?],G423,Table15[Customer-Owned Portion],O423),Table15[Unique ID],0),0)))</f>
        <v/>
      </c>
      <c r="X423"/>
    </row>
    <row r="424" spans="2:24" x14ac:dyDescent="0.25">
      <c r="B424" s="146"/>
      <c r="C424" s="31"/>
      <c r="D424" s="31"/>
      <c r="E424" s="44"/>
      <c r="F424" s="43"/>
      <c r="G424" s="84"/>
      <c r="H424" s="31"/>
      <c r="I424" s="208"/>
      <c r="J424" s="84"/>
      <c r="K424" s="31"/>
      <c r="L424" s="31"/>
      <c r="M424" s="169"/>
      <c r="N424" s="148"/>
      <c r="O424" s="44"/>
      <c r="P424" s="43"/>
      <c r="Q424" s="31"/>
      <c r="R424" s="84"/>
      <c r="S424" s="31"/>
      <c r="T424" s="31"/>
      <c r="U424" s="169"/>
      <c r="V424" s="150"/>
      <c r="W424" s="141" t="str" cm="1">
        <f t="array" ref="W424">IF(SUM(LEN(B424:V424))=0,"",IF(OR(OR(ISBLANK(F424),SUM(LEN(C424),LEN(D424))=0),AND(NOT(E424="Unknown"),ISBLANK(J424)),AND(NOT(O424="Unknown"),ISBLANK(R424))),"Missing Information", INDEX(Table15[Entire Service Line Classification], MATCH(SUMIFS(Table15[Unique ID],Table15[System-Owned Portion],E424,Table15[If Material Anything Other than "Lead" in Column E,Was Material Ever Previously Lead?],G424,Table15[Customer-Owned Portion],O424),Table15[Unique ID],0),0)))</f>
        <v/>
      </c>
      <c r="X424"/>
    </row>
    <row r="425" spans="2:24" x14ac:dyDescent="0.25">
      <c r="B425" s="146"/>
      <c r="C425" s="31"/>
      <c r="D425" s="31"/>
      <c r="E425" s="44"/>
      <c r="F425" s="43"/>
      <c r="G425" s="84"/>
      <c r="H425" s="31"/>
      <c r="I425" s="208"/>
      <c r="J425" s="84"/>
      <c r="K425" s="31"/>
      <c r="L425" s="31"/>
      <c r="M425" s="169"/>
      <c r="N425" s="148"/>
      <c r="O425" s="44"/>
      <c r="P425" s="43"/>
      <c r="Q425" s="31"/>
      <c r="R425" s="84"/>
      <c r="S425" s="31"/>
      <c r="T425" s="31"/>
      <c r="U425" s="169"/>
      <c r="V425" s="150"/>
      <c r="W425" s="141" t="str" cm="1">
        <f t="array" ref="W425">IF(SUM(LEN(B425:V425))=0,"",IF(OR(OR(ISBLANK(F425),SUM(LEN(C425),LEN(D425))=0),AND(NOT(E425="Unknown"),ISBLANK(J425)),AND(NOT(O425="Unknown"),ISBLANK(R425))),"Missing Information", INDEX(Table15[Entire Service Line Classification], MATCH(SUMIFS(Table15[Unique ID],Table15[System-Owned Portion],E425,Table15[If Material Anything Other than "Lead" in Column E,Was Material Ever Previously Lead?],G425,Table15[Customer-Owned Portion],O425),Table15[Unique ID],0),0)))</f>
        <v/>
      </c>
      <c r="X425"/>
    </row>
    <row r="426" spans="2:24" x14ac:dyDescent="0.25">
      <c r="B426" s="146"/>
      <c r="C426" s="31"/>
      <c r="D426" s="31"/>
      <c r="E426" s="44"/>
      <c r="F426" s="43"/>
      <c r="G426" s="84"/>
      <c r="H426" s="31"/>
      <c r="I426" s="208"/>
      <c r="J426" s="84"/>
      <c r="K426" s="31"/>
      <c r="L426" s="31"/>
      <c r="M426" s="169"/>
      <c r="N426" s="148"/>
      <c r="O426" s="44"/>
      <c r="P426" s="43"/>
      <c r="Q426" s="31"/>
      <c r="R426" s="84"/>
      <c r="S426" s="31"/>
      <c r="T426" s="31"/>
      <c r="U426" s="169"/>
      <c r="V426" s="150"/>
      <c r="W426" s="141" t="str" cm="1">
        <f t="array" ref="W426">IF(SUM(LEN(B426:V426))=0,"",IF(OR(OR(ISBLANK(F426),SUM(LEN(C426),LEN(D426))=0),AND(NOT(E426="Unknown"),ISBLANK(J426)),AND(NOT(O426="Unknown"),ISBLANK(R426))),"Missing Information", INDEX(Table15[Entire Service Line Classification], MATCH(SUMIFS(Table15[Unique ID],Table15[System-Owned Portion],E426,Table15[If Material Anything Other than "Lead" in Column E,Was Material Ever Previously Lead?],G426,Table15[Customer-Owned Portion],O426),Table15[Unique ID],0),0)))</f>
        <v/>
      </c>
      <c r="X426"/>
    </row>
    <row r="427" spans="2:24" x14ac:dyDescent="0.25">
      <c r="B427" s="146"/>
      <c r="C427" s="31"/>
      <c r="D427" s="31"/>
      <c r="E427" s="44"/>
      <c r="F427" s="43"/>
      <c r="G427" s="84"/>
      <c r="H427" s="31"/>
      <c r="I427" s="208"/>
      <c r="J427" s="84"/>
      <c r="K427" s="31"/>
      <c r="L427" s="31"/>
      <c r="M427" s="169"/>
      <c r="N427" s="148"/>
      <c r="O427" s="44"/>
      <c r="P427" s="43"/>
      <c r="Q427" s="31"/>
      <c r="R427" s="84"/>
      <c r="S427" s="31"/>
      <c r="T427" s="31"/>
      <c r="U427" s="169"/>
      <c r="V427" s="150"/>
      <c r="W427" s="141" t="str" cm="1">
        <f t="array" ref="W427">IF(SUM(LEN(B427:V427))=0,"",IF(OR(OR(ISBLANK(F427),SUM(LEN(C427),LEN(D427))=0),AND(NOT(E427="Unknown"),ISBLANK(J427)),AND(NOT(O427="Unknown"),ISBLANK(R427))),"Missing Information", INDEX(Table15[Entire Service Line Classification], MATCH(SUMIFS(Table15[Unique ID],Table15[System-Owned Portion],E427,Table15[If Material Anything Other than "Lead" in Column E,Was Material Ever Previously Lead?],G427,Table15[Customer-Owned Portion],O427),Table15[Unique ID],0),0)))</f>
        <v/>
      </c>
      <c r="X427"/>
    </row>
    <row r="428" spans="2:24" x14ac:dyDescent="0.25">
      <c r="B428" s="146"/>
      <c r="C428" s="31"/>
      <c r="D428" s="31"/>
      <c r="E428" s="44"/>
      <c r="F428" s="43"/>
      <c r="G428" s="84"/>
      <c r="H428" s="31"/>
      <c r="I428" s="208"/>
      <c r="J428" s="84"/>
      <c r="K428" s="31"/>
      <c r="L428" s="31"/>
      <c r="M428" s="169"/>
      <c r="N428" s="148"/>
      <c r="O428" s="44"/>
      <c r="P428" s="43"/>
      <c r="Q428" s="31"/>
      <c r="R428" s="84"/>
      <c r="S428" s="31"/>
      <c r="T428" s="31"/>
      <c r="U428" s="169"/>
      <c r="V428" s="150"/>
      <c r="W428" s="141" t="str" cm="1">
        <f t="array" ref="W428">IF(SUM(LEN(B428:V428))=0,"",IF(OR(OR(ISBLANK(F428),SUM(LEN(C428),LEN(D428))=0),AND(NOT(E428="Unknown"),ISBLANK(J428)),AND(NOT(O428="Unknown"),ISBLANK(R428))),"Missing Information", INDEX(Table15[Entire Service Line Classification], MATCH(SUMIFS(Table15[Unique ID],Table15[System-Owned Portion],E428,Table15[If Material Anything Other than "Lead" in Column E,Was Material Ever Previously Lead?],G428,Table15[Customer-Owned Portion],O428),Table15[Unique ID],0),0)))</f>
        <v/>
      </c>
      <c r="X428"/>
    </row>
    <row r="429" spans="2:24" x14ac:dyDescent="0.25">
      <c r="B429" s="146"/>
      <c r="C429" s="31"/>
      <c r="D429" s="31"/>
      <c r="E429" s="44"/>
      <c r="F429" s="43"/>
      <c r="G429" s="84"/>
      <c r="H429" s="31"/>
      <c r="I429" s="208"/>
      <c r="J429" s="84"/>
      <c r="K429" s="31"/>
      <c r="L429" s="31"/>
      <c r="M429" s="169"/>
      <c r="N429" s="148"/>
      <c r="O429" s="44"/>
      <c r="P429" s="43"/>
      <c r="Q429" s="31"/>
      <c r="R429" s="84"/>
      <c r="S429" s="31"/>
      <c r="T429" s="31"/>
      <c r="U429" s="169"/>
      <c r="V429" s="150"/>
      <c r="W429" s="141" t="str" cm="1">
        <f t="array" ref="W429">IF(SUM(LEN(B429:V429))=0,"",IF(OR(OR(ISBLANK(F429),SUM(LEN(C429),LEN(D429))=0),AND(NOT(E429="Unknown"),ISBLANK(J429)),AND(NOT(O429="Unknown"),ISBLANK(R429))),"Missing Information", INDEX(Table15[Entire Service Line Classification], MATCH(SUMIFS(Table15[Unique ID],Table15[System-Owned Portion],E429,Table15[If Material Anything Other than "Lead" in Column E,Was Material Ever Previously Lead?],G429,Table15[Customer-Owned Portion],O429),Table15[Unique ID],0),0)))</f>
        <v/>
      </c>
      <c r="X429"/>
    </row>
    <row r="430" spans="2:24" x14ac:dyDescent="0.25">
      <c r="B430" s="146"/>
      <c r="C430" s="31"/>
      <c r="D430" s="31"/>
      <c r="E430" s="44"/>
      <c r="F430" s="43"/>
      <c r="G430" s="84"/>
      <c r="H430" s="31"/>
      <c r="I430" s="208"/>
      <c r="J430" s="84"/>
      <c r="K430" s="31"/>
      <c r="L430" s="31"/>
      <c r="M430" s="169"/>
      <c r="N430" s="148"/>
      <c r="O430" s="44"/>
      <c r="P430" s="43"/>
      <c r="Q430" s="31"/>
      <c r="R430" s="84"/>
      <c r="S430" s="31"/>
      <c r="T430" s="31"/>
      <c r="U430" s="169"/>
      <c r="V430" s="150"/>
      <c r="W430" s="141" t="str" cm="1">
        <f t="array" ref="W430">IF(SUM(LEN(B430:V430))=0,"",IF(OR(OR(ISBLANK(F430),SUM(LEN(C430),LEN(D430))=0),AND(NOT(E430="Unknown"),ISBLANK(J430)),AND(NOT(O430="Unknown"),ISBLANK(R430))),"Missing Information", INDEX(Table15[Entire Service Line Classification], MATCH(SUMIFS(Table15[Unique ID],Table15[System-Owned Portion],E430,Table15[If Material Anything Other than "Lead" in Column E,Was Material Ever Previously Lead?],G430,Table15[Customer-Owned Portion],O430),Table15[Unique ID],0),0)))</f>
        <v/>
      </c>
      <c r="X430"/>
    </row>
    <row r="431" spans="2:24" x14ac:dyDescent="0.25">
      <c r="B431" s="146"/>
      <c r="C431" s="31"/>
      <c r="D431" s="31"/>
      <c r="E431" s="44"/>
      <c r="F431" s="43"/>
      <c r="G431" s="84"/>
      <c r="H431" s="31"/>
      <c r="I431" s="208"/>
      <c r="J431" s="84"/>
      <c r="K431" s="31"/>
      <c r="L431" s="31"/>
      <c r="M431" s="169"/>
      <c r="N431" s="148"/>
      <c r="O431" s="44"/>
      <c r="P431" s="43"/>
      <c r="Q431" s="31"/>
      <c r="R431" s="84"/>
      <c r="S431" s="31"/>
      <c r="T431" s="31"/>
      <c r="U431" s="169"/>
      <c r="V431" s="150"/>
      <c r="W431" s="141" t="str" cm="1">
        <f t="array" ref="W431">IF(SUM(LEN(B431:V431))=0,"",IF(OR(OR(ISBLANK(F431),SUM(LEN(C431),LEN(D431))=0),AND(NOT(E431="Unknown"),ISBLANK(J431)),AND(NOT(O431="Unknown"),ISBLANK(R431))),"Missing Information", INDEX(Table15[Entire Service Line Classification], MATCH(SUMIFS(Table15[Unique ID],Table15[System-Owned Portion],E431,Table15[If Material Anything Other than "Lead" in Column E,Was Material Ever Previously Lead?],G431,Table15[Customer-Owned Portion],O431),Table15[Unique ID],0),0)))</f>
        <v/>
      </c>
      <c r="X431"/>
    </row>
    <row r="432" spans="2:24" x14ac:dyDescent="0.25">
      <c r="B432" s="146"/>
      <c r="C432" s="31"/>
      <c r="D432" s="31"/>
      <c r="E432" s="44"/>
      <c r="F432" s="43"/>
      <c r="G432" s="84"/>
      <c r="H432" s="31"/>
      <c r="I432" s="208"/>
      <c r="J432" s="84"/>
      <c r="K432" s="31"/>
      <c r="L432" s="31"/>
      <c r="M432" s="169"/>
      <c r="N432" s="148"/>
      <c r="O432" s="44"/>
      <c r="P432" s="43"/>
      <c r="Q432" s="31"/>
      <c r="R432" s="84"/>
      <c r="S432" s="31"/>
      <c r="T432" s="31"/>
      <c r="U432" s="169"/>
      <c r="V432" s="150"/>
      <c r="W432" s="141" t="str" cm="1">
        <f t="array" ref="W432">IF(SUM(LEN(B432:V432))=0,"",IF(OR(OR(ISBLANK(F432),SUM(LEN(C432),LEN(D432))=0),AND(NOT(E432="Unknown"),ISBLANK(J432)),AND(NOT(O432="Unknown"),ISBLANK(R432))),"Missing Information", INDEX(Table15[Entire Service Line Classification], MATCH(SUMIFS(Table15[Unique ID],Table15[System-Owned Portion],E432,Table15[If Material Anything Other than "Lead" in Column E,Was Material Ever Previously Lead?],G432,Table15[Customer-Owned Portion],O432),Table15[Unique ID],0),0)))</f>
        <v/>
      </c>
      <c r="X432"/>
    </row>
    <row r="433" spans="2:24" x14ac:dyDescent="0.25">
      <c r="B433" s="146"/>
      <c r="C433" s="31"/>
      <c r="D433" s="31"/>
      <c r="E433" s="44"/>
      <c r="F433" s="43"/>
      <c r="G433" s="84"/>
      <c r="H433" s="31"/>
      <c r="I433" s="208"/>
      <c r="J433" s="84"/>
      <c r="K433" s="31"/>
      <c r="L433" s="31"/>
      <c r="M433" s="169"/>
      <c r="N433" s="148"/>
      <c r="O433" s="44"/>
      <c r="P433" s="43"/>
      <c r="Q433" s="31"/>
      <c r="R433" s="84"/>
      <c r="S433" s="31"/>
      <c r="T433" s="31"/>
      <c r="U433" s="169"/>
      <c r="V433" s="150"/>
      <c r="W433" s="141" t="str" cm="1">
        <f t="array" ref="W433">IF(SUM(LEN(B433:V433))=0,"",IF(OR(OR(ISBLANK(F433),SUM(LEN(C433),LEN(D433))=0),AND(NOT(E433="Unknown"),ISBLANK(J433)),AND(NOT(O433="Unknown"),ISBLANK(R433))),"Missing Information", INDEX(Table15[Entire Service Line Classification], MATCH(SUMIFS(Table15[Unique ID],Table15[System-Owned Portion],E433,Table15[If Material Anything Other than "Lead" in Column E,Was Material Ever Previously Lead?],G433,Table15[Customer-Owned Portion],O433),Table15[Unique ID],0),0)))</f>
        <v/>
      </c>
      <c r="X433"/>
    </row>
    <row r="434" spans="2:24" x14ac:dyDescent="0.25">
      <c r="B434" s="146"/>
      <c r="C434" s="31"/>
      <c r="D434" s="31"/>
      <c r="E434" s="44"/>
      <c r="F434" s="43"/>
      <c r="G434" s="84"/>
      <c r="H434" s="31"/>
      <c r="I434" s="208"/>
      <c r="J434" s="84"/>
      <c r="K434" s="31"/>
      <c r="L434" s="31"/>
      <c r="M434" s="169"/>
      <c r="N434" s="148"/>
      <c r="O434" s="44"/>
      <c r="P434" s="43"/>
      <c r="Q434" s="31"/>
      <c r="R434" s="84"/>
      <c r="S434" s="31"/>
      <c r="T434" s="31"/>
      <c r="U434" s="169"/>
      <c r="V434" s="150"/>
      <c r="W434" s="141" t="str" cm="1">
        <f t="array" ref="W434">IF(SUM(LEN(B434:V434))=0,"",IF(OR(OR(ISBLANK(F434),SUM(LEN(C434),LEN(D434))=0),AND(NOT(E434="Unknown"),ISBLANK(J434)),AND(NOT(O434="Unknown"),ISBLANK(R434))),"Missing Information", INDEX(Table15[Entire Service Line Classification], MATCH(SUMIFS(Table15[Unique ID],Table15[System-Owned Portion],E434,Table15[If Material Anything Other than "Lead" in Column E,Was Material Ever Previously Lead?],G434,Table15[Customer-Owned Portion],O434),Table15[Unique ID],0),0)))</f>
        <v/>
      </c>
      <c r="X434"/>
    </row>
    <row r="435" spans="2:24" x14ac:dyDescent="0.25">
      <c r="B435" s="146"/>
      <c r="C435" s="31"/>
      <c r="D435" s="31"/>
      <c r="E435" s="44"/>
      <c r="F435" s="43"/>
      <c r="G435" s="84"/>
      <c r="H435" s="31"/>
      <c r="I435" s="208"/>
      <c r="J435" s="84"/>
      <c r="K435" s="31"/>
      <c r="L435" s="31"/>
      <c r="M435" s="169"/>
      <c r="N435" s="148"/>
      <c r="O435" s="44"/>
      <c r="P435" s="43"/>
      <c r="Q435" s="31"/>
      <c r="R435" s="84"/>
      <c r="S435" s="31"/>
      <c r="T435" s="31"/>
      <c r="U435" s="169"/>
      <c r="V435" s="150"/>
      <c r="W435" s="141" t="str" cm="1">
        <f t="array" ref="W435">IF(SUM(LEN(B435:V435))=0,"",IF(OR(OR(ISBLANK(F435),SUM(LEN(C435),LEN(D435))=0),AND(NOT(E435="Unknown"),ISBLANK(J435)),AND(NOT(O435="Unknown"),ISBLANK(R435))),"Missing Information", INDEX(Table15[Entire Service Line Classification], MATCH(SUMIFS(Table15[Unique ID],Table15[System-Owned Portion],E435,Table15[If Material Anything Other than "Lead" in Column E,Was Material Ever Previously Lead?],G435,Table15[Customer-Owned Portion],O435),Table15[Unique ID],0),0)))</f>
        <v/>
      </c>
      <c r="X435"/>
    </row>
    <row r="436" spans="2:24" x14ac:dyDescent="0.25">
      <c r="B436" s="146"/>
      <c r="C436" s="31"/>
      <c r="D436" s="31"/>
      <c r="E436" s="44"/>
      <c r="F436" s="43"/>
      <c r="G436" s="84"/>
      <c r="H436" s="31"/>
      <c r="I436" s="208"/>
      <c r="J436" s="84"/>
      <c r="K436" s="31"/>
      <c r="L436" s="31"/>
      <c r="M436" s="169"/>
      <c r="N436" s="148"/>
      <c r="O436" s="44"/>
      <c r="P436" s="43"/>
      <c r="Q436" s="31"/>
      <c r="R436" s="84"/>
      <c r="S436" s="31"/>
      <c r="T436" s="31"/>
      <c r="U436" s="169"/>
      <c r="V436" s="150"/>
      <c r="W436" s="141" t="str" cm="1">
        <f t="array" ref="W436">IF(SUM(LEN(B436:V436))=0,"",IF(OR(OR(ISBLANK(F436),SUM(LEN(C436),LEN(D436))=0),AND(NOT(E436="Unknown"),ISBLANK(J436)),AND(NOT(O436="Unknown"),ISBLANK(R436))),"Missing Information", INDEX(Table15[Entire Service Line Classification], MATCH(SUMIFS(Table15[Unique ID],Table15[System-Owned Portion],E436,Table15[If Material Anything Other than "Lead" in Column E,Was Material Ever Previously Lead?],G436,Table15[Customer-Owned Portion],O436),Table15[Unique ID],0),0)))</f>
        <v/>
      </c>
      <c r="X436"/>
    </row>
    <row r="437" spans="2:24" x14ac:dyDescent="0.25">
      <c r="B437" s="146"/>
      <c r="C437" s="31"/>
      <c r="D437" s="31"/>
      <c r="E437" s="44"/>
      <c r="F437" s="43"/>
      <c r="G437" s="84"/>
      <c r="H437" s="31"/>
      <c r="I437" s="208"/>
      <c r="J437" s="84"/>
      <c r="K437" s="31"/>
      <c r="L437" s="31"/>
      <c r="M437" s="169"/>
      <c r="N437" s="148"/>
      <c r="O437" s="44"/>
      <c r="P437" s="43"/>
      <c r="Q437" s="31"/>
      <c r="R437" s="84"/>
      <c r="S437" s="31"/>
      <c r="T437" s="31"/>
      <c r="U437" s="169"/>
      <c r="V437" s="150"/>
      <c r="W437" s="141" t="str" cm="1">
        <f t="array" ref="W437">IF(SUM(LEN(B437:V437))=0,"",IF(OR(OR(ISBLANK(F437),SUM(LEN(C437),LEN(D437))=0),AND(NOT(E437="Unknown"),ISBLANK(J437)),AND(NOT(O437="Unknown"),ISBLANK(R437))),"Missing Information", INDEX(Table15[Entire Service Line Classification], MATCH(SUMIFS(Table15[Unique ID],Table15[System-Owned Portion],E437,Table15[If Material Anything Other than "Lead" in Column E,Was Material Ever Previously Lead?],G437,Table15[Customer-Owned Portion],O437),Table15[Unique ID],0),0)))</f>
        <v/>
      </c>
      <c r="X437"/>
    </row>
    <row r="438" spans="2:24" x14ac:dyDescent="0.25">
      <c r="B438" s="146"/>
      <c r="C438" s="31"/>
      <c r="D438" s="31"/>
      <c r="E438" s="44"/>
      <c r="F438" s="43"/>
      <c r="G438" s="84"/>
      <c r="H438" s="31"/>
      <c r="I438" s="208"/>
      <c r="J438" s="84"/>
      <c r="K438" s="31"/>
      <c r="L438" s="31"/>
      <c r="M438" s="169"/>
      <c r="N438" s="148"/>
      <c r="O438" s="44"/>
      <c r="P438" s="43"/>
      <c r="Q438" s="31"/>
      <c r="R438" s="84"/>
      <c r="S438" s="31"/>
      <c r="T438" s="31"/>
      <c r="U438" s="169"/>
      <c r="V438" s="150"/>
      <c r="W438" s="141" t="str" cm="1">
        <f t="array" ref="W438">IF(SUM(LEN(B438:V438))=0,"",IF(OR(OR(ISBLANK(F438),SUM(LEN(C438),LEN(D438))=0),AND(NOT(E438="Unknown"),ISBLANK(J438)),AND(NOT(O438="Unknown"),ISBLANK(R438))),"Missing Information", INDEX(Table15[Entire Service Line Classification], MATCH(SUMIFS(Table15[Unique ID],Table15[System-Owned Portion],E438,Table15[If Material Anything Other than "Lead" in Column E,Was Material Ever Previously Lead?],G438,Table15[Customer-Owned Portion],O438),Table15[Unique ID],0),0)))</f>
        <v/>
      </c>
      <c r="X438"/>
    </row>
    <row r="439" spans="2:24" x14ac:dyDescent="0.25">
      <c r="B439" s="146"/>
      <c r="C439" s="31"/>
      <c r="D439" s="31"/>
      <c r="E439" s="44"/>
      <c r="F439" s="43"/>
      <c r="G439" s="84"/>
      <c r="H439" s="31"/>
      <c r="I439" s="208"/>
      <c r="J439" s="84"/>
      <c r="K439" s="31"/>
      <c r="L439" s="31"/>
      <c r="M439" s="169"/>
      <c r="N439" s="148"/>
      <c r="O439" s="44"/>
      <c r="P439" s="43"/>
      <c r="Q439" s="31"/>
      <c r="R439" s="84"/>
      <c r="S439" s="31"/>
      <c r="T439" s="31"/>
      <c r="U439" s="169"/>
      <c r="V439" s="150"/>
      <c r="W439" s="141" t="str" cm="1">
        <f t="array" ref="W439">IF(SUM(LEN(B439:V439))=0,"",IF(OR(OR(ISBLANK(F439),SUM(LEN(C439),LEN(D439))=0),AND(NOT(E439="Unknown"),ISBLANK(J439)),AND(NOT(O439="Unknown"),ISBLANK(R439))),"Missing Information", INDEX(Table15[Entire Service Line Classification], MATCH(SUMIFS(Table15[Unique ID],Table15[System-Owned Portion],E439,Table15[If Material Anything Other than "Lead" in Column E,Was Material Ever Previously Lead?],G439,Table15[Customer-Owned Portion],O439),Table15[Unique ID],0),0)))</f>
        <v/>
      </c>
      <c r="X439"/>
    </row>
    <row r="440" spans="2:24" x14ac:dyDescent="0.25">
      <c r="B440" s="146"/>
      <c r="C440" s="31"/>
      <c r="D440" s="31"/>
      <c r="E440" s="44"/>
      <c r="F440" s="43"/>
      <c r="G440" s="84"/>
      <c r="H440" s="31"/>
      <c r="I440" s="208"/>
      <c r="J440" s="84"/>
      <c r="K440" s="31"/>
      <c r="L440" s="31"/>
      <c r="M440" s="169"/>
      <c r="N440" s="148"/>
      <c r="O440" s="44"/>
      <c r="P440" s="43"/>
      <c r="Q440" s="31"/>
      <c r="R440" s="84"/>
      <c r="S440" s="31"/>
      <c r="T440" s="31"/>
      <c r="U440" s="169"/>
      <c r="V440" s="150"/>
      <c r="W440" s="141" t="str" cm="1">
        <f t="array" ref="W440">IF(SUM(LEN(B440:V440))=0,"",IF(OR(OR(ISBLANK(F440),SUM(LEN(C440),LEN(D440))=0),AND(NOT(E440="Unknown"),ISBLANK(J440)),AND(NOT(O440="Unknown"),ISBLANK(R440))),"Missing Information", INDEX(Table15[Entire Service Line Classification], MATCH(SUMIFS(Table15[Unique ID],Table15[System-Owned Portion],E440,Table15[If Material Anything Other than "Lead" in Column E,Was Material Ever Previously Lead?],G440,Table15[Customer-Owned Portion],O440),Table15[Unique ID],0),0)))</f>
        <v/>
      </c>
      <c r="X440"/>
    </row>
    <row r="441" spans="2:24" x14ac:dyDescent="0.25">
      <c r="B441" s="146"/>
      <c r="C441" s="31"/>
      <c r="D441" s="31"/>
      <c r="E441" s="44"/>
      <c r="F441" s="43"/>
      <c r="G441" s="84"/>
      <c r="H441" s="31"/>
      <c r="I441" s="208"/>
      <c r="J441" s="84"/>
      <c r="K441" s="31"/>
      <c r="L441" s="31"/>
      <c r="M441" s="169"/>
      <c r="N441" s="148"/>
      <c r="O441" s="44"/>
      <c r="P441" s="43"/>
      <c r="Q441" s="31"/>
      <c r="R441" s="84"/>
      <c r="S441" s="31"/>
      <c r="T441" s="31"/>
      <c r="U441" s="169"/>
      <c r="V441" s="150"/>
      <c r="W441" s="141" t="str" cm="1">
        <f t="array" ref="W441">IF(SUM(LEN(B441:V441))=0,"",IF(OR(OR(ISBLANK(F441),SUM(LEN(C441),LEN(D441))=0),AND(NOT(E441="Unknown"),ISBLANK(J441)),AND(NOT(O441="Unknown"),ISBLANK(R441))),"Missing Information", INDEX(Table15[Entire Service Line Classification], MATCH(SUMIFS(Table15[Unique ID],Table15[System-Owned Portion],E441,Table15[If Material Anything Other than "Lead" in Column E,Was Material Ever Previously Lead?],G441,Table15[Customer-Owned Portion],O441),Table15[Unique ID],0),0)))</f>
        <v/>
      </c>
      <c r="X441"/>
    </row>
    <row r="442" spans="2:24" x14ac:dyDescent="0.25">
      <c r="B442" s="146"/>
      <c r="C442" s="31"/>
      <c r="D442" s="31"/>
      <c r="E442" s="44"/>
      <c r="F442" s="43"/>
      <c r="G442" s="84"/>
      <c r="H442" s="31"/>
      <c r="I442" s="208"/>
      <c r="J442" s="84"/>
      <c r="K442" s="31"/>
      <c r="L442" s="31"/>
      <c r="M442" s="169"/>
      <c r="N442" s="148"/>
      <c r="O442" s="44"/>
      <c r="P442" s="43"/>
      <c r="Q442" s="31"/>
      <c r="R442" s="84"/>
      <c r="S442" s="31"/>
      <c r="T442" s="31"/>
      <c r="U442" s="169"/>
      <c r="V442" s="150"/>
      <c r="W442" s="141" t="str" cm="1">
        <f t="array" ref="W442">IF(SUM(LEN(B442:V442))=0,"",IF(OR(OR(ISBLANK(F442),SUM(LEN(C442),LEN(D442))=0),AND(NOT(E442="Unknown"),ISBLANK(J442)),AND(NOT(O442="Unknown"),ISBLANK(R442))),"Missing Information", INDEX(Table15[Entire Service Line Classification], MATCH(SUMIFS(Table15[Unique ID],Table15[System-Owned Portion],E442,Table15[If Material Anything Other than "Lead" in Column E,Was Material Ever Previously Lead?],G442,Table15[Customer-Owned Portion],O442),Table15[Unique ID],0),0)))</f>
        <v/>
      </c>
      <c r="X442"/>
    </row>
    <row r="443" spans="2:24" x14ac:dyDescent="0.25">
      <c r="B443" s="146"/>
      <c r="C443" s="31"/>
      <c r="D443" s="31"/>
      <c r="E443" s="44"/>
      <c r="F443" s="43"/>
      <c r="G443" s="84"/>
      <c r="H443" s="31"/>
      <c r="I443" s="208"/>
      <c r="J443" s="84"/>
      <c r="K443" s="31"/>
      <c r="L443" s="31"/>
      <c r="M443" s="169"/>
      <c r="N443" s="148"/>
      <c r="O443" s="44"/>
      <c r="P443" s="43"/>
      <c r="Q443" s="31"/>
      <c r="R443" s="84"/>
      <c r="S443" s="31"/>
      <c r="T443" s="31"/>
      <c r="U443" s="169"/>
      <c r="V443" s="150"/>
      <c r="W443" s="141" t="str" cm="1">
        <f t="array" ref="W443">IF(SUM(LEN(B443:V443))=0,"",IF(OR(OR(ISBLANK(F443),SUM(LEN(C443),LEN(D443))=0),AND(NOT(E443="Unknown"),ISBLANK(J443)),AND(NOT(O443="Unknown"),ISBLANK(R443))),"Missing Information", INDEX(Table15[Entire Service Line Classification], MATCH(SUMIFS(Table15[Unique ID],Table15[System-Owned Portion],E443,Table15[If Material Anything Other than "Lead" in Column E,Was Material Ever Previously Lead?],G443,Table15[Customer-Owned Portion],O443),Table15[Unique ID],0),0)))</f>
        <v/>
      </c>
      <c r="X443"/>
    </row>
    <row r="444" spans="2:24" x14ac:dyDescent="0.25">
      <c r="B444" s="146"/>
      <c r="C444" s="31"/>
      <c r="D444" s="31"/>
      <c r="E444" s="44"/>
      <c r="F444" s="43"/>
      <c r="G444" s="84"/>
      <c r="H444" s="31"/>
      <c r="I444" s="208"/>
      <c r="J444" s="84"/>
      <c r="K444" s="31"/>
      <c r="L444" s="31"/>
      <c r="M444" s="169"/>
      <c r="N444" s="148"/>
      <c r="O444" s="44"/>
      <c r="P444" s="43"/>
      <c r="Q444" s="31"/>
      <c r="R444" s="84"/>
      <c r="S444" s="31"/>
      <c r="T444" s="31"/>
      <c r="U444" s="169"/>
      <c r="V444" s="150"/>
      <c r="W444" s="141" t="str" cm="1">
        <f t="array" ref="W444">IF(SUM(LEN(B444:V444))=0,"",IF(OR(OR(ISBLANK(F444),SUM(LEN(C444),LEN(D444))=0),AND(NOT(E444="Unknown"),ISBLANK(J444)),AND(NOT(O444="Unknown"),ISBLANK(R444))),"Missing Information", INDEX(Table15[Entire Service Line Classification], MATCH(SUMIFS(Table15[Unique ID],Table15[System-Owned Portion],E444,Table15[If Material Anything Other than "Lead" in Column E,Was Material Ever Previously Lead?],G444,Table15[Customer-Owned Portion],O444),Table15[Unique ID],0),0)))</f>
        <v/>
      </c>
      <c r="X444"/>
    </row>
    <row r="445" spans="2:24" x14ac:dyDescent="0.25">
      <c r="B445" s="146"/>
      <c r="C445" s="31"/>
      <c r="D445" s="31"/>
      <c r="E445" s="44"/>
      <c r="F445" s="43"/>
      <c r="G445" s="84"/>
      <c r="H445" s="31"/>
      <c r="I445" s="208"/>
      <c r="J445" s="84"/>
      <c r="K445" s="31"/>
      <c r="L445" s="31"/>
      <c r="M445" s="169"/>
      <c r="N445" s="148"/>
      <c r="O445" s="44"/>
      <c r="P445" s="43"/>
      <c r="Q445" s="31"/>
      <c r="R445" s="84"/>
      <c r="S445" s="31"/>
      <c r="T445" s="31"/>
      <c r="U445" s="169"/>
      <c r="V445" s="150"/>
      <c r="W445" s="141" t="str" cm="1">
        <f t="array" ref="W445">IF(SUM(LEN(B445:V445))=0,"",IF(OR(OR(ISBLANK(F445),SUM(LEN(C445),LEN(D445))=0),AND(NOT(E445="Unknown"),ISBLANK(J445)),AND(NOT(O445="Unknown"),ISBLANK(R445))),"Missing Information", INDEX(Table15[Entire Service Line Classification], MATCH(SUMIFS(Table15[Unique ID],Table15[System-Owned Portion],E445,Table15[If Material Anything Other than "Lead" in Column E,Was Material Ever Previously Lead?],G445,Table15[Customer-Owned Portion],O445),Table15[Unique ID],0),0)))</f>
        <v/>
      </c>
      <c r="X445"/>
    </row>
    <row r="446" spans="2:24" x14ac:dyDescent="0.25">
      <c r="B446" s="146"/>
      <c r="C446" s="31"/>
      <c r="D446" s="31"/>
      <c r="E446" s="44"/>
      <c r="F446" s="43"/>
      <c r="G446" s="84"/>
      <c r="H446" s="31"/>
      <c r="I446" s="208"/>
      <c r="J446" s="84"/>
      <c r="K446" s="31"/>
      <c r="L446" s="31"/>
      <c r="M446" s="169"/>
      <c r="N446" s="148"/>
      <c r="O446" s="44"/>
      <c r="P446" s="43"/>
      <c r="Q446" s="31"/>
      <c r="R446" s="84"/>
      <c r="S446" s="31"/>
      <c r="T446" s="31"/>
      <c r="U446" s="169"/>
      <c r="V446" s="150"/>
      <c r="W446" s="141" t="str" cm="1">
        <f t="array" ref="W446">IF(SUM(LEN(B446:V446))=0,"",IF(OR(OR(ISBLANK(F446),SUM(LEN(C446),LEN(D446))=0),AND(NOT(E446="Unknown"),ISBLANK(J446)),AND(NOT(O446="Unknown"),ISBLANK(R446))),"Missing Information", INDEX(Table15[Entire Service Line Classification], MATCH(SUMIFS(Table15[Unique ID],Table15[System-Owned Portion],E446,Table15[If Material Anything Other than "Lead" in Column E,Was Material Ever Previously Lead?],G446,Table15[Customer-Owned Portion],O446),Table15[Unique ID],0),0)))</f>
        <v/>
      </c>
      <c r="X446"/>
    </row>
    <row r="447" spans="2:24" x14ac:dyDescent="0.25">
      <c r="B447" s="146"/>
      <c r="C447" s="31"/>
      <c r="D447" s="31"/>
      <c r="E447" s="44"/>
      <c r="F447" s="43"/>
      <c r="G447" s="84"/>
      <c r="H447" s="31"/>
      <c r="I447" s="208"/>
      <c r="J447" s="84"/>
      <c r="K447" s="31"/>
      <c r="L447" s="31"/>
      <c r="M447" s="169"/>
      <c r="N447" s="148"/>
      <c r="O447" s="44"/>
      <c r="P447" s="43"/>
      <c r="Q447" s="31"/>
      <c r="R447" s="84"/>
      <c r="S447" s="31"/>
      <c r="T447" s="31"/>
      <c r="U447" s="169"/>
      <c r="V447" s="150"/>
      <c r="W447" s="141" t="str" cm="1">
        <f t="array" ref="W447">IF(SUM(LEN(B447:V447))=0,"",IF(OR(OR(ISBLANK(F447),SUM(LEN(C447),LEN(D447))=0),AND(NOT(E447="Unknown"),ISBLANK(J447)),AND(NOT(O447="Unknown"),ISBLANK(R447))),"Missing Information", INDEX(Table15[Entire Service Line Classification], MATCH(SUMIFS(Table15[Unique ID],Table15[System-Owned Portion],E447,Table15[If Material Anything Other than "Lead" in Column E,Was Material Ever Previously Lead?],G447,Table15[Customer-Owned Portion],O447),Table15[Unique ID],0),0)))</f>
        <v/>
      </c>
      <c r="X447"/>
    </row>
    <row r="448" spans="2:24" x14ac:dyDescent="0.25">
      <c r="B448" s="146"/>
      <c r="C448" s="31"/>
      <c r="D448" s="31"/>
      <c r="E448" s="44"/>
      <c r="F448" s="43"/>
      <c r="G448" s="84"/>
      <c r="H448" s="31"/>
      <c r="I448" s="208"/>
      <c r="J448" s="84"/>
      <c r="K448" s="31"/>
      <c r="L448" s="31"/>
      <c r="M448" s="169"/>
      <c r="N448" s="148"/>
      <c r="O448" s="44"/>
      <c r="P448" s="43"/>
      <c r="Q448" s="31"/>
      <c r="R448" s="84"/>
      <c r="S448" s="31"/>
      <c r="T448" s="31"/>
      <c r="U448" s="169"/>
      <c r="V448" s="150"/>
      <c r="W448" s="141" t="str" cm="1">
        <f t="array" ref="W448">IF(SUM(LEN(B448:V448))=0,"",IF(OR(OR(ISBLANK(F448),SUM(LEN(C448),LEN(D448))=0),AND(NOT(E448="Unknown"),ISBLANK(J448)),AND(NOT(O448="Unknown"),ISBLANK(R448))),"Missing Information", INDEX(Table15[Entire Service Line Classification], MATCH(SUMIFS(Table15[Unique ID],Table15[System-Owned Portion],E448,Table15[If Material Anything Other than "Lead" in Column E,Was Material Ever Previously Lead?],G448,Table15[Customer-Owned Portion],O448),Table15[Unique ID],0),0)))</f>
        <v/>
      </c>
      <c r="X448"/>
    </row>
    <row r="449" spans="2:24" x14ac:dyDescent="0.25">
      <c r="B449" s="146"/>
      <c r="C449" s="31"/>
      <c r="D449" s="31"/>
      <c r="E449" s="44"/>
      <c r="F449" s="43"/>
      <c r="G449" s="84"/>
      <c r="H449" s="31"/>
      <c r="I449" s="208"/>
      <c r="J449" s="84"/>
      <c r="K449" s="31"/>
      <c r="L449" s="31"/>
      <c r="M449" s="169"/>
      <c r="N449" s="148"/>
      <c r="O449" s="44"/>
      <c r="P449" s="43"/>
      <c r="Q449" s="31"/>
      <c r="R449" s="84"/>
      <c r="S449" s="31"/>
      <c r="T449" s="31"/>
      <c r="U449" s="169"/>
      <c r="V449" s="150"/>
      <c r="W449" s="141" t="str" cm="1">
        <f t="array" ref="W449">IF(SUM(LEN(B449:V449))=0,"",IF(OR(OR(ISBLANK(F449),SUM(LEN(C449),LEN(D449))=0),AND(NOT(E449="Unknown"),ISBLANK(J449)),AND(NOT(O449="Unknown"),ISBLANK(R449))),"Missing Information", INDEX(Table15[Entire Service Line Classification], MATCH(SUMIFS(Table15[Unique ID],Table15[System-Owned Portion],E449,Table15[If Material Anything Other than "Lead" in Column E,Was Material Ever Previously Lead?],G449,Table15[Customer-Owned Portion],O449),Table15[Unique ID],0),0)))</f>
        <v/>
      </c>
      <c r="X449"/>
    </row>
    <row r="450" spans="2:24" x14ac:dyDescent="0.25">
      <c r="B450" s="146"/>
      <c r="C450" s="31"/>
      <c r="D450" s="31"/>
      <c r="E450" s="44"/>
      <c r="F450" s="43"/>
      <c r="G450" s="84"/>
      <c r="H450" s="31"/>
      <c r="I450" s="208"/>
      <c r="J450" s="84"/>
      <c r="K450" s="31"/>
      <c r="L450" s="31"/>
      <c r="M450" s="169"/>
      <c r="N450" s="148"/>
      <c r="O450" s="44"/>
      <c r="P450" s="43"/>
      <c r="Q450" s="31"/>
      <c r="R450" s="84"/>
      <c r="S450" s="31"/>
      <c r="T450" s="31"/>
      <c r="U450" s="169"/>
      <c r="V450" s="150"/>
      <c r="W450" s="141" t="str" cm="1">
        <f t="array" ref="W450">IF(SUM(LEN(B450:V450))=0,"",IF(OR(OR(ISBLANK(F450),SUM(LEN(C450),LEN(D450))=0),AND(NOT(E450="Unknown"),ISBLANK(J450)),AND(NOT(O450="Unknown"),ISBLANK(R450))),"Missing Information", INDEX(Table15[Entire Service Line Classification], MATCH(SUMIFS(Table15[Unique ID],Table15[System-Owned Portion],E450,Table15[If Material Anything Other than "Lead" in Column E,Was Material Ever Previously Lead?],G450,Table15[Customer-Owned Portion],O450),Table15[Unique ID],0),0)))</f>
        <v/>
      </c>
      <c r="X450"/>
    </row>
    <row r="451" spans="2:24" x14ac:dyDescent="0.25">
      <c r="B451" s="146"/>
      <c r="C451" s="31"/>
      <c r="D451" s="31"/>
      <c r="E451" s="44"/>
      <c r="F451" s="43"/>
      <c r="G451" s="84"/>
      <c r="H451" s="31"/>
      <c r="I451" s="208"/>
      <c r="J451" s="84"/>
      <c r="K451" s="31"/>
      <c r="L451" s="31"/>
      <c r="M451" s="169"/>
      <c r="N451" s="148"/>
      <c r="O451" s="44"/>
      <c r="P451" s="43"/>
      <c r="Q451" s="31"/>
      <c r="R451" s="84"/>
      <c r="S451" s="31"/>
      <c r="T451" s="31"/>
      <c r="U451" s="169"/>
      <c r="V451" s="150"/>
      <c r="W451" s="141" t="str" cm="1">
        <f t="array" ref="W451">IF(SUM(LEN(B451:V451))=0,"",IF(OR(OR(ISBLANK(F451),SUM(LEN(C451),LEN(D451))=0),AND(NOT(E451="Unknown"),ISBLANK(J451)),AND(NOT(O451="Unknown"),ISBLANK(R451))),"Missing Information", INDEX(Table15[Entire Service Line Classification], MATCH(SUMIFS(Table15[Unique ID],Table15[System-Owned Portion],E451,Table15[If Material Anything Other than "Lead" in Column E,Was Material Ever Previously Lead?],G451,Table15[Customer-Owned Portion],O451),Table15[Unique ID],0),0)))</f>
        <v/>
      </c>
      <c r="X451"/>
    </row>
    <row r="452" spans="2:24" x14ac:dyDescent="0.25">
      <c r="B452" s="146"/>
      <c r="C452" s="31"/>
      <c r="D452" s="31"/>
      <c r="E452" s="44"/>
      <c r="F452" s="43"/>
      <c r="G452" s="84"/>
      <c r="H452" s="31"/>
      <c r="I452" s="208"/>
      <c r="J452" s="84"/>
      <c r="K452" s="31"/>
      <c r="L452" s="31"/>
      <c r="M452" s="169"/>
      <c r="N452" s="148"/>
      <c r="O452" s="44"/>
      <c r="P452" s="43"/>
      <c r="Q452" s="31"/>
      <c r="R452" s="84"/>
      <c r="S452" s="31"/>
      <c r="T452" s="31"/>
      <c r="U452" s="169"/>
      <c r="V452" s="150"/>
      <c r="W452" s="141" t="str" cm="1">
        <f t="array" ref="W452">IF(SUM(LEN(B452:V452))=0,"",IF(OR(OR(ISBLANK(F452),SUM(LEN(C452),LEN(D452))=0),AND(NOT(E452="Unknown"),ISBLANK(J452)),AND(NOT(O452="Unknown"),ISBLANK(R452))),"Missing Information", INDEX(Table15[Entire Service Line Classification], MATCH(SUMIFS(Table15[Unique ID],Table15[System-Owned Portion],E452,Table15[If Material Anything Other than "Lead" in Column E,Was Material Ever Previously Lead?],G452,Table15[Customer-Owned Portion],O452),Table15[Unique ID],0),0)))</f>
        <v/>
      </c>
      <c r="X452"/>
    </row>
    <row r="453" spans="2:24" x14ac:dyDescent="0.25">
      <c r="B453" s="146"/>
      <c r="C453" s="31"/>
      <c r="D453" s="31"/>
      <c r="E453" s="44"/>
      <c r="F453" s="43"/>
      <c r="G453" s="84"/>
      <c r="H453" s="31"/>
      <c r="I453" s="208"/>
      <c r="J453" s="84"/>
      <c r="K453" s="31"/>
      <c r="L453" s="31"/>
      <c r="M453" s="169"/>
      <c r="N453" s="148"/>
      <c r="O453" s="44"/>
      <c r="P453" s="43"/>
      <c r="Q453" s="31"/>
      <c r="R453" s="84"/>
      <c r="S453" s="31"/>
      <c r="T453" s="31"/>
      <c r="U453" s="169"/>
      <c r="V453" s="150"/>
      <c r="W453" s="141" t="str" cm="1">
        <f t="array" ref="W453">IF(SUM(LEN(B453:V453))=0,"",IF(OR(OR(ISBLANK(F453),SUM(LEN(C453),LEN(D453))=0),AND(NOT(E453="Unknown"),ISBLANK(J453)),AND(NOT(O453="Unknown"),ISBLANK(R453))),"Missing Information", INDEX(Table15[Entire Service Line Classification], MATCH(SUMIFS(Table15[Unique ID],Table15[System-Owned Portion],E453,Table15[If Material Anything Other than "Lead" in Column E,Was Material Ever Previously Lead?],G453,Table15[Customer-Owned Portion],O453),Table15[Unique ID],0),0)))</f>
        <v/>
      </c>
      <c r="X453"/>
    </row>
    <row r="454" spans="2:24" x14ac:dyDescent="0.25">
      <c r="B454" s="146"/>
      <c r="C454" s="31"/>
      <c r="D454" s="31"/>
      <c r="E454" s="44"/>
      <c r="F454" s="43"/>
      <c r="G454" s="84"/>
      <c r="H454" s="31"/>
      <c r="I454" s="208"/>
      <c r="J454" s="84"/>
      <c r="K454" s="31"/>
      <c r="L454" s="31"/>
      <c r="M454" s="169"/>
      <c r="N454" s="148"/>
      <c r="O454" s="44"/>
      <c r="P454" s="43"/>
      <c r="Q454" s="31"/>
      <c r="R454" s="84"/>
      <c r="S454" s="31"/>
      <c r="T454" s="31"/>
      <c r="U454" s="169"/>
      <c r="V454" s="150"/>
      <c r="W454" s="141" t="str" cm="1">
        <f t="array" ref="W454">IF(SUM(LEN(B454:V454))=0,"",IF(OR(OR(ISBLANK(F454),SUM(LEN(C454),LEN(D454))=0),AND(NOT(E454="Unknown"),ISBLANK(J454)),AND(NOT(O454="Unknown"),ISBLANK(R454))),"Missing Information", INDEX(Table15[Entire Service Line Classification], MATCH(SUMIFS(Table15[Unique ID],Table15[System-Owned Portion],E454,Table15[If Material Anything Other than "Lead" in Column E,Was Material Ever Previously Lead?],G454,Table15[Customer-Owned Portion],O454),Table15[Unique ID],0),0)))</f>
        <v/>
      </c>
      <c r="X454"/>
    </row>
    <row r="455" spans="2:24" x14ac:dyDescent="0.25">
      <c r="B455" s="146"/>
      <c r="C455" s="31"/>
      <c r="D455" s="31"/>
      <c r="E455" s="44"/>
      <c r="F455" s="43"/>
      <c r="G455" s="84"/>
      <c r="H455" s="31"/>
      <c r="I455" s="208"/>
      <c r="J455" s="84"/>
      <c r="K455" s="31"/>
      <c r="L455" s="31"/>
      <c r="M455" s="169"/>
      <c r="N455" s="148"/>
      <c r="O455" s="44"/>
      <c r="P455" s="43"/>
      <c r="Q455" s="31"/>
      <c r="R455" s="84"/>
      <c r="S455" s="31"/>
      <c r="T455" s="31"/>
      <c r="U455" s="169"/>
      <c r="V455" s="150"/>
      <c r="W455" s="141" t="str" cm="1">
        <f t="array" ref="W455">IF(SUM(LEN(B455:V455))=0,"",IF(OR(OR(ISBLANK(F455),SUM(LEN(C455),LEN(D455))=0),AND(NOT(E455="Unknown"),ISBLANK(J455)),AND(NOT(O455="Unknown"),ISBLANK(R455))),"Missing Information", INDEX(Table15[Entire Service Line Classification], MATCH(SUMIFS(Table15[Unique ID],Table15[System-Owned Portion],E455,Table15[If Material Anything Other than "Lead" in Column E,Was Material Ever Previously Lead?],G455,Table15[Customer-Owned Portion],O455),Table15[Unique ID],0),0)))</f>
        <v/>
      </c>
      <c r="X455"/>
    </row>
    <row r="456" spans="2:24" x14ac:dyDescent="0.25">
      <c r="B456" s="146"/>
      <c r="C456" s="31"/>
      <c r="D456" s="31"/>
      <c r="E456" s="44"/>
      <c r="F456" s="43"/>
      <c r="G456" s="84"/>
      <c r="H456" s="31"/>
      <c r="I456" s="208"/>
      <c r="J456" s="84"/>
      <c r="K456" s="31"/>
      <c r="L456" s="31"/>
      <c r="M456" s="169"/>
      <c r="N456" s="148"/>
      <c r="O456" s="44"/>
      <c r="P456" s="43"/>
      <c r="Q456" s="31"/>
      <c r="R456" s="84"/>
      <c r="S456" s="31"/>
      <c r="T456" s="31"/>
      <c r="U456" s="169"/>
      <c r="V456" s="150"/>
      <c r="W456" s="141" t="str" cm="1">
        <f t="array" ref="W456">IF(SUM(LEN(B456:V456))=0,"",IF(OR(OR(ISBLANK(F456),SUM(LEN(C456),LEN(D456))=0),AND(NOT(E456="Unknown"),ISBLANK(J456)),AND(NOT(O456="Unknown"),ISBLANK(R456))),"Missing Information", INDEX(Table15[Entire Service Line Classification], MATCH(SUMIFS(Table15[Unique ID],Table15[System-Owned Portion],E456,Table15[If Material Anything Other than "Lead" in Column E,Was Material Ever Previously Lead?],G456,Table15[Customer-Owned Portion],O456),Table15[Unique ID],0),0)))</f>
        <v/>
      </c>
      <c r="X456"/>
    </row>
    <row r="457" spans="2:24" x14ac:dyDescent="0.25">
      <c r="B457" s="146"/>
      <c r="C457" s="31"/>
      <c r="D457" s="31"/>
      <c r="E457" s="44"/>
      <c r="F457" s="43"/>
      <c r="G457" s="84"/>
      <c r="H457" s="31"/>
      <c r="I457" s="208"/>
      <c r="J457" s="84"/>
      <c r="K457" s="31"/>
      <c r="L457" s="31"/>
      <c r="M457" s="169"/>
      <c r="N457" s="148"/>
      <c r="O457" s="44"/>
      <c r="P457" s="43"/>
      <c r="Q457" s="31"/>
      <c r="R457" s="84"/>
      <c r="S457" s="31"/>
      <c r="T457" s="31"/>
      <c r="U457" s="169"/>
      <c r="V457" s="150"/>
      <c r="W457" s="141" t="str" cm="1">
        <f t="array" ref="W457">IF(SUM(LEN(B457:V457))=0,"",IF(OR(OR(ISBLANK(F457),SUM(LEN(C457),LEN(D457))=0),AND(NOT(E457="Unknown"),ISBLANK(J457)),AND(NOT(O457="Unknown"),ISBLANK(R457))),"Missing Information", INDEX(Table15[Entire Service Line Classification], MATCH(SUMIFS(Table15[Unique ID],Table15[System-Owned Portion],E457,Table15[If Material Anything Other than "Lead" in Column E,Was Material Ever Previously Lead?],G457,Table15[Customer-Owned Portion],O457),Table15[Unique ID],0),0)))</f>
        <v/>
      </c>
      <c r="X457"/>
    </row>
    <row r="458" spans="2:24" x14ac:dyDescent="0.25">
      <c r="B458" s="146"/>
      <c r="C458" s="31"/>
      <c r="D458" s="31"/>
      <c r="E458" s="44"/>
      <c r="F458" s="43"/>
      <c r="G458" s="84"/>
      <c r="H458" s="31"/>
      <c r="I458" s="208"/>
      <c r="J458" s="84"/>
      <c r="K458" s="31"/>
      <c r="L458" s="31"/>
      <c r="M458" s="169"/>
      <c r="N458" s="148"/>
      <c r="O458" s="44"/>
      <c r="P458" s="43"/>
      <c r="Q458" s="31"/>
      <c r="R458" s="84"/>
      <c r="S458" s="31"/>
      <c r="T458" s="31"/>
      <c r="U458" s="169"/>
      <c r="V458" s="150"/>
      <c r="W458" s="141" t="str" cm="1">
        <f t="array" ref="W458">IF(SUM(LEN(B458:V458))=0,"",IF(OR(OR(ISBLANK(F458),SUM(LEN(C458),LEN(D458))=0),AND(NOT(E458="Unknown"),ISBLANK(J458)),AND(NOT(O458="Unknown"),ISBLANK(R458))),"Missing Information", INDEX(Table15[Entire Service Line Classification], MATCH(SUMIFS(Table15[Unique ID],Table15[System-Owned Portion],E458,Table15[If Material Anything Other than "Lead" in Column E,Was Material Ever Previously Lead?],G458,Table15[Customer-Owned Portion],O458),Table15[Unique ID],0),0)))</f>
        <v/>
      </c>
      <c r="X458"/>
    </row>
    <row r="459" spans="2:24" x14ac:dyDescent="0.25">
      <c r="B459" s="146"/>
      <c r="C459" s="31"/>
      <c r="D459" s="31"/>
      <c r="E459" s="44"/>
      <c r="F459" s="43"/>
      <c r="G459" s="84"/>
      <c r="H459" s="31"/>
      <c r="I459" s="208"/>
      <c r="J459" s="84"/>
      <c r="K459" s="31"/>
      <c r="L459" s="31"/>
      <c r="M459" s="169"/>
      <c r="N459" s="148"/>
      <c r="O459" s="44"/>
      <c r="P459" s="43"/>
      <c r="Q459" s="31"/>
      <c r="R459" s="84"/>
      <c r="S459" s="31"/>
      <c r="T459" s="31"/>
      <c r="U459" s="169"/>
      <c r="V459" s="150"/>
      <c r="W459" s="141" t="str" cm="1">
        <f t="array" ref="W459">IF(SUM(LEN(B459:V459))=0,"",IF(OR(OR(ISBLANK(F459),SUM(LEN(C459),LEN(D459))=0),AND(NOT(E459="Unknown"),ISBLANK(J459)),AND(NOT(O459="Unknown"),ISBLANK(R459))),"Missing Information", INDEX(Table15[Entire Service Line Classification], MATCH(SUMIFS(Table15[Unique ID],Table15[System-Owned Portion],E459,Table15[If Material Anything Other than "Lead" in Column E,Was Material Ever Previously Lead?],G459,Table15[Customer-Owned Portion],O459),Table15[Unique ID],0),0)))</f>
        <v/>
      </c>
      <c r="X459"/>
    </row>
    <row r="460" spans="2:24" x14ac:dyDescent="0.25">
      <c r="B460" s="146"/>
      <c r="C460" s="31"/>
      <c r="D460" s="31"/>
      <c r="E460" s="44"/>
      <c r="F460" s="43"/>
      <c r="G460" s="84"/>
      <c r="H460" s="31"/>
      <c r="I460" s="208"/>
      <c r="J460" s="84"/>
      <c r="K460" s="31"/>
      <c r="L460" s="31"/>
      <c r="M460" s="169"/>
      <c r="N460" s="148"/>
      <c r="O460" s="44"/>
      <c r="P460" s="43"/>
      <c r="Q460" s="31"/>
      <c r="R460" s="84"/>
      <c r="S460" s="31"/>
      <c r="T460" s="31"/>
      <c r="U460" s="169"/>
      <c r="V460" s="150"/>
      <c r="W460" s="141" t="str" cm="1">
        <f t="array" ref="W460">IF(SUM(LEN(B460:V460))=0,"",IF(OR(OR(ISBLANK(F460),SUM(LEN(C460),LEN(D460))=0),AND(NOT(E460="Unknown"),ISBLANK(J460)),AND(NOT(O460="Unknown"),ISBLANK(R460))),"Missing Information", INDEX(Table15[Entire Service Line Classification], MATCH(SUMIFS(Table15[Unique ID],Table15[System-Owned Portion],E460,Table15[If Material Anything Other than "Lead" in Column E,Was Material Ever Previously Lead?],G460,Table15[Customer-Owned Portion],O460),Table15[Unique ID],0),0)))</f>
        <v/>
      </c>
      <c r="X460"/>
    </row>
    <row r="461" spans="2:24" x14ac:dyDescent="0.25">
      <c r="B461" s="146"/>
      <c r="C461" s="31"/>
      <c r="D461" s="31"/>
      <c r="E461" s="44"/>
      <c r="F461" s="43"/>
      <c r="G461" s="84"/>
      <c r="H461" s="31"/>
      <c r="I461" s="208"/>
      <c r="J461" s="84"/>
      <c r="K461" s="31"/>
      <c r="L461" s="31"/>
      <c r="M461" s="169"/>
      <c r="N461" s="148"/>
      <c r="O461" s="44"/>
      <c r="P461" s="43"/>
      <c r="Q461" s="31"/>
      <c r="R461" s="84"/>
      <c r="S461" s="31"/>
      <c r="T461" s="31"/>
      <c r="U461" s="169"/>
      <c r="V461" s="150"/>
      <c r="W461" s="141" t="str" cm="1">
        <f t="array" ref="W461">IF(SUM(LEN(B461:V461))=0,"",IF(OR(OR(ISBLANK(F461),SUM(LEN(C461),LEN(D461))=0),AND(NOT(E461="Unknown"),ISBLANK(J461)),AND(NOT(O461="Unknown"),ISBLANK(R461))),"Missing Information", INDEX(Table15[Entire Service Line Classification], MATCH(SUMIFS(Table15[Unique ID],Table15[System-Owned Portion],E461,Table15[If Material Anything Other than "Lead" in Column E,Was Material Ever Previously Lead?],G461,Table15[Customer-Owned Portion],O461),Table15[Unique ID],0),0)))</f>
        <v/>
      </c>
      <c r="X461"/>
    </row>
    <row r="462" spans="2:24" x14ac:dyDescent="0.25">
      <c r="B462" s="146"/>
      <c r="C462" s="31"/>
      <c r="D462" s="31"/>
      <c r="E462" s="44"/>
      <c r="F462" s="43"/>
      <c r="G462" s="84"/>
      <c r="H462" s="31"/>
      <c r="I462" s="208"/>
      <c r="J462" s="84"/>
      <c r="K462" s="31"/>
      <c r="L462" s="31"/>
      <c r="M462" s="169"/>
      <c r="N462" s="148"/>
      <c r="O462" s="44"/>
      <c r="P462" s="43"/>
      <c r="Q462" s="31"/>
      <c r="R462" s="84"/>
      <c r="S462" s="31"/>
      <c r="T462" s="31"/>
      <c r="U462" s="169"/>
      <c r="V462" s="150"/>
      <c r="W462" s="141" t="str" cm="1">
        <f t="array" ref="W462">IF(SUM(LEN(B462:V462))=0,"",IF(OR(OR(ISBLANK(F462),SUM(LEN(C462),LEN(D462))=0),AND(NOT(E462="Unknown"),ISBLANK(J462)),AND(NOT(O462="Unknown"),ISBLANK(R462))),"Missing Information", INDEX(Table15[Entire Service Line Classification], MATCH(SUMIFS(Table15[Unique ID],Table15[System-Owned Portion],E462,Table15[If Material Anything Other than "Lead" in Column E,Was Material Ever Previously Lead?],G462,Table15[Customer-Owned Portion],O462),Table15[Unique ID],0),0)))</f>
        <v/>
      </c>
      <c r="X462"/>
    </row>
    <row r="463" spans="2:24" x14ac:dyDescent="0.25">
      <c r="B463" s="146"/>
      <c r="C463" s="31"/>
      <c r="D463" s="31"/>
      <c r="E463" s="44"/>
      <c r="F463" s="43"/>
      <c r="G463" s="84"/>
      <c r="H463" s="31"/>
      <c r="I463" s="208"/>
      <c r="J463" s="84"/>
      <c r="K463" s="31"/>
      <c r="L463" s="31"/>
      <c r="M463" s="169"/>
      <c r="N463" s="148"/>
      <c r="O463" s="44"/>
      <c r="P463" s="43"/>
      <c r="Q463" s="31"/>
      <c r="R463" s="84"/>
      <c r="S463" s="31"/>
      <c r="T463" s="31"/>
      <c r="U463" s="169"/>
      <c r="V463" s="150"/>
      <c r="W463" s="141" t="str" cm="1">
        <f t="array" ref="W463">IF(SUM(LEN(B463:V463))=0,"",IF(OR(OR(ISBLANK(F463),SUM(LEN(C463),LEN(D463))=0),AND(NOT(E463="Unknown"),ISBLANK(J463)),AND(NOT(O463="Unknown"),ISBLANK(R463))),"Missing Information", INDEX(Table15[Entire Service Line Classification], MATCH(SUMIFS(Table15[Unique ID],Table15[System-Owned Portion],E463,Table15[If Material Anything Other than "Lead" in Column E,Was Material Ever Previously Lead?],G463,Table15[Customer-Owned Portion],O463),Table15[Unique ID],0),0)))</f>
        <v/>
      </c>
      <c r="X463"/>
    </row>
    <row r="464" spans="2:24" x14ac:dyDescent="0.25">
      <c r="B464" s="146"/>
      <c r="C464" s="31"/>
      <c r="D464" s="31"/>
      <c r="E464" s="44"/>
      <c r="F464" s="43"/>
      <c r="G464" s="84"/>
      <c r="H464" s="31"/>
      <c r="I464" s="208"/>
      <c r="J464" s="84"/>
      <c r="K464" s="31"/>
      <c r="L464" s="31"/>
      <c r="M464" s="169"/>
      <c r="N464" s="148"/>
      <c r="O464" s="44"/>
      <c r="P464" s="43"/>
      <c r="Q464" s="31"/>
      <c r="R464" s="84"/>
      <c r="S464" s="31"/>
      <c r="T464" s="31"/>
      <c r="U464" s="169"/>
      <c r="V464" s="150"/>
      <c r="W464" s="141" t="str" cm="1">
        <f t="array" ref="W464">IF(SUM(LEN(B464:V464))=0,"",IF(OR(OR(ISBLANK(F464),SUM(LEN(C464),LEN(D464))=0),AND(NOT(E464="Unknown"),ISBLANK(J464)),AND(NOT(O464="Unknown"),ISBLANK(R464))),"Missing Information", INDEX(Table15[Entire Service Line Classification], MATCH(SUMIFS(Table15[Unique ID],Table15[System-Owned Portion],E464,Table15[If Material Anything Other than "Lead" in Column E,Was Material Ever Previously Lead?],G464,Table15[Customer-Owned Portion],O464),Table15[Unique ID],0),0)))</f>
        <v/>
      </c>
      <c r="X464"/>
    </row>
    <row r="465" spans="2:24" x14ac:dyDescent="0.25">
      <c r="B465" s="146"/>
      <c r="C465" s="31"/>
      <c r="D465" s="31"/>
      <c r="E465" s="44"/>
      <c r="F465" s="43"/>
      <c r="G465" s="84"/>
      <c r="H465" s="31"/>
      <c r="I465" s="208"/>
      <c r="J465" s="84"/>
      <c r="K465" s="31"/>
      <c r="L465" s="31"/>
      <c r="M465" s="169"/>
      <c r="N465" s="148"/>
      <c r="O465" s="44"/>
      <c r="P465" s="43"/>
      <c r="Q465" s="31"/>
      <c r="R465" s="84"/>
      <c r="S465" s="31"/>
      <c r="T465" s="31"/>
      <c r="U465" s="169"/>
      <c r="V465" s="150"/>
      <c r="W465" s="141" t="str" cm="1">
        <f t="array" ref="W465">IF(SUM(LEN(B465:V465))=0,"",IF(OR(OR(ISBLANK(F465),SUM(LEN(C465),LEN(D465))=0),AND(NOT(E465="Unknown"),ISBLANK(J465)),AND(NOT(O465="Unknown"),ISBLANK(R465))),"Missing Information", INDEX(Table15[Entire Service Line Classification], MATCH(SUMIFS(Table15[Unique ID],Table15[System-Owned Portion],E465,Table15[If Material Anything Other than "Lead" in Column E,Was Material Ever Previously Lead?],G465,Table15[Customer-Owned Portion],O465),Table15[Unique ID],0),0)))</f>
        <v/>
      </c>
      <c r="X465"/>
    </row>
    <row r="466" spans="2:24" x14ac:dyDescent="0.25">
      <c r="B466" s="146"/>
      <c r="C466" s="31"/>
      <c r="D466" s="31"/>
      <c r="E466" s="44"/>
      <c r="F466" s="43"/>
      <c r="G466" s="84"/>
      <c r="H466" s="31"/>
      <c r="I466" s="208"/>
      <c r="J466" s="84"/>
      <c r="K466" s="31"/>
      <c r="L466" s="31"/>
      <c r="M466" s="169"/>
      <c r="N466" s="148"/>
      <c r="O466" s="44"/>
      <c r="P466" s="43"/>
      <c r="Q466" s="31"/>
      <c r="R466" s="84"/>
      <c r="S466" s="31"/>
      <c r="T466" s="31"/>
      <c r="U466" s="169"/>
      <c r="V466" s="150"/>
      <c r="W466" s="141" t="str" cm="1">
        <f t="array" ref="W466">IF(SUM(LEN(B466:V466))=0,"",IF(OR(OR(ISBLANK(F466),SUM(LEN(C466),LEN(D466))=0),AND(NOT(E466="Unknown"),ISBLANK(J466)),AND(NOT(O466="Unknown"),ISBLANK(R466))),"Missing Information", INDEX(Table15[Entire Service Line Classification], MATCH(SUMIFS(Table15[Unique ID],Table15[System-Owned Portion],E466,Table15[If Material Anything Other than "Lead" in Column E,Was Material Ever Previously Lead?],G466,Table15[Customer-Owned Portion],O466),Table15[Unique ID],0),0)))</f>
        <v/>
      </c>
      <c r="X466"/>
    </row>
    <row r="467" spans="2:24" x14ac:dyDescent="0.25">
      <c r="B467" s="146"/>
      <c r="C467" s="31"/>
      <c r="D467" s="31"/>
      <c r="E467" s="44"/>
      <c r="F467" s="43"/>
      <c r="G467" s="84"/>
      <c r="H467" s="31"/>
      <c r="I467" s="208"/>
      <c r="J467" s="84"/>
      <c r="K467" s="31"/>
      <c r="L467" s="31"/>
      <c r="M467" s="169"/>
      <c r="N467" s="148"/>
      <c r="O467" s="44"/>
      <c r="P467" s="43"/>
      <c r="Q467" s="31"/>
      <c r="R467" s="84"/>
      <c r="S467" s="31"/>
      <c r="T467" s="31"/>
      <c r="U467" s="169"/>
      <c r="V467" s="150"/>
      <c r="W467" s="141" t="str" cm="1">
        <f t="array" ref="W467">IF(SUM(LEN(B467:V467))=0,"",IF(OR(OR(ISBLANK(F467),SUM(LEN(C467),LEN(D467))=0),AND(NOT(E467="Unknown"),ISBLANK(J467)),AND(NOT(O467="Unknown"),ISBLANK(R467))),"Missing Information", INDEX(Table15[Entire Service Line Classification], MATCH(SUMIFS(Table15[Unique ID],Table15[System-Owned Portion],E467,Table15[If Material Anything Other than "Lead" in Column E,Was Material Ever Previously Lead?],G467,Table15[Customer-Owned Portion],O467),Table15[Unique ID],0),0)))</f>
        <v/>
      </c>
      <c r="X467"/>
    </row>
    <row r="468" spans="2:24" x14ac:dyDescent="0.25">
      <c r="B468" s="146"/>
      <c r="C468" s="31"/>
      <c r="D468" s="31"/>
      <c r="E468" s="44"/>
      <c r="F468" s="43"/>
      <c r="G468" s="84"/>
      <c r="H468" s="31"/>
      <c r="I468" s="208"/>
      <c r="J468" s="84"/>
      <c r="K468" s="31"/>
      <c r="L468" s="31"/>
      <c r="M468" s="169"/>
      <c r="N468" s="148"/>
      <c r="O468" s="44"/>
      <c r="P468" s="43"/>
      <c r="Q468" s="31"/>
      <c r="R468" s="84"/>
      <c r="S468" s="31"/>
      <c r="T468" s="31"/>
      <c r="U468" s="169"/>
      <c r="V468" s="150"/>
      <c r="W468" s="141" t="str" cm="1">
        <f t="array" ref="W468">IF(SUM(LEN(B468:V468))=0,"",IF(OR(OR(ISBLANK(F468),SUM(LEN(C468),LEN(D468))=0),AND(NOT(E468="Unknown"),ISBLANK(J468)),AND(NOT(O468="Unknown"),ISBLANK(R468))),"Missing Information", INDEX(Table15[Entire Service Line Classification], MATCH(SUMIFS(Table15[Unique ID],Table15[System-Owned Portion],E468,Table15[If Material Anything Other than "Lead" in Column E,Was Material Ever Previously Lead?],G468,Table15[Customer-Owned Portion],O468),Table15[Unique ID],0),0)))</f>
        <v/>
      </c>
      <c r="X468"/>
    </row>
    <row r="469" spans="2:24" x14ac:dyDescent="0.25">
      <c r="B469" s="146"/>
      <c r="C469" s="31"/>
      <c r="D469" s="31"/>
      <c r="E469" s="44"/>
      <c r="F469" s="43"/>
      <c r="G469" s="84"/>
      <c r="H469" s="31"/>
      <c r="I469" s="208"/>
      <c r="J469" s="84"/>
      <c r="K469" s="31"/>
      <c r="L469" s="31"/>
      <c r="M469" s="169"/>
      <c r="N469" s="148"/>
      <c r="O469" s="44"/>
      <c r="P469" s="43"/>
      <c r="Q469" s="31"/>
      <c r="R469" s="84"/>
      <c r="S469" s="31"/>
      <c r="T469" s="31"/>
      <c r="U469" s="169"/>
      <c r="V469" s="150"/>
      <c r="W469" s="141" t="str" cm="1">
        <f t="array" ref="W469">IF(SUM(LEN(B469:V469))=0,"",IF(OR(OR(ISBLANK(F469),SUM(LEN(C469),LEN(D469))=0),AND(NOT(E469="Unknown"),ISBLANK(J469)),AND(NOT(O469="Unknown"),ISBLANK(R469))),"Missing Information", INDEX(Table15[Entire Service Line Classification], MATCH(SUMIFS(Table15[Unique ID],Table15[System-Owned Portion],E469,Table15[If Material Anything Other than "Lead" in Column E,Was Material Ever Previously Lead?],G469,Table15[Customer-Owned Portion],O469),Table15[Unique ID],0),0)))</f>
        <v/>
      </c>
      <c r="X469"/>
    </row>
    <row r="470" spans="2:24" x14ac:dyDescent="0.25">
      <c r="B470" s="146"/>
      <c r="C470" s="31"/>
      <c r="D470" s="31"/>
      <c r="E470" s="44"/>
      <c r="F470" s="43"/>
      <c r="G470" s="84"/>
      <c r="H470" s="31"/>
      <c r="I470" s="208"/>
      <c r="J470" s="84"/>
      <c r="K470" s="31"/>
      <c r="L470" s="31"/>
      <c r="M470" s="169"/>
      <c r="N470" s="148"/>
      <c r="O470" s="44"/>
      <c r="P470" s="43"/>
      <c r="Q470" s="31"/>
      <c r="R470" s="84"/>
      <c r="S470" s="31"/>
      <c r="T470" s="31"/>
      <c r="U470" s="169"/>
      <c r="V470" s="150"/>
      <c r="W470" s="141" t="str" cm="1">
        <f t="array" ref="W470">IF(SUM(LEN(B470:V470))=0,"",IF(OR(OR(ISBLANK(F470),SUM(LEN(C470),LEN(D470))=0),AND(NOT(E470="Unknown"),ISBLANK(J470)),AND(NOT(O470="Unknown"),ISBLANK(R470))),"Missing Information", INDEX(Table15[Entire Service Line Classification], MATCH(SUMIFS(Table15[Unique ID],Table15[System-Owned Portion],E470,Table15[If Material Anything Other than "Lead" in Column E,Was Material Ever Previously Lead?],G470,Table15[Customer-Owned Portion],O470),Table15[Unique ID],0),0)))</f>
        <v/>
      </c>
      <c r="X470"/>
    </row>
    <row r="471" spans="2:24" x14ac:dyDescent="0.25">
      <c r="B471" s="146"/>
      <c r="C471" s="31"/>
      <c r="D471" s="31"/>
      <c r="E471" s="44"/>
      <c r="F471" s="43"/>
      <c r="G471" s="84"/>
      <c r="H471" s="31"/>
      <c r="I471" s="208"/>
      <c r="J471" s="84"/>
      <c r="K471" s="31"/>
      <c r="L471" s="31"/>
      <c r="M471" s="169"/>
      <c r="N471" s="148"/>
      <c r="O471" s="44"/>
      <c r="P471" s="43"/>
      <c r="Q471" s="31"/>
      <c r="R471" s="84"/>
      <c r="S471" s="31"/>
      <c r="T471" s="31"/>
      <c r="U471" s="169"/>
      <c r="V471" s="150"/>
      <c r="W471" s="141" t="str" cm="1">
        <f t="array" ref="W471">IF(SUM(LEN(B471:V471))=0,"",IF(OR(OR(ISBLANK(F471),SUM(LEN(C471),LEN(D471))=0),AND(NOT(E471="Unknown"),ISBLANK(J471)),AND(NOT(O471="Unknown"),ISBLANK(R471))),"Missing Information", INDEX(Table15[Entire Service Line Classification], MATCH(SUMIFS(Table15[Unique ID],Table15[System-Owned Portion],E471,Table15[If Material Anything Other than "Lead" in Column E,Was Material Ever Previously Lead?],G471,Table15[Customer-Owned Portion],O471),Table15[Unique ID],0),0)))</f>
        <v/>
      </c>
      <c r="X471"/>
    </row>
    <row r="472" spans="2:24" x14ac:dyDescent="0.25">
      <c r="B472" s="146"/>
      <c r="C472" s="31"/>
      <c r="D472" s="31"/>
      <c r="E472" s="44"/>
      <c r="F472" s="43"/>
      <c r="G472" s="84"/>
      <c r="H472" s="31"/>
      <c r="I472" s="208"/>
      <c r="J472" s="84"/>
      <c r="K472" s="31"/>
      <c r="L472" s="31"/>
      <c r="M472" s="169"/>
      <c r="N472" s="148"/>
      <c r="O472" s="44"/>
      <c r="P472" s="43"/>
      <c r="Q472" s="31"/>
      <c r="R472" s="84"/>
      <c r="S472" s="31"/>
      <c r="T472" s="31"/>
      <c r="U472" s="169"/>
      <c r="V472" s="150"/>
      <c r="W472" s="141" t="str" cm="1">
        <f t="array" ref="W472">IF(SUM(LEN(B472:V472))=0,"",IF(OR(OR(ISBLANK(F472),SUM(LEN(C472),LEN(D472))=0),AND(NOT(E472="Unknown"),ISBLANK(J472)),AND(NOT(O472="Unknown"),ISBLANK(R472))),"Missing Information", INDEX(Table15[Entire Service Line Classification], MATCH(SUMIFS(Table15[Unique ID],Table15[System-Owned Portion],E472,Table15[If Material Anything Other than "Lead" in Column E,Was Material Ever Previously Lead?],G472,Table15[Customer-Owned Portion],O472),Table15[Unique ID],0),0)))</f>
        <v/>
      </c>
      <c r="X472"/>
    </row>
    <row r="473" spans="2:24" x14ac:dyDescent="0.25">
      <c r="B473" s="146"/>
      <c r="C473" s="31"/>
      <c r="D473" s="31"/>
      <c r="E473" s="44"/>
      <c r="F473" s="43"/>
      <c r="G473" s="84"/>
      <c r="H473" s="31"/>
      <c r="I473" s="208"/>
      <c r="J473" s="84"/>
      <c r="K473" s="31"/>
      <c r="L473" s="31"/>
      <c r="M473" s="169"/>
      <c r="N473" s="148"/>
      <c r="O473" s="44"/>
      <c r="P473" s="43"/>
      <c r="Q473" s="31"/>
      <c r="R473" s="84"/>
      <c r="S473" s="31"/>
      <c r="T473" s="31"/>
      <c r="U473" s="169"/>
      <c r="V473" s="150"/>
      <c r="W473" s="141" t="str" cm="1">
        <f t="array" ref="W473">IF(SUM(LEN(B473:V473))=0,"",IF(OR(OR(ISBLANK(F473),SUM(LEN(C473),LEN(D473))=0),AND(NOT(E473="Unknown"),ISBLANK(J473)),AND(NOT(O473="Unknown"),ISBLANK(R473))),"Missing Information", INDEX(Table15[Entire Service Line Classification], MATCH(SUMIFS(Table15[Unique ID],Table15[System-Owned Portion],E473,Table15[If Material Anything Other than "Lead" in Column E,Was Material Ever Previously Lead?],G473,Table15[Customer-Owned Portion],O473),Table15[Unique ID],0),0)))</f>
        <v/>
      </c>
      <c r="X473"/>
    </row>
    <row r="474" spans="2:24" x14ac:dyDescent="0.25">
      <c r="B474" s="146"/>
      <c r="C474" s="31"/>
      <c r="D474" s="31"/>
      <c r="E474" s="44"/>
      <c r="F474" s="43"/>
      <c r="G474" s="84"/>
      <c r="H474" s="31"/>
      <c r="I474" s="208"/>
      <c r="J474" s="84"/>
      <c r="K474" s="31"/>
      <c r="L474" s="31"/>
      <c r="M474" s="169"/>
      <c r="N474" s="148"/>
      <c r="O474" s="44"/>
      <c r="P474" s="43"/>
      <c r="Q474" s="31"/>
      <c r="R474" s="84"/>
      <c r="S474" s="31"/>
      <c r="T474" s="31"/>
      <c r="U474" s="169"/>
      <c r="V474" s="150"/>
      <c r="W474" s="141" t="str" cm="1">
        <f t="array" ref="W474">IF(SUM(LEN(B474:V474))=0,"",IF(OR(OR(ISBLANK(F474),SUM(LEN(C474),LEN(D474))=0),AND(NOT(E474="Unknown"),ISBLANK(J474)),AND(NOT(O474="Unknown"),ISBLANK(R474))),"Missing Information", INDEX(Table15[Entire Service Line Classification], MATCH(SUMIFS(Table15[Unique ID],Table15[System-Owned Portion],E474,Table15[If Material Anything Other than "Lead" in Column E,Was Material Ever Previously Lead?],G474,Table15[Customer-Owned Portion],O474),Table15[Unique ID],0),0)))</f>
        <v/>
      </c>
      <c r="X474"/>
    </row>
    <row r="475" spans="2:24" x14ac:dyDescent="0.25">
      <c r="B475" s="146"/>
      <c r="C475" s="31"/>
      <c r="D475" s="31"/>
      <c r="E475" s="44"/>
      <c r="F475" s="43"/>
      <c r="G475" s="84"/>
      <c r="H475" s="31"/>
      <c r="I475" s="208"/>
      <c r="J475" s="84"/>
      <c r="K475" s="31"/>
      <c r="L475" s="31"/>
      <c r="M475" s="169"/>
      <c r="N475" s="148"/>
      <c r="O475" s="44"/>
      <c r="P475" s="43"/>
      <c r="Q475" s="31"/>
      <c r="R475" s="84"/>
      <c r="S475" s="31"/>
      <c r="T475" s="31"/>
      <c r="U475" s="169"/>
      <c r="V475" s="150"/>
      <c r="W475" s="141" t="str" cm="1">
        <f t="array" ref="W475">IF(SUM(LEN(B475:V475))=0,"",IF(OR(OR(ISBLANK(F475),SUM(LEN(C475),LEN(D475))=0),AND(NOT(E475="Unknown"),ISBLANK(J475)),AND(NOT(O475="Unknown"),ISBLANK(R475))),"Missing Information", INDEX(Table15[Entire Service Line Classification], MATCH(SUMIFS(Table15[Unique ID],Table15[System-Owned Portion],E475,Table15[If Material Anything Other than "Lead" in Column E,Was Material Ever Previously Lead?],G475,Table15[Customer-Owned Portion],O475),Table15[Unique ID],0),0)))</f>
        <v/>
      </c>
      <c r="X475"/>
    </row>
    <row r="476" spans="2:24" x14ac:dyDescent="0.25">
      <c r="B476" s="146"/>
      <c r="C476" s="31"/>
      <c r="D476" s="31"/>
      <c r="E476" s="44"/>
      <c r="F476" s="43"/>
      <c r="G476" s="84"/>
      <c r="H476" s="31"/>
      <c r="I476" s="208"/>
      <c r="J476" s="84"/>
      <c r="K476" s="31"/>
      <c r="L476" s="31"/>
      <c r="M476" s="169"/>
      <c r="N476" s="148"/>
      <c r="O476" s="44"/>
      <c r="P476" s="43"/>
      <c r="Q476" s="31"/>
      <c r="R476" s="84"/>
      <c r="S476" s="31"/>
      <c r="T476" s="31"/>
      <c r="U476" s="169"/>
      <c r="V476" s="150"/>
      <c r="W476" s="141" t="str" cm="1">
        <f t="array" ref="W476">IF(SUM(LEN(B476:V476))=0,"",IF(OR(OR(ISBLANK(F476),SUM(LEN(C476),LEN(D476))=0),AND(NOT(E476="Unknown"),ISBLANK(J476)),AND(NOT(O476="Unknown"),ISBLANK(R476))),"Missing Information", INDEX(Table15[Entire Service Line Classification], MATCH(SUMIFS(Table15[Unique ID],Table15[System-Owned Portion],E476,Table15[If Material Anything Other than "Lead" in Column E,Was Material Ever Previously Lead?],G476,Table15[Customer-Owned Portion],O476),Table15[Unique ID],0),0)))</f>
        <v/>
      </c>
      <c r="X476"/>
    </row>
    <row r="477" spans="2:24" x14ac:dyDescent="0.25">
      <c r="B477" s="146"/>
      <c r="C477" s="31"/>
      <c r="D477" s="31"/>
      <c r="E477" s="44"/>
      <c r="F477" s="43"/>
      <c r="G477" s="84"/>
      <c r="H477" s="31"/>
      <c r="I477" s="208"/>
      <c r="J477" s="84"/>
      <c r="K477" s="31"/>
      <c r="L477" s="31"/>
      <c r="M477" s="169"/>
      <c r="N477" s="148"/>
      <c r="O477" s="44"/>
      <c r="P477" s="43"/>
      <c r="Q477" s="31"/>
      <c r="R477" s="84"/>
      <c r="S477" s="31"/>
      <c r="T477" s="31"/>
      <c r="U477" s="169"/>
      <c r="V477" s="150"/>
      <c r="W477" s="141" t="str" cm="1">
        <f t="array" ref="W477">IF(SUM(LEN(B477:V477))=0,"",IF(OR(OR(ISBLANK(F477),SUM(LEN(C477),LEN(D477))=0),AND(NOT(E477="Unknown"),ISBLANK(J477)),AND(NOT(O477="Unknown"),ISBLANK(R477))),"Missing Information", INDEX(Table15[Entire Service Line Classification], MATCH(SUMIFS(Table15[Unique ID],Table15[System-Owned Portion],E477,Table15[If Material Anything Other than "Lead" in Column E,Was Material Ever Previously Lead?],G477,Table15[Customer-Owned Portion],O477),Table15[Unique ID],0),0)))</f>
        <v/>
      </c>
      <c r="X477"/>
    </row>
    <row r="478" spans="2:24" x14ac:dyDescent="0.25">
      <c r="B478" s="146"/>
      <c r="C478" s="31"/>
      <c r="D478" s="31"/>
      <c r="E478" s="44"/>
      <c r="F478" s="43"/>
      <c r="G478" s="84"/>
      <c r="H478" s="31"/>
      <c r="I478" s="208"/>
      <c r="J478" s="84"/>
      <c r="K478" s="31"/>
      <c r="L478" s="31"/>
      <c r="M478" s="169"/>
      <c r="N478" s="148"/>
      <c r="O478" s="44"/>
      <c r="P478" s="43"/>
      <c r="Q478" s="31"/>
      <c r="R478" s="84"/>
      <c r="S478" s="31"/>
      <c r="T478" s="31"/>
      <c r="U478" s="169"/>
      <c r="V478" s="150"/>
      <c r="W478" s="141" t="str" cm="1">
        <f t="array" ref="W478">IF(SUM(LEN(B478:V478))=0,"",IF(OR(OR(ISBLANK(F478),SUM(LEN(C478),LEN(D478))=0),AND(NOT(E478="Unknown"),ISBLANK(J478)),AND(NOT(O478="Unknown"),ISBLANK(R478))),"Missing Information", INDEX(Table15[Entire Service Line Classification], MATCH(SUMIFS(Table15[Unique ID],Table15[System-Owned Portion],E478,Table15[If Material Anything Other than "Lead" in Column E,Was Material Ever Previously Lead?],G478,Table15[Customer-Owned Portion],O478),Table15[Unique ID],0),0)))</f>
        <v/>
      </c>
      <c r="X478"/>
    </row>
    <row r="479" spans="2:24" x14ac:dyDescent="0.25">
      <c r="B479" s="146"/>
      <c r="C479" s="31"/>
      <c r="D479" s="31"/>
      <c r="E479" s="44"/>
      <c r="F479" s="43"/>
      <c r="G479" s="84"/>
      <c r="H479" s="31"/>
      <c r="I479" s="208"/>
      <c r="J479" s="84"/>
      <c r="K479" s="31"/>
      <c r="L479" s="31"/>
      <c r="M479" s="169"/>
      <c r="N479" s="148"/>
      <c r="O479" s="44"/>
      <c r="P479" s="43"/>
      <c r="Q479" s="31"/>
      <c r="R479" s="84"/>
      <c r="S479" s="31"/>
      <c r="T479" s="31"/>
      <c r="U479" s="169"/>
      <c r="V479" s="150"/>
      <c r="W479" s="141" t="str" cm="1">
        <f t="array" ref="W479">IF(SUM(LEN(B479:V479))=0,"",IF(OR(OR(ISBLANK(F479),SUM(LEN(C479),LEN(D479))=0),AND(NOT(E479="Unknown"),ISBLANK(J479)),AND(NOT(O479="Unknown"),ISBLANK(R479))),"Missing Information", INDEX(Table15[Entire Service Line Classification], MATCH(SUMIFS(Table15[Unique ID],Table15[System-Owned Portion],E479,Table15[If Material Anything Other than "Lead" in Column E,Was Material Ever Previously Lead?],G479,Table15[Customer-Owned Portion],O479),Table15[Unique ID],0),0)))</f>
        <v/>
      </c>
      <c r="X479"/>
    </row>
    <row r="480" spans="2:24" x14ac:dyDescent="0.25">
      <c r="B480" s="146"/>
      <c r="C480" s="31"/>
      <c r="D480" s="31"/>
      <c r="E480" s="44"/>
      <c r="F480" s="43"/>
      <c r="G480" s="84"/>
      <c r="H480" s="31"/>
      <c r="I480" s="208"/>
      <c r="J480" s="84"/>
      <c r="K480" s="31"/>
      <c r="L480" s="31"/>
      <c r="M480" s="169"/>
      <c r="N480" s="148"/>
      <c r="O480" s="44"/>
      <c r="P480" s="43"/>
      <c r="Q480" s="31"/>
      <c r="R480" s="84"/>
      <c r="S480" s="31"/>
      <c r="T480" s="31"/>
      <c r="U480" s="169"/>
      <c r="V480" s="150"/>
      <c r="W480" s="141" t="str" cm="1">
        <f t="array" ref="W480">IF(SUM(LEN(B480:V480))=0,"",IF(OR(OR(ISBLANK(F480),SUM(LEN(C480),LEN(D480))=0),AND(NOT(E480="Unknown"),ISBLANK(J480)),AND(NOT(O480="Unknown"),ISBLANK(R480))),"Missing Information", INDEX(Table15[Entire Service Line Classification], MATCH(SUMIFS(Table15[Unique ID],Table15[System-Owned Portion],E480,Table15[If Material Anything Other than "Lead" in Column E,Was Material Ever Previously Lead?],G480,Table15[Customer-Owned Portion],O480),Table15[Unique ID],0),0)))</f>
        <v/>
      </c>
      <c r="X480"/>
    </row>
    <row r="481" spans="2:24" x14ac:dyDescent="0.25">
      <c r="B481" s="146"/>
      <c r="C481" s="31"/>
      <c r="D481" s="31"/>
      <c r="E481" s="44"/>
      <c r="F481" s="43"/>
      <c r="G481" s="84"/>
      <c r="H481" s="31"/>
      <c r="I481" s="208"/>
      <c r="J481" s="84"/>
      <c r="K481" s="31"/>
      <c r="L481" s="31"/>
      <c r="M481" s="169"/>
      <c r="N481" s="148"/>
      <c r="O481" s="44"/>
      <c r="P481" s="43"/>
      <c r="Q481" s="31"/>
      <c r="R481" s="84"/>
      <c r="S481" s="31"/>
      <c r="T481" s="31"/>
      <c r="U481" s="169"/>
      <c r="V481" s="150"/>
      <c r="W481" s="141" t="str" cm="1">
        <f t="array" ref="W481">IF(SUM(LEN(B481:V481))=0,"",IF(OR(OR(ISBLANK(F481),SUM(LEN(C481),LEN(D481))=0),AND(NOT(E481="Unknown"),ISBLANK(J481)),AND(NOT(O481="Unknown"),ISBLANK(R481))),"Missing Information", INDEX(Table15[Entire Service Line Classification], MATCH(SUMIFS(Table15[Unique ID],Table15[System-Owned Portion],E481,Table15[If Material Anything Other than "Lead" in Column E,Was Material Ever Previously Lead?],G481,Table15[Customer-Owned Portion],O481),Table15[Unique ID],0),0)))</f>
        <v/>
      </c>
      <c r="X481"/>
    </row>
    <row r="482" spans="2:24" x14ac:dyDescent="0.25">
      <c r="B482" s="146"/>
      <c r="C482" s="31"/>
      <c r="D482" s="31"/>
      <c r="E482" s="44"/>
      <c r="F482" s="43"/>
      <c r="G482" s="84"/>
      <c r="H482" s="31"/>
      <c r="I482" s="208"/>
      <c r="J482" s="84"/>
      <c r="K482" s="31"/>
      <c r="L482" s="31"/>
      <c r="M482" s="169"/>
      <c r="N482" s="148"/>
      <c r="O482" s="44"/>
      <c r="P482" s="43"/>
      <c r="Q482" s="31"/>
      <c r="R482" s="84"/>
      <c r="S482" s="31"/>
      <c r="T482" s="31"/>
      <c r="U482" s="169"/>
      <c r="V482" s="150"/>
      <c r="W482" s="141" t="str" cm="1">
        <f t="array" ref="W482">IF(SUM(LEN(B482:V482))=0,"",IF(OR(OR(ISBLANK(F482),SUM(LEN(C482),LEN(D482))=0),AND(NOT(E482="Unknown"),ISBLANK(J482)),AND(NOT(O482="Unknown"),ISBLANK(R482))),"Missing Information", INDEX(Table15[Entire Service Line Classification], MATCH(SUMIFS(Table15[Unique ID],Table15[System-Owned Portion],E482,Table15[If Material Anything Other than "Lead" in Column E,Was Material Ever Previously Lead?],G482,Table15[Customer-Owned Portion],O482),Table15[Unique ID],0),0)))</f>
        <v/>
      </c>
      <c r="X482"/>
    </row>
    <row r="483" spans="2:24" x14ac:dyDescent="0.25">
      <c r="B483" s="146"/>
      <c r="C483" s="31"/>
      <c r="D483" s="31"/>
      <c r="E483" s="44"/>
      <c r="F483" s="43"/>
      <c r="G483" s="84"/>
      <c r="H483" s="31"/>
      <c r="I483" s="208"/>
      <c r="J483" s="84"/>
      <c r="K483" s="31"/>
      <c r="L483" s="31"/>
      <c r="M483" s="169"/>
      <c r="N483" s="148"/>
      <c r="O483" s="44"/>
      <c r="P483" s="43"/>
      <c r="Q483" s="31"/>
      <c r="R483" s="84"/>
      <c r="S483" s="31"/>
      <c r="T483" s="31"/>
      <c r="U483" s="169"/>
      <c r="V483" s="150"/>
      <c r="W483" s="141" t="str" cm="1">
        <f t="array" ref="W483">IF(SUM(LEN(B483:V483))=0,"",IF(OR(OR(ISBLANK(F483),SUM(LEN(C483),LEN(D483))=0),AND(NOT(E483="Unknown"),ISBLANK(J483)),AND(NOT(O483="Unknown"),ISBLANK(R483))),"Missing Information", INDEX(Table15[Entire Service Line Classification], MATCH(SUMIFS(Table15[Unique ID],Table15[System-Owned Portion],E483,Table15[If Material Anything Other than "Lead" in Column E,Was Material Ever Previously Lead?],G483,Table15[Customer-Owned Portion],O483),Table15[Unique ID],0),0)))</f>
        <v/>
      </c>
      <c r="X483"/>
    </row>
    <row r="484" spans="2:24" x14ac:dyDescent="0.25">
      <c r="B484" s="146"/>
      <c r="C484" s="31"/>
      <c r="D484" s="31"/>
      <c r="E484" s="44"/>
      <c r="F484" s="43"/>
      <c r="G484" s="84"/>
      <c r="H484" s="31"/>
      <c r="I484" s="208"/>
      <c r="J484" s="84"/>
      <c r="K484" s="31"/>
      <c r="L484" s="31"/>
      <c r="M484" s="169"/>
      <c r="N484" s="148"/>
      <c r="O484" s="44"/>
      <c r="P484" s="43"/>
      <c r="Q484" s="31"/>
      <c r="R484" s="84"/>
      <c r="S484" s="31"/>
      <c r="T484" s="31"/>
      <c r="U484" s="169"/>
      <c r="V484" s="150"/>
      <c r="W484" s="141" t="str" cm="1">
        <f t="array" ref="W484">IF(SUM(LEN(B484:V484))=0,"",IF(OR(OR(ISBLANK(F484),SUM(LEN(C484),LEN(D484))=0),AND(NOT(E484="Unknown"),ISBLANK(J484)),AND(NOT(O484="Unknown"),ISBLANK(R484))),"Missing Information", INDEX(Table15[Entire Service Line Classification], MATCH(SUMIFS(Table15[Unique ID],Table15[System-Owned Portion],E484,Table15[If Material Anything Other than "Lead" in Column E,Was Material Ever Previously Lead?],G484,Table15[Customer-Owned Portion],O484),Table15[Unique ID],0),0)))</f>
        <v/>
      </c>
      <c r="X484"/>
    </row>
    <row r="485" spans="2:24" x14ac:dyDescent="0.25">
      <c r="B485" s="146"/>
      <c r="C485" s="31"/>
      <c r="D485" s="31"/>
      <c r="E485" s="44"/>
      <c r="F485" s="43"/>
      <c r="G485" s="84"/>
      <c r="H485" s="31"/>
      <c r="I485" s="208"/>
      <c r="J485" s="84"/>
      <c r="K485" s="31"/>
      <c r="L485" s="31"/>
      <c r="M485" s="169"/>
      <c r="N485" s="148"/>
      <c r="O485" s="44"/>
      <c r="P485" s="43"/>
      <c r="Q485" s="31"/>
      <c r="R485" s="84"/>
      <c r="S485" s="31"/>
      <c r="T485" s="31"/>
      <c r="U485" s="169"/>
      <c r="V485" s="150"/>
      <c r="W485" s="141" t="str" cm="1">
        <f t="array" ref="W485">IF(SUM(LEN(B485:V485))=0,"",IF(OR(OR(ISBLANK(F485),SUM(LEN(C485),LEN(D485))=0),AND(NOT(E485="Unknown"),ISBLANK(J485)),AND(NOT(O485="Unknown"),ISBLANK(R485))),"Missing Information", INDEX(Table15[Entire Service Line Classification], MATCH(SUMIFS(Table15[Unique ID],Table15[System-Owned Portion],E485,Table15[If Material Anything Other than "Lead" in Column E,Was Material Ever Previously Lead?],G485,Table15[Customer-Owned Portion],O485),Table15[Unique ID],0),0)))</f>
        <v/>
      </c>
      <c r="X485"/>
    </row>
    <row r="486" spans="2:24" x14ac:dyDescent="0.25">
      <c r="B486" s="146"/>
      <c r="C486" s="31"/>
      <c r="D486" s="31"/>
      <c r="E486" s="44"/>
      <c r="F486" s="43"/>
      <c r="G486" s="84"/>
      <c r="H486" s="31"/>
      <c r="I486" s="208"/>
      <c r="J486" s="84"/>
      <c r="K486" s="31"/>
      <c r="L486" s="31"/>
      <c r="M486" s="169"/>
      <c r="N486" s="148"/>
      <c r="O486" s="44"/>
      <c r="P486" s="43"/>
      <c r="Q486" s="31"/>
      <c r="R486" s="84"/>
      <c r="S486" s="31"/>
      <c r="T486" s="31"/>
      <c r="U486" s="169"/>
      <c r="V486" s="150"/>
      <c r="W486" s="141" t="str" cm="1">
        <f t="array" ref="W486">IF(SUM(LEN(B486:V486))=0,"",IF(OR(OR(ISBLANK(F486),SUM(LEN(C486),LEN(D486))=0),AND(NOT(E486="Unknown"),ISBLANK(J486)),AND(NOT(O486="Unknown"),ISBLANK(R486))),"Missing Information", INDEX(Table15[Entire Service Line Classification], MATCH(SUMIFS(Table15[Unique ID],Table15[System-Owned Portion],E486,Table15[If Material Anything Other than "Lead" in Column E,Was Material Ever Previously Lead?],G486,Table15[Customer-Owned Portion],O486),Table15[Unique ID],0),0)))</f>
        <v/>
      </c>
      <c r="X486"/>
    </row>
    <row r="487" spans="2:24" x14ac:dyDescent="0.25">
      <c r="B487" s="146"/>
      <c r="C487" s="31"/>
      <c r="D487" s="31"/>
      <c r="E487" s="44"/>
      <c r="F487" s="43"/>
      <c r="G487" s="84"/>
      <c r="H487" s="31"/>
      <c r="I487" s="208"/>
      <c r="J487" s="84"/>
      <c r="K487" s="31"/>
      <c r="L487" s="31"/>
      <c r="M487" s="169"/>
      <c r="N487" s="148"/>
      <c r="O487" s="44"/>
      <c r="P487" s="43"/>
      <c r="Q487" s="31"/>
      <c r="R487" s="84"/>
      <c r="S487" s="31"/>
      <c r="T487" s="31"/>
      <c r="U487" s="169"/>
      <c r="V487" s="150"/>
      <c r="W487" s="141" t="str" cm="1">
        <f t="array" ref="W487">IF(SUM(LEN(B487:V487))=0,"",IF(OR(OR(ISBLANK(F487),SUM(LEN(C487),LEN(D487))=0),AND(NOT(E487="Unknown"),ISBLANK(J487)),AND(NOT(O487="Unknown"),ISBLANK(R487))),"Missing Information", INDEX(Table15[Entire Service Line Classification], MATCH(SUMIFS(Table15[Unique ID],Table15[System-Owned Portion],E487,Table15[If Material Anything Other than "Lead" in Column E,Was Material Ever Previously Lead?],G487,Table15[Customer-Owned Portion],O487),Table15[Unique ID],0),0)))</f>
        <v/>
      </c>
      <c r="X487"/>
    </row>
    <row r="488" spans="2:24" x14ac:dyDescent="0.25">
      <c r="B488" s="146"/>
      <c r="C488" s="31"/>
      <c r="D488" s="31"/>
      <c r="E488" s="44"/>
      <c r="F488" s="43"/>
      <c r="G488" s="84"/>
      <c r="H488" s="31"/>
      <c r="I488" s="208"/>
      <c r="J488" s="84"/>
      <c r="K488" s="31"/>
      <c r="L488" s="31"/>
      <c r="M488" s="169"/>
      <c r="N488" s="148"/>
      <c r="O488" s="44"/>
      <c r="P488" s="43"/>
      <c r="Q488" s="31"/>
      <c r="R488" s="84"/>
      <c r="S488" s="31"/>
      <c r="T488" s="31"/>
      <c r="U488" s="169"/>
      <c r="V488" s="150"/>
      <c r="W488" s="141" t="str" cm="1">
        <f t="array" ref="W488">IF(SUM(LEN(B488:V488))=0,"",IF(OR(OR(ISBLANK(F488),SUM(LEN(C488),LEN(D488))=0),AND(NOT(E488="Unknown"),ISBLANK(J488)),AND(NOT(O488="Unknown"),ISBLANK(R488))),"Missing Information", INDEX(Table15[Entire Service Line Classification], MATCH(SUMIFS(Table15[Unique ID],Table15[System-Owned Portion],E488,Table15[If Material Anything Other than "Lead" in Column E,Was Material Ever Previously Lead?],G488,Table15[Customer-Owned Portion],O488),Table15[Unique ID],0),0)))</f>
        <v/>
      </c>
      <c r="X488"/>
    </row>
    <row r="489" spans="2:24" x14ac:dyDescent="0.25">
      <c r="B489" s="146"/>
      <c r="C489" s="31"/>
      <c r="D489" s="31"/>
      <c r="E489" s="44"/>
      <c r="F489" s="43"/>
      <c r="G489" s="84"/>
      <c r="H489" s="31"/>
      <c r="I489" s="208"/>
      <c r="J489" s="84"/>
      <c r="K489" s="31"/>
      <c r="L489" s="31"/>
      <c r="M489" s="169"/>
      <c r="N489" s="148"/>
      <c r="O489" s="44"/>
      <c r="P489" s="43"/>
      <c r="Q489" s="31"/>
      <c r="R489" s="84"/>
      <c r="S489" s="31"/>
      <c r="T489" s="31"/>
      <c r="U489" s="169"/>
      <c r="V489" s="150"/>
      <c r="W489" s="141" t="str" cm="1">
        <f t="array" ref="W489">IF(SUM(LEN(B489:V489))=0,"",IF(OR(OR(ISBLANK(F489),SUM(LEN(C489),LEN(D489))=0),AND(NOT(E489="Unknown"),ISBLANK(J489)),AND(NOT(O489="Unknown"),ISBLANK(R489))),"Missing Information", INDEX(Table15[Entire Service Line Classification], MATCH(SUMIFS(Table15[Unique ID],Table15[System-Owned Portion],E489,Table15[If Material Anything Other than "Lead" in Column E,Was Material Ever Previously Lead?],G489,Table15[Customer-Owned Portion],O489),Table15[Unique ID],0),0)))</f>
        <v/>
      </c>
      <c r="X489"/>
    </row>
    <row r="490" spans="2:24" x14ac:dyDescent="0.25">
      <c r="B490" s="146"/>
      <c r="C490" s="31"/>
      <c r="D490" s="31"/>
      <c r="E490" s="44"/>
      <c r="F490" s="43"/>
      <c r="G490" s="84"/>
      <c r="H490" s="31"/>
      <c r="I490" s="208"/>
      <c r="J490" s="84"/>
      <c r="K490" s="31"/>
      <c r="L490" s="31"/>
      <c r="M490" s="169"/>
      <c r="N490" s="148"/>
      <c r="O490" s="44"/>
      <c r="P490" s="43"/>
      <c r="Q490" s="31"/>
      <c r="R490" s="84"/>
      <c r="S490" s="31"/>
      <c r="T490" s="31"/>
      <c r="U490" s="169"/>
      <c r="V490" s="150"/>
      <c r="W490" s="141" t="str" cm="1">
        <f t="array" ref="W490">IF(SUM(LEN(B490:V490))=0,"",IF(OR(OR(ISBLANK(F490),SUM(LEN(C490),LEN(D490))=0),AND(NOT(E490="Unknown"),ISBLANK(J490)),AND(NOT(O490="Unknown"),ISBLANK(R490))),"Missing Information", INDEX(Table15[Entire Service Line Classification], MATCH(SUMIFS(Table15[Unique ID],Table15[System-Owned Portion],E490,Table15[If Material Anything Other than "Lead" in Column E,Was Material Ever Previously Lead?],G490,Table15[Customer-Owned Portion],O490),Table15[Unique ID],0),0)))</f>
        <v/>
      </c>
      <c r="X490"/>
    </row>
    <row r="491" spans="2:24" x14ac:dyDescent="0.25">
      <c r="B491" s="146"/>
      <c r="C491" s="31"/>
      <c r="D491" s="31"/>
      <c r="E491" s="44"/>
      <c r="F491" s="43"/>
      <c r="G491" s="84"/>
      <c r="H491" s="31"/>
      <c r="I491" s="208"/>
      <c r="J491" s="84"/>
      <c r="K491" s="31"/>
      <c r="L491" s="31"/>
      <c r="M491" s="169"/>
      <c r="N491" s="148"/>
      <c r="O491" s="44"/>
      <c r="P491" s="43"/>
      <c r="Q491" s="31"/>
      <c r="R491" s="84"/>
      <c r="S491" s="31"/>
      <c r="T491" s="31"/>
      <c r="U491" s="169"/>
      <c r="V491" s="150"/>
      <c r="W491" s="141" t="str" cm="1">
        <f t="array" ref="W491">IF(SUM(LEN(B491:V491))=0,"",IF(OR(OR(ISBLANK(F491),SUM(LEN(C491),LEN(D491))=0),AND(NOT(E491="Unknown"),ISBLANK(J491)),AND(NOT(O491="Unknown"),ISBLANK(R491))),"Missing Information", INDEX(Table15[Entire Service Line Classification], MATCH(SUMIFS(Table15[Unique ID],Table15[System-Owned Portion],E491,Table15[If Material Anything Other than "Lead" in Column E,Was Material Ever Previously Lead?],G491,Table15[Customer-Owned Portion],O491),Table15[Unique ID],0),0)))</f>
        <v/>
      </c>
      <c r="X491"/>
    </row>
    <row r="492" spans="2:24" x14ac:dyDescent="0.25">
      <c r="B492" s="146"/>
      <c r="C492" s="31"/>
      <c r="D492" s="31"/>
      <c r="E492" s="44"/>
      <c r="F492" s="43"/>
      <c r="G492" s="84"/>
      <c r="H492" s="31"/>
      <c r="I492" s="208"/>
      <c r="J492" s="84"/>
      <c r="K492" s="31"/>
      <c r="L492" s="31"/>
      <c r="M492" s="169"/>
      <c r="N492" s="148"/>
      <c r="O492" s="44"/>
      <c r="P492" s="43"/>
      <c r="Q492" s="31"/>
      <c r="R492" s="84"/>
      <c r="S492" s="31"/>
      <c r="T492" s="31"/>
      <c r="U492" s="169"/>
      <c r="V492" s="150"/>
      <c r="W492" s="141" t="str" cm="1">
        <f t="array" ref="W492">IF(SUM(LEN(B492:V492))=0,"",IF(OR(OR(ISBLANK(F492),SUM(LEN(C492),LEN(D492))=0),AND(NOT(E492="Unknown"),ISBLANK(J492)),AND(NOT(O492="Unknown"),ISBLANK(R492))),"Missing Information", INDEX(Table15[Entire Service Line Classification], MATCH(SUMIFS(Table15[Unique ID],Table15[System-Owned Portion],E492,Table15[If Material Anything Other than "Lead" in Column E,Was Material Ever Previously Lead?],G492,Table15[Customer-Owned Portion],O492),Table15[Unique ID],0),0)))</f>
        <v/>
      </c>
      <c r="X492"/>
    </row>
    <row r="493" spans="2:24" x14ac:dyDescent="0.25">
      <c r="B493" s="146"/>
      <c r="C493" s="31"/>
      <c r="D493" s="31"/>
      <c r="E493" s="44"/>
      <c r="F493" s="43"/>
      <c r="G493" s="84"/>
      <c r="H493" s="31"/>
      <c r="I493" s="208"/>
      <c r="J493" s="84"/>
      <c r="K493" s="31"/>
      <c r="L493" s="31"/>
      <c r="M493" s="169"/>
      <c r="N493" s="148"/>
      <c r="O493" s="44"/>
      <c r="P493" s="43"/>
      <c r="Q493" s="31"/>
      <c r="R493" s="84"/>
      <c r="S493" s="31"/>
      <c r="T493" s="31"/>
      <c r="U493" s="169"/>
      <c r="V493" s="150"/>
      <c r="W493" s="141" t="str" cm="1">
        <f t="array" ref="W493">IF(SUM(LEN(B493:V493))=0,"",IF(OR(OR(ISBLANK(F493),SUM(LEN(C493),LEN(D493))=0),AND(NOT(E493="Unknown"),ISBLANK(J493)),AND(NOT(O493="Unknown"),ISBLANK(R493))),"Missing Information", INDEX(Table15[Entire Service Line Classification], MATCH(SUMIFS(Table15[Unique ID],Table15[System-Owned Portion],E493,Table15[If Material Anything Other than "Lead" in Column E,Was Material Ever Previously Lead?],G493,Table15[Customer-Owned Portion],O493),Table15[Unique ID],0),0)))</f>
        <v/>
      </c>
      <c r="X493"/>
    </row>
    <row r="494" spans="2:24" x14ac:dyDescent="0.25">
      <c r="B494" s="146"/>
      <c r="C494" s="31"/>
      <c r="D494" s="31"/>
      <c r="E494" s="44"/>
      <c r="F494" s="43"/>
      <c r="G494" s="84"/>
      <c r="H494" s="31"/>
      <c r="I494" s="208"/>
      <c r="J494" s="84"/>
      <c r="K494" s="31"/>
      <c r="L494" s="31"/>
      <c r="M494" s="169"/>
      <c r="N494" s="148"/>
      <c r="O494" s="44"/>
      <c r="P494" s="43"/>
      <c r="Q494" s="31"/>
      <c r="R494" s="84"/>
      <c r="S494" s="31"/>
      <c r="T494" s="31"/>
      <c r="U494" s="169"/>
      <c r="V494" s="150"/>
      <c r="W494" s="141" t="str" cm="1">
        <f t="array" ref="W494">IF(SUM(LEN(B494:V494))=0,"",IF(OR(OR(ISBLANK(F494),SUM(LEN(C494),LEN(D494))=0),AND(NOT(E494="Unknown"),ISBLANK(J494)),AND(NOT(O494="Unknown"),ISBLANK(R494))),"Missing Information", INDEX(Table15[Entire Service Line Classification], MATCH(SUMIFS(Table15[Unique ID],Table15[System-Owned Portion],E494,Table15[If Material Anything Other than "Lead" in Column E,Was Material Ever Previously Lead?],G494,Table15[Customer-Owned Portion],O494),Table15[Unique ID],0),0)))</f>
        <v/>
      </c>
      <c r="X494"/>
    </row>
    <row r="495" spans="2:24" x14ac:dyDescent="0.25">
      <c r="B495" s="146"/>
      <c r="C495" s="31"/>
      <c r="D495" s="31"/>
      <c r="E495" s="44"/>
      <c r="F495" s="43"/>
      <c r="G495" s="84"/>
      <c r="H495" s="31"/>
      <c r="I495" s="208"/>
      <c r="J495" s="84"/>
      <c r="K495" s="31"/>
      <c r="L495" s="31"/>
      <c r="M495" s="169"/>
      <c r="N495" s="148"/>
      <c r="O495" s="44"/>
      <c r="P495" s="43"/>
      <c r="Q495" s="31"/>
      <c r="R495" s="84"/>
      <c r="S495" s="31"/>
      <c r="T495" s="31"/>
      <c r="U495" s="169"/>
      <c r="V495" s="150"/>
      <c r="W495" s="141" t="str" cm="1">
        <f t="array" ref="W495">IF(SUM(LEN(B495:V495))=0,"",IF(OR(OR(ISBLANK(F495),SUM(LEN(C495),LEN(D495))=0),AND(NOT(E495="Unknown"),ISBLANK(J495)),AND(NOT(O495="Unknown"),ISBLANK(R495))),"Missing Information", INDEX(Table15[Entire Service Line Classification], MATCH(SUMIFS(Table15[Unique ID],Table15[System-Owned Portion],E495,Table15[If Material Anything Other than "Lead" in Column E,Was Material Ever Previously Lead?],G495,Table15[Customer-Owned Portion],O495),Table15[Unique ID],0),0)))</f>
        <v/>
      </c>
      <c r="X495"/>
    </row>
    <row r="496" spans="2:24" x14ac:dyDescent="0.25">
      <c r="B496" s="146"/>
      <c r="C496" s="31"/>
      <c r="D496" s="31"/>
      <c r="E496" s="44"/>
      <c r="F496" s="43"/>
      <c r="G496" s="84"/>
      <c r="H496" s="31"/>
      <c r="I496" s="208"/>
      <c r="J496" s="84"/>
      <c r="K496" s="31"/>
      <c r="L496" s="31"/>
      <c r="M496" s="169"/>
      <c r="N496" s="148"/>
      <c r="O496" s="44"/>
      <c r="P496" s="43"/>
      <c r="Q496" s="31"/>
      <c r="R496" s="84"/>
      <c r="S496" s="31"/>
      <c r="T496" s="31"/>
      <c r="U496" s="169"/>
      <c r="V496" s="150"/>
      <c r="W496" s="141" t="str" cm="1">
        <f t="array" ref="W496">IF(SUM(LEN(B496:V496))=0,"",IF(OR(OR(ISBLANK(F496),SUM(LEN(C496),LEN(D496))=0),AND(NOT(E496="Unknown"),ISBLANK(J496)),AND(NOT(O496="Unknown"),ISBLANK(R496))),"Missing Information", INDEX(Table15[Entire Service Line Classification], MATCH(SUMIFS(Table15[Unique ID],Table15[System-Owned Portion],E496,Table15[If Material Anything Other than "Lead" in Column E,Was Material Ever Previously Lead?],G496,Table15[Customer-Owned Portion],O496),Table15[Unique ID],0),0)))</f>
        <v/>
      </c>
      <c r="X496"/>
    </row>
    <row r="497" spans="2:24" x14ac:dyDescent="0.25">
      <c r="B497" s="146"/>
      <c r="C497" s="31"/>
      <c r="D497" s="31"/>
      <c r="E497" s="44"/>
      <c r="F497" s="43"/>
      <c r="G497" s="84"/>
      <c r="H497" s="31"/>
      <c r="I497" s="208"/>
      <c r="J497" s="84"/>
      <c r="K497" s="31"/>
      <c r="L497" s="31"/>
      <c r="M497" s="169"/>
      <c r="N497" s="148"/>
      <c r="O497" s="44"/>
      <c r="P497" s="43"/>
      <c r="Q497" s="31"/>
      <c r="R497" s="84"/>
      <c r="S497" s="31"/>
      <c r="T497" s="31"/>
      <c r="U497" s="169"/>
      <c r="V497" s="150"/>
      <c r="W497" s="141" t="str" cm="1">
        <f t="array" ref="W497">IF(SUM(LEN(B497:V497))=0,"",IF(OR(OR(ISBLANK(F497),SUM(LEN(C497),LEN(D497))=0),AND(NOT(E497="Unknown"),ISBLANK(J497)),AND(NOT(O497="Unknown"),ISBLANK(R497))),"Missing Information", INDEX(Table15[Entire Service Line Classification], MATCH(SUMIFS(Table15[Unique ID],Table15[System-Owned Portion],E497,Table15[If Material Anything Other than "Lead" in Column E,Was Material Ever Previously Lead?],G497,Table15[Customer-Owned Portion],O497),Table15[Unique ID],0),0)))</f>
        <v/>
      </c>
      <c r="X497"/>
    </row>
    <row r="498" spans="2:24" x14ac:dyDescent="0.25">
      <c r="B498" s="146"/>
      <c r="C498" s="31"/>
      <c r="D498" s="31"/>
      <c r="E498" s="44"/>
      <c r="F498" s="43"/>
      <c r="G498" s="84"/>
      <c r="H498" s="31"/>
      <c r="I498" s="208"/>
      <c r="J498" s="84"/>
      <c r="K498" s="31"/>
      <c r="L498" s="31"/>
      <c r="M498" s="169"/>
      <c r="N498" s="148"/>
      <c r="O498" s="44"/>
      <c r="P498" s="43"/>
      <c r="Q498" s="31"/>
      <c r="R498" s="84"/>
      <c r="S498" s="31"/>
      <c r="T498" s="31"/>
      <c r="U498" s="169"/>
      <c r="V498" s="150"/>
      <c r="W498" s="141" t="str" cm="1">
        <f t="array" ref="W498">IF(SUM(LEN(B498:V498))=0,"",IF(OR(OR(ISBLANK(F498),SUM(LEN(C498),LEN(D498))=0),AND(NOT(E498="Unknown"),ISBLANK(J498)),AND(NOT(O498="Unknown"),ISBLANK(R498))),"Missing Information", INDEX(Table15[Entire Service Line Classification], MATCH(SUMIFS(Table15[Unique ID],Table15[System-Owned Portion],E498,Table15[If Material Anything Other than "Lead" in Column E,Was Material Ever Previously Lead?],G498,Table15[Customer-Owned Portion],O498),Table15[Unique ID],0),0)))</f>
        <v/>
      </c>
      <c r="X498"/>
    </row>
    <row r="499" spans="2:24" x14ac:dyDescent="0.25">
      <c r="B499" s="146"/>
      <c r="C499" s="31"/>
      <c r="D499" s="31"/>
      <c r="E499" s="44"/>
      <c r="F499" s="43"/>
      <c r="G499" s="84"/>
      <c r="H499" s="31"/>
      <c r="I499" s="208"/>
      <c r="J499" s="84"/>
      <c r="K499" s="31"/>
      <c r="L499" s="31"/>
      <c r="M499" s="169"/>
      <c r="N499" s="148"/>
      <c r="O499" s="44"/>
      <c r="P499" s="43"/>
      <c r="Q499" s="31"/>
      <c r="R499" s="84"/>
      <c r="S499" s="31"/>
      <c r="T499" s="31"/>
      <c r="U499" s="169"/>
      <c r="V499" s="150"/>
      <c r="W499" s="141" t="str" cm="1">
        <f t="array" ref="W499">IF(SUM(LEN(B499:V499))=0,"",IF(OR(OR(ISBLANK(F499),SUM(LEN(C499),LEN(D499))=0),AND(NOT(E499="Unknown"),ISBLANK(J499)),AND(NOT(O499="Unknown"),ISBLANK(R499))),"Missing Information", INDEX(Table15[Entire Service Line Classification], MATCH(SUMIFS(Table15[Unique ID],Table15[System-Owned Portion],E499,Table15[If Material Anything Other than "Lead" in Column E,Was Material Ever Previously Lead?],G499,Table15[Customer-Owned Portion],O499),Table15[Unique ID],0),0)))</f>
        <v/>
      </c>
      <c r="X499"/>
    </row>
    <row r="500" spans="2:24" x14ac:dyDescent="0.25">
      <c r="B500" s="146"/>
      <c r="C500" s="31"/>
      <c r="D500" s="31"/>
      <c r="E500" s="44"/>
      <c r="F500" s="43"/>
      <c r="G500" s="84"/>
      <c r="H500" s="31"/>
      <c r="I500" s="208"/>
      <c r="J500" s="84"/>
      <c r="K500" s="31"/>
      <c r="L500" s="31"/>
      <c r="M500" s="169"/>
      <c r="N500" s="148"/>
      <c r="O500" s="44"/>
      <c r="P500" s="43"/>
      <c r="Q500" s="31"/>
      <c r="R500" s="84"/>
      <c r="S500" s="31"/>
      <c r="T500" s="31"/>
      <c r="U500" s="169"/>
      <c r="V500" s="150"/>
      <c r="W500" s="141" t="str" cm="1">
        <f t="array" ref="W500">IF(SUM(LEN(B500:V500))=0,"",IF(OR(OR(ISBLANK(F500),SUM(LEN(C500),LEN(D500))=0),AND(NOT(E500="Unknown"),ISBLANK(J500)),AND(NOT(O500="Unknown"),ISBLANK(R500))),"Missing Information", INDEX(Table15[Entire Service Line Classification], MATCH(SUMIFS(Table15[Unique ID],Table15[System-Owned Portion],E500,Table15[If Material Anything Other than "Lead" in Column E,Was Material Ever Previously Lead?],G500,Table15[Customer-Owned Portion],O500),Table15[Unique ID],0),0)))</f>
        <v/>
      </c>
      <c r="X500"/>
    </row>
    <row r="501" spans="2:24" x14ac:dyDescent="0.25">
      <c r="B501" s="146"/>
      <c r="C501" s="31"/>
      <c r="D501" s="31"/>
      <c r="E501" s="44"/>
      <c r="F501" s="43"/>
      <c r="G501" s="84"/>
      <c r="H501" s="31"/>
      <c r="I501" s="208"/>
      <c r="J501" s="84"/>
      <c r="K501" s="31"/>
      <c r="L501" s="31"/>
      <c r="M501" s="169"/>
      <c r="N501" s="148"/>
      <c r="O501" s="44"/>
      <c r="P501" s="43"/>
      <c r="Q501" s="31"/>
      <c r="R501" s="84"/>
      <c r="S501" s="31"/>
      <c r="T501" s="31"/>
      <c r="U501" s="169"/>
      <c r="V501" s="150"/>
      <c r="W501" s="141" t="str" cm="1">
        <f t="array" ref="W501">IF(SUM(LEN(B501:V501))=0,"",IF(OR(OR(ISBLANK(F501),SUM(LEN(C501),LEN(D501))=0),AND(NOT(E501="Unknown"),ISBLANK(J501)),AND(NOT(O501="Unknown"),ISBLANK(R501))),"Missing Information", INDEX(Table15[Entire Service Line Classification], MATCH(SUMIFS(Table15[Unique ID],Table15[System-Owned Portion],E501,Table15[If Material Anything Other than "Lead" in Column E,Was Material Ever Previously Lead?],G501,Table15[Customer-Owned Portion],O501),Table15[Unique ID],0),0)))</f>
        <v/>
      </c>
      <c r="X501"/>
    </row>
    <row r="502" spans="2:24" x14ac:dyDescent="0.25">
      <c r="B502" s="146"/>
      <c r="C502" s="31"/>
      <c r="D502" s="31"/>
      <c r="E502" s="44"/>
      <c r="F502" s="43"/>
      <c r="G502" s="84"/>
      <c r="H502" s="31"/>
      <c r="I502" s="208"/>
      <c r="J502" s="84"/>
      <c r="K502" s="31"/>
      <c r="L502" s="31"/>
      <c r="M502" s="169"/>
      <c r="N502" s="148"/>
      <c r="O502" s="44"/>
      <c r="P502" s="43"/>
      <c r="Q502" s="31"/>
      <c r="R502" s="84"/>
      <c r="S502" s="31"/>
      <c r="T502" s="31"/>
      <c r="U502" s="169"/>
      <c r="V502" s="150"/>
      <c r="W502" s="141" t="str" cm="1">
        <f t="array" ref="W502">IF(SUM(LEN(B502:V502))=0,"",IF(OR(OR(ISBLANK(F502),SUM(LEN(C502),LEN(D502))=0),AND(NOT(E502="Unknown"),ISBLANK(J502)),AND(NOT(O502="Unknown"),ISBLANK(R502))),"Missing Information", INDEX(Table15[Entire Service Line Classification], MATCH(SUMIFS(Table15[Unique ID],Table15[System-Owned Portion],E502,Table15[If Material Anything Other than "Lead" in Column E,Was Material Ever Previously Lead?],G502,Table15[Customer-Owned Portion],O502),Table15[Unique ID],0),0)))</f>
        <v/>
      </c>
      <c r="X502"/>
    </row>
    <row r="503" spans="2:24" x14ac:dyDescent="0.25">
      <c r="B503" s="146"/>
      <c r="C503" s="31"/>
      <c r="D503" s="31"/>
      <c r="E503" s="44"/>
      <c r="F503" s="43"/>
      <c r="G503" s="84"/>
      <c r="H503" s="31"/>
      <c r="I503" s="208"/>
      <c r="J503" s="84"/>
      <c r="K503" s="31"/>
      <c r="L503" s="31"/>
      <c r="M503" s="169"/>
      <c r="N503" s="148"/>
      <c r="O503" s="44"/>
      <c r="P503" s="43"/>
      <c r="Q503" s="31"/>
      <c r="R503" s="84"/>
      <c r="S503" s="31"/>
      <c r="T503" s="31"/>
      <c r="U503" s="169"/>
      <c r="V503" s="150"/>
      <c r="W503" s="141" t="str" cm="1">
        <f t="array" ref="W503">IF(SUM(LEN(B503:V503))=0,"",IF(OR(OR(ISBLANK(F503),SUM(LEN(C503),LEN(D503))=0),AND(NOT(E503="Unknown"),ISBLANK(J503)),AND(NOT(O503="Unknown"),ISBLANK(R503))),"Missing Information", INDEX(Table15[Entire Service Line Classification], MATCH(SUMIFS(Table15[Unique ID],Table15[System-Owned Portion],E503,Table15[If Material Anything Other than "Lead" in Column E,Was Material Ever Previously Lead?],G503,Table15[Customer-Owned Portion],O503),Table15[Unique ID],0),0)))</f>
        <v/>
      </c>
      <c r="X503"/>
    </row>
    <row r="504" spans="2:24" x14ac:dyDescent="0.25">
      <c r="B504" s="146"/>
      <c r="C504" s="31"/>
      <c r="D504" s="31"/>
      <c r="E504" s="44"/>
      <c r="F504" s="43"/>
      <c r="G504" s="84"/>
      <c r="H504" s="31"/>
      <c r="I504" s="208"/>
      <c r="J504" s="84"/>
      <c r="K504" s="31"/>
      <c r="L504" s="31"/>
      <c r="M504" s="169"/>
      <c r="N504" s="148"/>
      <c r="O504" s="44"/>
      <c r="P504" s="43"/>
      <c r="Q504" s="31"/>
      <c r="R504" s="84"/>
      <c r="S504" s="31"/>
      <c r="T504" s="31"/>
      <c r="U504" s="169"/>
      <c r="V504" s="150"/>
      <c r="W504" s="141" t="str" cm="1">
        <f t="array" ref="W504">IF(SUM(LEN(B504:V504))=0,"",IF(OR(OR(ISBLANK(F504),SUM(LEN(C504),LEN(D504))=0),AND(NOT(E504="Unknown"),ISBLANK(J504)),AND(NOT(O504="Unknown"),ISBLANK(R504))),"Missing Information", INDEX(Table15[Entire Service Line Classification], MATCH(SUMIFS(Table15[Unique ID],Table15[System-Owned Portion],E504,Table15[If Material Anything Other than "Lead" in Column E,Was Material Ever Previously Lead?],G504,Table15[Customer-Owned Portion],O504),Table15[Unique ID],0),0)))</f>
        <v/>
      </c>
      <c r="X504"/>
    </row>
    <row r="505" spans="2:24" x14ac:dyDescent="0.25">
      <c r="B505" s="146"/>
      <c r="C505" s="31"/>
      <c r="D505" s="31"/>
      <c r="E505" s="44"/>
      <c r="F505" s="43"/>
      <c r="G505" s="84"/>
      <c r="H505" s="31"/>
      <c r="I505" s="208"/>
      <c r="J505" s="84"/>
      <c r="K505" s="31"/>
      <c r="L505" s="31"/>
      <c r="M505" s="169"/>
      <c r="N505" s="148"/>
      <c r="O505" s="44"/>
      <c r="P505" s="43"/>
      <c r="Q505" s="31"/>
      <c r="R505" s="84"/>
      <c r="S505" s="31"/>
      <c r="T505" s="31"/>
      <c r="U505" s="169"/>
      <c r="V505" s="150"/>
      <c r="W505" s="141" t="str" cm="1">
        <f t="array" ref="W505">IF(SUM(LEN(B505:V505))=0,"",IF(OR(OR(ISBLANK(F505),SUM(LEN(C505),LEN(D505))=0),AND(NOT(E505="Unknown"),ISBLANK(J505)),AND(NOT(O505="Unknown"),ISBLANK(R505))),"Missing Information", INDEX(Table15[Entire Service Line Classification], MATCH(SUMIFS(Table15[Unique ID],Table15[System-Owned Portion],E505,Table15[If Material Anything Other than "Lead" in Column E,Was Material Ever Previously Lead?],G505,Table15[Customer-Owned Portion],O505),Table15[Unique ID],0),0)))</f>
        <v/>
      </c>
      <c r="X505"/>
    </row>
    <row r="506" spans="2:24" x14ac:dyDescent="0.25">
      <c r="B506" s="146"/>
      <c r="C506" s="31"/>
      <c r="D506" s="31"/>
      <c r="E506" s="44"/>
      <c r="F506" s="43"/>
      <c r="G506" s="84"/>
      <c r="H506" s="31"/>
      <c r="I506" s="208"/>
      <c r="J506" s="84"/>
      <c r="K506" s="31"/>
      <c r="L506" s="31"/>
      <c r="M506" s="169"/>
      <c r="N506" s="148"/>
      <c r="O506" s="44"/>
      <c r="P506" s="43"/>
      <c r="Q506" s="31"/>
      <c r="R506" s="84"/>
      <c r="S506" s="31"/>
      <c r="T506" s="31"/>
      <c r="U506" s="169"/>
      <c r="V506" s="150"/>
      <c r="W506" s="141" t="str" cm="1">
        <f t="array" ref="W506">IF(SUM(LEN(B506:V506))=0,"",IF(OR(OR(ISBLANK(F506),SUM(LEN(C506),LEN(D506))=0),AND(NOT(E506="Unknown"),ISBLANK(J506)),AND(NOT(O506="Unknown"),ISBLANK(R506))),"Missing Information", INDEX(Table15[Entire Service Line Classification], MATCH(SUMIFS(Table15[Unique ID],Table15[System-Owned Portion],E506,Table15[If Material Anything Other than "Lead" in Column E,Was Material Ever Previously Lead?],G506,Table15[Customer-Owned Portion],O506),Table15[Unique ID],0),0)))</f>
        <v/>
      </c>
      <c r="X506"/>
    </row>
    <row r="507" spans="2:24" x14ac:dyDescent="0.25">
      <c r="B507" s="146"/>
      <c r="C507" s="31"/>
      <c r="D507" s="31"/>
      <c r="E507" s="44"/>
      <c r="F507" s="43"/>
      <c r="G507" s="84"/>
      <c r="H507" s="31"/>
      <c r="I507" s="208"/>
      <c r="J507" s="84"/>
      <c r="K507" s="31"/>
      <c r="L507" s="31"/>
      <c r="M507" s="169"/>
      <c r="N507" s="148"/>
      <c r="O507" s="44"/>
      <c r="P507" s="43"/>
      <c r="Q507" s="31"/>
      <c r="R507" s="84"/>
      <c r="S507" s="31"/>
      <c r="T507" s="31"/>
      <c r="U507" s="169"/>
      <c r="V507" s="150"/>
      <c r="W507" s="141" t="str" cm="1">
        <f t="array" ref="W507">IF(SUM(LEN(B507:V507))=0,"",IF(OR(OR(ISBLANK(F507),SUM(LEN(C507),LEN(D507))=0),AND(NOT(E507="Unknown"),ISBLANK(J507)),AND(NOT(O507="Unknown"),ISBLANK(R507))),"Missing Information", INDEX(Table15[Entire Service Line Classification], MATCH(SUMIFS(Table15[Unique ID],Table15[System-Owned Portion],E507,Table15[If Material Anything Other than "Lead" in Column E,Was Material Ever Previously Lead?],G507,Table15[Customer-Owned Portion],O507),Table15[Unique ID],0),0)))</f>
        <v/>
      </c>
      <c r="X507"/>
    </row>
    <row r="508" spans="2:24" x14ac:dyDescent="0.25">
      <c r="B508" s="146"/>
      <c r="C508" s="31"/>
      <c r="D508" s="31"/>
      <c r="E508" s="44"/>
      <c r="F508" s="43"/>
      <c r="G508" s="84"/>
      <c r="H508" s="31"/>
      <c r="I508" s="208"/>
      <c r="J508" s="84"/>
      <c r="K508" s="31"/>
      <c r="L508" s="31"/>
      <c r="M508" s="169"/>
      <c r="N508" s="148"/>
      <c r="O508" s="44"/>
      <c r="P508" s="43"/>
      <c r="Q508" s="31"/>
      <c r="R508" s="84"/>
      <c r="S508" s="31"/>
      <c r="T508" s="31"/>
      <c r="U508" s="169"/>
      <c r="V508" s="150"/>
      <c r="W508" s="141" t="str" cm="1">
        <f t="array" ref="W508">IF(SUM(LEN(B508:V508))=0,"",IF(OR(OR(ISBLANK(F508),SUM(LEN(C508),LEN(D508))=0),AND(NOT(E508="Unknown"),ISBLANK(J508)),AND(NOT(O508="Unknown"),ISBLANK(R508))),"Missing Information", INDEX(Table15[Entire Service Line Classification], MATCH(SUMIFS(Table15[Unique ID],Table15[System-Owned Portion],E508,Table15[If Material Anything Other than "Lead" in Column E,Was Material Ever Previously Lead?],G508,Table15[Customer-Owned Portion],O508),Table15[Unique ID],0),0)))</f>
        <v/>
      </c>
      <c r="X508"/>
    </row>
    <row r="509" spans="2:24" x14ac:dyDescent="0.25">
      <c r="B509" s="146"/>
      <c r="C509" s="31"/>
      <c r="D509" s="31"/>
      <c r="E509" s="44"/>
      <c r="F509" s="43"/>
      <c r="G509" s="84"/>
      <c r="H509" s="31"/>
      <c r="I509" s="208"/>
      <c r="J509" s="84"/>
      <c r="K509" s="31"/>
      <c r="L509" s="31"/>
      <c r="M509" s="169"/>
      <c r="N509" s="148"/>
      <c r="O509" s="44"/>
      <c r="P509" s="43"/>
      <c r="Q509" s="31"/>
      <c r="R509" s="84"/>
      <c r="S509" s="31"/>
      <c r="T509" s="31"/>
      <c r="U509" s="169"/>
      <c r="V509" s="150"/>
      <c r="W509" s="141" t="str" cm="1">
        <f t="array" ref="W509">IF(SUM(LEN(B509:V509))=0,"",IF(OR(OR(ISBLANK(F509),SUM(LEN(C509),LEN(D509))=0),AND(NOT(E509="Unknown"),ISBLANK(J509)),AND(NOT(O509="Unknown"),ISBLANK(R509))),"Missing Information", INDEX(Table15[Entire Service Line Classification], MATCH(SUMIFS(Table15[Unique ID],Table15[System-Owned Portion],E509,Table15[If Material Anything Other than "Lead" in Column E,Was Material Ever Previously Lead?],G509,Table15[Customer-Owned Portion],O509),Table15[Unique ID],0),0)))</f>
        <v/>
      </c>
      <c r="X509"/>
    </row>
    <row r="510" spans="2:24" x14ac:dyDescent="0.25">
      <c r="B510" s="146"/>
      <c r="C510" s="31"/>
      <c r="D510" s="31"/>
      <c r="E510" s="44"/>
      <c r="F510" s="43"/>
      <c r="G510" s="84"/>
      <c r="H510" s="31"/>
      <c r="I510" s="208"/>
      <c r="J510" s="84"/>
      <c r="K510" s="31"/>
      <c r="L510" s="31"/>
      <c r="M510" s="169"/>
      <c r="N510" s="148"/>
      <c r="O510" s="44"/>
      <c r="P510" s="43"/>
      <c r="Q510" s="31"/>
      <c r="R510" s="84"/>
      <c r="S510" s="31"/>
      <c r="T510" s="31"/>
      <c r="U510" s="169"/>
      <c r="V510" s="150"/>
      <c r="W510" s="141" t="str" cm="1">
        <f t="array" ref="W510">IF(SUM(LEN(B510:V510))=0,"",IF(OR(OR(ISBLANK(F510),SUM(LEN(C510),LEN(D510))=0),AND(NOT(E510="Unknown"),ISBLANK(J510)),AND(NOT(O510="Unknown"),ISBLANK(R510))),"Missing Information", INDEX(Table15[Entire Service Line Classification], MATCH(SUMIFS(Table15[Unique ID],Table15[System-Owned Portion],E510,Table15[If Material Anything Other than "Lead" in Column E,Was Material Ever Previously Lead?],G510,Table15[Customer-Owned Portion],O510),Table15[Unique ID],0),0)))</f>
        <v/>
      </c>
      <c r="X510"/>
    </row>
    <row r="511" spans="2:24" x14ac:dyDescent="0.25">
      <c r="B511" s="146"/>
      <c r="C511" s="31"/>
      <c r="D511" s="31"/>
      <c r="E511" s="44"/>
      <c r="F511" s="43"/>
      <c r="G511" s="84"/>
      <c r="H511" s="31"/>
      <c r="I511" s="208"/>
      <c r="J511" s="84"/>
      <c r="K511" s="31"/>
      <c r="L511" s="31"/>
      <c r="M511" s="169"/>
      <c r="N511" s="148"/>
      <c r="O511" s="44"/>
      <c r="P511" s="43"/>
      <c r="Q511" s="31"/>
      <c r="R511" s="84"/>
      <c r="S511" s="31"/>
      <c r="T511" s="31"/>
      <c r="U511" s="169"/>
      <c r="V511" s="150"/>
      <c r="W511" s="141" t="str" cm="1">
        <f t="array" ref="W511">IF(SUM(LEN(B511:V511))=0,"",IF(OR(OR(ISBLANK(F511),SUM(LEN(C511),LEN(D511))=0),AND(NOT(E511="Unknown"),ISBLANK(J511)),AND(NOT(O511="Unknown"),ISBLANK(R511))),"Missing Information", INDEX(Table15[Entire Service Line Classification], MATCH(SUMIFS(Table15[Unique ID],Table15[System-Owned Portion],E511,Table15[If Material Anything Other than "Lead" in Column E,Was Material Ever Previously Lead?],G511,Table15[Customer-Owned Portion],O511),Table15[Unique ID],0),0)))</f>
        <v/>
      </c>
      <c r="X511"/>
    </row>
    <row r="512" spans="2:24" x14ac:dyDescent="0.25">
      <c r="B512" s="146"/>
      <c r="C512" s="31"/>
      <c r="D512" s="31"/>
      <c r="E512" s="44"/>
      <c r="F512" s="43"/>
      <c r="G512" s="84"/>
      <c r="H512" s="31"/>
      <c r="I512" s="208"/>
      <c r="J512" s="84"/>
      <c r="K512" s="31"/>
      <c r="L512" s="31"/>
      <c r="M512" s="169"/>
      <c r="N512" s="148"/>
      <c r="O512" s="44"/>
      <c r="P512" s="43"/>
      <c r="Q512" s="31"/>
      <c r="R512" s="84"/>
      <c r="S512" s="31"/>
      <c r="T512" s="31"/>
      <c r="U512" s="169"/>
      <c r="V512" s="150"/>
      <c r="W512" s="141" t="str" cm="1">
        <f t="array" ref="W512">IF(SUM(LEN(B512:V512))=0,"",IF(OR(OR(ISBLANK(F512),SUM(LEN(C512),LEN(D512))=0),AND(NOT(E512="Unknown"),ISBLANK(J512)),AND(NOT(O512="Unknown"),ISBLANK(R512))),"Missing Information", INDEX(Table15[Entire Service Line Classification], MATCH(SUMIFS(Table15[Unique ID],Table15[System-Owned Portion],E512,Table15[If Material Anything Other than "Lead" in Column E,Was Material Ever Previously Lead?],G512,Table15[Customer-Owned Portion],O512),Table15[Unique ID],0),0)))</f>
        <v/>
      </c>
      <c r="X512"/>
    </row>
    <row r="513" spans="2:24" x14ac:dyDescent="0.25">
      <c r="B513" s="146"/>
      <c r="C513" s="31"/>
      <c r="D513" s="31"/>
      <c r="E513" s="44"/>
      <c r="F513" s="43"/>
      <c r="G513" s="84"/>
      <c r="H513" s="31"/>
      <c r="I513" s="208"/>
      <c r="J513" s="84"/>
      <c r="K513" s="31"/>
      <c r="L513" s="31"/>
      <c r="M513" s="169"/>
      <c r="N513" s="148"/>
      <c r="O513" s="44"/>
      <c r="P513" s="43"/>
      <c r="Q513" s="31"/>
      <c r="R513" s="84"/>
      <c r="S513" s="31"/>
      <c r="T513" s="31"/>
      <c r="U513" s="169"/>
      <c r="V513" s="150"/>
      <c r="W513" s="141" t="str" cm="1">
        <f t="array" ref="W513">IF(SUM(LEN(B513:V513))=0,"",IF(OR(OR(ISBLANK(F513),SUM(LEN(C513),LEN(D513))=0),AND(NOT(E513="Unknown"),ISBLANK(J513)),AND(NOT(O513="Unknown"),ISBLANK(R513))),"Missing Information", INDEX(Table15[Entire Service Line Classification], MATCH(SUMIFS(Table15[Unique ID],Table15[System-Owned Portion],E513,Table15[If Material Anything Other than "Lead" in Column E,Was Material Ever Previously Lead?],G513,Table15[Customer-Owned Portion],O513),Table15[Unique ID],0),0)))</f>
        <v/>
      </c>
      <c r="X513"/>
    </row>
    <row r="514" spans="2:24" x14ac:dyDescent="0.25">
      <c r="B514" s="146"/>
      <c r="C514" s="31"/>
      <c r="D514" s="31"/>
      <c r="E514" s="44"/>
      <c r="F514" s="43"/>
      <c r="G514" s="84"/>
      <c r="H514" s="31"/>
      <c r="I514" s="208"/>
      <c r="J514" s="84"/>
      <c r="K514" s="31"/>
      <c r="L514" s="31"/>
      <c r="M514" s="169"/>
      <c r="N514" s="148"/>
      <c r="O514" s="44"/>
      <c r="P514" s="43"/>
      <c r="Q514" s="31"/>
      <c r="R514" s="84"/>
      <c r="S514" s="31"/>
      <c r="T514" s="31"/>
      <c r="U514" s="169"/>
      <c r="V514" s="150"/>
      <c r="W514" s="141" t="str" cm="1">
        <f t="array" ref="W514">IF(SUM(LEN(B514:V514))=0,"",IF(OR(OR(ISBLANK(F514),SUM(LEN(C514),LEN(D514))=0),AND(NOT(E514="Unknown"),ISBLANK(J514)),AND(NOT(O514="Unknown"),ISBLANK(R514))),"Missing Information", INDEX(Table15[Entire Service Line Classification], MATCH(SUMIFS(Table15[Unique ID],Table15[System-Owned Portion],E514,Table15[If Material Anything Other than "Lead" in Column E,Was Material Ever Previously Lead?],G514,Table15[Customer-Owned Portion],O514),Table15[Unique ID],0),0)))</f>
        <v/>
      </c>
      <c r="X514"/>
    </row>
    <row r="515" spans="2:24" x14ac:dyDescent="0.25">
      <c r="B515" s="146"/>
      <c r="C515" s="31"/>
      <c r="D515" s="31"/>
      <c r="E515" s="44"/>
      <c r="F515" s="43"/>
      <c r="G515" s="84"/>
      <c r="H515" s="31"/>
      <c r="I515" s="208"/>
      <c r="J515" s="84"/>
      <c r="K515" s="31"/>
      <c r="L515" s="31"/>
      <c r="M515" s="169"/>
      <c r="N515" s="148"/>
      <c r="O515" s="44"/>
      <c r="P515" s="43"/>
      <c r="Q515" s="31"/>
      <c r="R515" s="84"/>
      <c r="S515" s="31"/>
      <c r="T515" s="31"/>
      <c r="U515" s="169"/>
      <c r="V515" s="150"/>
      <c r="W515" s="141" t="str" cm="1">
        <f t="array" ref="W515">IF(SUM(LEN(B515:V515))=0,"",IF(OR(OR(ISBLANK(F515),SUM(LEN(C515),LEN(D515))=0),AND(NOT(E515="Unknown"),ISBLANK(J515)),AND(NOT(O515="Unknown"),ISBLANK(R515))),"Missing Information", INDEX(Table15[Entire Service Line Classification], MATCH(SUMIFS(Table15[Unique ID],Table15[System-Owned Portion],E515,Table15[If Material Anything Other than "Lead" in Column E,Was Material Ever Previously Lead?],G515,Table15[Customer-Owned Portion],O515),Table15[Unique ID],0),0)))</f>
        <v/>
      </c>
      <c r="X515"/>
    </row>
    <row r="516" spans="2:24" x14ac:dyDescent="0.25">
      <c r="B516" s="146"/>
      <c r="C516" s="31"/>
      <c r="D516" s="31"/>
      <c r="E516" s="44"/>
      <c r="F516" s="43"/>
      <c r="G516" s="84"/>
      <c r="H516" s="31"/>
      <c r="I516" s="208"/>
      <c r="J516" s="84"/>
      <c r="K516" s="31"/>
      <c r="L516" s="31"/>
      <c r="M516" s="169"/>
      <c r="N516" s="148"/>
      <c r="O516" s="44"/>
      <c r="P516" s="43"/>
      <c r="Q516" s="31"/>
      <c r="R516" s="84"/>
      <c r="S516" s="31"/>
      <c r="T516" s="31"/>
      <c r="U516" s="169"/>
      <c r="V516" s="150"/>
      <c r="W516" s="141" t="str" cm="1">
        <f t="array" ref="W516">IF(SUM(LEN(B516:V516))=0,"",IF(OR(OR(ISBLANK(F516),SUM(LEN(C516),LEN(D516))=0),AND(NOT(E516="Unknown"),ISBLANK(J516)),AND(NOT(O516="Unknown"),ISBLANK(R516))),"Missing Information", INDEX(Table15[Entire Service Line Classification], MATCH(SUMIFS(Table15[Unique ID],Table15[System-Owned Portion],E516,Table15[If Material Anything Other than "Lead" in Column E,Was Material Ever Previously Lead?],G516,Table15[Customer-Owned Portion],O516),Table15[Unique ID],0),0)))</f>
        <v/>
      </c>
      <c r="X516"/>
    </row>
    <row r="517" spans="2:24" x14ac:dyDescent="0.25">
      <c r="B517" s="146"/>
      <c r="C517" s="31"/>
      <c r="D517" s="31"/>
      <c r="E517" s="44"/>
      <c r="F517" s="43"/>
      <c r="G517" s="84"/>
      <c r="H517" s="31"/>
      <c r="I517" s="208"/>
      <c r="J517" s="84"/>
      <c r="K517" s="31"/>
      <c r="L517" s="31"/>
      <c r="M517" s="169"/>
      <c r="N517" s="148"/>
      <c r="O517" s="44"/>
      <c r="P517" s="43"/>
      <c r="Q517" s="31"/>
      <c r="R517" s="84"/>
      <c r="S517" s="31"/>
      <c r="T517" s="31"/>
      <c r="U517" s="169"/>
      <c r="V517" s="150"/>
      <c r="W517" s="141" t="str" cm="1">
        <f t="array" ref="W517">IF(SUM(LEN(B517:V517))=0,"",IF(OR(OR(ISBLANK(F517),SUM(LEN(C517),LEN(D517))=0),AND(NOT(E517="Unknown"),ISBLANK(J517)),AND(NOT(O517="Unknown"),ISBLANK(R517))),"Missing Information", INDEX(Table15[Entire Service Line Classification], MATCH(SUMIFS(Table15[Unique ID],Table15[System-Owned Portion],E517,Table15[If Material Anything Other than "Lead" in Column E,Was Material Ever Previously Lead?],G517,Table15[Customer-Owned Portion],O517),Table15[Unique ID],0),0)))</f>
        <v/>
      </c>
      <c r="X517"/>
    </row>
    <row r="518" spans="2:24" x14ac:dyDescent="0.25">
      <c r="B518" s="146"/>
      <c r="C518" s="31"/>
      <c r="D518" s="31"/>
      <c r="E518" s="44"/>
      <c r="F518" s="43"/>
      <c r="G518" s="84"/>
      <c r="H518" s="31"/>
      <c r="I518" s="208"/>
      <c r="J518" s="84"/>
      <c r="K518" s="31"/>
      <c r="L518" s="31"/>
      <c r="M518" s="169"/>
      <c r="N518" s="148"/>
      <c r="O518" s="44"/>
      <c r="P518" s="43"/>
      <c r="Q518" s="31"/>
      <c r="R518" s="84"/>
      <c r="S518" s="31"/>
      <c r="T518" s="31"/>
      <c r="U518" s="169"/>
      <c r="V518" s="150"/>
      <c r="W518" s="141" t="str" cm="1">
        <f t="array" ref="W518">IF(SUM(LEN(B518:V518))=0,"",IF(OR(OR(ISBLANK(F518),SUM(LEN(C518),LEN(D518))=0),AND(NOT(E518="Unknown"),ISBLANK(J518)),AND(NOT(O518="Unknown"),ISBLANK(R518))),"Missing Information", INDEX(Table15[Entire Service Line Classification], MATCH(SUMIFS(Table15[Unique ID],Table15[System-Owned Portion],E518,Table15[If Material Anything Other than "Lead" in Column E,Was Material Ever Previously Lead?],G518,Table15[Customer-Owned Portion],O518),Table15[Unique ID],0),0)))</f>
        <v/>
      </c>
      <c r="X518"/>
    </row>
    <row r="519" spans="2:24" x14ac:dyDescent="0.25">
      <c r="B519" s="146"/>
      <c r="C519" s="31"/>
      <c r="D519" s="31"/>
      <c r="E519" s="44"/>
      <c r="F519" s="43"/>
      <c r="G519" s="84"/>
      <c r="H519" s="31"/>
      <c r="I519" s="208"/>
      <c r="J519" s="84"/>
      <c r="K519" s="31"/>
      <c r="L519" s="31"/>
      <c r="M519" s="169"/>
      <c r="N519" s="148"/>
      <c r="O519" s="44"/>
      <c r="P519" s="43"/>
      <c r="Q519" s="31"/>
      <c r="R519" s="84"/>
      <c r="S519" s="31"/>
      <c r="T519" s="31"/>
      <c r="U519" s="169"/>
      <c r="V519" s="150"/>
      <c r="W519" s="141" t="str" cm="1">
        <f t="array" ref="W519">IF(SUM(LEN(B519:V519))=0,"",IF(OR(OR(ISBLANK(F519),SUM(LEN(C519),LEN(D519))=0),AND(NOT(E519="Unknown"),ISBLANK(J519)),AND(NOT(O519="Unknown"),ISBLANK(R519))),"Missing Information", INDEX(Table15[Entire Service Line Classification], MATCH(SUMIFS(Table15[Unique ID],Table15[System-Owned Portion],E519,Table15[If Material Anything Other than "Lead" in Column E,Was Material Ever Previously Lead?],G519,Table15[Customer-Owned Portion],O519),Table15[Unique ID],0),0)))</f>
        <v/>
      </c>
      <c r="X519"/>
    </row>
    <row r="520" spans="2:24" x14ac:dyDescent="0.25">
      <c r="B520" s="146"/>
      <c r="C520" s="31"/>
      <c r="D520" s="31"/>
      <c r="E520" s="44"/>
      <c r="F520" s="43"/>
      <c r="G520" s="84"/>
      <c r="H520" s="31"/>
      <c r="I520" s="208"/>
      <c r="J520" s="84"/>
      <c r="K520" s="31"/>
      <c r="L520" s="31"/>
      <c r="M520" s="169"/>
      <c r="N520" s="148"/>
      <c r="O520" s="44"/>
      <c r="P520" s="43"/>
      <c r="Q520" s="31"/>
      <c r="R520" s="84"/>
      <c r="S520" s="31"/>
      <c r="T520" s="31"/>
      <c r="U520" s="169"/>
      <c r="V520" s="150"/>
      <c r="W520" s="141" t="str" cm="1">
        <f t="array" ref="W520">IF(SUM(LEN(B520:V520))=0,"",IF(OR(OR(ISBLANK(F520),SUM(LEN(C520),LEN(D520))=0),AND(NOT(E520="Unknown"),ISBLANK(J520)),AND(NOT(O520="Unknown"),ISBLANK(R520))),"Missing Information", INDEX(Table15[Entire Service Line Classification], MATCH(SUMIFS(Table15[Unique ID],Table15[System-Owned Portion],E520,Table15[If Material Anything Other than "Lead" in Column E,Was Material Ever Previously Lead?],G520,Table15[Customer-Owned Portion],O520),Table15[Unique ID],0),0)))</f>
        <v/>
      </c>
      <c r="X520"/>
    </row>
    <row r="521" spans="2:24" x14ac:dyDescent="0.25">
      <c r="B521" s="146"/>
      <c r="C521" s="31"/>
      <c r="D521" s="31"/>
      <c r="E521" s="44"/>
      <c r="F521" s="43"/>
      <c r="G521" s="84"/>
      <c r="H521" s="31"/>
      <c r="I521" s="208"/>
      <c r="J521" s="84"/>
      <c r="K521" s="31"/>
      <c r="L521" s="31"/>
      <c r="M521" s="169"/>
      <c r="N521" s="148"/>
      <c r="O521" s="44"/>
      <c r="P521" s="43"/>
      <c r="Q521" s="31"/>
      <c r="R521" s="84"/>
      <c r="S521" s="31"/>
      <c r="T521" s="31"/>
      <c r="U521" s="169"/>
      <c r="V521" s="150"/>
      <c r="W521" s="141" t="str" cm="1">
        <f t="array" ref="W521">IF(SUM(LEN(B521:V521))=0,"",IF(OR(OR(ISBLANK(F521),SUM(LEN(C521),LEN(D521))=0),AND(NOT(E521="Unknown"),ISBLANK(J521)),AND(NOT(O521="Unknown"),ISBLANK(R521))),"Missing Information", INDEX(Table15[Entire Service Line Classification], MATCH(SUMIFS(Table15[Unique ID],Table15[System-Owned Portion],E521,Table15[If Material Anything Other than "Lead" in Column E,Was Material Ever Previously Lead?],G521,Table15[Customer-Owned Portion],O521),Table15[Unique ID],0),0)))</f>
        <v/>
      </c>
      <c r="X521"/>
    </row>
    <row r="522" spans="2:24" x14ac:dyDescent="0.25">
      <c r="B522" s="146"/>
      <c r="C522" s="31"/>
      <c r="D522" s="31"/>
      <c r="E522" s="44"/>
      <c r="F522" s="43"/>
      <c r="G522" s="84"/>
      <c r="H522" s="31"/>
      <c r="I522" s="208"/>
      <c r="J522" s="84"/>
      <c r="K522" s="31"/>
      <c r="L522" s="31"/>
      <c r="M522" s="169"/>
      <c r="N522" s="148"/>
      <c r="O522" s="44"/>
      <c r="P522" s="43"/>
      <c r="Q522" s="31"/>
      <c r="R522" s="84"/>
      <c r="S522" s="31"/>
      <c r="T522" s="31"/>
      <c r="U522" s="169"/>
      <c r="V522" s="150"/>
      <c r="W522" s="141" t="str" cm="1">
        <f t="array" ref="W522">IF(SUM(LEN(B522:V522))=0,"",IF(OR(OR(ISBLANK(F522),SUM(LEN(C522),LEN(D522))=0),AND(NOT(E522="Unknown"),ISBLANK(J522)),AND(NOT(O522="Unknown"),ISBLANK(R522))),"Missing Information", INDEX(Table15[Entire Service Line Classification], MATCH(SUMIFS(Table15[Unique ID],Table15[System-Owned Portion],E522,Table15[If Material Anything Other than "Lead" in Column E,Was Material Ever Previously Lead?],G522,Table15[Customer-Owned Portion],O522),Table15[Unique ID],0),0)))</f>
        <v/>
      </c>
      <c r="X522"/>
    </row>
    <row r="523" spans="2:24" x14ac:dyDescent="0.25">
      <c r="B523" s="146"/>
      <c r="C523" s="31"/>
      <c r="D523" s="31"/>
      <c r="E523" s="44"/>
      <c r="F523" s="43"/>
      <c r="G523" s="84"/>
      <c r="H523" s="31"/>
      <c r="I523" s="208"/>
      <c r="J523" s="84"/>
      <c r="K523" s="31"/>
      <c r="L523" s="31"/>
      <c r="M523" s="169"/>
      <c r="N523" s="148"/>
      <c r="O523" s="44"/>
      <c r="P523" s="43"/>
      <c r="Q523" s="31"/>
      <c r="R523" s="84"/>
      <c r="S523" s="31"/>
      <c r="T523" s="31"/>
      <c r="U523" s="169"/>
      <c r="V523" s="150"/>
      <c r="W523" s="141" t="str" cm="1">
        <f t="array" ref="W523">IF(SUM(LEN(B523:V523))=0,"",IF(OR(OR(ISBLANK(F523),SUM(LEN(C523),LEN(D523))=0),AND(NOT(E523="Unknown"),ISBLANK(J523)),AND(NOT(O523="Unknown"),ISBLANK(R523))),"Missing Information", INDEX(Table15[Entire Service Line Classification], MATCH(SUMIFS(Table15[Unique ID],Table15[System-Owned Portion],E523,Table15[If Material Anything Other than "Lead" in Column E,Was Material Ever Previously Lead?],G523,Table15[Customer-Owned Portion],O523),Table15[Unique ID],0),0)))</f>
        <v/>
      </c>
      <c r="X523"/>
    </row>
    <row r="524" spans="2:24" x14ac:dyDescent="0.25">
      <c r="B524" s="146"/>
      <c r="C524" s="31"/>
      <c r="D524" s="31"/>
      <c r="E524" s="44"/>
      <c r="F524" s="43"/>
      <c r="G524" s="84"/>
      <c r="H524" s="31"/>
      <c r="I524" s="208"/>
      <c r="J524" s="84"/>
      <c r="K524" s="31"/>
      <c r="L524" s="31"/>
      <c r="M524" s="169"/>
      <c r="N524" s="148"/>
      <c r="O524" s="44"/>
      <c r="P524" s="43"/>
      <c r="Q524" s="31"/>
      <c r="R524" s="84"/>
      <c r="S524" s="31"/>
      <c r="T524" s="31"/>
      <c r="U524" s="169"/>
      <c r="V524" s="150"/>
      <c r="W524" s="141" t="str" cm="1">
        <f t="array" ref="W524">IF(SUM(LEN(B524:V524))=0,"",IF(OR(OR(ISBLANK(F524),SUM(LEN(C524),LEN(D524))=0),AND(NOT(E524="Unknown"),ISBLANK(J524)),AND(NOT(O524="Unknown"),ISBLANK(R524))),"Missing Information", INDEX(Table15[Entire Service Line Classification], MATCH(SUMIFS(Table15[Unique ID],Table15[System-Owned Portion],E524,Table15[If Material Anything Other than "Lead" in Column E,Was Material Ever Previously Lead?],G524,Table15[Customer-Owned Portion],O524),Table15[Unique ID],0),0)))</f>
        <v/>
      </c>
      <c r="X524"/>
    </row>
    <row r="525" spans="2:24" x14ac:dyDescent="0.25">
      <c r="B525" s="146"/>
      <c r="C525" s="31"/>
      <c r="D525" s="31"/>
      <c r="E525" s="44"/>
      <c r="F525" s="43"/>
      <c r="G525" s="84"/>
      <c r="H525" s="31"/>
      <c r="I525" s="208"/>
      <c r="J525" s="84"/>
      <c r="K525" s="31"/>
      <c r="L525" s="31"/>
      <c r="M525" s="169"/>
      <c r="N525" s="148"/>
      <c r="O525" s="44"/>
      <c r="P525" s="43"/>
      <c r="Q525" s="31"/>
      <c r="R525" s="84"/>
      <c r="S525" s="31"/>
      <c r="T525" s="31"/>
      <c r="U525" s="169"/>
      <c r="V525" s="150"/>
      <c r="W525" s="141" t="str" cm="1">
        <f t="array" ref="W525">IF(SUM(LEN(B525:V525))=0,"",IF(OR(OR(ISBLANK(F525),SUM(LEN(C525),LEN(D525))=0),AND(NOT(E525="Unknown"),ISBLANK(J525)),AND(NOT(O525="Unknown"),ISBLANK(R525))),"Missing Information", INDEX(Table15[Entire Service Line Classification], MATCH(SUMIFS(Table15[Unique ID],Table15[System-Owned Portion],E525,Table15[If Material Anything Other than "Lead" in Column E,Was Material Ever Previously Lead?],G525,Table15[Customer-Owned Portion],O525),Table15[Unique ID],0),0)))</f>
        <v/>
      </c>
      <c r="X525"/>
    </row>
    <row r="526" spans="2:24" x14ac:dyDescent="0.25">
      <c r="B526" s="146"/>
      <c r="C526" s="31"/>
      <c r="D526" s="31"/>
      <c r="E526" s="44"/>
      <c r="F526" s="43"/>
      <c r="G526" s="84"/>
      <c r="H526" s="31"/>
      <c r="I526" s="208"/>
      <c r="J526" s="84"/>
      <c r="K526" s="31"/>
      <c r="L526" s="31"/>
      <c r="M526" s="169"/>
      <c r="N526" s="148"/>
      <c r="O526" s="44"/>
      <c r="P526" s="43"/>
      <c r="Q526" s="31"/>
      <c r="R526" s="84"/>
      <c r="S526" s="31"/>
      <c r="T526" s="31"/>
      <c r="U526" s="169"/>
      <c r="V526" s="150"/>
      <c r="W526" s="141" t="str" cm="1">
        <f t="array" ref="W526">IF(SUM(LEN(B526:V526))=0,"",IF(OR(OR(ISBLANK(F526),SUM(LEN(C526),LEN(D526))=0),AND(NOT(E526="Unknown"),ISBLANK(J526)),AND(NOT(O526="Unknown"),ISBLANK(R526))),"Missing Information", INDEX(Table15[Entire Service Line Classification], MATCH(SUMIFS(Table15[Unique ID],Table15[System-Owned Portion],E526,Table15[If Material Anything Other than "Lead" in Column E,Was Material Ever Previously Lead?],G526,Table15[Customer-Owned Portion],O526),Table15[Unique ID],0),0)))</f>
        <v/>
      </c>
      <c r="X526"/>
    </row>
    <row r="527" spans="2:24" x14ac:dyDescent="0.25">
      <c r="B527" s="146"/>
      <c r="C527" s="31"/>
      <c r="D527" s="31"/>
      <c r="E527" s="44"/>
      <c r="F527" s="43"/>
      <c r="G527" s="84"/>
      <c r="H527" s="31"/>
      <c r="I527" s="208"/>
      <c r="J527" s="84"/>
      <c r="K527" s="31"/>
      <c r="L527" s="31"/>
      <c r="M527" s="169"/>
      <c r="N527" s="148"/>
      <c r="O527" s="44"/>
      <c r="P527" s="43"/>
      <c r="Q527" s="31"/>
      <c r="R527" s="84"/>
      <c r="S527" s="31"/>
      <c r="T527" s="31"/>
      <c r="U527" s="169"/>
      <c r="V527" s="150"/>
      <c r="W527" s="141" t="str" cm="1">
        <f t="array" ref="W527">IF(SUM(LEN(B527:V527))=0,"",IF(OR(OR(ISBLANK(F527),SUM(LEN(C527),LEN(D527))=0),AND(NOT(E527="Unknown"),ISBLANK(J527)),AND(NOT(O527="Unknown"),ISBLANK(R527))),"Missing Information", INDEX(Table15[Entire Service Line Classification], MATCH(SUMIFS(Table15[Unique ID],Table15[System-Owned Portion],E527,Table15[If Material Anything Other than "Lead" in Column E,Was Material Ever Previously Lead?],G527,Table15[Customer-Owned Portion],O527),Table15[Unique ID],0),0)))</f>
        <v/>
      </c>
      <c r="X527"/>
    </row>
    <row r="528" spans="2:24" x14ac:dyDescent="0.25">
      <c r="B528" s="146"/>
      <c r="C528" s="31"/>
      <c r="D528" s="31"/>
      <c r="E528" s="44"/>
      <c r="F528" s="43"/>
      <c r="G528" s="84"/>
      <c r="H528" s="31"/>
      <c r="I528" s="208"/>
      <c r="J528" s="84"/>
      <c r="K528" s="31"/>
      <c r="L528" s="31"/>
      <c r="M528" s="169"/>
      <c r="N528" s="148"/>
      <c r="O528" s="44"/>
      <c r="P528" s="43"/>
      <c r="Q528" s="31"/>
      <c r="R528" s="84"/>
      <c r="S528" s="31"/>
      <c r="T528" s="31"/>
      <c r="U528" s="169"/>
      <c r="V528" s="150"/>
      <c r="W528" s="141" t="str" cm="1">
        <f t="array" ref="W528">IF(SUM(LEN(B528:V528))=0,"",IF(OR(OR(ISBLANK(F528),SUM(LEN(C528),LEN(D528))=0),AND(NOT(E528="Unknown"),ISBLANK(J528)),AND(NOT(O528="Unknown"),ISBLANK(R528))),"Missing Information", INDEX(Table15[Entire Service Line Classification], MATCH(SUMIFS(Table15[Unique ID],Table15[System-Owned Portion],E528,Table15[If Material Anything Other than "Lead" in Column E,Was Material Ever Previously Lead?],G528,Table15[Customer-Owned Portion],O528),Table15[Unique ID],0),0)))</f>
        <v/>
      </c>
      <c r="X528"/>
    </row>
    <row r="529" spans="2:24" x14ac:dyDescent="0.25">
      <c r="B529" s="146"/>
      <c r="C529" s="31"/>
      <c r="D529" s="31"/>
      <c r="E529" s="44"/>
      <c r="F529" s="43"/>
      <c r="G529" s="84"/>
      <c r="H529" s="31"/>
      <c r="I529" s="208"/>
      <c r="J529" s="84"/>
      <c r="K529" s="31"/>
      <c r="L529" s="31"/>
      <c r="M529" s="169"/>
      <c r="N529" s="148"/>
      <c r="O529" s="44"/>
      <c r="P529" s="43"/>
      <c r="Q529" s="31"/>
      <c r="R529" s="84"/>
      <c r="S529" s="31"/>
      <c r="T529" s="31"/>
      <c r="U529" s="169"/>
      <c r="V529" s="150"/>
      <c r="W529" s="141" t="str" cm="1">
        <f t="array" ref="W529">IF(SUM(LEN(B529:V529))=0,"",IF(OR(OR(ISBLANK(F529),SUM(LEN(C529),LEN(D529))=0),AND(NOT(E529="Unknown"),ISBLANK(J529)),AND(NOT(O529="Unknown"),ISBLANK(R529))),"Missing Information", INDEX(Table15[Entire Service Line Classification], MATCH(SUMIFS(Table15[Unique ID],Table15[System-Owned Portion],E529,Table15[If Material Anything Other than "Lead" in Column E,Was Material Ever Previously Lead?],G529,Table15[Customer-Owned Portion],O529),Table15[Unique ID],0),0)))</f>
        <v/>
      </c>
      <c r="X529"/>
    </row>
    <row r="530" spans="2:24" x14ac:dyDescent="0.25">
      <c r="B530" s="146"/>
      <c r="C530" s="31"/>
      <c r="D530" s="31"/>
      <c r="E530" s="44"/>
      <c r="F530" s="43"/>
      <c r="G530" s="84"/>
      <c r="H530" s="31"/>
      <c r="I530" s="208"/>
      <c r="J530" s="84"/>
      <c r="K530" s="31"/>
      <c r="L530" s="31"/>
      <c r="M530" s="169"/>
      <c r="N530" s="148"/>
      <c r="O530" s="44"/>
      <c r="P530" s="43"/>
      <c r="Q530" s="31"/>
      <c r="R530" s="84"/>
      <c r="S530" s="31"/>
      <c r="T530" s="31"/>
      <c r="U530" s="169"/>
      <c r="V530" s="150"/>
      <c r="W530" s="141" t="str" cm="1">
        <f t="array" ref="W530">IF(SUM(LEN(B530:V530))=0,"",IF(OR(OR(ISBLANK(F530),SUM(LEN(C530),LEN(D530))=0),AND(NOT(E530="Unknown"),ISBLANK(J530)),AND(NOT(O530="Unknown"),ISBLANK(R530))),"Missing Information", INDEX(Table15[Entire Service Line Classification], MATCH(SUMIFS(Table15[Unique ID],Table15[System-Owned Portion],E530,Table15[If Material Anything Other than "Lead" in Column E,Was Material Ever Previously Lead?],G530,Table15[Customer-Owned Portion],O530),Table15[Unique ID],0),0)))</f>
        <v/>
      </c>
      <c r="X530"/>
    </row>
    <row r="531" spans="2:24" x14ac:dyDescent="0.25">
      <c r="B531" s="146"/>
      <c r="C531" s="31"/>
      <c r="D531" s="31"/>
      <c r="E531" s="44"/>
      <c r="F531" s="43"/>
      <c r="G531" s="84"/>
      <c r="H531" s="31"/>
      <c r="I531" s="208"/>
      <c r="J531" s="84"/>
      <c r="K531" s="31"/>
      <c r="L531" s="31"/>
      <c r="M531" s="169"/>
      <c r="N531" s="148"/>
      <c r="O531" s="44"/>
      <c r="P531" s="43"/>
      <c r="Q531" s="31"/>
      <c r="R531" s="84"/>
      <c r="S531" s="31"/>
      <c r="T531" s="31"/>
      <c r="U531" s="169"/>
      <c r="V531" s="150"/>
      <c r="W531" s="141" t="str" cm="1">
        <f t="array" ref="W531">IF(SUM(LEN(B531:V531))=0,"",IF(OR(OR(ISBLANK(F531),SUM(LEN(C531),LEN(D531))=0),AND(NOT(E531="Unknown"),ISBLANK(J531)),AND(NOT(O531="Unknown"),ISBLANK(R531))),"Missing Information", INDEX(Table15[Entire Service Line Classification], MATCH(SUMIFS(Table15[Unique ID],Table15[System-Owned Portion],E531,Table15[If Material Anything Other than "Lead" in Column E,Was Material Ever Previously Lead?],G531,Table15[Customer-Owned Portion],O531),Table15[Unique ID],0),0)))</f>
        <v/>
      </c>
      <c r="X531"/>
    </row>
    <row r="532" spans="2:24" x14ac:dyDescent="0.25">
      <c r="B532" s="146"/>
      <c r="C532" s="31"/>
      <c r="D532" s="31"/>
      <c r="E532" s="44"/>
      <c r="F532" s="43"/>
      <c r="G532" s="84"/>
      <c r="H532" s="31"/>
      <c r="I532" s="208"/>
      <c r="J532" s="84"/>
      <c r="K532" s="31"/>
      <c r="L532" s="31"/>
      <c r="M532" s="169"/>
      <c r="N532" s="148"/>
      <c r="O532" s="44"/>
      <c r="P532" s="43"/>
      <c r="Q532" s="31"/>
      <c r="R532" s="84"/>
      <c r="S532" s="31"/>
      <c r="T532" s="31"/>
      <c r="U532" s="169"/>
      <c r="V532" s="150"/>
      <c r="W532" s="141" t="str" cm="1">
        <f t="array" ref="W532">IF(SUM(LEN(B532:V532))=0,"",IF(OR(OR(ISBLANK(F532),SUM(LEN(C532),LEN(D532))=0),AND(NOT(E532="Unknown"),ISBLANK(J532)),AND(NOT(O532="Unknown"),ISBLANK(R532))),"Missing Information", INDEX(Table15[Entire Service Line Classification], MATCH(SUMIFS(Table15[Unique ID],Table15[System-Owned Portion],E532,Table15[If Material Anything Other than "Lead" in Column E,Was Material Ever Previously Lead?],G532,Table15[Customer-Owned Portion],O532),Table15[Unique ID],0),0)))</f>
        <v/>
      </c>
      <c r="X532"/>
    </row>
    <row r="533" spans="2:24" x14ac:dyDescent="0.25">
      <c r="B533" s="146"/>
      <c r="C533" s="31"/>
      <c r="D533" s="31"/>
      <c r="E533" s="44"/>
      <c r="F533" s="43"/>
      <c r="G533" s="84"/>
      <c r="H533" s="31"/>
      <c r="I533" s="208"/>
      <c r="J533" s="84"/>
      <c r="K533" s="31"/>
      <c r="L533" s="31"/>
      <c r="M533" s="169"/>
      <c r="N533" s="148"/>
      <c r="O533" s="44"/>
      <c r="P533" s="43"/>
      <c r="Q533" s="31"/>
      <c r="R533" s="84"/>
      <c r="S533" s="31"/>
      <c r="T533" s="31"/>
      <c r="U533" s="169"/>
      <c r="V533" s="150"/>
      <c r="W533" s="141" t="str" cm="1">
        <f t="array" ref="W533">IF(SUM(LEN(B533:V533))=0,"",IF(OR(OR(ISBLANK(F533),SUM(LEN(C533),LEN(D533))=0),AND(NOT(E533="Unknown"),ISBLANK(J533)),AND(NOT(O533="Unknown"),ISBLANK(R533))),"Missing Information", INDEX(Table15[Entire Service Line Classification], MATCH(SUMIFS(Table15[Unique ID],Table15[System-Owned Portion],E533,Table15[If Material Anything Other than "Lead" in Column E,Was Material Ever Previously Lead?],G533,Table15[Customer-Owned Portion],O533),Table15[Unique ID],0),0)))</f>
        <v/>
      </c>
      <c r="X533"/>
    </row>
    <row r="534" spans="2:24" x14ac:dyDescent="0.25">
      <c r="B534" s="146"/>
      <c r="C534" s="31"/>
      <c r="D534" s="31"/>
      <c r="E534" s="44"/>
      <c r="F534" s="43"/>
      <c r="G534" s="84"/>
      <c r="H534" s="31"/>
      <c r="I534" s="208"/>
      <c r="J534" s="84"/>
      <c r="K534" s="31"/>
      <c r="L534" s="31"/>
      <c r="M534" s="169"/>
      <c r="N534" s="148"/>
      <c r="O534" s="44"/>
      <c r="P534" s="43"/>
      <c r="Q534" s="31"/>
      <c r="R534" s="84"/>
      <c r="S534" s="31"/>
      <c r="T534" s="31"/>
      <c r="U534" s="169"/>
      <c r="V534" s="150"/>
      <c r="W534" s="141" t="str" cm="1">
        <f t="array" ref="W534">IF(SUM(LEN(B534:V534))=0,"",IF(OR(OR(ISBLANK(F534),SUM(LEN(C534),LEN(D534))=0),AND(NOT(E534="Unknown"),ISBLANK(J534)),AND(NOT(O534="Unknown"),ISBLANK(R534))),"Missing Information", INDEX(Table15[Entire Service Line Classification], MATCH(SUMIFS(Table15[Unique ID],Table15[System-Owned Portion],E534,Table15[If Material Anything Other than "Lead" in Column E,Was Material Ever Previously Lead?],G534,Table15[Customer-Owned Portion],O534),Table15[Unique ID],0),0)))</f>
        <v/>
      </c>
      <c r="X534"/>
    </row>
    <row r="535" spans="2:24" x14ac:dyDescent="0.25">
      <c r="B535" s="146"/>
      <c r="C535" s="31"/>
      <c r="D535" s="31"/>
      <c r="E535" s="44"/>
      <c r="F535" s="43"/>
      <c r="G535" s="84"/>
      <c r="H535" s="31"/>
      <c r="I535" s="208"/>
      <c r="J535" s="84"/>
      <c r="K535" s="31"/>
      <c r="L535" s="31"/>
      <c r="M535" s="169"/>
      <c r="N535" s="148"/>
      <c r="O535" s="44"/>
      <c r="P535" s="43"/>
      <c r="Q535" s="31"/>
      <c r="R535" s="84"/>
      <c r="S535" s="31"/>
      <c r="T535" s="31"/>
      <c r="U535" s="169"/>
      <c r="V535" s="150"/>
      <c r="W535" s="141" t="str" cm="1">
        <f t="array" ref="W535">IF(SUM(LEN(B535:V535))=0,"",IF(OR(OR(ISBLANK(F535),SUM(LEN(C535),LEN(D535))=0),AND(NOT(E535="Unknown"),ISBLANK(J535)),AND(NOT(O535="Unknown"),ISBLANK(R535))),"Missing Information", INDEX(Table15[Entire Service Line Classification], MATCH(SUMIFS(Table15[Unique ID],Table15[System-Owned Portion],E535,Table15[If Material Anything Other than "Lead" in Column E,Was Material Ever Previously Lead?],G535,Table15[Customer-Owned Portion],O535),Table15[Unique ID],0),0)))</f>
        <v/>
      </c>
      <c r="X535"/>
    </row>
    <row r="536" spans="2:24" x14ac:dyDescent="0.25">
      <c r="B536" s="146"/>
      <c r="C536" s="31"/>
      <c r="D536" s="31"/>
      <c r="E536" s="44"/>
      <c r="F536" s="43"/>
      <c r="G536" s="84"/>
      <c r="H536" s="31"/>
      <c r="I536" s="208"/>
      <c r="J536" s="84"/>
      <c r="K536" s="31"/>
      <c r="L536" s="31"/>
      <c r="M536" s="169"/>
      <c r="N536" s="148"/>
      <c r="O536" s="44"/>
      <c r="P536" s="43"/>
      <c r="Q536" s="31"/>
      <c r="R536" s="84"/>
      <c r="S536" s="31"/>
      <c r="T536" s="31"/>
      <c r="U536" s="169"/>
      <c r="V536" s="150"/>
      <c r="W536" s="141" t="str" cm="1">
        <f t="array" ref="W536">IF(SUM(LEN(B536:V536))=0,"",IF(OR(OR(ISBLANK(F536),SUM(LEN(C536),LEN(D536))=0),AND(NOT(E536="Unknown"),ISBLANK(J536)),AND(NOT(O536="Unknown"),ISBLANK(R536))),"Missing Information", INDEX(Table15[Entire Service Line Classification], MATCH(SUMIFS(Table15[Unique ID],Table15[System-Owned Portion],E536,Table15[If Material Anything Other than "Lead" in Column E,Was Material Ever Previously Lead?],G536,Table15[Customer-Owned Portion],O536),Table15[Unique ID],0),0)))</f>
        <v/>
      </c>
      <c r="X536"/>
    </row>
    <row r="537" spans="2:24" x14ac:dyDescent="0.25">
      <c r="B537" s="146"/>
      <c r="C537" s="31"/>
      <c r="D537" s="31"/>
      <c r="E537" s="44"/>
      <c r="F537" s="43"/>
      <c r="G537" s="84"/>
      <c r="H537" s="31"/>
      <c r="I537" s="208"/>
      <c r="J537" s="84"/>
      <c r="K537" s="31"/>
      <c r="L537" s="31"/>
      <c r="M537" s="169"/>
      <c r="N537" s="148"/>
      <c r="O537" s="44"/>
      <c r="P537" s="43"/>
      <c r="Q537" s="31"/>
      <c r="R537" s="84"/>
      <c r="S537" s="31"/>
      <c r="T537" s="31"/>
      <c r="U537" s="169"/>
      <c r="V537" s="150"/>
      <c r="W537" s="141" t="str" cm="1">
        <f t="array" ref="W537">IF(SUM(LEN(B537:V537))=0,"",IF(OR(OR(ISBLANK(F537),SUM(LEN(C537),LEN(D537))=0),AND(NOT(E537="Unknown"),ISBLANK(J537)),AND(NOT(O537="Unknown"),ISBLANK(R537))),"Missing Information", INDEX(Table15[Entire Service Line Classification], MATCH(SUMIFS(Table15[Unique ID],Table15[System-Owned Portion],E537,Table15[If Material Anything Other than "Lead" in Column E,Was Material Ever Previously Lead?],G537,Table15[Customer-Owned Portion],O537),Table15[Unique ID],0),0)))</f>
        <v/>
      </c>
      <c r="X537"/>
    </row>
    <row r="538" spans="2:24" x14ac:dyDescent="0.25">
      <c r="B538" s="146"/>
      <c r="C538" s="31"/>
      <c r="D538" s="31"/>
      <c r="E538" s="44"/>
      <c r="F538" s="43"/>
      <c r="G538" s="84"/>
      <c r="H538" s="31"/>
      <c r="I538" s="208"/>
      <c r="J538" s="84"/>
      <c r="K538" s="31"/>
      <c r="L538" s="31"/>
      <c r="M538" s="169"/>
      <c r="N538" s="148"/>
      <c r="O538" s="44"/>
      <c r="P538" s="43"/>
      <c r="Q538" s="31"/>
      <c r="R538" s="84"/>
      <c r="S538" s="31"/>
      <c r="T538" s="31"/>
      <c r="U538" s="169"/>
      <c r="V538" s="150"/>
      <c r="W538" s="141" t="str" cm="1">
        <f t="array" ref="W538">IF(SUM(LEN(B538:V538))=0,"",IF(OR(OR(ISBLANK(F538),SUM(LEN(C538),LEN(D538))=0),AND(NOT(E538="Unknown"),ISBLANK(J538)),AND(NOT(O538="Unknown"),ISBLANK(R538))),"Missing Information", INDEX(Table15[Entire Service Line Classification], MATCH(SUMIFS(Table15[Unique ID],Table15[System-Owned Portion],E538,Table15[If Material Anything Other than "Lead" in Column E,Was Material Ever Previously Lead?],G538,Table15[Customer-Owned Portion],O538),Table15[Unique ID],0),0)))</f>
        <v/>
      </c>
      <c r="X538"/>
    </row>
    <row r="539" spans="2:24" x14ac:dyDescent="0.25">
      <c r="B539" s="146"/>
      <c r="C539" s="31"/>
      <c r="D539" s="31"/>
      <c r="E539" s="44"/>
      <c r="F539" s="43"/>
      <c r="G539" s="84"/>
      <c r="H539" s="31"/>
      <c r="I539" s="208"/>
      <c r="J539" s="84"/>
      <c r="K539" s="31"/>
      <c r="L539" s="31"/>
      <c r="M539" s="169"/>
      <c r="N539" s="148"/>
      <c r="O539" s="44"/>
      <c r="P539" s="43"/>
      <c r="Q539" s="31"/>
      <c r="R539" s="84"/>
      <c r="S539" s="31"/>
      <c r="T539" s="31"/>
      <c r="U539" s="169"/>
      <c r="V539" s="150"/>
      <c r="W539" s="141" t="str" cm="1">
        <f t="array" ref="W539">IF(SUM(LEN(B539:V539))=0,"",IF(OR(OR(ISBLANK(F539),SUM(LEN(C539),LEN(D539))=0),AND(NOT(E539="Unknown"),ISBLANK(J539)),AND(NOT(O539="Unknown"),ISBLANK(R539))),"Missing Information", INDEX(Table15[Entire Service Line Classification], MATCH(SUMIFS(Table15[Unique ID],Table15[System-Owned Portion],E539,Table15[If Material Anything Other than "Lead" in Column E,Was Material Ever Previously Lead?],G539,Table15[Customer-Owned Portion],O539),Table15[Unique ID],0),0)))</f>
        <v/>
      </c>
      <c r="X539"/>
    </row>
    <row r="540" spans="2:24" x14ac:dyDescent="0.25">
      <c r="B540" s="146"/>
      <c r="C540" s="31"/>
      <c r="D540" s="31"/>
      <c r="E540" s="44"/>
      <c r="F540" s="43"/>
      <c r="G540" s="84"/>
      <c r="H540" s="31"/>
      <c r="I540" s="208"/>
      <c r="J540" s="84"/>
      <c r="K540" s="31"/>
      <c r="L540" s="31"/>
      <c r="M540" s="169"/>
      <c r="N540" s="148"/>
      <c r="O540" s="44"/>
      <c r="P540" s="43"/>
      <c r="Q540" s="31"/>
      <c r="R540" s="84"/>
      <c r="S540" s="31"/>
      <c r="T540" s="31"/>
      <c r="U540" s="169"/>
      <c r="V540" s="150"/>
      <c r="W540" s="141" t="str" cm="1">
        <f t="array" ref="W540">IF(SUM(LEN(B540:V540))=0,"",IF(OR(OR(ISBLANK(F540),SUM(LEN(C540),LEN(D540))=0),AND(NOT(E540="Unknown"),ISBLANK(J540)),AND(NOT(O540="Unknown"),ISBLANK(R540))),"Missing Information", INDEX(Table15[Entire Service Line Classification], MATCH(SUMIFS(Table15[Unique ID],Table15[System-Owned Portion],E540,Table15[If Material Anything Other than "Lead" in Column E,Was Material Ever Previously Lead?],G540,Table15[Customer-Owned Portion],O540),Table15[Unique ID],0),0)))</f>
        <v/>
      </c>
      <c r="X540"/>
    </row>
    <row r="541" spans="2:24" x14ac:dyDescent="0.25">
      <c r="B541" s="146"/>
      <c r="C541" s="31"/>
      <c r="D541" s="31"/>
      <c r="E541" s="44"/>
      <c r="F541" s="43"/>
      <c r="G541" s="84"/>
      <c r="H541" s="31"/>
      <c r="I541" s="208"/>
      <c r="J541" s="84"/>
      <c r="K541" s="31"/>
      <c r="L541" s="31"/>
      <c r="M541" s="169"/>
      <c r="N541" s="148"/>
      <c r="O541" s="44"/>
      <c r="P541" s="43"/>
      <c r="Q541" s="31"/>
      <c r="R541" s="84"/>
      <c r="S541" s="31"/>
      <c r="T541" s="31"/>
      <c r="U541" s="169"/>
      <c r="V541" s="150"/>
      <c r="W541" s="141" t="str" cm="1">
        <f t="array" ref="W541">IF(SUM(LEN(B541:V541))=0,"",IF(OR(OR(ISBLANK(F541),SUM(LEN(C541),LEN(D541))=0),AND(NOT(E541="Unknown"),ISBLANK(J541)),AND(NOT(O541="Unknown"),ISBLANK(R541))),"Missing Information", INDEX(Table15[Entire Service Line Classification], MATCH(SUMIFS(Table15[Unique ID],Table15[System-Owned Portion],E541,Table15[If Material Anything Other than "Lead" in Column E,Was Material Ever Previously Lead?],G541,Table15[Customer-Owned Portion],O541),Table15[Unique ID],0),0)))</f>
        <v/>
      </c>
      <c r="X541"/>
    </row>
    <row r="542" spans="2:24" x14ac:dyDescent="0.25">
      <c r="B542" s="146"/>
      <c r="C542" s="31"/>
      <c r="D542" s="31"/>
      <c r="E542" s="44"/>
      <c r="F542" s="43"/>
      <c r="G542" s="84"/>
      <c r="H542" s="31"/>
      <c r="I542" s="208"/>
      <c r="J542" s="84"/>
      <c r="K542" s="31"/>
      <c r="L542" s="31"/>
      <c r="M542" s="169"/>
      <c r="N542" s="148"/>
      <c r="O542" s="44"/>
      <c r="P542" s="43"/>
      <c r="Q542" s="31"/>
      <c r="R542" s="84"/>
      <c r="S542" s="31"/>
      <c r="T542" s="31"/>
      <c r="U542" s="169"/>
      <c r="V542" s="150"/>
      <c r="W542" s="141" t="str" cm="1">
        <f t="array" ref="W542">IF(SUM(LEN(B542:V542))=0,"",IF(OR(OR(ISBLANK(F542),SUM(LEN(C542),LEN(D542))=0),AND(NOT(E542="Unknown"),ISBLANK(J542)),AND(NOT(O542="Unknown"),ISBLANK(R542))),"Missing Information", INDEX(Table15[Entire Service Line Classification], MATCH(SUMIFS(Table15[Unique ID],Table15[System-Owned Portion],E542,Table15[If Material Anything Other than "Lead" in Column E,Was Material Ever Previously Lead?],G542,Table15[Customer-Owned Portion],O542),Table15[Unique ID],0),0)))</f>
        <v/>
      </c>
      <c r="X542"/>
    </row>
    <row r="543" spans="2:24" x14ac:dyDescent="0.25">
      <c r="B543" s="146"/>
      <c r="C543" s="31"/>
      <c r="D543" s="31"/>
      <c r="E543" s="44"/>
      <c r="F543" s="43"/>
      <c r="G543" s="84"/>
      <c r="H543" s="31"/>
      <c r="I543" s="208"/>
      <c r="J543" s="84"/>
      <c r="K543" s="31"/>
      <c r="L543" s="31"/>
      <c r="M543" s="169"/>
      <c r="N543" s="148"/>
      <c r="O543" s="44"/>
      <c r="P543" s="43"/>
      <c r="Q543" s="31"/>
      <c r="R543" s="84"/>
      <c r="S543" s="31"/>
      <c r="T543" s="31"/>
      <c r="U543" s="169"/>
      <c r="V543" s="150"/>
      <c r="W543" s="141" t="str" cm="1">
        <f t="array" ref="W543">IF(SUM(LEN(B543:V543))=0,"",IF(OR(OR(ISBLANK(F543),SUM(LEN(C543),LEN(D543))=0),AND(NOT(E543="Unknown"),ISBLANK(J543)),AND(NOT(O543="Unknown"),ISBLANK(R543))),"Missing Information", INDEX(Table15[Entire Service Line Classification], MATCH(SUMIFS(Table15[Unique ID],Table15[System-Owned Portion],E543,Table15[If Material Anything Other than "Lead" in Column E,Was Material Ever Previously Lead?],G543,Table15[Customer-Owned Portion],O543),Table15[Unique ID],0),0)))</f>
        <v/>
      </c>
      <c r="X543"/>
    </row>
    <row r="544" spans="2:24" x14ac:dyDescent="0.25">
      <c r="B544" s="146"/>
      <c r="C544" s="31"/>
      <c r="D544" s="31"/>
      <c r="E544" s="44"/>
      <c r="F544" s="43"/>
      <c r="G544" s="84"/>
      <c r="H544" s="31"/>
      <c r="I544" s="208"/>
      <c r="J544" s="84"/>
      <c r="K544" s="31"/>
      <c r="L544" s="31"/>
      <c r="M544" s="169"/>
      <c r="N544" s="148"/>
      <c r="O544" s="44"/>
      <c r="P544" s="43"/>
      <c r="Q544" s="31"/>
      <c r="R544" s="84"/>
      <c r="S544" s="31"/>
      <c r="T544" s="31"/>
      <c r="U544" s="169"/>
      <c r="V544" s="150"/>
      <c r="W544" s="141" t="str" cm="1">
        <f t="array" ref="W544">IF(SUM(LEN(B544:V544))=0,"",IF(OR(OR(ISBLANK(F544),SUM(LEN(C544),LEN(D544))=0),AND(NOT(E544="Unknown"),ISBLANK(J544)),AND(NOT(O544="Unknown"),ISBLANK(R544))),"Missing Information", INDEX(Table15[Entire Service Line Classification], MATCH(SUMIFS(Table15[Unique ID],Table15[System-Owned Portion],E544,Table15[If Material Anything Other than "Lead" in Column E,Was Material Ever Previously Lead?],G544,Table15[Customer-Owned Portion],O544),Table15[Unique ID],0),0)))</f>
        <v/>
      </c>
      <c r="X544"/>
    </row>
    <row r="545" spans="2:24" x14ac:dyDescent="0.25">
      <c r="B545" s="146"/>
      <c r="C545" s="31"/>
      <c r="D545" s="31"/>
      <c r="E545" s="44"/>
      <c r="F545" s="43"/>
      <c r="G545" s="84"/>
      <c r="H545" s="31"/>
      <c r="I545" s="208"/>
      <c r="J545" s="84"/>
      <c r="K545" s="31"/>
      <c r="L545" s="31"/>
      <c r="M545" s="169"/>
      <c r="N545" s="148"/>
      <c r="O545" s="44"/>
      <c r="P545" s="43"/>
      <c r="Q545" s="31"/>
      <c r="R545" s="84"/>
      <c r="S545" s="31"/>
      <c r="T545" s="31"/>
      <c r="U545" s="169"/>
      <c r="V545" s="150"/>
      <c r="W545" s="141" t="str" cm="1">
        <f t="array" ref="W545">IF(SUM(LEN(B545:V545))=0,"",IF(OR(OR(ISBLANK(F545),SUM(LEN(C545),LEN(D545))=0),AND(NOT(E545="Unknown"),ISBLANK(J545)),AND(NOT(O545="Unknown"),ISBLANK(R545))),"Missing Information", INDEX(Table15[Entire Service Line Classification], MATCH(SUMIFS(Table15[Unique ID],Table15[System-Owned Portion],E545,Table15[If Material Anything Other than "Lead" in Column E,Was Material Ever Previously Lead?],G545,Table15[Customer-Owned Portion],O545),Table15[Unique ID],0),0)))</f>
        <v/>
      </c>
      <c r="X545"/>
    </row>
    <row r="546" spans="2:24" x14ac:dyDescent="0.25">
      <c r="B546" s="146"/>
      <c r="C546" s="31"/>
      <c r="D546" s="31"/>
      <c r="E546" s="44"/>
      <c r="F546" s="43"/>
      <c r="G546" s="84"/>
      <c r="H546" s="31"/>
      <c r="I546" s="208"/>
      <c r="J546" s="84"/>
      <c r="K546" s="31"/>
      <c r="L546" s="31"/>
      <c r="M546" s="169"/>
      <c r="N546" s="148"/>
      <c r="O546" s="44"/>
      <c r="P546" s="43"/>
      <c r="Q546" s="31"/>
      <c r="R546" s="84"/>
      <c r="S546" s="31"/>
      <c r="T546" s="31"/>
      <c r="U546" s="169"/>
      <c r="V546" s="150"/>
      <c r="W546" s="141" t="str" cm="1">
        <f t="array" ref="W546">IF(SUM(LEN(B546:V546))=0,"",IF(OR(OR(ISBLANK(F546),SUM(LEN(C546),LEN(D546))=0),AND(NOT(E546="Unknown"),ISBLANK(J546)),AND(NOT(O546="Unknown"),ISBLANK(R546))),"Missing Information", INDEX(Table15[Entire Service Line Classification], MATCH(SUMIFS(Table15[Unique ID],Table15[System-Owned Portion],E546,Table15[If Material Anything Other than "Lead" in Column E,Was Material Ever Previously Lead?],G546,Table15[Customer-Owned Portion],O546),Table15[Unique ID],0),0)))</f>
        <v/>
      </c>
      <c r="X546"/>
    </row>
    <row r="547" spans="2:24" x14ac:dyDescent="0.25">
      <c r="B547" s="146"/>
      <c r="C547" s="31"/>
      <c r="D547" s="31"/>
      <c r="E547" s="44"/>
      <c r="F547" s="43"/>
      <c r="G547" s="84"/>
      <c r="H547" s="31"/>
      <c r="I547" s="208"/>
      <c r="J547" s="84"/>
      <c r="K547" s="31"/>
      <c r="L547" s="31"/>
      <c r="M547" s="169"/>
      <c r="N547" s="148"/>
      <c r="O547" s="44"/>
      <c r="P547" s="43"/>
      <c r="Q547" s="31"/>
      <c r="R547" s="84"/>
      <c r="S547" s="31"/>
      <c r="T547" s="31"/>
      <c r="U547" s="169"/>
      <c r="V547" s="150"/>
      <c r="W547" s="141" t="str" cm="1">
        <f t="array" ref="W547">IF(SUM(LEN(B547:V547))=0,"",IF(OR(OR(ISBLANK(F547),SUM(LEN(C547),LEN(D547))=0),AND(NOT(E547="Unknown"),ISBLANK(J547)),AND(NOT(O547="Unknown"),ISBLANK(R547))),"Missing Information", INDEX(Table15[Entire Service Line Classification], MATCH(SUMIFS(Table15[Unique ID],Table15[System-Owned Portion],E547,Table15[If Material Anything Other than "Lead" in Column E,Was Material Ever Previously Lead?],G547,Table15[Customer-Owned Portion],O547),Table15[Unique ID],0),0)))</f>
        <v/>
      </c>
      <c r="X547"/>
    </row>
    <row r="548" spans="2:24" x14ac:dyDescent="0.25">
      <c r="B548" s="146"/>
      <c r="C548" s="31"/>
      <c r="D548" s="31"/>
      <c r="E548" s="44"/>
      <c r="F548" s="43"/>
      <c r="G548" s="84"/>
      <c r="H548" s="31"/>
      <c r="I548" s="208"/>
      <c r="J548" s="84"/>
      <c r="K548" s="31"/>
      <c r="L548" s="31"/>
      <c r="M548" s="169"/>
      <c r="N548" s="148"/>
      <c r="O548" s="44"/>
      <c r="P548" s="43"/>
      <c r="Q548" s="31"/>
      <c r="R548" s="84"/>
      <c r="S548" s="31"/>
      <c r="T548" s="31"/>
      <c r="U548" s="169"/>
      <c r="V548" s="150"/>
      <c r="W548" s="141" t="str" cm="1">
        <f t="array" ref="W548">IF(SUM(LEN(B548:V548))=0,"",IF(OR(OR(ISBLANK(F548),SUM(LEN(C548),LEN(D548))=0),AND(NOT(E548="Unknown"),ISBLANK(J548)),AND(NOT(O548="Unknown"),ISBLANK(R548))),"Missing Information", INDEX(Table15[Entire Service Line Classification], MATCH(SUMIFS(Table15[Unique ID],Table15[System-Owned Portion],E548,Table15[If Material Anything Other than "Lead" in Column E,Was Material Ever Previously Lead?],G548,Table15[Customer-Owned Portion],O548),Table15[Unique ID],0),0)))</f>
        <v/>
      </c>
      <c r="X548"/>
    </row>
    <row r="549" spans="2:24" x14ac:dyDescent="0.25">
      <c r="B549" s="146"/>
      <c r="C549" s="31"/>
      <c r="D549" s="31"/>
      <c r="E549" s="44"/>
      <c r="F549" s="43"/>
      <c r="G549" s="84"/>
      <c r="H549" s="31"/>
      <c r="I549" s="208"/>
      <c r="J549" s="84"/>
      <c r="K549" s="31"/>
      <c r="L549" s="31"/>
      <c r="M549" s="169"/>
      <c r="N549" s="148"/>
      <c r="O549" s="44"/>
      <c r="P549" s="43"/>
      <c r="Q549" s="31"/>
      <c r="R549" s="84"/>
      <c r="S549" s="31"/>
      <c r="T549" s="31"/>
      <c r="U549" s="169"/>
      <c r="V549" s="150"/>
      <c r="W549" s="141" t="str" cm="1">
        <f t="array" ref="W549">IF(SUM(LEN(B549:V549))=0,"",IF(OR(OR(ISBLANK(F549),SUM(LEN(C549),LEN(D549))=0),AND(NOT(E549="Unknown"),ISBLANK(J549)),AND(NOT(O549="Unknown"),ISBLANK(R549))),"Missing Information", INDEX(Table15[Entire Service Line Classification], MATCH(SUMIFS(Table15[Unique ID],Table15[System-Owned Portion],E549,Table15[If Material Anything Other than "Lead" in Column E,Was Material Ever Previously Lead?],G549,Table15[Customer-Owned Portion],O549),Table15[Unique ID],0),0)))</f>
        <v/>
      </c>
      <c r="X549"/>
    </row>
    <row r="550" spans="2:24" x14ac:dyDescent="0.25">
      <c r="B550" s="146"/>
      <c r="C550" s="31"/>
      <c r="D550" s="31"/>
      <c r="E550" s="44"/>
      <c r="F550" s="43"/>
      <c r="G550" s="84"/>
      <c r="H550" s="31"/>
      <c r="I550" s="208"/>
      <c r="J550" s="84"/>
      <c r="K550" s="31"/>
      <c r="L550" s="31"/>
      <c r="M550" s="169"/>
      <c r="N550" s="148"/>
      <c r="O550" s="44"/>
      <c r="P550" s="43"/>
      <c r="Q550" s="31"/>
      <c r="R550" s="84"/>
      <c r="S550" s="31"/>
      <c r="T550" s="31"/>
      <c r="U550" s="169"/>
      <c r="V550" s="150"/>
      <c r="W550" s="141" t="str" cm="1">
        <f t="array" ref="W550">IF(SUM(LEN(B550:V550))=0,"",IF(OR(OR(ISBLANK(F550),SUM(LEN(C550),LEN(D550))=0),AND(NOT(E550="Unknown"),ISBLANK(J550)),AND(NOT(O550="Unknown"),ISBLANK(R550))),"Missing Information", INDEX(Table15[Entire Service Line Classification], MATCH(SUMIFS(Table15[Unique ID],Table15[System-Owned Portion],E550,Table15[If Material Anything Other than "Lead" in Column E,Was Material Ever Previously Lead?],G550,Table15[Customer-Owned Portion],O550),Table15[Unique ID],0),0)))</f>
        <v/>
      </c>
      <c r="X550"/>
    </row>
    <row r="551" spans="2:24" x14ac:dyDescent="0.25">
      <c r="B551" s="146"/>
      <c r="C551" s="31"/>
      <c r="D551" s="31"/>
      <c r="E551" s="44"/>
      <c r="F551" s="43"/>
      <c r="G551" s="84"/>
      <c r="H551" s="31"/>
      <c r="I551" s="208"/>
      <c r="J551" s="84"/>
      <c r="K551" s="31"/>
      <c r="L551" s="31"/>
      <c r="M551" s="169"/>
      <c r="N551" s="148"/>
      <c r="O551" s="44"/>
      <c r="P551" s="43"/>
      <c r="Q551" s="31"/>
      <c r="R551" s="84"/>
      <c r="S551" s="31"/>
      <c r="T551" s="31"/>
      <c r="U551" s="169"/>
      <c r="V551" s="150"/>
      <c r="W551" s="141" t="str" cm="1">
        <f t="array" ref="W551">IF(SUM(LEN(B551:V551))=0,"",IF(OR(OR(ISBLANK(F551),SUM(LEN(C551),LEN(D551))=0),AND(NOT(E551="Unknown"),ISBLANK(J551)),AND(NOT(O551="Unknown"),ISBLANK(R551))),"Missing Information", INDEX(Table15[Entire Service Line Classification], MATCH(SUMIFS(Table15[Unique ID],Table15[System-Owned Portion],E551,Table15[If Material Anything Other than "Lead" in Column E,Was Material Ever Previously Lead?],G551,Table15[Customer-Owned Portion],O551),Table15[Unique ID],0),0)))</f>
        <v/>
      </c>
      <c r="X551"/>
    </row>
    <row r="552" spans="2:24" x14ac:dyDescent="0.25">
      <c r="B552" s="146"/>
      <c r="C552" s="31"/>
      <c r="D552" s="31"/>
      <c r="E552" s="44"/>
      <c r="F552" s="43"/>
      <c r="G552" s="84"/>
      <c r="H552" s="31"/>
      <c r="I552" s="208"/>
      <c r="J552" s="84"/>
      <c r="K552" s="31"/>
      <c r="L552" s="31"/>
      <c r="M552" s="169"/>
      <c r="N552" s="148"/>
      <c r="O552" s="44"/>
      <c r="P552" s="43"/>
      <c r="Q552" s="31"/>
      <c r="R552" s="84"/>
      <c r="S552" s="31"/>
      <c r="T552" s="31"/>
      <c r="U552" s="169"/>
      <c r="V552" s="150"/>
      <c r="W552" s="141" t="str" cm="1">
        <f t="array" ref="W552">IF(SUM(LEN(B552:V552))=0,"",IF(OR(OR(ISBLANK(F552),SUM(LEN(C552),LEN(D552))=0),AND(NOT(E552="Unknown"),ISBLANK(J552)),AND(NOT(O552="Unknown"),ISBLANK(R552))),"Missing Information", INDEX(Table15[Entire Service Line Classification], MATCH(SUMIFS(Table15[Unique ID],Table15[System-Owned Portion],E552,Table15[If Material Anything Other than "Lead" in Column E,Was Material Ever Previously Lead?],G552,Table15[Customer-Owned Portion],O552),Table15[Unique ID],0),0)))</f>
        <v/>
      </c>
      <c r="X552"/>
    </row>
    <row r="553" spans="2:24" x14ac:dyDescent="0.25">
      <c r="B553" s="146"/>
      <c r="C553" s="31"/>
      <c r="D553" s="31"/>
      <c r="E553" s="44"/>
      <c r="F553" s="43"/>
      <c r="G553" s="84"/>
      <c r="H553" s="31"/>
      <c r="I553" s="208"/>
      <c r="J553" s="84"/>
      <c r="K553" s="31"/>
      <c r="L553" s="31"/>
      <c r="M553" s="169"/>
      <c r="N553" s="148"/>
      <c r="O553" s="44"/>
      <c r="P553" s="43"/>
      <c r="Q553" s="31"/>
      <c r="R553" s="84"/>
      <c r="S553" s="31"/>
      <c r="T553" s="31"/>
      <c r="U553" s="169"/>
      <c r="V553" s="150"/>
      <c r="W553" s="141" t="str" cm="1">
        <f t="array" ref="W553">IF(SUM(LEN(B553:V553))=0,"",IF(OR(OR(ISBLANK(F553),SUM(LEN(C553),LEN(D553))=0),AND(NOT(E553="Unknown"),ISBLANK(J553)),AND(NOT(O553="Unknown"),ISBLANK(R553))),"Missing Information", INDEX(Table15[Entire Service Line Classification], MATCH(SUMIFS(Table15[Unique ID],Table15[System-Owned Portion],E553,Table15[If Material Anything Other than "Lead" in Column E,Was Material Ever Previously Lead?],G553,Table15[Customer-Owned Portion],O553),Table15[Unique ID],0),0)))</f>
        <v/>
      </c>
      <c r="X553"/>
    </row>
    <row r="554" spans="2:24" x14ac:dyDescent="0.25">
      <c r="B554" s="146"/>
      <c r="C554" s="31"/>
      <c r="D554" s="31"/>
      <c r="E554" s="44"/>
      <c r="F554" s="43"/>
      <c r="G554" s="84"/>
      <c r="H554" s="31"/>
      <c r="I554" s="208"/>
      <c r="J554" s="84"/>
      <c r="K554" s="31"/>
      <c r="L554" s="31"/>
      <c r="M554" s="169"/>
      <c r="N554" s="148"/>
      <c r="O554" s="44"/>
      <c r="P554" s="43"/>
      <c r="Q554" s="31"/>
      <c r="R554" s="84"/>
      <c r="S554" s="31"/>
      <c r="T554" s="31"/>
      <c r="U554" s="169"/>
      <c r="V554" s="150"/>
      <c r="W554" s="141" t="str" cm="1">
        <f t="array" ref="W554">IF(SUM(LEN(B554:V554))=0,"",IF(OR(OR(ISBLANK(F554),SUM(LEN(C554),LEN(D554))=0),AND(NOT(E554="Unknown"),ISBLANK(J554)),AND(NOT(O554="Unknown"),ISBLANK(R554))),"Missing Information", INDEX(Table15[Entire Service Line Classification], MATCH(SUMIFS(Table15[Unique ID],Table15[System-Owned Portion],E554,Table15[If Material Anything Other than "Lead" in Column E,Was Material Ever Previously Lead?],G554,Table15[Customer-Owned Portion],O554),Table15[Unique ID],0),0)))</f>
        <v/>
      </c>
      <c r="X554"/>
    </row>
    <row r="555" spans="2:24" x14ac:dyDescent="0.25">
      <c r="B555" s="146"/>
      <c r="C555" s="31"/>
      <c r="D555" s="31"/>
      <c r="E555" s="44"/>
      <c r="F555" s="43"/>
      <c r="G555" s="84"/>
      <c r="H555" s="31"/>
      <c r="I555" s="208"/>
      <c r="J555" s="84"/>
      <c r="K555" s="31"/>
      <c r="L555" s="31"/>
      <c r="M555" s="169"/>
      <c r="N555" s="148"/>
      <c r="O555" s="44"/>
      <c r="P555" s="43"/>
      <c r="Q555" s="31"/>
      <c r="R555" s="84"/>
      <c r="S555" s="31"/>
      <c r="T555" s="31"/>
      <c r="U555" s="169"/>
      <c r="V555" s="150"/>
      <c r="W555" s="141" t="str" cm="1">
        <f t="array" ref="W555">IF(SUM(LEN(B555:V555))=0,"",IF(OR(OR(ISBLANK(F555),SUM(LEN(C555),LEN(D555))=0),AND(NOT(E555="Unknown"),ISBLANK(J555)),AND(NOT(O555="Unknown"),ISBLANK(R555))),"Missing Information", INDEX(Table15[Entire Service Line Classification], MATCH(SUMIFS(Table15[Unique ID],Table15[System-Owned Portion],E555,Table15[If Material Anything Other than "Lead" in Column E,Was Material Ever Previously Lead?],G555,Table15[Customer-Owned Portion],O555),Table15[Unique ID],0),0)))</f>
        <v/>
      </c>
      <c r="X555"/>
    </row>
    <row r="556" spans="2:24" x14ac:dyDescent="0.25">
      <c r="B556" s="146"/>
      <c r="C556" s="31"/>
      <c r="D556" s="31"/>
      <c r="E556" s="44"/>
      <c r="F556" s="43"/>
      <c r="G556" s="84"/>
      <c r="H556" s="31"/>
      <c r="I556" s="208"/>
      <c r="J556" s="84"/>
      <c r="K556" s="31"/>
      <c r="L556" s="31"/>
      <c r="M556" s="169"/>
      <c r="N556" s="148"/>
      <c r="O556" s="44"/>
      <c r="P556" s="43"/>
      <c r="Q556" s="31"/>
      <c r="R556" s="84"/>
      <c r="S556" s="31"/>
      <c r="T556" s="31"/>
      <c r="U556" s="169"/>
      <c r="V556" s="150"/>
      <c r="W556" s="141" t="str" cm="1">
        <f t="array" ref="W556">IF(SUM(LEN(B556:V556))=0,"",IF(OR(OR(ISBLANK(F556),SUM(LEN(C556),LEN(D556))=0),AND(NOT(E556="Unknown"),ISBLANK(J556)),AND(NOT(O556="Unknown"),ISBLANK(R556))),"Missing Information", INDEX(Table15[Entire Service Line Classification], MATCH(SUMIFS(Table15[Unique ID],Table15[System-Owned Portion],E556,Table15[If Material Anything Other than "Lead" in Column E,Was Material Ever Previously Lead?],G556,Table15[Customer-Owned Portion],O556),Table15[Unique ID],0),0)))</f>
        <v/>
      </c>
      <c r="X556"/>
    </row>
    <row r="557" spans="2:24" x14ac:dyDescent="0.25">
      <c r="B557" s="146"/>
      <c r="C557" s="31"/>
      <c r="D557" s="31"/>
      <c r="E557" s="44"/>
      <c r="F557" s="43"/>
      <c r="G557" s="84"/>
      <c r="H557" s="31"/>
      <c r="I557" s="208"/>
      <c r="J557" s="84"/>
      <c r="K557" s="31"/>
      <c r="L557" s="31"/>
      <c r="M557" s="169"/>
      <c r="N557" s="148"/>
      <c r="O557" s="44"/>
      <c r="P557" s="43"/>
      <c r="Q557" s="31"/>
      <c r="R557" s="84"/>
      <c r="S557" s="31"/>
      <c r="T557" s="31"/>
      <c r="U557" s="169"/>
      <c r="V557" s="150"/>
      <c r="W557" s="141" t="str" cm="1">
        <f t="array" ref="W557">IF(SUM(LEN(B557:V557))=0,"",IF(OR(OR(ISBLANK(F557),SUM(LEN(C557),LEN(D557))=0),AND(NOT(E557="Unknown"),ISBLANK(J557)),AND(NOT(O557="Unknown"),ISBLANK(R557))),"Missing Information", INDEX(Table15[Entire Service Line Classification], MATCH(SUMIFS(Table15[Unique ID],Table15[System-Owned Portion],E557,Table15[If Material Anything Other than "Lead" in Column E,Was Material Ever Previously Lead?],G557,Table15[Customer-Owned Portion],O557),Table15[Unique ID],0),0)))</f>
        <v/>
      </c>
      <c r="X557"/>
    </row>
    <row r="558" spans="2:24" x14ac:dyDescent="0.25">
      <c r="B558" s="146"/>
      <c r="C558" s="31"/>
      <c r="D558" s="31"/>
      <c r="E558" s="44"/>
      <c r="F558" s="43"/>
      <c r="G558" s="84"/>
      <c r="H558" s="31"/>
      <c r="I558" s="208"/>
      <c r="J558" s="84"/>
      <c r="K558" s="31"/>
      <c r="L558" s="31"/>
      <c r="M558" s="169"/>
      <c r="N558" s="148"/>
      <c r="O558" s="44"/>
      <c r="P558" s="43"/>
      <c r="Q558" s="31"/>
      <c r="R558" s="84"/>
      <c r="S558" s="31"/>
      <c r="T558" s="31"/>
      <c r="U558" s="169"/>
      <c r="V558" s="150"/>
      <c r="W558" s="141" t="str" cm="1">
        <f t="array" ref="W558">IF(SUM(LEN(B558:V558))=0,"",IF(OR(OR(ISBLANK(F558),SUM(LEN(C558),LEN(D558))=0),AND(NOT(E558="Unknown"),ISBLANK(J558)),AND(NOT(O558="Unknown"),ISBLANK(R558))),"Missing Information", INDEX(Table15[Entire Service Line Classification], MATCH(SUMIFS(Table15[Unique ID],Table15[System-Owned Portion],E558,Table15[If Material Anything Other than "Lead" in Column E,Was Material Ever Previously Lead?],G558,Table15[Customer-Owned Portion],O558),Table15[Unique ID],0),0)))</f>
        <v/>
      </c>
      <c r="X558"/>
    </row>
    <row r="559" spans="2:24" x14ac:dyDescent="0.25">
      <c r="B559" s="146"/>
      <c r="C559" s="31"/>
      <c r="D559" s="31"/>
      <c r="E559" s="44"/>
      <c r="F559" s="43"/>
      <c r="G559" s="84"/>
      <c r="H559" s="31"/>
      <c r="I559" s="208"/>
      <c r="J559" s="84"/>
      <c r="K559" s="31"/>
      <c r="L559" s="31"/>
      <c r="M559" s="169"/>
      <c r="N559" s="148"/>
      <c r="O559" s="44"/>
      <c r="P559" s="43"/>
      <c r="Q559" s="31"/>
      <c r="R559" s="84"/>
      <c r="S559" s="31"/>
      <c r="T559" s="31"/>
      <c r="U559" s="169"/>
      <c r="V559" s="150"/>
      <c r="W559" s="141" t="str" cm="1">
        <f t="array" ref="W559">IF(SUM(LEN(B559:V559))=0,"",IF(OR(OR(ISBLANK(F559),SUM(LEN(C559),LEN(D559))=0),AND(NOT(E559="Unknown"),ISBLANK(J559)),AND(NOT(O559="Unknown"),ISBLANK(R559))),"Missing Information", INDEX(Table15[Entire Service Line Classification], MATCH(SUMIFS(Table15[Unique ID],Table15[System-Owned Portion],E559,Table15[If Material Anything Other than "Lead" in Column E,Was Material Ever Previously Lead?],G559,Table15[Customer-Owned Portion],O559),Table15[Unique ID],0),0)))</f>
        <v/>
      </c>
      <c r="X559"/>
    </row>
    <row r="560" spans="2:24" x14ac:dyDescent="0.25">
      <c r="B560" s="146"/>
      <c r="C560" s="31"/>
      <c r="D560" s="31"/>
      <c r="E560" s="44"/>
      <c r="F560" s="43"/>
      <c r="G560" s="84"/>
      <c r="H560" s="31"/>
      <c r="I560" s="208"/>
      <c r="J560" s="84"/>
      <c r="K560" s="31"/>
      <c r="L560" s="31"/>
      <c r="M560" s="169"/>
      <c r="N560" s="148"/>
      <c r="O560" s="44"/>
      <c r="P560" s="43"/>
      <c r="Q560" s="31"/>
      <c r="R560" s="84"/>
      <c r="S560" s="31"/>
      <c r="T560" s="31"/>
      <c r="U560" s="169"/>
      <c r="V560" s="150"/>
      <c r="W560" s="141" t="str" cm="1">
        <f t="array" ref="W560">IF(SUM(LEN(B560:V560))=0,"",IF(OR(OR(ISBLANK(F560),SUM(LEN(C560),LEN(D560))=0),AND(NOT(E560="Unknown"),ISBLANK(J560)),AND(NOT(O560="Unknown"),ISBLANK(R560))),"Missing Information", INDEX(Table15[Entire Service Line Classification], MATCH(SUMIFS(Table15[Unique ID],Table15[System-Owned Portion],E560,Table15[If Material Anything Other than "Lead" in Column E,Was Material Ever Previously Lead?],G560,Table15[Customer-Owned Portion],O560),Table15[Unique ID],0),0)))</f>
        <v/>
      </c>
      <c r="X560"/>
    </row>
    <row r="561" spans="2:24" x14ac:dyDescent="0.25">
      <c r="B561" s="146"/>
      <c r="C561" s="31"/>
      <c r="D561" s="31"/>
      <c r="E561" s="44"/>
      <c r="F561" s="43"/>
      <c r="G561" s="84"/>
      <c r="H561" s="31"/>
      <c r="I561" s="208"/>
      <c r="J561" s="84"/>
      <c r="K561" s="31"/>
      <c r="L561" s="31"/>
      <c r="M561" s="169"/>
      <c r="N561" s="148"/>
      <c r="O561" s="44"/>
      <c r="P561" s="43"/>
      <c r="Q561" s="31"/>
      <c r="R561" s="84"/>
      <c r="S561" s="31"/>
      <c r="T561" s="31"/>
      <c r="U561" s="169"/>
      <c r="V561" s="150"/>
      <c r="W561" s="141" t="str" cm="1">
        <f t="array" ref="W561">IF(SUM(LEN(B561:V561))=0,"",IF(OR(OR(ISBLANK(F561),SUM(LEN(C561),LEN(D561))=0),AND(NOT(E561="Unknown"),ISBLANK(J561)),AND(NOT(O561="Unknown"),ISBLANK(R561))),"Missing Information", INDEX(Table15[Entire Service Line Classification], MATCH(SUMIFS(Table15[Unique ID],Table15[System-Owned Portion],E561,Table15[If Material Anything Other than "Lead" in Column E,Was Material Ever Previously Lead?],G561,Table15[Customer-Owned Portion],O561),Table15[Unique ID],0),0)))</f>
        <v/>
      </c>
      <c r="X561"/>
    </row>
    <row r="562" spans="2:24" x14ac:dyDescent="0.25">
      <c r="B562" s="146"/>
      <c r="C562" s="31"/>
      <c r="D562" s="31"/>
      <c r="E562" s="44"/>
      <c r="F562" s="43"/>
      <c r="G562" s="84"/>
      <c r="H562" s="31"/>
      <c r="I562" s="208"/>
      <c r="J562" s="84"/>
      <c r="K562" s="31"/>
      <c r="L562" s="31"/>
      <c r="M562" s="169"/>
      <c r="N562" s="148"/>
      <c r="O562" s="44"/>
      <c r="P562" s="43"/>
      <c r="Q562" s="31"/>
      <c r="R562" s="84"/>
      <c r="S562" s="31"/>
      <c r="T562" s="31"/>
      <c r="U562" s="169"/>
      <c r="V562" s="150"/>
      <c r="W562" s="141" t="str" cm="1">
        <f t="array" ref="W562">IF(SUM(LEN(B562:V562))=0,"",IF(OR(OR(ISBLANK(F562),SUM(LEN(C562),LEN(D562))=0),AND(NOT(E562="Unknown"),ISBLANK(J562)),AND(NOT(O562="Unknown"),ISBLANK(R562))),"Missing Information", INDEX(Table15[Entire Service Line Classification], MATCH(SUMIFS(Table15[Unique ID],Table15[System-Owned Portion],E562,Table15[If Material Anything Other than "Lead" in Column E,Was Material Ever Previously Lead?],G562,Table15[Customer-Owned Portion],O562),Table15[Unique ID],0),0)))</f>
        <v/>
      </c>
      <c r="X562"/>
    </row>
    <row r="563" spans="2:24" x14ac:dyDescent="0.25">
      <c r="B563" s="146"/>
      <c r="C563" s="31"/>
      <c r="D563" s="31"/>
      <c r="E563" s="44"/>
      <c r="F563" s="43"/>
      <c r="G563" s="84"/>
      <c r="H563" s="31"/>
      <c r="I563" s="208"/>
      <c r="J563" s="84"/>
      <c r="K563" s="31"/>
      <c r="L563" s="31"/>
      <c r="M563" s="169"/>
      <c r="N563" s="148"/>
      <c r="O563" s="44"/>
      <c r="P563" s="43"/>
      <c r="Q563" s="31"/>
      <c r="R563" s="84"/>
      <c r="S563" s="31"/>
      <c r="T563" s="31"/>
      <c r="U563" s="169"/>
      <c r="V563" s="150"/>
      <c r="W563" s="141" t="str" cm="1">
        <f t="array" ref="W563">IF(SUM(LEN(B563:V563))=0,"",IF(OR(OR(ISBLANK(F563),SUM(LEN(C563),LEN(D563))=0),AND(NOT(E563="Unknown"),ISBLANK(J563)),AND(NOT(O563="Unknown"),ISBLANK(R563))),"Missing Information", INDEX(Table15[Entire Service Line Classification], MATCH(SUMIFS(Table15[Unique ID],Table15[System-Owned Portion],E563,Table15[If Material Anything Other than "Lead" in Column E,Was Material Ever Previously Lead?],G563,Table15[Customer-Owned Portion],O563),Table15[Unique ID],0),0)))</f>
        <v/>
      </c>
      <c r="X563"/>
    </row>
    <row r="564" spans="2:24" x14ac:dyDescent="0.25">
      <c r="B564" s="146"/>
      <c r="C564" s="31"/>
      <c r="D564" s="31"/>
      <c r="E564" s="44"/>
      <c r="F564" s="43"/>
      <c r="G564" s="84"/>
      <c r="H564" s="31"/>
      <c r="I564" s="208"/>
      <c r="J564" s="84"/>
      <c r="K564" s="31"/>
      <c r="L564" s="31"/>
      <c r="M564" s="169"/>
      <c r="N564" s="148"/>
      <c r="O564" s="44"/>
      <c r="P564" s="43"/>
      <c r="Q564" s="31"/>
      <c r="R564" s="84"/>
      <c r="S564" s="31"/>
      <c r="T564" s="31"/>
      <c r="U564" s="169"/>
      <c r="V564" s="150"/>
      <c r="W564" s="141" t="str" cm="1">
        <f t="array" ref="W564">IF(SUM(LEN(B564:V564))=0,"",IF(OR(OR(ISBLANK(F564),SUM(LEN(C564),LEN(D564))=0),AND(NOT(E564="Unknown"),ISBLANK(J564)),AND(NOT(O564="Unknown"),ISBLANK(R564))),"Missing Information", INDEX(Table15[Entire Service Line Classification], MATCH(SUMIFS(Table15[Unique ID],Table15[System-Owned Portion],E564,Table15[If Material Anything Other than "Lead" in Column E,Was Material Ever Previously Lead?],G564,Table15[Customer-Owned Portion],O564),Table15[Unique ID],0),0)))</f>
        <v/>
      </c>
      <c r="X564"/>
    </row>
    <row r="565" spans="2:24" x14ac:dyDescent="0.25">
      <c r="B565" s="146"/>
      <c r="C565" s="31"/>
      <c r="D565" s="31"/>
      <c r="E565" s="44"/>
      <c r="F565" s="43"/>
      <c r="G565" s="84"/>
      <c r="H565" s="31"/>
      <c r="I565" s="208"/>
      <c r="J565" s="84"/>
      <c r="K565" s="31"/>
      <c r="L565" s="31"/>
      <c r="M565" s="169"/>
      <c r="N565" s="148"/>
      <c r="O565" s="44"/>
      <c r="P565" s="43"/>
      <c r="Q565" s="31"/>
      <c r="R565" s="84"/>
      <c r="S565" s="31"/>
      <c r="T565" s="31"/>
      <c r="U565" s="169"/>
      <c r="V565" s="150"/>
      <c r="W565" s="141" t="str" cm="1">
        <f t="array" ref="W565">IF(SUM(LEN(B565:V565))=0,"",IF(OR(OR(ISBLANK(F565),SUM(LEN(C565),LEN(D565))=0),AND(NOT(E565="Unknown"),ISBLANK(J565)),AND(NOT(O565="Unknown"),ISBLANK(R565))),"Missing Information", INDEX(Table15[Entire Service Line Classification], MATCH(SUMIFS(Table15[Unique ID],Table15[System-Owned Portion],E565,Table15[If Material Anything Other than "Lead" in Column E,Was Material Ever Previously Lead?],G565,Table15[Customer-Owned Portion],O565),Table15[Unique ID],0),0)))</f>
        <v/>
      </c>
      <c r="X565"/>
    </row>
    <row r="566" spans="2:24" x14ac:dyDescent="0.25">
      <c r="B566" s="146"/>
      <c r="C566" s="31"/>
      <c r="D566" s="31"/>
      <c r="E566" s="44"/>
      <c r="F566" s="43"/>
      <c r="G566" s="84"/>
      <c r="H566" s="31"/>
      <c r="I566" s="208"/>
      <c r="J566" s="84"/>
      <c r="K566" s="31"/>
      <c r="L566" s="31"/>
      <c r="M566" s="169"/>
      <c r="N566" s="148"/>
      <c r="O566" s="44"/>
      <c r="P566" s="43"/>
      <c r="Q566" s="31"/>
      <c r="R566" s="84"/>
      <c r="S566" s="31"/>
      <c r="T566" s="31"/>
      <c r="U566" s="169"/>
      <c r="V566" s="150"/>
      <c r="W566" s="141" t="str" cm="1">
        <f t="array" ref="W566">IF(SUM(LEN(B566:V566))=0,"",IF(OR(OR(ISBLANK(F566),SUM(LEN(C566),LEN(D566))=0),AND(NOT(E566="Unknown"),ISBLANK(J566)),AND(NOT(O566="Unknown"),ISBLANK(R566))),"Missing Information", INDEX(Table15[Entire Service Line Classification], MATCH(SUMIFS(Table15[Unique ID],Table15[System-Owned Portion],E566,Table15[If Material Anything Other than "Lead" in Column E,Was Material Ever Previously Lead?],G566,Table15[Customer-Owned Portion],O566),Table15[Unique ID],0),0)))</f>
        <v/>
      </c>
      <c r="X566"/>
    </row>
    <row r="567" spans="2:24" x14ac:dyDescent="0.25">
      <c r="B567" s="146"/>
      <c r="C567" s="31"/>
      <c r="D567" s="31"/>
      <c r="E567" s="44"/>
      <c r="F567" s="43"/>
      <c r="G567" s="84"/>
      <c r="H567" s="31"/>
      <c r="I567" s="208"/>
      <c r="J567" s="84"/>
      <c r="K567" s="31"/>
      <c r="L567" s="31"/>
      <c r="M567" s="169"/>
      <c r="N567" s="148"/>
      <c r="O567" s="44"/>
      <c r="P567" s="43"/>
      <c r="Q567" s="31"/>
      <c r="R567" s="84"/>
      <c r="S567" s="31"/>
      <c r="T567" s="31"/>
      <c r="U567" s="169"/>
      <c r="V567" s="150"/>
      <c r="W567" s="141" t="str" cm="1">
        <f t="array" ref="W567">IF(SUM(LEN(B567:V567))=0,"",IF(OR(OR(ISBLANK(F567),SUM(LEN(C567),LEN(D567))=0),AND(NOT(E567="Unknown"),ISBLANK(J567)),AND(NOT(O567="Unknown"),ISBLANK(R567))),"Missing Information", INDEX(Table15[Entire Service Line Classification], MATCH(SUMIFS(Table15[Unique ID],Table15[System-Owned Portion],E567,Table15[If Material Anything Other than "Lead" in Column E,Was Material Ever Previously Lead?],G567,Table15[Customer-Owned Portion],O567),Table15[Unique ID],0),0)))</f>
        <v/>
      </c>
      <c r="X567"/>
    </row>
    <row r="568" spans="2:24" x14ac:dyDescent="0.25">
      <c r="B568" s="146"/>
      <c r="C568" s="31"/>
      <c r="D568" s="31"/>
      <c r="E568" s="44"/>
      <c r="F568" s="43"/>
      <c r="G568" s="84"/>
      <c r="H568" s="31"/>
      <c r="I568" s="208"/>
      <c r="J568" s="84"/>
      <c r="K568" s="31"/>
      <c r="L568" s="31"/>
      <c r="M568" s="169"/>
      <c r="N568" s="148"/>
      <c r="O568" s="44"/>
      <c r="P568" s="43"/>
      <c r="Q568" s="31"/>
      <c r="R568" s="84"/>
      <c r="S568" s="31"/>
      <c r="T568" s="31"/>
      <c r="U568" s="169"/>
      <c r="V568" s="150"/>
      <c r="W568" s="141" t="str" cm="1">
        <f t="array" ref="W568">IF(SUM(LEN(B568:V568))=0,"",IF(OR(OR(ISBLANK(F568),SUM(LEN(C568),LEN(D568))=0),AND(NOT(E568="Unknown"),ISBLANK(J568)),AND(NOT(O568="Unknown"),ISBLANK(R568))),"Missing Information", INDEX(Table15[Entire Service Line Classification], MATCH(SUMIFS(Table15[Unique ID],Table15[System-Owned Portion],E568,Table15[If Material Anything Other than "Lead" in Column E,Was Material Ever Previously Lead?],G568,Table15[Customer-Owned Portion],O568),Table15[Unique ID],0),0)))</f>
        <v/>
      </c>
      <c r="X568"/>
    </row>
    <row r="569" spans="2:24" x14ac:dyDescent="0.25">
      <c r="B569" s="146"/>
      <c r="C569" s="31"/>
      <c r="D569" s="31"/>
      <c r="E569" s="44"/>
      <c r="F569" s="43"/>
      <c r="G569" s="84"/>
      <c r="H569" s="31"/>
      <c r="I569" s="208"/>
      <c r="J569" s="84"/>
      <c r="K569" s="31"/>
      <c r="L569" s="31"/>
      <c r="M569" s="169"/>
      <c r="N569" s="148"/>
      <c r="O569" s="44"/>
      <c r="P569" s="43"/>
      <c r="Q569" s="31"/>
      <c r="R569" s="84"/>
      <c r="S569" s="31"/>
      <c r="T569" s="31"/>
      <c r="U569" s="169"/>
      <c r="V569" s="150"/>
      <c r="W569" s="141" t="str" cm="1">
        <f t="array" ref="W569">IF(SUM(LEN(B569:V569))=0,"",IF(OR(OR(ISBLANK(F569),SUM(LEN(C569),LEN(D569))=0),AND(NOT(E569="Unknown"),ISBLANK(J569)),AND(NOT(O569="Unknown"),ISBLANK(R569))),"Missing Information", INDEX(Table15[Entire Service Line Classification], MATCH(SUMIFS(Table15[Unique ID],Table15[System-Owned Portion],E569,Table15[If Material Anything Other than "Lead" in Column E,Was Material Ever Previously Lead?],G569,Table15[Customer-Owned Portion],O569),Table15[Unique ID],0),0)))</f>
        <v/>
      </c>
      <c r="X569"/>
    </row>
    <row r="570" spans="2:24" x14ac:dyDescent="0.25">
      <c r="B570" s="146"/>
      <c r="C570" s="31"/>
      <c r="D570" s="31"/>
      <c r="E570" s="44"/>
      <c r="F570" s="43"/>
      <c r="G570" s="84"/>
      <c r="H570" s="31"/>
      <c r="I570" s="208"/>
      <c r="J570" s="84"/>
      <c r="K570" s="31"/>
      <c r="L570" s="31"/>
      <c r="M570" s="169"/>
      <c r="N570" s="148"/>
      <c r="O570" s="44"/>
      <c r="P570" s="43"/>
      <c r="Q570" s="31"/>
      <c r="R570" s="84"/>
      <c r="S570" s="31"/>
      <c r="T570" s="31"/>
      <c r="U570" s="169"/>
      <c r="V570" s="150"/>
      <c r="W570" s="141" t="str" cm="1">
        <f t="array" ref="W570">IF(SUM(LEN(B570:V570))=0,"",IF(OR(OR(ISBLANK(F570),SUM(LEN(C570),LEN(D570))=0),AND(NOT(E570="Unknown"),ISBLANK(J570)),AND(NOT(O570="Unknown"),ISBLANK(R570))),"Missing Information", INDEX(Table15[Entire Service Line Classification], MATCH(SUMIFS(Table15[Unique ID],Table15[System-Owned Portion],E570,Table15[If Material Anything Other than "Lead" in Column E,Was Material Ever Previously Lead?],G570,Table15[Customer-Owned Portion],O570),Table15[Unique ID],0),0)))</f>
        <v/>
      </c>
      <c r="X570"/>
    </row>
    <row r="571" spans="2:24" x14ac:dyDescent="0.25">
      <c r="B571" s="146"/>
      <c r="C571" s="31"/>
      <c r="D571" s="31"/>
      <c r="E571" s="44"/>
      <c r="F571" s="43"/>
      <c r="G571" s="84"/>
      <c r="H571" s="31"/>
      <c r="I571" s="208"/>
      <c r="J571" s="84"/>
      <c r="K571" s="31"/>
      <c r="L571" s="31"/>
      <c r="M571" s="169"/>
      <c r="N571" s="148"/>
      <c r="O571" s="44"/>
      <c r="P571" s="43"/>
      <c r="Q571" s="31"/>
      <c r="R571" s="84"/>
      <c r="S571" s="31"/>
      <c r="T571" s="31"/>
      <c r="U571" s="169"/>
      <c r="V571" s="150"/>
      <c r="W571" s="141" t="str" cm="1">
        <f t="array" ref="W571">IF(SUM(LEN(B571:V571))=0,"",IF(OR(OR(ISBLANK(F571),SUM(LEN(C571),LEN(D571))=0),AND(NOT(E571="Unknown"),ISBLANK(J571)),AND(NOT(O571="Unknown"),ISBLANK(R571))),"Missing Information", INDEX(Table15[Entire Service Line Classification], MATCH(SUMIFS(Table15[Unique ID],Table15[System-Owned Portion],E571,Table15[If Material Anything Other than "Lead" in Column E,Was Material Ever Previously Lead?],G571,Table15[Customer-Owned Portion],O571),Table15[Unique ID],0),0)))</f>
        <v/>
      </c>
      <c r="X571"/>
    </row>
    <row r="572" spans="2:24" x14ac:dyDescent="0.25">
      <c r="B572" s="146"/>
      <c r="C572" s="31"/>
      <c r="D572" s="31"/>
      <c r="E572" s="44"/>
      <c r="F572" s="43"/>
      <c r="G572" s="84"/>
      <c r="H572" s="31"/>
      <c r="I572" s="208"/>
      <c r="J572" s="84"/>
      <c r="K572" s="31"/>
      <c r="L572" s="31"/>
      <c r="M572" s="169"/>
      <c r="N572" s="148"/>
      <c r="O572" s="44"/>
      <c r="P572" s="43"/>
      <c r="Q572" s="31"/>
      <c r="R572" s="84"/>
      <c r="S572" s="31"/>
      <c r="T572" s="31"/>
      <c r="U572" s="169"/>
      <c r="V572" s="150"/>
      <c r="W572" s="141" t="str" cm="1">
        <f t="array" ref="W572">IF(SUM(LEN(B572:V572))=0,"",IF(OR(OR(ISBLANK(F572),SUM(LEN(C572),LEN(D572))=0),AND(NOT(E572="Unknown"),ISBLANK(J572)),AND(NOT(O572="Unknown"),ISBLANK(R572))),"Missing Information", INDEX(Table15[Entire Service Line Classification], MATCH(SUMIFS(Table15[Unique ID],Table15[System-Owned Portion],E572,Table15[If Material Anything Other than "Lead" in Column E,Was Material Ever Previously Lead?],G572,Table15[Customer-Owned Portion],O572),Table15[Unique ID],0),0)))</f>
        <v/>
      </c>
      <c r="X572"/>
    </row>
    <row r="573" spans="2:24" x14ac:dyDescent="0.25">
      <c r="B573" s="146"/>
      <c r="C573" s="31"/>
      <c r="D573" s="31"/>
      <c r="E573" s="44"/>
      <c r="F573" s="43"/>
      <c r="G573" s="84"/>
      <c r="H573" s="31"/>
      <c r="I573" s="208"/>
      <c r="J573" s="84"/>
      <c r="K573" s="31"/>
      <c r="L573" s="31"/>
      <c r="M573" s="169"/>
      <c r="N573" s="148"/>
      <c r="O573" s="44"/>
      <c r="P573" s="43"/>
      <c r="Q573" s="31"/>
      <c r="R573" s="84"/>
      <c r="S573" s="31"/>
      <c r="T573" s="31"/>
      <c r="U573" s="169"/>
      <c r="V573" s="150"/>
      <c r="W573" s="141" t="str" cm="1">
        <f t="array" ref="W573">IF(SUM(LEN(B573:V573))=0,"",IF(OR(OR(ISBLANK(F573),SUM(LEN(C573),LEN(D573))=0),AND(NOT(E573="Unknown"),ISBLANK(J573)),AND(NOT(O573="Unknown"),ISBLANK(R573))),"Missing Information", INDEX(Table15[Entire Service Line Classification], MATCH(SUMIFS(Table15[Unique ID],Table15[System-Owned Portion],E573,Table15[If Material Anything Other than "Lead" in Column E,Was Material Ever Previously Lead?],G573,Table15[Customer-Owned Portion],O573),Table15[Unique ID],0),0)))</f>
        <v/>
      </c>
      <c r="X573"/>
    </row>
    <row r="574" spans="2:24" x14ac:dyDescent="0.25">
      <c r="B574" s="146"/>
      <c r="C574" s="31"/>
      <c r="D574" s="31"/>
      <c r="E574" s="44"/>
      <c r="F574" s="43"/>
      <c r="G574" s="84"/>
      <c r="H574" s="31"/>
      <c r="I574" s="208"/>
      <c r="J574" s="84"/>
      <c r="K574" s="31"/>
      <c r="L574" s="31"/>
      <c r="M574" s="169"/>
      <c r="N574" s="148"/>
      <c r="O574" s="44"/>
      <c r="P574" s="43"/>
      <c r="Q574" s="31"/>
      <c r="R574" s="84"/>
      <c r="S574" s="31"/>
      <c r="T574" s="31"/>
      <c r="U574" s="169"/>
      <c r="V574" s="150"/>
      <c r="W574" s="141" t="str" cm="1">
        <f t="array" ref="W574">IF(SUM(LEN(B574:V574))=0,"",IF(OR(OR(ISBLANK(F574),SUM(LEN(C574),LEN(D574))=0),AND(NOT(E574="Unknown"),ISBLANK(J574)),AND(NOT(O574="Unknown"),ISBLANK(R574))),"Missing Information", INDEX(Table15[Entire Service Line Classification], MATCH(SUMIFS(Table15[Unique ID],Table15[System-Owned Portion],E574,Table15[If Material Anything Other than "Lead" in Column E,Was Material Ever Previously Lead?],G574,Table15[Customer-Owned Portion],O574),Table15[Unique ID],0),0)))</f>
        <v/>
      </c>
      <c r="X574"/>
    </row>
    <row r="575" spans="2:24" x14ac:dyDescent="0.25">
      <c r="B575" s="146"/>
      <c r="C575" s="31"/>
      <c r="D575" s="31"/>
      <c r="E575" s="44"/>
      <c r="F575" s="43"/>
      <c r="G575" s="84"/>
      <c r="H575" s="31"/>
      <c r="I575" s="208"/>
      <c r="J575" s="84"/>
      <c r="K575" s="31"/>
      <c r="L575" s="31"/>
      <c r="M575" s="169"/>
      <c r="N575" s="148"/>
      <c r="O575" s="44"/>
      <c r="P575" s="43"/>
      <c r="Q575" s="31"/>
      <c r="R575" s="84"/>
      <c r="S575" s="31"/>
      <c r="T575" s="31"/>
      <c r="U575" s="169"/>
      <c r="V575" s="150"/>
      <c r="W575" s="141" t="str" cm="1">
        <f t="array" ref="W575">IF(SUM(LEN(B575:V575))=0,"",IF(OR(OR(ISBLANK(F575),SUM(LEN(C575),LEN(D575))=0),AND(NOT(E575="Unknown"),ISBLANK(J575)),AND(NOT(O575="Unknown"),ISBLANK(R575))),"Missing Information", INDEX(Table15[Entire Service Line Classification], MATCH(SUMIFS(Table15[Unique ID],Table15[System-Owned Portion],E575,Table15[If Material Anything Other than "Lead" in Column E,Was Material Ever Previously Lead?],G575,Table15[Customer-Owned Portion],O575),Table15[Unique ID],0),0)))</f>
        <v/>
      </c>
      <c r="X575"/>
    </row>
    <row r="576" spans="2:24" x14ac:dyDescent="0.25">
      <c r="B576" s="146"/>
      <c r="C576" s="31"/>
      <c r="D576" s="31"/>
      <c r="E576" s="44"/>
      <c r="F576" s="43"/>
      <c r="G576" s="84"/>
      <c r="H576" s="31"/>
      <c r="I576" s="208"/>
      <c r="J576" s="84"/>
      <c r="K576" s="31"/>
      <c r="L576" s="31"/>
      <c r="M576" s="169"/>
      <c r="N576" s="148"/>
      <c r="O576" s="44"/>
      <c r="P576" s="43"/>
      <c r="Q576" s="31"/>
      <c r="R576" s="84"/>
      <c r="S576" s="31"/>
      <c r="T576" s="31"/>
      <c r="U576" s="169"/>
      <c r="V576" s="150"/>
      <c r="W576" s="141" t="str" cm="1">
        <f t="array" ref="W576">IF(SUM(LEN(B576:V576))=0,"",IF(OR(OR(ISBLANK(F576),SUM(LEN(C576),LEN(D576))=0),AND(NOT(E576="Unknown"),ISBLANK(J576)),AND(NOT(O576="Unknown"),ISBLANK(R576))),"Missing Information", INDEX(Table15[Entire Service Line Classification], MATCH(SUMIFS(Table15[Unique ID],Table15[System-Owned Portion],E576,Table15[If Material Anything Other than "Lead" in Column E,Was Material Ever Previously Lead?],G576,Table15[Customer-Owned Portion],O576),Table15[Unique ID],0),0)))</f>
        <v/>
      </c>
      <c r="X576"/>
    </row>
    <row r="577" spans="2:24" x14ac:dyDescent="0.25">
      <c r="B577" s="146"/>
      <c r="C577" s="31"/>
      <c r="D577" s="31"/>
      <c r="E577" s="44"/>
      <c r="F577" s="43"/>
      <c r="G577" s="84"/>
      <c r="H577" s="31"/>
      <c r="I577" s="208"/>
      <c r="J577" s="84"/>
      <c r="K577" s="31"/>
      <c r="L577" s="31"/>
      <c r="M577" s="169"/>
      <c r="N577" s="148"/>
      <c r="O577" s="44"/>
      <c r="P577" s="43"/>
      <c r="Q577" s="31"/>
      <c r="R577" s="84"/>
      <c r="S577" s="31"/>
      <c r="T577" s="31"/>
      <c r="U577" s="169"/>
      <c r="V577" s="150"/>
      <c r="W577" s="141" t="str" cm="1">
        <f t="array" ref="W577">IF(SUM(LEN(B577:V577))=0,"",IF(OR(OR(ISBLANK(F577),SUM(LEN(C577),LEN(D577))=0),AND(NOT(E577="Unknown"),ISBLANK(J577)),AND(NOT(O577="Unknown"),ISBLANK(R577))),"Missing Information", INDEX(Table15[Entire Service Line Classification], MATCH(SUMIFS(Table15[Unique ID],Table15[System-Owned Portion],E577,Table15[If Material Anything Other than "Lead" in Column E,Was Material Ever Previously Lead?],G577,Table15[Customer-Owned Portion],O577),Table15[Unique ID],0),0)))</f>
        <v/>
      </c>
      <c r="X577"/>
    </row>
    <row r="578" spans="2:24" x14ac:dyDescent="0.25">
      <c r="B578" s="146"/>
      <c r="C578" s="31"/>
      <c r="D578" s="31"/>
      <c r="E578" s="44"/>
      <c r="F578" s="43"/>
      <c r="G578" s="84"/>
      <c r="H578" s="31"/>
      <c r="I578" s="208"/>
      <c r="J578" s="84"/>
      <c r="K578" s="31"/>
      <c r="L578" s="31"/>
      <c r="M578" s="169"/>
      <c r="N578" s="148"/>
      <c r="O578" s="44"/>
      <c r="P578" s="43"/>
      <c r="Q578" s="31"/>
      <c r="R578" s="84"/>
      <c r="S578" s="31"/>
      <c r="T578" s="31"/>
      <c r="U578" s="169"/>
      <c r="V578" s="150"/>
      <c r="W578" s="141" t="str" cm="1">
        <f t="array" ref="W578">IF(SUM(LEN(B578:V578))=0,"",IF(OR(OR(ISBLANK(F578),SUM(LEN(C578),LEN(D578))=0),AND(NOT(E578="Unknown"),ISBLANK(J578)),AND(NOT(O578="Unknown"),ISBLANK(R578))),"Missing Information", INDEX(Table15[Entire Service Line Classification], MATCH(SUMIFS(Table15[Unique ID],Table15[System-Owned Portion],E578,Table15[If Material Anything Other than "Lead" in Column E,Was Material Ever Previously Lead?],G578,Table15[Customer-Owned Portion],O578),Table15[Unique ID],0),0)))</f>
        <v/>
      </c>
      <c r="X578"/>
    </row>
    <row r="579" spans="2:24" x14ac:dyDescent="0.25">
      <c r="B579" s="146"/>
      <c r="C579" s="31"/>
      <c r="D579" s="31"/>
      <c r="E579" s="44"/>
      <c r="F579" s="43"/>
      <c r="G579" s="84"/>
      <c r="H579" s="31"/>
      <c r="I579" s="208"/>
      <c r="J579" s="84"/>
      <c r="K579" s="31"/>
      <c r="L579" s="31"/>
      <c r="M579" s="169"/>
      <c r="N579" s="148"/>
      <c r="O579" s="44"/>
      <c r="P579" s="43"/>
      <c r="Q579" s="31"/>
      <c r="R579" s="84"/>
      <c r="S579" s="31"/>
      <c r="T579" s="31"/>
      <c r="U579" s="169"/>
      <c r="V579" s="150"/>
      <c r="W579" s="141" t="str" cm="1">
        <f t="array" ref="W579">IF(SUM(LEN(B579:V579))=0,"",IF(OR(OR(ISBLANK(F579),SUM(LEN(C579),LEN(D579))=0),AND(NOT(E579="Unknown"),ISBLANK(J579)),AND(NOT(O579="Unknown"),ISBLANK(R579))),"Missing Information", INDEX(Table15[Entire Service Line Classification], MATCH(SUMIFS(Table15[Unique ID],Table15[System-Owned Portion],E579,Table15[If Material Anything Other than "Lead" in Column E,Was Material Ever Previously Lead?],G579,Table15[Customer-Owned Portion],O579),Table15[Unique ID],0),0)))</f>
        <v/>
      </c>
      <c r="X579"/>
    </row>
    <row r="580" spans="2:24" x14ac:dyDescent="0.25">
      <c r="B580" s="146"/>
      <c r="C580" s="31"/>
      <c r="D580" s="31"/>
      <c r="E580" s="44"/>
      <c r="F580" s="43"/>
      <c r="G580" s="84"/>
      <c r="H580" s="31"/>
      <c r="I580" s="208"/>
      <c r="J580" s="84"/>
      <c r="K580" s="31"/>
      <c r="L580" s="31"/>
      <c r="M580" s="169"/>
      <c r="N580" s="148"/>
      <c r="O580" s="44"/>
      <c r="P580" s="43"/>
      <c r="Q580" s="31"/>
      <c r="R580" s="84"/>
      <c r="S580" s="31"/>
      <c r="T580" s="31"/>
      <c r="U580" s="169"/>
      <c r="V580" s="150"/>
      <c r="W580" s="141" t="str" cm="1">
        <f t="array" ref="W580">IF(SUM(LEN(B580:V580))=0,"",IF(OR(OR(ISBLANK(F580),SUM(LEN(C580),LEN(D580))=0),AND(NOT(E580="Unknown"),ISBLANK(J580)),AND(NOT(O580="Unknown"),ISBLANK(R580))),"Missing Information", INDEX(Table15[Entire Service Line Classification], MATCH(SUMIFS(Table15[Unique ID],Table15[System-Owned Portion],E580,Table15[If Material Anything Other than "Lead" in Column E,Was Material Ever Previously Lead?],G580,Table15[Customer-Owned Portion],O580),Table15[Unique ID],0),0)))</f>
        <v/>
      </c>
      <c r="X580"/>
    </row>
    <row r="581" spans="2:24" x14ac:dyDescent="0.25">
      <c r="B581" s="146"/>
      <c r="C581" s="31"/>
      <c r="D581" s="31"/>
      <c r="E581" s="44"/>
      <c r="F581" s="43"/>
      <c r="G581" s="84"/>
      <c r="H581" s="31"/>
      <c r="I581" s="208"/>
      <c r="J581" s="84"/>
      <c r="K581" s="31"/>
      <c r="L581" s="31"/>
      <c r="M581" s="169"/>
      <c r="N581" s="148"/>
      <c r="O581" s="44"/>
      <c r="P581" s="43"/>
      <c r="Q581" s="31"/>
      <c r="R581" s="84"/>
      <c r="S581" s="31"/>
      <c r="T581" s="31"/>
      <c r="U581" s="169"/>
      <c r="V581" s="150"/>
      <c r="W581" s="141" t="str" cm="1">
        <f t="array" ref="W581">IF(SUM(LEN(B581:V581))=0,"",IF(OR(OR(ISBLANK(F581),SUM(LEN(C581),LEN(D581))=0),AND(NOT(E581="Unknown"),ISBLANK(J581)),AND(NOT(O581="Unknown"),ISBLANK(R581))),"Missing Information", INDEX(Table15[Entire Service Line Classification], MATCH(SUMIFS(Table15[Unique ID],Table15[System-Owned Portion],E581,Table15[If Material Anything Other than "Lead" in Column E,Was Material Ever Previously Lead?],G581,Table15[Customer-Owned Portion],O581),Table15[Unique ID],0),0)))</f>
        <v/>
      </c>
      <c r="X581"/>
    </row>
    <row r="582" spans="2:24" x14ac:dyDescent="0.25">
      <c r="B582" s="146"/>
      <c r="C582" s="31"/>
      <c r="D582" s="31"/>
      <c r="E582" s="44"/>
      <c r="F582" s="43"/>
      <c r="G582" s="84"/>
      <c r="H582" s="31"/>
      <c r="I582" s="208"/>
      <c r="J582" s="84"/>
      <c r="K582" s="31"/>
      <c r="L582" s="31"/>
      <c r="M582" s="169"/>
      <c r="N582" s="148"/>
      <c r="O582" s="44"/>
      <c r="P582" s="43"/>
      <c r="Q582" s="31"/>
      <c r="R582" s="84"/>
      <c r="S582" s="31"/>
      <c r="T582" s="31"/>
      <c r="U582" s="169"/>
      <c r="V582" s="150"/>
      <c r="W582" s="141" t="str" cm="1">
        <f t="array" ref="W582">IF(SUM(LEN(B582:V582))=0,"",IF(OR(OR(ISBLANK(F582),SUM(LEN(C582),LEN(D582))=0),AND(NOT(E582="Unknown"),ISBLANK(J582)),AND(NOT(O582="Unknown"),ISBLANK(R582))),"Missing Information", INDEX(Table15[Entire Service Line Classification], MATCH(SUMIFS(Table15[Unique ID],Table15[System-Owned Portion],E582,Table15[If Material Anything Other than "Lead" in Column E,Was Material Ever Previously Lead?],G582,Table15[Customer-Owned Portion],O582),Table15[Unique ID],0),0)))</f>
        <v/>
      </c>
      <c r="X582"/>
    </row>
    <row r="583" spans="2:24" x14ac:dyDescent="0.25">
      <c r="B583" s="146"/>
      <c r="C583" s="31"/>
      <c r="D583" s="31"/>
      <c r="E583" s="44"/>
      <c r="F583" s="43"/>
      <c r="G583" s="84"/>
      <c r="H583" s="31"/>
      <c r="I583" s="208"/>
      <c r="J583" s="84"/>
      <c r="K583" s="31"/>
      <c r="L583" s="31"/>
      <c r="M583" s="169"/>
      <c r="N583" s="148"/>
      <c r="O583" s="44"/>
      <c r="P583" s="43"/>
      <c r="Q583" s="31"/>
      <c r="R583" s="84"/>
      <c r="S583" s="31"/>
      <c r="T583" s="31"/>
      <c r="U583" s="169"/>
      <c r="V583" s="150"/>
      <c r="W583" s="141" t="str" cm="1">
        <f t="array" ref="W583">IF(SUM(LEN(B583:V583))=0,"",IF(OR(OR(ISBLANK(F583),SUM(LEN(C583),LEN(D583))=0),AND(NOT(E583="Unknown"),ISBLANK(J583)),AND(NOT(O583="Unknown"),ISBLANK(R583))),"Missing Information", INDEX(Table15[Entire Service Line Classification], MATCH(SUMIFS(Table15[Unique ID],Table15[System-Owned Portion],E583,Table15[If Material Anything Other than "Lead" in Column E,Was Material Ever Previously Lead?],G583,Table15[Customer-Owned Portion],O583),Table15[Unique ID],0),0)))</f>
        <v/>
      </c>
      <c r="X583"/>
    </row>
    <row r="584" spans="2:24" x14ac:dyDescent="0.25">
      <c r="B584" s="146"/>
      <c r="C584" s="31"/>
      <c r="D584" s="31"/>
      <c r="E584" s="44"/>
      <c r="F584" s="43"/>
      <c r="G584" s="84"/>
      <c r="H584" s="31"/>
      <c r="I584" s="208"/>
      <c r="J584" s="84"/>
      <c r="K584" s="31"/>
      <c r="L584" s="31"/>
      <c r="M584" s="169"/>
      <c r="N584" s="148"/>
      <c r="O584" s="44"/>
      <c r="P584" s="43"/>
      <c r="Q584" s="31"/>
      <c r="R584" s="84"/>
      <c r="S584" s="31"/>
      <c r="T584" s="31"/>
      <c r="U584" s="169"/>
      <c r="V584" s="150"/>
      <c r="W584" s="141" t="str" cm="1">
        <f t="array" ref="W584">IF(SUM(LEN(B584:V584))=0,"",IF(OR(OR(ISBLANK(F584),SUM(LEN(C584),LEN(D584))=0),AND(NOT(E584="Unknown"),ISBLANK(J584)),AND(NOT(O584="Unknown"),ISBLANK(R584))),"Missing Information", INDEX(Table15[Entire Service Line Classification], MATCH(SUMIFS(Table15[Unique ID],Table15[System-Owned Portion],E584,Table15[If Material Anything Other than "Lead" in Column E,Was Material Ever Previously Lead?],G584,Table15[Customer-Owned Portion],O584),Table15[Unique ID],0),0)))</f>
        <v/>
      </c>
      <c r="X584"/>
    </row>
    <row r="585" spans="2:24" x14ac:dyDescent="0.25">
      <c r="B585" s="146"/>
      <c r="C585" s="31"/>
      <c r="D585" s="31"/>
      <c r="E585" s="44"/>
      <c r="F585" s="43"/>
      <c r="G585" s="84"/>
      <c r="H585" s="31"/>
      <c r="I585" s="208"/>
      <c r="J585" s="84"/>
      <c r="K585" s="31"/>
      <c r="L585" s="31"/>
      <c r="M585" s="169"/>
      <c r="N585" s="148"/>
      <c r="O585" s="44"/>
      <c r="P585" s="43"/>
      <c r="Q585" s="31"/>
      <c r="R585" s="84"/>
      <c r="S585" s="31"/>
      <c r="T585" s="31"/>
      <c r="U585" s="169"/>
      <c r="V585" s="150"/>
      <c r="W585" s="141" t="str" cm="1">
        <f t="array" ref="W585">IF(SUM(LEN(B585:V585))=0,"",IF(OR(OR(ISBLANK(F585),SUM(LEN(C585),LEN(D585))=0),AND(NOT(E585="Unknown"),ISBLANK(J585)),AND(NOT(O585="Unknown"),ISBLANK(R585))),"Missing Information", INDEX(Table15[Entire Service Line Classification], MATCH(SUMIFS(Table15[Unique ID],Table15[System-Owned Portion],E585,Table15[If Material Anything Other than "Lead" in Column E,Was Material Ever Previously Lead?],G585,Table15[Customer-Owned Portion],O585),Table15[Unique ID],0),0)))</f>
        <v/>
      </c>
      <c r="X585"/>
    </row>
    <row r="586" spans="2:24" x14ac:dyDescent="0.25">
      <c r="B586" s="146"/>
      <c r="C586" s="31"/>
      <c r="D586" s="31"/>
      <c r="E586" s="44"/>
      <c r="F586" s="43"/>
      <c r="G586" s="84"/>
      <c r="H586" s="31"/>
      <c r="I586" s="208"/>
      <c r="J586" s="84"/>
      <c r="K586" s="31"/>
      <c r="L586" s="31"/>
      <c r="M586" s="169"/>
      <c r="N586" s="148"/>
      <c r="O586" s="44"/>
      <c r="P586" s="43"/>
      <c r="Q586" s="31"/>
      <c r="R586" s="84"/>
      <c r="S586" s="31"/>
      <c r="T586" s="31"/>
      <c r="U586" s="169"/>
      <c r="V586" s="150"/>
      <c r="W586" s="141" t="str" cm="1">
        <f t="array" ref="W586">IF(SUM(LEN(B586:V586))=0,"",IF(OR(OR(ISBLANK(F586),SUM(LEN(C586),LEN(D586))=0),AND(NOT(E586="Unknown"),ISBLANK(J586)),AND(NOT(O586="Unknown"),ISBLANK(R586))),"Missing Information", INDEX(Table15[Entire Service Line Classification], MATCH(SUMIFS(Table15[Unique ID],Table15[System-Owned Portion],E586,Table15[If Material Anything Other than "Lead" in Column E,Was Material Ever Previously Lead?],G586,Table15[Customer-Owned Portion],O586),Table15[Unique ID],0),0)))</f>
        <v/>
      </c>
      <c r="X586"/>
    </row>
    <row r="587" spans="2:24" x14ac:dyDescent="0.25">
      <c r="B587" s="146"/>
      <c r="C587" s="31"/>
      <c r="D587" s="31"/>
      <c r="E587" s="44"/>
      <c r="F587" s="43"/>
      <c r="G587" s="84"/>
      <c r="H587" s="31"/>
      <c r="I587" s="208"/>
      <c r="J587" s="84"/>
      <c r="K587" s="31"/>
      <c r="L587" s="31"/>
      <c r="M587" s="169"/>
      <c r="N587" s="148"/>
      <c r="O587" s="44"/>
      <c r="P587" s="43"/>
      <c r="Q587" s="31"/>
      <c r="R587" s="84"/>
      <c r="S587" s="31"/>
      <c r="T587" s="31"/>
      <c r="U587" s="169"/>
      <c r="V587" s="150"/>
      <c r="W587" s="141" t="str" cm="1">
        <f t="array" ref="W587">IF(SUM(LEN(B587:V587))=0,"",IF(OR(OR(ISBLANK(F587),SUM(LEN(C587),LEN(D587))=0),AND(NOT(E587="Unknown"),ISBLANK(J587)),AND(NOT(O587="Unknown"),ISBLANK(R587))),"Missing Information", INDEX(Table15[Entire Service Line Classification], MATCH(SUMIFS(Table15[Unique ID],Table15[System-Owned Portion],E587,Table15[If Material Anything Other than "Lead" in Column E,Was Material Ever Previously Lead?],G587,Table15[Customer-Owned Portion],O587),Table15[Unique ID],0),0)))</f>
        <v/>
      </c>
      <c r="X587"/>
    </row>
    <row r="588" spans="2:24" x14ac:dyDescent="0.25">
      <c r="B588" s="146"/>
      <c r="C588" s="31"/>
      <c r="D588" s="31"/>
      <c r="E588" s="44"/>
      <c r="F588" s="43"/>
      <c r="G588" s="84"/>
      <c r="H588" s="31"/>
      <c r="I588" s="208"/>
      <c r="J588" s="84"/>
      <c r="K588" s="31"/>
      <c r="L588" s="31"/>
      <c r="M588" s="169"/>
      <c r="N588" s="148"/>
      <c r="O588" s="44"/>
      <c r="P588" s="43"/>
      <c r="Q588" s="31"/>
      <c r="R588" s="84"/>
      <c r="S588" s="31"/>
      <c r="T588" s="31"/>
      <c r="U588" s="169"/>
      <c r="V588" s="150"/>
      <c r="W588" s="141" t="str" cm="1">
        <f t="array" ref="W588">IF(SUM(LEN(B588:V588))=0,"",IF(OR(OR(ISBLANK(F588),SUM(LEN(C588),LEN(D588))=0),AND(NOT(E588="Unknown"),ISBLANK(J588)),AND(NOT(O588="Unknown"),ISBLANK(R588))),"Missing Information", INDEX(Table15[Entire Service Line Classification], MATCH(SUMIFS(Table15[Unique ID],Table15[System-Owned Portion],E588,Table15[If Material Anything Other than "Lead" in Column E,Was Material Ever Previously Lead?],G588,Table15[Customer-Owned Portion],O588),Table15[Unique ID],0),0)))</f>
        <v/>
      </c>
      <c r="X588"/>
    </row>
    <row r="589" spans="2:24" x14ac:dyDescent="0.25">
      <c r="B589" s="146"/>
      <c r="C589" s="31"/>
      <c r="D589" s="31"/>
      <c r="E589" s="44"/>
      <c r="F589" s="43"/>
      <c r="G589" s="84"/>
      <c r="H589" s="31"/>
      <c r="I589" s="208"/>
      <c r="J589" s="84"/>
      <c r="K589" s="31"/>
      <c r="L589" s="31"/>
      <c r="M589" s="169"/>
      <c r="N589" s="148"/>
      <c r="O589" s="44"/>
      <c r="P589" s="43"/>
      <c r="Q589" s="31"/>
      <c r="R589" s="84"/>
      <c r="S589" s="31"/>
      <c r="T589" s="31"/>
      <c r="U589" s="169"/>
      <c r="V589" s="150"/>
      <c r="W589" s="141" t="str" cm="1">
        <f t="array" ref="W589">IF(SUM(LEN(B589:V589))=0,"",IF(OR(OR(ISBLANK(F589),SUM(LEN(C589),LEN(D589))=0),AND(NOT(E589="Unknown"),ISBLANK(J589)),AND(NOT(O589="Unknown"),ISBLANK(R589))),"Missing Information", INDEX(Table15[Entire Service Line Classification], MATCH(SUMIFS(Table15[Unique ID],Table15[System-Owned Portion],E589,Table15[If Material Anything Other than "Lead" in Column E,Was Material Ever Previously Lead?],G589,Table15[Customer-Owned Portion],O589),Table15[Unique ID],0),0)))</f>
        <v/>
      </c>
      <c r="X589"/>
    </row>
    <row r="590" spans="2:24" x14ac:dyDescent="0.25">
      <c r="B590" s="146"/>
      <c r="C590" s="31"/>
      <c r="D590" s="31"/>
      <c r="E590" s="44"/>
      <c r="F590" s="43"/>
      <c r="G590" s="84"/>
      <c r="H590" s="31"/>
      <c r="I590" s="208"/>
      <c r="J590" s="84"/>
      <c r="K590" s="31"/>
      <c r="L590" s="31"/>
      <c r="M590" s="169"/>
      <c r="N590" s="148"/>
      <c r="O590" s="44"/>
      <c r="P590" s="43"/>
      <c r="Q590" s="31"/>
      <c r="R590" s="84"/>
      <c r="S590" s="31"/>
      <c r="T590" s="31"/>
      <c r="U590" s="169"/>
      <c r="V590" s="150"/>
      <c r="W590" s="141" t="str" cm="1">
        <f t="array" ref="W590">IF(SUM(LEN(B590:V590))=0,"",IF(OR(OR(ISBLANK(F590),SUM(LEN(C590),LEN(D590))=0),AND(NOT(E590="Unknown"),ISBLANK(J590)),AND(NOT(O590="Unknown"),ISBLANK(R590))),"Missing Information", INDEX(Table15[Entire Service Line Classification], MATCH(SUMIFS(Table15[Unique ID],Table15[System-Owned Portion],E590,Table15[If Material Anything Other than "Lead" in Column E,Was Material Ever Previously Lead?],G590,Table15[Customer-Owned Portion],O590),Table15[Unique ID],0),0)))</f>
        <v/>
      </c>
      <c r="X590"/>
    </row>
    <row r="591" spans="2:24" x14ac:dyDescent="0.25">
      <c r="B591" s="146"/>
      <c r="C591" s="31"/>
      <c r="D591" s="31"/>
      <c r="E591" s="44"/>
      <c r="F591" s="43"/>
      <c r="G591" s="84"/>
      <c r="H591" s="31"/>
      <c r="I591" s="208"/>
      <c r="J591" s="84"/>
      <c r="K591" s="31"/>
      <c r="L591" s="31"/>
      <c r="M591" s="169"/>
      <c r="N591" s="148"/>
      <c r="O591" s="44"/>
      <c r="P591" s="43"/>
      <c r="Q591" s="31"/>
      <c r="R591" s="84"/>
      <c r="S591" s="31"/>
      <c r="T591" s="31"/>
      <c r="U591" s="169"/>
      <c r="V591" s="150"/>
      <c r="W591" s="141" t="str" cm="1">
        <f t="array" ref="W591">IF(SUM(LEN(B591:V591))=0,"",IF(OR(OR(ISBLANK(F591),SUM(LEN(C591),LEN(D591))=0),AND(NOT(E591="Unknown"),ISBLANK(J591)),AND(NOT(O591="Unknown"),ISBLANK(R591))),"Missing Information", INDEX(Table15[Entire Service Line Classification], MATCH(SUMIFS(Table15[Unique ID],Table15[System-Owned Portion],E591,Table15[If Material Anything Other than "Lead" in Column E,Was Material Ever Previously Lead?],G591,Table15[Customer-Owned Portion],O591),Table15[Unique ID],0),0)))</f>
        <v/>
      </c>
      <c r="X591"/>
    </row>
    <row r="592" spans="2:24" x14ac:dyDescent="0.25">
      <c r="B592" s="146"/>
      <c r="C592" s="31"/>
      <c r="D592" s="31"/>
      <c r="E592" s="44"/>
      <c r="F592" s="43"/>
      <c r="G592" s="84"/>
      <c r="H592" s="31"/>
      <c r="I592" s="208"/>
      <c r="J592" s="84"/>
      <c r="K592" s="31"/>
      <c r="L592" s="31"/>
      <c r="M592" s="169"/>
      <c r="N592" s="148"/>
      <c r="O592" s="44"/>
      <c r="P592" s="43"/>
      <c r="Q592" s="31"/>
      <c r="R592" s="84"/>
      <c r="S592" s="31"/>
      <c r="T592" s="31"/>
      <c r="U592" s="169"/>
      <c r="V592" s="150"/>
      <c r="W592" s="141" t="str" cm="1">
        <f t="array" ref="W592">IF(SUM(LEN(B592:V592))=0,"",IF(OR(OR(ISBLANK(F592),SUM(LEN(C592),LEN(D592))=0),AND(NOT(E592="Unknown"),ISBLANK(J592)),AND(NOT(O592="Unknown"),ISBLANK(R592))),"Missing Information", INDEX(Table15[Entire Service Line Classification], MATCH(SUMIFS(Table15[Unique ID],Table15[System-Owned Portion],E592,Table15[If Material Anything Other than "Lead" in Column E,Was Material Ever Previously Lead?],G592,Table15[Customer-Owned Portion],O592),Table15[Unique ID],0),0)))</f>
        <v/>
      </c>
      <c r="X592"/>
    </row>
    <row r="593" spans="2:24" x14ac:dyDescent="0.25">
      <c r="B593" s="146"/>
      <c r="C593" s="31"/>
      <c r="D593" s="31"/>
      <c r="E593" s="44"/>
      <c r="F593" s="43"/>
      <c r="G593" s="84"/>
      <c r="H593" s="31"/>
      <c r="I593" s="208"/>
      <c r="J593" s="84"/>
      <c r="K593" s="31"/>
      <c r="L593" s="31"/>
      <c r="M593" s="169"/>
      <c r="N593" s="148"/>
      <c r="O593" s="44"/>
      <c r="P593" s="43"/>
      <c r="Q593" s="31"/>
      <c r="R593" s="84"/>
      <c r="S593" s="31"/>
      <c r="T593" s="31"/>
      <c r="U593" s="169"/>
      <c r="V593" s="150"/>
      <c r="W593" s="141" t="str" cm="1">
        <f t="array" ref="W593">IF(SUM(LEN(B593:V593))=0,"",IF(OR(OR(ISBLANK(F593),SUM(LEN(C593),LEN(D593))=0),AND(NOT(E593="Unknown"),ISBLANK(J593)),AND(NOT(O593="Unknown"),ISBLANK(R593))),"Missing Information", INDEX(Table15[Entire Service Line Classification], MATCH(SUMIFS(Table15[Unique ID],Table15[System-Owned Portion],E593,Table15[If Material Anything Other than "Lead" in Column E,Was Material Ever Previously Lead?],G593,Table15[Customer-Owned Portion],O593),Table15[Unique ID],0),0)))</f>
        <v/>
      </c>
      <c r="X593"/>
    </row>
    <row r="594" spans="2:24" x14ac:dyDescent="0.25">
      <c r="B594" s="146"/>
      <c r="C594" s="31"/>
      <c r="D594" s="31"/>
      <c r="E594" s="44"/>
      <c r="F594" s="43"/>
      <c r="G594" s="84"/>
      <c r="H594" s="31"/>
      <c r="I594" s="208"/>
      <c r="J594" s="84"/>
      <c r="K594" s="31"/>
      <c r="L594" s="31"/>
      <c r="M594" s="169"/>
      <c r="N594" s="148"/>
      <c r="O594" s="44"/>
      <c r="P594" s="43"/>
      <c r="Q594" s="31"/>
      <c r="R594" s="84"/>
      <c r="S594" s="31"/>
      <c r="T594" s="31"/>
      <c r="U594" s="169"/>
      <c r="V594" s="150"/>
      <c r="W594" s="141" t="str" cm="1">
        <f t="array" ref="W594">IF(SUM(LEN(B594:V594))=0,"",IF(OR(OR(ISBLANK(F594),SUM(LEN(C594),LEN(D594))=0),AND(NOT(E594="Unknown"),ISBLANK(J594)),AND(NOT(O594="Unknown"),ISBLANK(R594))),"Missing Information", INDEX(Table15[Entire Service Line Classification], MATCH(SUMIFS(Table15[Unique ID],Table15[System-Owned Portion],E594,Table15[If Material Anything Other than "Lead" in Column E,Was Material Ever Previously Lead?],G594,Table15[Customer-Owned Portion],O594),Table15[Unique ID],0),0)))</f>
        <v/>
      </c>
      <c r="X594"/>
    </row>
    <row r="595" spans="2:24" x14ac:dyDescent="0.25">
      <c r="B595" s="146"/>
      <c r="C595" s="31"/>
      <c r="D595" s="31"/>
      <c r="E595" s="44"/>
      <c r="F595" s="43"/>
      <c r="G595" s="84"/>
      <c r="H595" s="31"/>
      <c r="I595" s="208"/>
      <c r="J595" s="84"/>
      <c r="K595" s="31"/>
      <c r="L595" s="31"/>
      <c r="M595" s="169"/>
      <c r="N595" s="148"/>
      <c r="O595" s="44"/>
      <c r="P595" s="43"/>
      <c r="Q595" s="31"/>
      <c r="R595" s="84"/>
      <c r="S595" s="31"/>
      <c r="T595" s="31"/>
      <c r="U595" s="169"/>
      <c r="V595" s="150"/>
      <c r="W595" s="141" t="str" cm="1">
        <f t="array" ref="W595">IF(SUM(LEN(B595:V595))=0,"",IF(OR(OR(ISBLANK(F595),SUM(LEN(C595),LEN(D595))=0),AND(NOT(E595="Unknown"),ISBLANK(J595)),AND(NOT(O595="Unknown"),ISBLANK(R595))),"Missing Information", INDEX(Table15[Entire Service Line Classification], MATCH(SUMIFS(Table15[Unique ID],Table15[System-Owned Portion],E595,Table15[If Material Anything Other than "Lead" in Column E,Was Material Ever Previously Lead?],G595,Table15[Customer-Owned Portion],O595),Table15[Unique ID],0),0)))</f>
        <v/>
      </c>
      <c r="X595"/>
    </row>
    <row r="596" spans="2:24" x14ac:dyDescent="0.25">
      <c r="B596" s="146"/>
      <c r="C596" s="31"/>
      <c r="D596" s="31"/>
      <c r="E596" s="44"/>
      <c r="F596" s="43"/>
      <c r="G596" s="84"/>
      <c r="H596" s="31"/>
      <c r="I596" s="208"/>
      <c r="J596" s="84"/>
      <c r="K596" s="31"/>
      <c r="L596" s="31"/>
      <c r="M596" s="169"/>
      <c r="N596" s="148"/>
      <c r="O596" s="44"/>
      <c r="P596" s="43"/>
      <c r="Q596" s="31"/>
      <c r="R596" s="84"/>
      <c r="S596" s="31"/>
      <c r="T596" s="31"/>
      <c r="U596" s="169"/>
      <c r="V596" s="150"/>
      <c r="W596" s="141" t="str" cm="1">
        <f t="array" ref="W596">IF(SUM(LEN(B596:V596))=0,"",IF(OR(OR(ISBLANK(F596),SUM(LEN(C596),LEN(D596))=0),AND(NOT(E596="Unknown"),ISBLANK(J596)),AND(NOT(O596="Unknown"),ISBLANK(R596))),"Missing Information", INDEX(Table15[Entire Service Line Classification], MATCH(SUMIFS(Table15[Unique ID],Table15[System-Owned Portion],E596,Table15[If Material Anything Other than "Lead" in Column E,Was Material Ever Previously Lead?],G596,Table15[Customer-Owned Portion],O596),Table15[Unique ID],0),0)))</f>
        <v/>
      </c>
      <c r="X596"/>
    </row>
    <row r="597" spans="2:24" x14ac:dyDescent="0.25">
      <c r="B597" s="146"/>
      <c r="C597" s="31"/>
      <c r="D597" s="31"/>
      <c r="E597" s="44"/>
      <c r="F597" s="43"/>
      <c r="G597" s="84"/>
      <c r="H597" s="31"/>
      <c r="I597" s="208"/>
      <c r="J597" s="84"/>
      <c r="K597" s="31"/>
      <c r="L597" s="31"/>
      <c r="M597" s="169"/>
      <c r="N597" s="148"/>
      <c r="O597" s="44"/>
      <c r="P597" s="43"/>
      <c r="Q597" s="31"/>
      <c r="R597" s="84"/>
      <c r="S597" s="31"/>
      <c r="T597" s="31"/>
      <c r="U597" s="169"/>
      <c r="V597" s="150"/>
      <c r="W597" s="141" t="str" cm="1">
        <f t="array" ref="W597">IF(SUM(LEN(B597:V597))=0,"",IF(OR(OR(ISBLANK(F597),SUM(LEN(C597),LEN(D597))=0),AND(NOT(E597="Unknown"),ISBLANK(J597)),AND(NOT(O597="Unknown"),ISBLANK(R597))),"Missing Information", INDEX(Table15[Entire Service Line Classification], MATCH(SUMIFS(Table15[Unique ID],Table15[System-Owned Portion],E597,Table15[If Material Anything Other than "Lead" in Column E,Was Material Ever Previously Lead?],G597,Table15[Customer-Owned Portion],O597),Table15[Unique ID],0),0)))</f>
        <v/>
      </c>
      <c r="X597"/>
    </row>
    <row r="598" spans="2:24" x14ac:dyDescent="0.25">
      <c r="B598" s="146"/>
      <c r="C598" s="31"/>
      <c r="D598" s="31"/>
      <c r="E598" s="44"/>
      <c r="F598" s="43"/>
      <c r="G598" s="84"/>
      <c r="H598" s="31"/>
      <c r="I598" s="208"/>
      <c r="J598" s="84"/>
      <c r="K598" s="31"/>
      <c r="L598" s="31"/>
      <c r="M598" s="169"/>
      <c r="N598" s="148"/>
      <c r="O598" s="44"/>
      <c r="P598" s="43"/>
      <c r="Q598" s="31"/>
      <c r="R598" s="84"/>
      <c r="S598" s="31"/>
      <c r="T598" s="31"/>
      <c r="U598" s="169"/>
      <c r="V598" s="150"/>
      <c r="W598" s="141" t="str" cm="1">
        <f t="array" ref="W598">IF(SUM(LEN(B598:V598))=0,"",IF(OR(OR(ISBLANK(F598),SUM(LEN(C598),LEN(D598))=0),AND(NOT(E598="Unknown"),ISBLANK(J598)),AND(NOT(O598="Unknown"),ISBLANK(R598))),"Missing Information", INDEX(Table15[Entire Service Line Classification], MATCH(SUMIFS(Table15[Unique ID],Table15[System-Owned Portion],E598,Table15[If Material Anything Other than "Lead" in Column E,Was Material Ever Previously Lead?],G598,Table15[Customer-Owned Portion],O598),Table15[Unique ID],0),0)))</f>
        <v/>
      </c>
      <c r="X598"/>
    </row>
    <row r="599" spans="2:24" x14ac:dyDescent="0.25">
      <c r="B599" s="146"/>
      <c r="C599" s="31"/>
      <c r="D599" s="31"/>
      <c r="E599" s="44"/>
      <c r="F599" s="43"/>
      <c r="G599" s="84"/>
      <c r="H599" s="31"/>
      <c r="I599" s="208"/>
      <c r="J599" s="84"/>
      <c r="K599" s="31"/>
      <c r="L599" s="31"/>
      <c r="M599" s="169"/>
      <c r="N599" s="148"/>
      <c r="O599" s="44"/>
      <c r="P599" s="43"/>
      <c r="Q599" s="31"/>
      <c r="R599" s="84"/>
      <c r="S599" s="31"/>
      <c r="T599" s="31"/>
      <c r="U599" s="169"/>
      <c r="V599" s="150"/>
      <c r="W599" s="141" t="str" cm="1">
        <f t="array" ref="W599">IF(SUM(LEN(B599:V599))=0,"",IF(OR(OR(ISBLANK(F599),SUM(LEN(C599),LEN(D599))=0),AND(NOT(E599="Unknown"),ISBLANK(J599)),AND(NOT(O599="Unknown"),ISBLANK(R599))),"Missing Information", INDEX(Table15[Entire Service Line Classification], MATCH(SUMIFS(Table15[Unique ID],Table15[System-Owned Portion],E599,Table15[If Material Anything Other than "Lead" in Column E,Was Material Ever Previously Lead?],G599,Table15[Customer-Owned Portion],O599),Table15[Unique ID],0),0)))</f>
        <v/>
      </c>
      <c r="X599"/>
    </row>
    <row r="600" spans="2:24" x14ac:dyDescent="0.25">
      <c r="B600" s="146"/>
      <c r="C600" s="31"/>
      <c r="D600" s="31"/>
      <c r="E600" s="44"/>
      <c r="F600" s="43"/>
      <c r="G600" s="84"/>
      <c r="H600" s="31"/>
      <c r="I600" s="208"/>
      <c r="J600" s="84"/>
      <c r="K600" s="31"/>
      <c r="L600" s="31"/>
      <c r="M600" s="169"/>
      <c r="N600" s="148"/>
      <c r="O600" s="44"/>
      <c r="P600" s="43"/>
      <c r="Q600" s="31"/>
      <c r="R600" s="84"/>
      <c r="S600" s="31"/>
      <c r="T600" s="31"/>
      <c r="U600" s="169"/>
      <c r="V600" s="150"/>
      <c r="W600" s="141" t="str" cm="1">
        <f t="array" ref="W600">IF(SUM(LEN(B600:V600))=0,"",IF(OR(OR(ISBLANK(F600),SUM(LEN(C600),LEN(D600))=0),AND(NOT(E600="Unknown"),ISBLANK(J600)),AND(NOT(O600="Unknown"),ISBLANK(R600))),"Missing Information", INDEX(Table15[Entire Service Line Classification], MATCH(SUMIFS(Table15[Unique ID],Table15[System-Owned Portion],E600,Table15[If Material Anything Other than "Lead" in Column E,Was Material Ever Previously Lead?],G600,Table15[Customer-Owned Portion],O600),Table15[Unique ID],0),0)))</f>
        <v/>
      </c>
      <c r="X600"/>
    </row>
    <row r="601" spans="2:24" x14ac:dyDescent="0.25">
      <c r="B601" s="146"/>
      <c r="C601" s="31"/>
      <c r="D601" s="31"/>
      <c r="E601" s="44"/>
      <c r="F601" s="43"/>
      <c r="G601" s="84"/>
      <c r="H601" s="31"/>
      <c r="I601" s="208"/>
      <c r="J601" s="84"/>
      <c r="K601" s="31"/>
      <c r="L601" s="31"/>
      <c r="M601" s="169"/>
      <c r="N601" s="148"/>
      <c r="O601" s="44"/>
      <c r="P601" s="43"/>
      <c r="Q601" s="31"/>
      <c r="R601" s="84"/>
      <c r="S601" s="31"/>
      <c r="T601" s="31"/>
      <c r="U601" s="169"/>
      <c r="V601" s="150"/>
      <c r="W601" s="141" t="str" cm="1">
        <f t="array" ref="W601">IF(SUM(LEN(B601:V601))=0,"",IF(OR(OR(ISBLANK(F601),SUM(LEN(C601),LEN(D601))=0),AND(NOT(E601="Unknown"),ISBLANK(J601)),AND(NOT(O601="Unknown"),ISBLANK(R601))),"Missing Information", INDEX(Table15[Entire Service Line Classification], MATCH(SUMIFS(Table15[Unique ID],Table15[System-Owned Portion],E601,Table15[If Material Anything Other than "Lead" in Column E,Was Material Ever Previously Lead?],G601,Table15[Customer-Owned Portion],O601),Table15[Unique ID],0),0)))</f>
        <v/>
      </c>
      <c r="X601"/>
    </row>
    <row r="602" spans="2:24" x14ac:dyDescent="0.25">
      <c r="B602" s="146"/>
      <c r="C602" s="31"/>
      <c r="D602" s="31"/>
      <c r="E602" s="44"/>
      <c r="F602" s="43"/>
      <c r="G602" s="84"/>
      <c r="H602" s="31"/>
      <c r="I602" s="208"/>
      <c r="J602" s="84"/>
      <c r="K602" s="31"/>
      <c r="L602" s="31"/>
      <c r="M602" s="169"/>
      <c r="N602" s="148"/>
      <c r="O602" s="44"/>
      <c r="P602" s="43"/>
      <c r="Q602" s="31"/>
      <c r="R602" s="84"/>
      <c r="S602" s="31"/>
      <c r="T602" s="31"/>
      <c r="U602" s="169"/>
      <c r="V602" s="150"/>
      <c r="W602" s="141" t="str" cm="1">
        <f t="array" ref="W602">IF(SUM(LEN(B602:V602))=0,"",IF(OR(OR(ISBLANK(F602),SUM(LEN(C602),LEN(D602))=0),AND(NOT(E602="Unknown"),ISBLANK(J602)),AND(NOT(O602="Unknown"),ISBLANK(R602))),"Missing Information", INDEX(Table15[Entire Service Line Classification], MATCH(SUMIFS(Table15[Unique ID],Table15[System-Owned Portion],E602,Table15[If Material Anything Other than "Lead" in Column E,Was Material Ever Previously Lead?],G602,Table15[Customer-Owned Portion],O602),Table15[Unique ID],0),0)))</f>
        <v/>
      </c>
      <c r="X602"/>
    </row>
    <row r="603" spans="2:24" x14ac:dyDescent="0.25">
      <c r="B603" s="146"/>
      <c r="C603" s="31"/>
      <c r="D603" s="31"/>
      <c r="E603" s="44"/>
      <c r="F603" s="43"/>
      <c r="G603" s="84"/>
      <c r="H603" s="31"/>
      <c r="I603" s="208"/>
      <c r="J603" s="84"/>
      <c r="K603" s="31"/>
      <c r="L603" s="31"/>
      <c r="M603" s="169"/>
      <c r="N603" s="148"/>
      <c r="O603" s="44"/>
      <c r="P603" s="43"/>
      <c r="Q603" s="31"/>
      <c r="R603" s="84"/>
      <c r="S603" s="31"/>
      <c r="T603" s="31"/>
      <c r="U603" s="169"/>
      <c r="V603" s="150"/>
      <c r="W603" s="141" t="str" cm="1">
        <f t="array" ref="W603">IF(SUM(LEN(B603:V603))=0,"",IF(OR(OR(ISBLANK(F603),SUM(LEN(C603),LEN(D603))=0),AND(NOT(E603="Unknown"),ISBLANK(J603)),AND(NOT(O603="Unknown"),ISBLANK(R603))),"Missing Information", INDEX(Table15[Entire Service Line Classification], MATCH(SUMIFS(Table15[Unique ID],Table15[System-Owned Portion],E603,Table15[If Material Anything Other than "Lead" in Column E,Was Material Ever Previously Lead?],G603,Table15[Customer-Owned Portion],O603),Table15[Unique ID],0),0)))</f>
        <v/>
      </c>
      <c r="X603"/>
    </row>
    <row r="604" spans="2:24" x14ac:dyDescent="0.25">
      <c r="B604" s="146"/>
      <c r="C604" s="31"/>
      <c r="D604" s="31"/>
      <c r="E604" s="44"/>
      <c r="F604" s="43"/>
      <c r="G604" s="84"/>
      <c r="H604" s="31"/>
      <c r="I604" s="208"/>
      <c r="J604" s="84"/>
      <c r="K604" s="31"/>
      <c r="L604" s="31"/>
      <c r="M604" s="169"/>
      <c r="N604" s="148"/>
      <c r="O604" s="44"/>
      <c r="P604" s="43"/>
      <c r="Q604" s="31"/>
      <c r="R604" s="84"/>
      <c r="S604" s="31"/>
      <c r="T604" s="31"/>
      <c r="U604" s="169"/>
      <c r="V604" s="150"/>
      <c r="W604" s="141" t="str" cm="1">
        <f t="array" ref="W604">IF(SUM(LEN(B604:V604))=0,"",IF(OR(OR(ISBLANK(F604),SUM(LEN(C604),LEN(D604))=0),AND(NOT(E604="Unknown"),ISBLANK(J604)),AND(NOT(O604="Unknown"),ISBLANK(R604))),"Missing Information", INDEX(Table15[Entire Service Line Classification], MATCH(SUMIFS(Table15[Unique ID],Table15[System-Owned Portion],E604,Table15[If Material Anything Other than "Lead" in Column E,Was Material Ever Previously Lead?],G604,Table15[Customer-Owned Portion],O604),Table15[Unique ID],0),0)))</f>
        <v/>
      </c>
      <c r="X604"/>
    </row>
    <row r="605" spans="2:24" x14ac:dyDescent="0.25">
      <c r="B605" s="146"/>
      <c r="C605" s="31"/>
      <c r="D605" s="31"/>
      <c r="E605" s="44"/>
      <c r="F605" s="43"/>
      <c r="G605" s="84"/>
      <c r="H605" s="31"/>
      <c r="I605" s="208"/>
      <c r="J605" s="84"/>
      <c r="K605" s="31"/>
      <c r="L605" s="31"/>
      <c r="M605" s="169"/>
      <c r="N605" s="148"/>
      <c r="O605" s="44"/>
      <c r="P605" s="43"/>
      <c r="Q605" s="31"/>
      <c r="R605" s="84"/>
      <c r="S605" s="31"/>
      <c r="T605" s="31"/>
      <c r="U605" s="169"/>
      <c r="V605" s="150"/>
      <c r="W605" s="141" t="str" cm="1">
        <f t="array" ref="W605">IF(SUM(LEN(B605:V605))=0,"",IF(OR(OR(ISBLANK(F605),SUM(LEN(C605),LEN(D605))=0),AND(NOT(E605="Unknown"),ISBLANK(J605)),AND(NOT(O605="Unknown"),ISBLANK(R605))),"Missing Information", INDEX(Table15[Entire Service Line Classification], MATCH(SUMIFS(Table15[Unique ID],Table15[System-Owned Portion],E605,Table15[If Material Anything Other than "Lead" in Column E,Was Material Ever Previously Lead?],G605,Table15[Customer-Owned Portion],O605),Table15[Unique ID],0),0)))</f>
        <v/>
      </c>
      <c r="X605"/>
    </row>
    <row r="606" spans="2:24" x14ac:dyDescent="0.25">
      <c r="B606" s="146"/>
      <c r="C606" s="31"/>
      <c r="D606" s="31"/>
      <c r="E606" s="44"/>
      <c r="F606" s="43"/>
      <c r="G606" s="84"/>
      <c r="H606" s="31"/>
      <c r="I606" s="208"/>
      <c r="J606" s="84"/>
      <c r="K606" s="31"/>
      <c r="L606" s="31"/>
      <c r="M606" s="169"/>
      <c r="N606" s="148"/>
      <c r="O606" s="44"/>
      <c r="P606" s="43"/>
      <c r="Q606" s="31"/>
      <c r="R606" s="84"/>
      <c r="S606" s="31"/>
      <c r="T606" s="31"/>
      <c r="U606" s="169"/>
      <c r="V606" s="150"/>
      <c r="W606" s="141" t="str" cm="1">
        <f t="array" ref="W606">IF(SUM(LEN(B606:V606))=0,"",IF(OR(OR(ISBLANK(F606),SUM(LEN(C606),LEN(D606))=0),AND(NOT(E606="Unknown"),ISBLANK(J606)),AND(NOT(O606="Unknown"),ISBLANK(R606))),"Missing Information", INDEX(Table15[Entire Service Line Classification], MATCH(SUMIFS(Table15[Unique ID],Table15[System-Owned Portion],E606,Table15[If Material Anything Other than "Lead" in Column E,Was Material Ever Previously Lead?],G606,Table15[Customer-Owned Portion],O606),Table15[Unique ID],0),0)))</f>
        <v/>
      </c>
      <c r="X606"/>
    </row>
    <row r="607" spans="2:24" x14ac:dyDescent="0.25">
      <c r="B607" s="146"/>
      <c r="C607" s="31"/>
      <c r="D607" s="31"/>
      <c r="E607" s="44"/>
      <c r="F607" s="43"/>
      <c r="G607" s="84"/>
      <c r="H607" s="31"/>
      <c r="I607" s="208"/>
      <c r="J607" s="84"/>
      <c r="K607" s="31"/>
      <c r="L607" s="31"/>
      <c r="M607" s="169"/>
      <c r="N607" s="148"/>
      <c r="O607" s="44"/>
      <c r="P607" s="43"/>
      <c r="Q607" s="31"/>
      <c r="R607" s="84"/>
      <c r="S607" s="31"/>
      <c r="T607" s="31"/>
      <c r="U607" s="169"/>
      <c r="V607" s="150"/>
      <c r="W607" s="141" t="str" cm="1">
        <f t="array" ref="W607">IF(SUM(LEN(B607:V607))=0,"",IF(OR(OR(ISBLANK(F607),SUM(LEN(C607),LEN(D607))=0),AND(NOT(E607="Unknown"),ISBLANK(J607)),AND(NOT(O607="Unknown"),ISBLANK(R607))),"Missing Information", INDEX(Table15[Entire Service Line Classification], MATCH(SUMIFS(Table15[Unique ID],Table15[System-Owned Portion],E607,Table15[If Material Anything Other than "Lead" in Column E,Was Material Ever Previously Lead?],G607,Table15[Customer-Owned Portion],O607),Table15[Unique ID],0),0)))</f>
        <v/>
      </c>
      <c r="X607"/>
    </row>
    <row r="608" spans="2:24" x14ac:dyDescent="0.25">
      <c r="B608" s="146"/>
      <c r="C608" s="31"/>
      <c r="D608" s="31"/>
      <c r="E608" s="44"/>
      <c r="F608" s="43"/>
      <c r="G608" s="84"/>
      <c r="H608" s="31"/>
      <c r="I608" s="208"/>
      <c r="J608" s="84"/>
      <c r="K608" s="31"/>
      <c r="L608" s="31"/>
      <c r="M608" s="169"/>
      <c r="N608" s="148"/>
      <c r="O608" s="44"/>
      <c r="P608" s="43"/>
      <c r="Q608" s="31"/>
      <c r="R608" s="84"/>
      <c r="S608" s="31"/>
      <c r="T608" s="31"/>
      <c r="U608" s="169"/>
      <c r="V608" s="150"/>
      <c r="W608" s="141" t="str" cm="1">
        <f t="array" ref="W608">IF(SUM(LEN(B608:V608))=0,"",IF(OR(OR(ISBLANK(F608),SUM(LEN(C608),LEN(D608))=0),AND(NOT(E608="Unknown"),ISBLANK(J608)),AND(NOT(O608="Unknown"),ISBLANK(R608))),"Missing Information", INDEX(Table15[Entire Service Line Classification], MATCH(SUMIFS(Table15[Unique ID],Table15[System-Owned Portion],E608,Table15[If Material Anything Other than "Lead" in Column E,Was Material Ever Previously Lead?],G608,Table15[Customer-Owned Portion],O608),Table15[Unique ID],0),0)))</f>
        <v/>
      </c>
      <c r="X608"/>
    </row>
    <row r="609" spans="2:24" x14ac:dyDescent="0.25">
      <c r="B609" s="146"/>
      <c r="C609" s="31"/>
      <c r="D609" s="31"/>
      <c r="E609" s="44"/>
      <c r="F609" s="43"/>
      <c r="G609" s="84"/>
      <c r="H609" s="31"/>
      <c r="I609" s="208"/>
      <c r="J609" s="84"/>
      <c r="K609" s="31"/>
      <c r="L609" s="31"/>
      <c r="M609" s="169"/>
      <c r="N609" s="148"/>
      <c r="O609" s="44"/>
      <c r="P609" s="43"/>
      <c r="Q609" s="31"/>
      <c r="R609" s="84"/>
      <c r="S609" s="31"/>
      <c r="T609" s="31"/>
      <c r="U609" s="169"/>
      <c r="V609" s="150"/>
      <c r="W609" s="141" t="str" cm="1">
        <f t="array" ref="W609">IF(SUM(LEN(B609:V609))=0,"",IF(OR(OR(ISBLANK(F609),SUM(LEN(C609),LEN(D609))=0),AND(NOT(E609="Unknown"),ISBLANK(J609)),AND(NOT(O609="Unknown"),ISBLANK(R609))),"Missing Information", INDEX(Table15[Entire Service Line Classification], MATCH(SUMIFS(Table15[Unique ID],Table15[System-Owned Portion],E609,Table15[If Material Anything Other than "Lead" in Column E,Was Material Ever Previously Lead?],G609,Table15[Customer-Owned Portion],O609),Table15[Unique ID],0),0)))</f>
        <v/>
      </c>
      <c r="X609"/>
    </row>
    <row r="610" spans="2:24" x14ac:dyDescent="0.25">
      <c r="B610" s="146"/>
      <c r="C610" s="31"/>
      <c r="D610" s="31"/>
      <c r="E610" s="44"/>
      <c r="F610" s="43"/>
      <c r="G610" s="84"/>
      <c r="H610" s="31"/>
      <c r="I610" s="208"/>
      <c r="J610" s="84"/>
      <c r="K610" s="31"/>
      <c r="L610" s="31"/>
      <c r="M610" s="169"/>
      <c r="N610" s="148"/>
      <c r="O610" s="44"/>
      <c r="P610" s="43"/>
      <c r="Q610" s="31"/>
      <c r="R610" s="84"/>
      <c r="S610" s="31"/>
      <c r="T610" s="31"/>
      <c r="U610" s="169"/>
      <c r="V610" s="150"/>
      <c r="W610" s="141" t="str" cm="1">
        <f t="array" ref="W610">IF(SUM(LEN(B610:V610))=0,"",IF(OR(OR(ISBLANK(F610),SUM(LEN(C610),LEN(D610))=0),AND(NOT(E610="Unknown"),ISBLANK(J610)),AND(NOT(O610="Unknown"),ISBLANK(R610))),"Missing Information", INDEX(Table15[Entire Service Line Classification], MATCH(SUMIFS(Table15[Unique ID],Table15[System-Owned Portion],E610,Table15[If Material Anything Other than "Lead" in Column E,Was Material Ever Previously Lead?],G610,Table15[Customer-Owned Portion],O610),Table15[Unique ID],0),0)))</f>
        <v/>
      </c>
      <c r="X610"/>
    </row>
    <row r="611" spans="2:24" x14ac:dyDescent="0.25">
      <c r="B611" s="146"/>
      <c r="C611" s="31"/>
      <c r="D611" s="31"/>
      <c r="E611" s="44"/>
      <c r="F611" s="43"/>
      <c r="G611" s="84"/>
      <c r="H611" s="31"/>
      <c r="I611" s="208"/>
      <c r="J611" s="84"/>
      <c r="K611" s="31"/>
      <c r="L611" s="31"/>
      <c r="M611" s="169"/>
      <c r="N611" s="148"/>
      <c r="O611" s="44"/>
      <c r="P611" s="43"/>
      <c r="Q611" s="31"/>
      <c r="R611" s="84"/>
      <c r="S611" s="31"/>
      <c r="T611" s="31"/>
      <c r="U611" s="169"/>
      <c r="V611" s="150"/>
      <c r="W611" s="141" t="str" cm="1">
        <f t="array" ref="W611">IF(SUM(LEN(B611:V611))=0,"",IF(OR(OR(ISBLANK(F611),SUM(LEN(C611),LEN(D611))=0),AND(NOT(E611="Unknown"),ISBLANK(J611)),AND(NOT(O611="Unknown"),ISBLANK(R611))),"Missing Information", INDEX(Table15[Entire Service Line Classification], MATCH(SUMIFS(Table15[Unique ID],Table15[System-Owned Portion],E611,Table15[If Material Anything Other than "Lead" in Column E,Was Material Ever Previously Lead?],G611,Table15[Customer-Owned Portion],O611),Table15[Unique ID],0),0)))</f>
        <v/>
      </c>
      <c r="X611"/>
    </row>
    <row r="612" spans="2:24" x14ac:dyDescent="0.25">
      <c r="B612" s="146"/>
      <c r="C612" s="31"/>
      <c r="D612" s="31"/>
      <c r="E612" s="44"/>
      <c r="F612" s="43"/>
      <c r="G612" s="84"/>
      <c r="H612" s="31"/>
      <c r="I612" s="208"/>
      <c r="J612" s="84"/>
      <c r="K612" s="31"/>
      <c r="L612" s="31"/>
      <c r="M612" s="169"/>
      <c r="N612" s="148"/>
      <c r="O612" s="44"/>
      <c r="P612" s="43"/>
      <c r="Q612" s="31"/>
      <c r="R612" s="84"/>
      <c r="S612" s="31"/>
      <c r="T612" s="31"/>
      <c r="U612" s="169"/>
      <c r="V612" s="150"/>
      <c r="W612" s="141" t="str" cm="1">
        <f t="array" ref="W612">IF(SUM(LEN(B612:V612))=0,"",IF(OR(OR(ISBLANK(F612),SUM(LEN(C612),LEN(D612))=0),AND(NOT(E612="Unknown"),ISBLANK(J612)),AND(NOT(O612="Unknown"),ISBLANK(R612))),"Missing Information", INDEX(Table15[Entire Service Line Classification], MATCH(SUMIFS(Table15[Unique ID],Table15[System-Owned Portion],E612,Table15[If Material Anything Other than "Lead" in Column E,Was Material Ever Previously Lead?],G612,Table15[Customer-Owned Portion],O612),Table15[Unique ID],0),0)))</f>
        <v/>
      </c>
      <c r="X612"/>
    </row>
    <row r="613" spans="2:24" x14ac:dyDescent="0.25">
      <c r="B613" s="146"/>
      <c r="C613" s="31"/>
      <c r="D613" s="31"/>
      <c r="E613" s="44"/>
      <c r="F613" s="43"/>
      <c r="G613" s="84"/>
      <c r="H613" s="31"/>
      <c r="I613" s="208"/>
      <c r="J613" s="84"/>
      <c r="K613" s="31"/>
      <c r="L613" s="31"/>
      <c r="M613" s="169"/>
      <c r="N613" s="148"/>
      <c r="O613" s="44"/>
      <c r="P613" s="43"/>
      <c r="Q613" s="31"/>
      <c r="R613" s="84"/>
      <c r="S613" s="31"/>
      <c r="T613" s="31"/>
      <c r="U613" s="169"/>
      <c r="V613" s="150"/>
      <c r="W613" s="141" t="str" cm="1">
        <f t="array" ref="W613">IF(SUM(LEN(B613:V613))=0,"",IF(OR(OR(ISBLANK(F613),SUM(LEN(C613),LEN(D613))=0),AND(NOT(E613="Unknown"),ISBLANK(J613)),AND(NOT(O613="Unknown"),ISBLANK(R613))),"Missing Information", INDEX(Table15[Entire Service Line Classification], MATCH(SUMIFS(Table15[Unique ID],Table15[System-Owned Portion],E613,Table15[If Material Anything Other than "Lead" in Column E,Was Material Ever Previously Lead?],G613,Table15[Customer-Owned Portion],O613),Table15[Unique ID],0),0)))</f>
        <v/>
      </c>
      <c r="X613"/>
    </row>
    <row r="614" spans="2:24" x14ac:dyDescent="0.25">
      <c r="B614" s="146"/>
      <c r="C614" s="31"/>
      <c r="D614" s="31"/>
      <c r="E614" s="44"/>
      <c r="F614" s="43"/>
      <c r="G614" s="84"/>
      <c r="H614" s="31"/>
      <c r="I614" s="208"/>
      <c r="J614" s="84"/>
      <c r="K614" s="31"/>
      <c r="L614" s="31"/>
      <c r="M614" s="169"/>
      <c r="N614" s="148"/>
      <c r="O614" s="44"/>
      <c r="P614" s="43"/>
      <c r="Q614" s="31"/>
      <c r="R614" s="84"/>
      <c r="S614" s="31"/>
      <c r="T614" s="31"/>
      <c r="U614" s="169"/>
      <c r="V614" s="150"/>
      <c r="W614" s="141" t="str" cm="1">
        <f t="array" ref="W614">IF(SUM(LEN(B614:V614))=0,"",IF(OR(OR(ISBLANK(F614),SUM(LEN(C614),LEN(D614))=0),AND(NOT(E614="Unknown"),ISBLANK(J614)),AND(NOT(O614="Unknown"),ISBLANK(R614))),"Missing Information", INDEX(Table15[Entire Service Line Classification], MATCH(SUMIFS(Table15[Unique ID],Table15[System-Owned Portion],E614,Table15[If Material Anything Other than "Lead" in Column E,Was Material Ever Previously Lead?],G614,Table15[Customer-Owned Portion],O614),Table15[Unique ID],0),0)))</f>
        <v/>
      </c>
      <c r="X614"/>
    </row>
    <row r="615" spans="2:24" x14ac:dyDescent="0.25">
      <c r="B615" s="146"/>
      <c r="C615" s="31"/>
      <c r="D615" s="31"/>
      <c r="E615" s="44"/>
      <c r="F615" s="43"/>
      <c r="G615" s="84"/>
      <c r="H615" s="31"/>
      <c r="I615" s="208"/>
      <c r="J615" s="84"/>
      <c r="K615" s="31"/>
      <c r="L615" s="31"/>
      <c r="M615" s="169"/>
      <c r="N615" s="148"/>
      <c r="O615" s="44"/>
      <c r="P615" s="43"/>
      <c r="Q615" s="31"/>
      <c r="R615" s="84"/>
      <c r="S615" s="31"/>
      <c r="T615" s="31"/>
      <c r="U615" s="169"/>
      <c r="V615" s="150"/>
      <c r="W615" s="141" t="str" cm="1">
        <f t="array" ref="W615">IF(SUM(LEN(B615:V615))=0,"",IF(OR(OR(ISBLANK(F615),SUM(LEN(C615),LEN(D615))=0),AND(NOT(E615="Unknown"),ISBLANK(J615)),AND(NOT(O615="Unknown"),ISBLANK(R615))),"Missing Information", INDEX(Table15[Entire Service Line Classification], MATCH(SUMIFS(Table15[Unique ID],Table15[System-Owned Portion],E615,Table15[If Material Anything Other than "Lead" in Column E,Was Material Ever Previously Lead?],G615,Table15[Customer-Owned Portion],O615),Table15[Unique ID],0),0)))</f>
        <v/>
      </c>
      <c r="X615"/>
    </row>
    <row r="616" spans="2:24" x14ac:dyDescent="0.25">
      <c r="B616" s="146"/>
      <c r="C616" s="31"/>
      <c r="D616" s="31"/>
      <c r="E616" s="44"/>
      <c r="F616" s="43"/>
      <c r="G616" s="84"/>
      <c r="H616" s="31"/>
      <c r="I616" s="208"/>
      <c r="J616" s="84"/>
      <c r="K616" s="31"/>
      <c r="L616" s="31"/>
      <c r="M616" s="169"/>
      <c r="N616" s="148"/>
      <c r="O616" s="44"/>
      <c r="P616" s="43"/>
      <c r="Q616" s="31"/>
      <c r="R616" s="84"/>
      <c r="S616" s="31"/>
      <c r="T616" s="31"/>
      <c r="U616" s="169"/>
      <c r="V616" s="150"/>
      <c r="W616" s="141" t="str" cm="1">
        <f t="array" ref="W616">IF(SUM(LEN(B616:V616))=0,"",IF(OR(OR(ISBLANK(F616),SUM(LEN(C616),LEN(D616))=0),AND(NOT(E616="Unknown"),ISBLANK(J616)),AND(NOT(O616="Unknown"),ISBLANK(R616))),"Missing Information", INDEX(Table15[Entire Service Line Classification], MATCH(SUMIFS(Table15[Unique ID],Table15[System-Owned Portion],E616,Table15[If Material Anything Other than "Lead" in Column E,Was Material Ever Previously Lead?],G616,Table15[Customer-Owned Portion],O616),Table15[Unique ID],0),0)))</f>
        <v/>
      </c>
      <c r="X616"/>
    </row>
    <row r="617" spans="2:24" x14ac:dyDescent="0.25">
      <c r="B617" s="146"/>
      <c r="C617" s="31"/>
      <c r="D617" s="31"/>
      <c r="E617" s="44"/>
      <c r="F617" s="43"/>
      <c r="G617" s="84"/>
      <c r="H617" s="31"/>
      <c r="I617" s="208"/>
      <c r="J617" s="84"/>
      <c r="K617" s="31"/>
      <c r="L617" s="31"/>
      <c r="M617" s="169"/>
      <c r="N617" s="148"/>
      <c r="O617" s="44"/>
      <c r="P617" s="43"/>
      <c r="Q617" s="31"/>
      <c r="R617" s="84"/>
      <c r="S617" s="31"/>
      <c r="T617" s="31"/>
      <c r="U617" s="169"/>
      <c r="V617" s="150"/>
      <c r="W617" s="141" t="str" cm="1">
        <f t="array" ref="W617">IF(SUM(LEN(B617:V617))=0,"",IF(OR(OR(ISBLANK(F617),SUM(LEN(C617),LEN(D617))=0),AND(NOT(E617="Unknown"),ISBLANK(J617)),AND(NOT(O617="Unknown"),ISBLANK(R617))),"Missing Information", INDEX(Table15[Entire Service Line Classification], MATCH(SUMIFS(Table15[Unique ID],Table15[System-Owned Portion],E617,Table15[If Material Anything Other than "Lead" in Column E,Was Material Ever Previously Lead?],G617,Table15[Customer-Owned Portion],O617),Table15[Unique ID],0),0)))</f>
        <v/>
      </c>
      <c r="X617"/>
    </row>
    <row r="618" spans="2:24" x14ac:dyDescent="0.25">
      <c r="B618" s="146"/>
      <c r="C618" s="31"/>
      <c r="D618" s="31"/>
      <c r="E618" s="44"/>
      <c r="F618" s="43"/>
      <c r="G618" s="84"/>
      <c r="H618" s="31"/>
      <c r="I618" s="208"/>
      <c r="J618" s="84"/>
      <c r="K618" s="31"/>
      <c r="L618" s="31"/>
      <c r="M618" s="169"/>
      <c r="N618" s="148"/>
      <c r="O618" s="44"/>
      <c r="P618" s="43"/>
      <c r="Q618" s="31"/>
      <c r="R618" s="84"/>
      <c r="S618" s="31"/>
      <c r="T618" s="31"/>
      <c r="U618" s="169"/>
      <c r="V618" s="150"/>
      <c r="W618" s="141" t="str" cm="1">
        <f t="array" ref="W618">IF(SUM(LEN(B618:V618))=0,"",IF(OR(OR(ISBLANK(F618),SUM(LEN(C618),LEN(D618))=0),AND(NOT(E618="Unknown"),ISBLANK(J618)),AND(NOT(O618="Unknown"),ISBLANK(R618))),"Missing Information", INDEX(Table15[Entire Service Line Classification], MATCH(SUMIFS(Table15[Unique ID],Table15[System-Owned Portion],E618,Table15[If Material Anything Other than "Lead" in Column E,Was Material Ever Previously Lead?],G618,Table15[Customer-Owned Portion],O618),Table15[Unique ID],0),0)))</f>
        <v/>
      </c>
      <c r="X618"/>
    </row>
    <row r="619" spans="2:24" x14ac:dyDescent="0.25">
      <c r="B619" s="146"/>
      <c r="C619" s="31"/>
      <c r="D619" s="31"/>
      <c r="E619" s="44"/>
      <c r="F619" s="43"/>
      <c r="G619" s="84"/>
      <c r="H619" s="31"/>
      <c r="I619" s="208"/>
      <c r="J619" s="84"/>
      <c r="K619" s="31"/>
      <c r="L619" s="31"/>
      <c r="M619" s="169"/>
      <c r="N619" s="148"/>
      <c r="O619" s="44"/>
      <c r="P619" s="43"/>
      <c r="Q619" s="31"/>
      <c r="R619" s="84"/>
      <c r="S619" s="31"/>
      <c r="T619" s="31"/>
      <c r="U619" s="169"/>
      <c r="V619" s="150"/>
      <c r="W619" s="141" t="str" cm="1">
        <f t="array" ref="W619">IF(SUM(LEN(B619:V619))=0,"",IF(OR(OR(ISBLANK(F619),SUM(LEN(C619),LEN(D619))=0),AND(NOT(E619="Unknown"),ISBLANK(J619)),AND(NOT(O619="Unknown"),ISBLANK(R619))),"Missing Information", INDEX(Table15[Entire Service Line Classification], MATCH(SUMIFS(Table15[Unique ID],Table15[System-Owned Portion],E619,Table15[If Material Anything Other than "Lead" in Column E,Was Material Ever Previously Lead?],G619,Table15[Customer-Owned Portion],O619),Table15[Unique ID],0),0)))</f>
        <v/>
      </c>
      <c r="X619"/>
    </row>
    <row r="620" spans="2:24" x14ac:dyDescent="0.25">
      <c r="B620" s="146"/>
      <c r="C620" s="31"/>
      <c r="D620" s="31"/>
      <c r="E620" s="44"/>
      <c r="F620" s="43"/>
      <c r="G620" s="84"/>
      <c r="H620" s="31"/>
      <c r="I620" s="208"/>
      <c r="J620" s="84"/>
      <c r="K620" s="31"/>
      <c r="L620" s="31"/>
      <c r="M620" s="169"/>
      <c r="N620" s="148"/>
      <c r="O620" s="44"/>
      <c r="P620" s="43"/>
      <c r="Q620" s="31"/>
      <c r="R620" s="84"/>
      <c r="S620" s="31"/>
      <c r="T620" s="31"/>
      <c r="U620" s="169"/>
      <c r="V620" s="150"/>
      <c r="W620" s="141" t="str" cm="1">
        <f t="array" ref="W620">IF(SUM(LEN(B620:V620))=0,"",IF(OR(OR(ISBLANK(F620),SUM(LEN(C620),LEN(D620))=0),AND(NOT(E620="Unknown"),ISBLANK(J620)),AND(NOT(O620="Unknown"),ISBLANK(R620))),"Missing Information", INDEX(Table15[Entire Service Line Classification], MATCH(SUMIFS(Table15[Unique ID],Table15[System-Owned Portion],E620,Table15[If Material Anything Other than "Lead" in Column E,Was Material Ever Previously Lead?],G620,Table15[Customer-Owned Portion],O620),Table15[Unique ID],0),0)))</f>
        <v/>
      </c>
      <c r="X620"/>
    </row>
    <row r="621" spans="2:24" x14ac:dyDescent="0.25">
      <c r="B621" s="146"/>
      <c r="C621" s="31"/>
      <c r="D621" s="31"/>
      <c r="E621" s="44"/>
      <c r="F621" s="43"/>
      <c r="G621" s="84"/>
      <c r="H621" s="31"/>
      <c r="I621" s="208"/>
      <c r="J621" s="84"/>
      <c r="K621" s="31"/>
      <c r="L621" s="31"/>
      <c r="M621" s="169"/>
      <c r="N621" s="148"/>
      <c r="O621" s="44"/>
      <c r="P621" s="43"/>
      <c r="Q621" s="31"/>
      <c r="R621" s="84"/>
      <c r="S621" s="31"/>
      <c r="T621" s="31"/>
      <c r="U621" s="169"/>
      <c r="V621" s="150"/>
      <c r="W621" s="141" t="str" cm="1">
        <f t="array" ref="W621">IF(SUM(LEN(B621:V621))=0,"",IF(OR(OR(ISBLANK(F621),SUM(LEN(C621),LEN(D621))=0),AND(NOT(E621="Unknown"),ISBLANK(J621)),AND(NOT(O621="Unknown"),ISBLANK(R621))),"Missing Information", INDEX(Table15[Entire Service Line Classification], MATCH(SUMIFS(Table15[Unique ID],Table15[System-Owned Portion],E621,Table15[If Material Anything Other than "Lead" in Column E,Was Material Ever Previously Lead?],G621,Table15[Customer-Owned Portion],O621),Table15[Unique ID],0),0)))</f>
        <v/>
      </c>
      <c r="X621"/>
    </row>
    <row r="622" spans="2:24" x14ac:dyDescent="0.25">
      <c r="B622" s="146"/>
      <c r="C622" s="31"/>
      <c r="D622" s="31"/>
      <c r="E622" s="44"/>
      <c r="F622" s="43"/>
      <c r="G622" s="84"/>
      <c r="H622" s="31"/>
      <c r="I622" s="208"/>
      <c r="J622" s="84"/>
      <c r="K622" s="31"/>
      <c r="L622" s="31"/>
      <c r="M622" s="169"/>
      <c r="N622" s="148"/>
      <c r="O622" s="44"/>
      <c r="P622" s="43"/>
      <c r="Q622" s="31"/>
      <c r="R622" s="84"/>
      <c r="S622" s="31"/>
      <c r="T622" s="31"/>
      <c r="U622" s="169"/>
      <c r="V622" s="150"/>
      <c r="W622" s="141" t="str" cm="1">
        <f t="array" ref="W622">IF(SUM(LEN(B622:V622))=0,"",IF(OR(OR(ISBLANK(F622),SUM(LEN(C622),LEN(D622))=0),AND(NOT(E622="Unknown"),ISBLANK(J622)),AND(NOT(O622="Unknown"),ISBLANK(R622))),"Missing Information", INDEX(Table15[Entire Service Line Classification], MATCH(SUMIFS(Table15[Unique ID],Table15[System-Owned Portion],E622,Table15[If Material Anything Other than "Lead" in Column E,Was Material Ever Previously Lead?],G622,Table15[Customer-Owned Portion],O622),Table15[Unique ID],0),0)))</f>
        <v/>
      </c>
      <c r="X622"/>
    </row>
    <row r="623" spans="2:24" x14ac:dyDescent="0.25">
      <c r="B623" s="146"/>
      <c r="C623" s="31"/>
      <c r="D623" s="31"/>
      <c r="E623" s="44"/>
      <c r="F623" s="43"/>
      <c r="G623" s="84"/>
      <c r="H623" s="31"/>
      <c r="I623" s="208"/>
      <c r="J623" s="84"/>
      <c r="K623" s="31"/>
      <c r="L623" s="31"/>
      <c r="M623" s="169"/>
      <c r="N623" s="148"/>
      <c r="O623" s="44"/>
      <c r="P623" s="43"/>
      <c r="Q623" s="31"/>
      <c r="R623" s="84"/>
      <c r="S623" s="31"/>
      <c r="T623" s="31"/>
      <c r="U623" s="169"/>
      <c r="V623" s="150"/>
      <c r="W623" s="141" t="str" cm="1">
        <f t="array" ref="W623">IF(SUM(LEN(B623:V623))=0,"",IF(OR(OR(ISBLANK(F623),SUM(LEN(C623),LEN(D623))=0),AND(NOT(E623="Unknown"),ISBLANK(J623)),AND(NOT(O623="Unknown"),ISBLANK(R623))),"Missing Information", INDEX(Table15[Entire Service Line Classification], MATCH(SUMIFS(Table15[Unique ID],Table15[System-Owned Portion],E623,Table15[If Material Anything Other than "Lead" in Column E,Was Material Ever Previously Lead?],G623,Table15[Customer-Owned Portion],O623),Table15[Unique ID],0),0)))</f>
        <v/>
      </c>
      <c r="X623"/>
    </row>
    <row r="624" spans="2:24" x14ac:dyDescent="0.25">
      <c r="B624" s="146"/>
      <c r="C624" s="31"/>
      <c r="D624" s="31"/>
      <c r="E624" s="44"/>
      <c r="F624" s="43"/>
      <c r="G624" s="84"/>
      <c r="H624" s="31"/>
      <c r="I624" s="208"/>
      <c r="J624" s="84"/>
      <c r="K624" s="31"/>
      <c r="L624" s="31"/>
      <c r="M624" s="169"/>
      <c r="N624" s="148"/>
      <c r="O624" s="44"/>
      <c r="P624" s="43"/>
      <c r="Q624" s="31"/>
      <c r="R624" s="84"/>
      <c r="S624" s="31"/>
      <c r="T624" s="31"/>
      <c r="U624" s="169"/>
      <c r="V624" s="150"/>
      <c r="W624" s="141" t="str" cm="1">
        <f t="array" ref="W624">IF(SUM(LEN(B624:V624))=0,"",IF(OR(OR(ISBLANK(F624),SUM(LEN(C624),LEN(D624))=0),AND(NOT(E624="Unknown"),ISBLANK(J624)),AND(NOT(O624="Unknown"),ISBLANK(R624))),"Missing Information", INDEX(Table15[Entire Service Line Classification], MATCH(SUMIFS(Table15[Unique ID],Table15[System-Owned Portion],E624,Table15[If Material Anything Other than "Lead" in Column E,Was Material Ever Previously Lead?],G624,Table15[Customer-Owned Portion],O624),Table15[Unique ID],0),0)))</f>
        <v/>
      </c>
      <c r="X624"/>
    </row>
    <row r="625" spans="2:24" x14ac:dyDescent="0.25">
      <c r="B625" s="146"/>
      <c r="C625" s="31"/>
      <c r="D625" s="31"/>
      <c r="E625" s="44"/>
      <c r="F625" s="43"/>
      <c r="G625" s="84"/>
      <c r="H625" s="31"/>
      <c r="I625" s="208"/>
      <c r="J625" s="84"/>
      <c r="K625" s="31"/>
      <c r="L625" s="31"/>
      <c r="M625" s="169"/>
      <c r="N625" s="148"/>
      <c r="O625" s="44"/>
      <c r="P625" s="43"/>
      <c r="Q625" s="31"/>
      <c r="R625" s="84"/>
      <c r="S625" s="31"/>
      <c r="T625" s="31"/>
      <c r="U625" s="169"/>
      <c r="V625" s="150"/>
      <c r="W625" s="141" t="str" cm="1">
        <f t="array" ref="W625">IF(SUM(LEN(B625:V625))=0,"",IF(OR(OR(ISBLANK(F625),SUM(LEN(C625),LEN(D625))=0),AND(NOT(E625="Unknown"),ISBLANK(J625)),AND(NOT(O625="Unknown"),ISBLANK(R625))),"Missing Information", INDEX(Table15[Entire Service Line Classification], MATCH(SUMIFS(Table15[Unique ID],Table15[System-Owned Portion],E625,Table15[If Material Anything Other than "Lead" in Column E,Was Material Ever Previously Lead?],G625,Table15[Customer-Owned Portion],O625),Table15[Unique ID],0),0)))</f>
        <v/>
      </c>
      <c r="X625"/>
    </row>
    <row r="626" spans="2:24" x14ac:dyDescent="0.25">
      <c r="B626" s="146"/>
      <c r="C626" s="31"/>
      <c r="D626" s="31"/>
      <c r="E626" s="44"/>
      <c r="F626" s="43"/>
      <c r="G626" s="84"/>
      <c r="H626" s="31"/>
      <c r="I626" s="208"/>
      <c r="J626" s="84"/>
      <c r="K626" s="31"/>
      <c r="L626" s="31"/>
      <c r="M626" s="169"/>
      <c r="N626" s="148"/>
      <c r="O626" s="44"/>
      <c r="P626" s="43"/>
      <c r="Q626" s="31"/>
      <c r="R626" s="84"/>
      <c r="S626" s="31"/>
      <c r="T626" s="31"/>
      <c r="U626" s="169"/>
      <c r="V626" s="150"/>
      <c r="W626" s="141" t="str" cm="1">
        <f t="array" ref="W626">IF(SUM(LEN(B626:V626))=0,"",IF(OR(OR(ISBLANK(F626),SUM(LEN(C626),LEN(D626))=0),AND(NOT(E626="Unknown"),ISBLANK(J626)),AND(NOT(O626="Unknown"),ISBLANK(R626))),"Missing Information", INDEX(Table15[Entire Service Line Classification], MATCH(SUMIFS(Table15[Unique ID],Table15[System-Owned Portion],E626,Table15[If Material Anything Other than "Lead" in Column E,Was Material Ever Previously Lead?],G626,Table15[Customer-Owned Portion],O626),Table15[Unique ID],0),0)))</f>
        <v/>
      </c>
      <c r="X626"/>
    </row>
    <row r="627" spans="2:24" x14ac:dyDescent="0.25">
      <c r="B627" s="146"/>
      <c r="C627" s="31"/>
      <c r="D627" s="31"/>
      <c r="E627" s="44"/>
      <c r="F627" s="43"/>
      <c r="G627" s="84"/>
      <c r="H627" s="31"/>
      <c r="I627" s="208"/>
      <c r="J627" s="84"/>
      <c r="K627" s="31"/>
      <c r="L627" s="31"/>
      <c r="M627" s="169"/>
      <c r="N627" s="148"/>
      <c r="O627" s="44"/>
      <c r="P627" s="43"/>
      <c r="Q627" s="31"/>
      <c r="R627" s="84"/>
      <c r="S627" s="31"/>
      <c r="T627" s="31"/>
      <c r="U627" s="169"/>
      <c r="V627" s="150"/>
      <c r="W627" s="141" t="str" cm="1">
        <f t="array" ref="W627">IF(SUM(LEN(B627:V627))=0,"",IF(OR(OR(ISBLANK(F627),SUM(LEN(C627),LEN(D627))=0),AND(NOT(E627="Unknown"),ISBLANK(J627)),AND(NOT(O627="Unknown"),ISBLANK(R627))),"Missing Information", INDEX(Table15[Entire Service Line Classification], MATCH(SUMIFS(Table15[Unique ID],Table15[System-Owned Portion],E627,Table15[If Material Anything Other than "Lead" in Column E,Was Material Ever Previously Lead?],G627,Table15[Customer-Owned Portion],O627),Table15[Unique ID],0),0)))</f>
        <v/>
      </c>
      <c r="X627"/>
    </row>
    <row r="628" spans="2:24" x14ac:dyDescent="0.25">
      <c r="B628" s="146"/>
      <c r="C628" s="31"/>
      <c r="D628" s="31"/>
      <c r="E628" s="44"/>
      <c r="F628" s="43"/>
      <c r="G628" s="84"/>
      <c r="H628" s="31"/>
      <c r="I628" s="208"/>
      <c r="J628" s="84"/>
      <c r="K628" s="31"/>
      <c r="L628" s="31"/>
      <c r="M628" s="169"/>
      <c r="N628" s="148"/>
      <c r="O628" s="44"/>
      <c r="P628" s="43"/>
      <c r="Q628" s="31"/>
      <c r="R628" s="84"/>
      <c r="S628" s="31"/>
      <c r="T628" s="31"/>
      <c r="U628" s="169"/>
      <c r="V628" s="150"/>
      <c r="W628" s="141" t="str" cm="1">
        <f t="array" ref="W628">IF(SUM(LEN(B628:V628))=0,"",IF(OR(OR(ISBLANK(F628),SUM(LEN(C628),LEN(D628))=0),AND(NOT(E628="Unknown"),ISBLANK(J628)),AND(NOT(O628="Unknown"),ISBLANK(R628))),"Missing Information", INDEX(Table15[Entire Service Line Classification], MATCH(SUMIFS(Table15[Unique ID],Table15[System-Owned Portion],E628,Table15[If Material Anything Other than "Lead" in Column E,Was Material Ever Previously Lead?],G628,Table15[Customer-Owned Portion],O628),Table15[Unique ID],0),0)))</f>
        <v/>
      </c>
      <c r="X628"/>
    </row>
    <row r="629" spans="2:24" x14ac:dyDescent="0.25">
      <c r="B629" s="146"/>
      <c r="C629" s="31"/>
      <c r="D629" s="31"/>
      <c r="E629" s="44"/>
      <c r="F629" s="43"/>
      <c r="G629" s="84"/>
      <c r="H629" s="31"/>
      <c r="I629" s="208"/>
      <c r="J629" s="84"/>
      <c r="K629" s="31"/>
      <c r="L629" s="31"/>
      <c r="M629" s="169"/>
      <c r="N629" s="148"/>
      <c r="O629" s="44"/>
      <c r="P629" s="43"/>
      <c r="Q629" s="31"/>
      <c r="R629" s="84"/>
      <c r="S629" s="31"/>
      <c r="T629" s="31"/>
      <c r="U629" s="169"/>
      <c r="V629" s="150"/>
      <c r="W629" s="141" t="str" cm="1">
        <f t="array" ref="W629">IF(SUM(LEN(B629:V629))=0,"",IF(OR(OR(ISBLANK(F629),SUM(LEN(C629),LEN(D629))=0),AND(NOT(E629="Unknown"),ISBLANK(J629)),AND(NOT(O629="Unknown"),ISBLANK(R629))),"Missing Information", INDEX(Table15[Entire Service Line Classification], MATCH(SUMIFS(Table15[Unique ID],Table15[System-Owned Portion],E629,Table15[If Material Anything Other than "Lead" in Column E,Was Material Ever Previously Lead?],G629,Table15[Customer-Owned Portion],O629),Table15[Unique ID],0),0)))</f>
        <v/>
      </c>
      <c r="X629"/>
    </row>
    <row r="630" spans="2:24" x14ac:dyDescent="0.25">
      <c r="B630" s="146"/>
      <c r="C630" s="31"/>
      <c r="D630" s="31"/>
      <c r="E630" s="44"/>
      <c r="F630" s="43"/>
      <c r="G630" s="84"/>
      <c r="H630" s="31"/>
      <c r="I630" s="208"/>
      <c r="J630" s="84"/>
      <c r="K630" s="31"/>
      <c r="L630" s="31"/>
      <c r="M630" s="169"/>
      <c r="N630" s="148"/>
      <c r="O630" s="44"/>
      <c r="P630" s="43"/>
      <c r="Q630" s="31"/>
      <c r="R630" s="84"/>
      <c r="S630" s="31"/>
      <c r="T630" s="31"/>
      <c r="U630" s="169"/>
      <c r="V630" s="150"/>
      <c r="W630" s="141" t="str" cm="1">
        <f t="array" ref="W630">IF(SUM(LEN(B630:V630))=0,"",IF(OR(OR(ISBLANK(F630),SUM(LEN(C630),LEN(D630))=0),AND(NOT(E630="Unknown"),ISBLANK(J630)),AND(NOT(O630="Unknown"),ISBLANK(R630))),"Missing Information", INDEX(Table15[Entire Service Line Classification], MATCH(SUMIFS(Table15[Unique ID],Table15[System-Owned Portion],E630,Table15[If Material Anything Other than "Lead" in Column E,Was Material Ever Previously Lead?],G630,Table15[Customer-Owned Portion],O630),Table15[Unique ID],0),0)))</f>
        <v/>
      </c>
      <c r="X630"/>
    </row>
    <row r="631" spans="2:24" x14ac:dyDescent="0.25">
      <c r="B631" s="146"/>
      <c r="C631" s="31"/>
      <c r="D631" s="31"/>
      <c r="E631" s="44"/>
      <c r="F631" s="43"/>
      <c r="G631" s="84"/>
      <c r="H631" s="31"/>
      <c r="I631" s="208"/>
      <c r="J631" s="84"/>
      <c r="K631" s="31"/>
      <c r="L631" s="31"/>
      <c r="M631" s="169"/>
      <c r="N631" s="148"/>
      <c r="O631" s="44"/>
      <c r="P631" s="43"/>
      <c r="Q631" s="31"/>
      <c r="R631" s="84"/>
      <c r="S631" s="31"/>
      <c r="T631" s="31"/>
      <c r="U631" s="169"/>
      <c r="V631" s="150"/>
      <c r="W631" s="141" t="str" cm="1">
        <f t="array" ref="W631">IF(SUM(LEN(B631:V631))=0,"",IF(OR(OR(ISBLANK(F631),SUM(LEN(C631),LEN(D631))=0),AND(NOT(E631="Unknown"),ISBLANK(J631)),AND(NOT(O631="Unknown"),ISBLANK(R631))),"Missing Information", INDEX(Table15[Entire Service Line Classification], MATCH(SUMIFS(Table15[Unique ID],Table15[System-Owned Portion],E631,Table15[If Material Anything Other than "Lead" in Column E,Was Material Ever Previously Lead?],G631,Table15[Customer-Owned Portion],O631),Table15[Unique ID],0),0)))</f>
        <v/>
      </c>
      <c r="X631"/>
    </row>
    <row r="632" spans="2:24" x14ac:dyDescent="0.25">
      <c r="B632" s="146"/>
      <c r="C632" s="31"/>
      <c r="D632" s="31"/>
      <c r="E632" s="44"/>
      <c r="F632" s="43"/>
      <c r="G632" s="84"/>
      <c r="H632" s="31"/>
      <c r="I632" s="208"/>
      <c r="J632" s="84"/>
      <c r="K632" s="31"/>
      <c r="L632" s="31"/>
      <c r="M632" s="169"/>
      <c r="N632" s="148"/>
      <c r="O632" s="44"/>
      <c r="P632" s="43"/>
      <c r="Q632" s="31"/>
      <c r="R632" s="84"/>
      <c r="S632" s="31"/>
      <c r="T632" s="31"/>
      <c r="U632" s="169"/>
      <c r="V632" s="150"/>
      <c r="W632" s="141" t="str" cm="1">
        <f t="array" ref="W632">IF(SUM(LEN(B632:V632))=0,"",IF(OR(OR(ISBLANK(F632),SUM(LEN(C632),LEN(D632))=0),AND(NOT(E632="Unknown"),ISBLANK(J632)),AND(NOT(O632="Unknown"),ISBLANK(R632))),"Missing Information", INDEX(Table15[Entire Service Line Classification], MATCH(SUMIFS(Table15[Unique ID],Table15[System-Owned Portion],E632,Table15[If Material Anything Other than "Lead" in Column E,Was Material Ever Previously Lead?],G632,Table15[Customer-Owned Portion],O632),Table15[Unique ID],0),0)))</f>
        <v/>
      </c>
      <c r="X632"/>
    </row>
    <row r="633" spans="2:24" x14ac:dyDescent="0.25">
      <c r="B633" s="146"/>
      <c r="C633" s="31"/>
      <c r="D633" s="31"/>
      <c r="E633" s="44"/>
      <c r="F633" s="43"/>
      <c r="G633" s="84"/>
      <c r="H633" s="31"/>
      <c r="I633" s="208"/>
      <c r="J633" s="84"/>
      <c r="K633" s="31"/>
      <c r="L633" s="31"/>
      <c r="M633" s="169"/>
      <c r="N633" s="148"/>
      <c r="O633" s="44"/>
      <c r="P633" s="43"/>
      <c r="Q633" s="31"/>
      <c r="R633" s="84"/>
      <c r="S633" s="31"/>
      <c r="T633" s="31"/>
      <c r="U633" s="169"/>
      <c r="V633" s="150"/>
      <c r="W633" s="141" t="str" cm="1">
        <f t="array" ref="W633">IF(SUM(LEN(B633:V633))=0,"",IF(OR(OR(ISBLANK(F633),SUM(LEN(C633),LEN(D633))=0),AND(NOT(E633="Unknown"),ISBLANK(J633)),AND(NOT(O633="Unknown"),ISBLANK(R633))),"Missing Information", INDEX(Table15[Entire Service Line Classification], MATCH(SUMIFS(Table15[Unique ID],Table15[System-Owned Portion],E633,Table15[If Material Anything Other than "Lead" in Column E,Was Material Ever Previously Lead?],G633,Table15[Customer-Owned Portion],O633),Table15[Unique ID],0),0)))</f>
        <v/>
      </c>
      <c r="X633"/>
    </row>
    <row r="634" spans="2:24" x14ac:dyDescent="0.25">
      <c r="B634" s="146"/>
      <c r="C634" s="31"/>
      <c r="D634" s="31"/>
      <c r="E634" s="44"/>
      <c r="F634" s="43"/>
      <c r="G634" s="84"/>
      <c r="H634" s="31"/>
      <c r="I634" s="208"/>
      <c r="J634" s="84"/>
      <c r="K634" s="31"/>
      <c r="L634" s="31"/>
      <c r="M634" s="169"/>
      <c r="N634" s="148"/>
      <c r="O634" s="44"/>
      <c r="P634" s="43"/>
      <c r="Q634" s="31"/>
      <c r="R634" s="84"/>
      <c r="S634" s="31"/>
      <c r="T634" s="31"/>
      <c r="U634" s="169"/>
      <c r="V634" s="150"/>
      <c r="W634" s="141" t="str" cm="1">
        <f t="array" ref="W634">IF(SUM(LEN(B634:V634))=0,"",IF(OR(OR(ISBLANK(F634),SUM(LEN(C634),LEN(D634))=0),AND(NOT(E634="Unknown"),ISBLANK(J634)),AND(NOT(O634="Unknown"),ISBLANK(R634))),"Missing Information", INDEX(Table15[Entire Service Line Classification], MATCH(SUMIFS(Table15[Unique ID],Table15[System-Owned Portion],E634,Table15[If Material Anything Other than "Lead" in Column E,Was Material Ever Previously Lead?],G634,Table15[Customer-Owned Portion],O634),Table15[Unique ID],0),0)))</f>
        <v/>
      </c>
      <c r="X634"/>
    </row>
    <row r="635" spans="2:24" x14ac:dyDescent="0.25">
      <c r="B635" s="146"/>
      <c r="C635" s="31"/>
      <c r="D635" s="31"/>
      <c r="E635" s="44"/>
      <c r="F635" s="43"/>
      <c r="G635" s="84"/>
      <c r="H635" s="31"/>
      <c r="I635" s="208"/>
      <c r="J635" s="84"/>
      <c r="K635" s="31"/>
      <c r="L635" s="31"/>
      <c r="M635" s="169"/>
      <c r="N635" s="148"/>
      <c r="O635" s="44"/>
      <c r="P635" s="43"/>
      <c r="Q635" s="31"/>
      <c r="R635" s="84"/>
      <c r="S635" s="31"/>
      <c r="T635" s="31"/>
      <c r="U635" s="169"/>
      <c r="V635" s="150"/>
      <c r="W635" s="141" t="str" cm="1">
        <f t="array" ref="W635">IF(SUM(LEN(B635:V635))=0,"",IF(OR(OR(ISBLANK(F635),SUM(LEN(C635),LEN(D635))=0),AND(NOT(E635="Unknown"),ISBLANK(J635)),AND(NOT(O635="Unknown"),ISBLANK(R635))),"Missing Information", INDEX(Table15[Entire Service Line Classification], MATCH(SUMIFS(Table15[Unique ID],Table15[System-Owned Portion],E635,Table15[If Material Anything Other than "Lead" in Column E,Was Material Ever Previously Lead?],G635,Table15[Customer-Owned Portion],O635),Table15[Unique ID],0),0)))</f>
        <v/>
      </c>
      <c r="X635"/>
    </row>
    <row r="636" spans="2:24" x14ac:dyDescent="0.25">
      <c r="B636" s="146"/>
      <c r="C636" s="31"/>
      <c r="D636" s="31"/>
      <c r="E636" s="44"/>
      <c r="F636" s="43"/>
      <c r="G636" s="84"/>
      <c r="H636" s="31"/>
      <c r="I636" s="208"/>
      <c r="J636" s="84"/>
      <c r="K636" s="31"/>
      <c r="L636" s="31"/>
      <c r="M636" s="169"/>
      <c r="N636" s="148"/>
      <c r="O636" s="44"/>
      <c r="P636" s="43"/>
      <c r="Q636" s="31"/>
      <c r="R636" s="84"/>
      <c r="S636" s="31"/>
      <c r="T636" s="31"/>
      <c r="U636" s="169"/>
      <c r="V636" s="150"/>
      <c r="W636" s="141" t="str" cm="1">
        <f t="array" ref="W636">IF(SUM(LEN(B636:V636))=0,"",IF(OR(OR(ISBLANK(F636),SUM(LEN(C636),LEN(D636))=0),AND(NOT(E636="Unknown"),ISBLANK(J636)),AND(NOT(O636="Unknown"),ISBLANK(R636))),"Missing Information", INDEX(Table15[Entire Service Line Classification], MATCH(SUMIFS(Table15[Unique ID],Table15[System-Owned Portion],E636,Table15[If Material Anything Other than "Lead" in Column E,Was Material Ever Previously Lead?],G636,Table15[Customer-Owned Portion],O636),Table15[Unique ID],0),0)))</f>
        <v/>
      </c>
      <c r="X636"/>
    </row>
    <row r="637" spans="2:24" x14ac:dyDescent="0.25">
      <c r="B637" s="146"/>
      <c r="C637" s="31"/>
      <c r="D637" s="31"/>
      <c r="E637" s="44"/>
      <c r="F637" s="43"/>
      <c r="G637" s="84"/>
      <c r="H637" s="31"/>
      <c r="I637" s="208"/>
      <c r="J637" s="84"/>
      <c r="K637" s="31"/>
      <c r="L637" s="31"/>
      <c r="M637" s="169"/>
      <c r="N637" s="148"/>
      <c r="O637" s="44"/>
      <c r="P637" s="43"/>
      <c r="Q637" s="31"/>
      <c r="R637" s="84"/>
      <c r="S637" s="31"/>
      <c r="T637" s="31"/>
      <c r="U637" s="169"/>
      <c r="V637" s="150"/>
      <c r="W637" s="141" t="str" cm="1">
        <f t="array" ref="W637">IF(SUM(LEN(B637:V637))=0,"",IF(OR(OR(ISBLANK(F637),SUM(LEN(C637),LEN(D637))=0),AND(NOT(E637="Unknown"),ISBLANK(J637)),AND(NOT(O637="Unknown"),ISBLANK(R637))),"Missing Information", INDEX(Table15[Entire Service Line Classification], MATCH(SUMIFS(Table15[Unique ID],Table15[System-Owned Portion],E637,Table15[If Material Anything Other than "Lead" in Column E,Was Material Ever Previously Lead?],G637,Table15[Customer-Owned Portion],O637),Table15[Unique ID],0),0)))</f>
        <v/>
      </c>
      <c r="X637"/>
    </row>
    <row r="638" spans="2:24" x14ac:dyDescent="0.25">
      <c r="B638" s="146"/>
      <c r="C638" s="31"/>
      <c r="D638" s="31"/>
      <c r="E638" s="44"/>
      <c r="F638" s="43"/>
      <c r="G638" s="84"/>
      <c r="H638" s="31"/>
      <c r="I638" s="208"/>
      <c r="J638" s="84"/>
      <c r="K638" s="31"/>
      <c r="L638" s="31"/>
      <c r="M638" s="169"/>
      <c r="N638" s="148"/>
      <c r="O638" s="44"/>
      <c r="P638" s="43"/>
      <c r="Q638" s="31"/>
      <c r="R638" s="84"/>
      <c r="S638" s="31"/>
      <c r="T638" s="31"/>
      <c r="U638" s="169"/>
      <c r="V638" s="150"/>
      <c r="W638" s="141" t="str" cm="1">
        <f t="array" ref="W638">IF(SUM(LEN(B638:V638))=0,"",IF(OR(OR(ISBLANK(F638),SUM(LEN(C638),LEN(D638))=0),AND(NOT(E638="Unknown"),ISBLANK(J638)),AND(NOT(O638="Unknown"),ISBLANK(R638))),"Missing Information", INDEX(Table15[Entire Service Line Classification], MATCH(SUMIFS(Table15[Unique ID],Table15[System-Owned Portion],E638,Table15[If Material Anything Other than "Lead" in Column E,Was Material Ever Previously Lead?],G638,Table15[Customer-Owned Portion],O638),Table15[Unique ID],0),0)))</f>
        <v/>
      </c>
      <c r="X638"/>
    </row>
    <row r="639" spans="2:24" x14ac:dyDescent="0.25">
      <c r="B639" s="146"/>
      <c r="C639" s="31"/>
      <c r="D639" s="31"/>
      <c r="E639" s="44"/>
      <c r="F639" s="43"/>
      <c r="G639" s="84"/>
      <c r="H639" s="31"/>
      <c r="I639" s="208"/>
      <c r="J639" s="84"/>
      <c r="K639" s="31"/>
      <c r="L639" s="31"/>
      <c r="M639" s="169"/>
      <c r="N639" s="148"/>
      <c r="O639" s="44"/>
      <c r="P639" s="43"/>
      <c r="Q639" s="31"/>
      <c r="R639" s="84"/>
      <c r="S639" s="31"/>
      <c r="T639" s="31"/>
      <c r="U639" s="169"/>
      <c r="V639" s="150"/>
      <c r="W639" s="141" t="str" cm="1">
        <f t="array" ref="W639">IF(SUM(LEN(B639:V639))=0,"",IF(OR(OR(ISBLANK(F639),SUM(LEN(C639),LEN(D639))=0),AND(NOT(E639="Unknown"),ISBLANK(J639)),AND(NOT(O639="Unknown"),ISBLANK(R639))),"Missing Information", INDEX(Table15[Entire Service Line Classification], MATCH(SUMIFS(Table15[Unique ID],Table15[System-Owned Portion],E639,Table15[If Material Anything Other than "Lead" in Column E,Was Material Ever Previously Lead?],G639,Table15[Customer-Owned Portion],O639),Table15[Unique ID],0),0)))</f>
        <v/>
      </c>
      <c r="X639"/>
    </row>
    <row r="640" spans="2:24" x14ac:dyDescent="0.25">
      <c r="B640" s="146"/>
      <c r="C640" s="31"/>
      <c r="D640" s="31"/>
      <c r="E640" s="44"/>
      <c r="F640" s="43"/>
      <c r="G640" s="84"/>
      <c r="H640" s="31"/>
      <c r="I640" s="208"/>
      <c r="J640" s="84"/>
      <c r="K640" s="31"/>
      <c r="L640" s="31"/>
      <c r="M640" s="169"/>
      <c r="N640" s="148"/>
      <c r="O640" s="44"/>
      <c r="P640" s="43"/>
      <c r="Q640" s="31"/>
      <c r="R640" s="84"/>
      <c r="S640" s="31"/>
      <c r="T640" s="31"/>
      <c r="U640" s="169"/>
      <c r="V640" s="150"/>
      <c r="W640" s="141" t="str" cm="1">
        <f t="array" ref="W640">IF(SUM(LEN(B640:V640))=0,"",IF(OR(OR(ISBLANK(F640),SUM(LEN(C640),LEN(D640))=0),AND(NOT(E640="Unknown"),ISBLANK(J640)),AND(NOT(O640="Unknown"),ISBLANK(R640))),"Missing Information", INDEX(Table15[Entire Service Line Classification], MATCH(SUMIFS(Table15[Unique ID],Table15[System-Owned Portion],E640,Table15[If Material Anything Other than "Lead" in Column E,Was Material Ever Previously Lead?],G640,Table15[Customer-Owned Portion],O640),Table15[Unique ID],0),0)))</f>
        <v/>
      </c>
      <c r="X640"/>
    </row>
    <row r="641" spans="2:24" x14ac:dyDescent="0.25">
      <c r="B641" s="146"/>
      <c r="C641" s="31"/>
      <c r="D641" s="31"/>
      <c r="E641" s="44"/>
      <c r="F641" s="43"/>
      <c r="G641" s="84"/>
      <c r="H641" s="31"/>
      <c r="I641" s="208"/>
      <c r="J641" s="84"/>
      <c r="K641" s="31"/>
      <c r="L641" s="31"/>
      <c r="M641" s="169"/>
      <c r="N641" s="148"/>
      <c r="O641" s="44"/>
      <c r="P641" s="43"/>
      <c r="Q641" s="31"/>
      <c r="R641" s="84"/>
      <c r="S641" s="31"/>
      <c r="T641" s="31"/>
      <c r="U641" s="169"/>
      <c r="V641" s="150"/>
      <c r="W641" s="141" t="str" cm="1">
        <f t="array" ref="W641">IF(SUM(LEN(B641:V641))=0,"",IF(OR(OR(ISBLANK(F641),SUM(LEN(C641),LEN(D641))=0),AND(NOT(E641="Unknown"),ISBLANK(J641)),AND(NOT(O641="Unknown"),ISBLANK(R641))),"Missing Information", INDEX(Table15[Entire Service Line Classification], MATCH(SUMIFS(Table15[Unique ID],Table15[System-Owned Portion],E641,Table15[If Material Anything Other than "Lead" in Column E,Was Material Ever Previously Lead?],G641,Table15[Customer-Owned Portion],O641),Table15[Unique ID],0),0)))</f>
        <v/>
      </c>
      <c r="X641"/>
    </row>
    <row r="642" spans="2:24" x14ac:dyDescent="0.25">
      <c r="B642" s="146"/>
      <c r="C642" s="31"/>
      <c r="D642" s="31"/>
      <c r="E642" s="44"/>
      <c r="F642" s="43"/>
      <c r="G642" s="84"/>
      <c r="H642" s="31"/>
      <c r="I642" s="208"/>
      <c r="J642" s="84"/>
      <c r="K642" s="31"/>
      <c r="L642" s="31"/>
      <c r="M642" s="169"/>
      <c r="N642" s="148"/>
      <c r="O642" s="44"/>
      <c r="P642" s="43"/>
      <c r="Q642" s="31"/>
      <c r="R642" s="84"/>
      <c r="S642" s="31"/>
      <c r="T642" s="31"/>
      <c r="U642" s="169"/>
      <c r="V642" s="150"/>
      <c r="W642" s="141" t="str" cm="1">
        <f t="array" ref="W642">IF(SUM(LEN(B642:V642))=0,"",IF(OR(OR(ISBLANK(F642),SUM(LEN(C642),LEN(D642))=0),AND(NOT(E642="Unknown"),ISBLANK(J642)),AND(NOT(O642="Unknown"),ISBLANK(R642))),"Missing Information", INDEX(Table15[Entire Service Line Classification], MATCH(SUMIFS(Table15[Unique ID],Table15[System-Owned Portion],E642,Table15[If Material Anything Other than "Lead" in Column E,Was Material Ever Previously Lead?],G642,Table15[Customer-Owned Portion],O642),Table15[Unique ID],0),0)))</f>
        <v/>
      </c>
      <c r="X642"/>
    </row>
    <row r="643" spans="2:24" x14ac:dyDescent="0.25">
      <c r="B643" s="146"/>
      <c r="C643" s="31"/>
      <c r="D643" s="31"/>
      <c r="E643" s="44"/>
      <c r="F643" s="43"/>
      <c r="G643" s="84"/>
      <c r="H643" s="31"/>
      <c r="I643" s="208"/>
      <c r="J643" s="84"/>
      <c r="K643" s="31"/>
      <c r="L643" s="31"/>
      <c r="M643" s="169"/>
      <c r="N643" s="148"/>
      <c r="O643" s="44"/>
      <c r="P643" s="43"/>
      <c r="Q643" s="31"/>
      <c r="R643" s="84"/>
      <c r="S643" s="31"/>
      <c r="T643" s="31"/>
      <c r="U643" s="169"/>
      <c r="V643" s="150"/>
      <c r="W643" s="141" t="str" cm="1">
        <f t="array" ref="W643">IF(SUM(LEN(B643:V643))=0,"",IF(OR(OR(ISBLANK(F643),SUM(LEN(C643),LEN(D643))=0),AND(NOT(E643="Unknown"),ISBLANK(J643)),AND(NOT(O643="Unknown"),ISBLANK(R643))),"Missing Information", INDEX(Table15[Entire Service Line Classification], MATCH(SUMIFS(Table15[Unique ID],Table15[System-Owned Portion],E643,Table15[If Material Anything Other than "Lead" in Column E,Was Material Ever Previously Lead?],G643,Table15[Customer-Owned Portion],O643),Table15[Unique ID],0),0)))</f>
        <v/>
      </c>
      <c r="X643"/>
    </row>
    <row r="644" spans="2:24" x14ac:dyDescent="0.25">
      <c r="B644" s="146"/>
      <c r="C644" s="31"/>
      <c r="D644" s="31"/>
      <c r="E644" s="44"/>
      <c r="F644" s="43"/>
      <c r="G644" s="84"/>
      <c r="H644" s="31"/>
      <c r="I644" s="208"/>
      <c r="J644" s="84"/>
      <c r="K644" s="31"/>
      <c r="L644" s="31"/>
      <c r="M644" s="169"/>
      <c r="N644" s="148"/>
      <c r="O644" s="44"/>
      <c r="P644" s="43"/>
      <c r="Q644" s="31"/>
      <c r="R644" s="84"/>
      <c r="S644" s="31"/>
      <c r="T644" s="31"/>
      <c r="U644" s="169"/>
      <c r="V644" s="150"/>
      <c r="W644" s="141" t="str" cm="1">
        <f t="array" ref="W644">IF(SUM(LEN(B644:V644))=0,"",IF(OR(OR(ISBLANK(F644),SUM(LEN(C644),LEN(D644))=0),AND(NOT(E644="Unknown"),ISBLANK(J644)),AND(NOT(O644="Unknown"),ISBLANK(R644))),"Missing Information", INDEX(Table15[Entire Service Line Classification], MATCH(SUMIFS(Table15[Unique ID],Table15[System-Owned Portion],E644,Table15[If Material Anything Other than "Lead" in Column E,Was Material Ever Previously Lead?],G644,Table15[Customer-Owned Portion],O644),Table15[Unique ID],0),0)))</f>
        <v/>
      </c>
      <c r="X644"/>
    </row>
    <row r="645" spans="2:24" x14ac:dyDescent="0.25">
      <c r="B645" s="146"/>
      <c r="C645" s="31"/>
      <c r="D645" s="31"/>
      <c r="E645" s="44"/>
      <c r="F645" s="43"/>
      <c r="G645" s="84"/>
      <c r="H645" s="31"/>
      <c r="I645" s="208"/>
      <c r="J645" s="84"/>
      <c r="K645" s="31"/>
      <c r="L645" s="31"/>
      <c r="M645" s="169"/>
      <c r="N645" s="148"/>
      <c r="O645" s="44"/>
      <c r="P645" s="43"/>
      <c r="Q645" s="31"/>
      <c r="R645" s="84"/>
      <c r="S645" s="31"/>
      <c r="T645" s="31"/>
      <c r="U645" s="169"/>
      <c r="V645" s="150"/>
      <c r="W645" s="141" t="str" cm="1">
        <f t="array" ref="W645">IF(SUM(LEN(B645:V645))=0,"",IF(OR(OR(ISBLANK(F645),SUM(LEN(C645),LEN(D645))=0),AND(NOT(E645="Unknown"),ISBLANK(J645)),AND(NOT(O645="Unknown"),ISBLANK(R645))),"Missing Information", INDEX(Table15[Entire Service Line Classification], MATCH(SUMIFS(Table15[Unique ID],Table15[System-Owned Portion],E645,Table15[If Material Anything Other than "Lead" in Column E,Was Material Ever Previously Lead?],G645,Table15[Customer-Owned Portion],O645),Table15[Unique ID],0),0)))</f>
        <v/>
      </c>
      <c r="X645"/>
    </row>
    <row r="646" spans="2:24" x14ac:dyDescent="0.25">
      <c r="B646" s="146"/>
      <c r="C646" s="31"/>
      <c r="D646" s="31"/>
      <c r="E646" s="44"/>
      <c r="F646" s="43"/>
      <c r="G646" s="84"/>
      <c r="H646" s="31"/>
      <c r="I646" s="208"/>
      <c r="J646" s="84"/>
      <c r="K646" s="31"/>
      <c r="L646" s="31"/>
      <c r="M646" s="169"/>
      <c r="N646" s="148"/>
      <c r="O646" s="44"/>
      <c r="P646" s="43"/>
      <c r="Q646" s="31"/>
      <c r="R646" s="84"/>
      <c r="S646" s="31"/>
      <c r="T646" s="31"/>
      <c r="U646" s="169"/>
      <c r="V646" s="150"/>
      <c r="W646" s="141" t="str" cm="1">
        <f t="array" ref="W646">IF(SUM(LEN(B646:V646))=0,"",IF(OR(OR(ISBLANK(F646),SUM(LEN(C646),LEN(D646))=0),AND(NOT(E646="Unknown"),ISBLANK(J646)),AND(NOT(O646="Unknown"),ISBLANK(R646))),"Missing Information", INDEX(Table15[Entire Service Line Classification], MATCH(SUMIFS(Table15[Unique ID],Table15[System-Owned Portion],E646,Table15[If Material Anything Other than "Lead" in Column E,Was Material Ever Previously Lead?],G646,Table15[Customer-Owned Portion],O646),Table15[Unique ID],0),0)))</f>
        <v/>
      </c>
      <c r="X646"/>
    </row>
    <row r="647" spans="2:24" x14ac:dyDescent="0.25">
      <c r="B647" s="146"/>
      <c r="C647" s="31"/>
      <c r="D647" s="31"/>
      <c r="E647" s="44"/>
      <c r="F647" s="43"/>
      <c r="G647" s="84"/>
      <c r="H647" s="31"/>
      <c r="I647" s="208"/>
      <c r="J647" s="84"/>
      <c r="K647" s="31"/>
      <c r="L647" s="31"/>
      <c r="M647" s="169"/>
      <c r="N647" s="148"/>
      <c r="O647" s="44"/>
      <c r="P647" s="43"/>
      <c r="Q647" s="31"/>
      <c r="R647" s="84"/>
      <c r="S647" s="31"/>
      <c r="T647" s="31"/>
      <c r="U647" s="169"/>
      <c r="V647" s="150"/>
      <c r="W647" s="141" t="str" cm="1">
        <f t="array" ref="W647">IF(SUM(LEN(B647:V647))=0,"",IF(OR(OR(ISBLANK(F647),SUM(LEN(C647),LEN(D647))=0),AND(NOT(E647="Unknown"),ISBLANK(J647)),AND(NOT(O647="Unknown"),ISBLANK(R647))),"Missing Information", INDEX(Table15[Entire Service Line Classification], MATCH(SUMIFS(Table15[Unique ID],Table15[System-Owned Portion],E647,Table15[If Material Anything Other than "Lead" in Column E,Was Material Ever Previously Lead?],G647,Table15[Customer-Owned Portion],O647),Table15[Unique ID],0),0)))</f>
        <v/>
      </c>
      <c r="X647"/>
    </row>
    <row r="648" spans="2:24" x14ac:dyDescent="0.25">
      <c r="B648" s="146"/>
      <c r="C648" s="31"/>
      <c r="D648" s="31"/>
      <c r="E648" s="44"/>
      <c r="F648" s="43"/>
      <c r="G648" s="84"/>
      <c r="H648" s="31"/>
      <c r="I648" s="208"/>
      <c r="J648" s="84"/>
      <c r="K648" s="31"/>
      <c r="L648" s="31"/>
      <c r="M648" s="169"/>
      <c r="N648" s="148"/>
      <c r="O648" s="44"/>
      <c r="P648" s="43"/>
      <c r="Q648" s="31"/>
      <c r="R648" s="84"/>
      <c r="S648" s="31"/>
      <c r="T648" s="31"/>
      <c r="U648" s="169"/>
      <c r="V648" s="150"/>
      <c r="W648" s="141" t="str" cm="1">
        <f t="array" ref="W648">IF(SUM(LEN(B648:V648))=0,"",IF(OR(OR(ISBLANK(F648),SUM(LEN(C648),LEN(D648))=0),AND(NOT(E648="Unknown"),ISBLANK(J648)),AND(NOT(O648="Unknown"),ISBLANK(R648))),"Missing Information", INDEX(Table15[Entire Service Line Classification], MATCH(SUMIFS(Table15[Unique ID],Table15[System-Owned Portion],E648,Table15[If Material Anything Other than "Lead" in Column E,Was Material Ever Previously Lead?],G648,Table15[Customer-Owned Portion],O648),Table15[Unique ID],0),0)))</f>
        <v/>
      </c>
      <c r="X648"/>
    </row>
    <row r="649" spans="2:24" x14ac:dyDescent="0.25">
      <c r="B649" s="146"/>
      <c r="C649" s="31"/>
      <c r="D649" s="31"/>
      <c r="E649" s="44"/>
      <c r="F649" s="43"/>
      <c r="G649" s="84"/>
      <c r="H649" s="31"/>
      <c r="I649" s="208"/>
      <c r="J649" s="84"/>
      <c r="K649" s="31"/>
      <c r="L649" s="31"/>
      <c r="M649" s="169"/>
      <c r="N649" s="148"/>
      <c r="O649" s="44"/>
      <c r="P649" s="43"/>
      <c r="Q649" s="31"/>
      <c r="R649" s="84"/>
      <c r="S649" s="31"/>
      <c r="T649" s="31"/>
      <c r="U649" s="169"/>
      <c r="V649" s="150"/>
      <c r="W649" s="141" t="str" cm="1">
        <f t="array" ref="W649">IF(SUM(LEN(B649:V649))=0,"",IF(OR(OR(ISBLANK(F649),SUM(LEN(C649),LEN(D649))=0),AND(NOT(E649="Unknown"),ISBLANK(J649)),AND(NOT(O649="Unknown"),ISBLANK(R649))),"Missing Information", INDEX(Table15[Entire Service Line Classification], MATCH(SUMIFS(Table15[Unique ID],Table15[System-Owned Portion],E649,Table15[If Material Anything Other than "Lead" in Column E,Was Material Ever Previously Lead?],G649,Table15[Customer-Owned Portion],O649),Table15[Unique ID],0),0)))</f>
        <v/>
      </c>
      <c r="X649"/>
    </row>
    <row r="650" spans="2:24" x14ac:dyDescent="0.25">
      <c r="B650" s="146"/>
      <c r="C650" s="31"/>
      <c r="D650" s="31"/>
      <c r="E650" s="44"/>
      <c r="F650" s="43"/>
      <c r="G650" s="84"/>
      <c r="H650" s="31"/>
      <c r="I650" s="208"/>
      <c r="J650" s="84"/>
      <c r="K650" s="31"/>
      <c r="L650" s="31"/>
      <c r="M650" s="169"/>
      <c r="N650" s="148"/>
      <c r="O650" s="44"/>
      <c r="P650" s="43"/>
      <c r="Q650" s="31"/>
      <c r="R650" s="84"/>
      <c r="S650" s="31"/>
      <c r="T650" s="31"/>
      <c r="U650" s="169"/>
      <c r="V650" s="150"/>
      <c r="W650" s="141" t="str" cm="1">
        <f t="array" ref="W650">IF(SUM(LEN(B650:V650))=0,"",IF(OR(OR(ISBLANK(F650),SUM(LEN(C650),LEN(D650))=0),AND(NOT(E650="Unknown"),ISBLANK(J650)),AND(NOT(O650="Unknown"),ISBLANK(R650))),"Missing Information", INDEX(Table15[Entire Service Line Classification], MATCH(SUMIFS(Table15[Unique ID],Table15[System-Owned Portion],E650,Table15[If Material Anything Other than "Lead" in Column E,Was Material Ever Previously Lead?],G650,Table15[Customer-Owned Portion],O650),Table15[Unique ID],0),0)))</f>
        <v/>
      </c>
      <c r="X650"/>
    </row>
    <row r="651" spans="2:24" x14ac:dyDescent="0.25">
      <c r="B651" s="146"/>
      <c r="C651" s="31"/>
      <c r="D651" s="31"/>
      <c r="E651" s="44"/>
      <c r="F651" s="43"/>
      <c r="G651" s="84"/>
      <c r="H651" s="31"/>
      <c r="I651" s="208"/>
      <c r="J651" s="84"/>
      <c r="K651" s="31"/>
      <c r="L651" s="31"/>
      <c r="M651" s="169"/>
      <c r="N651" s="148"/>
      <c r="O651" s="44"/>
      <c r="P651" s="43"/>
      <c r="Q651" s="31"/>
      <c r="R651" s="84"/>
      <c r="S651" s="31"/>
      <c r="T651" s="31"/>
      <c r="U651" s="169"/>
      <c r="V651" s="150"/>
      <c r="W651" s="141" t="str" cm="1">
        <f t="array" ref="W651">IF(SUM(LEN(B651:V651))=0,"",IF(OR(OR(ISBLANK(F651),SUM(LEN(C651),LEN(D651))=0),AND(NOT(E651="Unknown"),ISBLANK(J651)),AND(NOT(O651="Unknown"),ISBLANK(R651))),"Missing Information", INDEX(Table15[Entire Service Line Classification], MATCH(SUMIFS(Table15[Unique ID],Table15[System-Owned Portion],E651,Table15[If Material Anything Other than "Lead" in Column E,Was Material Ever Previously Lead?],G651,Table15[Customer-Owned Portion],O651),Table15[Unique ID],0),0)))</f>
        <v/>
      </c>
      <c r="X651"/>
    </row>
    <row r="652" spans="2:24" x14ac:dyDescent="0.25">
      <c r="B652" s="146"/>
      <c r="C652" s="31"/>
      <c r="D652" s="31"/>
      <c r="E652" s="44"/>
      <c r="F652" s="43"/>
      <c r="G652" s="84"/>
      <c r="H652" s="31"/>
      <c r="I652" s="208"/>
      <c r="J652" s="84"/>
      <c r="K652" s="31"/>
      <c r="L652" s="31"/>
      <c r="M652" s="169"/>
      <c r="N652" s="148"/>
      <c r="O652" s="44"/>
      <c r="P652" s="43"/>
      <c r="Q652" s="31"/>
      <c r="R652" s="84"/>
      <c r="S652" s="31"/>
      <c r="T652" s="31"/>
      <c r="U652" s="169"/>
      <c r="V652" s="150"/>
      <c r="W652" s="141" t="str" cm="1">
        <f t="array" ref="W652">IF(SUM(LEN(B652:V652))=0,"",IF(OR(OR(ISBLANK(F652),SUM(LEN(C652),LEN(D652))=0),AND(NOT(E652="Unknown"),ISBLANK(J652)),AND(NOT(O652="Unknown"),ISBLANK(R652))),"Missing Information", INDEX(Table15[Entire Service Line Classification], MATCH(SUMIFS(Table15[Unique ID],Table15[System-Owned Portion],E652,Table15[If Material Anything Other than "Lead" in Column E,Was Material Ever Previously Lead?],G652,Table15[Customer-Owned Portion],O652),Table15[Unique ID],0),0)))</f>
        <v/>
      </c>
      <c r="X652"/>
    </row>
    <row r="653" spans="2:24" x14ac:dyDescent="0.25">
      <c r="B653" s="146"/>
      <c r="C653" s="31"/>
      <c r="D653" s="31"/>
      <c r="E653" s="44"/>
      <c r="F653" s="43"/>
      <c r="G653" s="84"/>
      <c r="H653" s="31"/>
      <c r="I653" s="208"/>
      <c r="J653" s="84"/>
      <c r="K653" s="31"/>
      <c r="L653" s="31"/>
      <c r="M653" s="169"/>
      <c r="N653" s="148"/>
      <c r="O653" s="44"/>
      <c r="P653" s="43"/>
      <c r="Q653" s="31"/>
      <c r="R653" s="84"/>
      <c r="S653" s="31"/>
      <c r="T653" s="31"/>
      <c r="U653" s="169"/>
      <c r="V653" s="150"/>
      <c r="W653" s="141" t="str" cm="1">
        <f t="array" ref="W653">IF(SUM(LEN(B653:V653))=0,"",IF(OR(OR(ISBLANK(F653),SUM(LEN(C653),LEN(D653))=0),AND(NOT(E653="Unknown"),ISBLANK(J653)),AND(NOT(O653="Unknown"),ISBLANK(R653))),"Missing Information", INDEX(Table15[Entire Service Line Classification], MATCH(SUMIFS(Table15[Unique ID],Table15[System-Owned Portion],E653,Table15[If Material Anything Other than "Lead" in Column E,Was Material Ever Previously Lead?],G653,Table15[Customer-Owned Portion],O653),Table15[Unique ID],0),0)))</f>
        <v/>
      </c>
      <c r="X653"/>
    </row>
    <row r="654" spans="2:24" x14ac:dyDescent="0.25">
      <c r="B654" s="146"/>
      <c r="C654" s="31"/>
      <c r="D654" s="31"/>
      <c r="E654" s="44"/>
      <c r="F654" s="43"/>
      <c r="G654" s="84"/>
      <c r="H654" s="31"/>
      <c r="I654" s="208"/>
      <c r="J654" s="84"/>
      <c r="K654" s="31"/>
      <c r="L654" s="31"/>
      <c r="M654" s="169"/>
      <c r="N654" s="148"/>
      <c r="O654" s="44"/>
      <c r="P654" s="43"/>
      <c r="Q654" s="31"/>
      <c r="R654" s="84"/>
      <c r="S654" s="31"/>
      <c r="T654" s="31"/>
      <c r="U654" s="169"/>
      <c r="V654" s="150"/>
      <c r="W654" s="141" t="str" cm="1">
        <f t="array" ref="W654">IF(SUM(LEN(B654:V654))=0,"",IF(OR(OR(ISBLANK(F654),SUM(LEN(C654),LEN(D654))=0),AND(NOT(E654="Unknown"),ISBLANK(J654)),AND(NOT(O654="Unknown"),ISBLANK(R654))),"Missing Information", INDEX(Table15[Entire Service Line Classification], MATCH(SUMIFS(Table15[Unique ID],Table15[System-Owned Portion],E654,Table15[If Material Anything Other than "Lead" in Column E,Was Material Ever Previously Lead?],G654,Table15[Customer-Owned Portion],O654),Table15[Unique ID],0),0)))</f>
        <v/>
      </c>
      <c r="X654"/>
    </row>
    <row r="655" spans="2:24" x14ac:dyDescent="0.25">
      <c r="B655" s="146"/>
      <c r="C655" s="31"/>
      <c r="D655" s="31"/>
      <c r="E655" s="44"/>
      <c r="F655" s="43"/>
      <c r="G655" s="84"/>
      <c r="H655" s="31"/>
      <c r="I655" s="208"/>
      <c r="J655" s="84"/>
      <c r="K655" s="31"/>
      <c r="L655" s="31"/>
      <c r="M655" s="169"/>
      <c r="N655" s="148"/>
      <c r="O655" s="44"/>
      <c r="P655" s="43"/>
      <c r="Q655" s="31"/>
      <c r="R655" s="84"/>
      <c r="S655" s="31"/>
      <c r="T655" s="31"/>
      <c r="U655" s="169"/>
      <c r="V655" s="150"/>
      <c r="W655" s="141" t="str" cm="1">
        <f t="array" ref="W655">IF(SUM(LEN(B655:V655))=0,"",IF(OR(OR(ISBLANK(F655),SUM(LEN(C655),LEN(D655))=0),AND(NOT(E655="Unknown"),ISBLANK(J655)),AND(NOT(O655="Unknown"),ISBLANK(R655))),"Missing Information", INDEX(Table15[Entire Service Line Classification], MATCH(SUMIFS(Table15[Unique ID],Table15[System-Owned Portion],E655,Table15[If Material Anything Other than "Lead" in Column E,Was Material Ever Previously Lead?],G655,Table15[Customer-Owned Portion],O655),Table15[Unique ID],0),0)))</f>
        <v/>
      </c>
      <c r="X655"/>
    </row>
    <row r="656" spans="2:24" x14ac:dyDescent="0.25">
      <c r="B656" s="146"/>
      <c r="C656" s="31"/>
      <c r="D656" s="31"/>
      <c r="E656" s="44"/>
      <c r="F656" s="43"/>
      <c r="G656" s="84"/>
      <c r="H656" s="31"/>
      <c r="I656" s="208"/>
      <c r="J656" s="84"/>
      <c r="K656" s="31"/>
      <c r="L656" s="31"/>
      <c r="M656" s="169"/>
      <c r="N656" s="148"/>
      <c r="O656" s="44"/>
      <c r="P656" s="43"/>
      <c r="Q656" s="31"/>
      <c r="R656" s="84"/>
      <c r="S656" s="31"/>
      <c r="T656" s="31"/>
      <c r="U656" s="169"/>
      <c r="V656" s="150"/>
      <c r="W656" s="141" t="str" cm="1">
        <f t="array" ref="W656">IF(SUM(LEN(B656:V656))=0,"",IF(OR(OR(ISBLANK(F656),SUM(LEN(C656),LEN(D656))=0),AND(NOT(E656="Unknown"),ISBLANK(J656)),AND(NOT(O656="Unknown"),ISBLANK(R656))),"Missing Information", INDEX(Table15[Entire Service Line Classification], MATCH(SUMIFS(Table15[Unique ID],Table15[System-Owned Portion],E656,Table15[If Material Anything Other than "Lead" in Column E,Was Material Ever Previously Lead?],G656,Table15[Customer-Owned Portion],O656),Table15[Unique ID],0),0)))</f>
        <v/>
      </c>
      <c r="X656"/>
    </row>
    <row r="657" spans="2:24" x14ac:dyDescent="0.25">
      <c r="B657" s="146"/>
      <c r="C657" s="31"/>
      <c r="D657" s="31"/>
      <c r="E657" s="44"/>
      <c r="F657" s="43"/>
      <c r="G657" s="84"/>
      <c r="H657" s="31"/>
      <c r="I657" s="208"/>
      <c r="J657" s="84"/>
      <c r="K657" s="31"/>
      <c r="L657" s="31"/>
      <c r="M657" s="169"/>
      <c r="N657" s="148"/>
      <c r="O657" s="44"/>
      <c r="P657" s="43"/>
      <c r="Q657" s="31"/>
      <c r="R657" s="84"/>
      <c r="S657" s="31"/>
      <c r="T657" s="31"/>
      <c r="U657" s="169"/>
      <c r="V657" s="150"/>
      <c r="W657" s="141" t="str" cm="1">
        <f t="array" ref="W657">IF(SUM(LEN(B657:V657))=0,"",IF(OR(OR(ISBLANK(F657),SUM(LEN(C657),LEN(D657))=0),AND(NOT(E657="Unknown"),ISBLANK(J657)),AND(NOT(O657="Unknown"),ISBLANK(R657))),"Missing Information", INDEX(Table15[Entire Service Line Classification], MATCH(SUMIFS(Table15[Unique ID],Table15[System-Owned Portion],E657,Table15[If Material Anything Other than "Lead" in Column E,Was Material Ever Previously Lead?],G657,Table15[Customer-Owned Portion],O657),Table15[Unique ID],0),0)))</f>
        <v/>
      </c>
      <c r="X657"/>
    </row>
    <row r="658" spans="2:24" x14ac:dyDescent="0.25">
      <c r="B658" s="146"/>
      <c r="C658" s="31"/>
      <c r="D658" s="31"/>
      <c r="E658" s="44"/>
      <c r="F658" s="43"/>
      <c r="G658" s="84"/>
      <c r="H658" s="31"/>
      <c r="I658" s="208"/>
      <c r="J658" s="84"/>
      <c r="K658" s="31"/>
      <c r="L658" s="31"/>
      <c r="M658" s="169"/>
      <c r="N658" s="148"/>
      <c r="O658" s="44"/>
      <c r="P658" s="43"/>
      <c r="Q658" s="31"/>
      <c r="R658" s="84"/>
      <c r="S658" s="31"/>
      <c r="T658" s="31"/>
      <c r="U658" s="169"/>
      <c r="V658" s="150"/>
      <c r="W658" s="141" t="str" cm="1">
        <f t="array" ref="W658">IF(SUM(LEN(B658:V658))=0,"",IF(OR(OR(ISBLANK(F658),SUM(LEN(C658),LEN(D658))=0),AND(NOT(E658="Unknown"),ISBLANK(J658)),AND(NOT(O658="Unknown"),ISBLANK(R658))),"Missing Information", INDEX(Table15[Entire Service Line Classification], MATCH(SUMIFS(Table15[Unique ID],Table15[System-Owned Portion],E658,Table15[If Material Anything Other than "Lead" in Column E,Was Material Ever Previously Lead?],G658,Table15[Customer-Owned Portion],O658),Table15[Unique ID],0),0)))</f>
        <v/>
      </c>
      <c r="X658"/>
    </row>
    <row r="659" spans="2:24" x14ac:dyDescent="0.25">
      <c r="B659" s="146"/>
      <c r="C659" s="31"/>
      <c r="D659" s="31"/>
      <c r="E659" s="44"/>
      <c r="F659" s="43"/>
      <c r="G659" s="84"/>
      <c r="H659" s="31"/>
      <c r="I659" s="208"/>
      <c r="J659" s="84"/>
      <c r="K659" s="31"/>
      <c r="L659" s="31"/>
      <c r="M659" s="169"/>
      <c r="N659" s="148"/>
      <c r="O659" s="44"/>
      <c r="P659" s="43"/>
      <c r="Q659" s="31"/>
      <c r="R659" s="84"/>
      <c r="S659" s="31"/>
      <c r="T659" s="31"/>
      <c r="U659" s="169"/>
      <c r="V659" s="150"/>
      <c r="W659" s="141" t="str" cm="1">
        <f t="array" ref="W659">IF(SUM(LEN(B659:V659))=0,"",IF(OR(OR(ISBLANK(F659),SUM(LEN(C659),LEN(D659))=0),AND(NOT(E659="Unknown"),ISBLANK(J659)),AND(NOT(O659="Unknown"),ISBLANK(R659))),"Missing Information", INDEX(Table15[Entire Service Line Classification], MATCH(SUMIFS(Table15[Unique ID],Table15[System-Owned Portion],E659,Table15[If Material Anything Other than "Lead" in Column E,Was Material Ever Previously Lead?],G659,Table15[Customer-Owned Portion],O659),Table15[Unique ID],0),0)))</f>
        <v/>
      </c>
      <c r="X659"/>
    </row>
    <row r="660" spans="2:24" x14ac:dyDescent="0.25">
      <c r="B660" s="146"/>
      <c r="C660" s="31"/>
      <c r="D660" s="31"/>
      <c r="E660" s="44"/>
      <c r="F660" s="43"/>
      <c r="G660" s="84"/>
      <c r="H660" s="31"/>
      <c r="I660" s="208"/>
      <c r="J660" s="84"/>
      <c r="K660" s="31"/>
      <c r="L660" s="31"/>
      <c r="M660" s="169"/>
      <c r="N660" s="148"/>
      <c r="O660" s="44"/>
      <c r="P660" s="43"/>
      <c r="Q660" s="31"/>
      <c r="R660" s="84"/>
      <c r="S660" s="31"/>
      <c r="T660" s="31"/>
      <c r="U660" s="169"/>
      <c r="V660" s="150"/>
      <c r="W660" s="141" t="str" cm="1">
        <f t="array" ref="W660">IF(SUM(LEN(B660:V660))=0,"",IF(OR(OR(ISBLANK(F660),SUM(LEN(C660),LEN(D660))=0),AND(NOT(E660="Unknown"),ISBLANK(J660)),AND(NOT(O660="Unknown"),ISBLANK(R660))),"Missing Information", INDEX(Table15[Entire Service Line Classification], MATCH(SUMIFS(Table15[Unique ID],Table15[System-Owned Portion],E660,Table15[If Material Anything Other than "Lead" in Column E,Was Material Ever Previously Lead?],G660,Table15[Customer-Owned Portion],O660),Table15[Unique ID],0),0)))</f>
        <v/>
      </c>
      <c r="X660"/>
    </row>
    <row r="661" spans="2:24" x14ac:dyDescent="0.25">
      <c r="B661" s="146"/>
      <c r="C661" s="31"/>
      <c r="D661" s="31"/>
      <c r="E661" s="44"/>
      <c r="F661" s="43"/>
      <c r="G661" s="84"/>
      <c r="H661" s="31"/>
      <c r="I661" s="208"/>
      <c r="J661" s="84"/>
      <c r="K661" s="31"/>
      <c r="L661" s="31"/>
      <c r="M661" s="169"/>
      <c r="N661" s="148"/>
      <c r="O661" s="44"/>
      <c r="P661" s="43"/>
      <c r="Q661" s="31"/>
      <c r="R661" s="84"/>
      <c r="S661" s="31"/>
      <c r="T661" s="31"/>
      <c r="U661" s="169"/>
      <c r="V661" s="150"/>
      <c r="W661" s="141" t="str" cm="1">
        <f t="array" ref="W661">IF(SUM(LEN(B661:V661))=0,"",IF(OR(OR(ISBLANK(F661),SUM(LEN(C661),LEN(D661))=0),AND(NOT(E661="Unknown"),ISBLANK(J661)),AND(NOT(O661="Unknown"),ISBLANK(R661))),"Missing Information", INDEX(Table15[Entire Service Line Classification], MATCH(SUMIFS(Table15[Unique ID],Table15[System-Owned Portion],E661,Table15[If Material Anything Other than "Lead" in Column E,Was Material Ever Previously Lead?],G661,Table15[Customer-Owned Portion],O661),Table15[Unique ID],0),0)))</f>
        <v/>
      </c>
      <c r="X661"/>
    </row>
    <row r="662" spans="2:24" x14ac:dyDescent="0.25">
      <c r="B662" s="146"/>
      <c r="C662" s="31"/>
      <c r="D662" s="31"/>
      <c r="E662" s="44"/>
      <c r="F662" s="43"/>
      <c r="G662" s="84"/>
      <c r="H662" s="31"/>
      <c r="I662" s="208"/>
      <c r="J662" s="84"/>
      <c r="K662" s="31"/>
      <c r="L662" s="31"/>
      <c r="M662" s="169"/>
      <c r="N662" s="148"/>
      <c r="O662" s="44"/>
      <c r="P662" s="43"/>
      <c r="Q662" s="31"/>
      <c r="R662" s="84"/>
      <c r="S662" s="31"/>
      <c r="T662" s="31"/>
      <c r="U662" s="169"/>
      <c r="V662" s="150"/>
      <c r="W662" s="141" t="str" cm="1">
        <f t="array" ref="W662">IF(SUM(LEN(B662:V662))=0,"",IF(OR(OR(ISBLANK(F662),SUM(LEN(C662),LEN(D662))=0),AND(NOT(E662="Unknown"),ISBLANK(J662)),AND(NOT(O662="Unknown"),ISBLANK(R662))),"Missing Information", INDEX(Table15[Entire Service Line Classification], MATCH(SUMIFS(Table15[Unique ID],Table15[System-Owned Portion],E662,Table15[If Material Anything Other than "Lead" in Column E,Was Material Ever Previously Lead?],G662,Table15[Customer-Owned Portion],O662),Table15[Unique ID],0),0)))</f>
        <v/>
      </c>
      <c r="X662"/>
    </row>
    <row r="663" spans="2:24" x14ac:dyDescent="0.25">
      <c r="B663" s="146"/>
      <c r="C663" s="31"/>
      <c r="D663" s="31"/>
      <c r="E663" s="44"/>
      <c r="F663" s="43"/>
      <c r="G663" s="84"/>
      <c r="H663" s="31"/>
      <c r="I663" s="208"/>
      <c r="J663" s="84"/>
      <c r="K663" s="31"/>
      <c r="L663" s="31"/>
      <c r="M663" s="169"/>
      <c r="N663" s="148"/>
      <c r="O663" s="44"/>
      <c r="P663" s="43"/>
      <c r="Q663" s="31"/>
      <c r="R663" s="84"/>
      <c r="S663" s="31"/>
      <c r="T663" s="31"/>
      <c r="U663" s="169"/>
      <c r="V663" s="150"/>
      <c r="W663" s="141" t="str" cm="1">
        <f t="array" ref="W663">IF(SUM(LEN(B663:V663))=0,"",IF(OR(OR(ISBLANK(F663),SUM(LEN(C663),LEN(D663))=0),AND(NOT(E663="Unknown"),ISBLANK(J663)),AND(NOT(O663="Unknown"),ISBLANK(R663))),"Missing Information", INDEX(Table15[Entire Service Line Classification], MATCH(SUMIFS(Table15[Unique ID],Table15[System-Owned Portion],E663,Table15[If Material Anything Other than "Lead" in Column E,Was Material Ever Previously Lead?],G663,Table15[Customer-Owned Portion],O663),Table15[Unique ID],0),0)))</f>
        <v/>
      </c>
      <c r="X663"/>
    </row>
    <row r="664" spans="2:24" x14ac:dyDescent="0.25">
      <c r="B664" s="146"/>
      <c r="C664" s="31"/>
      <c r="D664" s="31"/>
      <c r="E664" s="44"/>
      <c r="F664" s="43"/>
      <c r="G664" s="84"/>
      <c r="H664" s="31"/>
      <c r="I664" s="208"/>
      <c r="J664" s="84"/>
      <c r="K664" s="31"/>
      <c r="L664" s="31"/>
      <c r="M664" s="169"/>
      <c r="N664" s="148"/>
      <c r="O664" s="44"/>
      <c r="P664" s="43"/>
      <c r="Q664" s="31"/>
      <c r="R664" s="84"/>
      <c r="S664" s="31"/>
      <c r="T664" s="31"/>
      <c r="U664" s="169"/>
      <c r="V664" s="150"/>
      <c r="W664" s="141" t="str" cm="1">
        <f t="array" ref="W664">IF(SUM(LEN(B664:V664))=0,"",IF(OR(OR(ISBLANK(F664),SUM(LEN(C664),LEN(D664))=0),AND(NOT(E664="Unknown"),ISBLANK(J664)),AND(NOT(O664="Unknown"),ISBLANK(R664))),"Missing Information", INDEX(Table15[Entire Service Line Classification], MATCH(SUMIFS(Table15[Unique ID],Table15[System-Owned Portion],E664,Table15[If Material Anything Other than "Lead" in Column E,Was Material Ever Previously Lead?],G664,Table15[Customer-Owned Portion],O664),Table15[Unique ID],0),0)))</f>
        <v/>
      </c>
      <c r="X664"/>
    </row>
    <row r="665" spans="2:24" x14ac:dyDescent="0.25">
      <c r="B665" s="146"/>
      <c r="C665" s="31"/>
      <c r="D665" s="31"/>
      <c r="E665" s="44"/>
      <c r="F665" s="43"/>
      <c r="G665" s="84"/>
      <c r="H665" s="31"/>
      <c r="I665" s="208"/>
      <c r="J665" s="84"/>
      <c r="K665" s="31"/>
      <c r="L665" s="31"/>
      <c r="M665" s="169"/>
      <c r="N665" s="148"/>
      <c r="O665" s="44"/>
      <c r="P665" s="43"/>
      <c r="Q665" s="31"/>
      <c r="R665" s="84"/>
      <c r="S665" s="31"/>
      <c r="T665" s="31"/>
      <c r="U665" s="169"/>
      <c r="V665" s="150"/>
      <c r="W665" s="141" t="str" cm="1">
        <f t="array" ref="W665">IF(SUM(LEN(B665:V665))=0,"",IF(OR(OR(ISBLANK(F665),SUM(LEN(C665),LEN(D665))=0),AND(NOT(E665="Unknown"),ISBLANK(J665)),AND(NOT(O665="Unknown"),ISBLANK(R665))),"Missing Information", INDEX(Table15[Entire Service Line Classification], MATCH(SUMIFS(Table15[Unique ID],Table15[System-Owned Portion],E665,Table15[If Material Anything Other than "Lead" in Column E,Was Material Ever Previously Lead?],G665,Table15[Customer-Owned Portion],O665),Table15[Unique ID],0),0)))</f>
        <v/>
      </c>
      <c r="X665"/>
    </row>
    <row r="666" spans="2:24" x14ac:dyDescent="0.25">
      <c r="B666" s="146"/>
      <c r="C666" s="31"/>
      <c r="D666" s="31"/>
      <c r="E666" s="44"/>
      <c r="F666" s="43"/>
      <c r="G666" s="84"/>
      <c r="H666" s="31"/>
      <c r="I666" s="208"/>
      <c r="J666" s="84"/>
      <c r="K666" s="31"/>
      <c r="L666" s="31"/>
      <c r="M666" s="169"/>
      <c r="N666" s="148"/>
      <c r="O666" s="44"/>
      <c r="P666" s="43"/>
      <c r="Q666" s="31"/>
      <c r="R666" s="84"/>
      <c r="S666" s="31"/>
      <c r="T666" s="31"/>
      <c r="U666" s="169"/>
      <c r="V666" s="150"/>
      <c r="W666" s="141" t="str" cm="1">
        <f t="array" ref="W666">IF(SUM(LEN(B666:V666))=0,"",IF(OR(OR(ISBLANK(F666),SUM(LEN(C666),LEN(D666))=0),AND(NOT(E666="Unknown"),ISBLANK(J666)),AND(NOT(O666="Unknown"),ISBLANK(R666))),"Missing Information", INDEX(Table15[Entire Service Line Classification], MATCH(SUMIFS(Table15[Unique ID],Table15[System-Owned Portion],E666,Table15[If Material Anything Other than "Lead" in Column E,Was Material Ever Previously Lead?],G666,Table15[Customer-Owned Portion],O666),Table15[Unique ID],0),0)))</f>
        <v/>
      </c>
      <c r="X666"/>
    </row>
    <row r="667" spans="2:24" x14ac:dyDescent="0.25">
      <c r="B667" s="146"/>
      <c r="C667" s="31"/>
      <c r="D667" s="31"/>
      <c r="E667" s="44"/>
      <c r="F667" s="43"/>
      <c r="G667" s="84"/>
      <c r="H667" s="31"/>
      <c r="I667" s="208"/>
      <c r="J667" s="84"/>
      <c r="K667" s="31"/>
      <c r="L667" s="31"/>
      <c r="M667" s="169"/>
      <c r="N667" s="148"/>
      <c r="O667" s="44"/>
      <c r="P667" s="43"/>
      <c r="Q667" s="31"/>
      <c r="R667" s="84"/>
      <c r="S667" s="31"/>
      <c r="T667" s="31"/>
      <c r="U667" s="169"/>
      <c r="V667" s="150"/>
      <c r="W667" s="141" t="str" cm="1">
        <f t="array" ref="W667">IF(SUM(LEN(B667:V667))=0,"",IF(OR(OR(ISBLANK(F667),SUM(LEN(C667),LEN(D667))=0),AND(NOT(E667="Unknown"),ISBLANK(J667)),AND(NOT(O667="Unknown"),ISBLANK(R667))),"Missing Information", INDEX(Table15[Entire Service Line Classification], MATCH(SUMIFS(Table15[Unique ID],Table15[System-Owned Portion],E667,Table15[If Material Anything Other than "Lead" in Column E,Was Material Ever Previously Lead?],G667,Table15[Customer-Owned Portion],O667),Table15[Unique ID],0),0)))</f>
        <v/>
      </c>
      <c r="X667"/>
    </row>
    <row r="668" spans="2:24" x14ac:dyDescent="0.25">
      <c r="B668" s="146"/>
      <c r="C668" s="31"/>
      <c r="D668" s="31"/>
      <c r="E668" s="44"/>
      <c r="F668" s="43"/>
      <c r="G668" s="84"/>
      <c r="H668" s="31"/>
      <c r="I668" s="208"/>
      <c r="J668" s="84"/>
      <c r="K668" s="31"/>
      <c r="L668" s="31"/>
      <c r="M668" s="169"/>
      <c r="N668" s="148"/>
      <c r="O668" s="44"/>
      <c r="P668" s="43"/>
      <c r="Q668" s="31"/>
      <c r="R668" s="84"/>
      <c r="S668" s="31"/>
      <c r="T668" s="31"/>
      <c r="U668" s="169"/>
      <c r="V668" s="150"/>
      <c r="W668" s="141" t="str" cm="1">
        <f t="array" ref="W668">IF(SUM(LEN(B668:V668))=0,"",IF(OR(OR(ISBLANK(F668),SUM(LEN(C668),LEN(D668))=0),AND(NOT(E668="Unknown"),ISBLANK(J668)),AND(NOT(O668="Unknown"),ISBLANK(R668))),"Missing Information", INDEX(Table15[Entire Service Line Classification], MATCH(SUMIFS(Table15[Unique ID],Table15[System-Owned Portion],E668,Table15[If Material Anything Other than "Lead" in Column E,Was Material Ever Previously Lead?],G668,Table15[Customer-Owned Portion],O668),Table15[Unique ID],0),0)))</f>
        <v/>
      </c>
      <c r="X668"/>
    </row>
    <row r="669" spans="2:24" x14ac:dyDescent="0.25">
      <c r="B669" s="146"/>
      <c r="C669" s="31"/>
      <c r="D669" s="31"/>
      <c r="E669" s="44"/>
      <c r="F669" s="43"/>
      <c r="G669" s="84"/>
      <c r="H669" s="31"/>
      <c r="I669" s="208"/>
      <c r="J669" s="84"/>
      <c r="K669" s="31"/>
      <c r="L669" s="31"/>
      <c r="M669" s="169"/>
      <c r="N669" s="148"/>
      <c r="O669" s="44"/>
      <c r="P669" s="43"/>
      <c r="Q669" s="31"/>
      <c r="R669" s="84"/>
      <c r="S669" s="31"/>
      <c r="T669" s="31"/>
      <c r="U669" s="169"/>
      <c r="V669" s="150"/>
      <c r="W669" s="141" t="str" cm="1">
        <f t="array" ref="W669">IF(SUM(LEN(B669:V669))=0,"",IF(OR(OR(ISBLANK(F669),SUM(LEN(C669),LEN(D669))=0),AND(NOT(E669="Unknown"),ISBLANK(J669)),AND(NOT(O669="Unknown"),ISBLANK(R669))),"Missing Information", INDEX(Table15[Entire Service Line Classification], MATCH(SUMIFS(Table15[Unique ID],Table15[System-Owned Portion],E669,Table15[If Material Anything Other than "Lead" in Column E,Was Material Ever Previously Lead?],G669,Table15[Customer-Owned Portion],O669),Table15[Unique ID],0),0)))</f>
        <v/>
      </c>
      <c r="X669"/>
    </row>
    <row r="670" spans="2:24" x14ac:dyDescent="0.25">
      <c r="B670" s="146"/>
      <c r="C670" s="31"/>
      <c r="D670" s="31"/>
      <c r="E670" s="44"/>
      <c r="F670" s="43"/>
      <c r="G670" s="84"/>
      <c r="H670" s="31"/>
      <c r="I670" s="208"/>
      <c r="J670" s="84"/>
      <c r="K670" s="31"/>
      <c r="L670" s="31"/>
      <c r="M670" s="169"/>
      <c r="N670" s="148"/>
      <c r="O670" s="44"/>
      <c r="P670" s="43"/>
      <c r="Q670" s="31"/>
      <c r="R670" s="84"/>
      <c r="S670" s="31"/>
      <c r="T670" s="31"/>
      <c r="U670" s="169"/>
      <c r="V670" s="150"/>
      <c r="W670" s="141" t="str" cm="1">
        <f t="array" ref="W670">IF(SUM(LEN(B670:V670))=0,"",IF(OR(OR(ISBLANK(F670),SUM(LEN(C670),LEN(D670))=0),AND(NOT(E670="Unknown"),ISBLANK(J670)),AND(NOT(O670="Unknown"),ISBLANK(R670))),"Missing Information", INDEX(Table15[Entire Service Line Classification], MATCH(SUMIFS(Table15[Unique ID],Table15[System-Owned Portion],E670,Table15[If Material Anything Other than "Lead" in Column E,Was Material Ever Previously Lead?],G670,Table15[Customer-Owned Portion],O670),Table15[Unique ID],0),0)))</f>
        <v/>
      </c>
      <c r="X670"/>
    </row>
    <row r="671" spans="2:24" x14ac:dyDescent="0.25">
      <c r="B671" s="146"/>
      <c r="C671" s="31"/>
      <c r="D671" s="31"/>
      <c r="E671" s="44"/>
      <c r="F671" s="43"/>
      <c r="G671" s="84"/>
      <c r="H671" s="31"/>
      <c r="I671" s="208"/>
      <c r="J671" s="84"/>
      <c r="K671" s="31"/>
      <c r="L671" s="31"/>
      <c r="M671" s="169"/>
      <c r="N671" s="148"/>
      <c r="O671" s="44"/>
      <c r="P671" s="43"/>
      <c r="Q671" s="31"/>
      <c r="R671" s="84"/>
      <c r="S671" s="31"/>
      <c r="T671" s="31"/>
      <c r="U671" s="169"/>
      <c r="V671" s="150"/>
      <c r="W671" s="141" t="str" cm="1">
        <f t="array" ref="W671">IF(SUM(LEN(B671:V671))=0,"",IF(OR(OR(ISBLANK(F671),SUM(LEN(C671),LEN(D671))=0),AND(NOT(E671="Unknown"),ISBLANK(J671)),AND(NOT(O671="Unknown"),ISBLANK(R671))),"Missing Information", INDEX(Table15[Entire Service Line Classification], MATCH(SUMIFS(Table15[Unique ID],Table15[System-Owned Portion],E671,Table15[If Material Anything Other than "Lead" in Column E,Was Material Ever Previously Lead?],G671,Table15[Customer-Owned Portion],O671),Table15[Unique ID],0),0)))</f>
        <v/>
      </c>
      <c r="X671"/>
    </row>
    <row r="672" spans="2:24" x14ac:dyDescent="0.25">
      <c r="B672" s="146"/>
      <c r="C672" s="31"/>
      <c r="D672" s="31"/>
      <c r="E672" s="44"/>
      <c r="F672" s="43"/>
      <c r="G672" s="84"/>
      <c r="H672" s="31"/>
      <c r="I672" s="208"/>
      <c r="J672" s="84"/>
      <c r="K672" s="31"/>
      <c r="L672" s="31"/>
      <c r="M672" s="169"/>
      <c r="N672" s="148"/>
      <c r="O672" s="44"/>
      <c r="P672" s="43"/>
      <c r="Q672" s="31"/>
      <c r="R672" s="84"/>
      <c r="S672" s="31"/>
      <c r="T672" s="31"/>
      <c r="U672" s="169"/>
      <c r="V672" s="150"/>
      <c r="W672" s="141" t="str" cm="1">
        <f t="array" ref="W672">IF(SUM(LEN(B672:V672))=0,"",IF(OR(OR(ISBLANK(F672),SUM(LEN(C672),LEN(D672))=0),AND(NOT(E672="Unknown"),ISBLANK(J672)),AND(NOT(O672="Unknown"),ISBLANK(R672))),"Missing Information", INDEX(Table15[Entire Service Line Classification], MATCH(SUMIFS(Table15[Unique ID],Table15[System-Owned Portion],E672,Table15[If Material Anything Other than "Lead" in Column E,Was Material Ever Previously Lead?],G672,Table15[Customer-Owned Portion],O672),Table15[Unique ID],0),0)))</f>
        <v/>
      </c>
      <c r="X672"/>
    </row>
    <row r="673" spans="2:24" x14ac:dyDescent="0.25">
      <c r="B673" s="146"/>
      <c r="C673" s="31"/>
      <c r="D673" s="31"/>
      <c r="E673" s="44"/>
      <c r="F673" s="43"/>
      <c r="G673" s="84"/>
      <c r="H673" s="31"/>
      <c r="I673" s="208"/>
      <c r="J673" s="84"/>
      <c r="K673" s="31"/>
      <c r="L673" s="31"/>
      <c r="M673" s="169"/>
      <c r="N673" s="148"/>
      <c r="O673" s="44"/>
      <c r="P673" s="43"/>
      <c r="Q673" s="31"/>
      <c r="R673" s="84"/>
      <c r="S673" s="31"/>
      <c r="T673" s="31"/>
      <c r="U673" s="169"/>
      <c r="V673" s="150"/>
      <c r="W673" s="141" t="str" cm="1">
        <f t="array" ref="W673">IF(SUM(LEN(B673:V673))=0,"",IF(OR(OR(ISBLANK(F673),SUM(LEN(C673),LEN(D673))=0),AND(NOT(E673="Unknown"),ISBLANK(J673)),AND(NOT(O673="Unknown"),ISBLANK(R673))),"Missing Information", INDEX(Table15[Entire Service Line Classification], MATCH(SUMIFS(Table15[Unique ID],Table15[System-Owned Portion],E673,Table15[If Material Anything Other than "Lead" in Column E,Was Material Ever Previously Lead?],G673,Table15[Customer-Owned Portion],O673),Table15[Unique ID],0),0)))</f>
        <v/>
      </c>
      <c r="X673"/>
    </row>
    <row r="674" spans="2:24" x14ac:dyDescent="0.25">
      <c r="B674" s="146"/>
      <c r="C674" s="31"/>
      <c r="D674" s="31"/>
      <c r="E674" s="44"/>
      <c r="F674" s="43"/>
      <c r="G674" s="84"/>
      <c r="H674" s="31"/>
      <c r="I674" s="208"/>
      <c r="J674" s="84"/>
      <c r="K674" s="31"/>
      <c r="L674" s="31"/>
      <c r="M674" s="169"/>
      <c r="N674" s="148"/>
      <c r="O674" s="44"/>
      <c r="P674" s="43"/>
      <c r="Q674" s="31"/>
      <c r="R674" s="84"/>
      <c r="S674" s="31"/>
      <c r="T674" s="31"/>
      <c r="U674" s="169"/>
      <c r="V674" s="150"/>
      <c r="W674" s="141" t="str" cm="1">
        <f t="array" ref="W674">IF(SUM(LEN(B674:V674))=0,"",IF(OR(OR(ISBLANK(F674),SUM(LEN(C674),LEN(D674))=0),AND(NOT(E674="Unknown"),ISBLANK(J674)),AND(NOT(O674="Unknown"),ISBLANK(R674))),"Missing Information", INDEX(Table15[Entire Service Line Classification], MATCH(SUMIFS(Table15[Unique ID],Table15[System-Owned Portion],E674,Table15[If Material Anything Other than "Lead" in Column E,Was Material Ever Previously Lead?],G674,Table15[Customer-Owned Portion],O674),Table15[Unique ID],0),0)))</f>
        <v/>
      </c>
      <c r="X674"/>
    </row>
    <row r="675" spans="2:24" x14ac:dyDescent="0.25">
      <c r="B675" s="146"/>
      <c r="C675" s="31"/>
      <c r="D675" s="31"/>
      <c r="E675" s="44"/>
      <c r="F675" s="43"/>
      <c r="G675" s="84"/>
      <c r="H675" s="31"/>
      <c r="I675" s="208"/>
      <c r="J675" s="84"/>
      <c r="K675" s="31"/>
      <c r="L675" s="31"/>
      <c r="M675" s="169"/>
      <c r="N675" s="148"/>
      <c r="O675" s="44"/>
      <c r="P675" s="43"/>
      <c r="Q675" s="31"/>
      <c r="R675" s="84"/>
      <c r="S675" s="31"/>
      <c r="T675" s="31"/>
      <c r="U675" s="169"/>
      <c r="V675" s="150"/>
      <c r="W675" s="141" t="str" cm="1">
        <f t="array" ref="W675">IF(SUM(LEN(B675:V675))=0,"",IF(OR(OR(ISBLANK(F675),SUM(LEN(C675),LEN(D675))=0),AND(NOT(E675="Unknown"),ISBLANK(J675)),AND(NOT(O675="Unknown"),ISBLANK(R675))),"Missing Information", INDEX(Table15[Entire Service Line Classification], MATCH(SUMIFS(Table15[Unique ID],Table15[System-Owned Portion],E675,Table15[If Material Anything Other than "Lead" in Column E,Was Material Ever Previously Lead?],G675,Table15[Customer-Owned Portion],O675),Table15[Unique ID],0),0)))</f>
        <v/>
      </c>
      <c r="X675"/>
    </row>
    <row r="676" spans="2:24" x14ac:dyDescent="0.25">
      <c r="B676" s="146"/>
      <c r="C676" s="31"/>
      <c r="D676" s="31"/>
      <c r="E676" s="44"/>
      <c r="F676" s="43"/>
      <c r="G676" s="84"/>
      <c r="H676" s="31"/>
      <c r="I676" s="208"/>
      <c r="J676" s="84"/>
      <c r="K676" s="31"/>
      <c r="L676" s="31"/>
      <c r="M676" s="169"/>
      <c r="N676" s="148"/>
      <c r="O676" s="44"/>
      <c r="P676" s="43"/>
      <c r="Q676" s="31"/>
      <c r="R676" s="84"/>
      <c r="S676" s="31"/>
      <c r="T676" s="31"/>
      <c r="U676" s="169"/>
      <c r="V676" s="150"/>
      <c r="W676" s="141" t="str" cm="1">
        <f t="array" ref="W676">IF(SUM(LEN(B676:V676))=0,"",IF(OR(OR(ISBLANK(F676),SUM(LEN(C676),LEN(D676))=0),AND(NOT(E676="Unknown"),ISBLANK(J676)),AND(NOT(O676="Unknown"),ISBLANK(R676))),"Missing Information", INDEX(Table15[Entire Service Line Classification], MATCH(SUMIFS(Table15[Unique ID],Table15[System-Owned Portion],E676,Table15[If Material Anything Other than "Lead" in Column E,Was Material Ever Previously Lead?],G676,Table15[Customer-Owned Portion],O676),Table15[Unique ID],0),0)))</f>
        <v/>
      </c>
      <c r="X676"/>
    </row>
    <row r="677" spans="2:24" x14ac:dyDescent="0.25">
      <c r="B677" s="146"/>
      <c r="C677" s="31"/>
      <c r="D677" s="31"/>
      <c r="E677" s="44"/>
      <c r="F677" s="43"/>
      <c r="G677" s="84"/>
      <c r="H677" s="31"/>
      <c r="I677" s="208"/>
      <c r="J677" s="84"/>
      <c r="K677" s="31"/>
      <c r="L677" s="31"/>
      <c r="M677" s="169"/>
      <c r="N677" s="148"/>
      <c r="O677" s="44"/>
      <c r="P677" s="43"/>
      <c r="Q677" s="31"/>
      <c r="R677" s="84"/>
      <c r="S677" s="31"/>
      <c r="T677" s="31"/>
      <c r="U677" s="169"/>
      <c r="V677" s="150"/>
      <c r="W677" s="141" t="str" cm="1">
        <f t="array" ref="W677">IF(SUM(LEN(B677:V677))=0,"",IF(OR(OR(ISBLANK(F677),SUM(LEN(C677),LEN(D677))=0),AND(NOT(E677="Unknown"),ISBLANK(J677)),AND(NOT(O677="Unknown"),ISBLANK(R677))),"Missing Information", INDEX(Table15[Entire Service Line Classification], MATCH(SUMIFS(Table15[Unique ID],Table15[System-Owned Portion],E677,Table15[If Material Anything Other than "Lead" in Column E,Was Material Ever Previously Lead?],G677,Table15[Customer-Owned Portion],O677),Table15[Unique ID],0),0)))</f>
        <v/>
      </c>
      <c r="X677"/>
    </row>
    <row r="678" spans="2:24" x14ac:dyDescent="0.25">
      <c r="B678" s="146"/>
      <c r="C678" s="31"/>
      <c r="D678" s="31"/>
      <c r="E678" s="44"/>
      <c r="F678" s="43"/>
      <c r="G678" s="84"/>
      <c r="H678" s="31"/>
      <c r="I678" s="208"/>
      <c r="J678" s="84"/>
      <c r="K678" s="31"/>
      <c r="L678" s="31"/>
      <c r="M678" s="169"/>
      <c r="N678" s="148"/>
      <c r="O678" s="44"/>
      <c r="P678" s="43"/>
      <c r="Q678" s="31"/>
      <c r="R678" s="84"/>
      <c r="S678" s="31"/>
      <c r="T678" s="31"/>
      <c r="U678" s="169"/>
      <c r="V678" s="150"/>
      <c r="W678" s="141" t="str" cm="1">
        <f t="array" ref="W678">IF(SUM(LEN(B678:V678))=0,"",IF(OR(OR(ISBLANK(F678),SUM(LEN(C678),LEN(D678))=0),AND(NOT(E678="Unknown"),ISBLANK(J678)),AND(NOT(O678="Unknown"),ISBLANK(R678))),"Missing Information", INDEX(Table15[Entire Service Line Classification], MATCH(SUMIFS(Table15[Unique ID],Table15[System-Owned Portion],E678,Table15[If Material Anything Other than "Lead" in Column E,Was Material Ever Previously Lead?],G678,Table15[Customer-Owned Portion],O678),Table15[Unique ID],0),0)))</f>
        <v/>
      </c>
      <c r="X678"/>
    </row>
    <row r="679" spans="2:24" x14ac:dyDescent="0.25">
      <c r="B679" s="146"/>
      <c r="C679" s="31"/>
      <c r="D679" s="31"/>
      <c r="E679" s="44"/>
      <c r="F679" s="43"/>
      <c r="G679" s="84"/>
      <c r="H679" s="31"/>
      <c r="I679" s="208"/>
      <c r="J679" s="84"/>
      <c r="K679" s="31"/>
      <c r="L679" s="31"/>
      <c r="M679" s="169"/>
      <c r="N679" s="148"/>
      <c r="O679" s="44"/>
      <c r="P679" s="43"/>
      <c r="Q679" s="31"/>
      <c r="R679" s="84"/>
      <c r="S679" s="31"/>
      <c r="T679" s="31"/>
      <c r="U679" s="169"/>
      <c r="V679" s="150"/>
      <c r="W679" s="141" t="str" cm="1">
        <f t="array" ref="W679">IF(SUM(LEN(B679:V679))=0,"",IF(OR(OR(ISBLANK(F679),SUM(LEN(C679),LEN(D679))=0),AND(NOT(E679="Unknown"),ISBLANK(J679)),AND(NOT(O679="Unknown"),ISBLANK(R679))),"Missing Information", INDEX(Table15[Entire Service Line Classification], MATCH(SUMIFS(Table15[Unique ID],Table15[System-Owned Portion],E679,Table15[If Material Anything Other than "Lead" in Column E,Was Material Ever Previously Lead?],G679,Table15[Customer-Owned Portion],O679),Table15[Unique ID],0),0)))</f>
        <v/>
      </c>
      <c r="X679"/>
    </row>
    <row r="680" spans="2:24" x14ac:dyDescent="0.25">
      <c r="B680" s="146"/>
      <c r="C680" s="31"/>
      <c r="D680" s="31"/>
      <c r="E680" s="44"/>
      <c r="F680" s="43"/>
      <c r="G680" s="84"/>
      <c r="H680" s="31"/>
      <c r="I680" s="208"/>
      <c r="J680" s="84"/>
      <c r="K680" s="31"/>
      <c r="L680" s="31"/>
      <c r="M680" s="169"/>
      <c r="N680" s="148"/>
      <c r="O680" s="44"/>
      <c r="P680" s="43"/>
      <c r="Q680" s="31"/>
      <c r="R680" s="84"/>
      <c r="S680" s="31"/>
      <c r="T680" s="31"/>
      <c r="U680" s="169"/>
      <c r="V680" s="150"/>
      <c r="W680" s="141" t="str" cm="1">
        <f t="array" ref="W680">IF(SUM(LEN(B680:V680))=0,"",IF(OR(OR(ISBLANK(F680),SUM(LEN(C680),LEN(D680))=0),AND(NOT(E680="Unknown"),ISBLANK(J680)),AND(NOT(O680="Unknown"),ISBLANK(R680))),"Missing Information", INDEX(Table15[Entire Service Line Classification], MATCH(SUMIFS(Table15[Unique ID],Table15[System-Owned Portion],E680,Table15[If Material Anything Other than "Lead" in Column E,Was Material Ever Previously Lead?],G680,Table15[Customer-Owned Portion],O680),Table15[Unique ID],0),0)))</f>
        <v/>
      </c>
      <c r="X680"/>
    </row>
    <row r="681" spans="2:24" x14ac:dyDescent="0.25">
      <c r="B681" s="146"/>
      <c r="C681" s="31"/>
      <c r="D681" s="31"/>
      <c r="E681" s="44"/>
      <c r="F681" s="43"/>
      <c r="G681" s="84"/>
      <c r="H681" s="31"/>
      <c r="I681" s="208"/>
      <c r="J681" s="84"/>
      <c r="K681" s="31"/>
      <c r="L681" s="31"/>
      <c r="M681" s="169"/>
      <c r="N681" s="148"/>
      <c r="O681" s="44"/>
      <c r="P681" s="43"/>
      <c r="Q681" s="31"/>
      <c r="R681" s="84"/>
      <c r="S681" s="31"/>
      <c r="T681" s="31"/>
      <c r="U681" s="169"/>
      <c r="V681" s="150"/>
      <c r="W681" s="141" t="str" cm="1">
        <f t="array" ref="W681">IF(SUM(LEN(B681:V681))=0,"",IF(OR(OR(ISBLANK(F681),SUM(LEN(C681),LEN(D681))=0),AND(NOT(E681="Unknown"),ISBLANK(J681)),AND(NOT(O681="Unknown"),ISBLANK(R681))),"Missing Information", INDEX(Table15[Entire Service Line Classification], MATCH(SUMIFS(Table15[Unique ID],Table15[System-Owned Portion],E681,Table15[If Material Anything Other than "Lead" in Column E,Was Material Ever Previously Lead?],G681,Table15[Customer-Owned Portion],O681),Table15[Unique ID],0),0)))</f>
        <v/>
      </c>
      <c r="X681"/>
    </row>
    <row r="682" spans="2:24" x14ac:dyDescent="0.25">
      <c r="B682" s="146"/>
      <c r="C682" s="31"/>
      <c r="D682" s="31"/>
      <c r="E682" s="44"/>
      <c r="F682" s="43"/>
      <c r="G682" s="84"/>
      <c r="H682" s="31"/>
      <c r="I682" s="208"/>
      <c r="J682" s="84"/>
      <c r="K682" s="31"/>
      <c r="L682" s="31"/>
      <c r="M682" s="169"/>
      <c r="N682" s="148"/>
      <c r="O682" s="44"/>
      <c r="P682" s="43"/>
      <c r="Q682" s="31"/>
      <c r="R682" s="84"/>
      <c r="S682" s="31"/>
      <c r="T682" s="31"/>
      <c r="U682" s="169"/>
      <c r="V682" s="150"/>
      <c r="W682" s="141" t="str" cm="1">
        <f t="array" ref="W682">IF(SUM(LEN(B682:V682))=0,"",IF(OR(OR(ISBLANK(F682),SUM(LEN(C682),LEN(D682))=0),AND(NOT(E682="Unknown"),ISBLANK(J682)),AND(NOT(O682="Unknown"),ISBLANK(R682))),"Missing Information", INDEX(Table15[Entire Service Line Classification], MATCH(SUMIFS(Table15[Unique ID],Table15[System-Owned Portion],E682,Table15[If Material Anything Other than "Lead" in Column E,Was Material Ever Previously Lead?],G682,Table15[Customer-Owned Portion],O682),Table15[Unique ID],0),0)))</f>
        <v/>
      </c>
      <c r="X682"/>
    </row>
    <row r="683" spans="2:24" x14ac:dyDescent="0.25">
      <c r="B683" s="146"/>
      <c r="C683" s="31"/>
      <c r="D683" s="31"/>
      <c r="E683" s="44"/>
      <c r="F683" s="43"/>
      <c r="G683" s="84"/>
      <c r="H683" s="31"/>
      <c r="I683" s="208"/>
      <c r="J683" s="84"/>
      <c r="K683" s="31"/>
      <c r="L683" s="31"/>
      <c r="M683" s="169"/>
      <c r="N683" s="148"/>
      <c r="O683" s="44"/>
      <c r="P683" s="43"/>
      <c r="Q683" s="31"/>
      <c r="R683" s="84"/>
      <c r="S683" s="31"/>
      <c r="T683" s="31"/>
      <c r="U683" s="169"/>
      <c r="V683" s="150"/>
      <c r="W683" s="141" t="str" cm="1">
        <f t="array" ref="W683">IF(SUM(LEN(B683:V683))=0,"",IF(OR(OR(ISBLANK(F683),SUM(LEN(C683),LEN(D683))=0),AND(NOT(E683="Unknown"),ISBLANK(J683)),AND(NOT(O683="Unknown"),ISBLANK(R683))),"Missing Information", INDEX(Table15[Entire Service Line Classification], MATCH(SUMIFS(Table15[Unique ID],Table15[System-Owned Portion],E683,Table15[If Material Anything Other than "Lead" in Column E,Was Material Ever Previously Lead?],G683,Table15[Customer-Owned Portion],O683),Table15[Unique ID],0),0)))</f>
        <v/>
      </c>
      <c r="X683"/>
    </row>
    <row r="684" spans="2:24" x14ac:dyDescent="0.25">
      <c r="B684" s="146"/>
      <c r="C684" s="31"/>
      <c r="D684" s="31"/>
      <c r="E684" s="44"/>
      <c r="F684" s="43"/>
      <c r="G684" s="84"/>
      <c r="H684" s="31"/>
      <c r="I684" s="208"/>
      <c r="J684" s="84"/>
      <c r="K684" s="31"/>
      <c r="L684" s="31"/>
      <c r="M684" s="169"/>
      <c r="N684" s="148"/>
      <c r="O684" s="44"/>
      <c r="P684" s="43"/>
      <c r="Q684" s="31"/>
      <c r="R684" s="84"/>
      <c r="S684" s="31"/>
      <c r="T684" s="31"/>
      <c r="U684" s="169"/>
      <c r="V684" s="150"/>
      <c r="W684" s="141" t="str" cm="1">
        <f t="array" ref="W684">IF(SUM(LEN(B684:V684))=0,"",IF(OR(OR(ISBLANK(F684),SUM(LEN(C684),LEN(D684))=0),AND(NOT(E684="Unknown"),ISBLANK(J684)),AND(NOT(O684="Unknown"),ISBLANK(R684))),"Missing Information", INDEX(Table15[Entire Service Line Classification], MATCH(SUMIFS(Table15[Unique ID],Table15[System-Owned Portion],E684,Table15[If Material Anything Other than "Lead" in Column E,Was Material Ever Previously Lead?],G684,Table15[Customer-Owned Portion],O684),Table15[Unique ID],0),0)))</f>
        <v/>
      </c>
      <c r="X684"/>
    </row>
    <row r="685" spans="2:24" x14ac:dyDescent="0.25">
      <c r="B685" s="146"/>
      <c r="C685" s="31"/>
      <c r="D685" s="31"/>
      <c r="E685" s="44"/>
      <c r="F685" s="43"/>
      <c r="G685" s="84"/>
      <c r="H685" s="31"/>
      <c r="I685" s="208"/>
      <c r="J685" s="84"/>
      <c r="K685" s="31"/>
      <c r="L685" s="31"/>
      <c r="M685" s="169"/>
      <c r="N685" s="148"/>
      <c r="O685" s="44"/>
      <c r="P685" s="43"/>
      <c r="Q685" s="31"/>
      <c r="R685" s="84"/>
      <c r="S685" s="31"/>
      <c r="T685" s="31"/>
      <c r="U685" s="169"/>
      <c r="V685" s="150"/>
      <c r="W685" s="141" t="str" cm="1">
        <f t="array" ref="W685">IF(SUM(LEN(B685:V685))=0,"",IF(OR(OR(ISBLANK(F685),SUM(LEN(C685),LEN(D685))=0),AND(NOT(E685="Unknown"),ISBLANK(J685)),AND(NOT(O685="Unknown"),ISBLANK(R685))),"Missing Information", INDEX(Table15[Entire Service Line Classification], MATCH(SUMIFS(Table15[Unique ID],Table15[System-Owned Portion],E685,Table15[If Material Anything Other than "Lead" in Column E,Was Material Ever Previously Lead?],G685,Table15[Customer-Owned Portion],O685),Table15[Unique ID],0),0)))</f>
        <v/>
      </c>
      <c r="X685"/>
    </row>
    <row r="686" spans="2:24" x14ac:dyDescent="0.25">
      <c r="B686" s="146"/>
      <c r="C686" s="31"/>
      <c r="D686" s="31"/>
      <c r="E686" s="44"/>
      <c r="F686" s="43"/>
      <c r="G686" s="84"/>
      <c r="H686" s="31"/>
      <c r="I686" s="208"/>
      <c r="J686" s="84"/>
      <c r="K686" s="31"/>
      <c r="L686" s="31"/>
      <c r="M686" s="169"/>
      <c r="N686" s="148"/>
      <c r="O686" s="44"/>
      <c r="P686" s="43"/>
      <c r="Q686" s="31"/>
      <c r="R686" s="84"/>
      <c r="S686" s="31"/>
      <c r="T686" s="31"/>
      <c r="U686" s="169"/>
      <c r="V686" s="150"/>
      <c r="W686" s="141" t="str" cm="1">
        <f t="array" ref="W686">IF(SUM(LEN(B686:V686))=0,"",IF(OR(OR(ISBLANK(F686),SUM(LEN(C686),LEN(D686))=0),AND(NOT(E686="Unknown"),ISBLANK(J686)),AND(NOT(O686="Unknown"),ISBLANK(R686))),"Missing Information", INDEX(Table15[Entire Service Line Classification], MATCH(SUMIFS(Table15[Unique ID],Table15[System-Owned Portion],E686,Table15[If Material Anything Other than "Lead" in Column E,Was Material Ever Previously Lead?],G686,Table15[Customer-Owned Portion],O686),Table15[Unique ID],0),0)))</f>
        <v/>
      </c>
      <c r="X686"/>
    </row>
    <row r="687" spans="2:24" x14ac:dyDescent="0.25">
      <c r="B687" s="146"/>
      <c r="C687" s="31"/>
      <c r="D687" s="31"/>
      <c r="E687" s="44"/>
      <c r="F687" s="43"/>
      <c r="G687" s="84"/>
      <c r="H687" s="31"/>
      <c r="I687" s="208"/>
      <c r="J687" s="84"/>
      <c r="K687" s="31"/>
      <c r="L687" s="31"/>
      <c r="M687" s="169"/>
      <c r="N687" s="148"/>
      <c r="O687" s="44"/>
      <c r="P687" s="43"/>
      <c r="Q687" s="31"/>
      <c r="R687" s="84"/>
      <c r="S687" s="31"/>
      <c r="T687" s="31"/>
      <c r="U687" s="169"/>
      <c r="V687" s="150"/>
      <c r="W687" s="141" t="str" cm="1">
        <f t="array" ref="W687">IF(SUM(LEN(B687:V687))=0,"",IF(OR(OR(ISBLANK(F687),SUM(LEN(C687),LEN(D687))=0),AND(NOT(E687="Unknown"),ISBLANK(J687)),AND(NOT(O687="Unknown"),ISBLANK(R687))),"Missing Information", INDEX(Table15[Entire Service Line Classification], MATCH(SUMIFS(Table15[Unique ID],Table15[System-Owned Portion],E687,Table15[If Material Anything Other than "Lead" in Column E,Was Material Ever Previously Lead?],G687,Table15[Customer-Owned Portion],O687),Table15[Unique ID],0),0)))</f>
        <v/>
      </c>
      <c r="X687"/>
    </row>
    <row r="688" spans="2:24" x14ac:dyDescent="0.25">
      <c r="B688" s="146"/>
      <c r="C688" s="31"/>
      <c r="D688" s="31"/>
      <c r="E688" s="44"/>
      <c r="F688" s="43"/>
      <c r="G688" s="84"/>
      <c r="H688" s="31"/>
      <c r="I688" s="208"/>
      <c r="J688" s="84"/>
      <c r="K688" s="31"/>
      <c r="L688" s="31"/>
      <c r="M688" s="169"/>
      <c r="N688" s="148"/>
      <c r="O688" s="44"/>
      <c r="P688" s="43"/>
      <c r="Q688" s="31"/>
      <c r="R688" s="84"/>
      <c r="S688" s="31"/>
      <c r="T688" s="31"/>
      <c r="U688" s="169"/>
      <c r="V688" s="150"/>
      <c r="W688" s="141" t="str" cm="1">
        <f t="array" ref="W688">IF(SUM(LEN(B688:V688))=0,"",IF(OR(OR(ISBLANK(F688),SUM(LEN(C688),LEN(D688))=0),AND(NOT(E688="Unknown"),ISBLANK(J688)),AND(NOT(O688="Unknown"),ISBLANK(R688))),"Missing Information", INDEX(Table15[Entire Service Line Classification], MATCH(SUMIFS(Table15[Unique ID],Table15[System-Owned Portion],E688,Table15[If Material Anything Other than "Lead" in Column E,Was Material Ever Previously Lead?],G688,Table15[Customer-Owned Portion],O688),Table15[Unique ID],0),0)))</f>
        <v/>
      </c>
      <c r="X688"/>
    </row>
    <row r="689" spans="2:24" x14ac:dyDescent="0.25">
      <c r="B689" s="146"/>
      <c r="C689" s="31"/>
      <c r="D689" s="31"/>
      <c r="E689" s="44"/>
      <c r="F689" s="43"/>
      <c r="G689" s="84"/>
      <c r="H689" s="31"/>
      <c r="I689" s="208"/>
      <c r="J689" s="84"/>
      <c r="K689" s="31"/>
      <c r="L689" s="31"/>
      <c r="M689" s="169"/>
      <c r="N689" s="148"/>
      <c r="O689" s="44"/>
      <c r="P689" s="43"/>
      <c r="Q689" s="31"/>
      <c r="R689" s="84"/>
      <c r="S689" s="31"/>
      <c r="T689" s="31"/>
      <c r="U689" s="169"/>
      <c r="V689" s="150"/>
      <c r="W689" s="141" t="str" cm="1">
        <f t="array" ref="W689">IF(SUM(LEN(B689:V689))=0,"",IF(OR(OR(ISBLANK(F689),SUM(LEN(C689),LEN(D689))=0),AND(NOT(E689="Unknown"),ISBLANK(J689)),AND(NOT(O689="Unknown"),ISBLANK(R689))),"Missing Information", INDEX(Table15[Entire Service Line Classification], MATCH(SUMIFS(Table15[Unique ID],Table15[System-Owned Portion],E689,Table15[If Material Anything Other than "Lead" in Column E,Was Material Ever Previously Lead?],G689,Table15[Customer-Owned Portion],O689),Table15[Unique ID],0),0)))</f>
        <v/>
      </c>
      <c r="X689"/>
    </row>
    <row r="690" spans="2:24" x14ac:dyDescent="0.25">
      <c r="B690" s="146"/>
      <c r="C690" s="31"/>
      <c r="D690" s="31"/>
      <c r="E690" s="44"/>
      <c r="F690" s="43"/>
      <c r="G690" s="84"/>
      <c r="H690" s="31"/>
      <c r="I690" s="208"/>
      <c r="J690" s="84"/>
      <c r="K690" s="31"/>
      <c r="L690" s="31"/>
      <c r="M690" s="169"/>
      <c r="N690" s="148"/>
      <c r="O690" s="44"/>
      <c r="P690" s="43"/>
      <c r="Q690" s="31"/>
      <c r="R690" s="84"/>
      <c r="S690" s="31"/>
      <c r="T690" s="31"/>
      <c r="U690" s="169"/>
      <c r="V690" s="150"/>
      <c r="W690" s="141" t="str" cm="1">
        <f t="array" ref="W690">IF(SUM(LEN(B690:V690))=0,"",IF(OR(OR(ISBLANK(F690),SUM(LEN(C690),LEN(D690))=0),AND(NOT(E690="Unknown"),ISBLANK(J690)),AND(NOT(O690="Unknown"),ISBLANK(R690))),"Missing Information", INDEX(Table15[Entire Service Line Classification], MATCH(SUMIFS(Table15[Unique ID],Table15[System-Owned Portion],E690,Table15[If Material Anything Other than "Lead" in Column E,Was Material Ever Previously Lead?],G690,Table15[Customer-Owned Portion],O690),Table15[Unique ID],0),0)))</f>
        <v/>
      </c>
      <c r="X690"/>
    </row>
    <row r="691" spans="2:24" x14ac:dyDescent="0.25">
      <c r="B691" s="146"/>
      <c r="C691" s="31"/>
      <c r="D691" s="31"/>
      <c r="E691" s="44"/>
      <c r="F691" s="43"/>
      <c r="G691" s="84"/>
      <c r="H691" s="31"/>
      <c r="I691" s="208"/>
      <c r="J691" s="84"/>
      <c r="K691" s="31"/>
      <c r="L691" s="31"/>
      <c r="M691" s="169"/>
      <c r="N691" s="148"/>
      <c r="O691" s="44"/>
      <c r="P691" s="43"/>
      <c r="Q691" s="31"/>
      <c r="R691" s="84"/>
      <c r="S691" s="31"/>
      <c r="T691" s="31"/>
      <c r="U691" s="169"/>
      <c r="V691" s="150"/>
      <c r="W691" s="141" t="str" cm="1">
        <f t="array" ref="W691">IF(SUM(LEN(B691:V691))=0,"",IF(OR(OR(ISBLANK(F691),SUM(LEN(C691),LEN(D691))=0),AND(NOT(E691="Unknown"),ISBLANK(J691)),AND(NOT(O691="Unknown"),ISBLANK(R691))),"Missing Information", INDEX(Table15[Entire Service Line Classification], MATCH(SUMIFS(Table15[Unique ID],Table15[System-Owned Portion],E691,Table15[If Material Anything Other than "Lead" in Column E,Was Material Ever Previously Lead?],G691,Table15[Customer-Owned Portion],O691),Table15[Unique ID],0),0)))</f>
        <v/>
      </c>
      <c r="X691"/>
    </row>
    <row r="692" spans="2:24" x14ac:dyDescent="0.25">
      <c r="B692" s="146"/>
      <c r="C692" s="31"/>
      <c r="D692" s="31"/>
      <c r="E692" s="44"/>
      <c r="F692" s="43"/>
      <c r="G692" s="84"/>
      <c r="H692" s="31"/>
      <c r="I692" s="208"/>
      <c r="J692" s="84"/>
      <c r="K692" s="31"/>
      <c r="L692" s="31"/>
      <c r="M692" s="169"/>
      <c r="N692" s="148"/>
      <c r="O692" s="44"/>
      <c r="P692" s="43"/>
      <c r="Q692" s="31"/>
      <c r="R692" s="84"/>
      <c r="S692" s="31"/>
      <c r="T692" s="31"/>
      <c r="U692" s="169"/>
      <c r="V692" s="150"/>
      <c r="W692" s="141" t="str" cm="1">
        <f t="array" ref="W692">IF(SUM(LEN(B692:V692))=0,"",IF(OR(OR(ISBLANK(F692),SUM(LEN(C692),LEN(D692))=0),AND(NOT(E692="Unknown"),ISBLANK(J692)),AND(NOT(O692="Unknown"),ISBLANK(R692))),"Missing Information", INDEX(Table15[Entire Service Line Classification], MATCH(SUMIFS(Table15[Unique ID],Table15[System-Owned Portion],E692,Table15[If Material Anything Other than "Lead" in Column E,Was Material Ever Previously Lead?],G692,Table15[Customer-Owned Portion],O692),Table15[Unique ID],0),0)))</f>
        <v/>
      </c>
      <c r="X692"/>
    </row>
    <row r="693" spans="2:24" x14ac:dyDescent="0.25">
      <c r="B693" s="146"/>
      <c r="C693" s="31"/>
      <c r="D693" s="31"/>
      <c r="E693" s="44"/>
      <c r="F693" s="43"/>
      <c r="G693" s="84"/>
      <c r="H693" s="31"/>
      <c r="I693" s="208"/>
      <c r="J693" s="84"/>
      <c r="K693" s="31"/>
      <c r="L693" s="31"/>
      <c r="M693" s="169"/>
      <c r="N693" s="148"/>
      <c r="O693" s="44"/>
      <c r="P693" s="43"/>
      <c r="Q693" s="31"/>
      <c r="R693" s="84"/>
      <c r="S693" s="31"/>
      <c r="T693" s="31"/>
      <c r="U693" s="169"/>
      <c r="V693" s="150"/>
      <c r="W693" s="141" t="str" cm="1">
        <f t="array" ref="W693">IF(SUM(LEN(B693:V693))=0,"",IF(OR(OR(ISBLANK(F693),SUM(LEN(C693),LEN(D693))=0),AND(NOT(E693="Unknown"),ISBLANK(J693)),AND(NOT(O693="Unknown"),ISBLANK(R693))),"Missing Information", INDEX(Table15[Entire Service Line Classification], MATCH(SUMIFS(Table15[Unique ID],Table15[System-Owned Portion],E693,Table15[If Material Anything Other than "Lead" in Column E,Was Material Ever Previously Lead?],G693,Table15[Customer-Owned Portion],O693),Table15[Unique ID],0),0)))</f>
        <v/>
      </c>
      <c r="X693"/>
    </row>
    <row r="694" spans="2:24" x14ac:dyDescent="0.25">
      <c r="B694" s="146"/>
      <c r="C694" s="31"/>
      <c r="D694" s="31"/>
      <c r="E694" s="44"/>
      <c r="F694" s="43"/>
      <c r="G694" s="84"/>
      <c r="H694" s="31"/>
      <c r="I694" s="208"/>
      <c r="J694" s="84"/>
      <c r="K694" s="31"/>
      <c r="L694" s="31"/>
      <c r="M694" s="169"/>
      <c r="N694" s="148"/>
      <c r="O694" s="44"/>
      <c r="P694" s="43"/>
      <c r="Q694" s="31"/>
      <c r="R694" s="84"/>
      <c r="S694" s="31"/>
      <c r="T694" s="31"/>
      <c r="U694" s="169"/>
      <c r="V694" s="150"/>
      <c r="W694" s="141" t="str" cm="1">
        <f t="array" ref="W694">IF(SUM(LEN(B694:V694))=0,"",IF(OR(OR(ISBLANK(F694),SUM(LEN(C694),LEN(D694))=0),AND(NOT(E694="Unknown"),ISBLANK(J694)),AND(NOT(O694="Unknown"),ISBLANK(R694))),"Missing Information", INDEX(Table15[Entire Service Line Classification], MATCH(SUMIFS(Table15[Unique ID],Table15[System-Owned Portion],E694,Table15[If Material Anything Other than "Lead" in Column E,Was Material Ever Previously Lead?],G694,Table15[Customer-Owned Portion],O694),Table15[Unique ID],0),0)))</f>
        <v/>
      </c>
      <c r="X694"/>
    </row>
    <row r="695" spans="2:24" x14ac:dyDescent="0.25">
      <c r="B695" s="146"/>
      <c r="C695" s="31"/>
      <c r="D695" s="31"/>
      <c r="E695" s="44"/>
      <c r="F695" s="43"/>
      <c r="G695" s="84"/>
      <c r="H695" s="31"/>
      <c r="I695" s="208"/>
      <c r="J695" s="84"/>
      <c r="K695" s="31"/>
      <c r="L695" s="31"/>
      <c r="M695" s="169"/>
      <c r="N695" s="148"/>
      <c r="O695" s="44"/>
      <c r="P695" s="43"/>
      <c r="Q695" s="31"/>
      <c r="R695" s="84"/>
      <c r="S695" s="31"/>
      <c r="T695" s="31"/>
      <c r="U695" s="169"/>
      <c r="V695" s="150"/>
      <c r="W695" s="141" t="str" cm="1">
        <f t="array" ref="W695">IF(SUM(LEN(B695:V695))=0,"",IF(OR(OR(ISBLANK(F695),SUM(LEN(C695),LEN(D695))=0),AND(NOT(E695="Unknown"),ISBLANK(J695)),AND(NOT(O695="Unknown"),ISBLANK(R695))),"Missing Information", INDEX(Table15[Entire Service Line Classification], MATCH(SUMIFS(Table15[Unique ID],Table15[System-Owned Portion],E695,Table15[If Material Anything Other than "Lead" in Column E,Was Material Ever Previously Lead?],G695,Table15[Customer-Owned Portion],O695),Table15[Unique ID],0),0)))</f>
        <v/>
      </c>
      <c r="X695"/>
    </row>
    <row r="696" spans="2:24" x14ac:dyDescent="0.25">
      <c r="B696" s="146"/>
      <c r="C696" s="31"/>
      <c r="D696" s="31"/>
      <c r="E696" s="44"/>
      <c r="F696" s="43"/>
      <c r="G696" s="84"/>
      <c r="H696" s="31"/>
      <c r="I696" s="208"/>
      <c r="J696" s="84"/>
      <c r="K696" s="31"/>
      <c r="L696" s="31"/>
      <c r="M696" s="169"/>
      <c r="N696" s="148"/>
      <c r="O696" s="44"/>
      <c r="P696" s="43"/>
      <c r="Q696" s="31"/>
      <c r="R696" s="84"/>
      <c r="S696" s="31"/>
      <c r="T696" s="31"/>
      <c r="U696" s="169"/>
      <c r="V696" s="150"/>
      <c r="W696" s="141" t="str" cm="1">
        <f t="array" ref="W696">IF(SUM(LEN(B696:V696))=0,"",IF(OR(OR(ISBLANK(F696),SUM(LEN(C696),LEN(D696))=0),AND(NOT(E696="Unknown"),ISBLANK(J696)),AND(NOT(O696="Unknown"),ISBLANK(R696))),"Missing Information", INDEX(Table15[Entire Service Line Classification], MATCH(SUMIFS(Table15[Unique ID],Table15[System-Owned Portion],E696,Table15[If Material Anything Other than "Lead" in Column E,Was Material Ever Previously Lead?],G696,Table15[Customer-Owned Portion],O696),Table15[Unique ID],0),0)))</f>
        <v/>
      </c>
      <c r="X696"/>
    </row>
    <row r="697" spans="2:24" x14ac:dyDescent="0.25">
      <c r="B697" s="146"/>
      <c r="C697" s="31"/>
      <c r="D697" s="31"/>
      <c r="E697" s="44"/>
      <c r="F697" s="43"/>
      <c r="G697" s="84"/>
      <c r="H697" s="31"/>
      <c r="I697" s="208"/>
      <c r="J697" s="84"/>
      <c r="K697" s="31"/>
      <c r="L697" s="31"/>
      <c r="M697" s="169"/>
      <c r="N697" s="148"/>
      <c r="O697" s="44"/>
      <c r="P697" s="43"/>
      <c r="Q697" s="31"/>
      <c r="R697" s="84"/>
      <c r="S697" s="31"/>
      <c r="T697" s="31"/>
      <c r="U697" s="169"/>
      <c r="V697" s="150"/>
      <c r="W697" s="141" t="str" cm="1">
        <f t="array" ref="W697">IF(SUM(LEN(B697:V697))=0,"",IF(OR(OR(ISBLANK(F697),SUM(LEN(C697),LEN(D697))=0),AND(NOT(E697="Unknown"),ISBLANK(J697)),AND(NOT(O697="Unknown"),ISBLANK(R697))),"Missing Information", INDEX(Table15[Entire Service Line Classification], MATCH(SUMIFS(Table15[Unique ID],Table15[System-Owned Portion],E697,Table15[If Material Anything Other than "Lead" in Column E,Was Material Ever Previously Lead?],G697,Table15[Customer-Owned Portion],O697),Table15[Unique ID],0),0)))</f>
        <v/>
      </c>
      <c r="X697"/>
    </row>
    <row r="698" spans="2:24" x14ac:dyDescent="0.25">
      <c r="B698" s="146"/>
      <c r="C698" s="31"/>
      <c r="D698" s="31"/>
      <c r="E698" s="44"/>
      <c r="F698" s="43"/>
      <c r="G698" s="84"/>
      <c r="H698" s="31"/>
      <c r="I698" s="208"/>
      <c r="J698" s="84"/>
      <c r="K698" s="31"/>
      <c r="L698" s="31"/>
      <c r="M698" s="169"/>
      <c r="N698" s="148"/>
      <c r="O698" s="44"/>
      <c r="P698" s="43"/>
      <c r="Q698" s="31"/>
      <c r="R698" s="84"/>
      <c r="S698" s="31"/>
      <c r="T698" s="31"/>
      <c r="U698" s="169"/>
      <c r="V698" s="150"/>
      <c r="W698" s="141" t="str" cm="1">
        <f t="array" ref="W698">IF(SUM(LEN(B698:V698))=0,"",IF(OR(OR(ISBLANK(F698),SUM(LEN(C698),LEN(D698))=0),AND(NOT(E698="Unknown"),ISBLANK(J698)),AND(NOT(O698="Unknown"),ISBLANK(R698))),"Missing Information", INDEX(Table15[Entire Service Line Classification], MATCH(SUMIFS(Table15[Unique ID],Table15[System-Owned Portion],E698,Table15[If Material Anything Other than "Lead" in Column E,Was Material Ever Previously Lead?],G698,Table15[Customer-Owned Portion],O698),Table15[Unique ID],0),0)))</f>
        <v/>
      </c>
      <c r="X698"/>
    </row>
    <row r="699" spans="2:24" x14ac:dyDescent="0.25">
      <c r="B699" s="146"/>
      <c r="C699" s="31"/>
      <c r="D699" s="31"/>
      <c r="E699" s="44"/>
      <c r="F699" s="43"/>
      <c r="G699" s="84"/>
      <c r="H699" s="31"/>
      <c r="I699" s="208"/>
      <c r="J699" s="84"/>
      <c r="K699" s="31"/>
      <c r="L699" s="31"/>
      <c r="M699" s="169"/>
      <c r="N699" s="148"/>
      <c r="O699" s="44"/>
      <c r="P699" s="43"/>
      <c r="Q699" s="31"/>
      <c r="R699" s="84"/>
      <c r="S699" s="31"/>
      <c r="T699" s="31"/>
      <c r="U699" s="169"/>
      <c r="V699" s="150"/>
      <c r="W699" s="141" t="str" cm="1">
        <f t="array" ref="W699">IF(SUM(LEN(B699:V699))=0,"",IF(OR(OR(ISBLANK(F699),SUM(LEN(C699),LEN(D699))=0),AND(NOT(E699="Unknown"),ISBLANK(J699)),AND(NOT(O699="Unknown"),ISBLANK(R699))),"Missing Information", INDEX(Table15[Entire Service Line Classification], MATCH(SUMIFS(Table15[Unique ID],Table15[System-Owned Portion],E699,Table15[If Material Anything Other than "Lead" in Column E,Was Material Ever Previously Lead?],G699,Table15[Customer-Owned Portion],O699),Table15[Unique ID],0),0)))</f>
        <v/>
      </c>
      <c r="X699"/>
    </row>
    <row r="700" spans="2:24" x14ac:dyDescent="0.25">
      <c r="B700" s="146"/>
      <c r="C700" s="31"/>
      <c r="D700" s="31"/>
      <c r="E700" s="44"/>
      <c r="F700" s="43"/>
      <c r="G700" s="84"/>
      <c r="H700" s="31"/>
      <c r="I700" s="208"/>
      <c r="J700" s="84"/>
      <c r="K700" s="31"/>
      <c r="L700" s="31"/>
      <c r="M700" s="169"/>
      <c r="N700" s="148"/>
      <c r="O700" s="44"/>
      <c r="P700" s="43"/>
      <c r="Q700" s="31"/>
      <c r="R700" s="84"/>
      <c r="S700" s="31"/>
      <c r="T700" s="31"/>
      <c r="U700" s="169"/>
      <c r="V700" s="150"/>
      <c r="W700" s="141" t="str" cm="1">
        <f t="array" ref="W700">IF(SUM(LEN(B700:V700))=0,"",IF(OR(OR(ISBLANK(F700),SUM(LEN(C700),LEN(D700))=0),AND(NOT(E700="Unknown"),ISBLANK(J700)),AND(NOT(O700="Unknown"),ISBLANK(R700))),"Missing Information", INDEX(Table15[Entire Service Line Classification], MATCH(SUMIFS(Table15[Unique ID],Table15[System-Owned Portion],E700,Table15[If Material Anything Other than "Lead" in Column E,Was Material Ever Previously Lead?],G700,Table15[Customer-Owned Portion],O700),Table15[Unique ID],0),0)))</f>
        <v/>
      </c>
      <c r="X700"/>
    </row>
    <row r="701" spans="2:24" x14ac:dyDescent="0.25">
      <c r="B701" s="146"/>
      <c r="C701" s="31"/>
      <c r="D701" s="31"/>
      <c r="E701" s="44"/>
      <c r="F701" s="43"/>
      <c r="G701" s="84"/>
      <c r="H701" s="31"/>
      <c r="I701" s="208"/>
      <c r="J701" s="84"/>
      <c r="K701" s="31"/>
      <c r="L701" s="31"/>
      <c r="M701" s="169"/>
      <c r="N701" s="148"/>
      <c r="O701" s="44"/>
      <c r="P701" s="43"/>
      <c r="Q701" s="31"/>
      <c r="R701" s="84"/>
      <c r="S701" s="31"/>
      <c r="T701" s="31"/>
      <c r="U701" s="169"/>
      <c r="V701" s="150"/>
      <c r="W701" s="141" t="str" cm="1">
        <f t="array" ref="W701">IF(SUM(LEN(B701:V701))=0,"",IF(OR(OR(ISBLANK(F701),SUM(LEN(C701),LEN(D701))=0),AND(NOT(E701="Unknown"),ISBLANK(J701)),AND(NOT(O701="Unknown"),ISBLANK(R701))),"Missing Information", INDEX(Table15[Entire Service Line Classification], MATCH(SUMIFS(Table15[Unique ID],Table15[System-Owned Portion],E701,Table15[If Material Anything Other than "Lead" in Column E,Was Material Ever Previously Lead?],G701,Table15[Customer-Owned Portion],O701),Table15[Unique ID],0),0)))</f>
        <v/>
      </c>
      <c r="X701"/>
    </row>
    <row r="702" spans="2:24" x14ac:dyDescent="0.25">
      <c r="B702" s="146"/>
      <c r="C702" s="31"/>
      <c r="D702" s="31"/>
      <c r="E702" s="44"/>
      <c r="F702" s="43"/>
      <c r="G702" s="84"/>
      <c r="H702" s="31"/>
      <c r="I702" s="208"/>
      <c r="J702" s="84"/>
      <c r="K702" s="31"/>
      <c r="L702" s="31"/>
      <c r="M702" s="169"/>
      <c r="N702" s="148"/>
      <c r="O702" s="44"/>
      <c r="P702" s="43"/>
      <c r="Q702" s="31"/>
      <c r="R702" s="84"/>
      <c r="S702" s="31"/>
      <c r="T702" s="31"/>
      <c r="U702" s="169"/>
      <c r="V702" s="150"/>
      <c r="W702" s="141" t="str" cm="1">
        <f t="array" ref="W702">IF(SUM(LEN(B702:V702))=0,"",IF(OR(OR(ISBLANK(F702),SUM(LEN(C702),LEN(D702))=0),AND(NOT(E702="Unknown"),ISBLANK(J702)),AND(NOT(O702="Unknown"),ISBLANK(R702))),"Missing Information", INDEX(Table15[Entire Service Line Classification], MATCH(SUMIFS(Table15[Unique ID],Table15[System-Owned Portion],E702,Table15[If Material Anything Other than "Lead" in Column E,Was Material Ever Previously Lead?],G702,Table15[Customer-Owned Portion],O702),Table15[Unique ID],0),0)))</f>
        <v/>
      </c>
      <c r="X702"/>
    </row>
    <row r="703" spans="2:24" x14ac:dyDescent="0.25">
      <c r="B703" s="146"/>
      <c r="C703" s="31"/>
      <c r="D703" s="31"/>
      <c r="E703" s="44"/>
      <c r="F703" s="43"/>
      <c r="G703" s="84"/>
      <c r="H703" s="31"/>
      <c r="I703" s="208"/>
      <c r="J703" s="84"/>
      <c r="K703" s="31"/>
      <c r="L703" s="31"/>
      <c r="M703" s="169"/>
      <c r="N703" s="148"/>
      <c r="O703" s="44"/>
      <c r="P703" s="43"/>
      <c r="Q703" s="31"/>
      <c r="R703" s="84"/>
      <c r="S703" s="31"/>
      <c r="T703" s="31"/>
      <c r="U703" s="169"/>
      <c r="V703" s="150"/>
      <c r="W703" s="141" t="str" cm="1">
        <f t="array" ref="W703">IF(SUM(LEN(B703:V703))=0,"",IF(OR(OR(ISBLANK(F703),SUM(LEN(C703),LEN(D703))=0),AND(NOT(E703="Unknown"),ISBLANK(J703)),AND(NOT(O703="Unknown"),ISBLANK(R703))),"Missing Information", INDEX(Table15[Entire Service Line Classification], MATCH(SUMIFS(Table15[Unique ID],Table15[System-Owned Portion],E703,Table15[If Material Anything Other than "Lead" in Column E,Was Material Ever Previously Lead?],G703,Table15[Customer-Owned Portion],O703),Table15[Unique ID],0),0)))</f>
        <v/>
      </c>
      <c r="X703"/>
    </row>
    <row r="704" spans="2:24" x14ac:dyDescent="0.25">
      <c r="B704" s="146"/>
      <c r="C704" s="31"/>
      <c r="D704" s="31"/>
      <c r="E704" s="44"/>
      <c r="F704" s="43"/>
      <c r="G704" s="84"/>
      <c r="H704" s="31"/>
      <c r="I704" s="208"/>
      <c r="J704" s="84"/>
      <c r="K704" s="31"/>
      <c r="L704" s="31"/>
      <c r="M704" s="169"/>
      <c r="N704" s="148"/>
      <c r="O704" s="44"/>
      <c r="P704" s="43"/>
      <c r="Q704" s="31"/>
      <c r="R704" s="84"/>
      <c r="S704" s="31"/>
      <c r="T704" s="31"/>
      <c r="U704" s="169"/>
      <c r="V704" s="150"/>
      <c r="W704" s="141" t="str" cm="1">
        <f t="array" ref="W704">IF(SUM(LEN(B704:V704))=0,"",IF(OR(OR(ISBLANK(F704),SUM(LEN(C704),LEN(D704))=0),AND(NOT(E704="Unknown"),ISBLANK(J704)),AND(NOT(O704="Unknown"),ISBLANK(R704))),"Missing Information", INDEX(Table15[Entire Service Line Classification], MATCH(SUMIFS(Table15[Unique ID],Table15[System-Owned Portion],E704,Table15[If Material Anything Other than "Lead" in Column E,Was Material Ever Previously Lead?],G704,Table15[Customer-Owned Portion],O704),Table15[Unique ID],0),0)))</f>
        <v/>
      </c>
      <c r="X704"/>
    </row>
    <row r="705" spans="2:24" x14ac:dyDescent="0.25">
      <c r="B705" s="146"/>
      <c r="C705" s="31"/>
      <c r="D705" s="31"/>
      <c r="E705" s="44"/>
      <c r="F705" s="43"/>
      <c r="G705" s="84"/>
      <c r="H705" s="31"/>
      <c r="I705" s="208"/>
      <c r="J705" s="84"/>
      <c r="K705" s="31"/>
      <c r="L705" s="31"/>
      <c r="M705" s="169"/>
      <c r="N705" s="148"/>
      <c r="O705" s="44"/>
      <c r="P705" s="43"/>
      <c r="Q705" s="31"/>
      <c r="R705" s="84"/>
      <c r="S705" s="31"/>
      <c r="T705" s="31"/>
      <c r="U705" s="169"/>
      <c r="V705" s="150"/>
      <c r="W705" s="141" t="str" cm="1">
        <f t="array" ref="W705">IF(SUM(LEN(B705:V705))=0,"",IF(OR(OR(ISBLANK(F705),SUM(LEN(C705),LEN(D705))=0),AND(NOT(E705="Unknown"),ISBLANK(J705)),AND(NOT(O705="Unknown"),ISBLANK(R705))),"Missing Information", INDEX(Table15[Entire Service Line Classification], MATCH(SUMIFS(Table15[Unique ID],Table15[System-Owned Portion],E705,Table15[If Material Anything Other than "Lead" in Column E,Was Material Ever Previously Lead?],G705,Table15[Customer-Owned Portion],O705),Table15[Unique ID],0),0)))</f>
        <v/>
      </c>
      <c r="X705"/>
    </row>
    <row r="706" spans="2:24" x14ac:dyDescent="0.25">
      <c r="B706" s="146"/>
      <c r="C706" s="31"/>
      <c r="D706" s="31"/>
      <c r="E706" s="44"/>
      <c r="F706" s="43"/>
      <c r="G706" s="84"/>
      <c r="H706" s="31"/>
      <c r="I706" s="208"/>
      <c r="J706" s="84"/>
      <c r="K706" s="31"/>
      <c r="L706" s="31"/>
      <c r="M706" s="169"/>
      <c r="N706" s="148"/>
      <c r="O706" s="44"/>
      <c r="P706" s="43"/>
      <c r="Q706" s="31"/>
      <c r="R706" s="84"/>
      <c r="S706" s="31"/>
      <c r="T706" s="31"/>
      <c r="U706" s="169"/>
      <c r="V706" s="150"/>
      <c r="W706" s="141" t="str" cm="1">
        <f t="array" ref="W706">IF(SUM(LEN(B706:V706))=0,"",IF(OR(OR(ISBLANK(F706),SUM(LEN(C706),LEN(D706))=0),AND(NOT(E706="Unknown"),ISBLANK(J706)),AND(NOT(O706="Unknown"),ISBLANK(R706))),"Missing Information", INDEX(Table15[Entire Service Line Classification], MATCH(SUMIFS(Table15[Unique ID],Table15[System-Owned Portion],E706,Table15[If Material Anything Other than "Lead" in Column E,Was Material Ever Previously Lead?],G706,Table15[Customer-Owned Portion],O706),Table15[Unique ID],0),0)))</f>
        <v/>
      </c>
      <c r="X706"/>
    </row>
    <row r="707" spans="2:24" x14ac:dyDescent="0.25">
      <c r="B707" s="146"/>
      <c r="C707" s="31"/>
      <c r="D707" s="31"/>
      <c r="E707" s="44"/>
      <c r="F707" s="43"/>
      <c r="G707" s="84"/>
      <c r="H707" s="31"/>
      <c r="I707" s="208"/>
      <c r="J707" s="84"/>
      <c r="K707" s="31"/>
      <c r="L707" s="31"/>
      <c r="M707" s="169"/>
      <c r="N707" s="148"/>
      <c r="O707" s="44"/>
      <c r="P707" s="43"/>
      <c r="Q707" s="31"/>
      <c r="R707" s="84"/>
      <c r="S707" s="31"/>
      <c r="T707" s="31"/>
      <c r="U707" s="169"/>
      <c r="V707" s="150"/>
      <c r="W707" s="141" t="str" cm="1">
        <f t="array" ref="W707">IF(SUM(LEN(B707:V707))=0,"",IF(OR(OR(ISBLANK(F707),SUM(LEN(C707),LEN(D707))=0),AND(NOT(E707="Unknown"),ISBLANK(J707)),AND(NOT(O707="Unknown"),ISBLANK(R707))),"Missing Information", INDEX(Table15[Entire Service Line Classification], MATCH(SUMIFS(Table15[Unique ID],Table15[System-Owned Portion],E707,Table15[If Material Anything Other than "Lead" in Column E,Was Material Ever Previously Lead?],G707,Table15[Customer-Owned Portion],O707),Table15[Unique ID],0),0)))</f>
        <v/>
      </c>
      <c r="X707"/>
    </row>
    <row r="708" spans="2:24" x14ac:dyDescent="0.25">
      <c r="B708" s="146"/>
      <c r="C708" s="31"/>
      <c r="D708" s="31"/>
      <c r="E708" s="44"/>
      <c r="F708" s="43"/>
      <c r="G708" s="84"/>
      <c r="H708" s="31"/>
      <c r="I708" s="208"/>
      <c r="J708" s="84"/>
      <c r="K708" s="31"/>
      <c r="L708" s="31"/>
      <c r="M708" s="169"/>
      <c r="N708" s="148"/>
      <c r="O708" s="44"/>
      <c r="P708" s="43"/>
      <c r="Q708" s="31"/>
      <c r="R708" s="84"/>
      <c r="S708" s="31"/>
      <c r="T708" s="31"/>
      <c r="U708" s="169"/>
      <c r="V708" s="150"/>
      <c r="W708" s="141" t="str" cm="1">
        <f t="array" ref="W708">IF(SUM(LEN(B708:V708))=0,"",IF(OR(OR(ISBLANK(F708),SUM(LEN(C708),LEN(D708))=0),AND(NOT(E708="Unknown"),ISBLANK(J708)),AND(NOT(O708="Unknown"),ISBLANK(R708))),"Missing Information", INDEX(Table15[Entire Service Line Classification], MATCH(SUMIFS(Table15[Unique ID],Table15[System-Owned Portion],E708,Table15[If Material Anything Other than "Lead" in Column E,Was Material Ever Previously Lead?],G708,Table15[Customer-Owned Portion],O708),Table15[Unique ID],0),0)))</f>
        <v/>
      </c>
      <c r="X708"/>
    </row>
    <row r="709" spans="2:24" x14ac:dyDescent="0.25">
      <c r="B709" s="146"/>
      <c r="C709" s="31"/>
      <c r="D709" s="31"/>
      <c r="E709" s="44"/>
      <c r="F709" s="43"/>
      <c r="G709" s="84"/>
      <c r="H709" s="31"/>
      <c r="I709" s="208"/>
      <c r="J709" s="84"/>
      <c r="K709" s="31"/>
      <c r="L709" s="31"/>
      <c r="M709" s="169"/>
      <c r="N709" s="148"/>
      <c r="O709" s="44"/>
      <c r="P709" s="43"/>
      <c r="Q709" s="31"/>
      <c r="R709" s="84"/>
      <c r="S709" s="31"/>
      <c r="T709" s="31"/>
      <c r="U709" s="169"/>
      <c r="V709" s="150"/>
      <c r="W709" s="141" t="str" cm="1">
        <f t="array" ref="W709">IF(SUM(LEN(B709:V709))=0,"",IF(OR(OR(ISBLANK(F709),SUM(LEN(C709),LEN(D709))=0),AND(NOT(E709="Unknown"),ISBLANK(J709)),AND(NOT(O709="Unknown"),ISBLANK(R709))),"Missing Information", INDEX(Table15[Entire Service Line Classification], MATCH(SUMIFS(Table15[Unique ID],Table15[System-Owned Portion],E709,Table15[If Material Anything Other than "Lead" in Column E,Was Material Ever Previously Lead?],G709,Table15[Customer-Owned Portion],O709),Table15[Unique ID],0),0)))</f>
        <v/>
      </c>
      <c r="X709"/>
    </row>
    <row r="710" spans="2:24" x14ac:dyDescent="0.25">
      <c r="B710" s="146"/>
      <c r="C710" s="31"/>
      <c r="D710" s="31"/>
      <c r="E710" s="44"/>
      <c r="F710" s="43"/>
      <c r="G710" s="84"/>
      <c r="H710" s="31"/>
      <c r="I710" s="208"/>
      <c r="J710" s="84"/>
      <c r="K710" s="31"/>
      <c r="L710" s="31"/>
      <c r="M710" s="169"/>
      <c r="N710" s="148"/>
      <c r="O710" s="44"/>
      <c r="P710" s="43"/>
      <c r="Q710" s="31"/>
      <c r="R710" s="84"/>
      <c r="S710" s="31"/>
      <c r="T710" s="31"/>
      <c r="U710" s="169"/>
      <c r="V710" s="150"/>
      <c r="W710" s="141" t="str" cm="1">
        <f t="array" ref="W710">IF(SUM(LEN(B710:V710))=0,"",IF(OR(OR(ISBLANK(F710),SUM(LEN(C710),LEN(D710))=0),AND(NOT(E710="Unknown"),ISBLANK(J710)),AND(NOT(O710="Unknown"),ISBLANK(R710))),"Missing Information", INDEX(Table15[Entire Service Line Classification], MATCH(SUMIFS(Table15[Unique ID],Table15[System-Owned Portion],E710,Table15[If Material Anything Other than "Lead" in Column E,Was Material Ever Previously Lead?],G710,Table15[Customer-Owned Portion],O710),Table15[Unique ID],0),0)))</f>
        <v/>
      </c>
      <c r="X710"/>
    </row>
    <row r="711" spans="2:24" x14ac:dyDescent="0.25">
      <c r="B711" s="146"/>
      <c r="C711" s="31"/>
      <c r="D711" s="31"/>
      <c r="E711" s="44"/>
      <c r="F711" s="43"/>
      <c r="G711" s="84"/>
      <c r="H711" s="31"/>
      <c r="I711" s="208"/>
      <c r="J711" s="84"/>
      <c r="K711" s="31"/>
      <c r="L711" s="31"/>
      <c r="M711" s="169"/>
      <c r="N711" s="148"/>
      <c r="O711" s="44"/>
      <c r="P711" s="43"/>
      <c r="Q711" s="31"/>
      <c r="R711" s="84"/>
      <c r="S711" s="31"/>
      <c r="T711" s="31"/>
      <c r="U711" s="169"/>
      <c r="V711" s="150"/>
      <c r="W711" s="141" t="str" cm="1">
        <f t="array" ref="W711">IF(SUM(LEN(B711:V711))=0,"",IF(OR(OR(ISBLANK(F711),SUM(LEN(C711),LEN(D711))=0),AND(NOT(E711="Unknown"),ISBLANK(J711)),AND(NOT(O711="Unknown"),ISBLANK(R711))),"Missing Information", INDEX(Table15[Entire Service Line Classification], MATCH(SUMIFS(Table15[Unique ID],Table15[System-Owned Portion],E711,Table15[If Material Anything Other than "Lead" in Column E,Was Material Ever Previously Lead?],G711,Table15[Customer-Owned Portion],O711),Table15[Unique ID],0),0)))</f>
        <v/>
      </c>
      <c r="X711"/>
    </row>
    <row r="712" spans="2:24" x14ac:dyDescent="0.25">
      <c r="B712" s="146"/>
      <c r="C712" s="31"/>
      <c r="D712" s="31"/>
      <c r="E712" s="44"/>
      <c r="F712" s="43"/>
      <c r="G712" s="84"/>
      <c r="H712" s="31"/>
      <c r="I712" s="208"/>
      <c r="J712" s="84"/>
      <c r="K712" s="31"/>
      <c r="L712" s="31"/>
      <c r="M712" s="169"/>
      <c r="N712" s="148"/>
      <c r="O712" s="44"/>
      <c r="P712" s="43"/>
      <c r="Q712" s="31"/>
      <c r="R712" s="84"/>
      <c r="S712" s="31"/>
      <c r="T712" s="31"/>
      <c r="U712" s="169"/>
      <c r="V712" s="150"/>
      <c r="W712" s="141" t="str" cm="1">
        <f t="array" ref="W712">IF(SUM(LEN(B712:V712))=0,"",IF(OR(OR(ISBLANK(F712),SUM(LEN(C712),LEN(D712))=0),AND(NOT(E712="Unknown"),ISBLANK(J712)),AND(NOT(O712="Unknown"),ISBLANK(R712))),"Missing Information", INDEX(Table15[Entire Service Line Classification], MATCH(SUMIFS(Table15[Unique ID],Table15[System-Owned Portion],E712,Table15[If Material Anything Other than "Lead" in Column E,Was Material Ever Previously Lead?],G712,Table15[Customer-Owned Portion],O712),Table15[Unique ID],0),0)))</f>
        <v/>
      </c>
      <c r="X712"/>
    </row>
    <row r="713" spans="2:24" x14ac:dyDescent="0.25">
      <c r="B713" s="146"/>
      <c r="C713" s="31"/>
      <c r="D713" s="31"/>
      <c r="E713" s="44"/>
      <c r="F713" s="43"/>
      <c r="G713" s="84"/>
      <c r="H713" s="31"/>
      <c r="I713" s="208"/>
      <c r="J713" s="84"/>
      <c r="K713" s="31"/>
      <c r="L713" s="31"/>
      <c r="M713" s="169"/>
      <c r="N713" s="148"/>
      <c r="O713" s="44"/>
      <c r="P713" s="43"/>
      <c r="Q713" s="31"/>
      <c r="R713" s="84"/>
      <c r="S713" s="31"/>
      <c r="T713" s="31"/>
      <c r="U713" s="169"/>
      <c r="V713" s="150"/>
      <c r="W713" s="141" t="str" cm="1">
        <f t="array" ref="W713">IF(SUM(LEN(B713:V713))=0,"",IF(OR(OR(ISBLANK(F713),SUM(LEN(C713),LEN(D713))=0),AND(NOT(E713="Unknown"),ISBLANK(J713)),AND(NOT(O713="Unknown"),ISBLANK(R713))),"Missing Information", INDEX(Table15[Entire Service Line Classification], MATCH(SUMIFS(Table15[Unique ID],Table15[System-Owned Portion],E713,Table15[If Material Anything Other than "Lead" in Column E,Was Material Ever Previously Lead?],G713,Table15[Customer-Owned Portion],O713),Table15[Unique ID],0),0)))</f>
        <v/>
      </c>
      <c r="X713"/>
    </row>
    <row r="714" spans="2:24" x14ac:dyDescent="0.25">
      <c r="B714" s="146"/>
      <c r="C714" s="31"/>
      <c r="D714" s="31"/>
      <c r="E714" s="44"/>
      <c r="F714" s="43"/>
      <c r="G714" s="84"/>
      <c r="H714" s="31"/>
      <c r="I714" s="208"/>
      <c r="J714" s="84"/>
      <c r="K714" s="31"/>
      <c r="L714" s="31"/>
      <c r="M714" s="169"/>
      <c r="N714" s="148"/>
      <c r="O714" s="44"/>
      <c r="P714" s="43"/>
      <c r="Q714" s="31"/>
      <c r="R714" s="84"/>
      <c r="S714" s="31"/>
      <c r="T714" s="31"/>
      <c r="U714" s="169"/>
      <c r="V714" s="150"/>
      <c r="W714" s="141" t="str" cm="1">
        <f t="array" ref="W714">IF(SUM(LEN(B714:V714))=0,"",IF(OR(OR(ISBLANK(F714),SUM(LEN(C714),LEN(D714))=0),AND(NOT(E714="Unknown"),ISBLANK(J714)),AND(NOT(O714="Unknown"),ISBLANK(R714))),"Missing Information", INDEX(Table15[Entire Service Line Classification], MATCH(SUMIFS(Table15[Unique ID],Table15[System-Owned Portion],E714,Table15[If Material Anything Other than "Lead" in Column E,Was Material Ever Previously Lead?],G714,Table15[Customer-Owned Portion],O714),Table15[Unique ID],0),0)))</f>
        <v/>
      </c>
      <c r="X714"/>
    </row>
    <row r="715" spans="2:24" x14ac:dyDescent="0.25">
      <c r="B715" s="146"/>
      <c r="C715" s="31"/>
      <c r="D715" s="31"/>
      <c r="E715" s="44"/>
      <c r="F715" s="43"/>
      <c r="G715" s="84"/>
      <c r="H715" s="31"/>
      <c r="I715" s="208"/>
      <c r="J715" s="84"/>
      <c r="K715" s="31"/>
      <c r="L715" s="31"/>
      <c r="M715" s="169"/>
      <c r="N715" s="148"/>
      <c r="O715" s="44"/>
      <c r="P715" s="43"/>
      <c r="Q715" s="31"/>
      <c r="R715" s="84"/>
      <c r="S715" s="31"/>
      <c r="T715" s="31"/>
      <c r="U715" s="169"/>
      <c r="V715" s="150"/>
      <c r="W715" s="141" t="str" cm="1">
        <f t="array" ref="W715">IF(SUM(LEN(B715:V715))=0,"",IF(OR(OR(ISBLANK(F715),SUM(LEN(C715),LEN(D715))=0),AND(NOT(E715="Unknown"),ISBLANK(J715)),AND(NOT(O715="Unknown"),ISBLANK(R715))),"Missing Information", INDEX(Table15[Entire Service Line Classification], MATCH(SUMIFS(Table15[Unique ID],Table15[System-Owned Portion],E715,Table15[If Material Anything Other than "Lead" in Column E,Was Material Ever Previously Lead?],G715,Table15[Customer-Owned Portion],O715),Table15[Unique ID],0),0)))</f>
        <v/>
      </c>
      <c r="X715"/>
    </row>
    <row r="716" spans="2:24" x14ac:dyDescent="0.25">
      <c r="B716" s="146"/>
      <c r="C716" s="31"/>
      <c r="D716" s="31"/>
      <c r="E716" s="44"/>
      <c r="F716" s="43"/>
      <c r="G716" s="84"/>
      <c r="H716" s="31"/>
      <c r="I716" s="208"/>
      <c r="J716" s="84"/>
      <c r="K716" s="31"/>
      <c r="L716" s="31"/>
      <c r="M716" s="169"/>
      <c r="N716" s="148"/>
      <c r="O716" s="44"/>
      <c r="P716" s="43"/>
      <c r="Q716" s="31"/>
      <c r="R716" s="84"/>
      <c r="S716" s="31"/>
      <c r="T716" s="31"/>
      <c r="U716" s="169"/>
      <c r="V716" s="150"/>
      <c r="W716" s="141" t="str" cm="1">
        <f t="array" ref="W716">IF(SUM(LEN(B716:V716))=0,"",IF(OR(OR(ISBLANK(F716),SUM(LEN(C716),LEN(D716))=0),AND(NOT(E716="Unknown"),ISBLANK(J716)),AND(NOT(O716="Unknown"),ISBLANK(R716))),"Missing Information", INDEX(Table15[Entire Service Line Classification], MATCH(SUMIFS(Table15[Unique ID],Table15[System-Owned Portion],E716,Table15[If Material Anything Other than "Lead" in Column E,Was Material Ever Previously Lead?],G716,Table15[Customer-Owned Portion],O716),Table15[Unique ID],0),0)))</f>
        <v/>
      </c>
      <c r="X716"/>
    </row>
    <row r="717" spans="2:24" x14ac:dyDescent="0.25">
      <c r="B717" s="146"/>
      <c r="C717" s="31"/>
      <c r="D717" s="31"/>
      <c r="E717" s="44"/>
      <c r="F717" s="43"/>
      <c r="G717" s="84"/>
      <c r="H717" s="31"/>
      <c r="I717" s="208"/>
      <c r="J717" s="84"/>
      <c r="K717" s="31"/>
      <c r="L717" s="31"/>
      <c r="M717" s="169"/>
      <c r="N717" s="148"/>
      <c r="O717" s="44"/>
      <c r="P717" s="43"/>
      <c r="Q717" s="31"/>
      <c r="R717" s="84"/>
      <c r="S717" s="31"/>
      <c r="T717" s="31"/>
      <c r="U717" s="169"/>
      <c r="V717" s="150"/>
      <c r="W717" s="141" t="str" cm="1">
        <f t="array" ref="W717">IF(SUM(LEN(B717:V717))=0,"",IF(OR(OR(ISBLANK(F717),SUM(LEN(C717),LEN(D717))=0),AND(NOT(E717="Unknown"),ISBLANK(J717)),AND(NOT(O717="Unknown"),ISBLANK(R717))),"Missing Information", INDEX(Table15[Entire Service Line Classification], MATCH(SUMIFS(Table15[Unique ID],Table15[System-Owned Portion],E717,Table15[If Material Anything Other than "Lead" in Column E,Was Material Ever Previously Lead?],G717,Table15[Customer-Owned Portion],O717),Table15[Unique ID],0),0)))</f>
        <v/>
      </c>
      <c r="X717"/>
    </row>
    <row r="718" spans="2:24" x14ac:dyDescent="0.25">
      <c r="B718" s="146"/>
      <c r="C718" s="31"/>
      <c r="D718" s="31"/>
      <c r="E718" s="44"/>
      <c r="F718" s="43"/>
      <c r="G718" s="84"/>
      <c r="H718" s="31"/>
      <c r="I718" s="208"/>
      <c r="J718" s="84"/>
      <c r="K718" s="31"/>
      <c r="L718" s="31"/>
      <c r="M718" s="169"/>
      <c r="N718" s="148"/>
      <c r="O718" s="44"/>
      <c r="P718" s="43"/>
      <c r="Q718" s="31"/>
      <c r="R718" s="84"/>
      <c r="S718" s="31"/>
      <c r="T718" s="31"/>
      <c r="U718" s="169"/>
      <c r="V718" s="150"/>
      <c r="W718" s="141" t="str" cm="1">
        <f t="array" ref="W718">IF(SUM(LEN(B718:V718))=0,"",IF(OR(OR(ISBLANK(F718),SUM(LEN(C718),LEN(D718))=0),AND(NOT(E718="Unknown"),ISBLANK(J718)),AND(NOT(O718="Unknown"),ISBLANK(R718))),"Missing Information", INDEX(Table15[Entire Service Line Classification], MATCH(SUMIFS(Table15[Unique ID],Table15[System-Owned Portion],E718,Table15[If Material Anything Other than "Lead" in Column E,Was Material Ever Previously Lead?],G718,Table15[Customer-Owned Portion],O718),Table15[Unique ID],0),0)))</f>
        <v/>
      </c>
      <c r="X718"/>
    </row>
    <row r="719" spans="2:24" x14ac:dyDescent="0.25">
      <c r="B719" s="146"/>
      <c r="C719" s="31"/>
      <c r="D719" s="31"/>
      <c r="E719" s="44"/>
      <c r="F719" s="43"/>
      <c r="G719" s="84"/>
      <c r="H719" s="31"/>
      <c r="I719" s="208"/>
      <c r="J719" s="84"/>
      <c r="K719" s="31"/>
      <c r="L719" s="31"/>
      <c r="M719" s="169"/>
      <c r="N719" s="148"/>
      <c r="O719" s="44"/>
      <c r="P719" s="43"/>
      <c r="Q719" s="31"/>
      <c r="R719" s="84"/>
      <c r="S719" s="31"/>
      <c r="T719" s="31"/>
      <c r="U719" s="169"/>
      <c r="V719" s="150"/>
      <c r="W719" s="141" t="str" cm="1">
        <f t="array" ref="W719">IF(SUM(LEN(B719:V719))=0,"",IF(OR(OR(ISBLANK(F719),SUM(LEN(C719),LEN(D719))=0),AND(NOT(E719="Unknown"),ISBLANK(J719)),AND(NOT(O719="Unknown"),ISBLANK(R719))),"Missing Information", INDEX(Table15[Entire Service Line Classification], MATCH(SUMIFS(Table15[Unique ID],Table15[System-Owned Portion],E719,Table15[If Material Anything Other than "Lead" in Column E,Was Material Ever Previously Lead?],G719,Table15[Customer-Owned Portion],O719),Table15[Unique ID],0),0)))</f>
        <v/>
      </c>
      <c r="X719"/>
    </row>
    <row r="720" spans="2:24" x14ac:dyDescent="0.25">
      <c r="B720" s="146"/>
      <c r="C720" s="31"/>
      <c r="D720" s="31"/>
      <c r="E720" s="44"/>
      <c r="F720" s="43"/>
      <c r="G720" s="84"/>
      <c r="H720" s="31"/>
      <c r="I720" s="208"/>
      <c r="J720" s="84"/>
      <c r="K720" s="31"/>
      <c r="L720" s="31"/>
      <c r="M720" s="169"/>
      <c r="N720" s="148"/>
      <c r="O720" s="44"/>
      <c r="P720" s="43"/>
      <c r="Q720" s="31"/>
      <c r="R720" s="84"/>
      <c r="S720" s="31"/>
      <c r="T720" s="31"/>
      <c r="U720" s="169"/>
      <c r="V720" s="150"/>
      <c r="W720" s="141" t="str" cm="1">
        <f t="array" ref="W720">IF(SUM(LEN(B720:V720))=0,"",IF(OR(OR(ISBLANK(F720),SUM(LEN(C720),LEN(D720))=0),AND(NOT(E720="Unknown"),ISBLANK(J720)),AND(NOT(O720="Unknown"),ISBLANK(R720))),"Missing Information", INDEX(Table15[Entire Service Line Classification], MATCH(SUMIFS(Table15[Unique ID],Table15[System-Owned Portion],E720,Table15[If Material Anything Other than "Lead" in Column E,Was Material Ever Previously Lead?],G720,Table15[Customer-Owned Portion],O720),Table15[Unique ID],0),0)))</f>
        <v/>
      </c>
      <c r="X720"/>
    </row>
    <row r="721" spans="2:24" x14ac:dyDescent="0.25">
      <c r="B721" s="146"/>
      <c r="C721" s="31"/>
      <c r="D721" s="31"/>
      <c r="E721" s="44"/>
      <c r="F721" s="43"/>
      <c r="G721" s="84"/>
      <c r="H721" s="31"/>
      <c r="I721" s="208"/>
      <c r="J721" s="84"/>
      <c r="K721" s="31"/>
      <c r="L721" s="31"/>
      <c r="M721" s="169"/>
      <c r="N721" s="148"/>
      <c r="O721" s="44"/>
      <c r="P721" s="43"/>
      <c r="Q721" s="31"/>
      <c r="R721" s="84"/>
      <c r="S721" s="31"/>
      <c r="T721" s="31"/>
      <c r="U721" s="169"/>
      <c r="V721" s="150"/>
      <c r="W721" s="141" t="str" cm="1">
        <f t="array" ref="W721">IF(SUM(LEN(B721:V721))=0,"",IF(OR(OR(ISBLANK(F721),SUM(LEN(C721),LEN(D721))=0),AND(NOT(E721="Unknown"),ISBLANK(J721)),AND(NOT(O721="Unknown"),ISBLANK(R721))),"Missing Information", INDEX(Table15[Entire Service Line Classification], MATCH(SUMIFS(Table15[Unique ID],Table15[System-Owned Portion],E721,Table15[If Material Anything Other than "Lead" in Column E,Was Material Ever Previously Lead?],G721,Table15[Customer-Owned Portion],O721),Table15[Unique ID],0),0)))</f>
        <v/>
      </c>
      <c r="X721"/>
    </row>
    <row r="722" spans="2:24" x14ac:dyDescent="0.25">
      <c r="B722" s="146"/>
      <c r="C722" s="31"/>
      <c r="D722" s="31"/>
      <c r="E722" s="44"/>
      <c r="F722" s="43"/>
      <c r="G722" s="84"/>
      <c r="H722" s="31"/>
      <c r="I722" s="208"/>
      <c r="J722" s="84"/>
      <c r="K722" s="31"/>
      <c r="L722" s="31"/>
      <c r="M722" s="169"/>
      <c r="N722" s="148"/>
      <c r="O722" s="44"/>
      <c r="P722" s="43"/>
      <c r="Q722" s="31"/>
      <c r="R722" s="84"/>
      <c r="S722" s="31"/>
      <c r="T722" s="31"/>
      <c r="U722" s="169"/>
      <c r="V722" s="150"/>
      <c r="W722" s="141" t="str" cm="1">
        <f t="array" ref="W722">IF(SUM(LEN(B722:V722))=0,"",IF(OR(OR(ISBLANK(F722),SUM(LEN(C722),LEN(D722))=0),AND(NOT(E722="Unknown"),ISBLANK(J722)),AND(NOT(O722="Unknown"),ISBLANK(R722))),"Missing Information", INDEX(Table15[Entire Service Line Classification], MATCH(SUMIFS(Table15[Unique ID],Table15[System-Owned Portion],E722,Table15[If Material Anything Other than "Lead" in Column E,Was Material Ever Previously Lead?],G722,Table15[Customer-Owned Portion],O722),Table15[Unique ID],0),0)))</f>
        <v/>
      </c>
      <c r="X722"/>
    </row>
    <row r="723" spans="2:24" x14ac:dyDescent="0.25">
      <c r="B723" s="146"/>
      <c r="C723" s="31"/>
      <c r="D723" s="31"/>
      <c r="E723" s="44"/>
      <c r="F723" s="43"/>
      <c r="G723" s="84"/>
      <c r="H723" s="31"/>
      <c r="I723" s="208"/>
      <c r="J723" s="84"/>
      <c r="K723" s="31"/>
      <c r="L723" s="31"/>
      <c r="M723" s="169"/>
      <c r="N723" s="148"/>
      <c r="O723" s="44"/>
      <c r="P723" s="43"/>
      <c r="Q723" s="31"/>
      <c r="R723" s="84"/>
      <c r="S723" s="31"/>
      <c r="T723" s="31"/>
      <c r="U723" s="169"/>
      <c r="V723" s="150"/>
      <c r="W723" s="141" t="str" cm="1">
        <f t="array" ref="W723">IF(SUM(LEN(B723:V723))=0,"",IF(OR(OR(ISBLANK(F723),SUM(LEN(C723),LEN(D723))=0),AND(NOT(E723="Unknown"),ISBLANK(J723)),AND(NOT(O723="Unknown"),ISBLANK(R723))),"Missing Information", INDEX(Table15[Entire Service Line Classification], MATCH(SUMIFS(Table15[Unique ID],Table15[System-Owned Portion],E723,Table15[If Material Anything Other than "Lead" in Column E,Was Material Ever Previously Lead?],G723,Table15[Customer-Owned Portion],O723),Table15[Unique ID],0),0)))</f>
        <v/>
      </c>
      <c r="X723"/>
    </row>
    <row r="724" spans="2:24" x14ac:dyDescent="0.25">
      <c r="B724" s="146"/>
      <c r="C724" s="31"/>
      <c r="D724" s="31"/>
      <c r="E724" s="44"/>
      <c r="F724" s="43"/>
      <c r="G724" s="84"/>
      <c r="H724" s="31"/>
      <c r="I724" s="208"/>
      <c r="J724" s="84"/>
      <c r="K724" s="31"/>
      <c r="L724" s="31"/>
      <c r="M724" s="169"/>
      <c r="N724" s="148"/>
      <c r="O724" s="44"/>
      <c r="P724" s="43"/>
      <c r="Q724" s="31"/>
      <c r="R724" s="84"/>
      <c r="S724" s="31"/>
      <c r="T724" s="31"/>
      <c r="U724" s="169"/>
      <c r="V724" s="150"/>
      <c r="W724" s="141" t="str" cm="1">
        <f t="array" ref="W724">IF(SUM(LEN(B724:V724))=0,"",IF(OR(OR(ISBLANK(F724),SUM(LEN(C724),LEN(D724))=0),AND(NOT(E724="Unknown"),ISBLANK(J724)),AND(NOT(O724="Unknown"),ISBLANK(R724))),"Missing Information", INDEX(Table15[Entire Service Line Classification], MATCH(SUMIFS(Table15[Unique ID],Table15[System-Owned Portion],E724,Table15[If Material Anything Other than "Lead" in Column E,Was Material Ever Previously Lead?],G724,Table15[Customer-Owned Portion],O724),Table15[Unique ID],0),0)))</f>
        <v/>
      </c>
      <c r="X724"/>
    </row>
    <row r="725" spans="2:24" x14ac:dyDescent="0.25">
      <c r="B725" s="146"/>
      <c r="C725" s="31"/>
      <c r="D725" s="31"/>
      <c r="E725" s="44"/>
      <c r="F725" s="43"/>
      <c r="G725" s="84"/>
      <c r="H725" s="31"/>
      <c r="I725" s="208"/>
      <c r="J725" s="84"/>
      <c r="K725" s="31"/>
      <c r="L725" s="31"/>
      <c r="M725" s="169"/>
      <c r="N725" s="148"/>
      <c r="O725" s="44"/>
      <c r="P725" s="43"/>
      <c r="Q725" s="31"/>
      <c r="R725" s="84"/>
      <c r="S725" s="31"/>
      <c r="T725" s="31"/>
      <c r="U725" s="169"/>
      <c r="V725" s="150"/>
      <c r="W725" s="141" t="str" cm="1">
        <f t="array" ref="W725">IF(SUM(LEN(B725:V725))=0,"",IF(OR(OR(ISBLANK(F725),SUM(LEN(C725),LEN(D725))=0),AND(NOT(E725="Unknown"),ISBLANK(J725)),AND(NOT(O725="Unknown"),ISBLANK(R725))),"Missing Information", INDEX(Table15[Entire Service Line Classification], MATCH(SUMIFS(Table15[Unique ID],Table15[System-Owned Portion],E725,Table15[If Material Anything Other than "Lead" in Column E,Was Material Ever Previously Lead?],G725,Table15[Customer-Owned Portion],O725),Table15[Unique ID],0),0)))</f>
        <v/>
      </c>
      <c r="X725"/>
    </row>
    <row r="726" spans="2:24" x14ac:dyDescent="0.25">
      <c r="B726" s="146"/>
      <c r="C726" s="31"/>
      <c r="D726" s="31"/>
      <c r="E726" s="44"/>
      <c r="F726" s="43"/>
      <c r="G726" s="84"/>
      <c r="H726" s="31"/>
      <c r="I726" s="208"/>
      <c r="J726" s="84"/>
      <c r="K726" s="31"/>
      <c r="L726" s="31"/>
      <c r="M726" s="169"/>
      <c r="N726" s="148"/>
      <c r="O726" s="44"/>
      <c r="P726" s="43"/>
      <c r="Q726" s="31"/>
      <c r="R726" s="84"/>
      <c r="S726" s="31"/>
      <c r="T726" s="31"/>
      <c r="U726" s="169"/>
      <c r="V726" s="150"/>
      <c r="W726" s="141" t="str" cm="1">
        <f t="array" ref="W726">IF(SUM(LEN(B726:V726))=0,"",IF(OR(OR(ISBLANK(F726),SUM(LEN(C726),LEN(D726))=0),AND(NOT(E726="Unknown"),ISBLANK(J726)),AND(NOT(O726="Unknown"),ISBLANK(R726))),"Missing Information", INDEX(Table15[Entire Service Line Classification], MATCH(SUMIFS(Table15[Unique ID],Table15[System-Owned Portion],E726,Table15[If Material Anything Other than "Lead" in Column E,Was Material Ever Previously Lead?],G726,Table15[Customer-Owned Portion],O726),Table15[Unique ID],0),0)))</f>
        <v/>
      </c>
      <c r="X726"/>
    </row>
    <row r="727" spans="2:24" x14ac:dyDescent="0.25">
      <c r="B727" s="146"/>
      <c r="C727" s="31"/>
      <c r="D727" s="31"/>
      <c r="E727" s="44"/>
      <c r="F727" s="43"/>
      <c r="G727" s="84"/>
      <c r="H727" s="31"/>
      <c r="I727" s="208"/>
      <c r="J727" s="84"/>
      <c r="K727" s="31"/>
      <c r="L727" s="31"/>
      <c r="M727" s="169"/>
      <c r="N727" s="148"/>
      <c r="O727" s="44"/>
      <c r="P727" s="43"/>
      <c r="Q727" s="31"/>
      <c r="R727" s="84"/>
      <c r="S727" s="31"/>
      <c r="T727" s="31"/>
      <c r="U727" s="169"/>
      <c r="V727" s="150"/>
      <c r="W727" s="141" t="str" cm="1">
        <f t="array" ref="W727">IF(SUM(LEN(B727:V727))=0,"",IF(OR(OR(ISBLANK(F727),SUM(LEN(C727),LEN(D727))=0),AND(NOT(E727="Unknown"),ISBLANK(J727)),AND(NOT(O727="Unknown"),ISBLANK(R727))),"Missing Information", INDEX(Table15[Entire Service Line Classification], MATCH(SUMIFS(Table15[Unique ID],Table15[System-Owned Portion],E727,Table15[If Material Anything Other than "Lead" in Column E,Was Material Ever Previously Lead?],G727,Table15[Customer-Owned Portion],O727),Table15[Unique ID],0),0)))</f>
        <v/>
      </c>
      <c r="X727"/>
    </row>
    <row r="728" spans="2:24" x14ac:dyDescent="0.25">
      <c r="B728" s="146"/>
      <c r="C728" s="31"/>
      <c r="D728" s="31"/>
      <c r="E728" s="44"/>
      <c r="F728" s="43"/>
      <c r="G728" s="84"/>
      <c r="H728" s="31"/>
      <c r="I728" s="208"/>
      <c r="J728" s="84"/>
      <c r="K728" s="31"/>
      <c r="L728" s="31"/>
      <c r="M728" s="169"/>
      <c r="N728" s="148"/>
      <c r="O728" s="44"/>
      <c r="P728" s="43"/>
      <c r="Q728" s="31"/>
      <c r="R728" s="84"/>
      <c r="S728" s="31"/>
      <c r="T728" s="31"/>
      <c r="U728" s="169"/>
      <c r="V728" s="150"/>
      <c r="W728" s="141" t="str" cm="1">
        <f t="array" ref="W728">IF(SUM(LEN(B728:V728))=0,"",IF(OR(OR(ISBLANK(F728),SUM(LEN(C728),LEN(D728))=0),AND(NOT(E728="Unknown"),ISBLANK(J728)),AND(NOT(O728="Unknown"),ISBLANK(R728))),"Missing Information", INDEX(Table15[Entire Service Line Classification], MATCH(SUMIFS(Table15[Unique ID],Table15[System-Owned Portion],E728,Table15[If Material Anything Other than "Lead" in Column E,Was Material Ever Previously Lead?],G728,Table15[Customer-Owned Portion],O728),Table15[Unique ID],0),0)))</f>
        <v/>
      </c>
      <c r="X728"/>
    </row>
    <row r="729" spans="2:24" x14ac:dyDescent="0.25">
      <c r="B729" s="146"/>
      <c r="C729" s="31"/>
      <c r="D729" s="31"/>
      <c r="E729" s="44"/>
      <c r="F729" s="43"/>
      <c r="G729" s="84"/>
      <c r="H729" s="31"/>
      <c r="I729" s="208"/>
      <c r="J729" s="84"/>
      <c r="K729" s="31"/>
      <c r="L729" s="31"/>
      <c r="M729" s="169"/>
      <c r="N729" s="148"/>
      <c r="O729" s="44"/>
      <c r="P729" s="43"/>
      <c r="Q729" s="31"/>
      <c r="R729" s="84"/>
      <c r="S729" s="31"/>
      <c r="T729" s="31"/>
      <c r="U729" s="169"/>
      <c r="V729" s="150"/>
      <c r="W729" s="141" t="str" cm="1">
        <f t="array" ref="W729">IF(SUM(LEN(B729:V729))=0,"",IF(OR(OR(ISBLANK(F729),SUM(LEN(C729),LEN(D729))=0),AND(NOT(E729="Unknown"),ISBLANK(J729)),AND(NOT(O729="Unknown"),ISBLANK(R729))),"Missing Information", INDEX(Table15[Entire Service Line Classification], MATCH(SUMIFS(Table15[Unique ID],Table15[System-Owned Portion],E729,Table15[If Material Anything Other than "Lead" in Column E,Was Material Ever Previously Lead?],G729,Table15[Customer-Owned Portion],O729),Table15[Unique ID],0),0)))</f>
        <v/>
      </c>
      <c r="X729"/>
    </row>
    <row r="730" spans="2:24" x14ac:dyDescent="0.25">
      <c r="B730" s="146"/>
      <c r="C730" s="31"/>
      <c r="D730" s="31"/>
      <c r="E730" s="44"/>
      <c r="F730" s="43"/>
      <c r="G730" s="84"/>
      <c r="H730" s="31"/>
      <c r="I730" s="208"/>
      <c r="J730" s="84"/>
      <c r="K730" s="31"/>
      <c r="L730" s="31"/>
      <c r="M730" s="169"/>
      <c r="N730" s="148"/>
      <c r="O730" s="44"/>
      <c r="P730" s="43"/>
      <c r="Q730" s="31"/>
      <c r="R730" s="84"/>
      <c r="S730" s="31"/>
      <c r="T730" s="31"/>
      <c r="U730" s="169"/>
      <c r="V730" s="150"/>
      <c r="W730" s="141" t="str" cm="1">
        <f t="array" ref="W730">IF(SUM(LEN(B730:V730))=0,"",IF(OR(OR(ISBLANK(F730),SUM(LEN(C730),LEN(D730))=0),AND(NOT(E730="Unknown"),ISBLANK(J730)),AND(NOT(O730="Unknown"),ISBLANK(R730))),"Missing Information", INDEX(Table15[Entire Service Line Classification], MATCH(SUMIFS(Table15[Unique ID],Table15[System-Owned Portion],E730,Table15[If Material Anything Other than "Lead" in Column E,Was Material Ever Previously Lead?],G730,Table15[Customer-Owned Portion],O730),Table15[Unique ID],0),0)))</f>
        <v/>
      </c>
      <c r="X730"/>
    </row>
    <row r="731" spans="2:24" x14ac:dyDescent="0.25">
      <c r="B731" s="146"/>
      <c r="C731" s="31"/>
      <c r="D731" s="31"/>
      <c r="E731" s="44"/>
      <c r="F731" s="43"/>
      <c r="G731" s="84"/>
      <c r="H731" s="31"/>
      <c r="I731" s="208"/>
      <c r="J731" s="84"/>
      <c r="K731" s="31"/>
      <c r="L731" s="31"/>
      <c r="M731" s="169"/>
      <c r="N731" s="148"/>
      <c r="O731" s="44"/>
      <c r="P731" s="43"/>
      <c r="Q731" s="31"/>
      <c r="R731" s="84"/>
      <c r="S731" s="31"/>
      <c r="T731" s="31"/>
      <c r="U731" s="169"/>
      <c r="V731" s="150"/>
      <c r="W731" s="141" t="str" cm="1">
        <f t="array" ref="W731">IF(SUM(LEN(B731:V731))=0,"",IF(OR(OR(ISBLANK(F731),SUM(LEN(C731),LEN(D731))=0),AND(NOT(E731="Unknown"),ISBLANK(J731)),AND(NOT(O731="Unknown"),ISBLANK(R731))),"Missing Information", INDEX(Table15[Entire Service Line Classification], MATCH(SUMIFS(Table15[Unique ID],Table15[System-Owned Portion],E731,Table15[If Material Anything Other than "Lead" in Column E,Was Material Ever Previously Lead?],G731,Table15[Customer-Owned Portion],O731),Table15[Unique ID],0),0)))</f>
        <v/>
      </c>
      <c r="X731"/>
    </row>
    <row r="732" spans="2:24" x14ac:dyDescent="0.25">
      <c r="B732" s="146"/>
      <c r="C732" s="31"/>
      <c r="D732" s="31"/>
      <c r="E732" s="44"/>
      <c r="F732" s="43"/>
      <c r="G732" s="84"/>
      <c r="H732" s="31"/>
      <c r="I732" s="208"/>
      <c r="J732" s="84"/>
      <c r="K732" s="31"/>
      <c r="L732" s="31"/>
      <c r="M732" s="169"/>
      <c r="N732" s="148"/>
      <c r="O732" s="44"/>
      <c r="P732" s="43"/>
      <c r="Q732" s="31"/>
      <c r="R732" s="84"/>
      <c r="S732" s="31"/>
      <c r="T732" s="31"/>
      <c r="U732" s="169"/>
      <c r="V732" s="150"/>
      <c r="W732" s="141" t="str" cm="1">
        <f t="array" ref="W732">IF(SUM(LEN(B732:V732))=0,"",IF(OR(OR(ISBLANK(F732),SUM(LEN(C732),LEN(D732))=0),AND(NOT(E732="Unknown"),ISBLANK(J732)),AND(NOT(O732="Unknown"),ISBLANK(R732))),"Missing Information", INDEX(Table15[Entire Service Line Classification], MATCH(SUMIFS(Table15[Unique ID],Table15[System-Owned Portion],E732,Table15[If Material Anything Other than "Lead" in Column E,Was Material Ever Previously Lead?],G732,Table15[Customer-Owned Portion],O732),Table15[Unique ID],0),0)))</f>
        <v/>
      </c>
      <c r="X732"/>
    </row>
    <row r="733" spans="2:24" x14ac:dyDescent="0.25">
      <c r="B733" s="146"/>
      <c r="C733" s="31"/>
      <c r="D733" s="31"/>
      <c r="E733" s="44"/>
      <c r="F733" s="43"/>
      <c r="G733" s="84"/>
      <c r="H733" s="31"/>
      <c r="I733" s="208"/>
      <c r="J733" s="84"/>
      <c r="K733" s="31"/>
      <c r="L733" s="31"/>
      <c r="M733" s="169"/>
      <c r="N733" s="148"/>
      <c r="O733" s="44"/>
      <c r="P733" s="43"/>
      <c r="Q733" s="31"/>
      <c r="R733" s="84"/>
      <c r="S733" s="31"/>
      <c r="T733" s="31"/>
      <c r="U733" s="169"/>
      <c r="V733" s="150"/>
      <c r="W733" s="141" t="str" cm="1">
        <f t="array" ref="W733">IF(SUM(LEN(B733:V733))=0,"",IF(OR(OR(ISBLANK(F733),SUM(LEN(C733),LEN(D733))=0),AND(NOT(E733="Unknown"),ISBLANK(J733)),AND(NOT(O733="Unknown"),ISBLANK(R733))),"Missing Information", INDEX(Table15[Entire Service Line Classification], MATCH(SUMIFS(Table15[Unique ID],Table15[System-Owned Portion],E733,Table15[If Material Anything Other than "Lead" in Column E,Was Material Ever Previously Lead?],G733,Table15[Customer-Owned Portion],O733),Table15[Unique ID],0),0)))</f>
        <v/>
      </c>
      <c r="X733"/>
    </row>
    <row r="734" spans="2:24" x14ac:dyDescent="0.25">
      <c r="B734" s="146"/>
      <c r="C734" s="31"/>
      <c r="D734" s="31"/>
      <c r="E734" s="44"/>
      <c r="F734" s="43"/>
      <c r="G734" s="84"/>
      <c r="H734" s="31"/>
      <c r="I734" s="208"/>
      <c r="J734" s="84"/>
      <c r="K734" s="31"/>
      <c r="L734" s="31"/>
      <c r="M734" s="169"/>
      <c r="N734" s="148"/>
      <c r="O734" s="44"/>
      <c r="P734" s="43"/>
      <c r="Q734" s="31"/>
      <c r="R734" s="84"/>
      <c r="S734" s="31"/>
      <c r="T734" s="31"/>
      <c r="U734" s="169"/>
      <c r="V734" s="150"/>
      <c r="W734" s="141" t="str" cm="1">
        <f t="array" ref="W734">IF(SUM(LEN(B734:V734))=0,"",IF(OR(OR(ISBLANK(F734),SUM(LEN(C734),LEN(D734))=0),AND(NOT(E734="Unknown"),ISBLANK(J734)),AND(NOT(O734="Unknown"),ISBLANK(R734))),"Missing Information", INDEX(Table15[Entire Service Line Classification], MATCH(SUMIFS(Table15[Unique ID],Table15[System-Owned Portion],E734,Table15[If Material Anything Other than "Lead" in Column E,Was Material Ever Previously Lead?],G734,Table15[Customer-Owned Portion],O734),Table15[Unique ID],0),0)))</f>
        <v/>
      </c>
      <c r="X734"/>
    </row>
    <row r="735" spans="2:24" x14ac:dyDescent="0.25">
      <c r="B735" s="146"/>
      <c r="C735" s="31"/>
      <c r="D735" s="31"/>
      <c r="E735" s="44"/>
      <c r="F735" s="43"/>
      <c r="G735" s="84"/>
      <c r="H735" s="31"/>
      <c r="I735" s="208"/>
      <c r="J735" s="84"/>
      <c r="K735" s="31"/>
      <c r="L735" s="31"/>
      <c r="M735" s="169"/>
      <c r="N735" s="148"/>
      <c r="O735" s="44"/>
      <c r="P735" s="43"/>
      <c r="Q735" s="31"/>
      <c r="R735" s="84"/>
      <c r="S735" s="31"/>
      <c r="T735" s="31"/>
      <c r="U735" s="169"/>
      <c r="V735" s="150"/>
      <c r="W735" s="141" t="str" cm="1">
        <f t="array" ref="W735">IF(SUM(LEN(B735:V735))=0,"",IF(OR(OR(ISBLANK(F735),SUM(LEN(C735),LEN(D735))=0),AND(NOT(E735="Unknown"),ISBLANK(J735)),AND(NOT(O735="Unknown"),ISBLANK(R735))),"Missing Information", INDEX(Table15[Entire Service Line Classification], MATCH(SUMIFS(Table15[Unique ID],Table15[System-Owned Portion],E735,Table15[If Material Anything Other than "Lead" in Column E,Was Material Ever Previously Lead?],G735,Table15[Customer-Owned Portion],O735),Table15[Unique ID],0),0)))</f>
        <v/>
      </c>
      <c r="X735"/>
    </row>
    <row r="736" spans="2:24" x14ac:dyDescent="0.25">
      <c r="B736" s="146"/>
      <c r="C736" s="31"/>
      <c r="D736" s="31"/>
      <c r="E736" s="44"/>
      <c r="F736" s="43"/>
      <c r="G736" s="84"/>
      <c r="H736" s="31"/>
      <c r="I736" s="208"/>
      <c r="J736" s="84"/>
      <c r="K736" s="31"/>
      <c r="L736" s="31"/>
      <c r="M736" s="169"/>
      <c r="N736" s="148"/>
      <c r="O736" s="44"/>
      <c r="P736" s="43"/>
      <c r="Q736" s="31"/>
      <c r="R736" s="84"/>
      <c r="S736" s="31"/>
      <c r="T736" s="31"/>
      <c r="U736" s="169"/>
      <c r="V736" s="150"/>
      <c r="W736" s="141" t="str" cm="1">
        <f t="array" ref="W736">IF(SUM(LEN(B736:V736))=0,"",IF(OR(OR(ISBLANK(F736),SUM(LEN(C736),LEN(D736))=0),AND(NOT(E736="Unknown"),ISBLANK(J736)),AND(NOT(O736="Unknown"),ISBLANK(R736))),"Missing Information", INDEX(Table15[Entire Service Line Classification], MATCH(SUMIFS(Table15[Unique ID],Table15[System-Owned Portion],E736,Table15[If Material Anything Other than "Lead" in Column E,Was Material Ever Previously Lead?],G736,Table15[Customer-Owned Portion],O736),Table15[Unique ID],0),0)))</f>
        <v/>
      </c>
      <c r="X736"/>
    </row>
    <row r="737" spans="2:24" x14ac:dyDescent="0.25">
      <c r="B737" s="146"/>
      <c r="C737" s="31"/>
      <c r="D737" s="31"/>
      <c r="E737" s="44"/>
      <c r="F737" s="43"/>
      <c r="G737" s="84"/>
      <c r="H737" s="31"/>
      <c r="I737" s="208"/>
      <c r="J737" s="84"/>
      <c r="K737" s="31"/>
      <c r="L737" s="31"/>
      <c r="M737" s="169"/>
      <c r="N737" s="148"/>
      <c r="O737" s="44"/>
      <c r="P737" s="43"/>
      <c r="Q737" s="31"/>
      <c r="R737" s="84"/>
      <c r="S737" s="31"/>
      <c r="T737" s="31"/>
      <c r="U737" s="169"/>
      <c r="V737" s="150"/>
      <c r="W737" s="141" t="str" cm="1">
        <f t="array" ref="W737">IF(SUM(LEN(B737:V737))=0,"",IF(OR(OR(ISBLANK(F737),SUM(LEN(C737),LEN(D737))=0),AND(NOT(E737="Unknown"),ISBLANK(J737)),AND(NOT(O737="Unknown"),ISBLANK(R737))),"Missing Information", INDEX(Table15[Entire Service Line Classification], MATCH(SUMIFS(Table15[Unique ID],Table15[System-Owned Portion],E737,Table15[If Material Anything Other than "Lead" in Column E,Was Material Ever Previously Lead?],G737,Table15[Customer-Owned Portion],O737),Table15[Unique ID],0),0)))</f>
        <v/>
      </c>
      <c r="X737"/>
    </row>
    <row r="738" spans="2:24" x14ac:dyDescent="0.25">
      <c r="B738" s="146"/>
      <c r="C738" s="31"/>
      <c r="D738" s="31"/>
      <c r="E738" s="44"/>
      <c r="F738" s="43"/>
      <c r="G738" s="84"/>
      <c r="H738" s="31"/>
      <c r="I738" s="208"/>
      <c r="J738" s="84"/>
      <c r="K738" s="31"/>
      <c r="L738" s="31"/>
      <c r="M738" s="169"/>
      <c r="N738" s="148"/>
      <c r="O738" s="44"/>
      <c r="P738" s="43"/>
      <c r="Q738" s="31"/>
      <c r="R738" s="84"/>
      <c r="S738" s="31"/>
      <c r="T738" s="31"/>
      <c r="U738" s="169"/>
      <c r="V738" s="150"/>
      <c r="W738" s="141" t="str" cm="1">
        <f t="array" ref="W738">IF(SUM(LEN(B738:V738))=0,"",IF(OR(OR(ISBLANK(F738),SUM(LEN(C738),LEN(D738))=0),AND(NOT(E738="Unknown"),ISBLANK(J738)),AND(NOT(O738="Unknown"),ISBLANK(R738))),"Missing Information", INDEX(Table15[Entire Service Line Classification], MATCH(SUMIFS(Table15[Unique ID],Table15[System-Owned Portion],E738,Table15[If Material Anything Other than "Lead" in Column E,Was Material Ever Previously Lead?],G738,Table15[Customer-Owned Portion],O738),Table15[Unique ID],0),0)))</f>
        <v/>
      </c>
      <c r="X738"/>
    </row>
    <row r="739" spans="2:24" x14ac:dyDescent="0.25">
      <c r="B739" s="146"/>
      <c r="C739" s="31"/>
      <c r="D739" s="31"/>
      <c r="E739" s="44"/>
      <c r="F739" s="43"/>
      <c r="G739" s="84"/>
      <c r="H739" s="31"/>
      <c r="I739" s="208"/>
      <c r="J739" s="84"/>
      <c r="K739" s="31"/>
      <c r="L739" s="31"/>
      <c r="M739" s="169"/>
      <c r="N739" s="148"/>
      <c r="O739" s="44"/>
      <c r="P739" s="43"/>
      <c r="Q739" s="31"/>
      <c r="R739" s="84"/>
      <c r="S739" s="31"/>
      <c r="T739" s="31"/>
      <c r="U739" s="169"/>
      <c r="V739" s="150"/>
      <c r="W739" s="141" t="str" cm="1">
        <f t="array" ref="W739">IF(SUM(LEN(B739:V739))=0,"",IF(OR(OR(ISBLANK(F739),SUM(LEN(C739),LEN(D739))=0),AND(NOT(E739="Unknown"),ISBLANK(J739)),AND(NOT(O739="Unknown"),ISBLANK(R739))),"Missing Information", INDEX(Table15[Entire Service Line Classification], MATCH(SUMIFS(Table15[Unique ID],Table15[System-Owned Portion],E739,Table15[If Material Anything Other than "Lead" in Column E,Was Material Ever Previously Lead?],G739,Table15[Customer-Owned Portion],O739),Table15[Unique ID],0),0)))</f>
        <v/>
      </c>
      <c r="X739"/>
    </row>
    <row r="740" spans="2:24" x14ac:dyDescent="0.25">
      <c r="B740" s="146"/>
      <c r="C740" s="31"/>
      <c r="D740" s="31"/>
      <c r="E740" s="44"/>
      <c r="F740" s="43"/>
      <c r="G740" s="84"/>
      <c r="H740" s="31"/>
      <c r="I740" s="208"/>
      <c r="J740" s="84"/>
      <c r="K740" s="31"/>
      <c r="L740" s="31"/>
      <c r="M740" s="169"/>
      <c r="N740" s="148"/>
      <c r="O740" s="44"/>
      <c r="P740" s="43"/>
      <c r="Q740" s="31"/>
      <c r="R740" s="84"/>
      <c r="S740" s="31"/>
      <c r="T740" s="31"/>
      <c r="U740" s="169"/>
      <c r="V740" s="150"/>
      <c r="W740" s="141" t="str" cm="1">
        <f t="array" ref="W740">IF(SUM(LEN(B740:V740))=0,"",IF(OR(OR(ISBLANK(F740),SUM(LEN(C740),LEN(D740))=0),AND(NOT(E740="Unknown"),ISBLANK(J740)),AND(NOT(O740="Unknown"),ISBLANK(R740))),"Missing Information", INDEX(Table15[Entire Service Line Classification], MATCH(SUMIFS(Table15[Unique ID],Table15[System-Owned Portion],E740,Table15[If Material Anything Other than "Lead" in Column E,Was Material Ever Previously Lead?],G740,Table15[Customer-Owned Portion],O740),Table15[Unique ID],0),0)))</f>
        <v/>
      </c>
      <c r="X740"/>
    </row>
    <row r="741" spans="2:24" x14ac:dyDescent="0.25">
      <c r="B741" s="146"/>
      <c r="C741" s="31"/>
      <c r="D741" s="31"/>
      <c r="E741" s="44"/>
      <c r="F741" s="43"/>
      <c r="G741" s="84"/>
      <c r="H741" s="31"/>
      <c r="I741" s="208"/>
      <c r="J741" s="84"/>
      <c r="K741" s="31"/>
      <c r="L741" s="31"/>
      <c r="M741" s="169"/>
      <c r="N741" s="148"/>
      <c r="O741" s="44"/>
      <c r="P741" s="43"/>
      <c r="Q741" s="31"/>
      <c r="R741" s="84"/>
      <c r="S741" s="31"/>
      <c r="T741" s="31"/>
      <c r="U741" s="169"/>
      <c r="V741" s="150"/>
      <c r="W741" s="141" t="str" cm="1">
        <f t="array" ref="W741">IF(SUM(LEN(B741:V741))=0,"",IF(OR(OR(ISBLANK(F741),SUM(LEN(C741),LEN(D741))=0),AND(NOT(E741="Unknown"),ISBLANK(J741)),AND(NOT(O741="Unknown"),ISBLANK(R741))),"Missing Information", INDEX(Table15[Entire Service Line Classification], MATCH(SUMIFS(Table15[Unique ID],Table15[System-Owned Portion],E741,Table15[If Material Anything Other than "Lead" in Column E,Was Material Ever Previously Lead?],G741,Table15[Customer-Owned Portion],O741),Table15[Unique ID],0),0)))</f>
        <v/>
      </c>
      <c r="X741"/>
    </row>
    <row r="742" spans="2:24" x14ac:dyDescent="0.25">
      <c r="B742" s="146"/>
      <c r="C742" s="31"/>
      <c r="D742" s="31"/>
      <c r="E742" s="44"/>
      <c r="F742" s="43"/>
      <c r="G742" s="84"/>
      <c r="H742" s="31"/>
      <c r="I742" s="208"/>
      <c r="J742" s="84"/>
      <c r="K742" s="31"/>
      <c r="L742" s="31"/>
      <c r="M742" s="169"/>
      <c r="N742" s="148"/>
      <c r="O742" s="44"/>
      <c r="P742" s="43"/>
      <c r="Q742" s="31"/>
      <c r="R742" s="84"/>
      <c r="S742" s="31"/>
      <c r="T742" s="31"/>
      <c r="U742" s="169"/>
      <c r="V742" s="150"/>
      <c r="W742" s="141" t="str" cm="1">
        <f t="array" ref="W742">IF(SUM(LEN(B742:V742))=0,"",IF(OR(OR(ISBLANK(F742),SUM(LEN(C742),LEN(D742))=0),AND(NOT(E742="Unknown"),ISBLANK(J742)),AND(NOT(O742="Unknown"),ISBLANK(R742))),"Missing Information", INDEX(Table15[Entire Service Line Classification], MATCH(SUMIFS(Table15[Unique ID],Table15[System-Owned Portion],E742,Table15[If Material Anything Other than "Lead" in Column E,Was Material Ever Previously Lead?],G742,Table15[Customer-Owned Portion],O742),Table15[Unique ID],0),0)))</f>
        <v/>
      </c>
      <c r="X742"/>
    </row>
    <row r="743" spans="2:24" x14ac:dyDescent="0.25">
      <c r="B743" s="146"/>
      <c r="C743" s="31"/>
      <c r="D743" s="31"/>
      <c r="E743" s="44"/>
      <c r="F743" s="43"/>
      <c r="G743" s="84"/>
      <c r="H743" s="31"/>
      <c r="I743" s="208"/>
      <c r="J743" s="84"/>
      <c r="K743" s="31"/>
      <c r="L743" s="31"/>
      <c r="M743" s="169"/>
      <c r="N743" s="148"/>
      <c r="O743" s="44"/>
      <c r="P743" s="43"/>
      <c r="Q743" s="31"/>
      <c r="R743" s="84"/>
      <c r="S743" s="31"/>
      <c r="T743" s="31"/>
      <c r="U743" s="169"/>
      <c r="V743" s="150"/>
      <c r="W743" s="141" t="str" cm="1">
        <f t="array" ref="W743">IF(SUM(LEN(B743:V743))=0,"",IF(OR(OR(ISBLANK(F743),SUM(LEN(C743),LEN(D743))=0),AND(NOT(E743="Unknown"),ISBLANK(J743)),AND(NOT(O743="Unknown"),ISBLANK(R743))),"Missing Information", INDEX(Table15[Entire Service Line Classification], MATCH(SUMIFS(Table15[Unique ID],Table15[System-Owned Portion],E743,Table15[If Material Anything Other than "Lead" in Column E,Was Material Ever Previously Lead?],G743,Table15[Customer-Owned Portion],O743),Table15[Unique ID],0),0)))</f>
        <v/>
      </c>
      <c r="X743"/>
    </row>
    <row r="744" spans="2:24" x14ac:dyDescent="0.25">
      <c r="B744" s="146"/>
      <c r="C744" s="31"/>
      <c r="D744" s="31"/>
      <c r="E744" s="44"/>
      <c r="F744" s="43"/>
      <c r="G744" s="84"/>
      <c r="H744" s="31"/>
      <c r="I744" s="208"/>
      <c r="J744" s="84"/>
      <c r="K744" s="31"/>
      <c r="L744" s="31"/>
      <c r="M744" s="169"/>
      <c r="N744" s="148"/>
      <c r="O744" s="44"/>
      <c r="P744" s="43"/>
      <c r="Q744" s="31"/>
      <c r="R744" s="84"/>
      <c r="S744" s="31"/>
      <c r="T744" s="31"/>
      <c r="U744" s="169"/>
      <c r="V744" s="150"/>
      <c r="W744" s="141" t="str" cm="1">
        <f t="array" ref="W744">IF(SUM(LEN(B744:V744))=0,"",IF(OR(OR(ISBLANK(F744),SUM(LEN(C744),LEN(D744))=0),AND(NOT(E744="Unknown"),ISBLANK(J744)),AND(NOT(O744="Unknown"),ISBLANK(R744))),"Missing Information", INDEX(Table15[Entire Service Line Classification], MATCH(SUMIFS(Table15[Unique ID],Table15[System-Owned Portion],E744,Table15[If Material Anything Other than "Lead" in Column E,Was Material Ever Previously Lead?],G744,Table15[Customer-Owned Portion],O744),Table15[Unique ID],0),0)))</f>
        <v/>
      </c>
      <c r="X744"/>
    </row>
    <row r="745" spans="2:24" x14ac:dyDescent="0.25">
      <c r="B745" s="146"/>
      <c r="C745" s="31"/>
      <c r="D745" s="31"/>
      <c r="E745" s="44"/>
      <c r="F745" s="43"/>
      <c r="G745" s="84"/>
      <c r="H745" s="31"/>
      <c r="I745" s="208"/>
      <c r="J745" s="84"/>
      <c r="K745" s="31"/>
      <c r="L745" s="31"/>
      <c r="M745" s="169"/>
      <c r="N745" s="148"/>
      <c r="O745" s="44"/>
      <c r="P745" s="43"/>
      <c r="Q745" s="31"/>
      <c r="R745" s="84"/>
      <c r="S745" s="31"/>
      <c r="T745" s="31"/>
      <c r="U745" s="169"/>
      <c r="V745" s="150"/>
      <c r="W745" s="141" t="str" cm="1">
        <f t="array" ref="W745">IF(SUM(LEN(B745:V745))=0,"",IF(OR(OR(ISBLANK(F745),SUM(LEN(C745),LEN(D745))=0),AND(NOT(E745="Unknown"),ISBLANK(J745)),AND(NOT(O745="Unknown"),ISBLANK(R745))),"Missing Information", INDEX(Table15[Entire Service Line Classification], MATCH(SUMIFS(Table15[Unique ID],Table15[System-Owned Portion],E745,Table15[If Material Anything Other than "Lead" in Column E,Was Material Ever Previously Lead?],G745,Table15[Customer-Owned Portion],O745),Table15[Unique ID],0),0)))</f>
        <v/>
      </c>
      <c r="X745"/>
    </row>
    <row r="746" spans="2:24" x14ac:dyDescent="0.25">
      <c r="B746" s="146"/>
      <c r="C746" s="31"/>
      <c r="D746" s="31"/>
      <c r="E746" s="44"/>
      <c r="F746" s="43"/>
      <c r="G746" s="84"/>
      <c r="H746" s="31"/>
      <c r="I746" s="208"/>
      <c r="J746" s="84"/>
      <c r="K746" s="31"/>
      <c r="L746" s="31"/>
      <c r="M746" s="169"/>
      <c r="N746" s="148"/>
      <c r="O746" s="44"/>
      <c r="P746" s="43"/>
      <c r="Q746" s="31"/>
      <c r="R746" s="84"/>
      <c r="S746" s="31"/>
      <c r="T746" s="31"/>
      <c r="U746" s="169"/>
      <c r="V746" s="150"/>
      <c r="W746" s="141" t="str" cm="1">
        <f t="array" ref="W746">IF(SUM(LEN(B746:V746))=0,"",IF(OR(OR(ISBLANK(F746),SUM(LEN(C746),LEN(D746))=0),AND(NOT(E746="Unknown"),ISBLANK(J746)),AND(NOT(O746="Unknown"),ISBLANK(R746))),"Missing Information", INDEX(Table15[Entire Service Line Classification], MATCH(SUMIFS(Table15[Unique ID],Table15[System-Owned Portion],E746,Table15[If Material Anything Other than "Lead" in Column E,Was Material Ever Previously Lead?],G746,Table15[Customer-Owned Portion],O746),Table15[Unique ID],0),0)))</f>
        <v/>
      </c>
      <c r="X746"/>
    </row>
    <row r="747" spans="2:24" x14ac:dyDescent="0.25">
      <c r="B747" s="146"/>
      <c r="C747" s="31"/>
      <c r="D747" s="31"/>
      <c r="E747" s="44"/>
      <c r="F747" s="43"/>
      <c r="G747" s="84"/>
      <c r="H747" s="31"/>
      <c r="I747" s="208"/>
      <c r="J747" s="84"/>
      <c r="K747" s="31"/>
      <c r="L747" s="31"/>
      <c r="M747" s="169"/>
      <c r="N747" s="148"/>
      <c r="O747" s="44"/>
      <c r="P747" s="43"/>
      <c r="Q747" s="31"/>
      <c r="R747" s="84"/>
      <c r="S747" s="31"/>
      <c r="T747" s="31"/>
      <c r="U747" s="169"/>
      <c r="V747" s="150"/>
      <c r="W747" s="141" t="str" cm="1">
        <f t="array" ref="W747">IF(SUM(LEN(B747:V747))=0,"",IF(OR(OR(ISBLANK(F747),SUM(LEN(C747),LEN(D747))=0),AND(NOT(E747="Unknown"),ISBLANK(J747)),AND(NOT(O747="Unknown"),ISBLANK(R747))),"Missing Information", INDEX(Table15[Entire Service Line Classification], MATCH(SUMIFS(Table15[Unique ID],Table15[System-Owned Portion],E747,Table15[If Material Anything Other than "Lead" in Column E,Was Material Ever Previously Lead?],G747,Table15[Customer-Owned Portion],O747),Table15[Unique ID],0),0)))</f>
        <v/>
      </c>
      <c r="X747"/>
    </row>
    <row r="748" spans="2:24" x14ac:dyDescent="0.25">
      <c r="B748" s="146"/>
      <c r="C748" s="31"/>
      <c r="D748" s="31"/>
      <c r="E748" s="44"/>
      <c r="F748" s="43"/>
      <c r="G748" s="84"/>
      <c r="H748" s="31"/>
      <c r="I748" s="208"/>
      <c r="J748" s="84"/>
      <c r="K748" s="31"/>
      <c r="L748" s="31"/>
      <c r="M748" s="169"/>
      <c r="N748" s="148"/>
      <c r="O748" s="44"/>
      <c r="P748" s="43"/>
      <c r="Q748" s="31"/>
      <c r="R748" s="84"/>
      <c r="S748" s="31"/>
      <c r="T748" s="31"/>
      <c r="U748" s="169"/>
      <c r="V748" s="150"/>
      <c r="W748" s="141" t="str" cm="1">
        <f t="array" ref="W748">IF(SUM(LEN(B748:V748))=0,"",IF(OR(OR(ISBLANK(F748),SUM(LEN(C748),LEN(D748))=0),AND(NOT(E748="Unknown"),ISBLANK(J748)),AND(NOT(O748="Unknown"),ISBLANK(R748))),"Missing Information", INDEX(Table15[Entire Service Line Classification], MATCH(SUMIFS(Table15[Unique ID],Table15[System-Owned Portion],E748,Table15[If Material Anything Other than "Lead" in Column E,Was Material Ever Previously Lead?],G748,Table15[Customer-Owned Portion],O748),Table15[Unique ID],0),0)))</f>
        <v/>
      </c>
      <c r="X748"/>
    </row>
    <row r="749" spans="2:24" x14ac:dyDescent="0.25">
      <c r="B749" s="146"/>
      <c r="C749" s="31"/>
      <c r="D749" s="31"/>
      <c r="E749" s="44"/>
      <c r="F749" s="43"/>
      <c r="G749" s="84"/>
      <c r="H749" s="31"/>
      <c r="I749" s="208"/>
      <c r="J749" s="84"/>
      <c r="K749" s="31"/>
      <c r="L749" s="31"/>
      <c r="M749" s="169"/>
      <c r="N749" s="148"/>
      <c r="O749" s="44"/>
      <c r="P749" s="43"/>
      <c r="Q749" s="31"/>
      <c r="R749" s="84"/>
      <c r="S749" s="31"/>
      <c r="T749" s="31"/>
      <c r="U749" s="169"/>
      <c r="V749" s="150"/>
      <c r="W749" s="141" t="str" cm="1">
        <f t="array" ref="W749">IF(SUM(LEN(B749:V749))=0,"",IF(OR(OR(ISBLANK(F749),SUM(LEN(C749),LEN(D749))=0),AND(NOT(E749="Unknown"),ISBLANK(J749)),AND(NOT(O749="Unknown"),ISBLANK(R749))),"Missing Information", INDEX(Table15[Entire Service Line Classification], MATCH(SUMIFS(Table15[Unique ID],Table15[System-Owned Portion],E749,Table15[If Material Anything Other than "Lead" in Column E,Was Material Ever Previously Lead?],G749,Table15[Customer-Owned Portion],O749),Table15[Unique ID],0),0)))</f>
        <v/>
      </c>
      <c r="X749"/>
    </row>
    <row r="750" spans="2:24" x14ac:dyDescent="0.25">
      <c r="B750" s="146"/>
      <c r="C750" s="31"/>
      <c r="D750" s="31"/>
      <c r="E750" s="44"/>
      <c r="F750" s="43"/>
      <c r="G750" s="84"/>
      <c r="H750" s="31"/>
      <c r="I750" s="208"/>
      <c r="J750" s="84"/>
      <c r="K750" s="31"/>
      <c r="L750" s="31"/>
      <c r="M750" s="169"/>
      <c r="N750" s="148"/>
      <c r="O750" s="44"/>
      <c r="P750" s="43"/>
      <c r="Q750" s="31"/>
      <c r="R750" s="84"/>
      <c r="S750" s="31"/>
      <c r="T750" s="31"/>
      <c r="U750" s="169"/>
      <c r="V750" s="150"/>
      <c r="W750" s="141" t="str" cm="1">
        <f t="array" ref="W750">IF(SUM(LEN(B750:V750))=0,"",IF(OR(OR(ISBLANK(F750),SUM(LEN(C750),LEN(D750))=0),AND(NOT(E750="Unknown"),ISBLANK(J750)),AND(NOT(O750="Unknown"),ISBLANK(R750))),"Missing Information", INDEX(Table15[Entire Service Line Classification], MATCH(SUMIFS(Table15[Unique ID],Table15[System-Owned Portion],E750,Table15[If Material Anything Other than "Lead" in Column E,Was Material Ever Previously Lead?],G750,Table15[Customer-Owned Portion],O750),Table15[Unique ID],0),0)))</f>
        <v/>
      </c>
      <c r="X750"/>
    </row>
    <row r="751" spans="2:24" x14ac:dyDescent="0.25">
      <c r="B751" s="146"/>
      <c r="C751" s="31"/>
      <c r="D751" s="31"/>
      <c r="E751" s="44"/>
      <c r="F751" s="43"/>
      <c r="G751" s="84"/>
      <c r="H751" s="31"/>
      <c r="I751" s="208"/>
      <c r="J751" s="84"/>
      <c r="K751" s="31"/>
      <c r="L751" s="31"/>
      <c r="M751" s="169"/>
      <c r="N751" s="148"/>
      <c r="O751" s="44"/>
      <c r="P751" s="43"/>
      <c r="Q751" s="31"/>
      <c r="R751" s="84"/>
      <c r="S751" s="31"/>
      <c r="T751" s="31"/>
      <c r="U751" s="169"/>
      <c r="V751" s="150"/>
      <c r="W751" s="141" t="str" cm="1">
        <f t="array" ref="W751">IF(SUM(LEN(B751:V751))=0,"",IF(OR(OR(ISBLANK(F751),SUM(LEN(C751),LEN(D751))=0),AND(NOT(E751="Unknown"),ISBLANK(J751)),AND(NOT(O751="Unknown"),ISBLANK(R751))),"Missing Information", INDEX(Table15[Entire Service Line Classification], MATCH(SUMIFS(Table15[Unique ID],Table15[System-Owned Portion],E751,Table15[If Material Anything Other than "Lead" in Column E,Was Material Ever Previously Lead?],G751,Table15[Customer-Owned Portion],O751),Table15[Unique ID],0),0)))</f>
        <v/>
      </c>
      <c r="X751"/>
    </row>
    <row r="752" spans="2:24" x14ac:dyDescent="0.25">
      <c r="B752" s="146"/>
      <c r="C752" s="31"/>
      <c r="D752" s="31"/>
      <c r="E752" s="44"/>
      <c r="F752" s="43"/>
      <c r="G752" s="84"/>
      <c r="H752" s="31"/>
      <c r="I752" s="208"/>
      <c r="J752" s="84"/>
      <c r="K752" s="31"/>
      <c r="L752" s="31"/>
      <c r="M752" s="169"/>
      <c r="N752" s="148"/>
      <c r="O752" s="44"/>
      <c r="P752" s="43"/>
      <c r="Q752" s="31"/>
      <c r="R752" s="84"/>
      <c r="S752" s="31"/>
      <c r="T752" s="31"/>
      <c r="U752" s="169"/>
      <c r="V752" s="150"/>
      <c r="W752" s="141" t="str" cm="1">
        <f t="array" ref="W752">IF(SUM(LEN(B752:V752))=0,"",IF(OR(OR(ISBLANK(F752),SUM(LEN(C752),LEN(D752))=0),AND(NOT(E752="Unknown"),ISBLANK(J752)),AND(NOT(O752="Unknown"),ISBLANK(R752))),"Missing Information", INDEX(Table15[Entire Service Line Classification], MATCH(SUMIFS(Table15[Unique ID],Table15[System-Owned Portion],E752,Table15[If Material Anything Other than "Lead" in Column E,Was Material Ever Previously Lead?],G752,Table15[Customer-Owned Portion],O752),Table15[Unique ID],0),0)))</f>
        <v/>
      </c>
      <c r="X752"/>
    </row>
    <row r="753" spans="2:24" x14ac:dyDescent="0.25">
      <c r="B753" s="146"/>
      <c r="C753" s="31"/>
      <c r="D753" s="31"/>
      <c r="E753" s="44"/>
      <c r="F753" s="43"/>
      <c r="G753" s="84"/>
      <c r="H753" s="31"/>
      <c r="I753" s="208"/>
      <c r="J753" s="84"/>
      <c r="K753" s="31"/>
      <c r="L753" s="31"/>
      <c r="M753" s="169"/>
      <c r="N753" s="148"/>
      <c r="O753" s="44"/>
      <c r="P753" s="43"/>
      <c r="Q753" s="31"/>
      <c r="R753" s="84"/>
      <c r="S753" s="31"/>
      <c r="T753" s="31"/>
      <c r="U753" s="169"/>
      <c r="V753" s="150"/>
      <c r="W753" s="141" t="str" cm="1">
        <f t="array" ref="W753">IF(SUM(LEN(B753:V753))=0,"",IF(OR(OR(ISBLANK(F753),SUM(LEN(C753),LEN(D753))=0),AND(NOT(E753="Unknown"),ISBLANK(J753)),AND(NOT(O753="Unknown"),ISBLANK(R753))),"Missing Information", INDEX(Table15[Entire Service Line Classification], MATCH(SUMIFS(Table15[Unique ID],Table15[System-Owned Portion],E753,Table15[If Material Anything Other than "Lead" in Column E,Was Material Ever Previously Lead?],G753,Table15[Customer-Owned Portion],O753),Table15[Unique ID],0),0)))</f>
        <v/>
      </c>
      <c r="X753"/>
    </row>
    <row r="754" spans="2:24" x14ac:dyDescent="0.25">
      <c r="B754" s="146"/>
      <c r="C754" s="31"/>
      <c r="D754" s="31"/>
      <c r="E754" s="44"/>
      <c r="F754" s="43"/>
      <c r="G754" s="84"/>
      <c r="H754" s="31"/>
      <c r="I754" s="208"/>
      <c r="J754" s="84"/>
      <c r="K754" s="31"/>
      <c r="L754" s="31"/>
      <c r="M754" s="169"/>
      <c r="N754" s="148"/>
      <c r="O754" s="44"/>
      <c r="P754" s="43"/>
      <c r="Q754" s="31"/>
      <c r="R754" s="84"/>
      <c r="S754" s="31"/>
      <c r="T754" s="31"/>
      <c r="U754" s="169"/>
      <c r="V754" s="150"/>
      <c r="W754" s="141" t="str" cm="1">
        <f t="array" ref="W754">IF(SUM(LEN(B754:V754))=0,"",IF(OR(OR(ISBLANK(F754),SUM(LEN(C754),LEN(D754))=0),AND(NOT(E754="Unknown"),ISBLANK(J754)),AND(NOT(O754="Unknown"),ISBLANK(R754))),"Missing Information", INDEX(Table15[Entire Service Line Classification], MATCH(SUMIFS(Table15[Unique ID],Table15[System-Owned Portion],E754,Table15[If Material Anything Other than "Lead" in Column E,Was Material Ever Previously Lead?],G754,Table15[Customer-Owned Portion],O754),Table15[Unique ID],0),0)))</f>
        <v/>
      </c>
      <c r="X754"/>
    </row>
    <row r="755" spans="2:24" x14ac:dyDescent="0.25">
      <c r="B755" s="146"/>
      <c r="C755" s="31"/>
      <c r="D755" s="31"/>
      <c r="E755" s="44"/>
      <c r="F755" s="43"/>
      <c r="G755" s="84"/>
      <c r="H755" s="31"/>
      <c r="I755" s="208"/>
      <c r="J755" s="84"/>
      <c r="K755" s="31"/>
      <c r="L755" s="31"/>
      <c r="M755" s="169"/>
      <c r="N755" s="148"/>
      <c r="O755" s="44"/>
      <c r="P755" s="43"/>
      <c r="Q755" s="31"/>
      <c r="R755" s="84"/>
      <c r="S755" s="31"/>
      <c r="T755" s="31"/>
      <c r="U755" s="169"/>
      <c r="V755" s="150"/>
      <c r="W755" s="141" t="str" cm="1">
        <f t="array" ref="W755">IF(SUM(LEN(B755:V755))=0,"",IF(OR(OR(ISBLANK(F755),SUM(LEN(C755),LEN(D755))=0),AND(NOT(E755="Unknown"),ISBLANK(J755)),AND(NOT(O755="Unknown"),ISBLANK(R755))),"Missing Information", INDEX(Table15[Entire Service Line Classification], MATCH(SUMIFS(Table15[Unique ID],Table15[System-Owned Portion],E755,Table15[If Material Anything Other than "Lead" in Column E,Was Material Ever Previously Lead?],G755,Table15[Customer-Owned Portion],O755),Table15[Unique ID],0),0)))</f>
        <v/>
      </c>
      <c r="X755"/>
    </row>
    <row r="756" spans="2:24" x14ac:dyDescent="0.25">
      <c r="B756" s="146"/>
      <c r="C756" s="31"/>
      <c r="D756" s="31"/>
      <c r="E756" s="44"/>
      <c r="F756" s="43"/>
      <c r="G756" s="84"/>
      <c r="H756" s="31"/>
      <c r="I756" s="208"/>
      <c r="J756" s="84"/>
      <c r="K756" s="31"/>
      <c r="L756" s="31"/>
      <c r="M756" s="169"/>
      <c r="N756" s="148"/>
      <c r="O756" s="44"/>
      <c r="P756" s="43"/>
      <c r="Q756" s="31"/>
      <c r="R756" s="84"/>
      <c r="S756" s="31"/>
      <c r="T756" s="31"/>
      <c r="U756" s="169"/>
      <c r="V756" s="150"/>
      <c r="W756" s="141" t="str" cm="1">
        <f t="array" ref="W756">IF(SUM(LEN(B756:V756))=0,"",IF(OR(OR(ISBLANK(F756),SUM(LEN(C756),LEN(D756))=0),AND(NOT(E756="Unknown"),ISBLANK(J756)),AND(NOT(O756="Unknown"),ISBLANK(R756))),"Missing Information", INDEX(Table15[Entire Service Line Classification], MATCH(SUMIFS(Table15[Unique ID],Table15[System-Owned Portion],E756,Table15[If Material Anything Other than "Lead" in Column E,Was Material Ever Previously Lead?],G756,Table15[Customer-Owned Portion],O756),Table15[Unique ID],0),0)))</f>
        <v/>
      </c>
      <c r="X756"/>
    </row>
    <row r="757" spans="2:24" x14ac:dyDescent="0.25">
      <c r="B757" s="146"/>
      <c r="C757" s="31"/>
      <c r="D757" s="31"/>
      <c r="E757" s="44"/>
      <c r="F757" s="43"/>
      <c r="G757" s="84"/>
      <c r="H757" s="31"/>
      <c r="I757" s="208"/>
      <c r="J757" s="84"/>
      <c r="K757" s="31"/>
      <c r="L757" s="31"/>
      <c r="M757" s="169"/>
      <c r="N757" s="148"/>
      <c r="O757" s="44"/>
      <c r="P757" s="43"/>
      <c r="Q757" s="31"/>
      <c r="R757" s="84"/>
      <c r="S757" s="31"/>
      <c r="T757" s="31"/>
      <c r="U757" s="169"/>
      <c r="V757" s="150"/>
      <c r="W757" s="141" t="str" cm="1">
        <f t="array" ref="W757">IF(SUM(LEN(B757:V757))=0,"",IF(OR(OR(ISBLANK(F757),SUM(LEN(C757),LEN(D757))=0),AND(NOT(E757="Unknown"),ISBLANK(J757)),AND(NOT(O757="Unknown"),ISBLANK(R757))),"Missing Information", INDEX(Table15[Entire Service Line Classification], MATCH(SUMIFS(Table15[Unique ID],Table15[System-Owned Portion],E757,Table15[If Material Anything Other than "Lead" in Column E,Was Material Ever Previously Lead?],G757,Table15[Customer-Owned Portion],O757),Table15[Unique ID],0),0)))</f>
        <v/>
      </c>
      <c r="X757"/>
    </row>
    <row r="758" spans="2:24" x14ac:dyDescent="0.25">
      <c r="B758" s="146"/>
      <c r="C758" s="31"/>
      <c r="D758" s="31"/>
      <c r="E758" s="44"/>
      <c r="F758" s="43"/>
      <c r="G758" s="84"/>
      <c r="H758" s="31"/>
      <c r="I758" s="208"/>
      <c r="J758" s="84"/>
      <c r="K758" s="31"/>
      <c r="L758" s="31"/>
      <c r="M758" s="169"/>
      <c r="N758" s="148"/>
      <c r="O758" s="44"/>
      <c r="P758" s="43"/>
      <c r="Q758" s="31"/>
      <c r="R758" s="84"/>
      <c r="S758" s="31"/>
      <c r="T758" s="31"/>
      <c r="U758" s="169"/>
      <c r="V758" s="150"/>
      <c r="W758" s="141" t="str" cm="1">
        <f t="array" ref="W758">IF(SUM(LEN(B758:V758))=0,"",IF(OR(OR(ISBLANK(F758),SUM(LEN(C758),LEN(D758))=0),AND(NOT(E758="Unknown"),ISBLANK(J758)),AND(NOT(O758="Unknown"),ISBLANK(R758))),"Missing Information", INDEX(Table15[Entire Service Line Classification], MATCH(SUMIFS(Table15[Unique ID],Table15[System-Owned Portion],E758,Table15[If Material Anything Other than "Lead" in Column E,Was Material Ever Previously Lead?],G758,Table15[Customer-Owned Portion],O758),Table15[Unique ID],0),0)))</f>
        <v/>
      </c>
      <c r="X758"/>
    </row>
    <row r="759" spans="2:24" x14ac:dyDescent="0.25">
      <c r="B759" s="146"/>
      <c r="C759" s="31"/>
      <c r="D759" s="31"/>
      <c r="E759" s="44"/>
      <c r="F759" s="43"/>
      <c r="G759" s="84"/>
      <c r="H759" s="31"/>
      <c r="I759" s="208"/>
      <c r="J759" s="84"/>
      <c r="K759" s="31"/>
      <c r="L759" s="31"/>
      <c r="M759" s="169"/>
      <c r="N759" s="148"/>
      <c r="O759" s="44"/>
      <c r="P759" s="43"/>
      <c r="Q759" s="31"/>
      <c r="R759" s="84"/>
      <c r="S759" s="31"/>
      <c r="T759" s="31"/>
      <c r="U759" s="169"/>
      <c r="V759" s="150"/>
      <c r="W759" s="141" t="str" cm="1">
        <f t="array" ref="W759">IF(SUM(LEN(B759:V759))=0,"",IF(OR(OR(ISBLANK(F759),SUM(LEN(C759),LEN(D759))=0),AND(NOT(E759="Unknown"),ISBLANK(J759)),AND(NOT(O759="Unknown"),ISBLANK(R759))),"Missing Information", INDEX(Table15[Entire Service Line Classification], MATCH(SUMIFS(Table15[Unique ID],Table15[System-Owned Portion],E759,Table15[If Material Anything Other than "Lead" in Column E,Was Material Ever Previously Lead?],G759,Table15[Customer-Owned Portion],O759),Table15[Unique ID],0),0)))</f>
        <v/>
      </c>
      <c r="X759"/>
    </row>
    <row r="760" spans="2:24" x14ac:dyDescent="0.25">
      <c r="B760" s="146"/>
      <c r="C760" s="31"/>
      <c r="D760" s="31"/>
      <c r="E760" s="44"/>
      <c r="F760" s="43"/>
      <c r="G760" s="84"/>
      <c r="H760" s="31"/>
      <c r="I760" s="208"/>
      <c r="J760" s="84"/>
      <c r="K760" s="31"/>
      <c r="L760" s="31"/>
      <c r="M760" s="169"/>
      <c r="N760" s="148"/>
      <c r="O760" s="44"/>
      <c r="P760" s="43"/>
      <c r="Q760" s="31"/>
      <c r="R760" s="84"/>
      <c r="S760" s="31"/>
      <c r="T760" s="31"/>
      <c r="U760" s="169"/>
      <c r="V760" s="150"/>
      <c r="W760" s="141" t="str" cm="1">
        <f t="array" ref="W760">IF(SUM(LEN(B760:V760))=0,"",IF(OR(OR(ISBLANK(F760),SUM(LEN(C760),LEN(D760))=0),AND(NOT(E760="Unknown"),ISBLANK(J760)),AND(NOT(O760="Unknown"),ISBLANK(R760))),"Missing Information", INDEX(Table15[Entire Service Line Classification], MATCH(SUMIFS(Table15[Unique ID],Table15[System-Owned Portion],E760,Table15[If Material Anything Other than "Lead" in Column E,Was Material Ever Previously Lead?],G760,Table15[Customer-Owned Portion],O760),Table15[Unique ID],0),0)))</f>
        <v/>
      </c>
      <c r="X760"/>
    </row>
    <row r="761" spans="2:24" x14ac:dyDescent="0.25">
      <c r="B761" s="146"/>
      <c r="C761" s="31"/>
      <c r="D761" s="31"/>
      <c r="E761" s="44"/>
      <c r="F761" s="43"/>
      <c r="G761" s="84"/>
      <c r="H761" s="31"/>
      <c r="I761" s="208"/>
      <c r="J761" s="84"/>
      <c r="K761" s="31"/>
      <c r="L761" s="31"/>
      <c r="M761" s="169"/>
      <c r="N761" s="148"/>
      <c r="O761" s="44"/>
      <c r="P761" s="43"/>
      <c r="Q761" s="31"/>
      <c r="R761" s="84"/>
      <c r="S761" s="31"/>
      <c r="T761" s="31"/>
      <c r="U761" s="169"/>
      <c r="V761" s="150"/>
      <c r="W761" s="141" t="str" cm="1">
        <f t="array" ref="W761">IF(SUM(LEN(B761:V761))=0,"",IF(OR(OR(ISBLANK(F761),SUM(LEN(C761),LEN(D761))=0),AND(NOT(E761="Unknown"),ISBLANK(J761)),AND(NOT(O761="Unknown"),ISBLANK(R761))),"Missing Information", INDEX(Table15[Entire Service Line Classification], MATCH(SUMIFS(Table15[Unique ID],Table15[System-Owned Portion],E761,Table15[If Material Anything Other than "Lead" in Column E,Was Material Ever Previously Lead?],G761,Table15[Customer-Owned Portion],O761),Table15[Unique ID],0),0)))</f>
        <v/>
      </c>
      <c r="X761"/>
    </row>
    <row r="762" spans="2:24" x14ac:dyDescent="0.25">
      <c r="B762" s="146"/>
      <c r="C762" s="31"/>
      <c r="D762" s="31"/>
      <c r="E762" s="44"/>
      <c r="F762" s="43"/>
      <c r="G762" s="84"/>
      <c r="H762" s="31"/>
      <c r="I762" s="208"/>
      <c r="J762" s="84"/>
      <c r="K762" s="31"/>
      <c r="L762" s="31"/>
      <c r="M762" s="169"/>
      <c r="N762" s="148"/>
      <c r="O762" s="44"/>
      <c r="P762" s="43"/>
      <c r="Q762" s="31"/>
      <c r="R762" s="84"/>
      <c r="S762" s="31"/>
      <c r="T762" s="31"/>
      <c r="U762" s="169"/>
      <c r="V762" s="150"/>
      <c r="W762" s="141" t="str" cm="1">
        <f t="array" ref="W762">IF(SUM(LEN(B762:V762))=0,"",IF(OR(OR(ISBLANK(F762),SUM(LEN(C762),LEN(D762))=0),AND(NOT(E762="Unknown"),ISBLANK(J762)),AND(NOT(O762="Unknown"),ISBLANK(R762))),"Missing Information", INDEX(Table15[Entire Service Line Classification], MATCH(SUMIFS(Table15[Unique ID],Table15[System-Owned Portion],E762,Table15[If Material Anything Other than "Lead" in Column E,Was Material Ever Previously Lead?],G762,Table15[Customer-Owned Portion],O762),Table15[Unique ID],0),0)))</f>
        <v/>
      </c>
      <c r="X762"/>
    </row>
    <row r="763" spans="2:24" x14ac:dyDescent="0.25">
      <c r="B763" s="146"/>
      <c r="C763" s="31"/>
      <c r="D763" s="31"/>
      <c r="E763" s="44"/>
      <c r="F763" s="43"/>
      <c r="G763" s="84"/>
      <c r="H763" s="31"/>
      <c r="I763" s="208"/>
      <c r="J763" s="84"/>
      <c r="K763" s="31"/>
      <c r="L763" s="31"/>
      <c r="M763" s="169"/>
      <c r="N763" s="148"/>
      <c r="O763" s="44"/>
      <c r="P763" s="43"/>
      <c r="Q763" s="31"/>
      <c r="R763" s="84"/>
      <c r="S763" s="31"/>
      <c r="T763" s="31"/>
      <c r="U763" s="169"/>
      <c r="V763" s="150"/>
      <c r="W763" s="141" t="str" cm="1">
        <f t="array" ref="W763">IF(SUM(LEN(B763:V763))=0,"",IF(OR(OR(ISBLANK(F763),SUM(LEN(C763),LEN(D763))=0),AND(NOT(E763="Unknown"),ISBLANK(J763)),AND(NOT(O763="Unknown"),ISBLANK(R763))),"Missing Information", INDEX(Table15[Entire Service Line Classification], MATCH(SUMIFS(Table15[Unique ID],Table15[System-Owned Portion],E763,Table15[If Material Anything Other than "Lead" in Column E,Was Material Ever Previously Lead?],G763,Table15[Customer-Owned Portion],O763),Table15[Unique ID],0),0)))</f>
        <v/>
      </c>
      <c r="X763"/>
    </row>
    <row r="764" spans="2:24" x14ac:dyDescent="0.25">
      <c r="B764" s="146"/>
      <c r="C764" s="31"/>
      <c r="D764" s="31"/>
      <c r="E764" s="44"/>
      <c r="F764" s="43"/>
      <c r="G764" s="84"/>
      <c r="H764" s="31"/>
      <c r="I764" s="208"/>
      <c r="J764" s="84"/>
      <c r="K764" s="31"/>
      <c r="L764" s="31"/>
      <c r="M764" s="169"/>
      <c r="N764" s="148"/>
      <c r="O764" s="44"/>
      <c r="P764" s="43"/>
      <c r="Q764" s="31"/>
      <c r="R764" s="84"/>
      <c r="S764" s="31"/>
      <c r="T764" s="31"/>
      <c r="U764" s="169"/>
      <c r="V764" s="150"/>
      <c r="W764" s="141" t="str" cm="1">
        <f t="array" ref="W764">IF(SUM(LEN(B764:V764))=0,"",IF(OR(OR(ISBLANK(F764),SUM(LEN(C764),LEN(D764))=0),AND(NOT(E764="Unknown"),ISBLANK(J764)),AND(NOT(O764="Unknown"),ISBLANK(R764))),"Missing Information", INDEX(Table15[Entire Service Line Classification], MATCH(SUMIFS(Table15[Unique ID],Table15[System-Owned Portion],E764,Table15[If Material Anything Other than "Lead" in Column E,Was Material Ever Previously Lead?],G764,Table15[Customer-Owned Portion],O764),Table15[Unique ID],0),0)))</f>
        <v/>
      </c>
      <c r="X764"/>
    </row>
    <row r="765" spans="2:24" x14ac:dyDescent="0.25">
      <c r="B765" s="146"/>
      <c r="C765" s="31"/>
      <c r="D765" s="31"/>
      <c r="E765" s="44"/>
      <c r="F765" s="43"/>
      <c r="G765" s="84"/>
      <c r="H765" s="31"/>
      <c r="I765" s="208"/>
      <c r="J765" s="84"/>
      <c r="K765" s="31"/>
      <c r="L765" s="31"/>
      <c r="M765" s="169"/>
      <c r="N765" s="148"/>
      <c r="O765" s="44"/>
      <c r="P765" s="43"/>
      <c r="Q765" s="31"/>
      <c r="R765" s="84"/>
      <c r="S765" s="31"/>
      <c r="T765" s="31"/>
      <c r="U765" s="169"/>
      <c r="V765" s="150"/>
      <c r="W765" s="141" t="str" cm="1">
        <f t="array" ref="W765">IF(SUM(LEN(B765:V765))=0,"",IF(OR(OR(ISBLANK(F765),SUM(LEN(C765),LEN(D765))=0),AND(NOT(E765="Unknown"),ISBLANK(J765)),AND(NOT(O765="Unknown"),ISBLANK(R765))),"Missing Information", INDEX(Table15[Entire Service Line Classification], MATCH(SUMIFS(Table15[Unique ID],Table15[System-Owned Portion],E765,Table15[If Material Anything Other than "Lead" in Column E,Was Material Ever Previously Lead?],G765,Table15[Customer-Owned Portion],O765),Table15[Unique ID],0),0)))</f>
        <v/>
      </c>
      <c r="X765"/>
    </row>
    <row r="766" spans="2:24" x14ac:dyDescent="0.25">
      <c r="B766" s="146"/>
      <c r="C766" s="31"/>
      <c r="D766" s="31"/>
      <c r="E766" s="44"/>
      <c r="F766" s="43"/>
      <c r="G766" s="84"/>
      <c r="H766" s="31"/>
      <c r="I766" s="208"/>
      <c r="J766" s="84"/>
      <c r="K766" s="31"/>
      <c r="L766" s="31"/>
      <c r="M766" s="169"/>
      <c r="N766" s="148"/>
      <c r="O766" s="44"/>
      <c r="P766" s="43"/>
      <c r="Q766" s="31"/>
      <c r="R766" s="84"/>
      <c r="S766" s="31"/>
      <c r="T766" s="31"/>
      <c r="U766" s="169"/>
      <c r="V766" s="150"/>
      <c r="W766" s="141" t="str" cm="1">
        <f t="array" ref="W766">IF(SUM(LEN(B766:V766))=0,"",IF(OR(OR(ISBLANK(F766),SUM(LEN(C766),LEN(D766))=0),AND(NOT(E766="Unknown"),ISBLANK(J766)),AND(NOT(O766="Unknown"),ISBLANK(R766))),"Missing Information", INDEX(Table15[Entire Service Line Classification], MATCH(SUMIFS(Table15[Unique ID],Table15[System-Owned Portion],E766,Table15[If Material Anything Other than "Lead" in Column E,Was Material Ever Previously Lead?],G766,Table15[Customer-Owned Portion],O766),Table15[Unique ID],0),0)))</f>
        <v/>
      </c>
      <c r="X766"/>
    </row>
    <row r="767" spans="2:24" x14ac:dyDescent="0.25">
      <c r="B767" s="146"/>
      <c r="C767" s="31"/>
      <c r="D767" s="31"/>
      <c r="E767" s="44"/>
      <c r="F767" s="43"/>
      <c r="G767" s="84"/>
      <c r="H767" s="31"/>
      <c r="I767" s="208"/>
      <c r="J767" s="84"/>
      <c r="K767" s="31"/>
      <c r="L767" s="31"/>
      <c r="M767" s="169"/>
      <c r="N767" s="148"/>
      <c r="O767" s="44"/>
      <c r="P767" s="43"/>
      <c r="Q767" s="31"/>
      <c r="R767" s="84"/>
      <c r="S767" s="31"/>
      <c r="T767" s="31"/>
      <c r="U767" s="169"/>
      <c r="V767" s="150"/>
      <c r="W767" s="141" t="str" cm="1">
        <f t="array" ref="W767">IF(SUM(LEN(B767:V767))=0,"",IF(OR(OR(ISBLANK(F767),SUM(LEN(C767),LEN(D767))=0),AND(NOT(E767="Unknown"),ISBLANK(J767)),AND(NOT(O767="Unknown"),ISBLANK(R767))),"Missing Information", INDEX(Table15[Entire Service Line Classification], MATCH(SUMIFS(Table15[Unique ID],Table15[System-Owned Portion],E767,Table15[If Material Anything Other than "Lead" in Column E,Was Material Ever Previously Lead?],G767,Table15[Customer-Owned Portion],O767),Table15[Unique ID],0),0)))</f>
        <v/>
      </c>
      <c r="X767"/>
    </row>
    <row r="768" spans="2:24" x14ac:dyDescent="0.25">
      <c r="B768" s="146"/>
      <c r="C768" s="31"/>
      <c r="D768" s="31"/>
      <c r="E768" s="44"/>
      <c r="F768" s="43"/>
      <c r="G768" s="84"/>
      <c r="H768" s="31"/>
      <c r="I768" s="208"/>
      <c r="J768" s="84"/>
      <c r="K768" s="31"/>
      <c r="L768" s="31"/>
      <c r="M768" s="169"/>
      <c r="N768" s="148"/>
      <c r="O768" s="44"/>
      <c r="P768" s="43"/>
      <c r="Q768" s="31"/>
      <c r="R768" s="84"/>
      <c r="S768" s="31"/>
      <c r="T768" s="31"/>
      <c r="U768" s="169"/>
      <c r="V768" s="150"/>
      <c r="W768" s="141" t="str" cm="1">
        <f t="array" ref="W768">IF(SUM(LEN(B768:V768))=0,"",IF(OR(OR(ISBLANK(F768),SUM(LEN(C768),LEN(D768))=0),AND(NOT(E768="Unknown"),ISBLANK(J768)),AND(NOT(O768="Unknown"),ISBLANK(R768))),"Missing Information", INDEX(Table15[Entire Service Line Classification], MATCH(SUMIFS(Table15[Unique ID],Table15[System-Owned Portion],E768,Table15[If Material Anything Other than "Lead" in Column E,Was Material Ever Previously Lead?],G768,Table15[Customer-Owned Portion],O768),Table15[Unique ID],0),0)))</f>
        <v/>
      </c>
      <c r="X768"/>
    </row>
    <row r="769" spans="2:24" x14ac:dyDescent="0.25">
      <c r="B769" s="146"/>
      <c r="C769" s="31"/>
      <c r="D769" s="31"/>
      <c r="E769" s="44"/>
      <c r="F769" s="43"/>
      <c r="G769" s="84"/>
      <c r="H769" s="31"/>
      <c r="I769" s="208"/>
      <c r="J769" s="84"/>
      <c r="K769" s="31"/>
      <c r="L769" s="31"/>
      <c r="M769" s="169"/>
      <c r="N769" s="148"/>
      <c r="O769" s="44"/>
      <c r="P769" s="43"/>
      <c r="Q769" s="31"/>
      <c r="R769" s="84"/>
      <c r="S769" s="31"/>
      <c r="T769" s="31"/>
      <c r="U769" s="169"/>
      <c r="V769" s="150"/>
      <c r="W769" s="141" t="str" cm="1">
        <f t="array" ref="W769">IF(SUM(LEN(B769:V769))=0,"",IF(OR(OR(ISBLANK(F769),SUM(LEN(C769),LEN(D769))=0),AND(NOT(E769="Unknown"),ISBLANK(J769)),AND(NOT(O769="Unknown"),ISBLANK(R769))),"Missing Information", INDEX(Table15[Entire Service Line Classification], MATCH(SUMIFS(Table15[Unique ID],Table15[System-Owned Portion],E769,Table15[If Material Anything Other than "Lead" in Column E,Was Material Ever Previously Lead?],G769,Table15[Customer-Owned Portion],O769),Table15[Unique ID],0),0)))</f>
        <v/>
      </c>
      <c r="X769"/>
    </row>
    <row r="770" spans="2:24" x14ac:dyDescent="0.25">
      <c r="B770" s="146"/>
      <c r="C770" s="31"/>
      <c r="D770" s="31"/>
      <c r="E770" s="44"/>
      <c r="F770" s="43"/>
      <c r="G770" s="84"/>
      <c r="H770" s="31"/>
      <c r="I770" s="208"/>
      <c r="J770" s="84"/>
      <c r="K770" s="31"/>
      <c r="L770" s="31"/>
      <c r="M770" s="169"/>
      <c r="N770" s="148"/>
      <c r="O770" s="44"/>
      <c r="P770" s="43"/>
      <c r="Q770" s="31"/>
      <c r="R770" s="84"/>
      <c r="S770" s="31"/>
      <c r="T770" s="31"/>
      <c r="U770" s="169"/>
      <c r="V770" s="150"/>
      <c r="W770" s="141" t="str" cm="1">
        <f t="array" ref="W770">IF(SUM(LEN(B770:V770))=0,"",IF(OR(OR(ISBLANK(F770),SUM(LEN(C770),LEN(D770))=0),AND(NOT(E770="Unknown"),ISBLANK(J770)),AND(NOT(O770="Unknown"),ISBLANK(R770))),"Missing Information", INDEX(Table15[Entire Service Line Classification], MATCH(SUMIFS(Table15[Unique ID],Table15[System-Owned Portion],E770,Table15[If Material Anything Other than "Lead" in Column E,Was Material Ever Previously Lead?],G770,Table15[Customer-Owned Portion],O770),Table15[Unique ID],0),0)))</f>
        <v/>
      </c>
      <c r="X770"/>
    </row>
    <row r="771" spans="2:24" x14ac:dyDescent="0.25">
      <c r="B771" s="146"/>
      <c r="C771" s="31"/>
      <c r="D771" s="31"/>
      <c r="E771" s="44"/>
      <c r="F771" s="43"/>
      <c r="G771" s="84"/>
      <c r="H771" s="31"/>
      <c r="I771" s="208"/>
      <c r="J771" s="84"/>
      <c r="K771" s="31"/>
      <c r="L771" s="31"/>
      <c r="M771" s="169"/>
      <c r="N771" s="148"/>
      <c r="O771" s="44"/>
      <c r="P771" s="43"/>
      <c r="Q771" s="31"/>
      <c r="R771" s="84"/>
      <c r="S771" s="31"/>
      <c r="T771" s="31"/>
      <c r="U771" s="169"/>
      <c r="V771" s="150"/>
      <c r="W771" s="141" t="str" cm="1">
        <f t="array" ref="W771">IF(SUM(LEN(B771:V771))=0,"",IF(OR(OR(ISBLANK(F771),SUM(LEN(C771),LEN(D771))=0),AND(NOT(E771="Unknown"),ISBLANK(J771)),AND(NOT(O771="Unknown"),ISBLANK(R771))),"Missing Information", INDEX(Table15[Entire Service Line Classification], MATCH(SUMIFS(Table15[Unique ID],Table15[System-Owned Portion],E771,Table15[If Material Anything Other than "Lead" in Column E,Was Material Ever Previously Lead?],G771,Table15[Customer-Owned Portion],O771),Table15[Unique ID],0),0)))</f>
        <v/>
      </c>
      <c r="X771"/>
    </row>
    <row r="772" spans="2:24" x14ac:dyDescent="0.25">
      <c r="B772" s="146"/>
      <c r="C772" s="31"/>
      <c r="D772" s="31"/>
      <c r="E772" s="44"/>
      <c r="F772" s="43"/>
      <c r="G772" s="84"/>
      <c r="H772" s="31"/>
      <c r="I772" s="208"/>
      <c r="J772" s="84"/>
      <c r="K772" s="31"/>
      <c r="L772" s="31"/>
      <c r="M772" s="169"/>
      <c r="N772" s="148"/>
      <c r="O772" s="44"/>
      <c r="P772" s="43"/>
      <c r="Q772" s="31"/>
      <c r="R772" s="84"/>
      <c r="S772" s="31"/>
      <c r="T772" s="31"/>
      <c r="U772" s="169"/>
      <c r="V772" s="150"/>
      <c r="W772" s="141" t="str" cm="1">
        <f t="array" ref="W772">IF(SUM(LEN(B772:V772))=0,"",IF(OR(OR(ISBLANK(F772),SUM(LEN(C772),LEN(D772))=0),AND(NOT(E772="Unknown"),ISBLANK(J772)),AND(NOT(O772="Unknown"),ISBLANK(R772))),"Missing Information", INDEX(Table15[Entire Service Line Classification], MATCH(SUMIFS(Table15[Unique ID],Table15[System-Owned Portion],E772,Table15[If Material Anything Other than "Lead" in Column E,Was Material Ever Previously Lead?],G772,Table15[Customer-Owned Portion],O772),Table15[Unique ID],0),0)))</f>
        <v/>
      </c>
      <c r="X772"/>
    </row>
    <row r="773" spans="2:24" x14ac:dyDescent="0.25">
      <c r="B773" s="146"/>
      <c r="C773" s="31"/>
      <c r="D773" s="31"/>
      <c r="E773" s="44"/>
      <c r="F773" s="43"/>
      <c r="G773" s="84"/>
      <c r="H773" s="31"/>
      <c r="I773" s="208"/>
      <c r="J773" s="84"/>
      <c r="K773" s="31"/>
      <c r="L773" s="31"/>
      <c r="M773" s="169"/>
      <c r="N773" s="148"/>
      <c r="O773" s="44"/>
      <c r="P773" s="43"/>
      <c r="Q773" s="31"/>
      <c r="R773" s="84"/>
      <c r="S773" s="31"/>
      <c r="T773" s="31"/>
      <c r="U773" s="169"/>
      <c r="V773" s="150"/>
      <c r="W773" s="141" t="str" cm="1">
        <f t="array" ref="W773">IF(SUM(LEN(B773:V773))=0,"",IF(OR(OR(ISBLANK(F773),SUM(LEN(C773),LEN(D773))=0),AND(NOT(E773="Unknown"),ISBLANK(J773)),AND(NOT(O773="Unknown"),ISBLANK(R773))),"Missing Information", INDEX(Table15[Entire Service Line Classification], MATCH(SUMIFS(Table15[Unique ID],Table15[System-Owned Portion],E773,Table15[If Material Anything Other than "Lead" in Column E,Was Material Ever Previously Lead?],G773,Table15[Customer-Owned Portion],O773),Table15[Unique ID],0),0)))</f>
        <v/>
      </c>
      <c r="X773"/>
    </row>
    <row r="774" spans="2:24" x14ac:dyDescent="0.25">
      <c r="B774" s="146"/>
      <c r="C774" s="31"/>
      <c r="D774" s="31"/>
      <c r="E774" s="44"/>
      <c r="F774" s="43"/>
      <c r="G774" s="84"/>
      <c r="H774" s="31"/>
      <c r="I774" s="208"/>
      <c r="J774" s="84"/>
      <c r="K774" s="31"/>
      <c r="L774" s="31"/>
      <c r="M774" s="169"/>
      <c r="N774" s="148"/>
      <c r="O774" s="44"/>
      <c r="P774" s="43"/>
      <c r="Q774" s="31"/>
      <c r="R774" s="84"/>
      <c r="S774" s="31"/>
      <c r="T774" s="31"/>
      <c r="U774" s="169"/>
      <c r="V774" s="150"/>
      <c r="W774" s="141" t="str" cm="1">
        <f t="array" ref="W774">IF(SUM(LEN(B774:V774))=0,"",IF(OR(OR(ISBLANK(F774),SUM(LEN(C774),LEN(D774))=0),AND(NOT(E774="Unknown"),ISBLANK(J774)),AND(NOT(O774="Unknown"),ISBLANK(R774))),"Missing Information", INDEX(Table15[Entire Service Line Classification], MATCH(SUMIFS(Table15[Unique ID],Table15[System-Owned Portion],E774,Table15[If Material Anything Other than "Lead" in Column E,Was Material Ever Previously Lead?],G774,Table15[Customer-Owned Portion],O774),Table15[Unique ID],0),0)))</f>
        <v/>
      </c>
      <c r="X774"/>
    </row>
    <row r="775" spans="2:24" x14ac:dyDescent="0.25">
      <c r="B775" s="146"/>
      <c r="C775" s="31"/>
      <c r="D775" s="31"/>
      <c r="E775" s="44"/>
      <c r="F775" s="43"/>
      <c r="G775" s="84"/>
      <c r="H775" s="31"/>
      <c r="I775" s="208"/>
      <c r="J775" s="84"/>
      <c r="K775" s="31"/>
      <c r="L775" s="31"/>
      <c r="M775" s="169"/>
      <c r="N775" s="148"/>
      <c r="O775" s="44"/>
      <c r="P775" s="43"/>
      <c r="Q775" s="31"/>
      <c r="R775" s="84"/>
      <c r="S775" s="31"/>
      <c r="T775" s="31"/>
      <c r="U775" s="169"/>
      <c r="V775" s="150"/>
      <c r="W775" s="141" t="str" cm="1">
        <f t="array" ref="W775">IF(SUM(LEN(B775:V775))=0,"",IF(OR(OR(ISBLANK(F775),SUM(LEN(C775),LEN(D775))=0),AND(NOT(E775="Unknown"),ISBLANK(J775)),AND(NOT(O775="Unknown"),ISBLANK(R775))),"Missing Information", INDEX(Table15[Entire Service Line Classification], MATCH(SUMIFS(Table15[Unique ID],Table15[System-Owned Portion],E775,Table15[If Material Anything Other than "Lead" in Column E,Was Material Ever Previously Lead?],G775,Table15[Customer-Owned Portion],O775),Table15[Unique ID],0),0)))</f>
        <v/>
      </c>
      <c r="X775"/>
    </row>
    <row r="776" spans="2:24" x14ac:dyDescent="0.25">
      <c r="B776" s="146"/>
      <c r="C776" s="31"/>
      <c r="D776" s="31"/>
      <c r="E776" s="44"/>
      <c r="F776" s="43"/>
      <c r="G776" s="84"/>
      <c r="H776" s="31"/>
      <c r="I776" s="208"/>
      <c r="J776" s="84"/>
      <c r="K776" s="31"/>
      <c r="L776" s="31"/>
      <c r="M776" s="169"/>
      <c r="N776" s="148"/>
      <c r="O776" s="44"/>
      <c r="P776" s="43"/>
      <c r="Q776" s="31"/>
      <c r="R776" s="84"/>
      <c r="S776" s="31"/>
      <c r="T776" s="31"/>
      <c r="U776" s="169"/>
      <c r="V776" s="150"/>
      <c r="W776" s="141" t="str" cm="1">
        <f t="array" ref="W776">IF(SUM(LEN(B776:V776))=0,"",IF(OR(OR(ISBLANK(F776),SUM(LEN(C776),LEN(D776))=0),AND(NOT(E776="Unknown"),ISBLANK(J776)),AND(NOT(O776="Unknown"),ISBLANK(R776))),"Missing Information", INDEX(Table15[Entire Service Line Classification], MATCH(SUMIFS(Table15[Unique ID],Table15[System-Owned Portion],E776,Table15[If Material Anything Other than "Lead" in Column E,Was Material Ever Previously Lead?],G776,Table15[Customer-Owned Portion],O776),Table15[Unique ID],0),0)))</f>
        <v/>
      </c>
      <c r="X776"/>
    </row>
    <row r="777" spans="2:24" x14ac:dyDescent="0.25">
      <c r="B777" s="146"/>
      <c r="C777" s="31"/>
      <c r="D777" s="31"/>
      <c r="E777" s="44"/>
      <c r="F777" s="43"/>
      <c r="G777" s="84"/>
      <c r="H777" s="31"/>
      <c r="I777" s="208"/>
      <c r="J777" s="84"/>
      <c r="K777" s="31"/>
      <c r="L777" s="31"/>
      <c r="M777" s="169"/>
      <c r="N777" s="148"/>
      <c r="O777" s="44"/>
      <c r="P777" s="43"/>
      <c r="Q777" s="31"/>
      <c r="R777" s="84"/>
      <c r="S777" s="31"/>
      <c r="T777" s="31"/>
      <c r="U777" s="169"/>
      <c r="V777" s="150"/>
      <c r="W777" s="141" t="str" cm="1">
        <f t="array" ref="W777">IF(SUM(LEN(B777:V777))=0,"",IF(OR(OR(ISBLANK(F777),SUM(LEN(C777),LEN(D777))=0),AND(NOT(E777="Unknown"),ISBLANK(J777)),AND(NOT(O777="Unknown"),ISBLANK(R777))),"Missing Information", INDEX(Table15[Entire Service Line Classification], MATCH(SUMIFS(Table15[Unique ID],Table15[System-Owned Portion],E777,Table15[If Material Anything Other than "Lead" in Column E,Was Material Ever Previously Lead?],G777,Table15[Customer-Owned Portion],O777),Table15[Unique ID],0),0)))</f>
        <v/>
      </c>
      <c r="X777"/>
    </row>
    <row r="778" spans="2:24" x14ac:dyDescent="0.25">
      <c r="B778" s="146"/>
      <c r="C778" s="31"/>
      <c r="D778" s="31"/>
      <c r="E778" s="44"/>
      <c r="F778" s="43"/>
      <c r="G778" s="84"/>
      <c r="H778" s="31"/>
      <c r="I778" s="208"/>
      <c r="J778" s="84"/>
      <c r="K778" s="31"/>
      <c r="L778" s="31"/>
      <c r="M778" s="169"/>
      <c r="N778" s="148"/>
      <c r="O778" s="44"/>
      <c r="P778" s="43"/>
      <c r="Q778" s="31"/>
      <c r="R778" s="84"/>
      <c r="S778" s="31"/>
      <c r="T778" s="31"/>
      <c r="U778" s="169"/>
      <c r="V778" s="150"/>
      <c r="W778" s="141" t="str" cm="1">
        <f t="array" ref="W778">IF(SUM(LEN(B778:V778))=0,"",IF(OR(OR(ISBLANK(F778),SUM(LEN(C778),LEN(D778))=0),AND(NOT(E778="Unknown"),ISBLANK(J778)),AND(NOT(O778="Unknown"),ISBLANK(R778))),"Missing Information", INDEX(Table15[Entire Service Line Classification], MATCH(SUMIFS(Table15[Unique ID],Table15[System-Owned Portion],E778,Table15[If Material Anything Other than "Lead" in Column E,Was Material Ever Previously Lead?],G778,Table15[Customer-Owned Portion],O778),Table15[Unique ID],0),0)))</f>
        <v/>
      </c>
      <c r="X778"/>
    </row>
    <row r="779" spans="2:24" x14ac:dyDescent="0.25">
      <c r="B779" s="146"/>
      <c r="C779" s="31"/>
      <c r="D779" s="31"/>
      <c r="E779" s="44"/>
      <c r="F779" s="43"/>
      <c r="G779" s="84"/>
      <c r="H779" s="31"/>
      <c r="I779" s="208"/>
      <c r="J779" s="84"/>
      <c r="K779" s="31"/>
      <c r="L779" s="31"/>
      <c r="M779" s="169"/>
      <c r="N779" s="148"/>
      <c r="O779" s="44"/>
      <c r="P779" s="43"/>
      <c r="Q779" s="31"/>
      <c r="R779" s="84"/>
      <c r="S779" s="31"/>
      <c r="T779" s="31"/>
      <c r="U779" s="169"/>
      <c r="V779" s="150"/>
      <c r="W779" s="141" t="str" cm="1">
        <f t="array" ref="W779">IF(SUM(LEN(B779:V779))=0,"",IF(OR(OR(ISBLANK(F779),SUM(LEN(C779),LEN(D779))=0),AND(NOT(E779="Unknown"),ISBLANK(J779)),AND(NOT(O779="Unknown"),ISBLANK(R779))),"Missing Information", INDEX(Table15[Entire Service Line Classification], MATCH(SUMIFS(Table15[Unique ID],Table15[System-Owned Portion],E779,Table15[If Material Anything Other than "Lead" in Column E,Was Material Ever Previously Lead?],G779,Table15[Customer-Owned Portion],O779),Table15[Unique ID],0),0)))</f>
        <v/>
      </c>
      <c r="X779"/>
    </row>
    <row r="780" spans="2:24" x14ac:dyDescent="0.25">
      <c r="B780" s="146"/>
      <c r="C780" s="31"/>
      <c r="D780" s="31"/>
      <c r="E780" s="44"/>
      <c r="F780" s="43"/>
      <c r="G780" s="84"/>
      <c r="H780" s="31"/>
      <c r="I780" s="208"/>
      <c r="J780" s="84"/>
      <c r="K780" s="31"/>
      <c r="L780" s="31"/>
      <c r="M780" s="169"/>
      <c r="N780" s="148"/>
      <c r="O780" s="44"/>
      <c r="P780" s="43"/>
      <c r="Q780" s="31"/>
      <c r="R780" s="84"/>
      <c r="S780" s="31"/>
      <c r="T780" s="31"/>
      <c r="U780" s="169"/>
      <c r="V780" s="150"/>
      <c r="W780" s="141" t="str" cm="1">
        <f t="array" ref="W780">IF(SUM(LEN(B780:V780))=0,"",IF(OR(OR(ISBLANK(F780),SUM(LEN(C780),LEN(D780))=0),AND(NOT(E780="Unknown"),ISBLANK(J780)),AND(NOT(O780="Unknown"),ISBLANK(R780))),"Missing Information", INDEX(Table15[Entire Service Line Classification], MATCH(SUMIFS(Table15[Unique ID],Table15[System-Owned Portion],E780,Table15[If Material Anything Other than "Lead" in Column E,Was Material Ever Previously Lead?],G780,Table15[Customer-Owned Portion],O780),Table15[Unique ID],0),0)))</f>
        <v/>
      </c>
      <c r="X780"/>
    </row>
    <row r="781" spans="2:24" x14ac:dyDescent="0.25">
      <c r="B781" s="146"/>
      <c r="C781" s="31"/>
      <c r="D781" s="31"/>
      <c r="E781" s="44"/>
      <c r="F781" s="43"/>
      <c r="G781" s="84"/>
      <c r="H781" s="31"/>
      <c r="I781" s="208"/>
      <c r="J781" s="84"/>
      <c r="K781" s="31"/>
      <c r="L781" s="31"/>
      <c r="M781" s="169"/>
      <c r="N781" s="148"/>
      <c r="O781" s="44"/>
      <c r="P781" s="43"/>
      <c r="Q781" s="31"/>
      <c r="R781" s="84"/>
      <c r="S781" s="31"/>
      <c r="T781" s="31"/>
      <c r="U781" s="169"/>
      <c r="V781" s="150"/>
      <c r="W781" s="141" t="str" cm="1">
        <f t="array" ref="W781">IF(SUM(LEN(B781:V781))=0,"",IF(OR(OR(ISBLANK(F781),SUM(LEN(C781),LEN(D781))=0),AND(NOT(E781="Unknown"),ISBLANK(J781)),AND(NOT(O781="Unknown"),ISBLANK(R781))),"Missing Information", INDEX(Table15[Entire Service Line Classification], MATCH(SUMIFS(Table15[Unique ID],Table15[System-Owned Portion],E781,Table15[If Material Anything Other than "Lead" in Column E,Was Material Ever Previously Lead?],G781,Table15[Customer-Owned Portion],O781),Table15[Unique ID],0),0)))</f>
        <v/>
      </c>
      <c r="X781"/>
    </row>
    <row r="782" spans="2:24" x14ac:dyDescent="0.25">
      <c r="B782" s="146"/>
      <c r="C782" s="31"/>
      <c r="D782" s="31"/>
      <c r="E782" s="44"/>
      <c r="F782" s="43"/>
      <c r="G782" s="84"/>
      <c r="H782" s="31"/>
      <c r="I782" s="208"/>
      <c r="J782" s="84"/>
      <c r="K782" s="31"/>
      <c r="L782" s="31"/>
      <c r="M782" s="169"/>
      <c r="N782" s="148"/>
      <c r="O782" s="44"/>
      <c r="P782" s="43"/>
      <c r="Q782" s="31"/>
      <c r="R782" s="84"/>
      <c r="S782" s="31"/>
      <c r="T782" s="31"/>
      <c r="U782" s="169"/>
      <c r="V782" s="150"/>
      <c r="W782" s="141" t="str" cm="1">
        <f t="array" ref="W782">IF(SUM(LEN(B782:V782))=0,"",IF(OR(OR(ISBLANK(F782),SUM(LEN(C782),LEN(D782))=0),AND(NOT(E782="Unknown"),ISBLANK(J782)),AND(NOT(O782="Unknown"),ISBLANK(R782))),"Missing Information", INDEX(Table15[Entire Service Line Classification], MATCH(SUMIFS(Table15[Unique ID],Table15[System-Owned Portion],E782,Table15[If Material Anything Other than "Lead" in Column E,Was Material Ever Previously Lead?],G782,Table15[Customer-Owned Portion],O782),Table15[Unique ID],0),0)))</f>
        <v/>
      </c>
      <c r="X782"/>
    </row>
    <row r="783" spans="2:24" x14ac:dyDescent="0.25">
      <c r="B783" s="146"/>
      <c r="C783" s="31"/>
      <c r="D783" s="31"/>
      <c r="E783" s="44"/>
      <c r="F783" s="43"/>
      <c r="G783" s="84"/>
      <c r="H783" s="31"/>
      <c r="I783" s="208"/>
      <c r="J783" s="84"/>
      <c r="K783" s="31"/>
      <c r="L783" s="31"/>
      <c r="M783" s="169"/>
      <c r="N783" s="148"/>
      <c r="O783" s="44"/>
      <c r="P783" s="43"/>
      <c r="Q783" s="31"/>
      <c r="R783" s="84"/>
      <c r="S783" s="31"/>
      <c r="T783" s="31"/>
      <c r="U783" s="169"/>
      <c r="V783" s="150"/>
      <c r="W783" s="141" t="str" cm="1">
        <f t="array" ref="W783">IF(SUM(LEN(B783:V783))=0,"",IF(OR(OR(ISBLANK(F783),SUM(LEN(C783),LEN(D783))=0),AND(NOT(E783="Unknown"),ISBLANK(J783)),AND(NOT(O783="Unknown"),ISBLANK(R783))),"Missing Information", INDEX(Table15[Entire Service Line Classification], MATCH(SUMIFS(Table15[Unique ID],Table15[System-Owned Portion],E783,Table15[If Material Anything Other than "Lead" in Column E,Was Material Ever Previously Lead?],G783,Table15[Customer-Owned Portion],O783),Table15[Unique ID],0),0)))</f>
        <v/>
      </c>
      <c r="X783"/>
    </row>
    <row r="784" spans="2:24" x14ac:dyDescent="0.25">
      <c r="B784" s="146"/>
      <c r="C784" s="31"/>
      <c r="D784" s="31"/>
      <c r="E784" s="44"/>
      <c r="F784" s="43"/>
      <c r="G784" s="84"/>
      <c r="H784" s="31"/>
      <c r="I784" s="208"/>
      <c r="J784" s="84"/>
      <c r="K784" s="31"/>
      <c r="L784" s="31"/>
      <c r="M784" s="169"/>
      <c r="N784" s="148"/>
      <c r="O784" s="44"/>
      <c r="P784" s="43"/>
      <c r="Q784" s="31"/>
      <c r="R784" s="84"/>
      <c r="S784" s="31"/>
      <c r="T784" s="31"/>
      <c r="U784" s="169"/>
      <c r="V784" s="150"/>
      <c r="W784" s="141" t="str" cm="1">
        <f t="array" ref="W784">IF(SUM(LEN(B784:V784))=0,"",IF(OR(OR(ISBLANK(F784),SUM(LEN(C784),LEN(D784))=0),AND(NOT(E784="Unknown"),ISBLANK(J784)),AND(NOT(O784="Unknown"),ISBLANK(R784))),"Missing Information", INDEX(Table15[Entire Service Line Classification], MATCH(SUMIFS(Table15[Unique ID],Table15[System-Owned Portion],E784,Table15[If Material Anything Other than "Lead" in Column E,Was Material Ever Previously Lead?],G784,Table15[Customer-Owned Portion],O784),Table15[Unique ID],0),0)))</f>
        <v/>
      </c>
      <c r="X784"/>
    </row>
    <row r="785" spans="2:24" x14ac:dyDescent="0.25">
      <c r="B785" s="146"/>
      <c r="C785" s="31"/>
      <c r="D785" s="31"/>
      <c r="E785" s="44"/>
      <c r="F785" s="43"/>
      <c r="G785" s="84"/>
      <c r="H785" s="31"/>
      <c r="I785" s="208"/>
      <c r="J785" s="84"/>
      <c r="K785" s="31"/>
      <c r="L785" s="31"/>
      <c r="M785" s="169"/>
      <c r="N785" s="148"/>
      <c r="O785" s="44"/>
      <c r="P785" s="43"/>
      <c r="Q785" s="31"/>
      <c r="R785" s="84"/>
      <c r="S785" s="31"/>
      <c r="T785" s="31"/>
      <c r="U785" s="169"/>
      <c r="V785" s="150"/>
      <c r="W785" s="141" t="str" cm="1">
        <f t="array" ref="W785">IF(SUM(LEN(B785:V785))=0,"",IF(OR(OR(ISBLANK(F785),SUM(LEN(C785),LEN(D785))=0),AND(NOT(E785="Unknown"),ISBLANK(J785)),AND(NOT(O785="Unknown"),ISBLANK(R785))),"Missing Information", INDEX(Table15[Entire Service Line Classification], MATCH(SUMIFS(Table15[Unique ID],Table15[System-Owned Portion],E785,Table15[If Material Anything Other than "Lead" in Column E,Was Material Ever Previously Lead?],G785,Table15[Customer-Owned Portion],O785),Table15[Unique ID],0),0)))</f>
        <v/>
      </c>
      <c r="X785"/>
    </row>
    <row r="786" spans="2:24" x14ac:dyDescent="0.25">
      <c r="B786" s="146"/>
      <c r="C786" s="31"/>
      <c r="D786" s="31"/>
      <c r="E786" s="44"/>
      <c r="F786" s="43"/>
      <c r="G786" s="84"/>
      <c r="H786" s="31"/>
      <c r="I786" s="208"/>
      <c r="J786" s="84"/>
      <c r="K786" s="31"/>
      <c r="L786" s="31"/>
      <c r="M786" s="169"/>
      <c r="N786" s="148"/>
      <c r="O786" s="44"/>
      <c r="P786" s="43"/>
      <c r="Q786" s="31"/>
      <c r="R786" s="84"/>
      <c r="S786" s="31"/>
      <c r="T786" s="31"/>
      <c r="U786" s="169"/>
      <c r="V786" s="150"/>
      <c r="W786" s="141" t="str" cm="1">
        <f t="array" ref="W786">IF(SUM(LEN(B786:V786))=0,"",IF(OR(OR(ISBLANK(F786),SUM(LEN(C786),LEN(D786))=0),AND(NOT(E786="Unknown"),ISBLANK(J786)),AND(NOT(O786="Unknown"),ISBLANK(R786))),"Missing Information", INDEX(Table15[Entire Service Line Classification], MATCH(SUMIFS(Table15[Unique ID],Table15[System-Owned Portion],E786,Table15[If Material Anything Other than "Lead" in Column E,Was Material Ever Previously Lead?],G786,Table15[Customer-Owned Portion],O786),Table15[Unique ID],0),0)))</f>
        <v/>
      </c>
      <c r="X786"/>
    </row>
    <row r="787" spans="2:24" x14ac:dyDescent="0.25">
      <c r="B787" s="146"/>
      <c r="C787" s="31"/>
      <c r="D787" s="31"/>
      <c r="E787" s="44"/>
      <c r="F787" s="43"/>
      <c r="G787" s="84"/>
      <c r="H787" s="31"/>
      <c r="I787" s="208"/>
      <c r="J787" s="84"/>
      <c r="K787" s="31"/>
      <c r="L787" s="31"/>
      <c r="M787" s="169"/>
      <c r="N787" s="148"/>
      <c r="O787" s="44"/>
      <c r="P787" s="43"/>
      <c r="Q787" s="31"/>
      <c r="R787" s="84"/>
      <c r="S787" s="31"/>
      <c r="T787" s="31"/>
      <c r="U787" s="169"/>
      <c r="V787" s="150"/>
      <c r="W787" s="141" t="str" cm="1">
        <f t="array" ref="W787">IF(SUM(LEN(B787:V787))=0,"",IF(OR(OR(ISBLANK(F787),SUM(LEN(C787),LEN(D787))=0),AND(NOT(E787="Unknown"),ISBLANK(J787)),AND(NOT(O787="Unknown"),ISBLANK(R787))),"Missing Information", INDEX(Table15[Entire Service Line Classification], MATCH(SUMIFS(Table15[Unique ID],Table15[System-Owned Portion],E787,Table15[If Material Anything Other than "Lead" in Column E,Was Material Ever Previously Lead?],G787,Table15[Customer-Owned Portion],O787),Table15[Unique ID],0),0)))</f>
        <v/>
      </c>
      <c r="X787"/>
    </row>
    <row r="788" spans="2:24" x14ac:dyDescent="0.25">
      <c r="B788" s="146"/>
      <c r="C788" s="31"/>
      <c r="D788" s="31"/>
      <c r="E788" s="44"/>
      <c r="F788" s="43"/>
      <c r="G788" s="84"/>
      <c r="H788" s="31"/>
      <c r="I788" s="208"/>
      <c r="J788" s="84"/>
      <c r="K788" s="31"/>
      <c r="L788" s="31"/>
      <c r="M788" s="169"/>
      <c r="N788" s="148"/>
      <c r="O788" s="44"/>
      <c r="P788" s="43"/>
      <c r="Q788" s="31"/>
      <c r="R788" s="84"/>
      <c r="S788" s="31"/>
      <c r="T788" s="31"/>
      <c r="U788" s="169"/>
      <c r="V788" s="150"/>
      <c r="W788" s="141" t="str" cm="1">
        <f t="array" ref="W788">IF(SUM(LEN(B788:V788))=0,"",IF(OR(OR(ISBLANK(F788),SUM(LEN(C788),LEN(D788))=0),AND(NOT(E788="Unknown"),ISBLANK(J788)),AND(NOT(O788="Unknown"),ISBLANK(R788))),"Missing Information", INDEX(Table15[Entire Service Line Classification], MATCH(SUMIFS(Table15[Unique ID],Table15[System-Owned Portion],E788,Table15[If Material Anything Other than "Lead" in Column E,Was Material Ever Previously Lead?],G788,Table15[Customer-Owned Portion],O788),Table15[Unique ID],0),0)))</f>
        <v/>
      </c>
      <c r="X788"/>
    </row>
    <row r="789" spans="2:24" x14ac:dyDescent="0.25">
      <c r="B789" s="146"/>
      <c r="C789" s="31"/>
      <c r="D789" s="31"/>
      <c r="E789" s="44"/>
      <c r="F789" s="43"/>
      <c r="G789" s="84"/>
      <c r="H789" s="31"/>
      <c r="I789" s="208"/>
      <c r="J789" s="84"/>
      <c r="K789" s="31"/>
      <c r="L789" s="31"/>
      <c r="M789" s="169"/>
      <c r="N789" s="148"/>
      <c r="O789" s="44"/>
      <c r="P789" s="43"/>
      <c r="Q789" s="31"/>
      <c r="R789" s="84"/>
      <c r="S789" s="31"/>
      <c r="T789" s="31"/>
      <c r="U789" s="169"/>
      <c r="V789" s="150"/>
      <c r="W789" s="141" t="str" cm="1">
        <f t="array" ref="W789">IF(SUM(LEN(B789:V789))=0,"",IF(OR(OR(ISBLANK(F789),SUM(LEN(C789),LEN(D789))=0),AND(NOT(E789="Unknown"),ISBLANK(J789)),AND(NOT(O789="Unknown"),ISBLANK(R789))),"Missing Information", INDEX(Table15[Entire Service Line Classification], MATCH(SUMIFS(Table15[Unique ID],Table15[System-Owned Portion],E789,Table15[If Material Anything Other than "Lead" in Column E,Was Material Ever Previously Lead?],G789,Table15[Customer-Owned Portion],O789),Table15[Unique ID],0),0)))</f>
        <v/>
      </c>
      <c r="X789"/>
    </row>
    <row r="790" spans="2:24" x14ac:dyDescent="0.25">
      <c r="B790" s="146"/>
      <c r="C790" s="31"/>
      <c r="D790" s="31"/>
      <c r="E790" s="44"/>
      <c r="F790" s="43"/>
      <c r="G790" s="84"/>
      <c r="H790" s="31"/>
      <c r="I790" s="208"/>
      <c r="J790" s="84"/>
      <c r="K790" s="31"/>
      <c r="L790" s="31"/>
      <c r="M790" s="169"/>
      <c r="N790" s="148"/>
      <c r="O790" s="44"/>
      <c r="P790" s="43"/>
      <c r="Q790" s="31"/>
      <c r="R790" s="84"/>
      <c r="S790" s="31"/>
      <c r="T790" s="31"/>
      <c r="U790" s="169"/>
      <c r="V790" s="150"/>
      <c r="W790" s="141" t="str" cm="1">
        <f t="array" ref="W790">IF(SUM(LEN(B790:V790))=0,"",IF(OR(OR(ISBLANK(F790),SUM(LEN(C790),LEN(D790))=0),AND(NOT(E790="Unknown"),ISBLANK(J790)),AND(NOT(O790="Unknown"),ISBLANK(R790))),"Missing Information", INDEX(Table15[Entire Service Line Classification], MATCH(SUMIFS(Table15[Unique ID],Table15[System-Owned Portion],E790,Table15[If Material Anything Other than "Lead" in Column E,Was Material Ever Previously Lead?],G790,Table15[Customer-Owned Portion],O790),Table15[Unique ID],0),0)))</f>
        <v/>
      </c>
      <c r="X790"/>
    </row>
    <row r="791" spans="2:24" x14ac:dyDescent="0.25">
      <c r="B791" s="146"/>
      <c r="C791" s="31"/>
      <c r="D791" s="31"/>
      <c r="E791" s="44"/>
      <c r="F791" s="43"/>
      <c r="G791" s="84"/>
      <c r="H791" s="31"/>
      <c r="I791" s="208"/>
      <c r="J791" s="84"/>
      <c r="K791" s="31"/>
      <c r="L791" s="31"/>
      <c r="M791" s="169"/>
      <c r="N791" s="148"/>
      <c r="O791" s="44"/>
      <c r="P791" s="43"/>
      <c r="Q791" s="31"/>
      <c r="R791" s="84"/>
      <c r="S791" s="31"/>
      <c r="T791" s="31"/>
      <c r="U791" s="169"/>
      <c r="V791" s="150"/>
      <c r="W791" s="141" t="str" cm="1">
        <f t="array" ref="W791">IF(SUM(LEN(B791:V791))=0,"",IF(OR(OR(ISBLANK(F791),SUM(LEN(C791),LEN(D791))=0),AND(NOT(E791="Unknown"),ISBLANK(J791)),AND(NOT(O791="Unknown"),ISBLANK(R791))),"Missing Information", INDEX(Table15[Entire Service Line Classification], MATCH(SUMIFS(Table15[Unique ID],Table15[System-Owned Portion],E791,Table15[If Material Anything Other than "Lead" in Column E,Was Material Ever Previously Lead?],G791,Table15[Customer-Owned Portion],O791),Table15[Unique ID],0),0)))</f>
        <v/>
      </c>
      <c r="X791"/>
    </row>
    <row r="792" spans="2:24" x14ac:dyDescent="0.25">
      <c r="B792" s="146"/>
      <c r="C792" s="31"/>
      <c r="D792" s="31"/>
      <c r="E792" s="44"/>
      <c r="F792" s="43"/>
      <c r="G792" s="84"/>
      <c r="H792" s="31"/>
      <c r="I792" s="208"/>
      <c r="J792" s="84"/>
      <c r="K792" s="31"/>
      <c r="L792" s="31"/>
      <c r="M792" s="169"/>
      <c r="N792" s="148"/>
      <c r="O792" s="44"/>
      <c r="P792" s="43"/>
      <c r="Q792" s="31"/>
      <c r="R792" s="84"/>
      <c r="S792" s="31"/>
      <c r="T792" s="31"/>
      <c r="U792" s="169"/>
      <c r="V792" s="150"/>
      <c r="W792" s="141" t="str" cm="1">
        <f t="array" ref="W792">IF(SUM(LEN(B792:V792))=0,"",IF(OR(OR(ISBLANK(F792),SUM(LEN(C792),LEN(D792))=0),AND(NOT(E792="Unknown"),ISBLANK(J792)),AND(NOT(O792="Unknown"),ISBLANK(R792))),"Missing Information", INDEX(Table15[Entire Service Line Classification], MATCH(SUMIFS(Table15[Unique ID],Table15[System-Owned Portion],E792,Table15[If Material Anything Other than "Lead" in Column E,Was Material Ever Previously Lead?],G792,Table15[Customer-Owned Portion],O792),Table15[Unique ID],0),0)))</f>
        <v/>
      </c>
      <c r="X792"/>
    </row>
    <row r="793" spans="2:24" x14ac:dyDescent="0.25">
      <c r="B793" s="146"/>
      <c r="C793" s="31"/>
      <c r="D793" s="31"/>
      <c r="E793" s="44"/>
      <c r="F793" s="43"/>
      <c r="G793" s="84"/>
      <c r="H793" s="31"/>
      <c r="I793" s="208"/>
      <c r="J793" s="84"/>
      <c r="K793" s="31"/>
      <c r="L793" s="31"/>
      <c r="M793" s="169"/>
      <c r="N793" s="148"/>
      <c r="O793" s="44"/>
      <c r="P793" s="43"/>
      <c r="Q793" s="31"/>
      <c r="R793" s="84"/>
      <c r="S793" s="31"/>
      <c r="T793" s="31"/>
      <c r="U793" s="169"/>
      <c r="V793" s="150"/>
      <c r="W793" s="141" t="str" cm="1">
        <f t="array" ref="W793">IF(SUM(LEN(B793:V793))=0,"",IF(OR(OR(ISBLANK(F793),SUM(LEN(C793),LEN(D793))=0),AND(NOT(E793="Unknown"),ISBLANK(J793)),AND(NOT(O793="Unknown"),ISBLANK(R793))),"Missing Information", INDEX(Table15[Entire Service Line Classification], MATCH(SUMIFS(Table15[Unique ID],Table15[System-Owned Portion],E793,Table15[If Material Anything Other than "Lead" in Column E,Was Material Ever Previously Lead?],G793,Table15[Customer-Owned Portion],O793),Table15[Unique ID],0),0)))</f>
        <v/>
      </c>
      <c r="X793"/>
    </row>
    <row r="794" spans="2:24" x14ac:dyDescent="0.25">
      <c r="B794" s="146"/>
      <c r="C794" s="31"/>
      <c r="D794" s="31"/>
      <c r="E794" s="44"/>
      <c r="F794" s="43"/>
      <c r="G794" s="84"/>
      <c r="H794" s="31"/>
      <c r="I794" s="208"/>
      <c r="J794" s="84"/>
      <c r="K794" s="31"/>
      <c r="L794" s="31"/>
      <c r="M794" s="169"/>
      <c r="N794" s="148"/>
      <c r="O794" s="44"/>
      <c r="P794" s="43"/>
      <c r="Q794" s="31"/>
      <c r="R794" s="84"/>
      <c r="S794" s="31"/>
      <c r="T794" s="31"/>
      <c r="U794" s="169"/>
      <c r="V794" s="150"/>
      <c r="W794" s="141" t="str" cm="1">
        <f t="array" ref="W794">IF(SUM(LEN(B794:V794))=0,"",IF(OR(OR(ISBLANK(F794),SUM(LEN(C794),LEN(D794))=0),AND(NOT(E794="Unknown"),ISBLANK(J794)),AND(NOT(O794="Unknown"),ISBLANK(R794))),"Missing Information", INDEX(Table15[Entire Service Line Classification], MATCH(SUMIFS(Table15[Unique ID],Table15[System-Owned Portion],E794,Table15[If Material Anything Other than "Lead" in Column E,Was Material Ever Previously Lead?],G794,Table15[Customer-Owned Portion],O794),Table15[Unique ID],0),0)))</f>
        <v/>
      </c>
      <c r="X794"/>
    </row>
    <row r="795" spans="2:24" x14ac:dyDescent="0.25">
      <c r="B795" s="146"/>
      <c r="C795" s="31"/>
      <c r="D795" s="31"/>
      <c r="E795" s="44"/>
      <c r="F795" s="43"/>
      <c r="G795" s="84"/>
      <c r="H795" s="31"/>
      <c r="I795" s="208"/>
      <c r="J795" s="84"/>
      <c r="K795" s="31"/>
      <c r="L795" s="31"/>
      <c r="M795" s="169"/>
      <c r="N795" s="148"/>
      <c r="O795" s="44"/>
      <c r="P795" s="43"/>
      <c r="Q795" s="31"/>
      <c r="R795" s="84"/>
      <c r="S795" s="31"/>
      <c r="T795" s="31"/>
      <c r="U795" s="169"/>
      <c r="V795" s="150"/>
      <c r="W795" s="141" t="str" cm="1">
        <f t="array" ref="W795">IF(SUM(LEN(B795:V795))=0,"",IF(OR(OR(ISBLANK(F795),SUM(LEN(C795),LEN(D795))=0),AND(NOT(E795="Unknown"),ISBLANK(J795)),AND(NOT(O795="Unknown"),ISBLANK(R795))),"Missing Information", INDEX(Table15[Entire Service Line Classification], MATCH(SUMIFS(Table15[Unique ID],Table15[System-Owned Portion],E795,Table15[If Material Anything Other than "Lead" in Column E,Was Material Ever Previously Lead?],G795,Table15[Customer-Owned Portion],O795),Table15[Unique ID],0),0)))</f>
        <v/>
      </c>
      <c r="X795"/>
    </row>
    <row r="796" spans="2:24" x14ac:dyDescent="0.25">
      <c r="B796" s="146"/>
      <c r="C796" s="31"/>
      <c r="D796" s="31"/>
      <c r="E796" s="44"/>
      <c r="F796" s="43"/>
      <c r="G796" s="84"/>
      <c r="H796" s="31"/>
      <c r="I796" s="208"/>
      <c r="J796" s="84"/>
      <c r="K796" s="31"/>
      <c r="L796" s="31"/>
      <c r="M796" s="169"/>
      <c r="N796" s="148"/>
      <c r="O796" s="44"/>
      <c r="P796" s="43"/>
      <c r="Q796" s="31"/>
      <c r="R796" s="84"/>
      <c r="S796" s="31"/>
      <c r="T796" s="31"/>
      <c r="U796" s="169"/>
      <c r="V796" s="150"/>
      <c r="W796" s="141" t="str" cm="1">
        <f t="array" ref="W796">IF(SUM(LEN(B796:V796))=0,"",IF(OR(OR(ISBLANK(F796),SUM(LEN(C796),LEN(D796))=0),AND(NOT(E796="Unknown"),ISBLANK(J796)),AND(NOT(O796="Unknown"),ISBLANK(R796))),"Missing Information", INDEX(Table15[Entire Service Line Classification], MATCH(SUMIFS(Table15[Unique ID],Table15[System-Owned Portion],E796,Table15[If Material Anything Other than "Lead" in Column E,Was Material Ever Previously Lead?],G796,Table15[Customer-Owned Portion],O796),Table15[Unique ID],0),0)))</f>
        <v/>
      </c>
      <c r="X796"/>
    </row>
    <row r="797" spans="2:24" x14ac:dyDescent="0.25">
      <c r="B797" s="146"/>
      <c r="C797" s="31"/>
      <c r="D797" s="31"/>
      <c r="E797" s="44"/>
      <c r="F797" s="43"/>
      <c r="G797" s="84"/>
      <c r="H797" s="31"/>
      <c r="I797" s="208"/>
      <c r="J797" s="84"/>
      <c r="K797" s="31"/>
      <c r="L797" s="31"/>
      <c r="M797" s="169"/>
      <c r="N797" s="148"/>
      <c r="O797" s="44"/>
      <c r="P797" s="43"/>
      <c r="Q797" s="31"/>
      <c r="R797" s="84"/>
      <c r="S797" s="31"/>
      <c r="T797" s="31"/>
      <c r="U797" s="169"/>
      <c r="V797" s="150"/>
      <c r="W797" s="141" t="str" cm="1">
        <f t="array" ref="W797">IF(SUM(LEN(B797:V797))=0,"",IF(OR(OR(ISBLANK(F797),SUM(LEN(C797),LEN(D797))=0),AND(NOT(E797="Unknown"),ISBLANK(J797)),AND(NOT(O797="Unknown"),ISBLANK(R797))),"Missing Information", INDEX(Table15[Entire Service Line Classification], MATCH(SUMIFS(Table15[Unique ID],Table15[System-Owned Portion],E797,Table15[If Material Anything Other than "Lead" in Column E,Was Material Ever Previously Lead?],G797,Table15[Customer-Owned Portion],O797),Table15[Unique ID],0),0)))</f>
        <v/>
      </c>
      <c r="X797"/>
    </row>
    <row r="798" spans="2:24" x14ac:dyDescent="0.25">
      <c r="B798" s="146"/>
      <c r="C798" s="31"/>
      <c r="D798" s="31"/>
      <c r="E798" s="44"/>
      <c r="F798" s="43"/>
      <c r="G798" s="84"/>
      <c r="H798" s="31"/>
      <c r="I798" s="208"/>
      <c r="J798" s="84"/>
      <c r="K798" s="31"/>
      <c r="L798" s="31"/>
      <c r="M798" s="169"/>
      <c r="N798" s="148"/>
      <c r="O798" s="44"/>
      <c r="P798" s="43"/>
      <c r="Q798" s="31"/>
      <c r="R798" s="84"/>
      <c r="S798" s="31"/>
      <c r="T798" s="31"/>
      <c r="U798" s="169"/>
      <c r="V798" s="150"/>
      <c r="W798" s="141" t="str" cm="1">
        <f t="array" ref="W798">IF(SUM(LEN(B798:V798))=0,"",IF(OR(OR(ISBLANK(F798),SUM(LEN(C798),LEN(D798))=0),AND(NOT(E798="Unknown"),ISBLANK(J798)),AND(NOT(O798="Unknown"),ISBLANK(R798))),"Missing Information", INDEX(Table15[Entire Service Line Classification], MATCH(SUMIFS(Table15[Unique ID],Table15[System-Owned Portion],E798,Table15[If Material Anything Other than "Lead" in Column E,Was Material Ever Previously Lead?],G798,Table15[Customer-Owned Portion],O798),Table15[Unique ID],0),0)))</f>
        <v/>
      </c>
      <c r="X798"/>
    </row>
    <row r="799" spans="2:24" x14ac:dyDescent="0.25">
      <c r="B799" s="146"/>
      <c r="C799" s="31"/>
      <c r="D799" s="31"/>
      <c r="E799" s="44"/>
      <c r="F799" s="43"/>
      <c r="G799" s="84"/>
      <c r="H799" s="31"/>
      <c r="I799" s="208"/>
      <c r="J799" s="84"/>
      <c r="K799" s="31"/>
      <c r="L799" s="31"/>
      <c r="M799" s="169"/>
      <c r="N799" s="148"/>
      <c r="O799" s="44"/>
      <c r="P799" s="43"/>
      <c r="Q799" s="31"/>
      <c r="R799" s="84"/>
      <c r="S799" s="31"/>
      <c r="T799" s="31"/>
      <c r="U799" s="169"/>
      <c r="V799" s="150"/>
      <c r="W799" s="141" t="str" cm="1">
        <f t="array" ref="W799">IF(SUM(LEN(B799:V799))=0,"",IF(OR(OR(ISBLANK(F799),SUM(LEN(C799),LEN(D799))=0),AND(NOT(E799="Unknown"),ISBLANK(J799)),AND(NOT(O799="Unknown"),ISBLANK(R799))),"Missing Information", INDEX(Table15[Entire Service Line Classification], MATCH(SUMIFS(Table15[Unique ID],Table15[System-Owned Portion],E799,Table15[If Material Anything Other than "Lead" in Column E,Was Material Ever Previously Lead?],G799,Table15[Customer-Owned Portion],O799),Table15[Unique ID],0),0)))</f>
        <v/>
      </c>
      <c r="X799"/>
    </row>
    <row r="800" spans="2:24" x14ac:dyDescent="0.25">
      <c r="B800" s="146"/>
      <c r="C800" s="31"/>
      <c r="D800" s="31"/>
      <c r="E800" s="44"/>
      <c r="F800" s="43"/>
      <c r="G800" s="84"/>
      <c r="H800" s="31"/>
      <c r="I800" s="208"/>
      <c r="J800" s="84"/>
      <c r="K800" s="31"/>
      <c r="L800" s="31"/>
      <c r="M800" s="169"/>
      <c r="N800" s="148"/>
      <c r="O800" s="44"/>
      <c r="P800" s="43"/>
      <c r="Q800" s="31"/>
      <c r="R800" s="84"/>
      <c r="S800" s="31"/>
      <c r="T800" s="31"/>
      <c r="U800" s="169"/>
      <c r="V800" s="150"/>
      <c r="W800" s="141" t="str" cm="1">
        <f t="array" ref="W800">IF(SUM(LEN(B800:V800))=0,"",IF(OR(OR(ISBLANK(F800),SUM(LEN(C800),LEN(D800))=0),AND(NOT(E800="Unknown"),ISBLANK(J800)),AND(NOT(O800="Unknown"),ISBLANK(R800))),"Missing Information", INDEX(Table15[Entire Service Line Classification], MATCH(SUMIFS(Table15[Unique ID],Table15[System-Owned Portion],E800,Table15[If Material Anything Other than "Lead" in Column E,Was Material Ever Previously Lead?],G800,Table15[Customer-Owned Portion],O800),Table15[Unique ID],0),0)))</f>
        <v/>
      </c>
      <c r="X800"/>
    </row>
    <row r="801" spans="2:24" x14ac:dyDescent="0.25">
      <c r="B801" s="146"/>
      <c r="C801" s="31"/>
      <c r="D801" s="31"/>
      <c r="E801" s="44"/>
      <c r="F801" s="43"/>
      <c r="G801" s="84"/>
      <c r="H801" s="31"/>
      <c r="I801" s="208"/>
      <c r="J801" s="84"/>
      <c r="K801" s="31"/>
      <c r="L801" s="31"/>
      <c r="M801" s="169"/>
      <c r="N801" s="148"/>
      <c r="O801" s="44"/>
      <c r="P801" s="43"/>
      <c r="Q801" s="31"/>
      <c r="R801" s="84"/>
      <c r="S801" s="31"/>
      <c r="T801" s="31"/>
      <c r="U801" s="169"/>
      <c r="V801" s="150"/>
      <c r="W801" s="141" t="str" cm="1">
        <f t="array" ref="W801">IF(SUM(LEN(B801:V801))=0,"",IF(OR(OR(ISBLANK(F801),SUM(LEN(C801),LEN(D801))=0),AND(NOT(E801="Unknown"),ISBLANK(J801)),AND(NOT(O801="Unknown"),ISBLANK(R801))),"Missing Information", INDEX(Table15[Entire Service Line Classification], MATCH(SUMIFS(Table15[Unique ID],Table15[System-Owned Portion],E801,Table15[If Material Anything Other than "Lead" in Column E,Was Material Ever Previously Lead?],G801,Table15[Customer-Owned Portion],O801),Table15[Unique ID],0),0)))</f>
        <v/>
      </c>
      <c r="X801"/>
    </row>
    <row r="802" spans="2:24" x14ac:dyDescent="0.25">
      <c r="B802" s="146"/>
      <c r="C802" s="31"/>
      <c r="D802" s="31"/>
      <c r="E802" s="44"/>
      <c r="F802" s="43"/>
      <c r="G802" s="84"/>
      <c r="H802" s="31"/>
      <c r="I802" s="208"/>
      <c r="J802" s="84"/>
      <c r="K802" s="31"/>
      <c r="L802" s="31"/>
      <c r="M802" s="169"/>
      <c r="N802" s="148"/>
      <c r="O802" s="44"/>
      <c r="P802" s="43"/>
      <c r="Q802" s="31"/>
      <c r="R802" s="84"/>
      <c r="S802" s="31"/>
      <c r="T802" s="31"/>
      <c r="U802" s="169"/>
      <c r="V802" s="150"/>
      <c r="W802" s="141" t="str" cm="1">
        <f t="array" ref="W802">IF(SUM(LEN(B802:V802))=0,"",IF(OR(OR(ISBLANK(F802),SUM(LEN(C802),LEN(D802))=0),AND(NOT(E802="Unknown"),ISBLANK(J802)),AND(NOT(O802="Unknown"),ISBLANK(R802))),"Missing Information", INDEX(Table15[Entire Service Line Classification], MATCH(SUMIFS(Table15[Unique ID],Table15[System-Owned Portion],E802,Table15[If Material Anything Other than "Lead" in Column E,Was Material Ever Previously Lead?],G802,Table15[Customer-Owned Portion],O802),Table15[Unique ID],0),0)))</f>
        <v/>
      </c>
      <c r="X802"/>
    </row>
    <row r="803" spans="2:24" x14ac:dyDescent="0.25">
      <c r="B803" s="146"/>
      <c r="C803" s="31"/>
      <c r="D803" s="31"/>
      <c r="E803" s="44"/>
      <c r="F803" s="43"/>
      <c r="G803" s="84"/>
      <c r="H803" s="31"/>
      <c r="I803" s="208"/>
      <c r="J803" s="84"/>
      <c r="K803" s="31"/>
      <c r="L803" s="31"/>
      <c r="M803" s="169"/>
      <c r="N803" s="148"/>
      <c r="O803" s="44"/>
      <c r="P803" s="43"/>
      <c r="Q803" s="31"/>
      <c r="R803" s="84"/>
      <c r="S803" s="31"/>
      <c r="T803" s="31"/>
      <c r="U803" s="169"/>
      <c r="V803" s="150"/>
      <c r="W803" s="141" t="str" cm="1">
        <f t="array" ref="W803">IF(SUM(LEN(B803:V803))=0,"",IF(OR(OR(ISBLANK(F803),SUM(LEN(C803),LEN(D803))=0),AND(NOT(E803="Unknown"),ISBLANK(J803)),AND(NOT(O803="Unknown"),ISBLANK(R803))),"Missing Information", INDEX(Table15[Entire Service Line Classification], MATCH(SUMIFS(Table15[Unique ID],Table15[System-Owned Portion],E803,Table15[If Material Anything Other than "Lead" in Column E,Was Material Ever Previously Lead?],G803,Table15[Customer-Owned Portion],O803),Table15[Unique ID],0),0)))</f>
        <v/>
      </c>
      <c r="X803"/>
    </row>
    <row r="804" spans="2:24" x14ac:dyDescent="0.25">
      <c r="B804" s="146"/>
      <c r="C804" s="31"/>
      <c r="D804" s="31"/>
      <c r="E804" s="44"/>
      <c r="F804" s="43"/>
      <c r="G804" s="84"/>
      <c r="H804" s="31"/>
      <c r="I804" s="208"/>
      <c r="J804" s="84"/>
      <c r="K804" s="31"/>
      <c r="L804" s="31"/>
      <c r="M804" s="169"/>
      <c r="N804" s="148"/>
      <c r="O804" s="44"/>
      <c r="P804" s="43"/>
      <c r="Q804" s="31"/>
      <c r="R804" s="84"/>
      <c r="S804" s="31"/>
      <c r="T804" s="31"/>
      <c r="U804" s="169"/>
      <c r="V804" s="150"/>
      <c r="W804" s="141" t="str" cm="1">
        <f t="array" ref="W804">IF(SUM(LEN(B804:V804))=0,"",IF(OR(OR(ISBLANK(F804),SUM(LEN(C804),LEN(D804))=0),AND(NOT(E804="Unknown"),ISBLANK(J804)),AND(NOT(O804="Unknown"),ISBLANK(R804))),"Missing Information", INDEX(Table15[Entire Service Line Classification], MATCH(SUMIFS(Table15[Unique ID],Table15[System-Owned Portion],E804,Table15[If Material Anything Other than "Lead" in Column E,Was Material Ever Previously Lead?],G804,Table15[Customer-Owned Portion],O804),Table15[Unique ID],0),0)))</f>
        <v/>
      </c>
      <c r="X804"/>
    </row>
    <row r="805" spans="2:24" x14ac:dyDescent="0.25">
      <c r="B805" s="146"/>
      <c r="C805" s="31"/>
      <c r="D805" s="31"/>
      <c r="E805" s="44"/>
      <c r="F805" s="43"/>
      <c r="G805" s="84"/>
      <c r="H805" s="31"/>
      <c r="I805" s="208"/>
      <c r="J805" s="84"/>
      <c r="K805" s="31"/>
      <c r="L805" s="31"/>
      <c r="M805" s="169"/>
      <c r="N805" s="148"/>
      <c r="O805" s="44"/>
      <c r="P805" s="43"/>
      <c r="Q805" s="31"/>
      <c r="R805" s="84"/>
      <c r="S805" s="31"/>
      <c r="T805" s="31"/>
      <c r="U805" s="169"/>
      <c r="V805" s="150"/>
      <c r="W805" s="141" t="str" cm="1">
        <f t="array" ref="W805">IF(SUM(LEN(B805:V805))=0,"",IF(OR(OR(ISBLANK(F805),SUM(LEN(C805),LEN(D805))=0),AND(NOT(E805="Unknown"),ISBLANK(J805)),AND(NOT(O805="Unknown"),ISBLANK(R805))),"Missing Information", INDEX(Table15[Entire Service Line Classification], MATCH(SUMIFS(Table15[Unique ID],Table15[System-Owned Portion],E805,Table15[If Material Anything Other than "Lead" in Column E,Was Material Ever Previously Lead?],G805,Table15[Customer-Owned Portion],O805),Table15[Unique ID],0),0)))</f>
        <v/>
      </c>
      <c r="X805"/>
    </row>
    <row r="806" spans="2:24" x14ac:dyDescent="0.25">
      <c r="B806" s="146"/>
      <c r="C806" s="31"/>
      <c r="D806" s="31"/>
      <c r="E806" s="44"/>
      <c r="F806" s="43"/>
      <c r="G806" s="84"/>
      <c r="H806" s="31"/>
      <c r="I806" s="208"/>
      <c r="J806" s="84"/>
      <c r="K806" s="31"/>
      <c r="L806" s="31"/>
      <c r="M806" s="169"/>
      <c r="N806" s="148"/>
      <c r="O806" s="44"/>
      <c r="P806" s="43"/>
      <c r="Q806" s="31"/>
      <c r="R806" s="84"/>
      <c r="S806" s="31"/>
      <c r="T806" s="31"/>
      <c r="U806" s="169"/>
      <c r="V806" s="150"/>
      <c r="W806" s="141" t="str" cm="1">
        <f t="array" ref="W806">IF(SUM(LEN(B806:V806))=0,"",IF(OR(OR(ISBLANK(F806),SUM(LEN(C806),LEN(D806))=0),AND(NOT(E806="Unknown"),ISBLANK(J806)),AND(NOT(O806="Unknown"),ISBLANK(R806))),"Missing Information", INDEX(Table15[Entire Service Line Classification], MATCH(SUMIFS(Table15[Unique ID],Table15[System-Owned Portion],E806,Table15[If Material Anything Other than "Lead" in Column E,Was Material Ever Previously Lead?],G806,Table15[Customer-Owned Portion],O806),Table15[Unique ID],0),0)))</f>
        <v/>
      </c>
      <c r="X806"/>
    </row>
    <row r="807" spans="2:24" x14ac:dyDescent="0.25">
      <c r="B807" s="146"/>
      <c r="C807" s="31"/>
      <c r="D807" s="31"/>
      <c r="E807" s="44"/>
      <c r="F807" s="43"/>
      <c r="G807" s="84"/>
      <c r="H807" s="31"/>
      <c r="I807" s="208"/>
      <c r="J807" s="84"/>
      <c r="K807" s="31"/>
      <c r="L807" s="31"/>
      <c r="M807" s="169"/>
      <c r="N807" s="148"/>
      <c r="O807" s="44"/>
      <c r="P807" s="43"/>
      <c r="Q807" s="31"/>
      <c r="R807" s="84"/>
      <c r="S807" s="31"/>
      <c r="T807" s="31"/>
      <c r="U807" s="169"/>
      <c r="V807" s="150"/>
      <c r="W807" s="141" t="str" cm="1">
        <f t="array" ref="W807">IF(SUM(LEN(B807:V807))=0,"",IF(OR(OR(ISBLANK(F807),SUM(LEN(C807),LEN(D807))=0),AND(NOT(E807="Unknown"),ISBLANK(J807)),AND(NOT(O807="Unknown"),ISBLANK(R807))),"Missing Information", INDEX(Table15[Entire Service Line Classification], MATCH(SUMIFS(Table15[Unique ID],Table15[System-Owned Portion],E807,Table15[If Material Anything Other than "Lead" in Column E,Was Material Ever Previously Lead?],G807,Table15[Customer-Owned Portion],O807),Table15[Unique ID],0),0)))</f>
        <v/>
      </c>
      <c r="X807"/>
    </row>
    <row r="808" spans="2:24" x14ac:dyDescent="0.25">
      <c r="B808" s="146"/>
      <c r="C808" s="31"/>
      <c r="D808" s="31"/>
      <c r="E808" s="44"/>
      <c r="F808" s="43"/>
      <c r="G808" s="84"/>
      <c r="H808" s="31"/>
      <c r="I808" s="208"/>
      <c r="J808" s="84"/>
      <c r="K808" s="31"/>
      <c r="L808" s="31"/>
      <c r="M808" s="169"/>
      <c r="N808" s="148"/>
      <c r="O808" s="44"/>
      <c r="P808" s="43"/>
      <c r="Q808" s="31"/>
      <c r="R808" s="84"/>
      <c r="S808" s="31"/>
      <c r="T808" s="31"/>
      <c r="U808" s="169"/>
      <c r="V808" s="150"/>
      <c r="W808" s="141" t="str" cm="1">
        <f t="array" ref="W808">IF(SUM(LEN(B808:V808))=0,"",IF(OR(OR(ISBLANK(F808),SUM(LEN(C808),LEN(D808))=0),AND(NOT(E808="Unknown"),ISBLANK(J808)),AND(NOT(O808="Unknown"),ISBLANK(R808))),"Missing Information", INDEX(Table15[Entire Service Line Classification], MATCH(SUMIFS(Table15[Unique ID],Table15[System-Owned Portion],E808,Table15[If Material Anything Other than "Lead" in Column E,Was Material Ever Previously Lead?],G808,Table15[Customer-Owned Portion],O808),Table15[Unique ID],0),0)))</f>
        <v/>
      </c>
      <c r="X808"/>
    </row>
    <row r="809" spans="2:24" x14ac:dyDescent="0.25">
      <c r="B809" s="146"/>
      <c r="C809" s="31"/>
      <c r="D809" s="31"/>
      <c r="E809" s="44"/>
      <c r="F809" s="43"/>
      <c r="G809" s="84"/>
      <c r="H809" s="31"/>
      <c r="I809" s="208"/>
      <c r="J809" s="84"/>
      <c r="K809" s="31"/>
      <c r="L809" s="31"/>
      <c r="M809" s="169"/>
      <c r="N809" s="148"/>
      <c r="O809" s="44"/>
      <c r="P809" s="43"/>
      <c r="Q809" s="31"/>
      <c r="R809" s="84"/>
      <c r="S809" s="31"/>
      <c r="T809" s="31"/>
      <c r="U809" s="169"/>
      <c r="V809" s="150"/>
      <c r="W809" s="141" t="str" cm="1">
        <f t="array" ref="W809">IF(SUM(LEN(B809:V809))=0,"",IF(OR(OR(ISBLANK(F809),SUM(LEN(C809),LEN(D809))=0),AND(NOT(E809="Unknown"),ISBLANK(J809)),AND(NOT(O809="Unknown"),ISBLANK(R809))),"Missing Information", INDEX(Table15[Entire Service Line Classification], MATCH(SUMIFS(Table15[Unique ID],Table15[System-Owned Portion],E809,Table15[If Material Anything Other than "Lead" in Column E,Was Material Ever Previously Lead?],G809,Table15[Customer-Owned Portion],O809),Table15[Unique ID],0),0)))</f>
        <v/>
      </c>
      <c r="X809"/>
    </row>
    <row r="810" spans="2:24" x14ac:dyDescent="0.25">
      <c r="B810" s="146"/>
      <c r="C810" s="31"/>
      <c r="D810" s="31"/>
      <c r="E810" s="44"/>
      <c r="F810" s="43"/>
      <c r="G810" s="84"/>
      <c r="H810" s="31"/>
      <c r="I810" s="208"/>
      <c r="J810" s="84"/>
      <c r="K810" s="31"/>
      <c r="L810" s="31"/>
      <c r="M810" s="169"/>
      <c r="N810" s="148"/>
      <c r="O810" s="44"/>
      <c r="P810" s="43"/>
      <c r="Q810" s="31"/>
      <c r="R810" s="84"/>
      <c r="S810" s="31"/>
      <c r="T810" s="31"/>
      <c r="U810" s="169"/>
      <c r="V810" s="150"/>
      <c r="W810" s="141" t="str" cm="1">
        <f t="array" ref="W810">IF(SUM(LEN(B810:V810))=0,"",IF(OR(OR(ISBLANK(F810),SUM(LEN(C810),LEN(D810))=0),AND(NOT(E810="Unknown"),ISBLANK(J810)),AND(NOT(O810="Unknown"),ISBLANK(R810))),"Missing Information", INDEX(Table15[Entire Service Line Classification], MATCH(SUMIFS(Table15[Unique ID],Table15[System-Owned Portion],E810,Table15[If Material Anything Other than "Lead" in Column E,Was Material Ever Previously Lead?],G810,Table15[Customer-Owned Portion],O810),Table15[Unique ID],0),0)))</f>
        <v/>
      </c>
      <c r="X810"/>
    </row>
    <row r="811" spans="2:24" x14ac:dyDescent="0.25">
      <c r="B811" s="146"/>
      <c r="C811" s="31"/>
      <c r="D811" s="31"/>
      <c r="E811" s="44"/>
      <c r="F811" s="43"/>
      <c r="G811" s="84"/>
      <c r="H811" s="31"/>
      <c r="I811" s="208"/>
      <c r="J811" s="84"/>
      <c r="K811" s="31"/>
      <c r="L811" s="31"/>
      <c r="M811" s="169"/>
      <c r="N811" s="148"/>
      <c r="O811" s="44"/>
      <c r="P811" s="43"/>
      <c r="Q811" s="31"/>
      <c r="R811" s="84"/>
      <c r="S811" s="31"/>
      <c r="T811" s="31"/>
      <c r="U811" s="169"/>
      <c r="V811" s="150"/>
      <c r="W811" s="141" t="str" cm="1">
        <f t="array" ref="W811">IF(SUM(LEN(B811:V811))=0,"",IF(OR(OR(ISBLANK(F811),SUM(LEN(C811),LEN(D811))=0),AND(NOT(E811="Unknown"),ISBLANK(J811)),AND(NOT(O811="Unknown"),ISBLANK(R811))),"Missing Information", INDEX(Table15[Entire Service Line Classification], MATCH(SUMIFS(Table15[Unique ID],Table15[System-Owned Portion],E811,Table15[If Material Anything Other than "Lead" in Column E,Was Material Ever Previously Lead?],G811,Table15[Customer-Owned Portion],O811),Table15[Unique ID],0),0)))</f>
        <v/>
      </c>
      <c r="X811"/>
    </row>
    <row r="812" spans="2:24" x14ac:dyDescent="0.25">
      <c r="B812" s="146"/>
      <c r="C812" s="31"/>
      <c r="D812" s="31"/>
      <c r="E812" s="44"/>
      <c r="F812" s="43"/>
      <c r="G812" s="84"/>
      <c r="H812" s="31"/>
      <c r="I812" s="208"/>
      <c r="J812" s="84"/>
      <c r="K812" s="31"/>
      <c r="L812" s="31"/>
      <c r="M812" s="169"/>
      <c r="N812" s="148"/>
      <c r="O812" s="44"/>
      <c r="P812" s="43"/>
      <c r="Q812" s="31"/>
      <c r="R812" s="84"/>
      <c r="S812" s="31"/>
      <c r="T812" s="31"/>
      <c r="U812" s="169"/>
      <c r="V812" s="150"/>
      <c r="W812" s="141" t="str" cm="1">
        <f t="array" ref="W812">IF(SUM(LEN(B812:V812))=0,"",IF(OR(OR(ISBLANK(F812),SUM(LEN(C812),LEN(D812))=0),AND(NOT(E812="Unknown"),ISBLANK(J812)),AND(NOT(O812="Unknown"),ISBLANK(R812))),"Missing Information", INDEX(Table15[Entire Service Line Classification], MATCH(SUMIFS(Table15[Unique ID],Table15[System-Owned Portion],E812,Table15[If Material Anything Other than "Lead" in Column E,Was Material Ever Previously Lead?],G812,Table15[Customer-Owned Portion],O812),Table15[Unique ID],0),0)))</f>
        <v/>
      </c>
      <c r="X812"/>
    </row>
    <row r="813" spans="2:24" x14ac:dyDescent="0.25">
      <c r="B813" s="146"/>
      <c r="C813" s="31"/>
      <c r="D813" s="31"/>
      <c r="E813" s="44"/>
      <c r="F813" s="43"/>
      <c r="G813" s="84"/>
      <c r="H813" s="31"/>
      <c r="I813" s="208"/>
      <c r="J813" s="84"/>
      <c r="K813" s="31"/>
      <c r="L813" s="31"/>
      <c r="M813" s="169"/>
      <c r="N813" s="148"/>
      <c r="O813" s="44"/>
      <c r="P813" s="43"/>
      <c r="Q813" s="31"/>
      <c r="R813" s="84"/>
      <c r="S813" s="31"/>
      <c r="T813" s="31"/>
      <c r="U813" s="169"/>
      <c r="V813" s="150"/>
      <c r="W813" s="141" t="str" cm="1">
        <f t="array" ref="W813">IF(SUM(LEN(B813:V813))=0,"",IF(OR(OR(ISBLANK(F813),SUM(LEN(C813),LEN(D813))=0),AND(NOT(E813="Unknown"),ISBLANK(J813)),AND(NOT(O813="Unknown"),ISBLANK(R813))),"Missing Information", INDEX(Table15[Entire Service Line Classification], MATCH(SUMIFS(Table15[Unique ID],Table15[System-Owned Portion],E813,Table15[If Material Anything Other than "Lead" in Column E,Was Material Ever Previously Lead?],G813,Table15[Customer-Owned Portion],O813),Table15[Unique ID],0),0)))</f>
        <v/>
      </c>
      <c r="X813"/>
    </row>
    <row r="814" spans="2:24" x14ac:dyDescent="0.25">
      <c r="B814" s="146"/>
      <c r="C814" s="31"/>
      <c r="D814" s="31"/>
      <c r="E814" s="44"/>
      <c r="F814" s="43"/>
      <c r="G814" s="84"/>
      <c r="H814" s="31"/>
      <c r="I814" s="208"/>
      <c r="J814" s="84"/>
      <c r="K814" s="31"/>
      <c r="L814" s="31"/>
      <c r="M814" s="169"/>
      <c r="N814" s="148"/>
      <c r="O814" s="44"/>
      <c r="P814" s="43"/>
      <c r="Q814" s="31"/>
      <c r="R814" s="84"/>
      <c r="S814" s="31"/>
      <c r="T814" s="31"/>
      <c r="U814" s="169"/>
      <c r="V814" s="150"/>
      <c r="W814" s="141" t="str" cm="1">
        <f t="array" ref="W814">IF(SUM(LEN(B814:V814))=0,"",IF(OR(OR(ISBLANK(F814),SUM(LEN(C814),LEN(D814))=0),AND(NOT(E814="Unknown"),ISBLANK(J814)),AND(NOT(O814="Unknown"),ISBLANK(R814))),"Missing Information", INDEX(Table15[Entire Service Line Classification], MATCH(SUMIFS(Table15[Unique ID],Table15[System-Owned Portion],E814,Table15[If Material Anything Other than "Lead" in Column E,Was Material Ever Previously Lead?],G814,Table15[Customer-Owned Portion],O814),Table15[Unique ID],0),0)))</f>
        <v/>
      </c>
      <c r="X814"/>
    </row>
    <row r="815" spans="2:24" x14ac:dyDescent="0.25">
      <c r="B815" s="146"/>
      <c r="C815" s="31"/>
      <c r="D815" s="31"/>
      <c r="E815" s="44"/>
      <c r="F815" s="43"/>
      <c r="G815" s="84"/>
      <c r="H815" s="31"/>
      <c r="I815" s="208"/>
      <c r="J815" s="84"/>
      <c r="K815" s="31"/>
      <c r="L815" s="31"/>
      <c r="M815" s="169"/>
      <c r="N815" s="148"/>
      <c r="O815" s="44"/>
      <c r="P815" s="43"/>
      <c r="Q815" s="31"/>
      <c r="R815" s="84"/>
      <c r="S815" s="31"/>
      <c r="T815" s="31"/>
      <c r="U815" s="169"/>
      <c r="V815" s="150"/>
      <c r="W815" s="141" t="str" cm="1">
        <f t="array" ref="W815">IF(SUM(LEN(B815:V815))=0,"",IF(OR(OR(ISBLANK(F815),SUM(LEN(C815),LEN(D815))=0),AND(NOT(E815="Unknown"),ISBLANK(J815)),AND(NOT(O815="Unknown"),ISBLANK(R815))),"Missing Information", INDEX(Table15[Entire Service Line Classification], MATCH(SUMIFS(Table15[Unique ID],Table15[System-Owned Portion],E815,Table15[If Material Anything Other than "Lead" in Column E,Was Material Ever Previously Lead?],G815,Table15[Customer-Owned Portion],O815),Table15[Unique ID],0),0)))</f>
        <v/>
      </c>
      <c r="X815"/>
    </row>
    <row r="816" spans="2:24" x14ac:dyDescent="0.25">
      <c r="B816" s="146"/>
      <c r="C816" s="31"/>
      <c r="D816" s="31"/>
      <c r="E816" s="44"/>
      <c r="F816" s="43"/>
      <c r="G816" s="84"/>
      <c r="H816" s="31"/>
      <c r="I816" s="208"/>
      <c r="J816" s="84"/>
      <c r="K816" s="31"/>
      <c r="L816" s="31"/>
      <c r="M816" s="169"/>
      <c r="N816" s="148"/>
      <c r="O816" s="44"/>
      <c r="P816" s="43"/>
      <c r="Q816" s="31"/>
      <c r="R816" s="84"/>
      <c r="S816" s="31"/>
      <c r="T816" s="31"/>
      <c r="U816" s="169"/>
      <c r="V816" s="150"/>
      <c r="W816" s="141" t="str" cm="1">
        <f t="array" ref="W816">IF(SUM(LEN(B816:V816))=0,"",IF(OR(OR(ISBLANK(F816),SUM(LEN(C816),LEN(D816))=0),AND(NOT(E816="Unknown"),ISBLANK(J816)),AND(NOT(O816="Unknown"),ISBLANK(R816))),"Missing Information", INDEX(Table15[Entire Service Line Classification], MATCH(SUMIFS(Table15[Unique ID],Table15[System-Owned Portion],E816,Table15[If Material Anything Other than "Lead" in Column E,Was Material Ever Previously Lead?],G816,Table15[Customer-Owned Portion],O816),Table15[Unique ID],0),0)))</f>
        <v/>
      </c>
      <c r="X816"/>
    </row>
    <row r="817" spans="2:24" x14ac:dyDescent="0.25">
      <c r="B817" s="146"/>
      <c r="C817" s="31"/>
      <c r="D817" s="31"/>
      <c r="E817" s="44"/>
      <c r="F817" s="43"/>
      <c r="G817" s="84"/>
      <c r="H817" s="31"/>
      <c r="I817" s="208"/>
      <c r="J817" s="84"/>
      <c r="K817" s="31"/>
      <c r="L817" s="31"/>
      <c r="M817" s="169"/>
      <c r="N817" s="148"/>
      <c r="O817" s="44"/>
      <c r="P817" s="43"/>
      <c r="Q817" s="31"/>
      <c r="R817" s="84"/>
      <c r="S817" s="31"/>
      <c r="T817" s="31"/>
      <c r="U817" s="169"/>
      <c r="V817" s="150"/>
      <c r="W817" s="141" t="str" cm="1">
        <f t="array" ref="W817">IF(SUM(LEN(B817:V817))=0,"",IF(OR(OR(ISBLANK(F817),SUM(LEN(C817),LEN(D817))=0),AND(NOT(E817="Unknown"),ISBLANK(J817)),AND(NOT(O817="Unknown"),ISBLANK(R817))),"Missing Information", INDEX(Table15[Entire Service Line Classification], MATCH(SUMIFS(Table15[Unique ID],Table15[System-Owned Portion],E817,Table15[If Material Anything Other than "Lead" in Column E,Was Material Ever Previously Lead?],G817,Table15[Customer-Owned Portion],O817),Table15[Unique ID],0),0)))</f>
        <v/>
      </c>
      <c r="X817"/>
    </row>
    <row r="818" spans="2:24" x14ac:dyDescent="0.25">
      <c r="B818" s="146"/>
      <c r="C818" s="31"/>
      <c r="D818" s="31"/>
      <c r="E818" s="44"/>
      <c r="F818" s="43"/>
      <c r="G818" s="84"/>
      <c r="H818" s="31"/>
      <c r="I818" s="208"/>
      <c r="J818" s="84"/>
      <c r="K818" s="31"/>
      <c r="L818" s="31"/>
      <c r="M818" s="169"/>
      <c r="N818" s="148"/>
      <c r="O818" s="44"/>
      <c r="P818" s="43"/>
      <c r="Q818" s="31"/>
      <c r="R818" s="84"/>
      <c r="S818" s="31"/>
      <c r="T818" s="31"/>
      <c r="U818" s="169"/>
      <c r="V818" s="150"/>
      <c r="W818" s="141" t="str" cm="1">
        <f t="array" ref="W818">IF(SUM(LEN(B818:V818))=0,"",IF(OR(OR(ISBLANK(F818),SUM(LEN(C818),LEN(D818))=0),AND(NOT(E818="Unknown"),ISBLANK(J818)),AND(NOT(O818="Unknown"),ISBLANK(R818))),"Missing Information", INDEX(Table15[Entire Service Line Classification], MATCH(SUMIFS(Table15[Unique ID],Table15[System-Owned Portion],E818,Table15[If Material Anything Other than "Lead" in Column E,Was Material Ever Previously Lead?],G818,Table15[Customer-Owned Portion],O818),Table15[Unique ID],0),0)))</f>
        <v/>
      </c>
      <c r="X818"/>
    </row>
    <row r="819" spans="2:24" x14ac:dyDescent="0.25">
      <c r="B819" s="146"/>
      <c r="C819" s="31"/>
      <c r="D819" s="31"/>
      <c r="E819" s="44"/>
      <c r="F819" s="43"/>
      <c r="G819" s="84"/>
      <c r="H819" s="31"/>
      <c r="I819" s="208"/>
      <c r="J819" s="84"/>
      <c r="K819" s="31"/>
      <c r="L819" s="31"/>
      <c r="M819" s="169"/>
      <c r="N819" s="148"/>
      <c r="O819" s="44"/>
      <c r="P819" s="43"/>
      <c r="Q819" s="31"/>
      <c r="R819" s="84"/>
      <c r="S819" s="31"/>
      <c r="T819" s="31"/>
      <c r="U819" s="169"/>
      <c r="V819" s="150"/>
      <c r="W819" s="141" t="str" cm="1">
        <f t="array" ref="W819">IF(SUM(LEN(B819:V819))=0,"",IF(OR(OR(ISBLANK(F819),SUM(LEN(C819),LEN(D819))=0),AND(NOT(E819="Unknown"),ISBLANK(J819)),AND(NOT(O819="Unknown"),ISBLANK(R819))),"Missing Information", INDEX(Table15[Entire Service Line Classification], MATCH(SUMIFS(Table15[Unique ID],Table15[System-Owned Portion],E819,Table15[If Material Anything Other than "Lead" in Column E,Was Material Ever Previously Lead?],G819,Table15[Customer-Owned Portion],O819),Table15[Unique ID],0),0)))</f>
        <v/>
      </c>
      <c r="X819"/>
    </row>
    <row r="820" spans="2:24" x14ac:dyDescent="0.25">
      <c r="B820" s="146"/>
      <c r="C820" s="31"/>
      <c r="D820" s="31"/>
      <c r="E820" s="44"/>
      <c r="F820" s="43"/>
      <c r="G820" s="84"/>
      <c r="H820" s="31"/>
      <c r="I820" s="208"/>
      <c r="J820" s="84"/>
      <c r="K820" s="31"/>
      <c r="L820" s="31"/>
      <c r="M820" s="169"/>
      <c r="N820" s="148"/>
      <c r="O820" s="44"/>
      <c r="P820" s="43"/>
      <c r="Q820" s="31"/>
      <c r="R820" s="84"/>
      <c r="S820" s="31"/>
      <c r="T820" s="31"/>
      <c r="U820" s="169"/>
      <c r="V820" s="150"/>
      <c r="W820" s="141" t="str" cm="1">
        <f t="array" ref="W820">IF(SUM(LEN(B820:V820))=0,"",IF(OR(OR(ISBLANK(F820),SUM(LEN(C820),LEN(D820))=0),AND(NOT(E820="Unknown"),ISBLANK(J820)),AND(NOT(O820="Unknown"),ISBLANK(R820))),"Missing Information", INDEX(Table15[Entire Service Line Classification], MATCH(SUMIFS(Table15[Unique ID],Table15[System-Owned Portion],E820,Table15[If Material Anything Other than "Lead" in Column E,Was Material Ever Previously Lead?],G820,Table15[Customer-Owned Portion],O820),Table15[Unique ID],0),0)))</f>
        <v/>
      </c>
      <c r="X820"/>
    </row>
    <row r="821" spans="2:24" x14ac:dyDescent="0.25">
      <c r="B821" s="146"/>
      <c r="C821" s="31"/>
      <c r="D821" s="31"/>
      <c r="E821" s="44"/>
      <c r="F821" s="43"/>
      <c r="G821" s="84"/>
      <c r="H821" s="31"/>
      <c r="I821" s="208"/>
      <c r="J821" s="84"/>
      <c r="K821" s="31"/>
      <c r="L821" s="31"/>
      <c r="M821" s="169"/>
      <c r="N821" s="148"/>
      <c r="O821" s="44"/>
      <c r="P821" s="43"/>
      <c r="Q821" s="31"/>
      <c r="R821" s="84"/>
      <c r="S821" s="31"/>
      <c r="T821" s="31"/>
      <c r="U821" s="169"/>
      <c r="V821" s="150"/>
      <c r="W821" s="141" t="str" cm="1">
        <f t="array" ref="W821">IF(SUM(LEN(B821:V821))=0,"",IF(OR(OR(ISBLANK(F821),SUM(LEN(C821),LEN(D821))=0),AND(NOT(E821="Unknown"),ISBLANK(J821)),AND(NOT(O821="Unknown"),ISBLANK(R821))),"Missing Information", INDEX(Table15[Entire Service Line Classification], MATCH(SUMIFS(Table15[Unique ID],Table15[System-Owned Portion],E821,Table15[If Material Anything Other than "Lead" in Column E,Was Material Ever Previously Lead?],G821,Table15[Customer-Owned Portion],O821),Table15[Unique ID],0),0)))</f>
        <v/>
      </c>
      <c r="X821"/>
    </row>
    <row r="822" spans="2:24" x14ac:dyDescent="0.25">
      <c r="B822" s="146"/>
      <c r="C822" s="31"/>
      <c r="D822" s="31"/>
      <c r="E822" s="44"/>
      <c r="F822" s="43"/>
      <c r="G822" s="84"/>
      <c r="H822" s="31"/>
      <c r="I822" s="208"/>
      <c r="J822" s="84"/>
      <c r="K822" s="31"/>
      <c r="L822" s="31"/>
      <c r="M822" s="169"/>
      <c r="N822" s="148"/>
      <c r="O822" s="44"/>
      <c r="P822" s="43"/>
      <c r="Q822" s="31"/>
      <c r="R822" s="84"/>
      <c r="S822" s="31"/>
      <c r="T822" s="31"/>
      <c r="U822" s="169"/>
      <c r="V822" s="150"/>
      <c r="W822" s="141" t="str" cm="1">
        <f t="array" ref="W822">IF(SUM(LEN(B822:V822))=0,"",IF(OR(OR(ISBLANK(F822),SUM(LEN(C822),LEN(D822))=0),AND(NOT(E822="Unknown"),ISBLANK(J822)),AND(NOT(O822="Unknown"),ISBLANK(R822))),"Missing Information", INDEX(Table15[Entire Service Line Classification], MATCH(SUMIFS(Table15[Unique ID],Table15[System-Owned Portion],E822,Table15[If Material Anything Other than "Lead" in Column E,Was Material Ever Previously Lead?],G822,Table15[Customer-Owned Portion],O822),Table15[Unique ID],0),0)))</f>
        <v/>
      </c>
      <c r="X822"/>
    </row>
    <row r="823" spans="2:24" x14ac:dyDescent="0.25">
      <c r="B823" s="146"/>
      <c r="C823" s="31"/>
      <c r="D823" s="31"/>
      <c r="E823" s="44"/>
      <c r="F823" s="43"/>
      <c r="G823" s="84"/>
      <c r="H823" s="31"/>
      <c r="I823" s="208"/>
      <c r="J823" s="84"/>
      <c r="K823" s="31"/>
      <c r="L823" s="31"/>
      <c r="M823" s="169"/>
      <c r="N823" s="148"/>
      <c r="O823" s="44"/>
      <c r="P823" s="43"/>
      <c r="Q823" s="31"/>
      <c r="R823" s="84"/>
      <c r="S823" s="31"/>
      <c r="T823" s="31"/>
      <c r="U823" s="169"/>
      <c r="V823" s="150"/>
      <c r="W823" s="141" t="str" cm="1">
        <f t="array" ref="W823">IF(SUM(LEN(B823:V823))=0,"",IF(OR(OR(ISBLANK(F823),SUM(LEN(C823),LEN(D823))=0),AND(NOT(E823="Unknown"),ISBLANK(J823)),AND(NOT(O823="Unknown"),ISBLANK(R823))),"Missing Information", INDEX(Table15[Entire Service Line Classification], MATCH(SUMIFS(Table15[Unique ID],Table15[System-Owned Portion],E823,Table15[If Material Anything Other than "Lead" in Column E,Was Material Ever Previously Lead?],G823,Table15[Customer-Owned Portion],O823),Table15[Unique ID],0),0)))</f>
        <v/>
      </c>
      <c r="X823"/>
    </row>
    <row r="824" spans="2:24" x14ac:dyDescent="0.25">
      <c r="B824" s="146"/>
      <c r="C824" s="31"/>
      <c r="D824" s="31"/>
      <c r="E824" s="44"/>
      <c r="F824" s="43"/>
      <c r="G824" s="84"/>
      <c r="H824" s="31"/>
      <c r="I824" s="208"/>
      <c r="J824" s="84"/>
      <c r="K824" s="31"/>
      <c r="L824" s="31"/>
      <c r="M824" s="169"/>
      <c r="N824" s="148"/>
      <c r="O824" s="44"/>
      <c r="P824" s="43"/>
      <c r="Q824" s="31"/>
      <c r="R824" s="84"/>
      <c r="S824" s="31"/>
      <c r="T824" s="31"/>
      <c r="U824" s="169"/>
      <c r="V824" s="150"/>
      <c r="W824" s="141" t="str" cm="1">
        <f t="array" ref="W824">IF(SUM(LEN(B824:V824))=0,"",IF(OR(OR(ISBLANK(F824),SUM(LEN(C824),LEN(D824))=0),AND(NOT(E824="Unknown"),ISBLANK(J824)),AND(NOT(O824="Unknown"),ISBLANK(R824))),"Missing Information", INDEX(Table15[Entire Service Line Classification], MATCH(SUMIFS(Table15[Unique ID],Table15[System-Owned Portion],E824,Table15[If Material Anything Other than "Lead" in Column E,Was Material Ever Previously Lead?],G824,Table15[Customer-Owned Portion],O824),Table15[Unique ID],0),0)))</f>
        <v/>
      </c>
      <c r="X824"/>
    </row>
    <row r="825" spans="2:24" x14ac:dyDescent="0.25">
      <c r="B825" s="146"/>
      <c r="C825" s="31"/>
      <c r="D825" s="31"/>
      <c r="E825" s="44"/>
      <c r="F825" s="43"/>
      <c r="G825" s="84"/>
      <c r="H825" s="31"/>
      <c r="I825" s="208"/>
      <c r="J825" s="84"/>
      <c r="K825" s="31"/>
      <c r="L825" s="31"/>
      <c r="M825" s="169"/>
      <c r="N825" s="148"/>
      <c r="O825" s="44"/>
      <c r="P825" s="43"/>
      <c r="Q825" s="31"/>
      <c r="R825" s="84"/>
      <c r="S825" s="31"/>
      <c r="T825" s="31"/>
      <c r="U825" s="169"/>
      <c r="V825" s="150"/>
      <c r="W825" s="141" t="str" cm="1">
        <f t="array" ref="W825">IF(SUM(LEN(B825:V825))=0,"",IF(OR(OR(ISBLANK(F825),SUM(LEN(C825),LEN(D825))=0),AND(NOT(E825="Unknown"),ISBLANK(J825)),AND(NOT(O825="Unknown"),ISBLANK(R825))),"Missing Information", INDEX(Table15[Entire Service Line Classification], MATCH(SUMIFS(Table15[Unique ID],Table15[System-Owned Portion],E825,Table15[If Material Anything Other than "Lead" in Column E,Was Material Ever Previously Lead?],G825,Table15[Customer-Owned Portion],O825),Table15[Unique ID],0),0)))</f>
        <v/>
      </c>
      <c r="X825"/>
    </row>
    <row r="826" spans="2:24" x14ac:dyDescent="0.25">
      <c r="B826" s="146"/>
      <c r="C826" s="31"/>
      <c r="D826" s="31"/>
      <c r="E826" s="44"/>
      <c r="F826" s="43"/>
      <c r="G826" s="84"/>
      <c r="H826" s="31"/>
      <c r="I826" s="208"/>
      <c r="J826" s="84"/>
      <c r="K826" s="31"/>
      <c r="L826" s="31"/>
      <c r="M826" s="169"/>
      <c r="N826" s="148"/>
      <c r="O826" s="44"/>
      <c r="P826" s="43"/>
      <c r="Q826" s="31"/>
      <c r="R826" s="84"/>
      <c r="S826" s="31"/>
      <c r="T826" s="31"/>
      <c r="U826" s="169"/>
      <c r="V826" s="150"/>
      <c r="W826" s="141" t="str" cm="1">
        <f t="array" ref="W826">IF(SUM(LEN(B826:V826))=0,"",IF(OR(OR(ISBLANK(F826),SUM(LEN(C826),LEN(D826))=0),AND(NOT(E826="Unknown"),ISBLANK(J826)),AND(NOT(O826="Unknown"),ISBLANK(R826))),"Missing Information", INDEX(Table15[Entire Service Line Classification], MATCH(SUMIFS(Table15[Unique ID],Table15[System-Owned Portion],E826,Table15[If Material Anything Other than "Lead" in Column E,Was Material Ever Previously Lead?],G826,Table15[Customer-Owned Portion],O826),Table15[Unique ID],0),0)))</f>
        <v/>
      </c>
      <c r="X826"/>
    </row>
    <row r="827" spans="2:24" x14ac:dyDescent="0.25">
      <c r="B827" s="146"/>
      <c r="C827" s="31"/>
      <c r="D827" s="31"/>
      <c r="E827" s="44"/>
      <c r="F827" s="43"/>
      <c r="G827" s="84"/>
      <c r="H827" s="31"/>
      <c r="I827" s="208"/>
      <c r="J827" s="84"/>
      <c r="K827" s="31"/>
      <c r="L827" s="31"/>
      <c r="M827" s="169"/>
      <c r="N827" s="148"/>
      <c r="O827" s="44"/>
      <c r="P827" s="43"/>
      <c r="Q827" s="31"/>
      <c r="R827" s="84"/>
      <c r="S827" s="31"/>
      <c r="T827" s="31"/>
      <c r="U827" s="169"/>
      <c r="V827" s="150"/>
      <c r="W827" s="141" t="str" cm="1">
        <f t="array" ref="W827">IF(SUM(LEN(B827:V827))=0,"",IF(OR(OR(ISBLANK(F827),SUM(LEN(C827),LEN(D827))=0),AND(NOT(E827="Unknown"),ISBLANK(J827)),AND(NOT(O827="Unknown"),ISBLANK(R827))),"Missing Information", INDEX(Table15[Entire Service Line Classification], MATCH(SUMIFS(Table15[Unique ID],Table15[System-Owned Portion],E827,Table15[If Material Anything Other than "Lead" in Column E,Was Material Ever Previously Lead?],G827,Table15[Customer-Owned Portion],O827),Table15[Unique ID],0),0)))</f>
        <v/>
      </c>
      <c r="X827"/>
    </row>
    <row r="828" spans="2:24" x14ac:dyDescent="0.25">
      <c r="B828" s="146"/>
      <c r="C828" s="31"/>
      <c r="D828" s="31"/>
      <c r="E828" s="44"/>
      <c r="F828" s="43"/>
      <c r="G828" s="84"/>
      <c r="H828" s="31"/>
      <c r="I828" s="208"/>
      <c r="J828" s="84"/>
      <c r="K828" s="31"/>
      <c r="L828" s="31"/>
      <c r="M828" s="169"/>
      <c r="N828" s="148"/>
      <c r="O828" s="44"/>
      <c r="P828" s="43"/>
      <c r="Q828" s="31"/>
      <c r="R828" s="84"/>
      <c r="S828" s="31"/>
      <c r="T828" s="31"/>
      <c r="U828" s="169"/>
      <c r="V828" s="150"/>
      <c r="W828" s="141" t="str" cm="1">
        <f t="array" ref="W828">IF(SUM(LEN(B828:V828))=0,"",IF(OR(OR(ISBLANK(F828),SUM(LEN(C828),LEN(D828))=0),AND(NOT(E828="Unknown"),ISBLANK(J828)),AND(NOT(O828="Unknown"),ISBLANK(R828))),"Missing Information", INDEX(Table15[Entire Service Line Classification], MATCH(SUMIFS(Table15[Unique ID],Table15[System-Owned Portion],E828,Table15[If Material Anything Other than "Lead" in Column E,Was Material Ever Previously Lead?],G828,Table15[Customer-Owned Portion],O828),Table15[Unique ID],0),0)))</f>
        <v/>
      </c>
      <c r="X828"/>
    </row>
    <row r="829" spans="2:24" x14ac:dyDescent="0.25">
      <c r="B829" s="146"/>
      <c r="C829" s="31"/>
      <c r="D829" s="31"/>
      <c r="E829" s="44"/>
      <c r="F829" s="43"/>
      <c r="G829" s="84"/>
      <c r="H829" s="31"/>
      <c r="I829" s="208"/>
      <c r="J829" s="84"/>
      <c r="K829" s="31"/>
      <c r="L829" s="31"/>
      <c r="M829" s="169"/>
      <c r="N829" s="148"/>
      <c r="O829" s="44"/>
      <c r="P829" s="43"/>
      <c r="Q829" s="31"/>
      <c r="R829" s="84"/>
      <c r="S829" s="31"/>
      <c r="T829" s="31"/>
      <c r="U829" s="169"/>
      <c r="V829" s="150"/>
      <c r="W829" s="141" t="str" cm="1">
        <f t="array" ref="W829">IF(SUM(LEN(B829:V829))=0,"",IF(OR(OR(ISBLANK(F829),SUM(LEN(C829),LEN(D829))=0),AND(NOT(E829="Unknown"),ISBLANK(J829)),AND(NOT(O829="Unknown"),ISBLANK(R829))),"Missing Information", INDEX(Table15[Entire Service Line Classification], MATCH(SUMIFS(Table15[Unique ID],Table15[System-Owned Portion],E829,Table15[If Material Anything Other than "Lead" in Column E,Was Material Ever Previously Lead?],G829,Table15[Customer-Owned Portion],O829),Table15[Unique ID],0),0)))</f>
        <v/>
      </c>
      <c r="X829"/>
    </row>
    <row r="830" spans="2:24" x14ac:dyDescent="0.25">
      <c r="B830" s="146"/>
      <c r="C830" s="31"/>
      <c r="D830" s="31"/>
      <c r="E830" s="44"/>
      <c r="F830" s="43"/>
      <c r="G830" s="84"/>
      <c r="H830" s="31"/>
      <c r="I830" s="208"/>
      <c r="J830" s="84"/>
      <c r="K830" s="31"/>
      <c r="L830" s="31"/>
      <c r="M830" s="169"/>
      <c r="N830" s="148"/>
      <c r="O830" s="44"/>
      <c r="P830" s="43"/>
      <c r="Q830" s="31"/>
      <c r="R830" s="84"/>
      <c r="S830" s="31"/>
      <c r="T830" s="31"/>
      <c r="U830" s="169"/>
      <c r="V830" s="150"/>
      <c r="W830" s="141" t="str" cm="1">
        <f t="array" ref="W830">IF(SUM(LEN(B830:V830))=0,"",IF(OR(OR(ISBLANK(F830),SUM(LEN(C830),LEN(D830))=0),AND(NOT(E830="Unknown"),ISBLANK(J830)),AND(NOT(O830="Unknown"),ISBLANK(R830))),"Missing Information", INDEX(Table15[Entire Service Line Classification], MATCH(SUMIFS(Table15[Unique ID],Table15[System-Owned Portion],E830,Table15[If Material Anything Other than "Lead" in Column E,Was Material Ever Previously Lead?],G830,Table15[Customer-Owned Portion],O830),Table15[Unique ID],0),0)))</f>
        <v/>
      </c>
      <c r="X830"/>
    </row>
    <row r="831" spans="2:24" x14ac:dyDescent="0.25">
      <c r="B831" s="146"/>
      <c r="C831" s="31"/>
      <c r="D831" s="31"/>
      <c r="E831" s="44"/>
      <c r="F831" s="43"/>
      <c r="G831" s="84"/>
      <c r="H831" s="31"/>
      <c r="I831" s="208"/>
      <c r="J831" s="84"/>
      <c r="K831" s="31"/>
      <c r="L831" s="31"/>
      <c r="M831" s="169"/>
      <c r="N831" s="148"/>
      <c r="O831" s="44"/>
      <c r="P831" s="43"/>
      <c r="Q831" s="31"/>
      <c r="R831" s="84"/>
      <c r="S831" s="31"/>
      <c r="T831" s="31"/>
      <c r="U831" s="169"/>
      <c r="V831" s="150"/>
      <c r="W831" s="141" t="str" cm="1">
        <f t="array" ref="W831">IF(SUM(LEN(B831:V831))=0,"",IF(OR(OR(ISBLANK(F831),SUM(LEN(C831),LEN(D831))=0),AND(NOT(E831="Unknown"),ISBLANK(J831)),AND(NOT(O831="Unknown"),ISBLANK(R831))),"Missing Information", INDEX(Table15[Entire Service Line Classification], MATCH(SUMIFS(Table15[Unique ID],Table15[System-Owned Portion],E831,Table15[If Material Anything Other than "Lead" in Column E,Was Material Ever Previously Lead?],G831,Table15[Customer-Owned Portion],O831),Table15[Unique ID],0),0)))</f>
        <v/>
      </c>
      <c r="X831"/>
    </row>
    <row r="832" spans="2:24" x14ac:dyDescent="0.25">
      <c r="B832" s="146"/>
      <c r="C832" s="31"/>
      <c r="D832" s="31"/>
      <c r="E832" s="44"/>
      <c r="F832" s="43"/>
      <c r="G832" s="84"/>
      <c r="H832" s="31"/>
      <c r="I832" s="208"/>
      <c r="J832" s="84"/>
      <c r="K832" s="31"/>
      <c r="L832" s="31"/>
      <c r="M832" s="169"/>
      <c r="N832" s="148"/>
      <c r="O832" s="44"/>
      <c r="P832" s="43"/>
      <c r="Q832" s="31"/>
      <c r="R832" s="84"/>
      <c r="S832" s="31"/>
      <c r="T832" s="31"/>
      <c r="U832" s="169"/>
      <c r="V832" s="150"/>
      <c r="W832" s="141" t="str" cm="1">
        <f t="array" ref="W832">IF(SUM(LEN(B832:V832))=0,"",IF(OR(OR(ISBLANK(F832),SUM(LEN(C832),LEN(D832))=0),AND(NOT(E832="Unknown"),ISBLANK(J832)),AND(NOT(O832="Unknown"),ISBLANK(R832))),"Missing Information", INDEX(Table15[Entire Service Line Classification], MATCH(SUMIFS(Table15[Unique ID],Table15[System-Owned Portion],E832,Table15[If Material Anything Other than "Lead" in Column E,Was Material Ever Previously Lead?],G832,Table15[Customer-Owned Portion],O832),Table15[Unique ID],0),0)))</f>
        <v/>
      </c>
      <c r="X832"/>
    </row>
    <row r="833" spans="2:24" x14ac:dyDescent="0.25">
      <c r="B833" s="146"/>
      <c r="C833" s="31"/>
      <c r="D833" s="31"/>
      <c r="E833" s="44"/>
      <c r="F833" s="43"/>
      <c r="G833" s="84"/>
      <c r="H833" s="31"/>
      <c r="I833" s="208"/>
      <c r="J833" s="84"/>
      <c r="K833" s="31"/>
      <c r="L833" s="31"/>
      <c r="M833" s="169"/>
      <c r="N833" s="148"/>
      <c r="O833" s="44"/>
      <c r="P833" s="43"/>
      <c r="Q833" s="31"/>
      <c r="R833" s="84"/>
      <c r="S833" s="31"/>
      <c r="T833" s="31"/>
      <c r="U833" s="169"/>
      <c r="V833" s="150"/>
      <c r="W833" s="141" t="str" cm="1">
        <f t="array" ref="W833">IF(SUM(LEN(B833:V833))=0,"",IF(OR(OR(ISBLANK(F833),SUM(LEN(C833),LEN(D833))=0),AND(NOT(E833="Unknown"),ISBLANK(J833)),AND(NOT(O833="Unknown"),ISBLANK(R833))),"Missing Information", INDEX(Table15[Entire Service Line Classification], MATCH(SUMIFS(Table15[Unique ID],Table15[System-Owned Portion],E833,Table15[If Material Anything Other than "Lead" in Column E,Was Material Ever Previously Lead?],G833,Table15[Customer-Owned Portion],O833),Table15[Unique ID],0),0)))</f>
        <v/>
      </c>
      <c r="X833"/>
    </row>
    <row r="834" spans="2:24" x14ac:dyDescent="0.25">
      <c r="B834" s="146"/>
      <c r="C834" s="31"/>
      <c r="D834" s="31"/>
      <c r="E834" s="44"/>
      <c r="F834" s="43"/>
      <c r="G834" s="84"/>
      <c r="H834" s="31"/>
      <c r="I834" s="208"/>
      <c r="J834" s="84"/>
      <c r="K834" s="31"/>
      <c r="L834" s="31"/>
      <c r="M834" s="169"/>
      <c r="N834" s="148"/>
      <c r="O834" s="44"/>
      <c r="P834" s="43"/>
      <c r="Q834" s="31"/>
      <c r="R834" s="84"/>
      <c r="S834" s="31"/>
      <c r="T834" s="31"/>
      <c r="U834" s="169"/>
      <c r="V834" s="150"/>
      <c r="W834" s="141" t="str" cm="1">
        <f t="array" ref="W834">IF(SUM(LEN(B834:V834))=0,"",IF(OR(OR(ISBLANK(F834),SUM(LEN(C834),LEN(D834))=0),AND(NOT(E834="Unknown"),ISBLANK(J834)),AND(NOT(O834="Unknown"),ISBLANK(R834))),"Missing Information", INDEX(Table15[Entire Service Line Classification], MATCH(SUMIFS(Table15[Unique ID],Table15[System-Owned Portion],E834,Table15[If Material Anything Other than "Lead" in Column E,Was Material Ever Previously Lead?],G834,Table15[Customer-Owned Portion],O834),Table15[Unique ID],0),0)))</f>
        <v/>
      </c>
      <c r="X834"/>
    </row>
    <row r="835" spans="2:24" x14ac:dyDescent="0.25">
      <c r="B835" s="146"/>
      <c r="C835" s="31"/>
      <c r="D835" s="31"/>
      <c r="E835" s="44"/>
      <c r="F835" s="43"/>
      <c r="G835" s="84"/>
      <c r="H835" s="31"/>
      <c r="I835" s="208"/>
      <c r="J835" s="84"/>
      <c r="K835" s="31"/>
      <c r="L835" s="31"/>
      <c r="M835" s="169"/>
      <c r="N835" s="148"/>
      <c r="O835" s="44"/>
      <c r="P835" s="43"/>
      <c r="Q835" s="31"/>
      <c r="R835" s="84"/>
      <c r="S835" s="31"/>
      <c r="T835" s="31"/>
      <c r="U835" s="169"/>
      <c r="V835" s="150"/>
      <c r="W835" s="141" t="str" cm="1">
        <f t="array" ref="W835">IF(SUM(LEN(B835:V835))=0,"",IF(OR(OR(ISBLANK(F835),SUM(LEN(C835),LEN(D835))=0),AND(NOT(E835="Unknown"),ISBLANK(J835)),AND(NOT(O835="Unknown"),ISBLANK(R835))),"Missing Information", INDEX(Table15[Entire Service Line Classification], MATCH(SUMIFS(Table15[Unique ID],Table15[System-Owned Portion],E835,Table15[If Material Anything Other than "Lead" in Column E,Was Material Ever Previously Lead?],G835,Table15[Customer-Owned Portion],O835),Table15[Unique ID],0),0)))</f>
        <v/>
      </c>
      <c r="X835"/>
    </row>
    <row r="836" spans="2:24" x14ac:dyDescent="0.25">
      <c r="B836" s="146"/>
      <c r="C836" s="31"/>
      <c r="D836" s="31"/>
      <c r="E836" s="44"/>
      <c r="F836" s="43"/>
      <c r="G836" s="84"/>
      <c r="H836" s="31"/>
      <c r="I836" s="208"/>
      <c r="J836" s="84"/>
      <c r="K836" s="31"/>
      <c r="L836" s="31"/>
      <c r="M836" s="169"/>
      <c r="N836" s="148"/>
      <c r="O836" s="44"/>
      <c r="P836" s="43"/>
      <c r="Q836" s="31"/>
      <c r="R836" s="84"/>
      <c r="S836" s="31"/>
      <c r="T836" s="31"/>
      <c r="U836" s="169"/>
      <c r="V836" s="150"/>
      <c r="W836" s="141" t="str" cm="1">
        <f t="array" ref="W836">IF(SUM(LEN(B836:V836))=0,"",IF(OR(OR(ISBLANK(F836),SUM(LEN(C836),LEN(D836))=0),AND(NOT(E836="Unknown"),ISBLANK(J836)),AND(NOT(O836="Unknown"),ISBLANK(R836))),"Missing Information", INDEX(Table15[Entire Service Line Classification], MATCH(SUMIFS(Table15[Unique ID],Table15[System-Owned Portion],E836,Table15[If Material Anything Other than "Lead" in Column E,Was Material Ever Previously Lead?],G836,Table15[Customer-Owned Portion],O836),Table15[Unique ID],0),0)))</f>
        <v/>
      </c>
      <c r="X836"/>
    </row>
    <row r="837" spans="2:24" x14ac:dyDescent="0.25">
      <c r="B837" s="146"/>
      <c r="C837" s="31"/>
      <c r="D837" s="31"/>
      <c r="E837" s="44"/>
      <c r="F837" s="43"/>
      <c r="G837" s="84"/>
      <c r="H837" s="31"/>
      <c r="I837" s="208"/>
      <c r="J837" s="84"/>
      <c r="K837" s="31"/>
      <c r="L837" s="31"/>
      <c r="M837" s="169"/>
      <c r="N837" s="148"/>
      <c r="O837" s="44"/>
      <c r="P837" s="43"/>
      <c r="Q837" s="31"/>
      <c r="R837" s="84"/>
      <c r="S837" s="31"/>
      <c r="T837" s="31"/>
      <c r="U837" s="169"/>
      <c r="V837" s="150"/>
      <c r="W837" s="141" t="str" cm="1">
        <f t="array" ref="W837">IF(SUM(LEN(B837:V837))=0,"",IF(OR(OR(ISBLANK(F837),SUM(LEN(C837),LEN(D837))=0),AND(NOT(E837="Unknown"),ISBLANK(J837)),AND(NOT(O837="Unknown"),ISBLANK(R837))),"Missing Information", INDEX(Table15[Entire Service Line Classification], MATCH(SUMIFS(Table15[Unique ID],Table15[System-Owned Portion],E837,Table15[If Material Anything Other than "Lead" in Column E,Was Material Ever Previously Lead?],G837,Table15[Customer-Owned Portion],O837),Table15[Unique ID],0),0)))</f>
        <v/>
      </c>
      <c r="X837"/>
    </row>
    <row r="838" spans="2:24" x14ac:dyDescent="0.25">
      <c r="B838" s="146"/>
      <c r="C838" s="31"/>
      <c r="D838" s="31"/>
      <c r="E838" s="44"/>
      <c r="F838" s="43"/>
      <c r="G838" s="84"/>
      <c r="H838" s="31"/>
      <c r="I838" s="208"/>
      <c r="J838" s="84"/>
      <c r="K838" s="31"/>
      <c r="L838" s="31"/>
      <c r="M838" s="169"/>
      <c r="N838" s="148"/>
      <c r="O838" s="44"/>
      <c r="P838" s="43"/>
      <c r="Q838" s="31"/>
      <c r="R838" s="84"/>
      <c r="S838" s="31"/>
      <c r="T838" s="31"/>
      <c r="U838" s="169"/>
      <c r="V838" s="150"/>
      <c r="W838" s="141" t="str" cm="1">
        <f t="array" ref="W838">IF(SUM(LEN(B838:V838))=0,"",IF(OR(OR(ISBLANK(F838),SUM(LEN(C838),LEN(D838))=0),AND(NOT(E838="Unknown"),ISBLANK(J838)),AND(NOT(O838="Unknown"),ISBLANK(R838))),"Missing Information", INDEX(Table15[Entire Service Line Classification], MATCH(SUMIFS(Table15[Unique ID],Table15[System-Owned Portion],E838,Table15[If Material Anything Other than "Lead" in Column E,Was Material Ever Previously Lead?],G838,Table15[Customer-Owned Portion],O838),Table15[Unique ID],0),0)))</f>
        <v/>
      </c>
      <c r="X838"/>
    </row>
    <row r="839" spans="2:24" x14ac:dyDescent="0.25">
      <c r="B839" s="146"/>
      <c r="C839" s="31"/>
      <c r="D839" s="31"/>
      <c r="E839" s="44"/>
      <c r="F839" s="43"/>
      <c r="G839" s="84"/>
      <c r="H839" s="31"/>
      <c r="I839" s="208"/>
      <c r="J839" s="84"/>
      <c r="K839" s="31"/>
      <c r="L839" s="31"/>
      <c r="M839" s="169"/>
      <c r="N839" s="148"/>
      <c r="O839" s="44"/>
      <c r="P839" s="43"/>
      <c r="Q839" s="31"/>
      <c r="R839" s="84"/>
      <c r="S839" s="31"/>
      <c r="T839" s="31"/>
      <c r="U839" s="169"/>
      <c r="V839" s="150"/>
      <c r="W839" s="141" t="str" cm="1">
        <f t="array" ref="W839">IF(SUM(LEN(B839:V839))=0,"",IF(OR(OR(ISBLANK(F839),SUM(LEN(C839),LEN(D839))=0),AND(NOT(E839="Unknown"),ISBLANK(J839)),AND(NOT(O839="Unknown"),ISBLANK(R839))),"Missing Information", INDEX(Table15[Entire Service Line Classification], MATCH(SUMIFS(Table15[Unique ID],Table15[System-Owned Portion],E839,Table15[If Material Anything Other than "Lead" in Column E,Was Material Ever Previously Lead?],G839,Table15[Customer-Owned Portion],O839),Table15[Unique ID],0),0)))</f>
        <v/>
      </c>
      <c r="X839"/>
    </row>
    <row r="840" spans="2:24" x14ac:dyDescent="0.25">
      <c r="B840" s="146"/>
      <c r="C840" s="31"/>
      <c r="D840" s="31"/>
      <c r="E840" s="44"/>
      <c r="F840" s="43"/>
      <c r="G840" s="84"/>
      <c r="H840" s="31"/>
      <c r="I840" s="208"/>
      <c r="J840" s="84"/>
      <c r="K840" s="31"/>
      <c r="L840" s="31"/>
      <c r="M840" s="169"/>
      <c r="N840" s="148"/>
      <c r="O840" s="44"/>
      <c r="P840" s="43"/>
      <c r="Q840" s="31"/>
      <c r="R840" s="84"/>
      <c r="S840" s="31"/>
      <c r="T840" s="31"/>
      <c r="U840" s="169"/>
      <c r="V840" s="150"/>
      <c r="W840" s="141" t="str" cm="1">
        <f t="array" ref="W840">IF(SUM(LEN(B840:V840))=0,"",IF(OR(OR(ISBLANK(F840),SUM(LEN(C840),LEN(D840))=0),AND(NOT(E840="Unknown"),ISBLANK(J840)),AND(NOT(O840="Unknown"),ISBLANK(R840))),"Missing Information", INDEX(Table15[Entire Service Line Classification], MATCH(SUMIFS(Table15[Unique ID],Table15[System-Owned Portion],E840,Table15[If Material Anything Other than "Lead" in Column E,Was Material Ever Previously Lead?],G840,Table15[Customer-Owned Portion],O840),Table15[Unique ID],0),0)))</f>
        <v/>
      </c>
      <c r="X840"/>
    </row>
    <row r="841" spans="2:24" x14ac:dyDescent="0.25">
      <c r="B841" s="146"/>
      <c r="C841" s="31"/>
      <c r="D841" s="31"/>
      <c r="E841" s="44"/>
      <c r="F841" s="43"/>
      <c r="G841" s="84"/>
      <c r="H841" s="31"/>
      <c r="I841" s="208"/>
      <c r="J841" s="84"/>
      <c r="K841" s="31"/>
      <c r="L841" s="31"/>
      <c r="M841" s="169"/>
      <c r="N841" s="148"/>
      <c r="O841" s="44"/>
      <c r="P841" s="43"/>
      <c r="Q841" s="31"/>
      <c r="R841" s="84"/>
      <c r="S841" s="31"/>
      <c r="T841" s="31"/>
      <c r="U841" s="169"/>
      <c r="V841" s="150"/>
      <c r="W841" s="141" t="str" cm="1">
        <f t="array" ref="W841">IF(SUM(LEN(B841:V841))=0,"",IF(OR(OR(ISBLANK(F841),SUM(LEN(C841),LEN(D841))=0),AND(NOT(E841="Unknown"),ISBLANK(J841)),AND(NOT(O841="Unknown"),ISBLANK(R841))),"Missing Information", INDEX(Table15[Entire Service Line Classification], MATCH(SUMIFS(Table15[Unique ID],Table15[System-Owned Portion],E841,Table15[If Material Anything Other than "Lead" in Column E,Was Material Ever Previously Lead?],G841,Table15[Customer-Owned Portion],O841),Table15[Unique ID],0),0)))</f>
        <v/>
      </c>
      <c r="X841"/>
    </row>
    <row r="842" spans="2:24" x14ac:dyDescent="0.25">
      <c r="B842" s="146"/>
      <c r="C842" s="31"/>
      <c r="D842" s="31"/>
      <c r="E842" s="44"/>
      <c r="F842" s="43"/>
      <c r="G842" s="84"/>
      <c r="H842" s="31"/>
      <c r="I842" s="208"/>
      <c r="J842" s="84"/>
      <c r="K842" s="31"/>
      <c r="L842" s="31"/>
      <c r="M842" s="169"/>
      <c r="N842" s="148"/>
      <c r="O842" s="44"/>
      <c r="P842" s="43"/>
      <c r="Q842" s="31"/>
      <c r="R842" s="84"/>
      <c r="S842" s="31"/>
      <c r="T842" s="31"/>
      <c r="U842" s="169"/>
      <c r="V842" s="150"/>
      <c r="W842" s="141" t="str" cm="1">
        <f t="array" ref="W842">IF(SUM(LEN(B842:V842))=0,"",IF(OR(OR(ISBLANK(F842),SUM(LEN(C842),LEN(D842))=0),AND(NOT(E842="Unknown"),ISBLANK(J842)),AND(NOT(O842="Unknown"),ISBLANK(R842))),"Missing Information", INDEX(Table15[Entire Service Line Classification], MATCH(SUMIFS(Table15[Unique ID],Table15[System-Owned Portion],E842,Table15[If Material Anything Other than "Lead" in Column E,Was Material Ever Previously Lead?],G842,Table15[Customer-Owned Portion],O842),Table15[Unique ID],0),0)))</f>
        <v/>
      </c>
      <c r="X842"/>
    </row>
    <row r="843" spans="2:24" x14ac:dyDescent="0.25">
      <c r="B843" s="146"/>
      <c r="C843" s="31"/>
      <c r="D843" s="31"/>
      <c r="E843" s="44"/>
      <c r="F843" s="43"/>
      <c r="G843" s="84"/>
      <c r="H843" s="31"/>
      <c r="I843" s="208"/>
      <c r="J843" s="84"/>
      <c r="K843" s="31"/>
      <c r="L843" s="31"/>
      <c r="M843" s="169"/>
      <c r="N843" s="148"/>
      <c r="O843" s="44"/>
      <c r="P843" s="43"/>
      <c r="Q843" s="31"/>
      <c r="R843" s="84"/>
      <c r="S843" s="31"/>
      <c r="T843" s="31"/>
      <c r="U843" s="169"/>
      <c r="V843" s="150"/>
      <c r="W843" s="141" t="str" cm="1">
        <f t="array" ref="W843">IF(SUM(LEN(B843:V843))=0,"",IF(OR(OR(ISBLANK(F843),SUM(LEN(C843),LEN(D843))=0),AND(NOT(E843="Unknown"),ISBLANK(J843)),AND(NOT(O843="Unknown"),ISBLANK(R843))),"Missing Information", INDEX(Table15[Entire Service Line Classification], MATCH(SUMIFS(Table15[Unique ID],Table15[System-Owned Portion],E843,Table15[If Material Anything Other than "Lead" in Column E,Was Material Ever Previously Lead?],G843,Table15[Customer-Owned Portion],O843),Table15[Unique ID],0),0)))</f>
        <v/>
      </c>
      <c r="X843"/>
    </row>
    <row r="844" spans="2:24" x14ac:dyDescent="0.25">
      <c r="B844" s="146"/>
      <c r="C844" s="31"/>
      <c r="D844" s="31"/>
      <c r="E844" s="44"/>
      <c r="F844" s="43"/>
      <c r="G844" s="84"/>
      <c r="H844" s="31"/>
      <c r="I844" s="208"/>
      <c r="J844" s="84"/>
      <c r="K844" s="31"/>
      <c r="L844" s="31"/>
      <c r="M844" s="169"/>
      <c r="N844" s="148"/>
      <c r="O844" s="44"/>
      <c r="P844" s="43"/>
      <c r="Q844" s="31"/>
      <c r="R844" s="84"/>
      <c r="S844" s="31"/>
      <c r="T844" s="31"/>
      <c r="U844" s="169"/>
      <c r="V844" s="150"/>
      <c r="W844" s="141" t="str" cm="1">
        <f t="array" ref="W844">IF(SUM(LEN(B844:V844))=0,"",IF(OR(OR(ISBLANK(F844),SUM(LEN(C844),LEN(D844))=0),AND(NOT(E844="Unknown"),ISBLANK(J844)),AND(NOT(O844="Unknown"),ISBLANK(R844))),"Missing Information", INDEX(Table15[Entire Service Line Classification], MATCH(SUMIFS(Table15[Unique ID],Table15[System-Owned Portion],E844,Table15[If Material Anything Other than "Lead" in Column E,Was Material Ever Previously Lead?],G844,Table15[Customer-Owned Portion],O844),Table15[Unique ID],0),0)))</f>
        <v/>
      </c>
      <c r="X844"/>
    </row>
    <row r="845" spans="2:24" x14ac:dyDescent="0.25">
      <c r="B845" s="146"/>
      <c r="C845" s="31"/>
      <c r="D845" s="31"/>
      <c r="E845" s="44"/>
      <c r="F845" s="43"/>
      <c r="G845" s="84"/>
      <c r="H845" s="31"/>
      <c r="I845" s="208"/>
      <c r="J845" s="84"/>
      <c r="K845" s="31"/>
      <c r="L845" s="31"/>
      <c r="M845" s="169"/>
      <c r="N845" s="148"/>
      <c r="O845" s="44"/>
      <c r="P845" s="43"/>
      <c r="Q845" s="31"/>
      <c r="R845" s="84"/>
      <c r="S845" s="31"/>
      <c r="T845" s="31"/>
      <c r="U845" s="169"/>
      <c r="V845" s="150"/>
      <c r="W845" s="141" t="str" cm="1">
        <f t="array" ref="W845">IF(SUM(LEN(B845:V845))=0,"",IF(OR(OR(ISBLANK(F845),SUM(LEN(C845),LEN(D845))=0),AND(NOT(E845="Unknown"),ISBLANK(J845)),AND(NOT(O845="Unknown"),ISBLANK(R845))),"Missing Information", INDEX(Table15[Entire Service Line Classification], MATCH(SUMIFS(Table15[Unique ID],Table15[System-Owned Portion],E845,Table15[If Material Anything Other than "Lead" in Column E,Was Material Ever Previously Lead?],G845,Table15[Customer-Owned Portion],O845),Table15[Unique ID],0),0)))</f>
        <v/>
      </c>
      <c r="X845"/>
    </row>
    <row r="846" spans="2:24" x14ac:dyDescent="0.25">
      <c r="B846" s="146"/>
      <c r="C846" s="31"/>
      <c r="D846" s="31"/>
      <c r="E846" s="44"/>
      <c r="F846" s="43"/>
      <c r="G846" s="84"/>
      <c r="H846" s="31"/>
      <c r="I846" s="208"/>
      <c r="J846" s="84"/>
      <c r="K846" s="31"/>
      <c r="L846" s="31"/>
      <c r="M846" s="169"/>
      <c r="N846" s="148"/>
      <c r="O846" s="44"/>
      <c r="P846" s="43"/>
      <c r="Q846" s="31"/>
      <c r="R846" s="84"/>
      <c r="S846" s="31"/>
      <c r="T846" s="31"/>
      <c r="U846" s="169"/>
      <c r="V846" s="150"/>
      <c r="W846" s="141" t="str" cm="1">
        <f t="array" ref="W846">IF(SUM(LEN(B846:V846))=0,"",IF(OR(OR(ISBLANK(F846),SUM(LEN(C846),LEN(D846))=0),AND(NOT(E846="Unknown"),ISBLANK(J846)),AND(NOT(O846="Unknown"),ISBLANK(R846))),"Missing Information", INDEX(Table15[Entire Service Line Classification], MATCH(SUMIFS(Table15[Unique ID],Table15[System-Owned Portion],E846,Table15[If Material Anything Other than "Lead" in Column E,Was Material Ever Previously Lead?],G846,Table15[Customer-Owned Portion],O846),Table15[Unique ID],0),0)))</f>
        <v/>
      </c>
      <c r="X846"/>
    </row>
    <row r="847" spans="2:24" x14ac:dyDescent="0.25">
      <c r="B847" s="146"/>
      <c r="C847" s="31"/>
      <c r="D847" s="31"/>
      <c r="E847" s="44"/>
      <c r="F847" s="43"/>
      <c r="G847" s="84"/>
      <c r="H847" s="31"/>
      <c r="I847" s="208"/>
      <c r="J847" s="84"/>
      <c r="K847" s="31"/>
      <c r="L847" s="31"/>
      <c r="M847" s="169"/>
      <c r="N847" s="148"/>
      <c r="O847" s="44"/>
      <c r="P847" s="43"/>
      <c r="Q847" s="31"/>
      <c r="R847" s="84"/>
      <c r="S847" s="31"/>
      <c r="T847" s="31"/>
      <c r="U847" s="169"/>
      <c r="V847" s="150"/>
      <c r="W847" s="141" t="str" cm="1">
        <f t="array" ref="W847">IF(SUM(LEN(B847:V847))=0,"",IF(OR(OR(ISBLANK(F847),SUM(LEN(C847),LEN(D847))=0),AND(NOT(E847="Unknown"),ISBLANK(J847)),AND(NOT(O847="Unknown"),ISBLANK(R847))),"Missing Information", INDEX(Table15[Entire Service Line Classification], MATCH(SUMIFS(Table15[Unique ID],Table15[System-Owned Portion],E847,Table15[If Material Anything Other than "Lead" in Column E,Was Material Ever Previously Lead?],G847,Table15[Customer-Owned Portion],O847),Table15[Unique ID],0),0)))</f>
        <v/>
      </c>
      <c r="X847"/>
    </row>
    <row r="848" spans="2:24" x14ac:dyDescent="0.25">
      <c r="B848" s="146"/>
      <c r="C848" s="31"/>
      <c r="D848" s="31"/>
      <c r="E848" s="44"/>
      <c r="F848" s="43"/>
      <c r="G848" s="84"/>
      <c r="H848" s="31"/>
      <c r="I848" s="208"/>
      <c r="J848" s="84"/>
      <c r="K848" s="31"/>
      <c r="L848" s="31"/>
      <c r="M848" s="169"/>
      <c r="N848" s="148"/>
      <c r="O848" s="44"/>
      <c r="P848" s="43"/>
      <c r="Q848" s="31"/>
      <c r="R848" s="84"/>
      <c r="S848" s="31"/>
      <c r="T848" s="31"/>
      <c r="U848" s="169"/>
      <c r="V848" s="150"/>
      <c r="W848" s="141" t="str" cm="1">
        <f t="array" ref="W848">IF(SUM(LEN(B848:V848))=0,"",IF(OR(OR(ISBLANK(F848),SUM(LEN(C848),LEN(D848))=0),AND(NOT(E848="Unknown"),ISBLANK(J848)),AND(NOT(O848="Unknown"),ISBLANK(R848))),"Missing Information", INDEX(Table15[Entire Service Line Classification], MATCH(SUMIFS(Table15[Unique ID],Table15[System-Owned Portion],E848,Table15[If Material Anything Other than "Lead" in Column E,Was Material Ever Previously Lead?],G848,Table15[Customer-Owned Portion],O848),Table15[Unique ID],0),0)))</f>
        <v/>
      </c>
      <c r="X848"/>
    </row>
    <row r="849" spans="2:24" x14ac:dyDescent="0.25">
      <c r="B849" s="146"/>
      <c r="C849" s="31"/>
      <c r="D849" s="31"/>
      <c r="E849" s="44"/>
      <c r="F849" s="43"/>
      <c r="G849" s="84"/>
      <c r="H849" s="31"/>
      <c r="I849" s="208"/>
      <c r="J849" s="84"/>
      <c r="K849" s="31"/>
      <c r="L849" s="31"/>
      <c r="M849" s="169"/>
      <c r="N849" s="148"/>
      <c r="O849" s="44"/>
      <c r="P849" s="43"/>
      <c r="Q849" s="31"/>
      <c r="R849" s="84"/>
      <c r="S849" s="31"/>
      <c r="T849" s="31"/>
      <c r="U849" s="169"/>
      <c r="V849" s="150"/>
      <c r="W849" s="141" t="str" cm="1">
        <f t="array" ref="W849">IF(SUM(LEN(B849:V849))=0,"",IF(OR(OR(ISBLANK(F849),SUM(LEN(C849),LEN(D849))=0),AND(NOT(E849="Unknown"),ISBLANK(J849)),AND(NOT(O849="Unknown"),ISBLANK(R849))),"Missing Information", INDEX(Table15[Entire Service Line Classification], MATCH(SUMIFS(Table15[Unique ID],Table15[System-Owned Portion],E849,Table15[If Material Anything Other than "Lead" in Column E,Was Material Ever Previously Lead?],G849,Table15[Customer-Owned Portion],O849),Table15[Unique ID],0),0)))</f>
        <v/>
      </c>
      <c r="X849"/>
    </row>
    <row r="850" spans="2:24" x14ac:dyDescent="0.25">
      <c r="B850" s="146"/>
      <c r="C850" s="31"/>
      <c r="D850" s="31"/>
      <c r="E850" s="44"/>
      <c r="F850" s="43"/>
      <c r="G850" s="84"/>
      <c r="H850" s="31"/>
      <c r="I850" s="208"/>
      <c r="J850" s="84"/>
      <c r="K850" s="31"/>
      <c r="L850" s="31"/>
      <c r="M850" s="169"/>
      <c r="N850" s="148"/>
      <c r="O850" s="44"/>
      <c r="P850" s="43"/>
      <c r="Q850" s="31"/>
      <c r="R850" s="84"/>
      <c r="S850" s="31"/>
      <c r="T850" s="31"/>
      <c r="U850" s="169"/>
      <c r="V850" s="150"/>
      <c r="W850" s="141" t="str" cm="1">
        <f t="array" ref="W850">IF(SUM(LEN(B850:V850))=0,"",IF(OR(OR(ISBLANK(F850),SUM(LEN(C850),LEN(D850))=0),AND(NOT(E850="Unknown"),ISBLANK(J850)),AND(NOT(O850="Unknown"),ISBLANK(R850))),"Missing Information", INDEX(Table15[Entire Service Line Classification], MATCH(SUMIFS(Table15[Unique ID],Table15[System-Owned Portion],E850,Table15[If Material Anything Other than "Lead" in Column E,Was Material Ever Previously Lead?],G850,Table15[Customer-Owned Portion],O850),Table15[Unique ID],0),0)))</f>
        <v/>
      </c>
      <c r="X850"/>
    </row>
    <row r="851" spans="2:24" x14ac:dyDescent="0.25">
      <c r="B851" s="146"/>
      <c r="C851" s="31"/>
      <c r="D851" s="31"/>
      <c r="E851" s="44"/>
      <c r="F851" s="43"/>
      <c r="G851" s="84"/>
      <c r="H851" s="31"/>
      <c r="I851" s="208"/>
      <c r="J851" s="84"/>
      <c r="K851" s="31"/>
      <c r="L851" s="31"/>
      <c r="M851" s="169"/>
      <c r="N851" s="148"/>
      <c r="O851" s="44"/>
      <c r="P851" s="43"/>
      <c r="Q851" s="31"/>
      <c r="R851" s="84"/>
      <c r="S851" s="31"/>
      <c r="T851" s="31"/>
      <c r="U851" s="169"/>
      <c r="V851" s="150"/>
      <c r="W851" s="141" t="str" cm="1">
        <f t="array" ref="W851">IF(SUM(LEN(B851:V851))=0,"",IF(OR(OR(ISBLANK(F851),SUM(LEN(C851),LEN(D851))=0),AND(NOT(E851="Unknown"),ISBLANK(J851)),AND(NOT(O851="Unknown"),ISBLANK(R851))),"Missing Information", INDEX(Table15[Entire Service Line Classification], MATCH(SUMIFS(Table15[Unique ID],Table15[System-Owned Portion],E851,Table15[If Material Anything Other than "Lead" in Column E,Was Material Ever Previously Lead?],G851,Table15[Customer-Owned Portion],O851),Table15[Unique ID],0),0)))</f>
        <v/>
      </c>
      <c r="X851"/>
    </row>
    <row r="852" spans="2:24" x14ac:dyDescent="0.25">
      <c r="B852" s="146"/>
      <c r="C852" s="31"/>
      <c r="D852" s="31"/>
      <c r="E852" s="44"/>
      <c r="F852" s="43"/>
      <c r="G852" s="84"/>
      <c r="H852" s="31"/>
      <c r="I852" s="208"/>
      <c r="J852" s="84"/>
      <c r="K852" s="31"/>
      <c r="L852" s="31"/>
      <c r="M852" s="169"/>
      <c r="N852" s="148"/>
      <c r="O852" s="44"/>
      <c r="P852" s="43"/>
      <c r="Q852" s="31"/>
      <c r="R852" s="84"/>
      <c r="S852" s="31"/>
      <c r="T852" s="31"/>
      <c r="U852" s="169"/>
      <c r="V852" s="150"/>
      <c r="W852" s="141" t="str" cm="1">
        <f t="array" ref="W852">IF(SUM(LEN(B852:V852))=0,"",IF(OR(OR(ISBLANK(F852),SUM(LEN(C852),LEN(D852))=0),AND(NOT(E852="Unknown"),ISBLANK(J852)),AND(NOT(O852="Unknown"),ISBLANK(R852))),"Missing Information", INDEX(Table15[Entire Service Line Classification], MATCH(SUMIFS(Table15[Unique ID],Table15[System-Owned Portion],E852,Table15[If Material Anything Other than "Lead" in Column E,Was Material Ever Previously Lead?],G852,Table15[Customer-Owned Portion],O852),Table15[Unique ID],0),0)))</f>
        <v/>
      </c>
      <c r="X852"/>
    </row>
    <row r="853" spans="2:24" x14ac:dyDescent="0.25">
      <c r="B853" s="146"/>
      <c r="C853" s="31"/>
      <c r="D853" s="31"/>
      <c r="E853" s="44"/>
      <c r="F853" s="43"/>
      <c r="G853" s="84"/>
      <c r="H853" s="31"/>
      <c r="I853" s="208"/>
      <c r="J853" s="84"/>
      <c r="K853" s="31"/>
      <c r="L853" s="31"/>
      <c r="M853" s="169"/>
      <c r="N853" s="148"/>
      <c r="O853" s="44"/>
      <c r="P853" s="43"/>
      <c r="Q853" s="31"/>
      <c r="R853" s="84"/>
      <c r="S853" s="31"/>
      <c r="T853" s="31"/>
      <c r="U853" s="169"/>
      <c r="V853" s="150"/>
      <c r="W853" s="141" t="str" cm="1">
        <f t="array" ref="W853">IF(SUM(LEN(B853:V853))=0,"",IF(OR(OR(ISBLANK(F853),SUM(LEN(C853),LEN(D853))=0),AND(NOT(E853="Unknown"),ISBLANK(J853)),AND(NOT(O853="Unknown"),ISBLANK(R853))),"Missing Information", INDEX(Table15[Entire Service Line Classification], MATCH(SUMIFS(Table15[Unique ID],Table15[System-Owned Portion],E853,Table15[If Material Anything Other than "Lead" in Column E,Was Material Ever Previously Lead?],G853,Table15[Customer-Owned Portion],O853),Table15[Unique ID],0),0)))</f>
        <v/>
      </c>
      <c r="X853"/>
    </row>
    <row r="854" spans="2:24" x14ac:dyDescent="0.25">
      <c r="B854" s="146"/>
      <c r="C854" s="31"/>
      <c r="D854" s="31"/>
      <c r="E854" s="44"/>
      <c r="F854" s="43"/>
      <c r="G854" s="84"/>
      <c r="H854" s="31"/>
      <c r="I854" s="208"/>
      <c r="J854" s="84"/>
      <c r="K854" s="31"/>
      <c r="L854" s="31"/>
      <c r="M854" s="169"/>
      <c r="N854" s="148"/>
      <c r="O854" s="44"/>
      <c r="P854" s="43"/>
      <c r="Q854" s="31"/>
      <c r="R854" s="84"/>
      <c r="S854" s="31"/>
      <c r="T854" s="31"/>
      <c r="U854" s="169"/>
      <c r="V854" s="150"/>
      <c r="W854" s="141" t="str" cm="1">
        <f t="array" ref="W854">IF(SUM(LEN(B854:V854))=0,"",IF(OR(OR(ISBLANK(F854),SUM(LEN(C854),LEN(D854))=0),AND(NOT(E854="Unknown"),ISBLANK(J854)),AND(NOT(O854="Unknown"),ISBLANK(R854))),"Missing Information", INDEX(Table15[Entire Service Line Classification], MATCH(SUMIFS(Table15[Unique ID],Table15[System-Owned Portion],E854,Table15[If Material Anything Other than "Lead" in Column E,Was Material Ever Previously Lead?],G854,Table15[Customer-Owned Portion],O854),Table15[Unique ID],0),0)))</f>
        <v/>
      </c>
      <c r="X854"/>
    </row>
    <row r="855" spans="2:24" x14ac:dyDescent="0.25">
      <c r="B855" s="146"/>
      <c r="C855" s="31"/>
      <c r="D855" s="31"/>
      <c r="E855" s="44"/>
      <c r="F855" s="43"/>
      <c r="G855" s="84"/>
      <c r="H855" s="31"/>
      <c r="I855" s="208"/>
      <c r="J855" s="84"/>
      <c r="K855" s="31"/>
      <c r="L855" s="31"/>
      <c r="M855" s="169"/>
      <c r="N855" s="148"/>
      <c r="O855" s="44"/>
      <c r="P855" s="43"/>
      <c r="Q855" s="31"/>
      <c r="R855" s="84"/>
      <c r="S855" s="31"/>
      <c r="T855" s="31"/>
      <c r="U855" s="169"/>
      <c r="V855" s="150"/>
      <c r="W855" s="141" t="str" cm="1">
        <f t="array" ref="W855">IF(SUM(LEN(B855:V855))=0,"",IF(OR(OR(ISBLANK(F855),SUM(LEN(C855),LEN(D855))=0),AND(NOT(E855="Unknown"),ISBLANK(J855)),AND(NOT(O855="Unknown"),ISBLANK(R855))),"Missing Information", INDEX(Table15[Entire Service Line Classification], MATCH(SUMIFS(Table15[Unique ID],Table15[System-Owned Portion],E855,Table15[If Material Anything Other than "Lead" in Column E,Was Material Ever Previously Lead?],G855,Table15[Customer-Owned Portion],O855),Table15[Unique ID],0),0)))</f>
        <v/>
      </c>
      <c r="X855"/>
    </row>
    <row r="856" spans="2:24" x14ac:dyDescent="0.25">
      <c r="B856" s="146"/>
      <c r="C856" s="31"/>
      <c r="D856" s="31"/>
      <c r="E856" s="44"/>
      <c r="F856" s="43"/>
      <c r="G856" s="84"/>
      <c r="H856" s="31"/>
      <c r="I856" s="208"/>
      <c r="J856" s="84"/>
      <c r="K856" s="31"/>
      <c r="L856" s="31"/>
      <c r="M856" s="169"/>
      <c r="N856" s="148"/>
      <c r="O856" s="44"/>
      <c r="P856" s="43"/>
      <c r="Q856" s="31"/>
      <c r="R856" s="84"/>
      <c r="S856" s="31"/>
      <c r="T856" s="31"/>
      <c r="U856" s="169"/>
      <c r="V856" s="150"/>
      <c r="W856" s="141" t="str" cm="1">
        <f t="array" ref="W856">IF(SUM(LEN(B856:V856))=0,"",IF(OR(OR(ISBLANK(F856),SUM(LEN(C856),LEN(D856))=0),AND(NOT(E856="Unknown"),ISBLANK(J856)),AND(NOT(O856="Unknown"),ISBLANK(R856))),"Missing Information", INDEX(Table15[Entire Service Line Classification], MATCH(SUMIFS(Table15[Unique ID],Table15[System-Owned Portion],E856,Table15[If Material Anything Other than "Lead" in Column E,Was Material Ever Previously Lead?],G856,Table15[Customer-Owned Portion],O856),Table15[Unique ID],0),0)))</f>
        <v/>
      </c>
      <c r="X856"/>
    </row>
    <row r="857" spans="2:24" x14ac:dyDescent="0.25">
      <c r="B857" s="146"/>
      <c r="C857" s="31"/>
      <c r="D857" s="31"/>
      <c r="E857" s="44"/>
      <c r="F857" s="43"/>
      <c r="G857" s="84"/>
      <c r="H857" s="31"/>
      <c r="I857" s="208"/>
      <c r="J857" s="84"/>
      <c r="K857" s="31"/>
      <c r="L857" s="31"/>
      <c r="M857" s="169"/>
      <c r="N857" s="148"/>
      <c r="O857" s="44"/>
      <c r="P857" s="43"/>
      <c r="Q857" s="31"/>
      <c r="R857" s="84"/>
      <c r="S857" s="31"/>
      <c r="T857" s="31"/>
      <c r="U857" s="169"/>
      <c r="V857" s="150"/>
      <c r="W857" s="141" t="str" cm="1">
        <f t="array" ref="W857">IF(SUM(LEN(B857:V857))=0,"",IF(OR(OR(ISBLANK(F857),SUM(LEN(C857),LEN(D857))=0),AND(NOT(E857="Unknown"),ISBLANK(J857)),AND(NOT(O857="Unknown"),ISBLANK(R857))),"Missing Information", INDEX(Table15[Entire Service Line Classification], MATCH(SUMIFS(Table15[Unique ID],Table15[System-Owned Portion],E857,Table15[If Material Anything Other than "Lead" in Column E,Was Material Ever Previously Lead?],G857,Table15[Customer-Owned Portion],O857),Table15[Unique ID],0),0)))</f>
        <v/>
      </c>
      <c r="X857"/>
    </row>
    <row r="858" spans="2:24" x14ac:dyDescent="0.25">
      <c r="B858" s="146"/>
      <c r="C858" s="31"/>
      <c r="D858" s="31"/>
      <c r="E858" s="44"/>
      <c r="F858" s="43"/>
      <c r="G858" s="84"/>
      <c r="H858" s="31"/>
      <c r="I858" s="208"/>
      <c r="J858" s="84"/>
      <c r="K858" s="31"/>
      <c r="L858" s="31"/>
      <c r="M858" s="169"/>
      <c r="N858" s="148"/>
      <c r="O858" s="44"/>
      <c r="P858" s="43"/>
      <c r="Q858" s="31"/>
      <c r="R858" s="84"/>
      <c r="S858" s="31"/>
      <c r="T858" s="31"/>
      <c r="U858" s="169"/>
      <c r="V858" s="150"/>
      <c r="W858" s="141" t="str" cm="1">
        <f t="array" ref="W858">IF(SUM(LEN(B858:V858))=0,"",IF(OR(OR(ISBLANK(F858),SUM(LEN(C858),LEN(D858))=0),AND(NOT(E858="Unknown"),ISBLANK(J858)),AND(NOT(O858="Unknown"),ISBLANK(R858))),"Missing Information", INDEX(Table15[Entire Service Line Classification], MATCH(SUMIFS(Table15[Unique ID],Table15[System-Owned Portion],E858,Table15[If Material Anything Other than "Lead" in Column E,Was Material Ever Previously Lead?],G858,Table15[Customer-Owned Portion],O858),Table15[Unique ID],0),0)))</f>
        <v/>
      </c>
      <c r="X858"/>
    </row>
    <row r="859" spans="2:24" x14ac:dyDescent="0.25">
      <c r="B859" s="146"/>
      <c r="C859" s="31"/>
      <c r="D859" s="31"/>
      <c r="E859" s="44"/>
      <c r="F859" s="43"/>
      <c r="G859" s="84"/>
      <c r="H859" s="31"/>
      <c r="I859" s="208"/>
      <c r="J859" s="84"/>
      <c r="K859" s="31"/>
      <c r="L859" s="31"/>
      <c r="M859" s="169"/>
      <c r="N859" s="148"/>
      <c r="O859" s="44"/>
      <c r="P859" s="43"/>
      <c r="Q859" s="31"/>
      <c r="R859" s="84"/>
      <c r="S859" s="31"/>
      <c r="T859" s="31"/>
      <c r="U859" s="169"/>
      <c r="V859" s="150"/>
      <c r="W859" s="141" t="str" cm="1">
        <f t="array" ref="W859">IF(SUM(LEN(B859:V859))=0,"",IF(OR(OR(ISBLANK(F859),SUM(LEN(C859),LEN(D859))=0),AND(NOT(E859="Unknown"),ISBLANK(J859)),AND(NOT(O859="Unknown"),ISBLANK(R859))),"Missing Information", INDEX(Table15[Entire Service Line Classification], MATCH(SUMIFS(Table15[Unique ID],Table15[System-Owned Portion],E859,Table15[If Material Anything Other than "Lead" in Column E,Was Material Ever Previously Lead?],G859,Table15[Customer-Owned Portion],O859),Table15[Unique ID],0),0)))</f>
        <v/>
      </c>
      <c r="X859"/>
    </row>
    <row r="860" spans="2:24" x14ac:dyDescent="0.25">
      <c r="B860" s="146"/>
      <c r="C860" s="31"/>
      <c r="D860" s="31"/>
      <c r="E860" s="44"/>
      <c r="F860" s="43"/>
      <c r="G860" s="84"/>
      <c r="H860" s="31"/>
      <c r="I860" s="208"/>
      <c r="J860" s="84"/>
      <c r="K860" s="31"/>
      <c r="L860" s="31"/>
      <c r="M860" s="169"/>
      <c r="N860" s="148"/>
      <c r="O860" s="44"/>
      <c r="P860" s="43"/>
      <c r="Q860" s="31"/>
      <c r="R860" s="84"/>
      <c r="S860" s="31"/>
      <c r="T860" s="31"/>
      <c r="U860" s="169"/>
      <c r="V860" s="150"/>
      <c r="W860" s="141" t="str" cm="1">
        <f t="array" ref="W860">IF(SUM(LEN(B860:V860))=0,"",IF(OR(OR(ISBLANK(F860),SUM(LEN(C860),LEN(D860))=0),AND(NOT(E860="Unknown"),ISBLANK(J860)),AND(NOT(O860="Unknown"),ISBLANK(R860))),"Missing Information", INDEX(Table15[Entire Service Line Classification], MATCH(SUMIFS(Table15[Unique ID],Table15[System-Owned Portion],E860,Table15[If Material Anything Other than "Lead" in Column E,Was Material Ever Previously Lead?],G860,Table15[Customer-Owned Portion],O860),Table15[Unique ID],0),0)))</f>
        <v/>
      </c>
      <c r="X860"/>
    </row>
    <row r="861" spans="2:24" x14ac:dyDescent="0.25">
      <c r="B861" s="146"/>
      <c r="C861" s="31"/>
      <c r="D861" s="31"/>
      <c r="E861" s="44"/>
      <c r="F861" s="43"/>
      <c r="G861" s="84"/>
      <c r="H861" s="31"/>
      <c r="I861" s="208"/>
      <c r="J861" s="84"/>
      <c r="K861" s="31"/>
      <c r="L861" s="31"/>
      <c r="M861" s="169"/>
      <c r="N861" s="148"/>
      <c r="O861" s="44"/>
      <c r="P861" s="43"/>
      <c r="Q861" s="31"/>
      <c r="R861" s="84"/>
      <c r="S861" s="31"/>
      <c r="T861" s="31"/>
      <c r="U861" s="169"/>
      <c r="V861" s="150"/>
      <c r="W861" s="141" t="str" cm="1">
        <f t="array" ref="W861">IF(SUM(LEN(B861:V861))=0,"",IF(OR(OR(ISBLANK(F861),SUM(LEN(C861),LEN(D861))=0),AND(NOT(E861="Unknown"),ISBLANK(J861)),AND(NOT(O861="Unknown"),ISBLANK(R861))),"Missing Information", INDEX(Table15[Entire Service Line Classification], MATCH(SUMIFS(Table15[Unique ID],Table15[System-Owned Portion],E861,Table15[If Material Anything Other than "Lead" in Column E,Was Material Ever Previously Lead?],G861,Table15[Customer-Owned Portion],O861),Table15[Unique ID],0),0)))</f>
        <v/>
      </c>
      <c r="X861"/>
    </row>
    <row r="862" spans="2:24" x14ac:dyDescent="0.25">
      <c r="B862" s="146"/>
      <c r="C862" s="31"/>
      <c r="D862" s="31"/>
      <c r="E862" s="44"/>
      <c r="F862" s="43"/>
      <c r="G862" s="84"/>
      <c r="H862" s="31"/>
      <c r="I862" s="208"/>
      <c r="J862" s="84"/>
      <c r="K862" s="31"/>
      <c r="L862" s="31"/>
      <c r="M862" s="169"/>
      <c r="N862" s="148"/>
      <c r="O862" s="44"/>
      <c r="P862" s="43"/>
      <c r="Q862" s="31"/>
      <c r="R862" s="84"/>
      <c r="S862" s="31"/>
      <c r="T862" s="31"/>
      <c r="U862" s="169"/>
      <c r="V862" s="150"/>
      <c r="W862" s="141" t="str" cm="1">
        <f t="array" ref="W862">IF(SUM(LEN(B862:V862))=0,"",IF(OR(OR(ISBLANK(F862),SUM(LEN(C862),LEN(D862))=0),AND(NOT(E862="Unknown"),ISBLANK(J862)),AND(NOT(O862="Unknown"),ISBLANK(R862))),"Missing Information", INDEX(Table15[Entire Service Line Classification], MATCH(SUMIFS(Table15[Unique ID],Table15[System-Owned Portion],E862,Table15[If Material Anything Other than "Lead" in Column E,Was Material Ever Previously Lead?],G862,Table15[Customer-Owned Portion],O862),Table15[Unique ID],0),0)))</f>
        <v/>
      </c>
      <c r="X862"/>
    </row>
    <row r="863" spans="2:24" x14ac:dyDescent="0.25">
      <c r="B863" s="146"/>
      <c r="C863" s="31"/>
      <c r="D863" s="31"/>
      <c r="E863" s="44"/>
      <c r="F863" s="43"/>
      <c r="G863" s="84"/>
      <c r="H863" s="31"/>
      <c r="I863" s="208"/>
      <c r="J863" s="84"/>
      <c r="K863" s="31"/>
      <c r="L863" s="31"/>
      <c r="M863" s="169"/>
      <c r="N863" s="148"/>
      <c r="O863" s="44"/>
      <c r="P863" s="43"/>
      <c r="Q863" s="31"/>
      <c r="R863" s="84"/>
      <c r="S863" s="31"/>
      <c r="T863" s="31"/>
      <c r="U863" s="169"/>
      <c r="V863" s="150"/>
      <c r="W863" s="141" t="str" cm="1">
        <f t="array" ref="W863">IF(SUM(LEN(B863:V863))=0,"",IF(OR(OR(ISBLANK(F863),SUM(LEN(C863),LEN(D863))=0),AND(NOT(E863="Unknown"),ISBLANK(J863)),AND(NOT(O863="Unknown"),ISBLANK(R863))),"Missing Information", INDEX(Table15[Entire Service Line Classification], MATCH(SUMIFS(Table15[Unique ID],Table15[System-Owned Portion],E863,Table15[If Material Anything Other than "Lead" in Column E,Was Material Ever Previously Lead?],G863,Table15[Customer-Owned Portion],O863),Table15[Unique ID],0),0)))</f>
        <v/>
      </c>
      <c r="X863"/>
    </row>
    <row r="864" spans="2:24" x14ac:dyDescent="0.25">
      <c r="B864" s="146"/>
      <c r="C864" s="31"/>
      <c r="D864" s="31"/>
      <c r="E864" s="44"/>
      <c r="F864" s="43"/>
      <c r="G864" s="84"/>
      <c r="H864" s="31"/>
      <c r="I864" s="208"/>
      <c r="J864" s="84"/>
      <c r="K864" s="31"/>
      <c r="L864" s="31"/>
      <c r="M864" s="169"/>
      <c r="N864" s="148"/>
      <c r="O864" s="44"/>
      <c r="P864" s="43"/>
      <c r="Q864" s="31"/>
      <c r="R864" s="84"/>
      <c r="S864" s="31"/>
      <c r="T864" s="31"/>
      <c r="U864" s="169"/>
      <c r="V864" s="150"/>
      <c r="W864" s="141" t="str" cm="1">
        <f t="array" ref="W864">IF(SUM(LEN(B864:V864))=0,"",IF(OR(OR(ISBLANK(F864),SUM(LEN(C864),LEN(D864))=0),AND(NOT(E864="Unknown"),ISBLANK(J864)),AND(NOT(O864="Unknown"),ISBLANK(R864))),"Missing Information", INDEX(Table15[Entire Service Line Classification], MATCH(SUMIFS(Table15[Unique ID],Table15[System-Owned Portion],E864,Table15[If Material Anything Other than "Lead" in Column E,Was Material Ever Previously Lead?],G864,Table15[Customer-Owned Portion],O864),Table15[Unique ID],0),0)))</f>
        <v/>
      </c>
      <c r="X864"/>
    </row>
    <row r="865" spans="2:24" x14ac:dyDescent="0.25">
      <c r="B865" s="146"/>
      <c r="C865" s="31"/>
      <c r="D865" s="31"/>
      <c r="E865" s="44"/>
      <c r="F865" s="43"/>
      <c r="G865" s="84"/>
      <c r="H865" s="31"/>
      <c r="I865" s="208"/>
      <c r="J865" s="84"/>
      <c r="K865" s="31"/>
      <c r="L865" s="31"/>
      <c r="M865" s="169"/>
      <c r="N865" s="148"/>
      <c r="O865" s="44"/>
      <c r="P865" s="43"/>
      <c r="Q865" s="31"/>
      <c r="R865" s="84"/>
      <c r="S865" s="31"/>
      <c r="T865" s="31"/>
      <c r="U865" s="169"/>
      <c r="V865" s="150"/>
      <c r="W865" s="141" t="str" cm="1">
        <f t="array" ref="W865">IF(SUM(LEN(B865:V865))=0,"",IF(OR(OR(ISBLANK(F865),SUM(LEN(C865),LEN(D865))=0),AND(NOT(E865="Unknown"),ISBLANK(J865)),AND(NOT(O865="Unknown"),ISBLANK(R865))),"Missing Information", INDEX(Table15[Entire Service Line Classification], MATCH(SUMIFS(Table15[Unique ID],Table15[System-Owned Portion],E865,Table15[If Material Anything Other than "Lead" in Column E,Was Material Ever Previously Lead?],G865,Table15[Customer-Owned Portion],O865),Table15[Unique ID],0),0)))</f>
        <v/>
      </c>
      <c r="X865"/>
    </row>
    <row r="866" spans="2:24" x14ac:dyDescent="0.25">
      <c r="B866" s="146"/>
      <c r="C866" s="31"/>
      <c r="D866" s="31"/>
      <c r="E866" s="44"/>
      <c r="F866" s="43"/>
      <c r="G866" s="84"/>
      <c r="H866" s="31"/>
      <c r="I866" s="208"/>
      <c r="J866" s="84"/>
      <c r="K866" s="31"/>
      <c r="L866" s="31"/>
      <c r="M866" s="169"/>
      <c r="N866" s="148"/>
      <c r="O866" s="44"/>
      <c r="P866" s="43"/>
      <c r="Q866" s="31"/>
      <c r="R866" s="84"/>
      <c r="S866" s="31"/>
      <c r="T866" s="31"/>
      <c r="U866" s="169"/>
      <c r="V866" s="150"/>
      <c r="W866" s="141" t="str" cm="1">
        <f t="array" ref="W866">IF(SUM(LEN(B866:V866))=0,"",IF(OR(OR(ISBLANK(F866),SUM(LEN(C866),LEN(D866))=0),AND(NOT(E866="Unknown"),ISBLANK(J866)),AND(NOT(O866="Unknown"),ISBLANK(R866))),"Missing Information", INDEX(Table15[Entire Service Line Classification], MATCH(SUMIFS(Table15[Unique ID],Table15[System-Owned Portion],E866,Table15[If Material Anything Other than "Lead" in Column E,Was Material Ever Previously Lead?],G866,Table15[Customer-Owned Portion],O866),Table15[Unique ID],0),0)))</f>
        <v/>
      </c>
      <c r="X866"/>
    </row>
    <row r="867" spans="2:24" x14ac:dyDescent="0.25">
      <c r="B867" s="146"/>
      <c r="C867" s="31"/>
      <c r="D867" s="31"/>
      <c r="E867" s="44"/>
      <c r="F867" s="43"/>
      <c r="G867" s="84"/>
      <c r="H867" s="31"/>
      <c r="I867" s="208"/>
      <c r="J867" s="84"/>
      <c r="K867" s="31"/>
      <c r="L867" s="31"/>
      <c r="M867" s="169"/>
      <c r="N867" s="148"/>
      <c r="O867" s="44"/>
      <c r="P867" s="43"/>
      <c r="Q867" s="31"/>
      <c r="R867" s="84"/>
      <c r="S867" s="31"/>
      <c r="T867" s="31"/>
      <c r="U867" s="169"/>
      <c r="V867" s="150"/>
      <c r="W867" s="141" t="str" cm="1">
        <f t="array" ref="W867">IF(SUM(LEN(B867:V867))=0,"",IF(OR(OR(ISBLANK(F867),SUM(LEN(C867),LEN(D867))=0),AND(NOT(E867="Unknown"),ISBLANK(J867)),AND(NOT(O867="Unknown"),ISBLANK(R867))),"Missing Information", INDEX(Table15[Entire Service Line Classification], MATCH(SUMIFS(Table15[Unique ID],Table15[System-Owned Portion],E867,Table15[If Material Anything Other than "Lead" in Column E,Was Material Ever Previously Lead?],G867,Table15[Customer-Owned Portion],O867),Table15[Unique ID],0),0)))</f>
        <v/>
      </c>
      <c r="X867"/>
    </row>
    <row r="868" spans="2:24" x14ac:dyDescent="0.25">
      <c r="B868" s="146"/>
      <c r="C868" s="31"/>
      <c r="D868" s="31"/>
      <c r="E868" s="44"/>
      <c r="F868" s="43"/>
      <c r="G868" s="84"/>
      <c r="H868" s="31"/>
      <c r="I868" s="208"/>
      <c r="J868" s="84"/>
      <c r="K868" s="31"/>
      <c r="L868" s="31"/>
      <c r="M868" s="169"/>
      <c r="N868" s="148"/>
      <c r="O868" s="44"/>
      <c r="P868" s="43"/>
      <c r="Q868" s="31"/>
      <c r="R868" s="84"/>
      <c r="S868" s="31"/>
      <c r="T868" s="31"/>
      <c r="U868" s="169"/>
      <c r="V868" s="150"/>
      <c r="W868" s="141" t="str" cm="1">
        <f t="array" ref="W868">IF(SUM(LEN(B868:V868))=0,"",IF(OR(OR(ISBLANK(F868),SUM(LEN(C868),LEN(D868))=0),AND(NOT(E868="Unknown"),ISBLANK(J868)),AND(NOT(O868="Unknown"),ISBLANK(R868))),"Missing Information", INDEX(Table15[Entire Service Line Classification], MATCH(SUMIFS(Table15[Unique ID],Table15[System-Owned Portion],E868,Table15[If Material Anything Other than "Lead" in Column E,Was Material Ever Previously Lead?],G868,Table15[Customer-Owned Portion],O868),Table15[Unique ID],0),0)))</f>
        <v/>
      </c>
      <c r="X868"/>
    </row>
    <row r="869" spans="2:24" x14ac:dyDescent="0.25">
      <c r="B869" s="146"/>
      <c r="C869" s="31"/>
      <c r="D869" s="31"/>
      <c r="E869" s="44"/>
      <c r="F869" s="43"/>
      <c r="G869" s="84"/>
      <c r="H869" s="31"/>
      <c r="I869" s="208"/>
      <c r="J869" s="84"/>
      <c r="K869" s="31"/>
      <c r="L869" s="31"/>
      <c r="M869" s="169"/>
      <c r="N869" s="148"/>
      <c r="O869" s="44"/>
      <c r="P869" s="43"/>
      <c r="Q869" s="31"/>
      <c r="R869" s="84"/>
      <c r="S869" s="31"/>
      <c r="T869" s="31"/>
      <c r="U869" s="169"/>
      <c r="V869" s="150"/>
      <c r="W869" s="141" t="str" cm="1">
        <f t="array" ref="W869">IF(SUM(LEN(B869:V869))=0,"",IF(OR(OR(ISBLANK(F869),SUM(LEN(C869),LEN(D869))=0),AND(NOT(E869="Unknown"),ISBLANK(J869)),AND(NOT(O869="Unknown"),ISBLANK(R869))),"Missing Information", INDEX(Table15[Entire Service Line Classification], MATCH(SUMIFS(Table15[Unique ID],Table15[System-Owned Portion],E869,Table15[If Material Anything Other than "Lead" in Column E,Was Material Ever Previously Lead?],G869,Table15[Customer-Owned Portion],O869),Table15[Unique ID],0),0)))</f>
        <v/>
      </c>
      <c r="X869"/>
    </row>
    <row r="870" spans="2:24" x14ac:dyDescent="0.25">
      <c r="B870" s="146"/>
      <c r="C870" s="31"/>
      <c r="D870" s="31"/>
      <c r="E870" s="44"/>
      <c r="F870" s="43"/>
      <c r="G870" s="84"/>
      <c r="H870" s="31"/>
      <c r="I870" s="208"/>
      <c r="J870" s="84"/>
      <c r="K870" s="31"/>
      <c r="L870" s="31"/>
      <c r="M870" s="169"/>
      <c r="N870" s="148"/>
      <c r="O870" s="44"/>
      <c r="P870" s="43"/>
      <c r="Q870" s="31"/>
      <c r="R870" s="84"/>
      <c r="S870" s="31"/>
      <c r="T870" s="31"/>
      <c r="U870" s="169"/>
      <c r="V870" s="150"/>
      <c r="W870" s="141" t="str" cm="1">
        <f t="array" ref="W870">IF(SUM(LEN(B870:V870))=0,"",IF(OR(OR(ISBLANK(F870),SUM(LEN(C870),LEN(D870))=0),AND(NOT(E870="Unknown"),ISBLANK(J870)),AND(NOT(O870="Unknown"),ISBLANK(R870))),"Missing Information", INDEX(Table15[Entire Service Line Classification], MATCH(SUMIFS(Table15[Unique ID],Table15[System-Owned Portion],E870,Table15[If Material Anything Other than "Lead" in Column E,Was Material Ever Previously Lead?],G870,Table15[Customer-Owned Portion],O870),Table15[Unique ID],0),0)))</f>
        <v/>
      </c>
      <c r="X870"/>
    </row>
    <row r="871" spans="2:24" x14ac:dyDescent="0.25">
      <c r="B871" s="146"/>
      <c r="C871" s="31"/>
      <c r="D871" s="31"/>
      <c r="E871" s="44"/>
      <c r="F871" s="43"/>
      <c r="G871" s="84"/>
      <c r="H871" s="31"/>
      <c r="I871" s="208"/>
      <c r="J871" s="84"/>
      <c r="K871" s="31"/>
      <c r="L871" s="31"/>
      <c r="M871" s="169"/>
      <c r="N871" s="148"/>
      <c r="O871" s="44"/>
      <c r="P871" s="43"/>
      <c r="Q871" s="31"/>
      <c r="R871" s="84"/>
      <c r="S871" s="31"/>
      <c r="T871" s="31"/>
      <c r="U871" s="169"/>
      <c r="V871" s="150"/>
      <c r="W871" s="141" t="str" cm="1">
        <f t="array" ref="W871">IF(SUM(LEN(B871:V871))=0,"",IF(OR(OR(ISBLANK(F871),SUM(LEN(C871),LEN(D871))=0),AND(NOT(E871="Unknown"),ISBLANK(J871)),AND(NOT(O871="Unknown"),ISBLANK(R871))),"Missing Information", INDEX(Table15[Entire Service Line Classification], MATCH(SUMIFS(Table15[Unique ID],Table15[System-Owned Portion],E871,Table15[If Material Anything Other than "Lead" in Column E,Was Material Ever Previously Lead?],G871,Table15[Customer-Owned Portion],O871),Table15[Unique ID],0),0)))</f>
        <v/>
      </c>
      <c r="X871"/>
    </row>
    <row r="872" spans="2:24" x14ac:dyDescent="0.25">
      <c r="B872" s="146"/>
      <c r="C872" s="31"/>
      <c r="D872" s="31"/>
      <c r="E872" s="44"/>
      <c r="F872" s="43"/>
      <c r="G872" s="84"/>
      <c r="H872" s="31"/>
      <c r="I872" s="208"/>
      <c r="J872" s="84"/>
      <c r="K872" s="31"/>
      <c r="L872" s="31"/>
      <c r="M872" s="169"/>
      <c r="N872" s="148"/>
      <c r="O872" s="44"/>
      <c r="P872" s="43"/>
      <c r="Q872" s="31"/>
      <c r="R872" s="84"/>
      <c r="S872" s="31"/>
      <c r="T872" s="31"/>
      <c r="U872" s="169"/>
      <c r="V872" s="150"/>
      <c r="W872" s="141" t="str" cm="1">
        <f t="array" ref="W872">IF(SUM(LEN(B872:V872))=0,"",IF(OR(OR(ISBLANK(F872),SUM(LEN(C872),LEN(D872))=0),AND(NOT(E872="Unknown"),ISBLANK(J872)),AND(NOT(O872="Unknown"),ISBLANK(R872))),"Missing Information", INDEX(Table15[Entire Service Line Classification], MATCH(SUMIFS(Table15[Unique ID],Table15[System-Owned Portion],E872,Table15[If Material Anything Other than "Lead" in Column E,Was Material Ever Previously Lead?],G872,Table15[Customer-Owned Portion],O872),Table15[Unique ID],0),0)))</f>
        <v/>
      </c>
      <c r="X872"/>
    </row>
    <row r="873" spans="2:24" x14ac:dyDescent="0.25">
      <c r="B873" s="146"/>
      <c r="C873" s="31"/>
      <c r="D873" s="31"/>
      <c r="E873" s="44"/>
      <c r="F873" s="43"/>
      <c r="G873" s="84"/>
      <c r="H873" s="31"/>
      <c r="I873" s="208"/>
      <c r="J873" s="84"/>
      <c r="K873" s="31"/>
      <c r="L873" s="31"/>
      <c r="M873" s="169"/>
      <c r="N873" s="148"/>
      <c r="O873" s="44"/>
      <c r="P873" s="43"/>
      <c r="Q873" s="31"/>
      <c r="R873" s="84"/>
      <c r="S873" s="31"/>
      <c r="T873" s="31"/>
      <c r="U873" s="169"/>
      <c r="V873" s="150"/>
      <c r="W873" s="141" t="str" cm="1">
        <f t="array" ref="W873">IF(SUM(LEN(B873:V873))=0,"",IF(OR(OR(ISBLANK(F873),SUM(LEN(C873),LEN(D873))=0),AND(NOT(E873="Unknown"),ISBLANK(J873)),AND(NOT(O873="Unknown"),ISBLANK(R873))),"Missing Information", INDEX(Table15[Entire Service Line Classification], MATCH(SUMIFS(Table15[Unique ID],Table15[System-Owned Portion],E873,Table15[If Material Anything Other than "Lead" in Column E,Was Material Ever Previously Lead?],G873,Table15[Customer-Owned Portion],O873),Table15[Unique ID],0),0)))</f>
        <v/>
      </c>
      <c r="X873"/>
    </row>
    <row r="874" spans="2:24" x14ac:dyDescent="0.25">
      <c r="B874" s="146"/>
      <c r="C874" s="31"/>
      <c r="D874" s="31"/>
      <c r="E874" s="44"/>
      <c r="F874" s="43"/>
      <c r="G874" s="84"/>
      <c r="H874" s="31"/>
      <c r="I874" s="208"/>
      <c r="J874" s="84"/>
      <c r="K874" s="31"/>
      <c r="L874" s="31"/>
      <c r="M874" s="169"/>
      <c r="N874" s="148"/>
      <c r="O874" s="44"/>
      <c r="P874" s="43"/>
      <c r="Q874" s="31"/>
      <c r="R874" s="84"/>
      <c r="S874" s="31"/>
      <c r="T874" s="31"/>
      <c r="U874" s="169"/>
      <c r="V874" s="150"/>
      <c r="W874" s="141" t="str" cm="1">
        <f t="array" ref="W874">IF(SUM(LEN(B874:V874))=0,"",IF(OR(OR(ISBLANK(F874),SUM(LEN(C874),LEN(D874))=0),AND(NOT(E874="Unknown"),ISBLANK(J874)),AND(NOT(O874="Unknown"),ISBLANK(R874))),"Missing Information", INDEX(Table15[Entire Service Line Classification], MATCH(SUMIFS(Table15[Unique ID],Table15[System-Owned Portion],E874,Table15[If Material Anything Other than "Lead" in Column E,Was Material Ever Previously Lead?],G874,Table15[Customer-Owned Portion],O874),Table15[Unique ID],0),0)))</f>
        <v/>
      </c>
      <c r="X874"/>
    </row>
    <row r="875" spans="2:24" x14ac:dyDescent="0.25">
      <c r="B875" s="146"/>
      <c r="C875" s="31"/>
      <c r="D875" s="31"/>
      <c r="E875" s="44"/>
      <c r="F875" s="43"/>
      <c r="G875" s="84"/>
      <c r="H875" s="31"/>
      <c r="I875" s="208"/>
      <c r="J875" s="84"/>
      <c r="K875" s="31"/>
      <c r="L875" s="31"/>
      <c r="M875" s="169"/>
      <c r="N875" s="148"/>
      <c r="O875" s="44"/>
      <c r="P875" s="43"/>
      <c r="Q875" s="31"/>
      <c r="R875" s="84"/>
      <c r="S875" s="31"/>
      <c r="T875" s="31"/>
      <c r="U875" s="169"/>
      <c r="V875" s="150"/>
      <c r="W875" s="141" t="str" cm="1">
        <f t="array" ref="W875">IF(SUM(LEN(B875:V875))=0,"",IF(OR(OR(ISBLANK(F875),SUM(LEN(C875),LEN(D875))=0),AND(NOT(E875="Unknown"),ISBLANK(J875)),AND(NOT(O875="Unknown"),ISBLANK(R875))),"Missing Information", INDEX(Table15[Entire Service Line Classification], MATCH(SUMIFS(Table15[Unique ID],Table15[System-Owned Portion],E875,Table15[If Material Anything Other than "Lead" in Column E,Was Material Ever Previously Lead?],G875,Table15[Customer-Owned Portion],O875),Table15[Unique ID],0),0)))</f>
        <v/>
      </c>
      <c r="X875"/>
    </row>
    <row r="876" spans="2:24" x14ac:dyDescent="0.25">
      <c r="B876" s="146"/>
      <c r="C876" s="31"/>
      <c r="D876" s="31"/>
      <c r="E876" s="44"/>
      <c r="F876" s="43"/>
      <c r="G876" s="84"/>
      <c r="H876" s="31"/>
      <c r="I876" s="208"/>
      <c r="J876" s="84"/>
      <c r="K876" s="31"/>
      <c r="L876" s="31"/>
      <c r="M876" s="169"/>
      <c r="N876" s="148"/>
      <c r="O876" s="44"/>
      <c r="P876" s="43"/>
      <c r="Q876" s="31"/>
      <c r="R876" s="84"/>
      <c r="S876" s="31"/>
      <c r="T876" s="31"/>
      <c r="U876" s="169"/>
      <c r="V876" s="150"/>
      <c r="W876" s="141" t="str" cm="1">
        <f t="array" ref="W876">IF(SUM(LEN(B876:V876))=0,"",IF(OR(OR(ISBLANK(F876),SUM(LEN(C876),LEN(D876))=0),AND(NOT(E876="Unknown"),ISBLANK(J876)),AND(NOT(O876="Unknown"),ISBLANK(R876))),"Missing Information", INDEX(Table15[Entire Service Line Classification], MATCH(SUMIFS(Table15[Unique ID],Table15[System-Owned Portion],E876,Table15[If Material Anything Other than "Lead" in Column E,Was Material Ever Previously Lead?],G876,Table15[Customer-Owned Portion],O876),Table15[Unique ID],0),0)))</f>
        <v/>
      </c>
      <c r="X876"/>
    </row>
    <row r="877" spans="2:24" x14ac:dyDescent="0.25">
      <c r="B877" s="146"/>
      <c r="C877" s="31"/>
      <c r="D877" s="31"/>
      <c r="E877" s="44"/>
      <c r="F877" s="43"/>
      <c r="G877" s="84"/>
      <c r="H877" s="31"/>
      <c r="I877" s="208"/>
      <c r="J877" s="84"/>
      <c r="K877" s="31"/>
      <c r="L877" s="31"/>
      <c r="M877" s="169"/>
      <c r="N877" s="148"/>
      <c r="O877" s="44"/>
      <c r="P877" s="43"/>
      <c r="Q877" s="31"/>
      <c r="R877" s="84"/>
      <c r="S877" s="31"/>
      <c r="T877" s="31"/>
      <c r="U877" s="169"/>
      <c r="V877" s="150"/>
      <c r="W877" s="141" t="str" cm="1">
        <f t="array" ref="W877">IF(SUM(LEN(B877:V877))=0,"",IF(OR(OR(ISBLANK(F877),SUM(LEN(C877),LEN(D877))=0),AND(NOT(E877="Unknown"),ISBLANK(J877)),AND(NOT(O877="Unknown"),ISBLANK(R877))),"Missing Information", INDEX(Table15[Entire Service Line Classification], MATCH(SUMIFS(Table15[Unique ID],Table15[System-Owned Portion],E877,Table15[If Material Anything Other than "Lead" in Column E,Was Material Ever Previously Lead?],G877,Table15[Customer-Owned Portion],O877),Table15[Unique ID],0),0)))</f>
        <v/>
      </c>
      <c r="X877"/>
    </row>
    <row r="878" spans="2:24" x14ac:dyDescent="0.25">
      <c r="B878" s="146"/>
      <c r="C878" s="31"/>
      <c r="D878" s="31"/>
      <c r="E878" s="44"/>
      <c r="F878" s="43"/>
      <c r="G878" s="84"/>
      <c r="H878" s="31"/>
      <c r="I878" s="208"/>
      <c r="J878" s="84"/>
      <c r="K878" s="31"/>
      <c r="L878" s="31"/>
      <c r="M878" s="169"/>
      <c r="N878" s="148"/>
      <c r="O878" s="44"/>
      <c r="P878" s="43"/>
      <c r="Q878" s="31"/>
      <c r="R878" s="84"/>
      <c r="S878" s="31"/>
      <c r="T878" s="31"/>
      <c r="U878" s="169"/>
      <c r="V878" s="150"/>
      <c r="W878" s="141" t="str" cm="1">
        <f t="array" ref="W878">IF(SUM(LEN(B878:V878))=0,"",IF(OR(OR(ISBLANK(F878),SUM(LEN(C878),LEN(D878))=0),AND(NOT(E878="Unknown"),ISBLANK(J878)),AND(NOT(O878="Unknown"),ISBLANK(R878))),"Missing Information", INDEX(Table15[Entire Service Line Classification], MATCH(SUMIFS(Table15[Unique ID],Table15[System-Owned Portion],E878,Table15[If Material Anything Other than "Lead" in Column E,Was Material Ever Previously Lead?],G878,Table15[Customer-Owned Portion],O878),Table15[Unique ID],0),0)))</f>
        <v/>
      </c>
      <c r="X878"/>
    </row>
    <row r="879" spans="2:24" x14ac:dyDescent="0.25">
      <c r="B879" s="146"/>
      <c r="C879" s="31"/>
      <c r="D879" s="31"/>
      <c r="E879" s="44"/>
      <c r="F879" s="43"/>
      <c r="G879" s="84"/>
      <c r="H879" s="31"/>
      <c r="I879" s="208"/>
      <c r="J879" s="84"/>
      <c r="K879" s="31"/>
      <c r="L879" s="31"/>
      <c r="M879" s="169"/>
      <c r="N879" s="148"/>
      <c r="O879" s="44"/>
      <c r="P879" s="43"/>
      <c r="Q879" s="31"/>
      <c r="R879" s="84"/>
      <c r="S879" s="31"/>
      <c r="T879" s="31"/>
      <c r="U879" s="169"/>
      <c r="V879" s="150"/>
      <c r="W879" s="141" t="str" cm="1">
        <f t="array" ref="W879">IF(SUM(LEN(B879:V879))=0,"",IF(OR(OR(ISBLANK(F879),SUM(LEN(C879),LEN(D879))=0),AND(NOT(E879="Unknown"),ISBLANK(J879)),AND(NOT(O879="Unknown"),ISBLANK(R879))),"Missing Information", INDEX(Table15[Entire Service Line Classification], MATCH(SUMIFS(Table15[Unique ID],Table15[System-Owned Portion],E879,Table15[If Material Anything Other than "Lead" in Column E,Was Material Ever Previously Lead?],G879,Table15[Customer-Owned Portion],O879),Table15[Unique ID],0),0)))</f>
        <v/>
      </c>
      <c r="X879"/>
    </row>
    <row r="880" spans="2:24" x14ac:dyDescent="0.25">
      <c r="B880" s="146"/>
      <c r="C880" s="31"/>
      <c r="D880" s="31"/>
      <c r="E880" s="44"/>
      <c r="F880" s="43"/>
      <c r="G880" s="84"/>
      <c r="H880" s="31"/>
      <c r="I880" s="208"/>
      <c r="J880" s="84"/>
      <c r="K880" s="31"/>
      <c r="L880" s="31"/>
      <c r="M880" s="169"/>
      <c r="N880" s="148"/>
      <c r="O880" s="44"/>
      <c r="P880" s="43"/>
      <c r="Q880" s="31"/>
      <c r="R880" s="84"/>
      <c r="S880" s="31"/>
      <c r="T880" s="31"/>
      <c r="U880" s="169"/>
      <c r="V880" s="150"/>
      <c r="W880" s="141" t="str" cm="1">
        <f t="array" ref="W880">IF(SUM(LEN(B880:V880))=0,"",IF(OR(OR(ISBLANK(F880),SUM(LEN(C880),LEN(D880))=0),AND(NOT(E880="Unknown"),ISBLANK(J880)),AND(NOT(O880="Unknown"),ISBLANK(R880))),"Missing Information", INDEX(Table15[Entire Service Line Classification], MATCH(SUMIFS(Table15[Unique ID],Table15[System-Owned Portion],E880,Table15[If Material Anything Other than "Lead" in Column E,Was Material Ever Previously Lead?],G880,Table15[Customer-Owned Portion],O880),Table15[Unique ID],0),0)))</f>
        <v/>
      </c>
      <c r="X880"/>
    </row>
    <row r="881" spans="2:24" x14ac:dyDescent="0.25">
      <c r="B881" s="146"/>
      <c r="C881" s="31"/>
      <c r="D881" s="31"/>
      <c r="E881" s="44"/>
      <c r="F881" s="43"/>
      <c r="G881" s="84"/>
      <c r="H881" s="31"/>
      <c r="I881" s="208"/>
      <c r="J881" s="84"/>
      <c r="K881" s="31"/>
      <c r="L881" s="31"/>
      <c r="M881" s="169"/>
      <c r="N881" s="148"/>
      <c r="O881" s="44"/>
      <c r="P881" s="43"/>
      <c r="Q881" s="31"/>
      <c r="R881" s="84"/>
      <c r="S881" s="31"/>
      <c r="T881" s="31"/>
      <c r="U881" s="169"/>
      <c r="V881" s="150"/>
      <c r="W881" s="141" t="str" cm="1">
        <f t="array" ref="W881">IF(SUM(LEN(B881:V881))=0,"",IF(OR(OR(ISBLANK(F881),SUM(LEN(C881),LEN(D881))=0),AND(NOT(E881="Unknown"),ISBLANK(J881)),AND(NOT(O881="Unknown"),ISBLANK(R881))),"Missing Information", INDEX(Table15[Entire Service Line Classification], MATCH(SUMIFS(Table15[Unique ID],Table15[System-Owned Portion],E881,Table15[If Material Anything Other than "Lead" in Column E,Was Material Ever Previously Lead?],G881,Table15[Customer-Owned Portion],O881),Table15[Unique ID],0),0)))</f>
        <v/>
      </c>
      <c r="X881"/>
    </row>
    <row r="882" spans="2:24" x14ac:dyDescent="0.25">
      <c r="B882" s="146"/>
      <c r="C882" s="31"/>
      <c r="D882" s="31"/>
      <c r="E882" s="44"/>
      <c r="F882" s="43"/>
      <c r="G882" s="84"/>
      <c r="H882" s="31"/>
      <c r="I882" s="208"/>
      <c r="J882" s="84"/>
      <c r="K882" s="31"/>
      <c r="L882" s="31"/>
      <c r="M882" s="169"/>
      <c r="N882" s="148"/>
      <c r="O882" s="44"/>
      <c r="P882" s="43"/>
      <c r="Q882" s="31"/>
      <c r="R882" s="84"/>
      <c r="S882" s="31"/>
      <c r="T882" s="31"/>
      <c r="U882" s="169"/>
      <c r="V882" s="150"/>
      <c r="W882" s="141" t="str" cm="1">
        <f t="array" ref="W882">IF(SUM(LEN(B882:V882))=0,"",IF(OR(OR(ISBLANK(F882),SUM(LEN(C882),LEN(D882))=0),AND(NOT(E882="Unknown"),ISBLANK(J882)),AND(NOT(O882="Unknown"),ISBLANK(R882))),"Missing Information", INDEX(Table15[Entire Service Line Classification], MATCH(SUMIFS(Table15[Unique ID],Table15[System-Owned Portion],E882,Table15[If Material Anything Other than "Lead" in Column E,Was Material Ever Previously Lead?],G882,Table15[Customer-Owned Portion],O882),Table15[Unique ID],0),0)))</f>
        <v/>
      </c>
      <c r="X882"/>
    </row>
    <row r="883" spans="2:24" x14ac:dyDescent="0.25">
      <c r="B883" s="146"/>
      <c r="C883" s="31"/>
      <c r="D883" s="31"/>
      <c r="E883" s="44"/>
      <c r="F883" s="43"/>
      <c r="G883" s="84"/>
      <c r="H883" s="31"/>
      <c r="I883" s="208"/>
      <c r="J883" s="84"/>
      <c r="K883" s="31"/>
      <c r="L883" s="31"/>
      <c r="M883" s="169"/>
      <c r="N883" s="148"/>
      <c r="O883" s="44"/>
      <c r="P883" s="43"/>
      <c r="Q883" s="31"/>
      <c r="R883" s="84"/>
      <c r="S883" s="31"/>
      <c r="T883" s="31"/>
      <c r="U883" s="169"/>
      <c r="V883" s="150"/>
      <c r="W883" s="141" t="str" cm="1">
        <f t="array" ref="W883">IF(SUM(LEN(B883:V883))=0,"",IF(OR(OR(ISBLANK(F883),SUM(LEN(C883),LEN(D883))=0),AND(NOT(E883="Unknown"),ISBLANK(J883)),AND(NOT(O883="Unknown"),ISBLANK(R883))),"Missing Information", INDEX(Table15[Entire Service Line Classification], MATCH(SUMIFS(Table15[Unique ID],Table15[System-Owned Portion],E883,Table15[If Material Anything Other than "Lead" in Column E,Was Material Ever Previously Lead?],G883,Table15[Customer-Owned Portion],O883),Table15[Unique ID],0),0)))</f>
        <v/>
      </c>
      <c r="X883"/>
    </row>
    <row r="884" spans="2:24" x14ac:dyDescent="0.25">
      <c r="B884" s="146"/>
      <c r="C884" s="31"/>
      <c r="D884" s="31"/>
      <c r="E884" s="44"/>
      <c r="F884" s="43"/>
      <c r="G884" s="84"/>
      <c r="H884" s="31"/>
      <c r="I884" s="208"/>
      <c r="J884" s="84"/>
      <c r="K884" s="31"/>
      <c r="L884" s="31"/>
      <c r="M884" s="169"/>
      <c r="N884" s="148"/>
      <c r="O884" s="44"/>
      <c r="P884" s="43"/>
      <c r="Q884" s="31"/>
      <c r="R884" s="84"/>
      <c r="S884" s="31"/>
      <c r="T884" s="31"/>
      <c r="U884" s="169"/>
      <c r="V884" s="150"/>
      <c r="W884" s="141" t="str" cm="1">
        <f t="array" ref="W884">IF(SUM(LEN(B884:V884))=0,"",IF(OR(OR(ISBLANK(F884),SUM(LEN(C884),LEN(D884))=0),AND(NOT(E884="Unknown"),ISBLANK(J884)),AND(NOT(O884="Unknown"),ISBLANK(R884))),"Missing Information", INDEX(Table15[Entire Service Line Classification], MATCH(SUMIFS(Table15[Unique ID],Table15[System-Owned Portion],E884,Table15[If Material Anything Other than "Lead" in Column E,Was Material Ever Previously Lead?],G884,Table15[Customer-Owned Portion],O884),Table15[Unique ID],0),0)))</f>
        <v/>
      </c>
      <c r="X884"/>
    </row>
    <row r="885" spans="2:24" x14ac:dyDescent="0.25">
      <c r="B885" s="146"/>
      <c r="C885" s="31"/>
      <c r="D885" s="31"/>
      <c r="E885" s="44"/>
      <c r="F885" s="43"/>
      <c r="G885" s="84"/>
      <c r="H885" s="31"/>
      <c r="I885" s="208"/>
      <c r="J885" s="84"/>
      <c r="K885" s="31"/>
      <c r="L885" s="31"/>
      <c r="M885" s="169"/>
      <c r="N885" s="148"/>
      <c r="O885" s="44"/>
      <c r="P885" s="43"/>
      <c r="Q885" s="31"/>
      <c r="R885" s="84"/>
      <c r="S885" s="31"/>
      <c r="T885" s="31"/>
      <c r="U885" s="169"/>
      <c r="V885" s="150"/>
      <c r="W885" s="141" t="str" cm="1">
        <f t="array" ref="W885">IF(SUM(LEN(B885:V885))=0,"",IF(OR(OR(ISBLANK(F885),SUM(LEN(C885),LEN(D885))=0),AND(NOT(E885="Unknown"),ISBLANK(J885)),AND(NOT(O885="Unknown"),ISBLANK(R885))),"Missing Information", INDEX(Table15[Entire Service Line Classification], MATCH(SUMIFS(Table15[Unique ID],Table15[System-Owned Portion],E885,Table15[If Material Anything Other than "Lead" in Column E,Was Material Ever Previously Lead?],G885,Table15[Customer-Owned Portion],O885),Table15[Unique ID],0),0)))</f>
        <v/>
      </c>
      <c r="X885"/>
    </row>
    <row r="886" spans="2:24" x14ac:dyDescent="0.25">
      <c r="B886" s="146"/>
      <c r="C886" s="31"/>
      <c r="D886" s="31"/>
      <c r="E886" s="44"/>
      <c r="F886" s="43"/>
      <c r="G886" s="84"/>
      <c r="H886" s="31"/>
      <c r="I886" s="208"/>
      <c r="J886" s="84"/>
      <c r="K886" s="31"/>
      <c r="L886" s="31"/>
      <c r="M886" s="169"/>
      <c r="N886" s="148"/>
      <c r="O886" s="44"/>
      <c r="P886" s="43"/>
      <c r="Q886" s="31"/>
      <c r="R886" s="84"/>
      <c r="S886" s="31"/>
      <c r="T886" s="31"/>
      <c r="U886" s="169"/>
      <c r="V886" s="150"/>
      <c r="W886" s="141" t="str" cm="1">
        <f t="array" ref="W886">IF(SUM(LEN(B886:V886))=0,"",IF(OR(OR(ISBLANK(F886),SUM(LEN(C886),LEN(D886))=0),AND(NOT(E886="Unknown"),ISBLANK(J886)),AND(NOT(O886="Unknown"),ISBLANK(R886))),"Missing Information", INDEX(Table15[Entire Service Line Classification], MATCH(SUMIFS(Table15[Unique ID],Table15[System-Owned Portion],E886,Table15[If Material Anything Other than "Lead" in Column E,Was Material Ever Previously Lead?],G886,Table15[Customer-Owned Portion],O886),Table15[Unique ID],0),0)))</f>
        <v/>
      </c>
      <c r="X886"/>
    </row>
    <row r="887" spans="2:24" x14ac:dyDescent="0.25">
      <c r="B887" s="146"/>
      <c r="C887" s="31"/>
      <c r="D887" s="31"/>
      <c r="E887" s="44"/>
      <c r="F887" s="43"/>
      <c r="G887" s="84"/>
      <c r="H887" s="31"/>
      <c r="I887" s="208"/>
      <c r="J887" s="84"/>
      <c r="K887" s="31"/>
      <c r="L887" s="31"/>
      <c r="M887" s="169"/>
      <c r="N887" s="148"/>
      <c r="O887" s="44"/>
      <c r="P887" s="43"/>
      <c r="Q887" s="31"/>
      <c r="R887" s="84"/>
      <c r="S887" s="31"/>
      <c r="T887" s="31"/>
      <c r="U887" s="169"/>
      <c r="V887" s="150"/>
      <c r="W887" s="141" t="str" cm="1">
        <f t="array" ref="W887">IF(SUM(LEN(B887:V887))=0,"",IF(OR(OR(ISBLANK(F887),SUM(LEN(C887),LEN(D887))=0),AND(NOT(E887="Unknown"),ISBLANK(J887)),AND(NOT(O887="Unknown"),ISBLANK(R887))),"Missing Information", INDEX(Table15[Entire Service Line Classification], MATCH(SUMIFS(Table15[Unique ID],Table15[System-Owned Portion],E887,Table15[If Material Anything Other than "Lead" in Column E,Was Material Ever Previously Lead?],G887,Table15[Customer-Owned Portion],O887),Table15[Unique ID],0),0)))</f>
        <v/>
      </c>
      <c r="X887"/>
    </row>
    <row r="888" spans="2:24" x14ac:dyDescent="0.25">
      <c r="B888" s="146"/>
      <c r="C888" s="31"/>
      <c r="D888" s="31"/>
      <c r="E888" s="44"/>
      <c r="F888" s="43"/>
      <c r="G888" s="84"/>
      <c r="H888" s="31"/>
      <c r="I888" s="208"/>
      <c r="J888" s="84"/>
      <c r="K888" s="31"/>
      <c r="L888" s="31"/>
      <c r="M888" s="169"/>
      <c r="N888" s="148"/>
      <c r="O888" s="44"/>
      <c r="P888" s="43"/>
      <c r="Q888" s="31"/>
      <c r="R888" s="84"/>
      <c r="S888" s="31"/>
      <c r="T888" s="31"/>
      <c r="U888" s="169"/>
      <c r="V888" s="150"/>
      <c r="W888" s="141" t="str" cm="1">
        <f t="array" ref="W888">IF(SUM(LEN(B888:V888))=0,"",IF(OR(OR(ISBLANK(F888),SUM(LEN(C888),LEN(D888))=0),AND(NOT(E888="Unknown"),ISBLANK(J888)),AND(NOT(O888="Unknown"),ISBLANK(R888))),"Missing Information", INDEX(Table15[Entire Service Line Classification], MATCH(SUMIFS(Table15[Unique ID],Table15[System-Owned Portion],E888,Table15[If Material Anything Other than "Lead" in Column E,Was Material Ever Previously Lead?],G888,Table15[Customer-Owned Portion],O888),Table15[Unique ID],0),0)))</f>
        <v/>
      </c>
      <c r="X888"/>
    </row>
    <row r="889" spans="2:24" x14ac:dyDescent="0.25">
      <c r="B889" s="146"/>
      <c r="C889" s="31"/>
      <c r="D889" s="31"/>
      <c r="E889" s="44"/>
      <c r="F889" s="43"/>
      <c r="G889" s="84"/>
      <c r="H889" s="31"/>
      <c r="I889" s="208"/>
      <c r="J889" s="84"/>
      <c r="K889" s="31"/>
      <c r="L889" s="31"/>
      <c r="M889" s="169"/>
      <c r="N889" s="148"/>
      <c r="O889" s="44"/>
      <c r="P889" s="43"/>
      <c r="Q889" s="31"/>
      <c r="R889" s="84"/>
      <c r="S889" s="31"/>
      <c r="T889" s="31"/>
      <c r="U889" s="169"/>
      <c r="V889" s="150"/>
      <c r="W889" s="141" t="str" cm="1">
        <f t="array" ref="W889">IF(SUM(LEN(B889:V889))=0,"",IF(OR(OR(ISBLANK(F889),SUM(LEN(C889),LEN(D889))=0),AND(NOT(E889="Unknown"),ISBLANK(J889)),AND(NOT(O889="Unknown"),ISBLANK(R889))),"Missing Information", INDEX(Table15[Entire Service Line Classification], MATCH(SUMIFS(Table15[Unique ID],Table15[System-Owned Portion],E889,Table15[If Material Anything Other than "Lead" in Column E,Was Material Ever Previously Lead?],G889,Table15[Customer-Owned Portion],O889),Table15[Unique ID],0),0)))</f>
        <v/>
      </c>
      <c r="X889"/>
    </row>
    <row r="890" spans="2:24" x14ac:dyDescent="0.25">
      <c r="B890" s="146"/>
      <c r="C890" s="31"/>
      <c r="D890" s="31"/>
      <c r="E890" s="44"/>
      <c r="F890" s="43"/>
      <c r="G890" s="84"/>
      <c r="H890" s="31"/>
      <c r="I890" s="208"/>
      <c r="J890" s="84"/>
      <c r="K890" s="31"/>
      <c r="L890" s="31"/>
      <c r="M890" s="169"/>
      <c r="N890" s="148"/>
      <c r="O890" s="44"/>
      <c r="P890" s="43"/>
      <c r="Q890" s="31"/>
      <c r="R890" s="84"/>
      <c r="S890" s="31"/>
      <c r="T890" s="31"/>
      <c r="U890" s="169"/>
      <c r="V890" s="150"/>
      <c r="W890" s="141" t="str" cm="1">
        <f t="array" ref="W890">IF(SUM(LEN(B890:V890))=0,"",IF(OR(OR(ISBLANK(F890),SUM(LEN(C890),LEN(D890))=0),AND(NOT(E890="Unknown"),ISBLANK(J890)),AND(NOT(O890="Unknown"),ISBLANK(R890))),"Missing Information", INDEX(Table15[Entire Service Line Classification], MATCH(SUMIFS(Table15[Unique ID],Table15[System-Owned Portion],E890,Table15[If Material Anything Other than "Lead" in Column E,Was Material Ever Previously Lead?],G890,Table15[Customer-Owned Portion],O890),Table15[Unique ID],0),0)))</f>
        <v/>
      </c>
      <c r="X890"/>
    </row>
    <row r="891" spans="2:24" x14ac:dyDescent="0.25">
      <c r="B891" s="146"/>
      <c r="C891" s="31"/>
      <c r="D891" s="31"/>
      <c r="E891" s="44"/>
      <c r="F891" s="43"/>
      <c r="G891" s="84"/>
      <c r="H891" s="31"/>
      <c r="I891" s="208"/>
      <c r="J891" s="84"/>
      <c r="K891" s="31"/>
      <c r="L891" s="31"/>
      <c r="M891" s="169"/>
      <c r="N891" s="148"/>
      <c r="O891" s="44"/>
      <c r="P891" s="43"/>
      <c r="Q891" s="31"/>
      <c r="R891" s="84"/>
      <c r="S891" s="31"/>
      <c r="T891" s="31"/>
      <c r="U891" s="169"/>
      <c r="V891" s="150"/>
      <c r="W891" s="141" t="str" cm="1">
        <f t="array" ref="W891">IF(SUM(LEN(B891:V891))=0,"",IF(OR(OR(ISBLANK(F891),SUM(LEN(C891),LEN(D891))=0),AND(NOT(E891="Unknown"),ISBLANK(J891)),AND(NOT(O891="Unknown"),ISBLANK(R891))),"Missing Information", INDEX(Table15[Entire Service Line Classification], MATCH(SUMIFS(Table15[Unique ID],Table15[System-Owned Portion],E891,Table15[If Material Anything Other than "Lead" in Column E,Was Material Ever Previously Lead?],G891,Table15[Customer-Owned Portion],O891),Table15[Unique ID],0),0)))</f>
        <v/>
      </c>
      <c r="X891"/>
    </row>
    <row r="892" spans="2:24" x14ac:dyDescent="0.25">
      <c r="B892" s="146"/>
      <c r="C892" s="31"/>
      <c r="D892" s="31"/>
      <c r="E892" s="44"/>
      <c r="F892" s="43"/>
      <c r="G892" s="84"/>
      <c r="H892" s="31"/>
      <c r="I892" s="208"/>
      <c r="J892" s="84"/>
      <c r="K892" s="31"/>
      <c r="L892" s="31"/>
      <c r="M892" s="169"/>
      <c r="N892" s="148"/>
      <c r="O892" s="44"/>
      <c r="P892" s="43"/>
      <c r="Q892" s="31"/>
      <c r="R892" s="84"/>
      <c r="S892" s="31"/>
      <c r="T892" s="31"/>
      <c r="U892" s="169"/>
      <c r="V892" s="150"/>
      <c r="W892" s="141" t="str" cm="1">
        <f t="array" ref="W892">IF(SUM(LEN(B892:V892))=0,"",IF(OR(OR(ISBLANK(F892),SUM(LEN(C892),LEN(D892))=0),AND(NOT(E892="Unknown"),ISBLANK(J892)),AND(NOT(O892="Unknown"),ISBLANK(R892))),"Missing Information", INDEX(Table15[Entire Service Line Classification], MATCH(SUMIFS(Table15[Unique ID],Table15[System-Owned Portion],E892,Table15[If Material Anything Other than "Lead" in Column E,Was Material Ever Previously Lead?],G892,Table15[Customer-Owned Portion],O892),Table15[Unique ID],0),0)))</f>
        <v/>
      </c>
      <c r="X892"/>
    </row>
    <row r="893" spans="2:24" x14ac:dyDescent="0.25">
      <c r="B893" s="146"/>
      <c r="C893" s="31"/>
      <c r="D893" s="31"/>
      <c r="E893" s="44"/>
      <c r="F893" s="43"/>
      <c r="G893" s="84"/>
      <c r="H893" s="31"/>
      <c r="I893" s="208"/>
      <c r="J893" s="84"/>
      <c r="K893" s="31"/>
      <c r="L893" s="31"/>
      <c r="M893" s="169"/>
      <c r="N893" s="148"/>
      <c r="O893" s="44"/>
      <c r="P893" s="43"/>
      <c r="Q893" s="31"/>
      <c r="R893" s="84"/>
      <c r="S893" s="31"/>
      <c r="T893" s="31"/>
      <c r="U893" s="169"/>
      <c r="V893" s="150"/>
      <c r="W893" s="141" t="str" cm="1">
        <f t="array" ref="W893">IF(SUM(LEN(B893:V893))=0,"",IF(OR(OR(ISBLANK(F893),SUM(LEN(C893),LEN(D893))=0),AND(NOT(E893="Unknown"),ISBLANK(J893)),AND(NOT(O893="Unknown"),ISBLANK(R893))),"Missing Information", INDEX(Table15[Entire Service Line Classification], MATCH(SUMIFS(Table15[Unique ID],Table15[System-Owned Portion],E893,Table15[If Material Anything Other than "Lead" in Column E,Was Material Ever Previously Lead?],G893,Table15[Customer-Owned Portion],O893),Table15[Unique ID],0),0)))</f>
        <v/>
      </c>
      <c r="X893"/>
    </row>
    <row r="894" spans="2:24" x14ac:dyDescent="0.25">
      <c r="B894" s="146"/>
      <c r="C894" s="31"/>
      <c r="D894" s="31"/>
      <c r="E894" s="44"/>
      <c r="F894" s="43"/>
      <c r="G894" s="84"/>
      <c r="H894" s="31"/>
      <c r="I894" s="208"/>
      <c r="J894" s="84"/>
      <c r="K894" s="31"/>
      <c r="L894" s="31"/>
      <c r="M894" s="169"/>
      <c r="N894" s="148"/>
      <c r="O894" s="44"/>
      <c r="P894" s="43"/>
      <c r="Q894" s="31"/>
      <c r="R894" s="84"/>
      <c r="S894" s="31"/>
      <c r="T894" s="31"/>
      <c r="U894" s="169"/>
      <c r="V894" s="150"/>
      <c r="W894" s="141" t="str" cm="1">
        <f t="array" ref="W894">IF(SUM(LEN(B894:V894))=0,"",IF(OR(OR(ISBLANK(F894),SUM(LEN(C894),LEN(D894))=0),AND(NOT(E894="Unknown"),ISBLANK(J894)),AND(NOT(O894="Unknown"),ISBLANK(R894))),"Missing Information", INDEX(Table15[Entire Service Line Classification], MATCH(SUMIFS(Table15[Unique ID],Table15[System-Owned Portion],E894,Table15[If Material Anything Other than "Lead" in Column E,Was Material Ever Previously Lead?],G894,Table15[Customer-Owned Portion],O894),Table15[Unique ID],0),0)))</f>
        <v/>
      </c>
      <c r="X894"/>
    </row>
    <row r="895" spans="2:24" x14ac:dyDescent="0.25">
      <c r="B895" s="146"/>
      <c r="C895" s="31"/>
      <c r="D895" s="31"/>
      <c r="E895" s="44"/>
      <c r="F895" s="43"/>
      <c r="G895" s="84"/>
      <c r="H895" s="31"/>
      <c r="I895" s="208"/>
      <c r="J895" s="84"/>
      <c r="K895" s="31"/>
      <c r="L895" s="31"/>
      <c r="M895" s="169"/>
      <c r="N895" s="148"/>
      <c r="O895" s="44"/>
      <c r="P895" s="43"/>
      <c r="Q895" s="31"/>
      <c r="R895" s="84"/>
      <c r="S895" s="31"/>
      <c r="T895" s="31"/>
      <c r="U895" s="169"/>
      <c r="V895" s="150"/>
      <c r="W895" s="141" t="str" cm="1">
        <f t="array" ref="W895">IF(SUM(LEN(B895:V895))=0,"",IF(OR(OR(ISBLANK(F895),SUM(LEN(C895),LEN(D895))=0),AND(NOT(E895="Unknown"),ISBLANK(J895)),AND(NOT(O895="Unknown"),ISBLANK(R895))),"Missing Information", INDEX(Table15[Entire Service Line Classification], MATCH(SUMIFS(Table15[Unique ID],Table15[System-Owned Portion],E895,Table15[If Material Anything Other than "Lead" in Column E,Was Material Ever Previously Lead?],G895,Table15[Customer-Owned Portion],O895),Table15[Unique ID],0),0)))</f>
        <v/>
      </c>
      <c r="X895"/>
    </row>
    <row r="896" spans="2:24" x14ac:dyDescent="0.25">
      <c r="B896" s="146"/>
      <c r="C896" s="31"/>
      <c r="D896" s="31"/>
      <c r="E896" s="44"/>
      <c r="F896" s="43"/>
      <c r="G896" s="84"/>
      <c r="H896" s="31"/>
      <c r="I896" s="208"/>
      <c r="J896" s="84"/>
      <c r="K896" s="31"/>
      <c r="L896" s="31"/>
      <c r="M896" s="169"/>
      <c r="N896" s="148"/>
      <c r="O896" s="44"/>
      <c r="P896" s="43"/>
      <c r="Q896" s="31"/>
      <c r="R896" s="84"/>
      <c r="S896" s="31"/>
      <c r="T896" s="31"/>
      <c r="U896" s="169"/>
      <c r="V896" s="150"/>
      <c r="W896" s="141" t="str" cm="1">
        <f t="array" ref="W896">IF(SUM(LEN(B896:V896))=0,"",IF(OR(OR(ISBLANK(F896),SUM(LEN(C896),LEN(D896))=0),AND(NOT(E896="Unknown"),ISBLANK(J896)),AND(NOT(O896="Unknown"),ISBLANK(R896))),"Missing Information", INDEX(Table15[Entire Service Line Classification], MATCH(SUMIFS(Table15[Unique ID],Table15[System-Owned Portion],E896,Table15[If Material Anything Other than "Lead" in Column E,Was Material Ever Previously Lead?],G896,Table15[Customer-Owned Portion],O896),Table15[Unique ID],0),0)))</f>
        <v/>
      </c>
      <c r="X896"/>
    </row>
    <row r="897" spans="2:24" x14ac:dyDescent="0.25">
      <c r="B897" s="146"/>
      <c r="C897" s="31"/>
      <c r="D897" s="31"/>
      <c r="E897" s="44"/>
      <c r="F897" s="43"/>
      <c r="G897" s="84"/>
      <c r="H897" s="31"/>
      <c r="I897" s="208"/>
      <c r="J897" s="84"/>
      <c r="K897" s="31"/>
      <c r="L897" s="31"/>
      <c r="M897" s="169"/>
      <c r="N897" s="148"/>
      <c r="O897" s="44"/>
      <c r="P897" s="43"/>
      <c r="Q897" s="31"/>
      <c r="R897" s="84"/>
      <c r="S897" s="31"/>
      <c r="T897" s="31"/>
      <c r="U897" s="169"/>
      <c r="V897" s="150"/>
      <c r="W897" s="141" t="str" cm="1">
        <f t="array" ref="W897">IF(SUM(LEN(B897:V897))=0,"",IF(OR(OR(ISBLANK(F897),SUM(LEN(C897),LEN(D897))=0),AND(NOT(E897="Unknown"),ISBLANK(J897)),AND(NOT(O897="Unknown"),ISBLANK(R897))),"Missing Information", INDEX(Table15[Entire Service Line Classification], MATCH(SUMIFS(Table15[Unique ID],Table15[System-Owned Portion],E897,Table15[If Material Anything Other than "Lead" in Column E,Was Material Ever Previously Lead?],G897,Table15[Customer-Owned Portion],O897),Table15[Unique ID],0),0)))</f>
        <v/>
      </c>
      <c r="X897"/>
    </row>
    <row r="898" spans="2:24" x14ac:dyDescent="0.25">
      <c r="B898" s="146"/>
      <c r="C898" s="31"/>
      <c r="D898" s="31"/>
      <c r="E898" s="44"/>
      <c r="F898" s="43"/>
      <c r="G898" s="84"/>
      <c r="H898" s="31"/>
      <c r="I898" s="208"/>
      <c r="J898" s="84"/>
      <c r="K898" s="31"/>
      <c r="L898" s="31"/>
      <c r="M898" s="169"/>
      <c r="N898" s="148"/>
      <c r="O898" s="44"/>
      <c r="P898" s="43"/>
      <c r="Q898" s="31"/>
      <c r="R898" s="84"/>
      <c r="S898" s="31"/>
      <c r="T898" s="31"/>
      <c r="U898" s="169"/>
      <c r="V898" s="150"/>
      <c r="W898" s="141" t="str" cm="1">
        <f t="array" ref="W898">IF(SUM(LEN(B898:V898))=0,"",IF(OR(OR(ISBLANK(F898),SUM(LEN(C898),LEN(D898))=0),AND(NOT(E898="Unknown"),ISBLANK(J898)),AND(NOT(O898="Unknown"),ISBLANK(R898))),"Missing Information", INDEX(Table15[Entire Service Line Classification], MATCH(SUMIFS(Table15[Unique ID],Table15[System-Owned Portion],E898,Table15[If Material Anything Other than "Lead" in Column E,Was Material Ever Previously Lead?],G898,Table15[Customer-Owned Portion],O898),Table15[Unique ID],0),0)))</f>
        <v/>
      </c>
      <c r="X898"/>
    </row>
    <row r="899" spans="2:24" x14ac:dyDescent="0.25">
      <c r="B899" s="146"/>
      <c r="C899" s="31"/>
      <c r="D899" s="31"/>
      <c r="E899" s="44"/>
      <c r="F899" s="43"/>
      <c r="G899" s="84"/>
      <c r="H899" s="31"/>
      <c r="I899" s="208"/>
      <c r="J899" s="84"/>
      <c r="K899" s="31"/>
      <c r="L899" s="31"/>
      <c r="M899" s="169"/>
      <c r="N899" s="148"/>
      <c r="O899" s="44"/>
      <c r="P899" s="43"/>
      <c r="Q899" s="31"/>
      <c r="R899" s="84"/>
      <c r="S899" s="31"/>
      <c r="T899" s="31"/>
      <c r="U899" s="169"/>
      <c r="V899" s="150"/>
      <c r="W899" s="141" t="str" cm="1">
        <f t="array" ref="W899">IF(SUM(LEN(B899:V899))=0,"",IF(OR(OR(ISBLANK(F899),SUM(LEN(C899),LEN(D899))=0),AND(NOT(E899="Unknown"),ISBLANK(J899)),AND(NOT(O899="Unknown"),ISBLANK(R899))),"Missing Information", INDEX(Table15[Entire Service Line Classification], MATCH(SUMIFS(Table15[Unique ID],Table15[System-Owned Portion],E899,Table15[If Material Anything Other than "Lead" in Column E,Was Material Ever Previously Lead?],G899,Table15[Customer-Owned Portion],O899),Table15[Unique ID],0),0)))</f>
        <v/>
      </c>
      <c r="X899"/>
    </row>
    <row r="900" spans="2:24" x14ac:dyDescent="0.25">
      <c r="B900" s="146"/>
      <c r="C900" s="31"/>
      <c r="D900" s="31"/>
      <c r="E900" s="44"/>
      <c r="F900" s="43"/>
      <c r="G900" s="84"/>
      <c r="H900" s="31"/>
      <c r="I900" s="208"/>
      <c r="J900" s="84"/>
      <c r="K900" s="31"/>
      <c r="L900" s="31"/>
      <c r="M900" s="169"/>
      <c r="N900" s="148"/>
      <c r="O900" s="44"/>
      <c r="P900" s="43"/>
      <c r="Q900" s="31"/>
      <c r="R900" s="84"/>
      <c r="S900" s="31"/>
      <c r="T900" s="31"/>
      <c r="U900" s="169"/>
      <c r="V900" s="150"/>
      <c r="W900" s="141" t="str" cm="1">
        <f t="array" ref="W900">IF(SUM(LEN(B900:V900))=0,"",IF(OR(OR(ISBLANK(F900),SUM(LEN(C900),LEN(D900))=0),AND(NOT(E900="Unknown"),ISBLANK(J900)),AND(NOT(O900="Unknown"),ISBLANK(R900))),"Missing Information", INDEX(Table15[Entire Service Line Classification], MATCH(SUMIFS(Table15[Unique ID],Table15[System-Owned Portion],E900,Table15[If Material Anything Other than "Lead" in Column E,Was Material Ever Previously Lead?],G900,Table15[Customer-Owned Portion],O900),Table15[Unique ID],0),0)))</f>
        <v/>
      </c>
      <c r="X900"/>
    </row>
    <row r="901" spans="2:24" x14ac:dyDescent="0.25">
      <c r="B901" s="146"/>
      <c r="C901" s="31"/>
      <c r="D901" s="31"/>
      <c r="E901" s="44"/>
      <c r="F901" s="43"/>
      <c r="G901" s="84"/>
      <c r="H901" s="31"/>
      <c r="I901" s="208"/>
      <c r="J901" s="84"/>
      <c r="K901" s="31"/>
      <c r="L901" s="31"/>
      <c r="M901" s="169"/>
      <c r="N901" s="148"/>
      <c r="O901" s="44"/>
      <c r="P901" s="43"/>
      <c r="Q901" s="31"/>
      <c r="R901" s="84"/>
      <c r="S901" s="31"/>
      <c r="T901" s="31"/>
      <c r="U901" s="169"/>
      <c r="V901" s="150"/>
      <c r="W901" s="141" t="str" cm="1">
        <f t="array" ref="W901">IF(SUM(LEN(B901:V901))=0,"",IF(OR(OR(ISBLANK(F901),SUM(LEN(C901),LEN(D901))=0),AND(NOT(E901="Unknown"),ISBLANK(J901)),AND(NOT(O901="Unknown"),ISBLANK(R901))),"Missing Information", INDEX(Table15[Entire Service Line Classification], MATCH(SUMIFS(Table15[Unique ID],Table15[System-Owned Portion],E901,Table15[If Material Anything Other than "Lead" in Column E,Was Material Ever Previously Lead?],G901,Table15[Customer-Owned Portion],O901),Table15[Unique ID],0),0)))</f>
        <v/>
      </c>
      <c r="X901"/>
    </row>
    <row r="902" spans="2:24" x14ac:dyDescent="0.25">
      <c r="B902" s="146"/>
      <c r="C902" s="31"/>
      <c r="D902" s="31"/>
      <c r="E902" s="44"/>
      <c r="F902" s="43"/>
      <c r="G902" s="84"/>
      <c r="H902" s="31"/>
      <c r="I902" s="208"/>
      <c r="J902" s="84"/>
      <c r="K902" s="31"/>
      <c r="L902" s="31"/>
      <c r="M902" s="169"/>
      <c r="N902" s="148"/>
      <c r="O902" s="44"/>
      <c r="P902" s="43"/>
      <c r="Q902" s="31"/>
      <c r="R902" s="84"/>
      <c r="S902" s="31"/>
      <c r="T902" s="31"/>
      <c r="U902" s="169"/>
      <c r="V902" s="150"/>
      <c r="W902" s="141" t="str" cm="1">
        <f t="array" ref="W902">IF(SUM(LEN(B902:V902))=0,"",IF(OR(OR(ISBLANK(F902),SUM(LEN(C902),LEN(D902))=0),AND(NOT(E902="Unknown"),ISBLANK(J902)),AND(NOT(O902="Unknown"),ISBLANK(R902))),"Missing Information", INDEX(Table15[Entire Service Line Classification], MATCH(SUMIFS(Table15[Unique ID],Table15[System-Owned Portion],E902,Table15[If Material Anything Other than "Lead" in Column E,Was Material Ever Previously Lead?],G902,Table15[Customer-Owned Portion],O902),Table15[Unique ID],0),0)))</f>
        <v/>
      </c>
      <c r="X902"/>
    </row>
    <row r="903" spans="2:24" x14ac:dyDescent="0.25">
      <c r="B903" s="146"/>
      <c r="C903" s="31"/>
      <c r="D903" s="31"/>
      <c r="E903" s="44"/>
      <c r="F903" s="43"/>
      <c r="G903" s="84"/>
      <c r="H903" s="31"/>
      <c r="I903" s="208"/>
      <c r="J903" s="84"/>
      <c r="K903" s="31"/>
      <c r="L903" s="31"/>
      <c r="M903" s="169"/>
      <c r="N903" s="148"/>
      <c r="O903" s="44"/>
      <c r="P903" s="43"/>
      <c r="Q903" s="31"/>
      <c r="R903" s="84"/>
      <c r="S903" s="31"/>
      <c r="T903" s="31"/>
      <c r="U903" s="169"/>
      <c r="V903" s="150"/>
      <c r="W903" s="141" t="str" cm="1">
        <f t="array" ref="W903">IF(SUM(LEN(B903:V903))=0,"",IF(OR(OR(ISBLANK(F903),SUM(LEN(C903),LEN(D903))=0),AND(NOT(E903="Unknown"),ISBLANK(J903)),AND(NOT(O903="Unknown"),ISBLANK(R903))),"Missing Information", INDEX(Table15[Entire Service Line Classification], MATCH(SUMIFS(Table15[Unique ID],Table15[System-Owned Portion],E903,Table15[If Material Anything Other than "Lead" in Column E,Was Material Ever Previously Lead?],G903,Table15[Customer-Owned Portion],O903),Table15[Unique ID],0),0)))</f>
        <v/>
      </c>
      <c r="X903"/>
    </row>
    <row r="904" spans="2:24" x14ac:dyDescent="0.25">
      <c r="B904" s="146"/>
      <c r="C904" s="31"/>
      <c r="D904" s="31"/>
      <c r="E904" s="44"/>
      <c r="F904" s="43"/>
      <c r="G904" s="84"/>
      <c r="H904" s="31"/>
      <c r="I904" s="208"/>
      <c r="J904" s="84"/>
      <c r="K904" s="31"/>
      <c r="L904" s="31"/>
      <c r="M904" s="169"/>
      <c r="N904" s="148"/>
      <c r="O904" s="44"/>
      <c r="P904" s="43"/>
      <c r="Q904" s="31"/>
      <c r="R904" s="84"/>
      <c r="S904" s="31"/>
      <c r="T904" s="31"/>
      <c r="U904" s="169"/>
      <c r="V904" s="150"/>
      <c r="W904" s="141" t="str" cm="1">
        <f t="array" ref="W904">IF(SUM(LEN(B904:V904))=0,"",IF(OR(OR(ISBLANK(F904),SUM(LEN(C904),LEN(D904))=0),AND(NOT(E904="Unknown"),ISBLANK(J904)),AND(NOT(O904="Unknown"),ISBLANK(R904))),"Missing Information", INDEX(Table15[Entire Service Line Classification], MATCH(SUMIFS(Table15[Unique ID],Table15[System-Owned Portion],E904,Table15[If Material Anything Other than "Lead" in Column E,Was Material Ever Previously Lead?],G904,Table15[Customer-Owned Portion],O904),Table15[Unique ID],0),0)))</f>
        <v/>
      </c>
      <c r="X904"/>
    </row>
    <row r="905" spans="2:24" x14ac:dyDescent="0.25">
      <c r="B905" s="146"/>
      <c r="C905" s="31"/>
      <c r="D905" s="31"/>
      <c r="E905" s="44"/>
      <c r="F905" s="43"/>
      <c r="G905" s="84"/>
      <c r="H905" s="31"/>
      <c r="I905" s="208"/>
      <c r="J905" s="84"/>
      <c r="K905" s="31"/>
      <c r="L905" s="31"/>
      <c r="M905" s="169"/>
      <c r="N905" s="148"/>
      <c r="O905" s="44"/>
      <c r="P905" s="43"/>
      <c r="Q905" s="31"/>
      <c r="R905" s="84"/>
      <c r="S905" s="31"/>
      <c r="T905" s="31"/>
      <c r="U905" s="169"/>
      <c r="V905" s="150"/>
      <c r="W905" s="141" t="str" cm="1">
        <f t="array" ref="W905">IF(SUM(LEN(B905:V905))=0,"",IF(OR(OR(ISBLANK(F905),SUM(LEN(C905),LEN(D905))=0),AND(NOT(E905="Unknown"),ISBLANK(J905)),AND(NOT(O905="Unknown"),ISBLANK(R905))),"Missing Information", INDEX(Table15[Entire Service Line Classification], MATCH(SUMIFS(Table15[Unique ID],Table15[System-Owned Portion],E905,Table15[If Material Anything Other than "Lead" in Column E,Was Material Ever Previously Lead?],G905,Table15[Customer-Owned Portion],O905),Table15[Unique ID],0),0)))</f>
        <v/>
      </c>
      <c r="X905"/>
    </row>
    <row r="906" spans="2:24" x14ac:dyDescent="0.25">
      <c r="B906" s="146"/>
      <c r="C906" s="31"/>
      <c r="D906" s="31"/>
      <c r="E906" s="44"/>
      <c r="F906" s="43"/>
      <c r="G906" s="84"/>
      <c r="H906" s="31"/>
      <c r="I906" s="208"/>
      <c r="J906" s="84"/>
      <c r="K906" s="31"/>
      <c r="L906" s="31"/>
      <c r="M906" s="169"/>
      <c r="N906" s="148"/>
      <c r="O906" s="44"/>
      <c r="P906" s="43"/>
      <c r="Q906" s="31"/>
      <c r="R906" s="84"/>
      <c r="S906" s="31"/>
      <c r="T906" s="31"/>
      <c r="U906" s="169"/>
      <c r="V906" s="150"/>
      <c r="W906" s="141" t="str" cm="1">
        <f t="array" ref="W906">IF(SUM(LEN(B906:V906))=0,"",IF(OR(OR(ISBLANK(F906),SUM(LEN(C906),LEN(D906))=0),AND(NOT(E906="Unknown"),ISBLANK(J906)),AND(NOT(O906="Unknown"),ISBLANK(R906))),"Missing Information", INDEX(Table15[Entire Service Line Classification], MATCH(SUMIFS(Table15[Unique ID],Table15[System-Owned Portion],E906,Table15[If Material Anything Other than "Lead" in Column E,Was Material Ever Previously Lead?],G906,Table15[Customer-Owned Portion],O906),Table15[Unique ID],0),0)))</f>
        <v/>
      </c>
      <c r="X906"/>
    </row>
    <row r="907" spans="2:24" x14ac:dyDescent="0.25">
      <c r="B907" s="146"/>
      <c r="C907" s="31"/>
      <c r="D907" s="31"/>
      <c r="E907" s="44"/>
      <c r="F907" s="43"/>
      <c r="G907" s="84"/>
      <c r="H907" s="31"/>
      <c r="I907" s="208"/>
      <c r="J907" s="84"/>
      <c r="K907" s="31"/>
      <c r="L907" s="31"/>
      <c r="M907" s="169"/>
      <c r="N907" s="148"/>
      <c r="O907" s="44"/>
      <c r="P907" s="43"/>
      <c r="Q907" s="31"/>
      <c r="R907" s="84"/>
      <c r="S907" s="31"/>
      <c r="T907" s="31"/>
      <c r="U907" s="169"/>
      <c r="V907" s="150"/>
      <c r="W907" s="141" t="str" cm="1">
        <f t="array" ref="W907">IF(SUM(LEN(B907:V907))=0,"",IF(OR(OR(ISBLANK(F907),SUM(LEN(C907),LEN(D907))=0),AND(NOT(E907="Unknown"),ISBLANK(J907)),AND(NOT(O907="Unknown"),ISBLANK(R907))),"Missing Information", INDEX(Table15[Entire Service Line Classification], MATCH(SUMIFS(Table15[Unique ID],Table15[System-Owned Portion],E907,Table15[If Material Anything Other than "Lead" in Column E,Was Material Ever Previously Lead?],G907,Table15[Customer-Owned Portion],O907),Table15[Unique ID],0),0)))</f>
        <v/>
      </c>
      <c r="X907"/>
    </row>
    <row r="908" spans="2:24" x14ac:dyDescent="0.25">
      <c r="B908" s="146"/>
      <c r="C908" s="31"/>
      <c r="D908" s="31"/>
      <c r="E908" s="44"/>
      <c r="F908" s="43"/>
      <c r="G908" s="84"/>
      <c r="H908" s="31"/>
      <c r="I908" s="208"/>
      <c r="J908" s="84"/>
      <c r="K908" s="31"/>
      <c r="L908" s="31"/>
      <c r="M908" s="169"/>
      <c r="N908" s="148"/>
      <c r="O908" s="44"/>
      <c r="P908" s="43"/>
      <c r="Q908" s="31"/>
      <c r="R908" s="84"/>
      <c r="S908" s="31"/>
      <c r="T908" s="31"/>
      <c r="U908" s="169"/>
      <c r="V908" s="150"/>
      <c r="W908" s="141" t="str" cm="1">
        <f t="array" ref="W908">IF(SUM(LEN(B908:V908))=0,"",IF(OR(OR(ISBLANK(F908),SUM(LEN(C908),LEN(D908))=0),AND(NOT(E908="Unknown"),ISBLANK(J908)),AND(NOT(O908="Unknown"),ISBLANK(R908))),"Missing Information", INDEX(Table15[Entire Service Line Classification], MATCH(SUMIFS(Table15[Unique ID],Table15[System-Owned Portion],E908,Table15[If Material Anything Other than "Lead" in Column E,Was Material Ever Previously Lead?],G908,Table15[Customer-Owned Portion],O908),Table15[Unique ID],0),0)))</f>
        <v/>
      </c>
      <c r="X908"/>
    </row>
    <row r="909" spans="2:24" x14ac:dyDescent="0.25">
      <c r="B909" s="146"/>
      <c r="C909" s="31"/>
      <c r="D909" s="31"/>
      <c r="E909" s="44"/>
      <c r="F909" s="43"/>
      <c r="G909" s="84"/>
      <c r="H909" s="31"/>
      <c r="I909" s="208"/>
      <c r="J909" s="84"/>
      <c r="K909" s="31"/>
      <c r="L909" s="31"/>
      <c r="M909" s="169"/>
      <c r="N909" s="148"/>
      <c r="O909" s="44"/>
      <c r="P909" s="43"/>
      <c r="Q909" s="31"/>
      <c r="R909" s="84"/>
      <c r="S909" s="31"/>
      <c r="T909" s="31"/>
      <c r="U909" s="169"/>
      <c r="V909" s="150"/>
      <c r="W909" s="141" t="str" cm="1">
        <f t="array" ref="W909">IF(SUM(LEN(B909:V909))=0,"",IF(OR(OR(ISBLANK(F909),SUM(LEN(C909),LEN(D909))=0),AND(NOT(E909="Unknown"),ISBLANK(J909)),AND(NOT(O909="Unknown"),ISBLANK(R909))),"Missing Information", INDEX(Table15[Entire Service Line Classification], MATCH(SUMIFS(Table15[Unique ID],Table15[System-Owned Portion],E909,Table15[If Material Anything Other than "Lead" in Column E,Was Material Ever Previously Lead?],G909,Table15[Customer-Owned Portion],O909),Table15[Unique ID],0),0)))</f>
        <v/>
      </c>
      <c r="X909"/>
    </row>
    <row r="910" spans="2:24" x14ac:dyDescent="0.25">
      <c r="B910" s="146"/>
      <c r="C910" s="31"/>
      <c r="D910" s="31"/>
      <c r="E910" s="44"/>
      <c r="F910" s="43"/>
      <c r="G910" s="84"/>
      <c r="H910" s="31"/>
      <c r="I910" s="208"/>
      <c r="J910" s="84"/>
      <c r="K910" s="31"/>
      <c r="L910" s="31"/>
      <c r="M910" s="169"/>
      <c r="N910" s="148"/>
      <c r="O910" s="44"/>
      <c r="P910" s="43"/>
      <c r="Q910" s="31"/>
      <c r="R910" s="84"/>
      <c r="S910" s="31"/>
      <c r="T910" s="31"/>
      <c r="U910" s="169"/>
      <c r="V910" s="150"/>
      <c r="W910" s="141" t="str" cm="1">
        <f t="array" ref="W910">IF(SUM(LEN(B910:V910))=0,"",IF(OR(OR(ISBLANK(F910),SUM(LEN(C910),LEN(D910))=0),AND(NOT(E910="Unknown"),ISBLANK(J910)),AND(NOT(O910="Unknown"),ISBLANK(R910))),"Missing Information", INDEX(Table15[Entire Service Line Classification], MATCH(SUMIFS(Table15[Unique ID],Table15[System-Owned Portion],E910,Table15[If Material Anything Other than "Lead" in Column E,Was Material Ever Previously Lead?],G910,Table15[Customer-Owned Portion],O910),Table15[Unique ID],0),0)))</f>
        <v/>
      </c>
      <c r="X910"/>
    </row>
    <row r="911" spans="2:24" x14ac:dyDescent="0.25">
      <c r="B911" s="146"/>
      <c r="C911" s="31"/>
      <c r="D911" s="31"/>
      <c r="E911" s="44"/>
      <c r="F911" s="43"/>
      <c r="G911" s="84"/>
      <c r="H911" s="31"/>
      <c r="I911" s="208"/>
      <c r="J911" s="84"/>
      <c r="K911" s="31"/>
      <c r="L911" s="31"/>
      <c r="M911" s="169"/>
      <c r="N911" s="148"/>
      <c r="O911" s="44"/>
      <c r="P911" s="43"/>
      <c r="Q911" s="31"/>
      <c r="R911" s="84"/>
      <c r="S911" s="31"/>
      <c r="T911" s="31"/>
      <c r="U911" s="169"/>
      <c r="V911" s="150"/>
      <c r="W911" s="141" t="str" cm="1">
        <f t="array" ref="W911">IF(SUM(LEN(B911:V911))=0,"",IF(OR(OR(ISBLANK(F911),SUM(LEN(C911),LEN(D911))=0),AND(NOT(E911="Unknown"),ISBLANK(J911)),AND(NOT(O911="Unknown"),ISBLANK(R911))),"Missing Information", INDEX(Table15[Entire Service Line Classification], MATCH(SUMIFS(Table15[Unique ID],Table15[System-Owned Portion],E911,Table15[If Material Anything Other than "Lead" in Column E,Was Material Ever Previously Lead?],G911,Table15[Customer-Owned Portion],O911),Table15[Unique ID],0),0)))</f>
        <v/>
      </c>
      <c r="X911"/>
    </row>
    <row r="912" spans="2:24" x14ac:dyDescent="0.25">
      <c r="B912" s="146"/>
      <c r="C912" s="31"/>
      <c r="D912" s="31"/>
      <c r="E912" s="44"/>
      <c r="F912" s="43"/>
      <c r="G912" s="84"/>
      <c r="H912" s="31"/>
      <c r="I912" s="208"/>
      <c r="J912" s="84"/>
      <c r="K912" s="31"/>
      <c r="L912" s="31"/>
      <c r="M912" s="169"/>
      <c r="N912" s="148"/>
      <c r="O912" s="44"/>
      <c r="P912" s="43"/>
      <c r="Q912" s="31"/>
      <c r="R912" s="84"/>
      <c r="S912" s="31"/>
      <c r="T912" s="31"/>
      <c r="U912" s="169"/>
      <c r="V912" s="150"/>
      <c r="W912" s="141" t="str" cm="1">
        <f t="array" ref="W912">IF(SUM(LEN(B912:V912))=0,"",IF(OR(OR(ISBLANK(F912),SUM(LEN(C912),LEN(D912))=0),AND(NOT(E912="Unknown"),ISBLANK(J912)),AND(NOT(O912="Unknown"),ISBLANK(R912))),"Missing Information", INDEX(Table15[Entire Service Line Classification], MATCH(SUMIFS(Table15[Unique ID],Table15[System-Owned Portion],E912,Table15[If Material Anything Other than "Lead" in Column E,Was Material Ever Previously Lead?],G912,Table15[Customer-Owned Portion],O912),Table15[Unique ID],0),0)))</f>
        <v/>
      </c>
      <c r="X912"/>
    </row>
    <row r="913" spans="2:24" x14ac:dyDescent="0.25">
      <c r="B913" s="146"/>
      <c r="C913" s="31"/>
      <c r="D913" s="31"/>
      <c r="E913" s="44"/>
      <c r="F913" s="43"/>
      <c r="G913" s="84"/>
      <c r="H913" s="31"/>
      <c r="I913" s="208"/>
      <c r="J913" s="84"/>
      <c r="K913" s="31"/>
      <c r="L913" s="31"/>
      <c r="M913" s="169"/>
      <c r="N913" s="148"/>
      <c r="O913" s="44"/>
      <c r="P913" s="43"/>
      <c r="Q913" s="31"/>
      <c r="R913" s="84"/>
      <c r="S913" s="31"/>
      <c r="T913" s="31"/>
      <c r="U913" s="169"/>
      <c r="V913" s="150"/>
      <c r="W913" s="141" t="str" cm="1">
        <f t="array" ref="W913">IF(SUM(LEN(B913:V913))=0,"",IF(OR(OR(ISBLANK(F913),SUM(LEN(C913),LEN(D913))=0),AND(NOT(E913="Unknown"),ISBLANK(J913)),AND(NOT(O913="Unknown"),ISBLANK(R913))),"Missing Information", INDEX(Table15[Entire Service Line Classification], MATCH(SUMIFS(Table15[Unique ID],Table15[System-Owned Portion],E913,Table15[If Material Anything Other than "Lead" in Column E,Was Material Ever Previously Lead?],G913,Table15[Customer-Owned Portion],O913),Table15[Unique ID],0),0)))</f>
        <v/>
      </c>
      <c r="X913"/>
    </row>
    <row r="914" spans="2:24" x14ac:dyDescent="0.25">
      <c r="B914" s="146"/>
      <c r="C914" s="31"/>
      <c r="D914" s="31"/>
      <c r="E914" s="44"/>
      <c r="F914" s="43"/>
      <c r="G914" s="84"/>
      <c r="H914" s="31"/>
      <c r="I914" s="208"/>
      <c r="J914" s="84"/>
      <c r="K914" s="31"/>
      <c r="L914" s="31"/>
      <c r="M914" s="169"/>
      <c r="N914" s="148"/>
      <c r="O914" s="44"/>
      <c r="P914" s="43"/>
      <c r="Q914" s="31"/>
      <c r="R914" s="84"/>
      <c r="S914" s="31"/>
      <c r="T914" s="31"/>
      <c r="U914" s="169"/>
      <c r="V914" s="150"/>
      <c r="W914" s="141" t="str" cm="1">
        <f t="array" ref="W914">IF(SUM(LEN(B914:V914))=0,"",IF(OR(OR(ISBLANK(F914),SUM(LEN(C914),LEN(D914))=0),AND(NOT(E914="Unknown"),ISBLANK(J914)),AND(NOT(O914="Unknown"),ISBLANK(R914))),"Missing Information", INDEX(Table15[Entire Service Line Classification], MATCH(SUMIFS(Table15[Unique ID],Table15[System-Owned Portion],E914,Table15[If Material Anything Other than "Lead" in Column E,Was Material Ever Previously Lead?],G914,Table15[Customer-Owned Portion],O914),Table15[Unique ID],0),0)))</f>
        <v/>
      </c>
      <c r="X914"/>
    </row>
    <row r="915" spans="2:24" x14ac:dyDescent="0.25">
      <c r="B915" s="146"/>
      <c r="C915" s="31"/>
      <c r="D915" s="31"/>
      <c r="E915" s="44"/>
      <c r="F915" s="43"/>
      <c r="G915" s="84"/>
      <c r="H915" s="31"/>
      <c r="I915" s="208"/>
      <c r="J915" s="84"/>
      <c r="K915" s="31"/>
      <c r="L915" s="31"/>
      <c r="M915" s="169"/>
      <c r="N915" s="148"/>
      <c r="O915" s="44"/>
      <c r="P915" s="43"/>
      <c r="Q915" s="31"/>
      <c r="R915" s="84"/>
      <c r="S915" s="31"/>
      <c r="T915" s="31"/>
      <c r="U915" s="169"/>
      <c r="V915" s="150"/>
      <c r="W915" s="141" t="str" cm="1">
        <f t="array" ref="W915">IF(SUM(LEN(B915:V915))=0,"",IF(OR(OR(ISBLANK(F915),SUM(LEN(C915),LEN(D915))=0),AND(NOT(E915="Unknown"),ISBLANK(J915)),AND(NOT(O915="Unknown"),ISBLANK(R915))),"Missing Information", INDEX(Table15[Entire Service Line Classification], MATCH(SUMIFS(Table15[Unique ID],Table15[System-Owned Portion],E915,Table15[If Material Anything Other than "Lead" in Column E,Was Material Ever Previously Lead?],G915,Table15[Customer-Owned Portion],O915),Table15[Unique ID],0),0)))</f>
        <v/>
      </c>
      <c r="X915"/>
    </row>
    <row r="916" spans="2:24" x14ac:dyDescent="0.25">
      <c r="B916" s="146"/>
      <c r="C916" s="31"/>
      <c r="D916" s="31"/>
      <c r="E916" s="44"/>
      <c r="F916" s="43"/>
      <c r="G916" s="84"/>
      <c r="H916" s="31"/>
      <c r="I916" s="208"/>
      <c r="J916" s="84"/>
      <c r="K916" s="31"/>
      <c r="L916" s="31"/>
      <c r="M916" s="169"/>
      <c r="N916" s="148"/>
      <c r="O916" s="44"/>
      <c r="P916" s="43"/>
      <c r="Q916" s="31"/>
      <c r="R916" s="84"/>
      <c r="S916" s="31"/>
      <c r="T916" s="31"/>
      <c r="U916" s="169"/>
      <c r="V916" s="150"/>
      <c r="W916" s="141" t="str" cm="1">
        <f t="array" ref="W916">IF(SUM(LEN(B916:V916))=0,"",IF(OR(OR(ISBLANK(F916),SUM(LEN(C916),LEN(D916))=0),AND(NOT(E916="Unknown"),ISBLANK(J916)),AND(NOT(O916="Unknown"),ISBLANK(R916))),"Missing Information", INDEX(Table15[Entire Service Line Classification], MATCH(SUMIFS(Table15[Unique ID],Table15[System-Owned Portion],E916,Table15[If Material Anything Other than "Lead" in Column E,Was Material Ever Previously Lead?],G916,Table15[Customer-Owned Portion],O916),Table15[Unique ID],0),0)))</f>
        <v/>
      </c>
      <c r="X916"/>
    </row>
    <row r="917" spans="2:24" x14ac:dyDescent="0.25">
      <c r="B917" s="146"/>
      <c r="C917" s="31"/>
      <c r="D917" s="31"/>
      <c r="E917" s="44"/>
      <c r="F917" s="43"/>
      <c r="G917" s="84"/>
      <c r="H917" s="31"/>
      <c r="I917" s="208"/>
      <c r="J917" s="84"/>
      <c r="K917" s="31"/>
      <c r="L917" s="31"/>
      <c r="M917" s="169"/>
      <c r="N917" s="148"/>
      <c r="O917" s="44"/>
      <c r="P917" s="43"/>
      <c r="Q917" s="31"/>
      <c r="R917" s="84"/>
      <c r="S917" s="31"/>
      <c r="T917" s="31"/>
      <c r="U917" s="169"/>
      <c r="V917" s="150"/>
      <c r="W917" s="141" t="str" cm="1">
        <f t="array" ref="W917">IF(SUM(LEN(B917:V917))=0,"",IF(OR(OR(ISBLANK(F917),SUM(LEN(C917),LEN(D917))=0),AND(NOT(E917="Unknown"),ISBLANK(J917)),AND(NOT(O917="Unknown"),ISBLANK(R917))),"Missing Information", INDEX(Table15[Entire Service Line Classification], MATCH(SUMIFS(Table15[Unique ID],Table15[System-Owned Portion],E917,Table15[If Material Anything Other than "Lead" in Column E,Was Material Ever Previously Lead?],G917,Table15[Customer-Owned Portion],O917),Table15[Unique ID],0),0)))</f>
        <v/>
      </c>
      <c r="X917"/>
    </row>
    <row r="918" spans="2:24" x14ac:dyDescent="0.25">
      <c r="B918" s="146"/>
      <c r="C918" s="31"/>
      <c r="D918" s="31"/>
      <c r="E918" s="44"/>
      <c r="F918" s="43"/>
      <c r="G918" s="84"/>
      <c r="H918" s="31"/>
      <c r="I918" s="208"/>
      <c r="J918" s="84"/>
      <c r="K918" s="31"/>
      <c r="L918" s="31"/>
      <c r="M918" s="169"/>
      <c r="N918" s="148"/>
      <c r="O918" s="44"/>
      <c r="P918" s="43"/>
      <c r="Q918" s="31"/>
      <c r="R918" s="84"/>
      <c r="S918" s="31"/>
      <c r="T918" s="31"/>
      <c r="U918" s="169"/>
      <c r="V918" s="150"/>
      <c r="W918" s="141" t="str" cm="1">
        <f t="array" ref="W918">IF(SUM(LEN(B918:V918))=0,"",IF(OR(OR(ISBLANK(F918),SUM(LEN(C918),LEN(D918))=0),AND(NOT(E918="Unknown"),ISBLANK(J918)),AND(NOT(O918="Unknown"),ISBLANK(R918))),"Missing Information", INDEX(Table15[Entire Service Line Classification], MATCH(SUMIFS(Table15[Unique ID],Table15[System-Owned Portion],E918,Table15[If Material Anything Other than "Lead" in Column E,Was Material Ever Previously Lead?],G918,Table15[Customer-Owned Portion],O918),Table15[Unique ID],0),0)))</f>
        <v/>
      </c>
      <c r="X918"/>
    </row>
    <row r="919" spans="2:24" x14ac:dyDescent="0.25">
      <c r="B919" s="146"/>
      <c r="C919" s="31"/>
      <c r="D919" s="31"/>
      <c r="E919" s="44"/>
      <c r="F919" s="43"/>
      <c r="G919" s="84"/>
      <c r="H919" s="31"/>
      <c r="I919" s="208"/>
      <c r="J919" s="84"/>
      <c r="K919" s="31"/>
      <c r="L919" s="31"/>
      <c r="M919" s="169"/>
      <c r="N919" s="148"/>
      <c r="O919" s="44"/>
      <c r="P919" s="43"/>
      <c r="Q919" s="31"/>
      <c r="R919" s="84"/>
      <c r="S919" s="31"/>
      <c r="T919" s="31"/>
      <c r="U919" s="169"/>
      <c r="V919" s="150"/>
      <c r="W919" s="141" t="str" cm="1">
        <f t="array" ref="W919">IF(SUM(LEN(B919:V919))=0,"",IF(OR(OR(ISBLANK(F919),SUM(LEN(C919),LEN(D919))=0),AND(NOT(E919="Unknown"),ISBLANK(J919)),AND(NOT(O919="Unknown"),ISBLANK(R919))),"Missing Information", INDEX(Table15[Entire Service Line Classification], MATCH(SUMIFS(Table15[Unique ID],Table15[System-Owned Portion],E919,Table15[If Material Anything Other than "Lead" in Column E,Was Material Ever Previously Lead?],G919,Table15[Customer-Owned Portion],O919),Table15[Unique ID],0),0)))</f>
        <v/>
      </c>
      <c r="X919"/>
    </row>
    <row r="920" spans="2:24" x14ac:dyDescent="0.25">
      <c r="B920" s="146"/>
      <c r="C920" s="31"/>
      <c r="D920" s="31"/>
      <c r="E920" s="44"/>
      <c r="F920" s="43"/>
      <c r="G920" s="84"/>
      <c r="H920" s="31"/>
      <c r="I920" s="208"/>
      <c r="J920" s="84"/>
      <c r="K920" s="31"/>
      <c r="L920" s="31"/>
      <c r="M920" s="169"/>
      <c r="N920" s="148"/>
      <c r="O920" s="44"/>
      <c r="P920" s="43"/>
      <c r="Q920" s="31"/>
      <c r="R920" s="84"/>
      <c r="S920" s="31"/>
      <c r="T920" s="31"/>
      <c r="U920" s="169"/>
      <c r="V920" s="150"/>
      <c r="W920" s="141" t="str" cm="1">
        <f t="array" ref="W920">IF(SUM(LEN(B920:V920))=0,"",IF(OR(OR(ISBLANK(F920),SUM(LEN(C920),LEN(D920))=0),AND(NOT(E920="Unknown"),ISBLANK(J920)),AND(NOT(O920="Unknown"),ISBLANK(R920))),"Missing Information", INDEX(Table15[Entire Service Line Classification], MATCH(SUMIFS(Table15[Unique ID],Table15[System-Owned Portion],E920,Table15[If Material Anything Other than "Lead" in Column E,Was Material Ever Previously Lead?],G920,Table15[Customer-Owned Portion],O920),Table15[Unique ID],0),0)))</f>
        <v/>
      </c>
      <c r="X920"/>
    </row>
    <row r="921" spans="2:24" x14ac:dyDescent="0.25">
      <c r="B921" s="146"/>
      <c r="C921" s="31"/>
      <c r="D921" s="31"/>
      <c r="E921" s="44"/>
      <c r="F921" s="43"/>
      <c r="G921" s="84"/>
      <c r="H921" s="31"/>
      <c r="I921" s="208"/>
      <c r="J921" s="84"/>
      <c r="K921" s="31"/>
      <c r="L921" s="31"/>
      <c r="M921" s="169"/>
      <c r="N921" s="148"/>
      <c r="O921" s="44"/>
      <c r="P921" s="43"/>
      <c r="Q921" s="31"/>
      <c r="R921" s="84"/>
      <c r="S921" s="31"/>
      <c r="T921" s="31"/>
      <c r="U921" s="169"/>
      <c r="V921" s="150"/>
      <c r="W921" s="141" t="str" cm="1">
        <f t="array" ref="W921">IF(SUM(LEN(B921:V921))=0,"",IF(OR(OR(ISBLANK(F921),SUM(LEN(C921),LEN(D921))=0),AND(NOT(E921="Unknown"),ISBLANK(J921)),AND(NOT(O921="Unknown"),ISBLANK(R921))),"Missing Information", INDEX(Table15[Entire Service Line Classification], MATCH(SUMIFS(Table15[Unique ID],Table15[System-Owned Portion],E921,Table15[If Material Anything Other than "Lead" in Column E,Was Material Ever Previously Lead?],G921,Table15[Customer-Owned Portion],O921),Table15[Unique ID],0),0)))</f>
        <v/>
      </c>
      <c r="X921"/>
    </row>
    <row r="922" spans="2:24" x14ac:dyDescent="0.25">
      <c r="B922" s="146"/>
      <c r="C922" s="31"/>
      <c r="D922" s="31"/>
      <c r="E922" s="44"/>
      <c r="F922" s="43"/>
      <c r="G922" s="84"/>
      <c r="H922" s="31"/>
      <c r="I922" s="208"/>
      <c r="J922" s="84"/>
      <c r="K922" s="31"/>
      <c r="L922" s="31"/>
      <c r="M922" s="169"/>
      <c r="N922" s="148"/>
      <c r="O922" s="44"/>
      <c r="P922" s="43"/>
      <c r="Q922" s="31"/>
      <c r="R922" s="84"/>
      <c r="S922" s="31"/>
      <c r="T922" s="31"/>
      <c r="U922" s="169"/>
      <c r="V922" s="150"/>
      <c r="W922" s="141" t="str" cm="1">
        <f t="array" ref="W922">IF(SUM(LEN(B922:V922))=0,"",IF(OR(OR(ISBLANK(F922),SUM(LEN(C922),LEN(D922))=0),AND(NOT(E922="Unknown"),ISBLANK(J922)),AND(NOT(O922="Unknown"),ISBLANK(R922))),"Missing Information", INDEX(Table15[Entire Service Line Classification], MATCH(SUMIFS(Table15[Unique ID],Table15[System-Owned Portion],E922,Table15[If Material Anything Other than "Lead" in Column E,Was Material Ever Previously Lead?],G922,Table15[Customer-Owned Portion],O922),Table15[Unique ID],0),0)))</f>
        <v/>
      </c>
      <c r="X922"/>
    </row>
    <row r="923" spans="2:24" x14ac:dyDescent="0.25">
      <c r="B923" s="146"/>
      <c r="C923" s="31"/>
      <c r="D923" s="31"/>
      <c r="E923" s="44"/>
      <c r="F923" s="43"/>
      <c r="G923" s="84"/>
      <c r="H923" s="31"/>
      <c r="I923" s="208"/>
      <c r="J923" s="84"/>
      <c r="K923" s="31"/>
      <c r="L923" s="31"/>
      <c r="M923" s="169"/>
      <c r="N923" s="148"/>
      <c r="O923" s="44"/>
      <c r="P923" s="43"/>
      <c r="Q923" s="31"/>
      <c r="R923" s="84"/>
      <c r="S923" s="31"/>
      <c r="T923" s="31"/>
      <c r="U923" s="169"/>
      <c r="V923" s="150"/>
      <c r="W923" s="141" t="str" cm="1">
        <f t="array" ref="W923">IF(SUM(LEN(B923:V923))=0,"",IF(OR(OR(ISBLANK(F923),SUM(LEN(C923),LEN(D923))=0),AND(NOT(E923="Unknown"),ISBLANK(J923)),AND(NOT(O923="Unknown"),ISBLANK(R923))),"Missing Information", INDEX(Table15[Entire Service Line Classification], MATCH(SUMIFS(Table15[Unique ID],Table15[System-Owned Portion],E923,Table15[If Material Anything Other than "Lead" in Column E,Was Material Ever Previously Lead?],G923,Table15[Customer-Owned Portion],O923),Table15[Unique ID],0),0)))</f>
        <v/>
      </c>
      <c r="X923"/>
    </row>
    <row r="924" spans="2:24" x14ac:dyDescent="0.25">
      <c r="B924" s="146"/>
      <c r="C924" s="31"/>
      <c r="D924" s="31"/>
      <c r="E924" s="44"/>
      <c r="F924" s="43"/>
      <c r="G924" s="84"/>
      <c r="H924" s="31"/>
      <c r="I924" s="208"/>
      <c r="J924" s="84"/>
      <c r="K924" s="31"/>
      <c r="L924" s="31"/>
      <c r="M924" s="169"/>
      <c r="N924" s="148"/>
      <c r="O924" s="44"/>
      <c r="P924" s="43"/>
      <c r="Q924" s="31"/>
      <c r="R924" s="84"/>
      <c r="S924" s="31"/>
      <c r="T924" s="31"/>
      <c r="U924" s="169"/>
      <c r="V924" s="150"/>
      <c r="W924" s="141" t="str" cm="1">
        <f t="array" ref="W924">IF(SUM(LEN(B924:V924))=0,"",IF(OR(OR(ISBLANK(F924),SUM(LEN(C924),LEN(D924))=0),AND(NOT(E924="Unknown"),ISBLANK(J924)),AND(NOT(O924="Unknown"),ISBLANK(R924))),"Missing Information", INDEX(Table15[Entire Service Line Classification], MATCH(SUMIFS(Table15[Unique ID],Table15[System-Owned Portion],E924,Table15[If Material Anything Other than "Lead" in Column E,Was Material Ever Previously Lead?],G924,Table15[Customer-Owned Portion],O924),Table15[Unique ID],0),0)))</f>
        <v/>
      </c>
      <c r="X924"/>
    </row>
    <row r="925" spans="2:24" x14ac:dyDescent="0.25">
      <c r="B925" s="146"/>
      <c r="C925" s="31"/>
      <c r="D925" s="31"/>
      <c r="E925" s="44"/>
      <c r="F925" s="43"/>
      <c r="G925" s="84"/>
      <c r="H925" s="31"/>
      <c r="I925" s="208"/>
      <c r="J925" s="84"/>
      <c r="K925" s="31"/>
      <c r="L925" s="31"/>
      <c r="M925" s="169"/>
      <c r="N925" s="148"/>
      <c r="O925" s="44"/>
      <c r="P925" s="43"/>
      <c r="Q925" s="31"/>
      <c r="R925" s="84"/>
      <c r="S925" s="31"/>
      <c r="T925" s="31"/>
      <c r="U925" s="169"/>
      <c r="V925" s="150"/>
      <c r="W925" s="141" t="str" cm="1">
        <f t="array" ref="W925">IF(SUM(LEN(B925:V925))=0,"",IF(OR(OR(ISBLANK(F925),SUM(LEN(C925),LEN(D925))=0),AND(NOT(E925="Unknown"),ISBLANK(J925)),AND(NOT(O925="Unknown"),ISBLANK(R925))),"Missing Information", INDEX(Table15[Entire Service Line Classification], MATCH(SUMIFS(Table15[Unique ID],Table15[System-Owned Portion],E925,Table15[If Material Anything Other than "Lead" in Column E,Was Material Ever Previously Lead?],G925,Table15[Customer-Owned Portion],O925),Table15[Unique ID],0),0)))</f>
        <v/>
      </c>
      <c r="X925"/>
    </row>
    <row r="926" spans="2:24" x14ac:dyDescent="0.25">
      <c r="B926" s="146"/>
      <c r="C926" s="31"/>
      <c r="D926" s="31"/>
      <c r="E926" s="44"/>
      <c r="F926" s="43"/>
      <c r="G926" s="84"/>
      <c r="H926" s="31"/>
      <c r="I926" s="208"/>
      <c r="J926" s="84"/>
      <c r="K926" s="31"/>
      <c r="L926" s="31"/>
      <c r="M926" s="169"/>
      <c r="N926" s="148"/>
      <c r="O926" s="44"/>
      <c r="P926" s="43"/>
      <c r="Q926" s="31"/>
      <c r="R926" s="84"/>
      <c r="S926" s="31"/>
      <c r="T926" s="31"/>
      <c r="U926" s="169"/>
      <c r="V926" s="150"/>
      <c r="W926" s="141" t="str" cm="1">
        <f t="array" ref="W926">IF(SUM(LEN(B926:V926))=0,"",IF(OR(OR(ISBLANK(F926),SUM(LEN(C926),LEN(D926))=0),AND(NOT(E926="Unknown"),ISBLANK(J926)),AND(NOT(O926="Unknown"),ISBLANK(R926))),"Missing Information", INDEX(Table15[Entire Service Line Classification], MATCH(SUMIFS(Table15[Unique ID],Table15[System-Owned Portion],E926,Table15[If Material Anything Other than "Lead" in Column E,Was Material Ever Previously Lead?],G926,Table15[Customer-Owned Portion],O926),Table15[Unique ID],0),0)))</f>
        <v/>
      </c>
      <c r="X926"/>
    </row>
    <row r="927" spans="2:24" x14ac:dyDescent="0.25">
      <c r="B927" s="146"/>
      <c r="C927" s="31"/>
      <c r="D927" s="31"/>
      <c r="E927" s="44"/>
      <c r="F927" s="43"/>
      <c r="G927" s="84"/>
      <c r="H927" s="31"/>
      <c r="I927" s="208"/>
      <c r="J927" s="84"/>
      <c r="K927" s="31"/>
      <c r="L927" s="31"/>
      <c r="M927" s="169"/>
      <c r="N927" s="148"/>
      <c r="O927" s="44"/>
      <c r="P927" s="43"/>
      <c r="Q927" s="31"/>
      <c r="R927" s="84"/>
      <c r="S927" s="31"/>
      <c r="T927" s="31"/>
      <c r="U927" s="169"/>
      <c r="V927" s="150"/>
      <c r="W927" s="141" t="str" cm="1">
        <f t="array" ref="W927">IF(SUM(LEN(B927:V927))=0,"",IF(OR(OR(ISBLANK(F927),SUM(LEN(C927),LEN(D927))=0),AND(NOT(E927="Unknown"),ISBLANK(J927)),AND(NOT(O927="Unknown"),ISBLANK(R927))),"Missing Information", INDEX(Table15[Entire Service Line Classification], MATCH(SUMIFS(Table15[Unique ID],Table15[System-Owned Portion],E927,Table15[If Material Anything Other than "Lead" in Column E,Was Material Ever Previously Lead?],G927,Table15[Customer-Owned Portion],O927),Table15[Unique ID],0),0)))</f>
        <v/>
      </c>
      <c r="X927"/>
    </row>
    <row r="928" spans="2:24" x14ac:dyDescent="0.25">
      <c r="B928" s="146"/>
      <c r="C928" s="31"/>
      <c r="D928" s="31"/>
      <c r="E928" s="44"/>
      <c r="F928" s="43"/>
      <c r="G928" s="84"/>
      <c r="H928" s="31"/>
      <c r="I928" s="208"/>
      <c r="J928" s="84"/>
      <c r="K928" s="31"/>
      <c r="L928" s="31"/>
      <c r="M928" s="169"/>
      <c r="N928" s="148"/>
      <c r="O928" s="44"/>
      <c r="P928" s="43"/>
      <c r="Q928" s="31"/>
      <c r="R928" s="84"/>
      <c r="S928" s="31"/>
      <c r="T928" s="31"/>
      <c r="U928" s="169"/>
      <c r="V928" s="150"/>
      <c r="W928" s="141" t="str" cm="1">
        <f t="array" ref="W928">IF(SUM(LEN(B928:V928))=0,"",IF(OR(OR(ISBLANK(F928),SUM(LEN(C928),LEN(D928))=0),AND(NOT(E928="Unknown"),ISBLANK(J928)),AND(NOT(O928="Unknown"),ISBLANK(R928))),"Missing Information", INDEX(Table15[Entire Service Line Classification], MATCH(SUMIFS(Table15[Unique ID],Table15[System-Owned Portion],E928,Table15[If Material Anything Other than "Lead" in Column E,Was Material Ever Previously Lead?],G928,Table15[Customer-Owned Portion],O928),Table15[Unique ID],0),0)))</f>
        <v/>
      </c>
      <c r="X928"/>
    </row>
    <row r="929" spans="2:24" x14ac:dyDescent="0.25">
      <c r="B929" s="146"/>
      <c r="C929" s="31"/>
      <c r="D929" s="31"/>
      <c r="E929" s="44"/>
      <c r="F929" s="43"/>
      <c r="G929" s="84"/>
      <c r="H929" s="31"/>
      <c r="I929" s="208"/>
      <c r="J929" s="84"/>
      <c r="K929" s="31"/>
      <c r="L929" s="31"/>
      <c r="M929" s="169"/>
      <c r="N929" s="148"/>
      <c r="O929" s="44"/>
      <c r="P929" s="43"/>
      <c r="Q929" s="31"/>
      <c r="R929" s="84"/>
      <c r="S929" s="31"/>
      <c r="T929" s="31"/>
      <c r="U929" s="169"/>
      <c r="V929" s="150"/>
      <c r="W929" s="141" t="str" cm="1">
        <f t="array" ref="W929">IF(SUM(LEN(B929:V929))=0,"",IF(OR(OR(ISBLANK(F929),SUM(LEN(C929),LEN(D929))=0),AND(NOT(E929="Unknown"),ISBLANK(J929)),AND(NOT(O929="Unknown"),ISBLANK(R929))),"Missing Information", INDEX(Table15[Entire Service Line Classification], MATCH(SUMIFS(Table15[Unique ID],Table15[System-Owned Portion],E929,Table15[If Material Anything Other than "Lead" in Column E,Was Material Ever Previously Lead?],G929,Table15[Customer-Owned Portion],O929),Table15[Unique ID],0),0)))</f>
        <v/>
      </c>
      <c r="X929"/>
    </row>
    <row r="930" spans="2:24" x14ac:dyDescent="0.25">
      <c r="B930" s="146"/>
      <c r="C930" s="31"/>
      <c r="D930" s="31"/>
      <c r="E930" s="44"/>
      <c r="F930" s="43"/>
      <c r="G930" s="84"/>
      <c r="H930" s="31"/>
      <c r="I930" s="208"/>
      <c r="J930" s="84"/>
      <c r="K930" s="31"/>
      <c r="L930" s="31"/>
      <c r="M930" s="169"/>
      <c r="N930" s="148"/>
      <c r="O930" s="44"/>
      <c r="P930" s="43"/>
      <c r="Q930" s="31"/>
      <c r="R930" s="84"/>
      <c r="S930" s="31"/>
      <c r="T930" s="31"/>
      <c r="U930" s="169"/>
      <c r="V930" s="150"/>
      <c r="W930" s="141" t="str" cm="1">
        <f t="array" ref="W930">IF(SUM(LEN(B930:V930))=0,"",IF(OR(OR(ISBLANK(F930),SUM(LEN(C930),LEN(D930))=0),AND(NOT(E930="Unknown"),ISBLANK(J930)),AND(NOT(O930="Unknown"),ISBLANK(R930))),"Missing Information", INDEX(Table15[Entire Service Line Classification], MATCH(SUMIFS(Table15[Unique ID],Table15[System-Owned Portion],E930,Table15[If Material Anything Other than "Lead" in Column E,Was Material Ever Previously Lead?],G930,Table15[Customer-Owned Portion],O930),Table15[Unique ID],0),0)))</f>
        <v/>
      </c>
      <c r="X930"/>
    </row>
    <row r="931" spans="2:24" x14ac:dyDescent="0.25">
      <c r="B931" s="146"/>
      <c r="C931" s="31"/>
      <c r="D931" s="31"/>
      <c r="E931" s="44"/>
      <c r="F931" s="43"/>
      <c r="G931" s="84"/>
      <c r="H931" s="31"/>
      <c r="I931" s="208"/>
      <c r="J931" s="84"/>
      <c r="K931" s="31"/>
      <c r="L931" s="31"/>
      <c r="M931" s="169"/>
      <c r="N931" s="148"/>
      <c r="O931" s="44"/>
      <c r="P931" s="43"/>
      <c r="Q931" s="31"/>
      <c r="R931" s="84"/>
      <c r="S931" s="31"/>
      <c r="T931" s="31"/>
      <c r="U931" s="169"/>
      <c r="V931" s="150"/>
      <c r="W931" s="141" t="str" cm="1">
        <f t="array" ref="W931">IF(SUM(LEN(B931:V931))=0,"",IF(OR(OR(ISBLANK(F931),SUM(LEN(C931),LEN(D931))=0),AND(NOT(E931="Unknown"),ISBLANK(J931)),AND(NOT(O931="Unknown"),ISBLANK(R931))),"Missing Information", INDEX(Table15[Entire Service Line Classification], MATCH(SUMIFS(Table15[Unique ID],Table15[System-Owned Portion],E931,Table15[If Material Anything Other than "Lead" in Column E,Was Material Ever Previously Lead?],G931,Table15[Customer-Owned Portion],O931),Table15[Unique ID],0),0)))</f>
        <v/>
      </c>
      <c r="X931"/>
    </row>
    <row r="932" spans="2:24" x14ac:dyDescent="0.25">
      <c r="B932" s="146"/>
      <c r="C932" s="31"/>
      <c r="D932" s="31"/>
      <c r="E932" s="44"/>
      <c r="F932" s="43"/>
      <c r="G932" s="84"/>
      <c r="H932" s="31"/>
      <c r="I932" s="208"/>
      <c r="J932" s="84"/>
      <c r="K932" s="31"/>
      <c r="L932" s="31"/>
      <c r="M932" s="169"/>
      <c r="N932" s="148"/>
      <c r="O932" s="44"/>
      <c r="P932" s="43"/>
      <c r="Q932" s="31"/>
      <c r="R932" s="84"/>
      <c r="S932" s="31"/>
      <c r="T932" s="31"/>
      <c r="U932" s="169"/>
      <c r="V932" s="150"/>
      <c r="W932" s="141" t="str" cm="1">
        <f t="array" ref="W932">IF(SUM(LEN(B932:V932))=0,"",IF(OR(OR(ISBLANK(F932),SUM(LEN(C932),LEN(D932))=0),AND(NOT(E932="Unknown"),ISBLANK(J932)),AND(NOT(O932="Unknown"),ISBLANK(R932))),"Missing Information", INDEX(Table15[Entire Service Line Classification], MATCH(SUMIFS(Table15[Unique ID],Table15[System-Owned Portion],E932,Table15[If Material Anything Other than "Lead" in Column E,Was Material Ever Previously Lead?],G932,Table15[Customer-Owned Portion],O932),Table15[Unique ID],0),0)))</f>
        <v/>
      </c>
      <c r="X932"/>
    </row>
    <row r="933" spans="2:24" x14ac:dyDescent="0.25">
      <c r="B933" s="146"/>
      <c r="C933" s="31"/>
      <c r="D933" s="31"/>
      <c r="E933" s="44"/>
      <c r="F933" s="43"/>
      <c r="G933" s="84"/>
      <c r="H933" s="31"/>
      <c r="I933" s="208"/>
      <c r="J933" s="84"/>
      <c r="K933" s="31"/>
      <c r="L933" s="31"/>
      <c r="M933" s="169"/>
      <c r="N933" s="148"/>
      <c r="O933" s="44"/>
      <c r="P933" s="43"/>
      <c r="Q933" s="31"/>
      <c r="R933" s="84"/>
      <c r="S933" s="31"/>
      <c r="T933" s="31"/>
      <c r="U933" s="169"/>
      <c r="V933" s="150"/>
      <c r="W933" s="141" t="str" cm="1">
        <f t="array" ref="W933">IF(SUM(LEN(B933:V933))=0,"",IF(OR(OR(ISBLANK(F933),SUM(LEN(C933),LEN(D933))=0),AND(NOT(E933="Unknown"),ISBLANK(J933)),AND(NOT(O933="Unknown"),ISBLANK(R933))),"Missing Information", INDEX(Table15[Entire Service Line Classification], MATCH(SUMIFS(Table15[Unique ID],Table15[System-Owned Portion],E933,Table15[If Material Anything Other than "Lead" in Column E,Was Material Ever Previously Lead?],G933,Table15[Customer-Owned Portion],O933),Table15[Unique ID],0),0)))</f>
        <v/>
      </c>
      <c r="X933"/>
    </row>
    <row r="934" spans="2:24" x14ac:dyDescent="0.25">
      <c r="B934" s="146"/>
      <c r="C934" s="31"/>
      <c r="D934" s="31"/>
      <c r="E934" s="44"/>
      <c r="F934" s="43"/>
      <c r="G934" s="84"/>
      <c r="H934" s="31"/>
      <c r="I934" s="208"/>
      <c r="J934" s="84"/>
      <c r="K934" s="31"/>
      <c r="L934" s="31"/>
      <c r="M934" s="169"/>
      <c r="N934" s="148"/>
      <c r="O934" s="44"/>
      <c r="P934" s="43"/>
      <c r="Q934" s="31"/>
      <c r="R934" s="84"/>
      <c r="S934" s="31"/>
      <c r="T934" s="31"/>
      <c r="U934" s="169"/>
      <c r="V934" s="150"/>
      <c r="W934" s="141" t="str" cm="1">
        <f t="array" ref="W934">IF(SUM(LEN(B934:V934))=0,"",IF(OR(OR(ISBLANK(F934),SUM(LEN(C934),LEN(D934))=0),AND(NOT(E934="Unknown"),ISBLANK(J934)),AND(NOT(O934="Unknown"),ISBLANK(R934))),"Missing Information", INDEX(Table15[Entire Service Line Classification], MATCH(SUMIFS(Table15[Unique ID],Table15[System-Owned Portion],E934,Table15[If Material Anything Other than "Lead" in Column E,Was Material Ever Previously Lead?],G934,Table15[Customer-Owned Portion],O934),Table15[Unique ID],0),0)))</f>
        <v/>
      </c>
      <c r="X934"/>
    </row>
    <row r="935" spans="2:24" x14ac:dyDescent="0.25">
      <c r="B935" s="146"/>
      <c r="C935" s="31"/>
      <c r="D935" s="31"/>
      <c r="E935" s="44"/>
      <c r="F935" s="43"/>
      <c r="G935" s="84"/>
      <c r="H935" s="31"/>
      <c r="I935" s="208"/>
      <c r="J935" s="84"/>
      <c r="K935" s="31"/>
      <c r="L935" s="31"/>
      <c r="M935" s="169"/>
      <c r="N935" s="148"/>
      <c r="O935" s="44"/>
      <c r="P935" s="43"/>
      <c r="Q935" s="31"/>
      <c r="R935" s="84"/>
      <c r="S935" s="31"/>
      <c r="T935" s="31"/>
      <c r="U935" s="169"/>
      <c r="V935" s="150"/>
      <c r="W935" s="141" t="str" cm="1">
        <f t="array" ref="W935">IF(SUM(LEN(B935:V935))=0,"",IF(OR(OR(ISBLANK(F935),SUM(LEN(C935),LEN(D935))=0),AND(NOT(E935="Unknown"),ISBLANK(J935)),AND(NOT(O935="Unknown"),ISBLANK(R935))),"Missing Information", INDEX(Table15[Entire Service Line Classification], MATCH(SUMIFS(Table15[Unique ID],Table15[System-Owned Portion],E935,Table15[If Material Anything Other than "Lead" in Column E,Was Material Ever Previously Lead?],G935,Table15[Customer-Owned Portion],O935),Table15[Unique ID],0),0)))</f>
        <v/>
      </c>
      <c r="X935"/>
    </row>
    <row r="936" spans="2:24" x14ac:dyDescent="0.25">
      <c r="B936" s="146"/>
      <c r="C936" s="31"/>
      <c r="D936" s="31"/>
      <c r="E936" s="44"/>
      <c r="F936" s="43"/>
      <c r="G936" s="84"/>
      <c r="H936" s="31"/>
      <c r="I936" s="208"/>
      <c r="J936" s="84"/>
      <c r="K936" s="31"/>
      <c r="L936" s="31"/>
      <c r="M936" s="169"/>
      <c r="N936" s="148"/>
      <c r="O936" s="44"/>
      <c r="P936" s="43"/>
      <c r="Q936" s="31"/>
      <c r="R936" s="84"/>
      <c r="S936" s="31"/>
      <c r="T936" s="31"/>
      <c r="U936" s="169"/>
      <c r="V936" s="150"/>
      <c r="W936" s="141" t="str" cm="1">
        <f t="array" ref="W936">IF(SUM(LEN(B936:V936))=0,"",IF(OR(OR(ISBLANK(F936),SUM(LEN(C936),LEN(D936))=0),AND(NOT(E936="Unknown"),ISBLANK(J936)),AND(NOT(O936="Unknown"),ISBLANK(R936))),"Missing Information", INDEX(Table15[Entire Service Line Classification], MATCH(SUMIFS(Table15[Unique ID],Table15[System-Owned Portion],E936,Table15[If Material Anything Other than "Lead" in Column E,Was Material Ever Previously Lead?],G936,Table15[Customer-Owned Portion],O936),Table15[Unique ID],0),0)))</f>
        <v/>
      </c>
      <c r="X936"/>
    </row>
    <row r="937" spans="2:24" x14ac:dyDescent="0.25">
      <c r="B937" s="146"/>
      <c r="C937" s="31"/>
      <c r="D937" s="31"/>
      <c r="E937" s="44"/>
      <c r="F937" s="43"/>
      <c r="G937" s="84"/>
      <c r="H937" s="31"/>
      <c r="I937" s="208"/>
      <c r="J937" s="84"/>
      <c r="K937" s="31"/>
      <c r="L937" s="31"/>
      <c r="M937" s="169"/>
      <c r="N937" s="148"/>
      <c r="O937" s="44"/>
      <c r="P937" s="43"/>
      <c r="Q937" s="31"/>
      <c r="R937" s="84"/>
      <c r="S937" s="31"/>
      <c r="T937" s="31"/>
      <c r="U937" s="169"/>
      <c r="V937" s="150"/>
      <c r="W937" s="141" t="str" cm="1">
        <f t="array" ref="W937">IF(SUM(LEN(B937:V937))=0,"",IF(OR(OR(ISBLANK(F937),SUM(LEN(C937),LEN(D937))=0),AND(NOT(E937="Unknown"),ISBLANK(J937)),AND(NOT(O937="Unknown"),ISBLANK(R937))),"Missing Information", INDEX(Table15[Entire Service Line Classification], MATCH(SUMIFS(Table15[Unique ID],Table15[System-Owned Portion],E937,Table15[If Material Anything Other than "Lead" in Column E,Was Material Ever Previously Lead?],G937,Table15[Customer-Owned Portion],O937),Table15[Unique ID],0),0)))</f>
        <v/>
      </c>
      <c r="X937"/>
    </row>
    <row r="938" spans="2:24" x14ac:dyDescent="0.25">
      <c r="B938" s="146"/>
      <c r="C938" s="31"/>
      <c r="D938" s="31"/>
      <c r="E938" s="44"/>
      <c r="F938" s="43"/>
      <c r="G938" s="84"/>
      <c r="H938" s="31"/>
      <c r="I938" s="208"/>
      <c r="J938" s="84"/>
      <c r="K938" s="31"/>
      <c r="L938" s="31"/>
      <c r="M938" s="169"/>
      <c r="N938" s="148"/>
      <c r="O938" s="44"/>
      <c r="P938" s="43"/>
      <c r="Q938" s="31"/>
      <c r="R938" s="84"/>
      <c r="S938" s="31"/>
      <c r="T938" s="31"/>
      <c r="U938" s="169"/>
      <c r="V938" s="150"/>
      <c r="W938" s="141" t="str" cm="1">
        <f t="array" ref="W938">IF(SUM(LEN(B938:V938))=0,"",IF(OR(OR(ISBLANK(F938),SUM(LEN(C938),LEN(D938))=0),AND(NOT(E938="Unknown"),ISBLANK(J938)),AND(NOT(O938="Unknown"),ISBLANK(R938))),"Missing Information", INDEX(Table15[Entire Service Line Classification], MATCH(SUMIFS(Table15[Unique ID],Table15[System-Owned Portion],E938,Table15[If Material Anything Other than "Lead" in Column E,Was Material Ever Previously Lead?],G938,Table15[Customer-Owned Portion],O938),Table15[Unique ID],0),0)))</f>
        <v/>
      </c>
      <c r="X938"/>
    </row>
    <row r="939" spans="2:24" x14ac:dyDescent="0.25">
      <c r="B939" s="146"/>
      <c r="C939" s="31"/>
      <c r="D939" s="31"/>
      <c r="E939" s="44"/>
      <c r="F939" s="43"/>
      <c r="G939" s="84"/>
      <c r="H939" s="31"/>
      <c r="I939" s="208"/>
      <c r="J939" s="84"/>
      <c r="K939" s="31"/>
      <c r="L939" s="31"/>
      <c r="M939" s="169"/>
      <c r="N939" s="148"/>
      <c r="O939" s="44"/>
      <c r="P939" s="43"/>
      <c r="Q939" s="31"/>
      <c r="R939" s="84"/>
      <c r="S939" s="31"/>
      <c r="T939" s="31"/>
      <c r="U939" s="169"/>
      <c r="V939" s="150"/>
      <c r="W939" s="141" t="str" cm="1">
        <f t="array" ref="W939">IF(SUM(LEN(B939:V939))=0,"",IF(OR(OR(ISBLANK(F939),SUM(LEN(C939),LEN(D939))=0),AND(NOT(E939="Unknown"),ISBLANK(J939)),AND(NOT(O939="Unknown"),ISBLANK(R939))),"Missing Information", INDEX(Table15[Entire Service Line Classification], MATCH(SUMIFS(Table15[Unique ID],Table15[System-Owned Portion],E939,Table15[If Material Anything Other than "Lead" in Column E,Was Material Ever Previously Lead?],G939,Table15[Customer-Owned Portion],O939),Table15[Unique ID],0),0)))</f>
        <v/>
      </c>
      <c r="X939"/>
    </row>
    <row r="940" spans="2:24" x14ac:dyDescent="0.25">
      <c r="B940" s="146"/>
      <c r="C940" s="31"/>
      <c r="D940" s="31"/>
      <c r="E940" s="44"/>
      <c r="F940" s="43"/>
      <c r="G940" s="84"/>
      <c r="H940" s="31"/>
      <c r="I940" s="208"/>
      <c r="J940" s="84"/>
      <c r="K940" s="31"/>
      <c r="L940" s="31"/>
      <c r="M940" s="169"/>
      <c r="N940" s="148"/>
      <c r="O940" s="44"/>
      <c r="P940" s="43"/>
      <c r="Q940" s="31"/>
      <c r="R940" s="84"/>
      <c r="S940" s="31"/>
      <c r="T940" s="31"/>
      <c r="U940" s="169"/>
      <c r="V940" s="150"/>
      <c r="W940" s="141" t="str" cm="1">
        <f t="array" ref="W940">IF(SUM(LEN(B940:V940))=0,"",IF(OR(OR(ISBLANK(F940),SUM(LEN(C940),LEN(D940))=0),AND(NOT(E940="Unknown"),ISBLANK(J940)),AND(NOT(O940="Unknown"),ISBLANK(R940))),"Missing Information", INDEX(Table15[Entire Service Line Classification], MATCH(SUMIFS(Table15[Unique ID],Table15[System-Owned Portion],E940,Table15[If Material Anything Other than "Lead" in Column E,Was Material Ever Previously Lead?],G940,Table15[Customer-Owned Portion],O940),Table15[Unique ID],0),0)))</f>
        <v/>
      </c>
      <c r="X940"/>
    </row>
    <row r="941" spans="2:24" x14ac:dyDescent="0.25">
      <c r="B941" s="146"/>
      <c r="C941" s="31"/>
      <c r="D941" s="31"/>
      <c r="E941" s="44"/>
      <c r="F941" s="43"/>
      <c r="G941" s="84"/>
      <c r="H941" s="31"/>
      <c r="I941" s="208"/>
      <c r="J941" s="84"/>
      <c r="K941" s="31"/>
      <c r="L941" s="31"/>
      <c r="M941" s="169"/>
      <c r="N941" s="148"/>
      <c r="O941" s="44"/>
      <c r="P941" s="43"/>
      <c r="Q941" s="31"/>
      <c r="R941" s="84"/>
      <c r="S941" s="31"/>
      <c r="T941" s="31"/>
      <c r="U941" s="169"/>
      <c r="V941" s="150"/>
      <c r="W941" s="141" t="str" cm="1">
        <f t="array" ref="W941">IF(SUM(LEN(B941:V941))=0,"",IF(OR(OR(ISBLANK(F941),SUM(LEN(C941),LEN(D941))=0),AND(NOT(E941="Unknown"),ISBLANK(J941)),AND(NOT(O941="Unknown"),ISBLANK(R941))),"Missing Information", INDEX(Table15[Entire Service Line Classification], MATCH(SUMIFS(Table15[Unique ID],Table15[System-Owned Portion],E941,Table15[If Material Anything Other than "Lead" in Column E,Was Material Ever Previously Lead?],G941,Table15[Customer-Owned Portion],O941),Table15[Unique ID],0),0)))</f>
        <v/>
      </c>
      <c r="X941"/>
    </row>
    <row r="942" spans="2:24" x14ac:dyDescent="0.25">
      <c r="B942" s="146"/>
      <c r="C942" s="31"/>
      <c r="D942" s="31"/>
      <c r="E942" s="44"/>
      <c r="F942" s="43"/>
      <c r="G942" s="84"/>
      <c r="H942" s="31"/>
      <c r="I942" s="208"/>
      <c r="J942" s="84"/>
      <c r="K942" s="31"/>
      <c r="L942" s="31"/>
      <c r="M942" s="169"/>
      <c r="N942" s="148"/>
      <c r="O942" s="44"/>
      <c r="P942" s="43"/>
      <c r="Q942" s="31"/>
      <c r="R942" s="84"/>
      <c r="S942" s="31"/>
      <c r="T942" s="31"/>
      <c r="U942" s="169"/>
      <c r="V942" s="150"/>
      <c r="W942" s="141" t="str" cm="1">
        <f t="array" ref="W942">IF(SUM(LEN(B942:V942))=0,"",IF(OR(OR(ISBLANK(F942),SUM(LEN(C942),LEN(D942))=0),AND(NOT(E942="Unknown"),ISBLANK(J942)),AND(NOT(O942="Unknown"),ISBLANK(R942))),"Missing Information", INDEX(Table15[Entire Service Line Classification], MATCH(SUMIFS(Table15[Unique ID],Table15[System-Owned Portion],E942,Table15[If Material Anything Other than "Lead" in Column E,Was Material Ever Previously Lead?],G942,Table15[Customer-Owned Portion],O942),Table15[Unique ID],0),0)))</f>
        <v/>
      </c>
      <c r="X942"/>
    </row>
    <row r="943" spans="2:24" x14ac:dyDescent="0.25">
      <c r="B943" s="146"/>
      <c r="C943" s="31"/>
      <c r="D943" s="31"/>
      <c r="E943" s="44"/>
      <c r="F943" s="43"/>
      <c r="G943" s="84"/>
      <c r="H943" s="31"/>
      <c r="I943" s="208"/>
      <c r="J943" s="84"/>
      <c r="K943" s="31"/>
      <c r="L943" s="31"/>
      <c r="M943" s="169"/>
      <c r="N943" s="148"/>
      <c r="O943" s="44"/>
      <c r="P943" s="43"/>
      <c r="Q943" s="31"/>
      <c r="R943" s="84"/>
      <c r="S943" s="31"/>
      <c r="T943" s="31"/>
      <c r="U943" s="169"/>
      <c r="V943" s="150"/>
      <c r="W943" s="141" t="str" cm="1">
        <f t="array" ref="W943">IF(SUM(LEN(B943:V943))=0,"",IF(OR(OR(ISBLANK(F943),SUM(LEN(C943),LEN(D943))=0),AND(NOT(E943="Unknown"),ISBLANK(J943)),AND(NOT(O943="Unknown"),ISBLANK(R943))),"Missing Information", INDEX(Table15[Entire Service Line Classification], MATCH(SUMIFS(Table15[Unique ID],Table15[System-Owned Portion],E943,Table15[If Material Anything Other than "Lead" in Column E,Was Material Ever Previously Lead?],G943,Table15[Customer-Owned Portion],O943),Table15[Unique ID],0),0)))</f>
        <v/>
      </c>
      <c r="X943"/>
    </row>
    <row r="944" spans="2:24" x14ac:dyDescent="0.25">
      <c r="B944" s="146"/>
      <c r="C944" s="31"/>
      <c r="D944" s="31"/>
      <c r="E944" s="44"/>
      <c r="F944" s="43"/>
      <c r="G944" s="84"/>
      <c r="H944" s="31"/>
      <c r="I944" s="208"/>
      <c r="J944" s="84"/>
      <c r="K944" s="31"/>
      <c r="L944" s="31"/>
      <c r="M944" s="169"/>
      <c r="N944" s="148"/>
      <c r="O944" s="44"/>
      <c r="P944" s="43"/>
      <c r="Q944" s="31"/>
      <c r="R944" s="84"/>
      <c r="S944" s="31"/>
      <c r="T944" s="31"/>
      <c r="U944" s="169"/>
      <c r="V944" s="150"/>
      <c r="W944" s="141" t="str" cm="1">
        <f t="array" ref="W944">IF(SUM(LEN(B944:V944))=0,"",IF(OR(OR(ISBLANK(F944),SUM(LEN(C944),LEN(D944))=0),AND(NOT(E944="Unknown"),ISBLANK(J944)),AND(NOT(O944="Unknown"),ISBLANK(R944))),"Missing Information", INDEX(Table15[Entire Service Line Classification], MATCH(SUMIFS(Table15[Unique ID],Table15[System-Owned Portion],E944,Table15[If Material Anything Other than "Lead" in Column E,Was Material Ever Previously Lead?],G944,Table15[Customer-Owned Portion],O944),Table15[Unique ID],0),0)))</f>
        <v/>
      </c>
      <c r="X944"/>
    </row>
    <row r="945" spans="2:24" x14ac:dyDescent="0.25">
      <c r="B945" s="146"/>
      <c r="C945" s="31"/>
      <c r="D945" s="31"/>
      <c r="E945" s="44"/>
      <c r="F945" s="43"/>
      <c r="G945" s="84"/>
      <c r="H945" s="31"/>
      <c r="I945" s="208"/>
      <c r="J945" s="84"/>
      <c r="K945" s="31"/>
      <c r="L945" s="31"/>
      <c r="M945" s="169"/>
      <c r="N945" s="148"/>
      <c r="O945" s="44"/>
      <c r="P945" s="43"/>
      <c r="Q945" s="31"/>
      <c r="R945" s="84"/>
      <c r="S945" s="31"/>
      <c r="T945" s="31"/>
      <c r="U945" s="169"/>
      <c r="V945" s="150"/>
      <c r="W945" s="141" t="str" cm="1">
        <f t="array" ref="W945">IF(SUM(LEN(B945:V945))=0,"",IF(OR(OR(ISBLANK(F945),SUM(LEN(C945),LEN(D945))=0),AND(NOT(E945="Unknown"),ISBLANK(J945)),AND(NOT(O945="Unknown"),ISBLANK(R945))),"Missing Information", INDEX(Table15[Entire Service Line Classification], MATCH(SUMIFS(Table15[Unique ID],Table15[System-Owned Portion],E945,Table15[If Material Anything Other than "Lead" in Column E,Was Material Ever Previously Lead?],G945,Table15[Customer-Owned Portion],O945),Table15[Unique ID],0),0)))</f>
        <v/>
      </c>
      <c r="X945"/>
    </row>
    <row r="946" spans="2:24" x14ac:dyDescent="0.25">
      <c r="B946" s="146"/>
      <c r="C946" s="31"/>
      <c r="D946" s="31"/>
      <c r="E946" s="44"/>
      <c r="F946" s="43"/>
      <c r="G946" s="84"/>
      <c r="H946" s="31"/>
      <c r="I946" s="208"/>
      <c r="J946" s="84"/>
      <c r="K946" s="31"/>
      <c r="L946" s="31"/>
      <c r="M946" s="169"/>
      <c r="N946" s="148"/>
      <c r="O946" s="44"/>
      <c r="P946" s="43"/>
      <c r="Q946" s="31"/>
      <c r="R946" s="84"/>
      <c r="S946" s="31"/>
      <c r="T946" s="31"/>
      <c r="U946" s="169"/>
      <c r="V946" s="150"/>
      <c r="W946" s="141" t="str" cm="1">
        <f t="array" ref="W946">IF(SUM(LEN(B946:V946))=0,"",IF(OR(OR(ISBLANK(F946),SUM(LEN(C946),LEN(D946))=0),AND(NOT(E946="Unknown"),ISBLANK(J946)),AND(NOT(O946="Unknown"),ISBLANK(R946))),"Missing Information", INDEX(Table15[Entire Service Line Classification], MATCH(SUMIFS(Table15[Unique ID],Table15[System-Owned Portion],E946,Table15[If Material Anything Other than "Lead" in Column E,Was Material Ever Previously Lead?],G946,Table15[Customer-Owned Portion],O946),Table15[Unique ID],0),0)))</f>
        <v/>
      </c>
      <c r="X946"/>
    </row>
    <row r="947" spans="2:24" x14ac:dyDescent="0.25">
      <c r="B947" s="146"/>
      <c r="C947" s="31"/>
      <c r="D947" s="31"/>
      <c r="E947" s="44"/>
      <c r="F947" s="43"/>
      <c r="G947" s="84"/>
      <c r="H947" s="31"/>
      <c r="I947" s="208"/>
      <c r="J947" s="84"/>
      <c r="K947" s="31"/>
      <c r="L947" s="31"/>
      <c r="M947" s="169"/>
      <c r="N947" s="148"/>
      <c r="O947" s="44"/>
      <c r="P947" s="43"/>
      <c r="Q947" s="31"/>
      <c r="R947" s="84"/>
      <c r="S947" s="31"/>
      <c r="T947" s="31"/>
      <c r="U947" s="169"/>
      <c r="V947" s="150"/>
      <c r="W947" s="141" t="str" cm="1">
        <f t="array" ref="W947">IF(SUM(LEN(B947:V947))=0,"",IF(OR(OR(ISBLANK(F947),SUM(LEN(C947),LEN(D947))=0),AND(NOT(E947="Unknown"),ISBLANK(J947)),AND(NOT(O947="Unknown"),ISBLANK(R947))),"Missing Information", INDEX(Table15[Entire Service Line Classification], MATCH(SUMIFS(Table15[Unique ID],Table15[System-Owned Portion],E947,Table15[If Material Anything Other than "Lead" in Column E,Was Material Ever Previously Lead?],G947,Table15[Customer-Owned Portion],O947),Table15[Unique ID],0),0)))</f>
        <v/>
      </c>
      <c r="X947"/>
    </row>
    <row r="948" spans="2:24" x14ac:dyDescent="0.25">
      <c r="B948" s="146"/>
      <c r="C948" s="31"/>
      <c r="D948" s="31"/>
      <c r="E948" s="44"/>
      <c r="F948" s="43"/>
      <c r="G948" s="84"/>
      <c r="H948" s="31"/>
      <c r="I948" s="208"/>
      <c r="J948" s="84"/>
      <c r="K948" s="31"/>
      <c r="L948" s="31"/>
      <c r="M948" s="169"/>
      <c r="N948" s="148"/>
      <c r="O948" s="44"/>
      <c r="P948" s="43"/>
      <c r="Q948" s="31"/>
      <c r="R948" s="84"/>
      <c r="S948" s="31"/>
      <c r="T948" s="31"/>
      <c r="U948" s="169"/>
      <c r="V948" s="150"/>
      <c r="W948" s="141" t="str" cm="1">
        <f t="array" ref="W948">IF(SUM(LEN(B948:V948))=0,"",IF(OR(OR(ISBLANK(F948),SUM(LEN(C948),LEN(D948))=0),AND(NOT(E948="Unknown"),ISBLANK(J948)),AND(NOT(O948="Unknown"),ISBLANK(R948))),"Missing Information", INDEX(Table15[Entire Service Line Classification], MATCH(SUMIFS(Table15[Unique ID],Table15[System-Owned Portion],E948,Table15[If Material Anything Other than "Lead" in Column E,Was Material Ever Previously Lead?],G948,Table15[Customer-Owned Portion],O948),Table15[Unique ID],0),0)))</f>
        <v/>
      </c>
      <c r="X948"/>
    </row>
    <row r="949" spans="2:24" x14ac:dyDescent="0.25">
      <c r="B949" s="146"/>
      <c r="C949" s="31"/>
      <c r="D949" s="31"/>
      <c r="E949" s="44"/>
      <c r="F949" s="43"/>
      <c r="G949" s="84"/>
      <c r="H949" s="31"/>
      <c r="I949" s="208"/>
      <c r="J949" s="84"/>
      <c r="K949" s="31"/>
      <c r="L949" s="31"/>
      <c r="M949" s="169"/>
      <c r="N949" s="148"/>
      <c r="O949" s="44"/>
      <c r="P949" s="43"/>
      <c r="Q949" s="31"/>
      <c r="R949" s="84"/>
      <c r="S949" s="31"/>
      <c r="T949" s="31"/>
      <c r="U949" s="169"/>
      <c r="V949" s="150"/>
      <c r="W949" s="141" t="str" cm="1">
        <f t="array" ref="W949">IF(SUM(LEN(B949:V949))=0,"",IF(OR(OR(ISBLANK(F949),SUM(LEN(C949),LEN(D949))=0),AND(NOT(E949="Unknown"),ISBLANK(J949)),AND(NOT(O949="Unknown"),ISBLANK(R949))),"Missing Information", INDEX(Table15[Entire Service Line Classification], MATCH(SUMIFS(Table15[Unique ID],Table15[System-Owned Portion],E949,Table15[If Material Anything Other than "Lead" in Column E,Was Material Ever Previously Lead?],G949,Table15[Customer-Owned Portion],O949),Table15[Unique ID],0),0)))</f>
        <v/>
      </c>
      <c r="X949"/>
    </row>
    <row r="950" spans="2:24" x14ac:dyDescent="0.25">
      <c r="B950" s="146"/>
      <c r="C950" s="31"/>
      <c r="D950" s="31"/>
      <c r="E950" s="44"/>
      <c r="F950" s="43"/>
      <c r="G950" s="84"/>
      <c r="H950" s="31"/>
      <c r="I950" s="208"/>
      <c r="J950" s="84"/>
      <c r="K950" s="31"/>
      <c r="L950" s="31"/>
      <c r="M950" s="169"/>
      <c r="N950" s="148"/>
      <c r="O950" s="44"/>
      <c r="P950" s="43"/>
      <c r="Q950" s="31"/>
      <c r="R950" s="84"/>
      <c r="S950" s="31"/>
      <c r="T950" s="31"/>
      <c r="U950" s="169"/>
      <c r="V950" s="150"/>
      <c r="W950" s="141" t="str" cm="1">
        <f t="array" ref="W950">IF(SUM(LEN(B950:V950))=0,"",IF(OR(OR(ISBLANK(F950),SUM(LEN(C950),LEN(D950))=0),AND(NOT(E950="Unknown"),ISBLANK(J950)),AND(NOT(O950="Unknown"),ISBLANK(R950))),"Missing Information", INDEX(Table15[Entire Service Line Classification], MATCH(SUMIFS(Table15[Unique ID],Table15[System-Owned Portion],E950,Table15[If Material Anything Other than "Lead" in Column E,Was Material Ever Previously Lead?],G950,Table15[Customer-Owned Portion],O950),Table15[Unique ID],0),0)))</f>
        <v/>
      </c>
      <c r="X950"/>
    </row>
    <row r="951" spans="2:24" x14ac:dyDescent="0.25">
      <c r="B951" s="146"/>
      <c r="C951" s="31"/>
      <c r="D951" s="31"/>
      <c r="E951" s="44"/>
      <c r="F951" s="43"/>
      <c r="G951" s="84"/>
      <c r="H951" s="31"/>
      <c r="I951" s="208"/>
      <c r="J951" s="84"/>
      <c r="K951" s="31"/>
      <c r="L951" s="31"/>
      <c r="M951" s="169"/>
      <c r="N951" s="148"/>
      <c r="O951" s="44"/>
      <c r="P951" s="43"/>
      <c r="Q951" s="31"/>
      <c r="R951" s="84"/>
      <c r="S951" s="31"/>
      <c r="T951" s="31"/>
      <c r="U951" s="169"/>
      <c r="V951" s="150"/>
      <c r="W951" s="141" t="str" cm="1">
        <f t="array" ref="W951">IF(SUM(LEN(B951:V951))=0,"",IF(OR(OR(ISBLANK(F951),SUM(LEN(C951),LEN(D951))=0),AND(NOT(E951="Unknown"),ISBLANK(J951)),AND(NOT(O951="Unknown"),ISBLANK(R951))),"Missing Information", INDEX(Table15[Entire Service Line Classification], MATCH(SUMIFS(Table15[Unique ID],Table15[System-Owned Portion],E951,Table15[If Material Anything Other than "Lead" in Column E,Was Material Ever Previously Lead?],G951,Table15[Customer-Owned Portion],O951),Table15[Unique ID],0),0)))</f>
        <v/>
      </c>
      <c r="X951"/>
    </row>
    <row r="952" spans="2:24" x14ac:dyDescent="0.25">
      <c r="B952" s="146"/>
      <c r="C952" s="31"/>
      <c r="D952" s="31"/>
      <c r="E952" s="44"/>
      <c r="F952" s="43"/>
      <c r="G952" s="84"/>
      <c r="H952" s="31"/>
      <c r="I952" s="208"/>
      <c r="J952" s="84"/>
      <c r="K952" s="31"/>
      <c r="L952" s="31"/>
      <c r="M952" s="169"/>
      <c r="N952" s="148"/>
      <c r="O952" s="44"/>
      <c r="P952" s="43"/>
      <c r="Q952" s="31"/>
      <c r="R952" s="84"/>
      <c r="S952" s="31"/>
      <c r="T952" s="31"/>
      <c r="U952" s="169"/>
      <c r="V952" s="150"/>
      <c r="W952" s="141" t="str" cm="1">
        <f t="array" ref="W952">IF(SUM(LEN(B952:V952))=0,"",IF(OR(OR(ISBLANK(F952),SUM(LEN(C952),LEN(D952))=0),AND(NOT(E952="Unknown"),ISBLANK(J952)),AND(NOT(O952="Unknown"),ISBLANK(R952))),"Missing Information", INDEX(Table15[Entire Service Line Classification], MATCH(SUMIFS(Table15[Unique ID],Table15[System-Owned Portion],E952,Table15[If Material Anything Other than "Lead" in Column E,Was Material Ever Previously Lead?],G952,Table15[Customer-Owned Portion],O952),Table15[Unique ID],0),0)))</f>
        <v/>
      </c>
      <c r="X952"/>
    </row>
    <row r="953" spans="2:24" x14ac:dyDescent="0.25">
      <c r="B953" s="146"/>
      <c r="C953" s="31"/>
      <c r="D953" s="31"/>
      <c r="E953" s="44"/>
      <c r="F953" s="43"/>
      <c r="G953" s="84"/>
      <c r="H953" s="31"/>
      <c r="I953" s="208"/>
      <c r="J953" s="84"/>
      <c r="K953" s="31"/>
      <c r="L953" s="31"/>
      <c r="M953" s="169"/>
      <c r="N953" s="148"/>
      <c r="O953" s="44"/>
      <c r="P953" s="43"/>
      <c r="Q953" s="31"/>
      <c r="R953" s="84"/>
      <c r="S953" s="31"/>
      <c r="T953" s="31"/>
      <c r="U953" s="169"/>
      <c r="V953" s="150"/>
      <c r="W953" s="141" t="str" cm="1">
        <f t="array" ref="W953">IF(SUM(LEN(B953:V953))=0,"",IF(OR(OR(ISBLANK(F953),SUM(LEN(C953),LEN(D953))=0),AND(NOT(E953="Unknown"),ISBLANK(J953)),AND(NOT(O953="Unknown"),ISBLANK(R953))),"Missing Information", INDEX(Table15[Entire Service Line Classification], MATCH(SUMIFS(Table15[Unique ID],Table15[System-Owned Portion],E953,Table15[If Material Anything Other than "Lead" in Column E,Was Material Ever Previously Lead?],G953,Table15[Customer-Owned Portion],O953),Table15[Unique ID],0),0)))</f>
        <v/>
      </c>
      <c r="X953"/>
    </row>
    <row r="954" spans="2:24" x14ac:dyDescent="0.25">
      <c r="B954" s="146"/>
      <c r="C954" s="31"/>
      <c r="D954" s="31"/>
      <c r="E954" s="44"/>
      <c r="F954" s="43"/>
      <c r="G954" s="84"/>
      <c r="H954" s="31"/>
      <c r="I954" s="208"/>
      <c r="J954" s="84"/>
      <c r="K954" s="31"/>
      <c r="L954" s="31"/>
      <c r="M954" s="169"/>
      <c r="N954" s="148"/>
      <c r="O954" s="44"/>
      <c r="P954" s="43"/>
      <c r="Q954" s="31"/>
      <c r="R954" s="84"/>
      <c r="S954" s="31"/>
      <c r="T954" s="31"/>
      <c r="U954" s="169"/>
      <c r="V954" s="150"/>
      <c r="W954" s="141" t="str" cm="1">
        <f t="array" ref="W954">IF(SUM(LEN(B954:V954))=0,"",IF(OR(OR(ISBLANK(F954),SUM(LEN(C954),LEN(D954))=0),AND(NOT(E954="Unknown"),ISBLANK(J954)),AND(NOT(O954="Unknown"),ISBLANK(R954))),"Missing Information", INDEX(Table15[Entire Service Line Classification], MATCH(SUMIFS(Table15[Unique ID],Table15[System-Owned Portion],E954,Table15[If Material Anything Other than "Lead" in Column E,Was Material Ever Previously Lead?],G954,Table15[Customer-Owned Portion],O954),Table15[Unique ID],0),0)))</f>
        <v/>
      </c>
      <c r="X954"/>
    </row>
    <row r="955" spans="2:24" x14ac:dyDescent="0.25">
      <c r="B955" s="146"/>
      <c r="C955" s="31"/>
      <c r="D955" s="31"/>
      <c r="E955" s="44"/>
      <c r="F955" s="43"/>
      <c r="G955" s="84"/>
      <c r="H955" s="31"/>
      <c r="I955" s="208"/>
      <c r="J955" s="84"/>
      <c r="K955" s="31"/>
      <c r="L955" s="31"/>
      <c r="M955" s="169"/>
      <c r="N955" s="148"/>
      <c r="O955" s="44"/>
      <c r="P955" s="43"/>
      <c r="Q955" s="31"/>
      <c r="R955" s="84"/>
      <c r="S955" s="31"/>
      <c r="T955" s="31"/>
      <c r="U955" s="169"/>
      <c r="V955" s="150"/>
      <c r="W955" s="141" t="str" cm="1">
        <f t="array" ref="W955">IF(SUM(LEN(B955:V955))=0,"",IF(OR(OR(ISBLANK(F955),SUM(LEN(C955),LEN(D955))=0),AND(NOT(E955="Unknown"),ISBLANK(J955)),AND(NOT(O955="Unknown"),ISBLANK(R955))),"Missing Information", INDEX(Table15[Entire Service Line Classification], MATCH(SUMIFS(Table15[Unique ID],Table15[System-Owned Portion],E955,Table15[If Material Anything Other than "Lead" in Column E,Was Material Ever Previously Lead?],G955,Table15[Customer-Owned Portion],O955),Table15[Unique ID],0),0)))</f>
        <v/>
      </c>
      <c r="X955"/>
    </row>
    <row r="956" spans="2:24" x14ac:dyDescent="0.25">
      <c r="B956" s="146"/>
      <c r="C956" s="31"/>
      <c r="D956" s="31"/>
      <c r="E956" s="44"/>
      <c r="F956" s="43"/>
      <c r="G956" s="84"/>
      <c r="H956" s="31"/>
      <c r="I956" s="208"/>
      <c r="J956" s="84"/>
      <c r="K956" s="31"/>
      <c r="L956" s="31"/>
      <c r="M956" s="169"/>
      <c r="N956" s="148"/>
      <c r="O956" s="44"/>
      <c r="P956" s="43"/>
      <c r="Q956" s="31"/>
      <c r="R956" s="84"/>
      <c r="S956" s="31"/>
      <c r="T956" s="31"/>
      <c r="U956" s="169"/>
      <c r="V956" s="150"/>
      <c r="W956" s="141" t="str" cm="1">
        <f t="array" ref="W956">IF(SUM(LEN(B956:V956))=0,"",IF(OR(OR(ISBLANK(F956),SUM(LEN(C956),LEN(D956))=0),AND(NOT(E956="Unknown"),ISBLANK(J956)),AND(NOT(O956="Unknown"),ISBLANK(R956))),"Missing Information", INDEX(Table15[Entire Service Line Classification], MATCH(SUMIFS(Table15[Unique ID],Table15[System-Owned Portion],E956,Table15[If Material Anything Other than "Lead" in Column E,Was Material Ever Previously Lead?],G956,Table15[Customer-Owned Portion],O956),Table15[Unique ID],0),0)))</f>
        <v/>
      </c>
      <c r="X956"/>
    </row>
    <row r="957" spans="2:24" x14ac:dyDescent="0.25">
      <c r="B957" s="146"/>
      <c r="C957" s="31"/>
      <c r="D957" s="31"/>
      <c r="E957" s="44"/>
      <c r="F957" s="43"/>
      <c r="G957" s="84"/>
      <c r="H957" s="31"/>
      <c r="I957" s="208"/>
      <c r="J957" s="84"/>
      <c r="K957" s="31"/>
      <c r="L957" s="31"/>
      <c r="M957" s="169"/>
      <c r="N957" s="148"/>
      <c r="O957" s="44"/>
      <c r="P957" s="43"/>
      <c r="Q957" s="31"/>
      <c r="R957" s="84"/>
      <c r="S957" s="31"/>
      <c r="T957" s="31"/>
      <c r="U957" s="169"/>
      <c r="V957" s="150"/>
      <c r="W957" s="141" t="str" cm="1">
        <f t="array" ref="W957">IF(SUM(LEN(B957:V957))=0,"",IF(OR(OR(ISBLANK(F957),SUM(LEN(C957),LEN(D957))=0),AND(NOT(E957="Unknown"),ISBLANK(J957)),AND(NOT(O957="Unknown"),ISBLANK(R957))),"Missing Information", INDEX(Table15[Entire Service Line Classification], MATCH(SUMIFS(Table15[Unique ID],Table15[System-Owned Portion],E957,Table15[If Material Anything Other than "Lead" in Column E,Was Material Ever Previously Lead?],G957,Table15[Customer-Owned Portion],O957),Table15[Unique ID],0),0)))</f>
        <v/>
      </c>
      <c r="X957"/>
    </row>
    <row r="958" spans="2:24" x14ac:dyDescent="0.25">
      <c r="B958" s="146"/>
      <c r="C958" s="31"/>
      <c r="D958" s="31"/>
      <c r="E958" s="44"/>
      <c r="F958" s="43"/>
      <c r="G958" s="84"/>
      <c r="H958" s="31"/>
      <c r="I958" s="208"/>
      <c r="J958" s="84"/>
      <c r="K958" s="31"/>
      <c r="L958" s="31"/>
      <c r="M958" s="169"/>
      <c r="N958" s="148"/>
      <c r="O958" s="44"/>
      <c r="P958" s="43"/>
      <c r="Q958" s="31"/>
      <c r="R958" s="84"/>
      <c r="S958" s="31"/>
      <c r="T958" s="31"/>
      <c r="U958" s="169"/>
      <c r="V958" s="150"/>
      <c r="W958" s="141" t="str" cm="1">
        <f t="array" ref="W958">IF(SUM(LEN(B958:V958))=0,"",IF(OR(OR(ISBLANK(F958),SUM(LEN(C958),LEN(D958))=0),AND(NOT(E958="Unknown"),ISBLANK(J958)),AND(NOT(O958="Unknown"),ISBLANK(R958))),"Missing Information", INDEX(Table15[Entire Service Line Classification], MATCH(SUMIFS(Table15[Unique ID],Table15[System-Owned Portion],E958,Table15[If Material Anything Other than "Lead" in Column E,Was Material Ever Previously Lead?],G958,Table15[Customer-Owned Portion],O958),Table15[Unique ID],0),0)))</f>
        <v/>
      </c>
      <c r="X958"/>
    </row>
    <row r="959" spans="2:24" x14ac:dyDescent="0.25">
      <c r="B959" s="146"/>
      <c r="C959" s="31"/>
      <c r="D959" s="31"/>
      <c r="E959" s="44"/>
      <c r="F959" s="43"/>
      <c r="G959" s="84"/>
      <c r="H959" s="31"/>
      <c r="I959" s="208"/>
      <c r="J959" s="84"/>
      <c r="K959" s="31"/>
      <c r="L959" s="31"/>
      <c r="M959" s="169"/>
      <c r="N959" s="148"/>
      <c r="O959" s="44"/>
      <c r="P959" s="43"/>
      <c r="Q959" s="31"/>
      <c r="R959" s="84"/>
      <c r="S959" s="31"/>
      <c r="T959" s="31"/>
      <c r="U959" s="169"/>
      <c r="V959" s="150"/>
      <c r="W959" s="141" t="str" cm="1">
        <f t="array" ref="W959">IF(SUM(LEN(B959:V959))=0,"",IF(OR(OR(ISBLANK(F959),SUM(LEN(C959),LEN(D959))=0),AND(NOT(E959="Unknown"),ISBLANK(J959)),AND(NOT(O959="Unknown"),ISBLANK(R959))),"Missing Information", INDEX(Table15[Entire Service Line Classification], MATCH(SUMIFS(Table15[Unique ID],Table15[System-Owned Portion],E959,Table15[If Material Anything Other than "Lead" in Column E,Was Material Ever Previously Lead?],G959,Table15[Customer-Owned Portion],O959),Table15[Unique ID],0),0)))</f>
        <v/>
      </c>
      <c r="X959"/>
    </row>
    <row r="960" spans="2:24" x14ac:dyDescent="0.25">
      <c r="B960" s="146"/>
      <c r="C960" s="31"/>
      <c r="D960" s="31"/>
      <c r="E960" s="44"/>
      <c r="F960" s="43"/>
      <c r="G960" s="84"/>
      <c r="H960" s="31"/>
      <c r="I960" s="208"/>
      <c r="J960" s="84"/>
      <c r="K960" s="31"/>
      <c r="L960" s="31"/>
      <c r="M960" s="169"/>
      <c r="N960" s="148"/>
      <c r="O960" s="44"/>
      <c r="P960" s="43"/>
      <c r="Q960" s="31"/>
      <c r="R960" s="84"/>
      <c r="S960" s="31"/>
      <c r="T960" s="31"/>
      <c r="U960" s="169"/>
      <c r="V960" s="150"/>
      <c r="W960" s="141" t="str" cm="1">
        <f t="array" ref="W960">IF(SUM(LEN(B960:V960))=0,"",IF(OR(OR(ISBLANK(F960),SUM(LEN(C960),LEN(D960))=0),AND(NOT(E960="Unknown"),ISBLANK(J960)),AND(NOT(O960="Unknown"),ISBLANK(R960))),"Missing Information", INDEX(Table15[Entire Service Line Classification], MATCH(SUMIFS(Table15[Unique ID],Table15[System-Owned Portion],E960,Table15[If Material Anything Other than "Lead" in Column E,Was Material Ever Previously Lead?],G960,Table15[Customer-Owned Portion],O960),Table15[Unique ID],0),0)))</f>
        <v/>
      </c>
      <c r="X960"/>
    </row>
    <row r="961" spans="2:24" x14ac:dyDescent="0.25">
      <c r="B961" s="146"/>
      <c r="C961" s="31"/>
      <c r="D961" s="31"/>
      <c r="E961" s="44"/>
      <c r="F961" s="43"/>
      <c r="G961" s="84"/>
      <c r="H961" s="31"/>
      <c r="I961" s="208"/>
      <c r="J961" s="84"/>
      <c r="K961" s="31"/>
      <c r="L961" s="31"/>
      <c r="M961" s="169"/>
      <c r="N961" s="148"/>
      <c r="O961" s="44"/>
      <c r="P961" s="43"/>
      <c r="Q961" s="31"/>
      <c r="R961" s="84"/>
      <c r="S961" s="31"/>
      <c r="T961" s="31"/>
      <c r="U961" s="169"/>
      <c r="V961" s="150"/>
      <c r="W961" s="141" t="str" cm="1">
        <f t="array" ref="W961">IF(SUM(LEN(B961:V961))=0,"",IF(OR(OR(ISBLANK(F961),SUM(LEN(C961),LEN(D961))=0),AND(NOT(E961="Unknown"),ISBLANK(J961)),AND(NOT(O961="Unknown"),ISBLANK(R961))),"Missing Information", INDEX(Table15[Entire Service Line Classification], MATCH(SUMIFS(Table15[Unique ID],Table15[System-Owned Portion],E961,Table15[If Material Anything Other than "Lead" in Column E,Was Material Ever Previously Lead?],G961,Table15[Customer-Owned Portion],O961),Table15[Unique ID],0),0)))</f>
        <v/>
      </c>
      <c r="X961"/>
    </row>
    <row r="962" spans="2:24" x14ac:dyDescent="0.25">
      <c r="B962" s="146"/>
      <c r="C962" s="31"/>
      <c r="D962" s="31"/>
      <c r="E962" s="44"/>
      <c r="F962" s="43"/>
      <c r="G962" s="84"/>
      <c r="H962" s="31"/>
      <c r="I962" s="208"/>
      <c r="J962" s="84"/>
      <c r="K962" s="31"/>
      <c r="L962" s="31"/>
      <c r="M962" s="169"/>
      <c r="N962" s="148"/>
      <c r="O962" s="44"/>
      <c r="P962" s="43"/>
      <c r="Q962" s="31"/>
      <c r="R962" s="84"/>
      <c r="S962" s="31"/>
      <c r="T962" s="31"/>
      <c r="U962" s="169"/>
      <c r="V962" s="150"/>
      <c r="W962" s="141" t="str" cm="1">
        <f t="array" ref="W962">IF(SUM(LEN(B962:V962))=0,"",IF(OR(OR(ISBLANK(F962),SUM(LEN(C962),LEN(D962))=0),AND(NOT(E962="Unknown"),ISBLANK(J962)),AND(NOT(O962="Unknown"),ISBLANK(R962))),"Missing Information", INDEX(Table15[Entire Service Line Classification], MATCH(SUMIFS(Table15[Unique ID],Table15[System-Owned Portion],E962,Table15[If Material Anything Other than "Lead" in Column E,Was Material Ever Previously Lead?],G962,Table15[Customer-Owned Portion],O962),Table15[Unique ID],0),0)))</f>
        <v/>
      </c>
      <c r="X962"/>
    </row>
    <row r="963" spans="2:24" x14ac:dyDescent="0.25">
      <c r="B963" s="146"/>
      <c r="C963" s="31"/>
      <c r="D963" s="31"/>
      <c r="E963" s="44"/>
      <c r="F963" s="43"/>
      <c r="G963" s="84"/>
      <c r="H963" s="31"/>
      <c r="I963" s="208"/>
      <c r="J963" s="84"/>
      <c r="K963" s="31"/>
      <c r="L963" s="31"/>
      <c r="M963" s="169"/>
      <c r="N963" s="148"/>
      <c r="O963" s="44"/>
      <c r="P963" s="43"/>
      <c r="Q963" s="31"/>
      <c r="R963" s="84"/>
      <c r="S963" s="31"/>
      <c r="T963" s="31"/>
      <c r="U963" s="169"/>
      <c r="V963" s="150"/>
      <c r="W963" s="141" t="str" cm="1">
        <f t="array" ref="W963">IF(SUM(LEN(B963:V963))=0,"",IF(OR(OR(ISBLANK(F963),SUM(LEN(C963),LEN(D963))=0),AND(NOT(E963="Unknown"),ISBLANK(J963)),AND(NOT(O963="Unknown"),ISBLANK(R963))),"Missing Information", INDEX(Table15[Entire Service Line Classification], MATCH(SUMIFS(Table15[Unique ID],Table15[System-Owned Portion],E963,Table15[If Material Anything Other than "Lead" in Column E,Was Material Ever Previously Lead?],G963,Table15[Customer-Owned Portion],O963),Table15[Unique ID],0),0)))</f>
        <v/>
      </c>
      <c r="X963"/>
    </row>
    <row r="964" spans="2:24" x14ac:dyDescent="0.25">
      <c r="B964" s="146"/>
      <c r="C964" s="31"/>
      <c r="D964" s="31"/>
      <c r="E964" s="44"/>
      <c r="F964" s="43"/>
      <c r="G964" s="84"/>
      <c r="H964" s="31"/>
      <c r="I964" s="208"/>
      <c r="J964" s="84"/>
      <c r="K964" s="31"/>
      <c r="L964" s="31"/>
      <c r="M964" s="169"/>
      <c r="N964" s="148"/>
      <c r="O964" s="44"/>
      <c r="P964" s="43"/>
      <c r="Q964" s="31"/>
      <c r="R964" s="84"/>
      <c r="S964" s="31"/>
      <c r="T964" s="31"/>
      <c r="U964" s="169"/>
      <c r="V964" s="150"/>
      <c r="W964" s="141" t="str" cm="1">
        <f t="array" ref="W964">IF(SUM(LEN(B964:V964))=0,"",IF(OR(OR(ISBLANK(F964),SUM(LEN(C964),LEN(D964))=0),AND(NOT(E964="Unknown"),ISBLANK(J964)),AND(NOT(O964="Unknown"),ISBLANK(R964))),"Missing Information", INDEX(Table15[Entire Service Line Classification], MATCH(SUMIFS(Table15[Unique ID],Table15[System-Owned Portion],E964,Table15[If Material Anything Other than "Lead" in Column E,Was Material Ever Previously Lead?],G964,Table15[Customer-Owned Portion],O964),Table15[Unique ID],0),0)))</f>
        <v/>
      </c>
      <c r="X964"/>
    </row>
    <row r="965" spans="2:24" x14ac:dyDescent="0.25">
      <c r="B965" s="146"/>
      <c r="C965" s="31"/>
      <c r="D965" s="31"/>
      <c r="E965" s="44"/>
      <c r="F965" s="43"/>
      <c r="G965" s="84"/>
      <c r="H965" s="31"/>
      <c r="I965" s="208"/>
      <c r="J965" s="84"/>
      <c r="K965" s="31"/>
      <c r="L965" s="31"/>
      <c r="M965" s="169"/>
      <c r="N965" s="148"/>
      <c r="O965" s="44"/>
      <c r="P965" s="43"/>
      <c r="Q965" s="31"/>
      <c r="R965" s="84"/>
      <c r="S965" s="31"/>
      <c r="T965" s="31"/>
      <c r="U965" s="169"/>
      <c r="V965" s="150"/>
      <c r="W965" s="141" t="str" cm="1">
        <f t="array" ref="W965">IF(SUM(LEN(B965:V965))=0,"",IF(OR(OR(ISBLANK(F965),SUM(LEN(C965),LEN(D965))=0),AND(NOT(E965="Unknown"),ISBLANK(J965)),AND(NOT(O965="Unknown"),ISBLANK(R965))),"Missing Information", INDEX(Table15[Entire Service Line Classification], MATCH(SUMIFS(Table15[Unique ID],Table15[System-Owned Portion],E965,Table15[If Material Anything Other than "Lead" in Column E,Was Material Ever Previously Lead?],G965,Table15[Customer-Owned Portion],O965),Table15[Unique ID],0),0)))</f>
        <v/>
      </c>
      <c r="X965"/>
    </row>
    <row r="966" spans="2:24" x14ac:dyDescent="0.25">
      <c r="B966" s="146"/>
      <c r="C966" s="31"/>
      <c r="D966" s="31"/>
      <c r="E966" s="44"/>
      <c r="F966" s="43"/>
      <c r="G966" s="84"/>
      <c r="H966" s="31"/>
      <c r="I966" s="208"/>
      <c r="J966" s="84"/>
      <c r="K966" s="31"/>
      <c r="L966" s="31"/>
      <c r="M966" s="169"/>
      <c r="N966" s="148"/>
      <c r="O966" s="44"/>
      <c r="P966" s="43"/>
      <c r="Q966" s="31"/>
      <c r="R966" s="84"/>
      <c r="S966" s="31"/>
      <c r="T966" s="31"/>
      <c r="U966" s="169"/>
      <c r="V966" s="150"/>
      <c r="W966" s="141" t="str" cm="1">
        <f t="array" ref="W966">IF(SUM(LEN(B966:V966))=0,"",IF(OR(OR(ISBLANK(F966),SUM(LEN(C966),LEN(D966))=0),AND(NOT(E966="Unknown"),ISBLANK(J966)),AND(NOT(O966="Unknown"),ISBLANK(R966))),"Missing Information", INDEX(Table15[Entire Service Line Classification], MATCH(SUMIFS(Table15[Unique ID],Table15[System-Owned Portion],E966,Table15[If Material Anything Other than "Lead" in Column E,Was Material Ever Previously Lead?],G966,Table15[Customer-Owned Portion],O966),Table15[Unique ID],0),0)))</f>
        <v/>
      </c>
      <c r="X966"/>
    </row>
    <row r="967" spans="2:24" x14ac:dyDescent="0.25">
      <c r="B967" s="146"/>
      <c r="C967" s="31"/>
      <c r="D967" s="31"/>
      <c r="E967" s="44"/>
      <c r="F967" s="43"/>
      <c r="G967" s="84"/>
      <c r="H967" s="31"/>
      <c r="I967" s="208"/>
      <c r="J967" s="84"/>
      <c r="K967" s="31"/>
      <c r="L967" s="31"/>
      <c r="M967" s="169"/>
      <c r="N967" s="148"/>
      <c r="O967" s="44"/>
      <c r="P967" s="43"/>
      <c r="Q967" s="31"/>
      <c r="R967" s="84"/>
      <c r="S967" s="31"/>
      <c r="T967" s="31"/>
      <c r="U967" s="169"/>
      <c r="V967" s="150"/>
      <c r="W967" s="141" t="str" cm="1">
        <f t="array" ref="W967">IF(SUM(LEN(B967:V967))=0,"",IF(OR(OR(ISBLANK(F967),SUM(LEN(C967),LEN(D967))=0),AND(NOT(E967="Unknown"),ISBLANK(J967)),AND(NOT(O967="Unknown"),ISBLANK(R967))),"Missing Information", INDEX(Table15[Entire Service Line Classification], MATCH(SUMIFS(Table15[Unique ID],Table15[System-Owned Portion],E967,Table15[If Material Anything Other than "Lead" in Column E,Was Material Ever Previously Lead?],G967,Table15[Customer-Owned Portion],O967),Table15[Unique ID],0),0)))</f>
        <v/>
      </c>
      <c r="X967"/>
    </row>
    <row r="968" spans="2:24" x14ac:dyDescent="0.25">
      <c r="B968" s="146"/>
      <c r="C968" s="31"/>
      <c r="D968" s="31"/>
      <c r="E968" s="44"/>
      <c r="F968" s="43"/>
      <c r="G968" s="84"/>
      <c r="H968" s="31"/>
      <c r="I968" s="208"/>
      <c r="J968" s="84"/>
      <c r="K968" s="31"/>
      <c r="L968" s="31"/>
      <c r="M968" s="169"/>
      <c r="N968" s="148"/>
      <c r="O968" s="44"/>
      <c r="P968" s="43"/>
      <c r="Q968" s="31"/>
      <c r="R968" s="84"/>
      <c r="S968" s="31"/>
      <c r="T968" s="31"/>
      <c r="U968" s="169"/>
      <c r="V968" s="150"/>
      <c r="W968" s="141" t="str" cm="1">
        <f t="array" ref="W968">IF(SUM(LEN(B968:V968))=0,"",IF(OR(OR(ISBLANK(F968),SUM(LEN(C968),LEN(D968))=0),AND(NOT(E968="Unknown"),ISBLANK(J968)),AND(NOT(O968="Unknown"),ISBLANK(R968))),"Missing Information", INDEX(Table15[Entire Service Line Classification], MATCH(SUMIFS(Table15[Unique ID],Table15[System-Owned Portion],E968,Table15[If Material Anything Other than "Lead" in Column E,Was Material Ever Previously Lead?],G968,Table15[Customer-Owned Portion],O968),Table15[Unique ID],0),0)))</f>
        <v/>
      </c>
      <c r="X968"/>
    </row>
    <row r="969" spans="2:24" x14ac:dyDescent="0.25">
      <c r="B969" s="146"/>
      <c r="C969" s="31"/>
      <c r="D969" s="31"/>
      <c r="E969" s="44"/>
      <c r="F969" s="43"/>
      <c r="G969" s="84"/>
      <c r="H969" s="31"/>
      <c r="I969" s="208"/>
      <c r="J969" s="84"/>
      <c r="K969" s="31"/>
      <c r="L969" s="31"/>
      <c r="M969" s="169"/>
      <c r="N969" s="148"/>
      <c r="O969" s="44"/>
      <c r="P969" s="43"/>
      <c r="Q969" s="31"/>
      <c r="R969" s="84"/>
      <c r="S969" s="31"/>
      <c r="T969" s="31"/>
      <c r="U969" s="169"/>
      <c r="V969" s="150"/>
      <c r="W969" s="141" t="str" cm="1">
        <f t="array" ref="W969">IF(SUM(LEN(B969:V969))=0,"",IF(OR(OR(ISBLANK(F969),SUM(LEN(C969),LEN(D969))=0),AND(NOT(E969="Unknown"),ISBLANK(J969)),AND(NOT(O969="Unknown"),ISBLANK(R969))),"Missing Information", INDEX(Table15[Entire Service Line Classification], MATCH(SUMIFS(Table15[Unique ID],Table15[System-Owned Portion],E969,Table15[If Material Anything Other than "Lead" in Column E,Was Material Ever Previously Lead?],G969,Table15[Customer-Owned Portion],O969),Table15[Unique ID],0),0)))</f>
        <v/>
      </c>
      <c r="X969"/>
    </row>
    <row r="970" spans="2:24" x14ac:dyDescent="0.25">
      <c r="B970" s="146"/>
      <c r="C970" s="31"/>
      <c r="D970" s="31"/>
      <c r="E970" s="44"/>
      <c r="F970" s="43"/>
      <c r="G970" s="84"/>
      <c r="H970" s="31"/>
      <c r="I970" s="208"/>
      <c r="J970" s="84"/>
      <c r="K970" s="31"/>
      <c r="L970" s="31"/>
      <c r="M970" s="169"/>
      <c r="N970" s="148"/>
      <c r="O970" s="44"/>
      <c r="P970" s="43"/>
      <c r="Q970" s="31"/>
      <c r="R970" s="84"/>
      <c r="S970" s="31"/>
      <c r="T970" s="31"/>
      <c r="U970" s="169"/>
      <c r="V970" s="150"/>
      <c r="W970" s="141" t="str" cm="1">
        <f t="array" ref="W970">IF(SUM(LEN(B970:V970))=0,"",IF(OR(OR(ISBLANK(F970),SUM(LEN(C970),LEN(D970))=0),AND(NOT(E970="Unknown"),ISBLANK(J970)),AND(NOT(O970="Unknown"),ISBLANK(R970))),"Missing Information", INDEX(Table15[Entire Service Line Classification], MATCH(SUMIFS(Table15[Unique ID],Table15[System-Owned Portion],E970,Table15[If Material Anything Other than "Lead" in Column E,Was Material Ever Previously Lead?],G970,Table15[Customer-Owned Portion],O970),Table15[Unique ID],0),0)))</f>
        <v/>
      </c>
      <c r="X970"/>
    </row>
    <row r="971" spans="2:24" x14ac:dyDescent="0.25">
      <c r="B971" s="146"/>
      <c r="C971" s="31"/>
      <c r="D971" s="31"/>
      <c r="E971" s="44"/>
      <c r="F971" s="43"/>
      <c r="G971" s="84"/>
      <c r="H971" s="31"/>
      <c r="I971" s="208"/>
      <c r="J971" s="84"/>
      <c r="K971" s="31"/>
      <c r="L971" s="31"/>
      <c r="M971" s="169"/>
      <c r="N971" s="148"/>
      <c r="O971" s="44"/>
      <c r="P971" s="43"/>
      <c r="Q971" s="31"/>
      <c r="R971" s="84"/>
      <c r="S971" s="31"/>
      <c r="T971" s="31"/>
      <c r="U971" s="169"/>
      <c r="V971" s="150"/>
      <c r="W971" s="141" t="str" cm="1">
        <f t="array" ref="W971">IF(SUM(LEN(B971:V971))=0,"",IF(OR(OR(ISBLANK(F971),SUM(LEN(C971),LEN(D971))=0),AND(NOT(E971="Unknown"),ISBLANK(J971)),AND(NOT(O971="Unknown"),ISBLANK(R971))),"Missing Information", INDEX(Table15[Entire Service Line Classification], MATCH(SUMIFS(Table15[Unique ID],Table15[System-Owned Portion],E971,Table15[If Material Anything Other than "Lead" in Column E,Was Material Ever Previously Lead?],G971,Table15[Customer-Owned Portion],O971),Table15[Unique ID],0),0)))</f>
        <v/>
      </c>
      <c r="X971"/>
    </row>
    <row r="972" spans="2:24" x14ac:dyDescent="0.25">
      <c r="B972" s="146"/>
      <c r="C972" s="31"/>
      <c r="D972" s="31"/>
      <c r="E972" s="44"/>
      <c r="F972" s="43"/>
      <c r="G972" s="84"/>
      <c r="H972" s="31"/>
      <c r="I972" s="208"/>
      <c r="J972" s="84"/>
      <c r="K972" s="31"/>
      <c r="L972" s="31"/>
      <c r="M972" s="169"/>
      <c r="N972" s="148"/>
      <c r="O972" s="44"/>
      <c r="P972" s="43"/>
      <c r="Q972" s="31"/>
      <c r="R972" s="84"/>
      <c r="S972" s="31"/>
      <c r="T972" s="31"/>
      <c r="U972" s="169"/>
      <c r="V972" s="150"/>
      <c r="W972" s="141" t="str" cm="1">
        <f t="array" ref="W972">IF(SUM(LEN(B972:V972))=0,"",IF(OR(OR(ISBLANK(F972),SUM(LEN(C972),LEN(D972))=0),AND(NOT(E972="Unknown"),ISBLANK(J972)),AND(NOT(O972="Unknown"),ISBLANK(R972))),"Missing Information", INDEX(Table15[Entire Service Line Classification], MATCH(SUMIFS(Table15[Unique ID],Table15[System-Owned Portion],E972,Table15[If Material Anything Other than "Lead" in Column E,Was Material Ever Previously Lead?],G972,Table15[Customer-Owned Portion],O972),Table15[Unique ID],0),0)))</f>
        <v/>
      </c>
      <c r="X972"/>
    </row>
    <row r="973" spans="2:24" x14ac:dyDescent="0.25">
      <c r="B973" s="146"/>
      <c r="C973" s="31"/>
      <c r="D973" s="31"/>
      <c r="E973" s="44"/>
      <c r="F973" s="43"/>
      <c r="G973" s="84"/>
      <c r="H973" s="31"/>
      <c r="I973" s="208"/>
      <c r="J973" s="84"/>
      <c r="K973" s="31"/>
      <c r="L973" s="31"/>
      <c r="M973" s="169"/>
      <c r="N973" s="148"/>
      <c r="O973" s="44"/>
      <c r="P973" s="43"/>
      <c r="Q973" s="31"/>
      <c r="R973" s="84"/>
      <c r="S973" s="31"/>
      <c r="T973" s="31"/>
      <c r="U973" s="169"/>
      <c r="V973" s="150"/>
      <c r="W973" s="141" t="str" cm="1">
        <f t="array" ref="W973">IF(SUM(LEN(B973:V973))=0,"",IF(OR(OR(ISBLANK(F973),SUM(LEN(C973),LEN(D973))=0),AND(NOT(E973="Unknown"),ISBLANK(J973)),AND(NOT(O973="Unknown"),ISBLANK(R973))),"Missing Information", INDEX(Table15[Entire Service Line Classification], MATCH(SUMIFS(Table15[Unique ID],Table15[System-Owned Portion],E973,Table15[If Material Anything Other than "Lead" in Column E,Was Material Ever Previously Lead?],G973,Table15[Customer-Owned Portion],O973),Table15[Unique ID],0),0)))</f>
        <v/>
      </c>
      <c r="X973"/>
    </row>
    <row r="974" spans="2:24" x14ac:dyDescent="0.25">
      <c r="B974" s="146"/>
      <c r="C974" s="31"/>
      <c r="D974" s="31"/>
      <c r="E974" s="44"/>
      <c r="F974" s="43"/>
      <c r="G974" s="84"/>
      <c r="H974" s="31"/>
      <c r="I974" s="208"/>
      <c r="J974" s="84"/>
      <c r="K974" s="31"/>
      <c r="L974" s="31"/>
      <c r="M974" s="169"/>
      <c r="N974" s="148"/>
      <c r="O974" s="44"/>
      <c r="P974" s="43"/>
      <c r="Q974" s="31"/>
      <c r="R974" s="84"/>
      <c r="S974" s="31"/>
      <c r="T974" s="31"/>
      <c r="U974" s="169"/>
      <c r="V974" s="150"/>
      <c r="W974" s="141" t="str" cm="1">
        <f t="array" ref="W974">IF(SUM(LEN(B974:V974))=0,"",IF(OR(OR(ISBLANK(F974),SUM(LEN(C974),LEN(D974))=0),AND(NOT(E974="Unknown"),ISBLANK(J974)),AND(NOT(O974="Unknown"),ISBLANK(R974))),"Missing Information", INDEX(Table15[Entire Service Line Classification], MATCH(SUMIFS(Table15[Unique ID],Table15[System-Owned Portion],E974,Table15[If Material Anything Other than "Lead" in Column E,Was Material Ever Previously Lead?],G974,Table15[Customer-Owned Portion],O974),Table15[Unique ID],0),0)))</f>
        <v/>
      </c>
      <c r="X974"/>
    </row>
    <row r="975" spans="2:24" x14ac:dyDescent="0.25">
      <c r="B975" s="146"/>
      <c r="C975" s="31"/>
      <c r="D975" s="31"/>
      <c r="E975" s="44"/>
      <c r="F975" s="43"/>
      <c r="G975" s="84"/>
      <c r="H975" s="31"/>
      <c r="I975" s="208"/>
      <c r="J975" s="84"/>
      <c r="K975" s="31"/>
      <c r="L975" s="31"/>
      <c r="M975" s="169"/>
      <c r="N975" s="148"/>
      <c r="O975" s="44"/>
      <c r="P975" s="43"/>
      <c r="Q975" s="31"/>
      <c r="R975" s="84"/>
      <c r="S975" s="31"/>
      <c r="T975" s="31"/>
      <c r="U975" s="169"/>
      <c r="V975" s="150"/>
      <c r="W975" s="141" t="str" cm="1">
        <f t="array" ref="W975">IF(SUM(LEN(B975:V975))=0,"",IF(OR(OR(ISBLANK(F975),SUM(LEN(C975),LEN(D975))=0),AND(NOT(E975="Unknown"),ISBLANK(J975)),AND(NOT(O975="Unknown"),ISBLANK(R975))),"Missing Information", INDEX(Table15[Entire Service Line Classification], MATCH(SUMIFS(Table15[Unique ID],Table15[System-Owned Portion],E975,Table15[If Material Anything Other than "Lead" in Column E,Was Material Ever Previously Lead?],G975,Table15[Customer-Owned Portion],O975),Table15[Unique ID],0),0)))</f>
        <v/>
      </c>
      <c r="X975"/>
    </row>
    <row r="976" spans="2:24" x14ac:dyDescent="0.25">
      <c r="B976" s="146"/>
      <c r="C976" s="31"/>
      <c r="D976" s="31"/>
      <c r="E976" s="44"/>
      <c r="F976" s="43"/>
      <c r="G976" s="84"/>
      <c r="H976" s="31"/>
      <c r="I976" s="208"/>
      <c r="J976" s="84"/>
      <c r="K976" s="31"/>
      <c r="L976" s="31"/>
      <c r="M976" s="169"/>
      <c r="N976" s="148"/>
      <c r="O976" s="44"/>
      <c r="P976" s="43"/>
      <c r="Q976" s="31"/>
      <c r="R976" s="84"/>
      <c r="S976" s="31"/>
      <c r="T976" s="31"/>
      <c r="U976" s="169"/>
      <c r="V976" s="150"/>
      <c r="W976" s="141" t="str" cm="1">
        <f t="array" ref="W976">IF(SUM(LEN(B976:V976))=0,"",IF(OR(OR(ISBLANK(F976),SUM(LEN(C976),LEN(D976))=0),AND(NOT(E976="Unknown"),ISBLANK(J976)),AND(NOT(O976="Unknown"),ISBLANK(R976))),"Missing Information", INDEX(Table15[Entire Service Line Classification], MATCH(SUMIFS(Table15[Unique ID],Table15[System-Owned Portion],E976,Table15[If Material Anything Other than "Lead" in Column E,Was Material Ever Previously Lead?],G976,Table15[Customer-Owned Portion],O976),Table15[Unique ID],0),0)))</f>
        <v/>
      </c>
      <c r="X976"/>
    </row>
    <row r="977" spans="2:24" x14ac:dyDescent="0.25">
      <c r="B977" s="146"/>
      <c r="C977" s="31"/>
      <c r="D977" s="31"/>
      <c r="E977" s="44"/>
      <c r="F977" s="43"/>
      <c r="G977" s="84"/>
      <c r="H977" s="31"/>
      <c r="I977" s="208"/>
      <c r="J977" s="84"/>
      <c r="K977" s="31"/>
      <c r="L977" s="31"/>
      <c r="M977" s="169"/>
      <c r="N977" s="148"/>
      <c r="O977" s="44"/>
      <c r="P977" s="43"/>
      <c r="Q977" s="31"/>
      <c r="R977" s="84"/>
      <c r="S977" s="31"/>
      <c r="T977" s="31"/>
      <c r="U977" s="169"/>
      <c r="V977" s="150"/>
      <c r="W977" s="141" t="str" cm="1">
        <f t="array" ref="W977">IF(SUM(LEN(B977:V977))=0,"",IF(OR(OR(ISBLANK(F977),SUM(LEN(C977),LEN(D977))=0),AND(NOT(E977="Unknown"),ISBLANK(J977)),AND(NOT(O977="Unknown"),ISBLANK(R977))),"Missing Information", INDEX(Table15[Entire Service Line Classification], MATCH(SUMIFS(Table15[Unique ID],Table15[System-Owned Portion],E977,Table15[If Material Anything Other than "Lead" in Column E,Was Material Ever Previously Lead?],G977,Table15[Customer-Owned Portion],O977),Table15[Unique ID],0),0)))</f>
        <v/>
      </c>
      <c r="X977"/>
    </row>
    <row r="978" spans="2:24" x14ac:dyDescent="0.25">
      <c r="B978" s="146"/>
      <c r="C978" s="31"/>
      <c r="D978" s="31"/>
      <c r="E978" s="44"/>
      <c r="F978" s="43"/>
      <c r="G978" s="84"/>
      <c r="H978" s="31"/>
      <c r="I978" s="208"/>
      <c r="J978" s="84"/>
      <c r="K978" s="31"/>
      <c r="L978" s="31"/>
      <c r="M978" s="169"/>
      <c r="N978" s="148"/>
      <c r="O978" s="44"/>
      <c r="P978" s="43"/>
      <c r="Q978" s="31"/>
      <c r="R978" s="84"/>
      <c r="S978" s="31"/>
      <c r="T978" s="31"/>
      <c r="U978" s="169"/>
      <c r="V978" s="150"/>
      <c r="W978" s="141" t="str" cm="1">
        <f t="array" ref="W978">IF(SUM(LEN(B978:V978))=0,"",IF(OR(OR(ISBLANK(F978),SUM(LEN(C978),LEN(D978))=0),AND(NOT(E978="Unknown"),ISBLANK(J978)),AND(NOT(O978="Unknown"),ISBLANK(R978))),"Missing Information", INDEX(Table15[Entire Service Line Classification], MATCH(SUMIFS(Table15[Unique ID],Table15[System-Owned Portion],E978,Table15[If Material Anything Other than "Lead" in Column E,Was Material Ever Previously Lead?],G978,Table15[Customer-Owned Portion],O978),Table15[Unique ID],0),0)))</f>
        <v/>
      </c>
      <c r="X978"/>
    </row>
    <row r="979" spans="2:24" x14ac:dyDescent="0.25">
      <c r="B979" s="146"/>
      <c r="C979" s="31"/>
      <c r="D979" s="31"/>
      <c r="E979" s="44"/>
      <c r="F979" s="43"/>
      <c r="G979" s="84"/>
      <c r="H979" s="31"/>
      <c r="I979" s="208"/>
      <c r="J979" s="84"/>
      <c r="K979" s="31"/>
      <c r="L979" s="31"/>
      <c r="M979" s="169"/>
      <c r="N979" s="148"/>
      <c r="O979" s="44"/>
      <c r="P979" s="43"/>
      <c r="Q979" s="31"/>
      <c r="R979" s="84"/>
      <c r="S979" s="31"/>
      <c r="T979" s="31"/>
      <c r="U979" s="169"/>
      <c r="V979" s="150"/>
      <c r="W979" s="141" t="str" cm="1">
        <f t="array" ref="W979">IF(SUM(LEN(B979:V979))=0,"",IF(OR(OR(ISBLANK(F979),SUM(LEN(C979),LEN(D979))=0),AND(NOT(E979="Unknown"),ISBLANK(J979)),AND(NOT(O979="Unknown"),ISBLANK(R979))),"Missing Information", INDEX(Table15[Entire Service Line Classification], MATCH(SUMIFS(Table15[Unique ID],Table15[System-Owned Portion],E979,Table15[If Material Anything Other than "Lead" in Column E,Was Material Ever Previously Lead?],G979,Table15[Customer-Owned Portion],O979),Table15[Unique ID],0),0)))</f>
        <v/>
      </c>
      <c r="X979"/>
    </row>
    <row r="980" spans="2:24" x14ac:dyDescent="0.25">
      <c r="B980" s="146"/>
      <c r="C980" s="31"/>
      <c r="D980" s="31"/>
      <c r="E980" s="44"/>
      <c r="F980" s="43"/>
      <c r="G980" s="84"/>
      <c r="H980" s="31"/>
      <c r="I980" s="208"/>
      <c r="J980" s="84"/>
      <c r="K980" s="31"/>
      <c r="L980" s="31"/>
      <c r="M980" s="169"/>
      <c r="N980" s="148"/>
      <c r="O980" s="44"/>
      <c r="P980" s="43"/>
      <c r="Q980" s="31"/>
      <c r="R980" s="84"/>
      <c r="S980" s="31"/>
      <c r="T980" s="31"/>
      <c r="U980" s="169"/>
      <c r="V980" s="150"/>
      <c r="W980" s="141" t="str" cm="1">
        <f t="array" ref="W980">IF(SUM(LEN(B980:V980))=0,"",IF(OR(OR(ISBLANK(F980),SUM(LEN(C980),LEN(D980))=0),AND(NOT(E980="Unknown"),ISBLANK(J980)),AND(NOT(O980="Unknown"),ISBLANK(R980))),"Missing Information", INDEX(Table15[Entire Service Line Classification], MATCH(SUMIFS(Table15[Unique ID],Table15[System-Owned Portion],E980,Table15[If Material Anything Other than "Lead" in Column E,Was Material Ever Previously Lead?],G980,Table15[Customer-Owned Portion],O980),Table15[Unique ID],0),0)))</f>
        <v/>
      </c>
      <c r="X980"/>
    </row>
    <row r="981" spans="2:24" x14ac:dyDescent="0.25">
      <c r="B981" s="146"/>
      <c r="C981" s="31"/>
      <c r="D981" s="31"/>
      <c r="E981" s="44"/>
      <c r="F981" s="43"/>
      <c r="G981" s="84"/>
      <c r="H981" s="31"/>
      <c r="I981" s="208"/>
      <c r="J981" s="84"/>
      <c r="K981" s="31"/>
      <c r="L981" s="31"/>
      <c r="M981" s="169"/>
      <c r="N981" s="148"/>
      <c r="O981" s="44"/>
      <c r="P981" s="43"/>
      <c r="Q981" s="31"/>
      <c r="R981" s="84"/>
      <c r="S981" s="31"/>
      <c r="T981" s="31"/>
      <c r="U981" s="169"/>
      <c r="V981" s="150"/>
      <c r="W981" s="141" t="str" cm="1">
        <f t="array" ref="W981">IF(SUM(LEN(B981:V981))=0,"",IF(OR(OR(ISBLANK(F981),SUM(LEN(C981),LEN(D981))=0),AND(NOT(E981="Unknown"),ISBLANK(J981)),AND(NOT(O981="Unknown"),ISBLANK(R981))),"Missing Information", INDEX(Table15[Entire Service Line Classification], MATCH(SUMIFS(Table15[Unique ID],Table15[System-Owned Portion],E981,Table15[If Material Anything Other than "Lead" in Column E,Was Material Ever Previously Lead?],G981,Table15[Customer-Owned Portion],O981),Table15[Unique ID],0),0)))</f>
        <v/>
      </c>
      <c r="X981"/>
    </row>
    <row r="982" spans="2:24" x14ac:dyDescent="0.25">
      <c r="B982" s="146"/>
      <c r="C982" s="31"/>
      <c r="D982" s="31"/>
      <c r="E982" s="44"/>
      <c r="F982" s="43"/>
      <c r="G982" s="84"/>
      <c r="H982" s="31"/>
      <c r="I982" s="208"/>
      <c r="J982" s="84"/>
      <c r="K982" s="31"/>
      <c r="L982" s="31"/>
      <c r="M982" s="169"/>
      <c r="N982" s="148"/>
      <c r="O982" s="44"/>
      <c r="P982" s="43"/>
      <c r="Q982" s="31"/>
      <c r="R982" s="84"/>
      <c r="S982" s="31"/>
      <c r="T982" s="31"/>
      <c r="U982" s="169"/>
      <c r="V982" s="150"/>
      <c r="W982" s="141" t="str" cm="1">
        <f t="array" ref="W982">IF(SUM(LEN(B982:V982))=0,"",IF(OR(OR(ISBLANK(F982),SUM(LEN(C982),LEN(D982))=0),AND(NOT(E982="Unknown"),ISBLANK(J982)),AND(NOT(O982="Unknown"),ISBLANK(R982))),"Missing Information", INDEX(Table15[Entire Service Line Classification], MATCH(SUMIFS(Table15[Unique ID],Table15[System-Owned Portion],E982,Table15[If Material Anything Other than "Lead" in Column E,Was Material Ever Previously Lead?],G982,Table15[Customer-Owned Portion],O982),Table15[Unique ID],0),0)))</f>
        <v/>
      </c>
      <c r="X982"/>
    </row>
    <row r="983" spans="2:24" x14ac:dyDescent="0.25">
      <c r="B983" s="146"/>
      <c r="C983" s="31"/>
      <c r="D983" s="31"/>
      <c r="E983" s="44"/>
      <c r="F983" s="43"/>
      <c r="G983" s="84"/>
      <c r="H983" s="31"/>
      <c r="I983" s="208"/>
      <c r="J983" s="84"/>
      <c r="K983" s="31"/>
      <c r="L983" s="31"/>
      <c r="M983" s="169"/>
      <c r="N983" s="148"/>
      <c r="O983" s="44"/>
      <c r="P983" s="43"/>
      <c r="Q983" s="31"/>
      <c r="R983" s="84"/>
      <c r="S983" s="31"/>
      <c r="T983" s="31"/>
      <c r="U983" s="169"/>
      <c r="V983" s="150"/>
      <c r="W983" s="141" t="str" cm="1">
        <f t="array" ref="W983">IF(SUM(LEN(B983:V983))=0,"",IF(OR(OR(ISBLANK(F983),SUM(LEN(C983),LEN(D983))=0),AND(NOT(E983="Unknown"),ISBLANK(J983)),AND(NOT(O983="Unknown"),ISBLANK(R983))),"Missing Information", INDEX(Table15[Entire Service Line Classification], MATCH(SUMIFS(Table15[Unique ID],Table15[System-Owned Portion],E983,Table15[If Material Anything Other than "Lead" in Column E,Was Material Ever Previously Lead?],G983,Table15[Customer-Owned Portion],O983),Table15[Unique ID],0),0)))</f>
        <v/>
      </c>
      <c r="X983"/>
    </row>
    <row r="984" spans="2:24" x14ac:dyDescent="0.25">
      <c r="B984" s="146"/>
      <c r="C984" s="31"/>
      <c r="D984" s="31"/>
      <c r="E984" s="44"/>
      <c r="F984" s="43"/>
      <c r="G984" s="84"/>
      <c r="H984" s="31"/>
      <c r="I984" s="208"/>
      <c r="J984" s="84"/>
      <c r="K984" s="31"/>
      <c r="L984" s="31"/>
      <c r="M984" s="169"/>
      <c r="N984" s="148"/>
      <c r="O984" s="44"/>
      <c r="P984" s="43"/>
      <c r="Q984" s="31"/>
      <c r="R984" s="84"/>
      <c r="S984" s="31"/>
      <c r="T984" s="31"/>
      <c r="U984" s="169"/>
      <c r="V984" s="150"/>
      <c r="W984" s="141" t="str" cm="1">
        <f t="array" ref="W984">IF(SUM(LEN(B984:V984))=0,"",IF(OR(OR(ISBLANK(F984),SUM(LEN(C984),LEN(D984))=0),AND(NOT(E984="Unknown"),ISBLANK(J984)),AND(NOT(O984="Unknown"),ISBLANK(R984))),"Missing Information", INDEX(Table15[Entire Service Line Classification], MATCH(SUMIFS(Table15[Unique ID],Table15[System-Owned Portion],E984,Table15[If Material Anything Other than "Lead" in Column E,Was Material Ever Previously Lead?],G984,Table15[Customer-Owned Portion],O984),Table15[Unique ID],0),0)))</f>
        <v/>
      </c>
      <c r="X984"/>
    </row>
    <row r="985" spans="2:24" x14ac:dyDescent="0.25">
      <c r="B985" s="146"/>
      <c r="C985" s="31"/>
      <c r="D985" s="31"/>
      <c r="E985" s="44"/>
      <c r="F985" s="43"/>
      <c r="G985" s="84"/>
      <c r="H985" s="31"/>
      <c r="I985" s="208"/>
      <c r="J985" s="84"/>
      <c r="K985" s="31"/>
      <c r="L985" s="31"/>
      <c r="M985" s="169"/>
      <c r="N985" s="148"/>
      <c r="O985" s="44"/>
      <c r="P985" s="43"/>
      <c r="Q985" s="31"/>
      <c r="R985" s="84"/>
      <c r="S985" s="31"/>
      <c r="T985" s="31"/>
      <c r="U985" s="169"/>
      <c r="V985" s="150"/>
      <c r="W985" s="141" t="str" cm="1">
        <f t="array" ref="W985">IF(SUM(LEN(B985:V985))=0,"",IF(OR(OR(ISBLANK(F985),SUM(LEN(C985),LEN(D985))=0),AND(NOT(E985="Unknown"),ISBLANK(J985)),AND(NOT(O985="Unknown"),ISBLANK(R985))),"Missing Information", INDEX(Table15[Entire Service Line Classification], MATCH(SUMIFS(Table15[Unique ID],Table15[System-Owned Portion],E985,Table15[If Material Anything Other than "Lead" in Column E,Was Material Ever Previously Lead?],G985,Table15[Customer-Owned Portion],O985),Table15[Unique ID],0),0)))</f>
        <v/>
      </c>
      <c r="X985"/>
    </row>
    <row r="986" spans="2:24" x14ac:dyDescent="0.25">
      <c r="B986" s="146"/>
      <c r="C986" s="31"/>
      <c r="D986" s="31"/>
      <c r="E986" s="44"/>
      <c r="F986" s="43"/>
      <c r="G986" s="84"/>
      <c r="H986" s="31"/>
      <c r="I986" s="208"/>
      <c r="J986" s="84"/>
      <c r="K986" s="31"/>
      <c r="L986" s="31"/>
      <c r="M986" s="169"/>
      <c r="N986" s="148"/>
      <c r="O986" s="44"/>
      <c r="P986" s="43"/>
      <c r="Q986" s="31"/>
      <c r="R986" s="84"/>
      <c r="S986" s="31"/>
      <c r="T986" s="31"/>
      <c r="U986" s="169"/>
      <c r="V986" s="150"/>
      <c r="W986" s="141" t="str" cm="1">
        <f t="array" ref="W986">IF(SUM(LEN(B986:V986))=0,"",IF(OR(OR(ISBLANK(F986),SUM(LEN(C986),LEN(D986))=0),AND(NOT(E986="Unknown"),ISBLANK(J986)),AND(NOT(O986="Unknown"),ISBLANK(R986))),"Missing Information", INDEX(Table15[Entire Service Line Classification], MATCH(SUMIFS(Table15[Unique ID],Table15[System-Owned Portion],E986,Table15[If Material Anything Other than "Lead" in Column E,Was Material Ever Previously Lead?],G986,Table15[Customer-Owned Portion],O986),Table15[Unique ID],0),0)))</f>
        <v/>
      </c>
      <c r="X986"/>
    </row>
    <row r="987" spans="2:24" x14ac:dyDescent="0.25">
      <c r="B987" s="146"/>
      <c r="C987" s="31"/>
      <c r="D987" s="31"/>
      <c r="E987" s="44"/>
      <c r="F987" s="43"/>
      <c r="G987" s="84"/>
      <c r="H987" s="31"/>
      <c r="I987" s="208"/>
      <c r="J987" s="84"/>
      <c r="K987" s="31"/>
      <c r="L987" s="31"/>
      <c r="M987" s="169"/>
      <c r="N987" s="148"/>
      <c r="O987" s="44"/>
      <c r="P987" s="43"/>
      <c r="Q987" s="31"/>
      <c r="R987" s="84"/>
      <c r="S987" s="31"/>
      <c r="T987" s="31"/>
      <c r="U987" s="169"/>
      <c r="V987" s="150"/>
      <c r="W987" s="141" t="str" cm="1">
        <f t="array" ref="W987">IF(SUM(LEN(B987:V987))=0,"",IF(OR(OR(ISBLANK(F987),SUM(LEN(C987),LEN(D987))=0),AND(NOT(E987="Unknown"),ISBLANK(J987)),AND(NOT(O987="Unknown"),ISBLANK(R987))),"Missing Information", INDEX(Table15[Entire Service Line Classification], MATCH(SUMIFS(Table15[Unique ID],Table15[System-Owned Portion],E987,Table15[If Material Anything Other than "Lead" in Column E,Was Material Ever Previously Lead?],G987,Table15[Customer-Owned Portion],O987),Table15[Unique ID],0),0)))</f>
        <v/>
      </c>
      <c r="X987"/>
    </row>
    <row r="988" spans="2:24" x14ac:dyDescent="0.25">
      <c r="B988" s="146"/>
      <c r="C988" s="31"/>
      <c r="D988" s="31"/>
      <c r="E988" s="44"/>
      <c r="F988" s="43"/>
      <c r="G988" s="84"/>
      <c r="H988" s="31"/>
      <c r="I988" s="208"/>
      <c r="J988" s="84"/>
      <c r="K988" s="31"/>
      <c r="L988" s="31"/>
      <c r="M988" s="169"/>
      <c r="N988" s="148"/>
      <c r="O988" s="44"/>
      <c r="P988" s="43"/>
      <c r="Q988" s="31"/>
      <c r="R988" s="84"/>
      <c r="S988" s="31"/>
      <c r="T988" s="31"/>
      <c r="U988" s="169"/>
      <c r="V988" s="150"/>
      <c r="W988" s="141" t="str" cm="1">
        <f t="array" ref="W988">IF(SUM(LEN(B988:V988))=0,"",IF(OR(OR(ISBLANK(F988),SUM(LEN(C988),LEN(D988))=0),AND(NOT(E988="Unknown"),ISBLANK(J988)),AND(NOT(O988="Unknown"),ISBLANK(R988))),"Missing Information", INDEX(Table15[Entire Service Line Classification], MATCH(SUMIFS(Table15[Unique ID],Table15[System-Owned Portion],E988,Table15[If Material Anything Other than "Lead" in Column E,Was Material Ever Previously Lead?],G988,Table15[Customer-Owned Portion],O988),Table15[Unique ID],0),0)))</f>
        <v/>
      </c>
      <c r="X988"/>
    </row>
    <row r="989" spans="2:24" x14ac:dyDescent="0.25">
      <c r="B989" s="146"/>
      <c r="C989" s="31"/>
      <c r="D989" s="31"/>
      <c r="E989" s="44"/>
      <c r="F989" s="43"/>
      <c r="G989" s="84"/>
      <c r="H989" s="31"/>
      <c r="I989" s="208"/>
      <c r="J989" s="84"/>
      <c r="K989" s="31"/>
      <c r="L989" s="31"/>
      <c r="M989" s="169"/>
      <c r="N989" s="148"/>
      <c r="O989" s="44"/>
      <c r="P989" s="43"/>
      <c r="Q989" s="31"/>
      <c r="R989" s="84"/>
      <c r="S989" s="31"/>
      <c r="T989" s="31"/>
      <c r="U989" s="169"/>
      <c r="V989" s="150"/>
      <c r="W989" s="141" t="str" cm="1">
        <f t="array" ref="W989">IF(SUM(LEN(B989:V989))=0,"",IF(OR(OR(ISBLANK(F989),SUM(LEN(C989),LEN(D989))=0),AND(NOT(E989="Unknown"),ISBLANK(J989)),AND(NOT(O989="Unknown"),ISBLANK(R989))),"Missing Information", INDEX(Table15[Entire Service Line Classification], MATCH(SUMIFS(Table15[Unique ID],Table15[System-Owned Portion],E989,Table15[If Material Anything Other than "Lead" in Column E,Was Material Ever Previously Lead?],G989,Table15[Customer-Owned Portion],O989),Table15[Unique ID],0),0)))</f>
        <v/>
      </c>
      <c r="X989"/>
    </row>
    <row r="990" spans="2:24" x14ac:dyDescent="0.25">
      <c r="B990" s="146"/>
      <c r="C990" s="31"/>
      <c r="D990" s="31"/>
      <c r="E990" s="44"/>
      <c r="F990" s="43"/>
      <c r="G990" s="84"/>
      <c r="H990" s="31"/>
      <c r="I990" s="208"/>
      <c r="J990" s="84"/>
      <c r="K990" s="31"/>
      <c r="L990" s="31"/>
      <c r="M990" s="169"/>
      <c r="N990" s="148"/>
      <c r="O990" s="44"/>
      <c r="P990" s="43"/>
      <c r="Q990" s="31"/>
      <c r="R990" s="84"/>
      <c r="S990" s="31"/>
      <c r="T990" s="31"/>
      <c r="U990" s="169"/>
      <c r="V990" s="150"/>
      <c r="W990" s="141" t="str" cm="1">
        <f t="array" ref="W990">IF(SUM(LEN(B990:V990))=0,"",IF(OR(OR(ISBLANK(F990),SUM(LEN(C990),LEN(D990))=0),AND(NOT(E990="Unknown"),ISBLANK(J990)),AND(NOT(O990="Unknown"),ISBLANK(R990))),"Missing Information", INDEX(Table15[Entire Service Line Classification], MATCH(SUMIFS(Table15[Unique ID],Table15[System-Owned Portion],E990,Table15[If Material Anything Other than "Lead" in Column E,Was Material Ever Previously Lead?],G990,Table15[Customer-Owned Portion],O990),Table15[Unique ID],0),0)))</f>
        <v/>
      </c>
      <c r="X990"/>
    </row>
    <row r="991" spans="2:24" x14ac:dyDescent="0.25">
      <c r="B991" s="146"/>
      <c r="C991" s="31"/>
      <c r="D991" s="31"/>
      <c r="E991" s="44"/>
      <c r="F991" s="43"/>
      <c r="G991" s="84"/>
      <c r="H991" s="31"/>
      <c r="I991" s="208"/>
      <c r="J991" s="84"/>
      <c r="K991" s="31"/>
      <c r="L991" s="31"/>
      <c r="M991" s="169"/>
      <c r="N991" s="148"/>
      <c r="O991" s="44"/>
      <c r="P991" s="43"/>
      <c r="Q991" s="31"/>
      <c r="R991" s="84"/>
      <c r="S991" s="31"/>
      <c r="T991" s="31"/>
      <c r="U991" s="169"/>
      <c r="V991" s="150"/>
      <c r="W991" s="141" t="str" cm="1">
        <f t="array" ref="W991">IF(SUM(LEN(B991:V991))=0,"",IF(OR(OR(ISBLANK(F991),SUM(LEN(C991),LEN(D991))=0),AND(NOT(E991="Unknown"),ISBLANK(J991)),AND(NOT(O991="Unknown"),ISBLANK(R991))),"Missing Information", INDEX(Table15[Entire Service Line Classification], MATCH(SUMIFS(Table15[Unique ID],Table15[System-Owned Portion],E991,Table15[If Material Anything Other than "Lead" in Column E,Was Material Ever Previously Lead?],G991,Table15[Customer-Owned Portion],O991),Table15[Unique ID],0),0)))</f>
        <v/>
      </c>
      <c r="X991"/>
    </row>
    <row r="992" spans="2:24" x14ac:dyDescent="0.25">
      <c r="B992" s="146"/>
      <c r="C992" s="31"/>
      <c r="D992" s="31"/>
      <c r="E992" s="44"/>
      <c r="F992" s="43"/>
      <c r="G992" s="84"/>
      <c r="H992" s="31"/>
      <c r="I992" s="208"/>
      <c r="J992" s="84"/>
      <c r="K992" s="31"/>
      <c r="L992" s="31"/>
      <c r="M992" s="169"/>
      <c r="N992" s="148"/>
      <c r="O992" s="44"/>
      <c r="P992" s="43"/>
      <c r="Q992" s="31"/>
      <c r="R992" s="84"/>
      <c r="S992" s="31"/>
      <c r="T992" s="31"/>
      <c r="U992" s="169"/>
      <c r="V992" s="150"/>
      <c r="W992" s="141" t="str" cm="1">
        <f t="array" ref="W992">IF(SUM(LEN(B992:V992))=0,"",IF(OR(OR(ISBLANK(F992),SUM(LEN(C992),LEN(D992))=0),AND(NOT(E992="Unknown"),ISBLANK(J992)),AND(NOT(O992="Unknown"),ISBLANK(R992))),"Missing Information", INDEX(Table15[Entire Service Line Classification], MATCH(SUMIFS(Table15[Unique ID],Table15[System-Owned Portion],E992,Table15[If Material Anything Other than "Lead" in Column E,Was Material Ever Previously Lead?],G992,Table15[Customer-Owned Portion],O992),Table15[Unique ID],0),0)))</f>
        <v/>
      </c>
      <c r="X992"/>
    </row>
    <row r="993" spans="2:24" x14ac:dyDescent="0.25">
      <c r="B993" s="146"/>
      <c r="C993" s="31"/>
      <c r="D993" s="31"/>
      <c r="E993" s="44"/>
      <c r="F993" s="43"/>
      <c r="G993" s="84"/>
      <c r="H993" s="31"/>
      <c r="I993" s="208"/>
      <c r="J993" s="84"/>
      <c r="K993" s="31"/>
      <c r="L993" s="31"/>
      <c r="M993" s="169"/>
      <c r="N993" s="148"/>
      <c r="O993" s="44"/>
      <c r="P993" s="43"/>
      <c r="Q993" s="31"/>
      <c r="R993" s="84"/>
      <c r="S993" s="31"/>
      <c r="T993" s="31"/>
      <c r="U993" s="169"/>
      <c r="V993" s="150"/>
      <c r="W993" s="141" t="str" cm="1">
        <f t="array" ref="W993">IF(SUM(LEN(B993:V993))=0,"",IF(OR(OR(ISBLANK(F993),SUM(LEN(C993),LEN(D993))=0),AND(NOT(E993="Unknown"),ISBLANK(J993)),AND(NOT(O993="Unknown"),ISBLANK(R993))),"Missing Information", INDEX(Table15[Entire Service Line Classification], MATCH(SUMIFS(Table15[Unique ID],Table15[System-Owned Portion],E993,Table15[If Material Anything Other than "Lead" in Column E,Was Material Ever Previously Lead?],G993,Table15[Customer-Owned Portion],O993),Table15[Unique ID],0),0)))</f>
        <v/>
      </c>
      <c r="X993"/>
    </row>
    <row r="994" spans="2:24" x14ac:dyDescent="0.25">
      <c r="B994" s="146"/>
      <c r="C994" s="31"/>
      <c r="D994" s="31"/>
      <c r="E994" s="44"/>
      <c r="F994" s="43"/>
      <c r="G994" s="84"/>
      <c r="H994" s="31"/>
      <c r="I994" s="208"/>
      <c r="J994" s="84"/>
      <c r="K994" s="31"/>
      <c r="L994" s="31"/>
      <c r="M994" s="169"/>
      <c r="N994" s="148"/>
      <c r="O994" s="44"/>
      <c r="P994" s="43"/>
      <c r="Q994" s="31"/>
      <c r="R994" s="84"/>
      <c r="S994" s="31"/>
      <c r="T994" s="31"/>
      <c r="U994" s="169"/>
      <c r="V994" s="150"/>
      <c r="W994" s="141" t="str" cm="1">
        <f t="array" ref="W994">IF(SUM(LEN(B994:V994))=0,"",IF(OR(OR(ISBLANK(F994),SUM(LEN(C994),LEN(D994))=0),AND(NOT(E994="Unknown"),ISBLANK(J994)),AND(NOT(O994="Unknown"),ISBLANK(R994))),"Missing Information", INDEX(Table15[Entire Service Line Classification], MATCH(SUMIFS(Table15[Unique ID],Table15[System-Owned Portion],E994,Table15[If Material Anything Other than "Lead" in Column E,Was Material Ever Previously Lead?],G994,Table15[Customer-Owned Portion],O994),Table15[Unique ID],0),0)))</f>
        <v/>
      </c>
      <c r="X994"/>
    </row>
    <row r="995" spans="2:24" x14ac:dyDescent="0.25">
      <c r="B995" s="146"/>
      <c r="C995" s="31"/>
      <c r="D995" s="31"/>
      <c r="E995" s="44"/>
      <c r="F995" s="43"/>
      <c r="G995" s="84"/>
      <c r="H995" s="31"/>
      <c r="I995" s="208"/>
      <c r="J995" s="84"/>
      <c r="K995" s="31"/>
      <c r="L995" s="31"/>
      <c r="M995" s="169"/>
      <c r="N995" s="148"/>
      <c r="O995" s="44"/>
      <c r="P995" s="43"/>
      <c r="Q995" s="31"/>
      <c r="R995" s="84"/>
      <c r="S995" s="31"/>
      <c r="T995" s="31"/>
      <c r="U995" s="169"/>
      <c r="V995" s="150"/>
      <c r="W995" s="141" t="str" cm="1">
        <f t="array" ref="W995">IF(SUM(LEN(B995:V995))=0,"",IF(OR(OR(ISBLANK(F995),SUM(LEN(C995),LEN(D995))=0),AND(NOT(E995="Unknown"),ISBLANK(J995)),AND(NOT(O995="Unknown"),ISBLANK(R995))),"Missing Information", INDEX(Table15[Entire Service Line Classification], MATCH(SUMIFS(Table15[Unique ID],Table15[System-Owned Portion],E995,Table15[If Material Anything Other than "Lead" in Column E,Was Material Ever Previously Lead?],G995,Table15[Customer-Owned Portion],O995),Table15[Unique ID],0),0)))</f>
        <v/>
      </c>
      <c r="X995"/>
    </row>
    <row r="996" spans="2:24" x14ac:dyDescent="0.25">
      <c r="B996" s="146"/>
      <c r="C996" s="31"/>
      <c r="D996" s="31"/>
      <c r="E996" s="44"/>
      <c r="F996" s="43"/>
      <c r="G996" s="84"/>
      <c r="H996" s="31"/>
      <c r="I996" s="208"/>
      <c r="J996" s="84"/>
      <c r="K996" s="31"/>
      <c r="L996" s="31"/>
      <c r="M996" s="169"/>
      <c r="N996" s="148"/>
      <c r="O996" s="44"/>
      <c r="P996" s="43"/>
      <c r="Q996" s="31"/>
      <c r="R996" s="84"/>
      <c r="S996" s="31"/>
      <c r="T996" s="31"/>
      <c r="U996" s="169"/>
      <c r="V996" s="150"/>
      <c r="W996" s="141" t="str" cm="1">
        <f t="array" ref="W996">IF(SUM(LEN(B996:V996))=0,"",IF(OR(OR(ISBLANK(F996),SUM(LEN(C996),LEN(D996))=0),AND(NOT(E996="Unknown"),ISBLANK(J996)),AND(NOT(O996="Unknown"),ISBLANK(R996))),"Missing Information", INDEX(Table15[Entire Service Line Classification], MATCH(SUMIFS(Table15[Unique ID],Table15[System-Owned Portion],E996,Table15[If Material Anything Other than "Lead" in Column E,Was Material Ever Previously Lead?],G996,Table15[Customer-Owned Portion],O996),Table15[Unique ID],0),0)))</f>
        <v/>
      </c>
      <c r="X996"/>
    </row>
    <row r="997" spans="2:24" x14ac:dyDescent="0.25">
      <c r="B997" s="146"/>
      <c r="C997" s="31"/>
      <c r="D997" s="31"/>
      <c r="E997" s="44"/>
      <c r="F997" s="43"/>
      <c r="G997" s="84"/>
      <c r="H997" s="31"/>
      <c r="I997" s="208"/>
      <c r="J997" s="84"/>
      <c r="K997" s="31"/>
      <c r="L997" s="31"/>
      <c r="M997" s="169"/>
      <c r="N997" s="148"/>
      <c r="O997" s="44"/>
      <c r="P997" s="43"/>
      <c r="Q997" s="31"/>
      <c r="R997" s="84"/>
      <c r="S997" s="31"/>
      <c r="T997" s="31"/>
      <c r="U997" s="169"/>
      <c r="V997" s="150"/>
      <c r="W997" s="141" t="str" cm="1">
        <f t="array" ref="W997">IF(SUM(LEN(B997:V997))=0,"",IF(OR(OR(ISBLANK(F997),SUM(LEN(C997),LEN(D997))=0),AND(NOT(E997="Unknown"),ISBLANK(J997)),AND(NOT(O997="Unknown"),ISBLANK(R997))),"Missing Information", INDEX(Table15[Entire Service Line Classification], MATCH(SUMIFS(Table15[Unique ID],Table15[System-Owned Portion],E997,Table15[If Material Anything Other than "Lead" in Column E,Was Material Ever Previously Lead?],G997,Table15[Customer-Owned Portion],O997),Table15[Unique ID],0),0)))</f>
        <v/>
      </c>
      <c r="X997"/>
    </row>
    <row r="998" spans="2:24" x14ac:dyDescent="0.25">
      <c r="B998" s="146"/>
      <c r="C998" s="31"/>
      <c r="D998" s="31"/>
      <c r="E998" s="44"/>
      <c r="F998" s="43"/>
      <c r="G998" s="84"/>
      <c r="H998" s="31"/>
      <c r="I998" s="208"/>
      <c r="J998" s="84"/>
      <c r="K998" s="31"/>
      <c r="L998" s="31"/>
      <c r="M998" s="169"/>
      <c r="N998" s="148"/>
      <c r="O998" s="44"/>
      <c r="P998" s="43"/>
      <c r="Q998" s="31"/>
      <c r="R998" s="84"/>
      <c r="S998" s="31"/>
      <c r="T998" s="31"/>
      <c r="U998" s="169"/>
      <c r="V998" s="150"/>
      <c r="W998" s="141" t="str" cm="1">
        <f t="array" ref="W998">IF(SUM(LEN(B998:V998))=0,"",IF(OR(OR(ISBLANK(F998),SUM(LEN(C998),LEN(D998))=0),AND(NOT(E998="Unknown"),ISBLANK(J998)),AND(NOT(O998="Unknown"),ISBLANK(R998))),"Missing Information", INDEX(Table15[Entire Service Line Classification], MATCH(SUMIFS(Table15[Unique ID],Table15[System-Owned Portion],E998,Table15[If Material Anything Other than "Lead" in Column E,Was Material Ever Previously Lead?],G998,Table15[Customer-Owned Portion],O998),Table15[Unique ID],0),0)))</f>
        <v/>
      </c>
      <c r="X998"/>
    </row>
    <row r="999" spans="2:24" x14ac:dyDescent="0.25">
      <c r="B999" s="146"/>
      <c r="C999" s="31"/>
      <c r="D999" s="31"/>
      <c r="E999" s="44"/>
      <c r="F999" s="43"/>
      <c r="G999" s="84"/>
      <c r="H999" s="31"/>
      <c r="I999" s="208"/>
      <c r="J999" s="84"/>
      <c r="K999" s="31"/>
      <c r="L999" s="31"/>
      <c r="M999" s="169"/>
      <c r="N999" s="148"/>
      <c r="O999" s="44"/>
      <c r="P999" s="43"/>
      <c r="Q999" s="31"/>
      <c r="R999" s="84"/>
      <c r="S999" s="31"/>
      <c r="T999" s="31"/>
      <c r="U999" s="169"/>
      <c r="V999" s="150"/>
      <c r="W999" s="141" t="str" cm="1">
        <f t="array" ref="W999">IF(SUM(LEN(B999:V999))=0,"",IF(OR(OR(ISBLANK(F999),SUM(LEN(C999),LEN(D999))=0),AND(NOT(E999="Unknown"),ISBLANK(J999)),AND(NOT(O999="Unknown"),ISBLANK(R999))),"Missing Information", INDEX(Table15[Entire Service Line Classification], MATCH(SUMIFS(Table15[Unique ID],Table15[System-Owned Portion],E999,Table15[If Material Anything Other than "Lead" in Column E,Was Material Ever Previously Lead?],G999,Table15[Customer-Owned Portion],O999),Table15[Unique ID],0),0)))</f>
        <v/>
      </c>
      <c r="X999"/>
    </row>
    <row r="1000" spans="2:24" x14ac:dyDescent="0.25">
      <c r="B1000" s="146"/>
      <c r="C1000" s="31"/>
      <c r="D1000" s="31"/>
      <c r="E1000" s="44"/>
      <c r="F1000" s="43"/>
      <c r="G1000" s="84"/>
      <c r="H1000" s="31"/>
      <c r="I1000" s="208"/>
      <c r="J1000" s="84"/>
      <c r="K1000" s="31"/>
      <c r="L1000" s="31"/>
      <c r="M1000" s="169"/>
      <c r="N1000" s="148"/>
      <c r="O1000" s="44"/>
      <c r="P1000" s="43"/>
      <c r="Q1000" s="31"/>
      <c r="R1000" s="84"/>
      <c r="S1000" s="31"/>
      <c r="T1000" s="31"/>
      <c r="U1000" s="169"/>
      <c r="V1000" s="150"/>
      <c r="W1000" s="141" t="str" cm="1">
        <f t="array" ref="W1000">IF(SUM(LEN(B1000:V1000))=0,"",IF(OR(OR(ISBLANK(F1000),SUM(LEN(C1000),LEN(D1000))=0),AND(NOT(E1000="Unknown"),ISBLANK(J1000)),AND(NOT(O1000="Unknown"),ISBLANK(R1000))),"Missing Information", INDEX(Table15[Entire Service Line Classification], MATCH(SUMIFS(Table15[Unique ID],Table15[System-Owned Portion],E1000,Table15[If Material Anything Other than "Lead" in Column E,Was Material Ever Previously Lead?],G1000,Table15[Customer-Owned Portion],O1000),Table15[Unique ID],0),0)))</f>
        <v/>
      </c>
      <c r="X1000"/>
    </row>
    <row r="1001" spans="2:24" x14ac:dyDescent="0.25">
      <c r="B1001" s="146"/>
      <c r="C1001" s="31"/>
      <c r="D1001" s="31"/>
      <c r="E1001" s="44"/>
      <c r="F1001" s="43"/>
      <c r="G1001" s="84"/>
      <c r="H1001" s="31"/>
      <c r="I1001" s="208"/>
      <c r="J1001" s="84"/>
      <c r="K1001" s="31"/>
      <c r="L1001" s="31"/>
      <c r="M1001" s="169"/>
      <c r="N1001" s="148"/>
      <c r="O1001" s="44"/>
      <c r="P1001" s="43"/>
      <c r="Q1001" s="31"/>
      <c r="R1001" s="84"/>
      <c r="S1001" s="31"/>
      <c r="T1001" s="31"/>
      <c r="U1001" s="169"/>
      <c r="V1001" s="150"/>
      <c r="W1001" s="141" t="str" cm="1">
        <f t="array" ref="W1001">IF(SUM(LEN(B1001:V1001))=0,"",IF(OR(OR(ISBLANK(F1001),SUM(LEN(C1001),LEN(D1001))=0),AND(NOT(E1001="Unknown"),ISBLANK(J1001)),AND(NOT(O1001="Unknown"),ISBLANK(R1001))),"Missing Information", INDEX(Table15[Entire Service Line Classification], MATCH(SUMIFS(Table15[Unique ID],Table15[System-Owned Portion],E1001,Table15[If Material Anything Other than "Lead" in Column E,Was Material Ever Previously Lead?],G1001,Table15[Customer-Owned Portion],O1001),Table15[Unique ID],0),0)))</f>
        <v/>
      </c>
      <c r="X1001"/>
    </row>
    <row r="1002" spans="2:24" x14ac:dyDescent="0.25">
      <c r="B1002" s="146"/>
      <c r="C1002" s="31"/>
      <c r="D1002" s="31"/>
      <c r="E1002" s="44"/>
      <c r="F1002" s="43"/>
      <c r="G1002" s="84"/>
      <c r="H1002" s="31"/>
      <c r="I1002" s="208"/>
      <c r="J1002" s="84"/>
      <c r="K1002" s="31"/>
      <c r="L1002" s="31"/>
      <c r="M1002" s="169"/>
      <c r="N1002" s="148"/>
      <c r="O1002" s="44"/>
      <c r="P1002" s="43"/>
      <c r="Q1002" s="31"/>
      <c r="R1002" s="84"/>
      <c r="S1002" s="31"/>
      <c r="T1002" s="31"/>
      <c r="U1002" s="169"/>
      <c r="V1002" s="150"/>
      <c r="W1002" s="141" t="str" cm="1">
        <f t="array" ref="W1002">IF(SUM(LEN(B1002:V1002))=0,"",IF(OR(OR(ISBLANK(F1002),SUM(LEN(C1002),LEN(D1002))=0),AND(NOT(E1002="Unknown"),ISBLANK(J1002)),AND(NOT(O1002="Unknown"),ISBLANK(R1002))),"Missing Information", INDEX(Table15[Entire Service Line Classification], MATCH(SUMIFS(Table15[Unique ID],Table15[System-Owned Portion],E1002,Table15[If Material Anything Other than "Lead" in Column E,Was Material Ever Previously Lead?],G1002,Table15[Customer-Owned Portion],O1002),Table15[Unique ID],0),0)))</f>
        <v/>
      </c>
      <c r="X1002"/>
    </row>
    <row r="1003" spans="2:24" x14ac:dyDescent="0.25">
      <c r="B1003" s="146"/>
      <c r="C1003" s="31"/>
      <c r="D1003" s="31"/>
      <c r="E1003" s="44"/>
      <c r="F1003" s="43"/>
      <c r="G1003" s="84"/>
      <c r="H1003" s="31"/>
      <c r="I1003" s="208"/>
      <c r="J1003" s="84"/>
      <c r="K1003" s="31"/>
      <c r="L1003" s="31"/>
      <c r="M1003" s="169"/>
      <c r="N1003" s="148"/>
      <c r="O1003" s="44"/>
      <c r="P1003" s="43"/>
      <c r="Q1003" s="31"/>
      <c r="R1003" s="84"/>
      <c r="S1003" s="31"/>
      <c r="T1003" s="31"/>
      <c r="U1003" s="169"/>
      <c r="V1003" s="150"/>
      <c r="W1003" s="141" t="str" cm="1">
        <f t="array" ref="W1003">IF(SUM(LEN(B1003:V1003))=0,"",IF(OR(OR(ISBLANK(F1003),SUM(LEN(C1003),LEN(D1003))=0),AND(NOT(E1003="Unknown"),ISBLANK(J1003)),AND(NOT(O1003="Unknown"),ISBLANK(R1003))),"Missing Information", INDEX(Table15[Entire Service Line Classification], MATCH(SUMIFS(Table15[Unique ID],Table15[System-Owned Portion],E1003,Table15[If Material Anything Other than "Lead" in Column E,Was Material Ever Previously Lead?],G1003,Table15[Customer-Owned Portion],O1003),Table15[Unique ID],0),0)))</f>
        <v/>
      </c>
      <c r="X1003"/>
    </row>
    <row r="1004" spans="2:24" x14ac:dyDescent="0.25">
      <c r="B1004" s="146"/>
      <c r="C1004" s="31"/>
      <c r="D1004" s="31"/>
      <c r="E1004" s="44"/>
      <c r="F1004" s="43"/>
      <c r="G1004" s="84"/>
      <c r="H1004" s="31"/>
      <c r="I1004" s="208"/>
      <c r="J1004" s="84"/>
      <c r="K1004" s="31"/>
      <c r="L1004" s="31"/>
      <c r="M1004" s="169"/>
      <c r="N1004" s="148"/>
      <c r="O1004" s="44"/>
      <c r="P1004" s="43"/>
      <c r="Q1004" s="31"/>
      <c r="R1004" s="84"/>
      <c r="S1004" s="31"/>
      <c r="T1004" s="31"/>
      <c r="U1004" s="169"/>
      <c r="V1004" s="150"/>
      <c r="W1004" s="141" t="str" cm="1">
        <f t="array" ref="W1004">IF(SUM(LEN(B1004:V1004))=0,"",IF(OR(OR(ISBLANK(F1004),SUM(LEN(C1004),LEN(D1004))=0),AND(NOT(E1004="Unknown"),ISBLANK(J1004)),AND(NOT(O1004="Unknown"),ISBLANK(R1004))),"Missing Information", INDEX(Table15[Entire Service Line Classification], MATCH(SUMIFS(Table15[Unique ID],Table15[System-Owned Portion],E1004,Table15[If Material Anything Other than "Lead" in Column E,Was Material Ever Previously Lead?],G1004,Table15[Customer-Owned Portion],O1004),Table15[Unique ID],0),0)))</f>
        <v/>
      </c>
      <c r="X1004"/>
    </row>
    <row r="1005" spans="2:24" x14ac:dyDescent="0.25">
      <c r="B1005" s="146"/>
      <c r="C1005" s="31"/>
      <c r="D1005" s="31"/>
      <c r="E1005" s="44"/>
      <c r="F1005" s="43"/>
      <c r="G1005" s="84"/>
      <c r="H1005" s="31"/>
      <c r="I1005" s="208"/>
      <c r="J1005" s="84"/>
      <c r="K1005" s="31"/>
      <c r="L1005" s="31"/>
      <c r="M1005" s="169"/>
      <c r="N1005" s="148"/>
      <c r="O1005" s="44"/>
      <c r="P1005" s="43"/>
      <c r="Q1005" s="31"/>
      <c r="R1005" s="84"/>
      <c r="S1005" s="31"/>
      <c r="T1005" s="31"/>
      <c r="U1005" s="169"/>
      <c r="V1005" s="150"/>
      <c r="W1005" s="141" t="str" cm="1">
        <f t="array" ref="W1005">IF(SUM(LEN(B1005:V1005))=0,"",IF(OR(OR(ISBLANK(F1005),SUM(LEN(C1005),LEN(D1005))=0),AND(NOT(E1005="Unknown"),ISBLANK(J1005)),AND(NOT(O1005="Unknown"),ISBLANK(R1005))),"Missing Information", INDEX(Table15[Entire Service Line Classification], MATCH(SUMIFS(Table15[Unique ID],Table15[System-Owned Portion],E1005,Table15[If Material Anything Other than "Lead" in Column E,Was Material Ever Previously Lead?],G1005,Table15[Customer-Owned Portion],O1005),Table15[Unique ID],0),0)))</f>
        <v/>
      </c>
      <c r="X1005"/>
    </row>
    <row r="1006" spans="2:24" x14ac:dyDescent="0.25">
      <c r="B1006" s="146"/>
      <c r="C1006" s="31"/>
      <c r="D1006" s="31"/>
      <c r="E1006" s="44"/>
      <c r="F1006" s="43"/>
      <c r="G1006" s="84"/>
      <c r="H1006" s="31"/>
      <c r="I1006" s="208"/>
      <c r="J1006" s="84"/>
      <c r="K1006" s="31"/>
      <c r="L1006" s="31"/>
      <c r="M1006" s="169"/>
      <c r="N1006" s="148"/>
      <c r="O1006" s="44"/>
      <c r="P1006" s="43"/>
      <c r="Q1006" s="31"/>
      <c r="R1006" s="84"/>
      <c r="S1006" s="31"/>
      <c r="T1006" s="31"/>
      <c r="U1006" s="169"/>
      <c r="V1006" s="150"/>
      <c r="W1006" s="141" t="str" cm="1">
        <f t="array" ref="W1006">IF(SUM(LEN(B1006:V1006))=0,"",IF(OR(OR(ISBLANK(F1006),SUM(LEN(C1006),LEN(D1006))=0),AND(NOT(E1006="Unknown"),ISBLANK(J1006)),AND(NOT(O1006="Unknown"),ISBLANK(R1006))),"Missing Information", INDEX(Table15[Entire Service Line Classification], MATCH(SUMIFS(Table15[Unique ID],Table15[System-Owned Portion],E1006,Table15[If Material Anything Other than "Lead" in Column E,Was Material Ever Previously Lead?],G1006,Table15[Customer-Owned Portion],O1006),Table15[Unique ID],0),0)))</f>
        <v/>
      </c>
      <c r="X1006"/>
    </row>
    <row r="1007" spans="2:24" x14ac:dyDescent="0.25">
      <c r="B1007" s="146"/>
      <c r="C1007" s="31"/>
      <c r="D1007" s="31"/>
      <c r="E1007" s="44"/>
      <c r="F1007" s="43"/>
      <c r="G1007" s="84"/>
      <c r="H1007" s="31"/>
      <c r="I1007" s="208"/>
      <c r="J1007" s="84"/>
      <c r="K1007" s="31"/>
      <c r="L1007" s="31"/>
      <c r="M1007" s="169"/>
      <c r="N1007" s="148"/>
      <c r="O1007" s="44"/>
      <c r="P1007" s="43"/>
      <c r="Q1007" s="31"/>
      <c r="R1007" s="84"/>
      <c r="S1007" s="31"/>
      <c r="T1007" s="31"/>
      <c r="U1007" s="169"/>
      <c r="V1007" s="150"/>
      <c r="W1007" s="141" t="str" cm="1">
        <f t="array" ref="W1007">IF(SUM(LEN(B1007:V1007))=0,"",IF(OR(OR(ISBLANK(F1007),SUM(LEN(C1007),LEN(D1007))=0),AND(NOT(E1007="Unknown"),ISBLANK(J1007)),AND(NOT(O1007="Unknown"),ISBLANK(R1007))),"Missing Information", INDEX(Table15[Entire Service Line Classification], MATCH(SUMIFS(Table15[Unique ID],Table15[System-Owned Portion],E1007,Table15[If Material Anything Other than "Lead" in Column E,Was Material Ever Previously Lead?],G1007,Table15[Customer-Owned Portion],O1007),Table15[Unique ID],0),0)))</f>
        <v/>
      </c>
      <c r="X1007"/>
    </row>
    <row r="1008" spans="2:24" x14ac:dyDescent="0.25">
      <c r="B1008" s="146"/>
      <c r="C1008" s="31"/>
      <c r="D1008" s="31"/>
      <c r="E1008" s="44"/>
      <c r="F1008" s="43"/>
      <c r="G1008" s="84"/>
      <c r="H1008" s="31"/>
      <c r="I1008" s="208"/>
      <c r="J1008" s="84"/>
      <c r="K1008" s="31"/>
      <c r="L1008" s="31"/>
      <c r="M1008" s="169"/>
      <c r="N1008" s="148"/>
      <c r="O1008" s="44"/>
      <c r="P1008" s="43"/>
      <c r="Q1008" s="31"/>
      <c r="R1008" s="84"/>
      <c r="S1008" s="31"/>
      <c r="T1008" s="31"/>
      <c r="U1008" s="169"/>
      <c r="V1008" s="150"/>
      <c r="W1008" s="141" t="str" cm="1">
        <f t="array" ref="W1008">IF(SUM(LEN(B1008:V1008))=0,"",IF(OR(OR(ISBLANK(F1008),SUM(LEN(C1008),LEN(D1008))=0),AND(NOT(E1008="Unknown"),ISBLANK(J1008)),AND(NOT(O1008="Unknown"),ISBLANK(R1008))),"Missing Information", INDEX(Table15[Entire Service Line Classification], MATCH(SUMIFS(Table15[Unique ID],Table15[System-Owned Portion],E1008,Table15[If Material Anything Other than "Lead" in Column E,Was Material Ever Previously Lead?],G1008,Table15[Customer-Owned Portion],O1008),Table15[Unique ID],0),0)))</f>
        <v/>
      </c>
      <c r="X1008"/>
    </row>
    <row r="1009" spans="2:24" x14ac:dyDescent="0.25">
      <c r="B1009" s="146"/>
      <c r="C1009" s="31"/>
      <c r="D1009" s="31"/>
      <c r="E1009" s="44"/>
      <c r="F1009" s="43"/>
      <c r="G1009" s="84"/>
      <c r="H1009" s="31"/>
      <c r="I1009" s="208"/>
      <c r="J1009" s="84"/>
      <c r="K1009" s="31"/>
      <c r="L1009" s="31"/>
      <c r="M1009" s="169"/>
      <c r="N1009" s="148"/>
      <c r="O1009" s="44"/>
      <c r="P1009" s="43"/>
      <c r="Q1009" s="31"/>
      <c r="R1009" s="84"/>
      <c r="S1009" s="31"/>
      <c r="T1009" s="31"/>
      <c r="U1009" s="169"/>
      <c r="V1009" s="150"/>
      <c r="W1009" s="141" t="str" cm="1">
        <f t="array" ref="W1009">IF(SUM(LEN(B1009:V1009))=0,"",IF(OR(OR(ISBLANK(F1009),SUM(LEN(C1009),LEN(D1009))=0),AND(NOT(E1009="Unknown"),ISBLANK(J1009)),AND(NOT(O1009="Unknown"),ISBLANK(R1009))),"Missing Information", INDEX(Table15[Entire Service Line Classification], MATCH(SUMIFS(Table15[Unique ID],Table15[System-Owned Portion],E1009,Table15[If Material Anything Other than "Lead" in Column E,Was Material Ever Previously Lead?],G1009,Table15[Customer-Owned Portion],O1009),Table15[Unique ID],0),0)))</f>
        <v/>
      </c>
      <c r="X1009"/>
    </row>
    <row r="1010" spans="2:24" x14ac:dyDescent="0.25">
      <c r="B1010" s="146"/>
      <c r="C1010" s="31"/>
      <c r="D1010" s="31"/>
      <c r="E1010" s="44"/>
      <c r="F1010" s="43"/>
      <c r="G1010" s="84"/>
      <c r="H1010" s="31"/>
      <c r="I1010" s="208"/>
      <c r="J1010" s="84"/>
      <c r="K1010" s="31"/>
      <c r="L1010" s="31"/>
      <c r="M1010" s="169"/>
      <c r="N1010" s="148"/>
      <c r="O1010" s="44"/>
      <c r="P1010" s="43"/>
      <c r="Q1010" s="31"/>
      <c r="R1010" s="84"/>
      <c r="S1010" s="31"/>
      <c r="T1010" s="31"/>
      <c r="U1010" s="169"/>
      <c r="V1010" s="150"/>
      <c r="W1010" s="141" t="str" cm="1">
        <f t="array" ref="W1010">IF(SUM(LEN(B1010:V1010))=0,"",IF(OR(OR(ISBLANK(F1010),SUM(LEN(C1010),LEN(D1010))=0),AND(NOT(E1010="Unknown"),ISBLANK(J1010)),AND(NOT(O1010="Unknown"),ISBLANK(R1010))),"Missing Information", INDEX(Table15[Entire Service Line Classification], MATCH(SUMIFS(Table15[Unique ID],Table15[System-Owned Portion],E1010,Table15[If Material Anything Other than "Lead" in Column E,Was Material Ever Previously Lead?],G1010,Table15[Customer-Owned Portion],O1010),Table15[Unique ID],0),0)))</f>
        <v/>
      </c>
      <c r="X1010"/>
    </row>
    <row r="1011" spans="2:24" x14ac:dyDescent="0.25">
      <c r="B1011" s="146"/>
      <c r="C1011" s="31"/>
      <c r="D1011" s="31"/>
      <c r="E1011" s="44"/>
      <c r="F1011" s="43"/>
      <c r="G1011" s="84"/>
      <c r="H1011" s="31"/>
      <c r="I1011" s="208"/>
      <c r="J1011" s="84"/>
      <c r="K1011" s="31"/>
      <c r="L1011" s="31"/>
      <c r="M1011" s="169"/>
      <c r="N1011" s="148"/>
      <c r="O1011" s="44"/>
      <c r="P1011" s="43"/>
      <c r="Q1011" s="31"/>
      <c r="R1011" s="84"/>
      <c r="S1011" s="31"/>
      <c r="T1011" s="31"/>
      <c r="U1011" s="169"/>
      <c r="V1011" s="150"/>
      <c r="W1011" s="141" t="str" cm="1">
        <f t="array" ref="W1011">IF(SUM(LEN(B1011:V1011))=0,"",IF(OR(OR(ISBLANK(F1011),SUM(LEN(C1011),LEN(D1011))=0),AND(NOT(E1011="Unknown"),ISBLANK(J1011)),AND(NOT(O1011="Unknown"),ISBLANK(R1011))),"Missing Information", INDEX(Table15[Entire Service Line Classification], MATCH(SUMIFS(Table15[Unique ID],Table15[System-Owned Portion],E1011,Table15[If Material Anything Other than "Lead" in Column E,Was Material Ever Previously Lead?],G1011,Table15[Customer-Owned Portion],O1011),Table15[Unique ID],0),0)))</f>
        <v/>
      </c>
      <c r="X1011"/>
    </row>
    <row r="1012" spans="2:24" x14ac:dyDescent="0.25">
      <c r="B1012" s="146"/>
      <c r="C1012" s="31"/>
      <c r="D1012" s="31"/>
      <c r="E1012" s="44"/>
      <c r="F1012" s="43"/>
      <c r="G1012" s="84"/>
      <c r="H1012" s="31"/>
      <c r="I1012" s="208"/>
      <c r="J1012" s="84"/>
      <c r="K1012" s="31"/>
      <c r="L1012" s="31"/>
      <c r="M1012" s="169"/>
      <c r="N1012" s="148"/>
      <c r="O1012" s="44"/>
      <c r="P1012" s="43"/>
      <c r="Q1012" s="31"/>
      <c r="R1012" s="84"/>
      <c r="S1012" s="31"/>
      <c r="T1012" s="31"/>
      <c r="U1012" s="169"/>
      <c r="V1012" s="150"/>
      <c r="W1012" s="141" t="str" cm="1">
        <f t="array" ref="W1012">IF(SUM(LEN(B1012:V1012))=0,"",IF(OR(OR(ISBLANK(F1012),SUM(LEN(C1012),LEN(D1012))=0),AND(NOT(E1012="Unknown"),ISBLANK(J1012)),AND(NOT(O1012="Unknown"),ISBLANK(R1012))),"Missing Information", INDEX(Table15[Entire Service Line Classification], MATCH(SUMIFS(Table15[Unique ID],Table15[System-Owned Portion],E1012,Table15[If Material Anything Other than "Lead" in Column E,Was Material Ever Previously Lead?],G1012,Table15[Customer-Owned Portion],O1012),Table15[Unique ID],0),0)))</f>
        <v/>
      </c>
      <c r="X1012"/>
    </row>
    <row r="1013" spans="2:24" x14ac:dyDescent="0.25">
      <c r="B1013" s="146"/>
      <c r="C1013" s="31"/>
      <c r="D1013" s="31"/>
      <c r="E1013" s="44"/>
      <c r="F1013" s="43"/>
      <c r="G1013" s="84"/>
      <c r="H1013" s="31"/>
      <c r="I1013" s="208"/>
      <c r="J1013" s="84"/>
      <c r="K1013" s="31"/>
      <c r="L1013" s="31"/>
      <c r="M1013" s="169"/>
      <c r="N1013" s="148"/>
      <c r="O1013" s="44"/>
      <c r="P1013" s="43"/>
      <c r="Q1013" s="31"/>
      <c r="R1013" s="84"/>
      <c r="S1013" s="31"/>
      <c r="T1013" s="31"/>
      <c r="U1013" s="169"/>
      <c r="V1013" s="150"/>
      <c r="W1013" s="141" t="str" cm="1">
        <f t="array" ref="W1013">IF(SUM(LEN(B1013:V1013))=0,"",IF(OR(OR(ISBLANK(F1013),SUM(LEN(C1013),LEN(D1013))=0),AND(NOT(E1013="Unknown"),ISBLANK(J1013)),AND(NOT(O1013="Unknown"),ISBLANK(R1013))),"Missing Information", INDEX(Table15[Entire Service Line Classification], MATCH(SUMIFS(Table15[Unique ID],Table15[System-Owned Portion],E1013,Table15[If Material Anything Other than "Lead" in Column E,Was Material Ever Previously Lead?],G1013,Table15[Customer-Owned Portion],O1013),Table15[Unique ID],0),0)))</f>
        <v/>
      </c>
      <c r="X1013"/>
    </row>
    <row r="1014" spans="2:24" x14ac:dyDescent="0.25">
      <c r="B1014" s="146"/>
      <c r="C1014" s="31"/>
      <c r="D1014" s="31"/>
      <c r="E1014" s="44"/>
      <c r="F1014" s="43"/>
      <c r="G1014" s="84"/>
      <c r="H1014" s="31"/>
      <c r="I1014" s="208"/>
      <c r="J1014" s="84"/>
      <c r="K1014" s="31"/>
      <c r="L1014" s="31"/>
      <c r="M1014" s="169"/>
      <c r="N1014" s="148"/>
      <c r="O1014" s="44"/>
      <c r="P1014" s="43"/>
      <c r="Q1014" s="31"/>
      <c r="R1014" s="84"/>
      <c r="S1014" s="31"/>
      <c r="T1014" s="31"/>
      <c r="U1014" s="169"/>
      <c r="V1014" s="150"/>
      <c r="W1014" s="141" t="str" cm="1">
        <f t="array" ref="W1014">IF(SUM(LEN(B1014:V1014))=0,"",IF(OR(OR(ISBLANK(F1014),SUM(LEN(C1014),LEN(D1014))=0),AND(NOT(E1014="Unknown"),ISBLANK(J1014)),AND(NOT(O1014="Unknown"),ISBLANK(R1014))),"Missing Information", INDEX(Table15[Entire Service Line Classification], MATCH(SUMIFS(Table15[Unique ID],Table15[System-Owned Portion],E1014,Table15[If Material Anything Other than "Lead" in Column E,Was Material Ever Previously Lead?],G1014,Table15[Customer-Owned Portion],O1014),Table15[Unique ID],0),0)))</f>
        <v/>
      </c>
      <c r="X1014"/>
    </row>
    <row r="1015" spans="2:24" x14ac:dyDescent="0.25">
      <c r="B1015" s="146"/>
      <c r="C1015" s="31"/>
      <c r="D1015" s="31"/>
      <c r="E1015" s="44"/>
      <c r="F1015" s="43"/>
      <c r="G1015" s="84"/>
      <c r="H1015" s="31"/>
      <c r="I1015" s="208"/>
      <c r="J1015" s="84"/>
      <c r="K1015" s="31"/>
      <c r="L1015" s="31"/>
      <c r="M1015" s="169"/>
      <c r="N1015" s="148"/>
      <c r="O1015" s="44"/>
      <c r="P1015" s="43"/>
      <c r="Q1015" s="31"/>
      <c r="R1015" s="84"/>
      <c r="S1015" s="31"/>
      <c r="T1015" s="31"/>
      <c r="U1015" s="169"/>
      <c r="V1015" s="150"/>
      <c r="W1015" s="141" t="str" cm="1">
        <f t="array" ref="W1015">IF(SUM(LEN(B1015:V1015))=0,"",IF(OR(OR(ISBLANK(F1015),SUM(LEN(C1015),LEN(D1015))=0),AND(NOT(E1015="Unknown"),ISBLANK(J1015)),AND(NOT(O1015="Unknown"),ISBLANK(R1015))),"Missing Information", INDEX(Table15[Entire Service Line Classification], MATCH(SUMIFS(Table15[Unique ID],Table15[System-Owned Portion],E1015,Table15[If Material Anything Other than "Lead" in Column E,Was Material Ever Previously Lead?],G1015,Table15[Customer-Owned Portion],O1015),Table15[Unique ID],0),0)))</f>
        <v/>
      </c>
      <c r="X1015"/>
    </row>
    <row r="1016" spans="2:24" x14ac:dyDescent="0.25">
      <c r="B1016" s="146"/>
      <c r="C1016" s="31"/>
      <c r="D1016" s="31"/>
      <c r="E1016" s="44"/>
      <c r="F1016" s="43"/>
      <c r="G1016" s="84"/>
      <c r="H1016" s="31"/>
      <c r="I1016" s="208"/>
      <c r="J1016" s="84"/>
      <c r="K1016" s="31"/>
      <c r="L1016" s="31"/>
      <c r="M1016" s="169"/>
      <c r="N1016" s="148"/>
      <c r="O1016" s="44"/>
      <c r="P1016" s="43"/>
      <c r="Q1016" s="31"/>
      <c r="R1016" s="84"/>
      <c r="S1016" s="31"/>
      <c r="T1016" s="31"/>
      <c r="U1016" s="169"/>
      <c r="V1016" s="150"/>
      <c r="W1016" s="141" t="str" cm="1">
        <f t="array" ref="W1016">IF(SUM(LEN(B1016:V1016))=0,"",IF(OR(OR(ISBLANK(F1016),SUM(LEN(C1016),LEN(D1016))=0),AND(NOT(E1016="Unknown"),ISBLANK(J1016)),AND(NOT(O1016="Unknown"),ISBLANK(R1016))),"Missing Information", INDEX(Table15[Entire Service Line Classification], MATCH(SUMIFS(Table15[Unique ID],Table15[System-Owned Portion],E1016,Table15[If Material Anything Other than "Lead" in Column E,Was Material Ever Previously Lead?],G1016,Table15[Customer-Owned Portion],O1016),Table15[Unique ID],0),0)))</f>
        <v/>
      </c>
      <c r="X1016"/>
    </row>
    <row r="1017" spans="2:24" x14ac:dyDescent="0.25">
      <c r="B1017" s="146"/>
      <c r="C1017" s="31"/>
      <c r="D1017" s="31"/>
      <c r="E1017" s="44"/>
      <c r="F1017" s="43"/>
      <c r="G1017" s="84"/>
      <c r="H1017" s="31"/>
      <c r="I1017" s="208"/>
      <c r="J1017" s="84"/>
      <c r="K1017" s="31"/>
      <c r="L1017" s="31"/>
      <c r="M1017" s="169"/>
      <c r="N1017" s="148"/>
      <c r="O1017" s="44"/>
      <c r="P1017" s="43"/>
      <c r="Q1017" s="31"/>
      <c r="R1017" s="84"/>
      <c r="S1017" s="31"/>
      <c r="T1017" s="31"/>
      <c r="U1017" s="169"/>
      <c r="V1017" s="150"/>
      <c r="W1017" s="141" t="str" cm="1">
        <f t="array" ref="W1017">IF(SUM(LEN(B1017:V1017))=0,"",IF(OR(OR(ISBLANK(F1017),SUM(LEN(C1017),LEN(D1017))=0),AND(NOT(E1017="Unknown"),ISBLANK(J1017)),AND(NOT(O1017="Unknown"),ISBLANK(R1017))),"Missing Information", INDEX(Table15[Entire Service Line Classification], MATCH(SUMIFS(Table15[Unique ID],Table15[System-Owned Portion],E1017,Table15[If Material Anything Other than "Lead" in Column E,Was Material Ever Previously Lead?],G1017,Table15[Customer-Owned Portion],O1017),Table15[Unique ID],0),0)))</f>
        <v/>
      </c>
      <c r="X1017"/>
    </row>
    <row r="1018" spans="2:24" x14ac:dyDescent="0.25">
      <c r="B1018" s="146"/>
      <c r="C1018" s="31"/>
      <c r="D1018" s="31"/>
      <c r="E1018" s="44"/>
      <c r="F1018" s="43"/>
      <c r="G1018" s="84"/>
      <c r="H1018" s="31"/>
      <c r="I1018" s="208"/>
      <c r="J1018" s="84"/>
      <c r="K1018" s="31"/>
      <c r="L1018" s="31"/>
      <c r="M1018" s="169"/>
      <c r="N1018" s="148"/>
      <c r="O1018" s="44"/>
      <c r="P1018" s="43"/>
      <c r="Q1018" s="31"/>
      <c r="R1018" s="84"/>
      <c r="S1018" s="31"/>
      <c r="T1018" s="31"/>
      <c r="U1018" s="169"/>
      <c r="V1018" s="150"/>
      <c r="W1018" s="141" t="str" cm="1">
        <f t="array" ref="W1018">IF(SUM(LEN(B1018:V1018))=0,"",IF(OR(OR(ISBLANK(F1018),SUM(LEN(C1018),LEN(D1018))=0),AND(NOT(E1018="Unknown"),ISBLANK(J1018)),AND(NOT(O1018="Unknown"),ISBLANK(R1018))),"Missing Information", INDEX(Table15[Entire Service Line Classification], MATCH(SUMIFS(Table15[Unique ID],Table15[System-Owned Portion],E1018,Table15[If Material Anything Other than "Lead" in Column E,Was Material Ever Previously Lead?],G1018,Table15[Customer-Owned Portion],O1018),Table15[Unique ID],0),0)))</f>
        <v/>
      </c>
      <c r="X1018"/>
    </row>
    <row r="1019" spans="2:24" x14ac:dyDescent="0.25">
      <c r="B1019" s="146"/>
      <c r="C1019" s="31"/>
      <c r="D1019" s="31"/>
      <c r="E1019" s="44"/>
      <c r="F1019" s="43"/>
      <c r="G1019" s="84"/>
      <c r="H1019" s="31"/>
      <c r="I1019" s="208"/>
      <c r="J1019" s="84"/>
      <c r="K1019" s="31"/>
      <c r="L1019" s="31"/>
      <c r="M1019" s="169"/>
      <c r="N1019" s="148"/>
      <c r="O1019" s="44"/>
      <c r="P1019" s="43"/>
      <c r="Q1019" s="31"/>
      <c r="R1019" s="84"/>
      <c r="S1019" s="31"/>
      <c r="T1019" s="31"/>
      <c r="U1019" s="169"/>
      <c r="V1019" s="150"/>
      <c r="W1019" s="141" t="str" cm="1">
        <f t="array" ref="W1019">IF(SUM(LEN(B1019:V1019))=0,"",IF(OR(OR(ISBLANK(F1019),SUM(LEN(C1019),LEN(D1019))=0),AND(NOT(E1019="Unknown"),ISBLANK(J1019)),AND(NOT(O1019="Unknown"),ISBLANK(R1019))),"Missing Information", INDEX(Table15[Entire Service Line Classification], MATCH(SUMIFS(Table15[Unique ID],Table15[System-Owned Portion],E1019,Table15[If Material Anything Other than "Lead" in Column E,Was Material Ever Previously Lead?],G1019,Table15[Customer-Owned Portion],O1019),Table15[Unique ID],0),0)))</f>
        <v/>
      </c>
      <c r="X1019"/>
    </row>
    <row r="1020" spans="2:24" x14ac:dyDescent="0.25">
      <c r="B1020" s="146"/>
      <c r="C1020" s="31"/>
      <c r="D1020" s="31"/>
      <c r="E1020" s="44"/>
      <c r="F1020" s="43"/>
      <c r="G1020" s="84"/>
      <c r="H1020" s="31"/>
      <c r="I1020" s="208"/>
      <c r="J1020" s="84"/>
      <c r="K1020" s="31"/>
      <c r="L1020" s="31"/>
      <c r="M1020" s="169"/>
      <c r="N1020" s="148"/>
      <c r="O1020" s="44"/>
      <c r="P1020" s="43"/>
      <c r="Q1020" s="31"/>
      <c r="R1020" s="84"/>
      <c r="S1020" s="31"/>
      <c r="T1020" s="31"/>
      <c r="U1020" s="169"/>
      <c r="V1020" s="150"/>
      <c r="W1020" s="141" t="str" cm="1">
        <f t="array" ref="W1020">IF(SUM(LEN(B1020:V1020))=0,"",IF(OR(OR(ISBLANK(F1020),SUM(LEN(C1020),LEN(D1020))=0),AND(NOT(E1020="Unknown"),ISBLANK(J1020)),AND(NOT(O1020="Unknown"),ISBLANK(R1020))),"Missing Information", INDEX(Table15[Entire Service Line Classification], MATCH(SUMIFS(Table15[Unique ID],Table15[System-Owned Portion],E1020,Table15[If Material Anything Other than "Lead" in Column E,Was Material Ever Previously Lead?],G1020,Table15[Customer-Owned Portion],O1020),Table15[Unique ID],0),0)))</f>
        <v/>
      </c>
      <c r="X1020"/>
    </row>
    <row r="1021" spans="2:24" x14ac:dyDescent="0.25">
      <c r="B1021" s="146"/>
      <c r="C1021" s="31"/>
      <c r="D1021" s="31"/>
      <c r="E1021" s="44"/>
      <c r="F1021" s="43"/>
      <c r="G1021" s="84"/>
      <c r="H1021" s="31"/>
      <c r="I1021" s="208"/>
      <c r="J1021" s="84"/>
      <c r="K1021" s="31"/>
      <c r="L1021" s="31"/>
      <c r="M1021" s="169"/>
      <c r="N1021" s="148"/>
      <c r="O1021" s="44"/>
      <c r="P1021" s="43"/>
      <c r="Q1021" s="31"/>
      <c r="R1021" s="84"/>
      <c r="S1021" s="31"/>
      <c r="T1021" s="31"/>
      <c r="U1021" s="169"/>
      <c r="V1021" s="150"/>
      <c r="W1021" s="141" t="str" cm="1">
        <f t="array" ref="W1021">IF(SUM(LEN(B1021:V1021))=0,"",IF(OR(OR(ISBLANK(F1021),SUM(LEN(C1021),LEN(D1021))=0),AND(NOT(E1021="Unknown"),ISBLANK(J1021)),AND(NOT(O1021="Unknown"),ISBLANK(R1021))),"Missing Information", INDEX(Table15[Entire Service Line Classification], MATCH(SUMIFS(Table15[Unique ID],Table15[System-Owned Portion],E1021,Table15[If Material Anything Other than "Lead" in Column E,Was Material Ever Previously Lead?],G1021,Table15[Customer-Owned Portion],O1021),Table15[Unique ID],0),0)))</f>
        <v/>
      </c>
      <c r="X1021"/>
    </row>
    <row r="1022" spans="2:24" x14ac:dyDescent="0.25">
      <c r="B1022" s="146"/>
      <c r="C1022" s="31"/>
      <c r="D1022" s="31"/>
      <c r="E1022" s="44"/>
      <c r="F1022" s="43"/>
      <c r="G1022" s="84"/>
      <c r="H1022" s="31"/>
      <c r="I1022" s="208"/>
      <c r="J1022" s="84"/>
      <c r="K1022" s="31"/>
      <c r="L1022" s="31"/>
      <c r="M1022" s="169"/>
      <c r="N1022" s="148"/>
      <c r="O1022" s="44"/>
      <c r="P1022" s="43"/>
      <c r="Q1022" s="31"/>
      <c r="R1022" s="84"/>
      <c r="S1022" s="31"/>
      <c r="T1022" s="31"/>
      <c r="U1022" s="169"/>
      <c r="V1022" s="150"/>
      <c r="W1022" s="141" t="str" cm="1">
        <f t="array" ref="W1022">IF(SUM(LEN(B1022:V1022))=0,"",IF(OR(OR(ISBLANK(F1022),SUM(LEN(C1022),LEN(D1022))=0),AND(NOT(E1022="Unknown"),ISBLANK(J1022)),AND(NOT(O1022="Unknown"),ISBLANK(R1022))),"Missing Information", INDEX(Table15[Entire Service Line Classification], MATCH(SUMIFS(Table15[Unique ID],Table15[System-Owned Portion],E1022,Table15[If Material Anything Other than "Lead" in Column E,Was Material Ever Previously Lead?],G1022,Table15[Customer-Owned Portion],O1022),Table15[Unique ID],0),0)))</f>
        <v/>
      </c>
      <c r="X1022"/>
    </row>
    <row r="1023" spans="2:24" x14ac:dyDescent="0.25">
      <c r="B1023" s="146"/>
      <c r="C1023" s="31"/>
      <c r="D1023" s="31"/>
      <c r="E1023" s="44"/>
      <c r="F1023" s="43"/>
      <c r="G1023" s="84"/>
      <c r="H1023" s="31"/>
      <c r="I1023" s="208"/>
      <c r="J1023" s="84"/>
      <c r="K1023" s="31"/>
      <c r="L1023" s="31"/>
      <c r="M1023" s="169"/>
      <c r="N1023" s="148"/>
      <c r="O1023" s="44"/>
      <c r="P1023" s="43"/>
      <c r="Q1023" s="31"/>
      <c r="R1023" s="84"/>
      <c r="S1023" s="31"/>
      <c r="T1023" s="31"/>
      <c r="U1023" s="169"/>
      <c r="V1023" s="150"/>
      <c r="W1023" s="141" t="str" cm="1">
        <f t="array" ref="W1023">IF(SUM(LEN(B1023:V1023))=0,"",IF(OR(OR(ISBLANK(F1023),SUM(LEN(C1023),LEN(D1023))=0),AND(NOT(E1023="Unknown"),ISBLANK(J1023)),AND(NOT(O1023="Unknown"),ISBLANK(R1023))),"Missing Information", INDEX(Table15[Entire Service Line Classification], MATCH(SUMIFS(Table15[Unique ID],Table15[System-Owned Portion],E1023,Table15[If Material Anything Other than "Lead" in Column E,Was Material Ever Previously Lead?],G1023,Table15[Customer-Owned Portion],O1023),Table15[Unique ID],0),0)))</f>
        <v/>
      </c>
      <c r="X1023"/>
    </row>
    <row r="1024" spans="2:24" x14ac:dyDescent="0.25">
      <c r="B1024" s="146"/>
      <c r="C1024" s="31"/>
      <c r="D1024" s="31"/>
      <c r="E1024" s="44"/>
      <c r="F1024" s="43"/>
      <c r="G1024" s="84"/>
      <c r="H1024" s="31"/>
      <c r="I1024" s="208"/>
      <c r="J1024" s="84"/>
      <c r="K1024" s="31"/>
      <c r="L1024" s="31"/>
      <c r="M1024" s="169"/>
      <c r="N1024" s="148"/>
      <c r="O1024" s="44"/>
      <c r="P1024" s="43"/>
      <c r="Q1024" s="31"/>
      <c r="R1024" s="84"/>
      <c r="S1024" s="31"/>
      <c r="T1024" s="31"/>
      <c r="U1024" s="169"/>
      <c r="V1024" s="150"/>
      <c r="W1024" s="141" t="str" cm="1">
        <f t="array" ref="W1024">IF(SUM(LEN(B1024:V1024))=0,"",IF(OR(OR(ISBLANK(F1024),SUM(LEN(C1024),LEN(D1024))=0),AND(NOT(E1024="Unknown"),ISBLANK(J1024)),AND(NOT(O1024="Unknown"),ISBLANK(R1024))),"Missing Information", INDEX(Table15[Entire Service Line Classification], MATCH(SUMIFS(Table15[Unique ID],Table15[System-Owned Portion],E1024,Table15[If Material Anything Other than "Lead" in Column E,Was Material Ever Previously Lead?],G1024,Table15[Customer-Owned Portion],O1024),Table15[Unique ID],0),0)))</f>
        <v/>
      </c>
      <c r="X1024"/>
    </row>
    <row r="1025" spans="2:24" x14ac:dyDescent="0.25">
      <c r="B1025" s="146"/>
      <c r="C1025" s="31"/>
      <c r="D1025" s="31"/>
      <c r="E1025" s="44"/>
      <c r="F1025" s="43"/>
      <c r="G1025" s="84"/>
      <c r="H1025" s="31"/>
      <c r="I1025" s="208"/>
      <c r="J1025" s="84"/>
      <c r="K1025" s="31"/>
      <c r="L1025" s="31"/>
      <c r="M1025" s="169"/>
      <c r="N1025" s="148"/>
      <c r="O1025" s="44"/>
      <c r="P1025" s="43"/>
      <c r="Q1025" s="31"/>
      <c r="R1025" s="84"/>
      <c r="S1025" s="31"/>
      <c r="T1025" s="31"/>
      <c r="U1025" s="169"/>
      <c r="V1025" s="150"/>
      <c r="W1025" s="141" t="str" cm="1">
        <f t="array" ref="W1025">IF(SUM(LEN(B1025:V1025))=0,"",IF(OR(OR(ISBLANK(F1025),SUM(LEN(C1025),LEN(D1025))=0),AND(NOT(E1025="Unknown"),ISBLANK(J1025)),AND(NOT(O1025="Unknown"),ISBLANK(R1025))),"Missing Information", INDEX(Table15[Entire Service Line Classification], MATCH(SUMIFS(Table15[Unique ID],Table15[System-Owned Portion],E1025,Table15[If Material Anything Other than "Lead" in Column E,Was Material Ever Previously Lead?],G1025,Table15[Customer-Owned Portion],O1025),Table15[Unique ID],0),0)))</f>
        <v/>
      </c>
      <c r="X1025"/>
    </row>
    <row r="1026" spans="2:24" x14ac:dyDescent="0.25">
      <c r="B1026" s="146"/>
      <c r="C1026" s="31"/>
      <c r="D1026" s="31"/>
      <c r="E1026" s="44"/>
      <c r="F1026" s="43"/>
      <c r="G1026" s="84"/>
      <c r="H1026" s="31"/>
      <c r="I1026" s="208"/>
      <c r="J1026" s="84"/>
      <c r="K1026" s="31"/>
      <c r="L1026" s="31"/>
      <c r="M1026" s="169"/>
      <c r="N1026" s="148"/>
      <c r="O1026" s="44"/>
      <c r="P1026" s="43"/>
      <c r="Q1026" s="31"/>
      <c r="R1026" s="84"/>
      <c r="S1026" s="31"/>
      <c r="T1026" s="31"/>
      <c r="U1026" s="169"/>
      <c r="V1026" s="150"/>
      <c r="W1026" s="141" t="str" cm="1">
        <f t="array" ref="W1026">IF(SUM(LEN(B1026:V1026))=0,"",IF(OR(OR(ISBLANK(F1026),SUM(LEN(C1026),LEN(D1026))=0),AND(NOT(E1026="Unknown"),ISBLANK(J1026)),AND(NOT(O1026="Unknown"),ISBLANK(R1026))),"Missing Information", INDEX(Table15[Entire Service Line Classification], MATCH(SUMIFS(Table15[Unique ID],Table15[System-Owned Portion],E1026,Table15[If Material Anything Other than "Lead" in Column E,Was Material Ever Previously Lead?],G1026,Table15[Customer-Owned Portion],O1026),Table15[Unique ID],0),0)))</f>
        <v/>
      </c>
      <c r="X1026"/>
    </row>
    <row r="1027" spans="2:24" x14ac:dyDescent="0.25">
      <c r="B1027" s="146"/>
      <c r="C1027" s="31"/>
      <c r="D1027" s="31"/>
      <c r="E1027" s="44"/>
      <c r="F1027" s="43"/>
      <c r="G1027" s="84"/>
      <c r="H1027" s="31"/>
      <c r="I1027" s="208"/>
      <c r="J1027" s="84"/>
      <c r="K1027" s="31"/>
      <c r="L1027" s="31"/>
      <c r="M1027" s="169"/>
      <c r="N1027" s="148"/>
      <c r="O1027" s="44"/>
      <c r="P1027" s="43"/>
      <c r="Q1027" s="31"/>
      <c r="R1027" s="84"/>
      <c r="S1027" s="31"/>
      <c r="T1027" s="31"/>
      <c r="U1027" s="169"/>
      <c r="V1027" s="150"/>
      <c r="W1027" s="141" t="str" cm="1">
        <f t="array" ref="W1027">IF(SUM(LEN(B1027:V1027))=0,"",IF(OR(OR(ISBLANK(F1027),SUM(LEN(C1027),LEN(D1027))=0),AND(NOT(E1027="Unknown"),ISBLANK(J1027)),AND(NOT(O1027="Unknown"),ISBLANK(R1027))),"Missing Information", INDEX(Table15[Entire Service Line Classification], MATCH(SUMIFS(Table15[Unique ID],Table15[System-Owned Portion],E1027,Table15[If Material Anything Other than "Lead" in Column E,Was Material Ever Previously Lead?],G1027,Table15[Customer-Owned Portion],O1027),Table15[Unique ID],0),0)))</f>
        <v/>
      </c>
      <c r="X1027"/>
    </row>
    <row r="1028" spans="2:24" x14ac:dyDescent="0.25">
      <c r="B1028" s="146"/>
      <c r="C1028" s="31"/>
      <c r="D1028" s="31"/>
      <c r="E1028" s="44"/>
      <c r="F1028" s="43"/>
      <c r="G1028" s="84"/>
      <c r="H1028" s="31"/>
      <c r="I1028" s="208"/>
      <c r="J1028" s="84"/>
      <c r="K1028" s="31"/>
      <c r="L1028" s="31"/>
      <c r="M1028" s="169"/>
      <c r="N1028" s="148"/>
      <c r="O1028" s="44"/>
      <c r="P1028" s="43"/>
      <c r="Q1028" s="31"/>
      <c r="R1028" s="84"/>
      <c r="S1028" s="31"/>
      <c r="T1028" s="31"/>
      <c r="U1028" s="169"/>
      <c r="V1028" s="150"/>
      <c r="W1028" s="141" t="str" cm="1">
        <f t="array" ref="W1028">IF(SUM(LEN(B1028:V1028))=0,"",IF(OR(OR(ISBLANK(F1028),SUM(LEN(C1028),LEN(D1028))=0),AND(NOT(E1028="Unknown"),ISBLANK(J1028)),AND(NOT(O1028="Unknown"),ISBLANK(R1028))),"Missing Information", INDEX(Table15[Entire Service Line Classification], MATCH(SUMIFS(Table15[Unique ID],Table15[System-Owned Portion],E1028,Table15[If Material Anything Other than "Lead" in Column E,Was Material Ever Previously Lead?],G1028,Table15[Customer-Owned Portion],O1028),Table15[Unique ID],0),0)))</f>
        <v/>
      </c>
      <c r="X1028"/>
    </row>
    <row r="1029" spans="2:24" x14ac:dyDescent="0.25">
      <c r="B1029" s="146"/>
      <c r="C1029" s="31"/>
      <c r="D1029" s="31"/>
      <c r="E1029" s="44"/>
      <c r="F1029" s="43"/>
      <c r="G1029" s="84"/>
      <c r="H1029" s="31"/>
      <c r="I1029" s="208"/>
      <c r="J1029" s="84"/>
      <c r="K1029" s="31"/>
      <c r="L1029" s="31"/>
      <c r="M1029" s="169"/>
      <c r="N1029" s="148"/>
      <c r="O1029" s="44"/>
      <c r="P1029" s="43"/>
      <c r="Q1029" s="31"/>
      <c r="R1029" s="84"/>
      <c r="S1029" s="31"/>
      <c r="T1029" s="31"/>
      <c r="U1029" s="169"/>
      <c r="V1029" s="150"/>
      <c r="W1029" s="141" t="str" cm="1">
        <f t="array" ref="W1029">IF(SUM(LEN(B1029:V1029))=0,"",IF(OR(OR(ISBLANK(F1029),SUM(LEN(C1029),LEN(D1029))=0),AND(NOT(E1029="Unknown"),ISBLANK(J1029)),AND(NOT(O1029="Unknown"),ISBLANK(R1029))),"Missing Information", INDEX(Table15[Entire Service Line Classification], MATCH(SUMIFS(Table15[Unique ID],Table15[System-Owned Portion],E1029,Table15[If Material Anything Other than "Lead" in Column E,Was Material Ever Previously Lead?],G1029,Table15[Customer-Owned Portion],O1029),Table15[Unique ID],0),0)))</f>
        <v/>
      </c>
      <c r="X1029"/>
    </row>
    <row r="1030" spans="2:24" x14ac:dyDescent="0.25">
      <c r="B1030" s="146"/>
      <c r="C1030" s="31"/>
      <c r="D1030" s="31"/>
      <c r="E1030" s="44"/>
      <c r="F1030" s="43"/>
      <c r="G1030" s="84"/>
      <c r="H1030" s="31"/>
      <c r="I1030" s="208"/>
      <c r="J1030" s="84"/>
      <c r="K1030" s="31"/>
      <c r="L1030" s="31"/>
      <c r="M1030" s="169"/>
      <c r="N1030" s="148"/>
      <c r="O1030" s="44"/>
      <c r="P1030" s="43"/>
      <c r="Q1030" s="31"/>
      <c r="R1030" s="84"/>
      <c r="S1030" s="31"/>
      <c r="T1030" s="31"/>
      <c r="U1030" s="169"/>
      <c r="V1030" s="150"/>
      <c r="W1030" s="141" t="str" cm="1">
        <f t="array" ref="W1030">IF(SUM(LEN(B1030:V1030))=0,"",IF(OR(OR(ISBLANK(F1030),SUM(LEN(C1030),LEN(D1030))=0),AND(NOT(E1030="Unknown"),ISBLANK(J1030)),AND(NOT(O1030="Unknown"),ISBLANK(R1030))),"Missing Information", INDEX(Table15[Entire Service Line Classification], MATCH(SUMIFS(Table15[Unique ID],Table15[System-Owned Portion],E1030,Table15[If Material Anything Other than "Lead" in Column E,Was Material Ever Previously Lead?],G1030,Table15[Customer-Owned Portion],O1030),Table15[Unique ID],0),0)))</f>
        <v/>
      </c>
      <c r="X1030"/>
    </row>
    <row r="1031" spans="2:24" x14ac:dyDescent="0.25">
      <c r="B1031" s="146"/>
      <c r="C1031" s="31"/>
      <c r="D1031" s="31"/>
      <c r="E1031" s="44"/>
      <c r="F1031" s="43"/>
      <c r="G1031" s="84"/>
      <c r="H1031" s="31"/>
      <c r="I1031" s="208"/>
      <c r="J1031" s="84"/>
      <c r="K1031" s="31"/>
      <c r="L1031" s="31"/>
      <c r="M1031" s="169"/>
      <c r="N1031" s="148"/>
      <c r="O1031" s="44"/>
      <c r="P1031" s="43"/>
      <c r="Q1031" s="31"/>
      <c r="R1031" s="84"/>
      <c r="S1031" s="31"/>
      <c r="T1031" s="31"/>
      <c r="U1031" s="169"/>
      <c r="V1031" s="150"/>
      <c r="W1031" s="141" t="str" cm="1">
        <f t="array" ref="W1031">IF(SUM(LEN(B1031:V1031))=0,"",IF(OR(OR(ISBLANK(F1031),SUM(LEN(C1031),LEN(D1031))=0),AND(NOT(E1031="Unknown"),ISBLANK(J1031)),AND(NOT(O1031="Unknown"),ISBLANK(R1031))),"Missing Information", INDEX(Table15[Entire Service Line Classification], MATCH(SUMIFS(Table15[Unique ID],Table15[System-Owned Portion],E1031,Table15[If Material Anything Other than "Lead" in Column E,Was Material Ever Previously Lead?],G1031,Table15[Customer-Owned Portion],O1031),Table15[Unique ID],0),0)))</f>
        <v/>
      </c>
      <c r="X1031"/>
    </row>
    <row r="1032" spans="2:24" x14ac:dyDescent="0.25">
      <c r="B1032" s="146"/>
      <c r="C1032" s="31"/>
      <c r="D1032" s="31"/>
      <c r="E1032" s="44"/>
      <c r="F1032" s="43"/>
      <c r="G1032" s="84"/>
      <c r="H1032" s="31"/>
      <c r="I1032" s="208"/>
      <c r="J1032" s="84"/>
      <c r="K1032" s="31"/>
      <c r="L1032" s="31"/>
      <c r="M1032" s="169"/>
      <c r="N1032" s="148"/>
      <c r="O1032" s="44"/>
      <c r="P1032" s="43"/>
      <c r="Q1032" s="31"/>
      <c r="R1032" s="84"/>
      <c r="S1032" s="31"/>
      <c r="T1032" s="31"/>
      <c r="U1032" s="169"/>
      <c r="V1032" s="150"/>
      <c r="W1032" s="141" t="str" cm="1">
        <f t="array" ref="W1032">IF(SUM(LEN(B1032:V1032))=0,"",IF(OR(OR(ISBLANK(F1032),SUM(LEN(C1032),LEN(D1032))=0),AND(NOT(E1032="Unknown"),ISBLANK(J1032)),AND(NOT(O1032="Unknown"),ISBLANK(R1032))),"Missing Information", INDEX(Table15[Entire Service Line Classification], MATCH(SUMIFS(Table15[Unique ID],Table15[System-Owned Portion],E1032,Table15[If Material Anything Other than "Lead" in Column E,Was Material Ever Previously Lead?],G1032,Table15[Customer-Owned Portion],O1032),Table15[Unique ID],0),0)))</f>
        <v/>
      </c>
      <c r="X1032"/>
    </row>
    <row r="1033" spans="2:24" x14ac:dyDescent="0.25">
      <c r="B1033" s="146"/>
      <c r="C1033" s="31"/>
      <c r="D1033" s="31"/>
      <c r="E1033" s="44"/>
      <c r="F1033" s="43"/>
      <c r="G1033" s="84"/>
      <c r="H1033" s="31"/>
      <c r="I1033" s="208"/>
      <c r="J1033" s="84"/>
      <c r="K1033" s="31"/>
      <c r="L1033" s="31"/>
      <c r="M1033" s="169"/>
      <c r="N1033" s="148"/>
      <c r="O1033" s="44"/>
      <c r="P1033" s="43"/>
      <c r="Q1033" s="31"/>
      <c r="R1033" s="84"/>
      <c r="S1033" s="31"/>
      <c r="T1033" s="31"/>
      <c r="U1033" s="169"/>
      <c r="V1033" s="150"/>
      <c r="W1033" s="141" t="str" cm="1">
        <f t="array" ref="W1033">IF(SUM(LEN(B1033:V1033))=0,"",IF(OR(OR(ISBLANK(F1033),SUM(LEN(C1033),LEN(D1033))=0),AND(NOT(E1033="Unknown"),ISBLANK(J1033)),AND(NOT(O1033="Unknown"),ISBLANK(R1033))),"Missing Information", INDEX(Table15[Entire Service Line Classification], MATCH(SUMIFS(Table15[Unique ID],Table15[System-Owned Portion],E1033,Table15[If Material Anything Other than "Lead" in Column E,Was Material Ever Previously Lead?],G1033,Table15[Customer-Owned Portion],O1033),Table15[Unique ID],0),0)))</f>
        <v/>
      </c>
      <c r="X1033"/>
    </row>
    <row r="1034" spans="2:24" x14ac:dyDescent="0.25">
      <c r="B1034" s="146"/>
      <c r="C1034" s="31"/>
      <c r="D1034" s="31"/>
      <c r="E1034" s="44"/>
      <c r="F1034" s="43"/>
      <c r="G1034" s="84"/>
      <c r="H1034" s="31"/>
      <c r="I1034" s="208"/>
      <c r="J1034" s="84"/>
      <c r="K1034" s="31"/>
      <c r="L1034" s="31"/>
      <c r="M1034" s="169"/>
      <c r="N1034" s="148"/>
      <c r="O1034" s="44"/>
      <c r="P1034" s="43"/>
      <c r="Q1034" s="31"/>
      <c r="R1034" s="84"/>
      <c r="S1034" s="31"/>
      <c r="T1034" s="31"/>
      <c r="U1034" s="169"/>
      <c r="V1034" s="150"/>
      <c r="W1034" s="141" t="str" cm="1">
        <f t="array" ref="W1034">IF(SUM(LEN(B1034:V1034))=0,"",IF(OR(OR(ISBLANK(F1034),SUM(LEN(C1034),LEN(D1034))=0),AND(NOT(E1034="Unknown"),ISBLANK(J1034)),AND(NOT(O1034="Unknown"),ISBLANK(R1034))),"Missing Information", INDEX(Table15[Entire Service Line Classification], MATCH(SUMIFS(Table15[Unique ID],Table15[System-Owned Portion],E1034,Table15[If Material Anything Other than "Lead" in Column E,Was Material Ever Previously Lead?],G1034,Table15[Customer-Owned Portion],O1034),Table15[Unique ID],0),0)))</f>
        <v/>
      </c>
      <c r="X1034"/>
    </row>
    <row r="1035" spans="2:24" x14ac:dyDescent="0.25">
      <c r="B1035" s="146"/>
      <c r="C1035" s="31"/>
      <c r="D1035" s="31"/>
      <c r="E1035" s="44"/>
      <c r="F1035" s="43"/>
      <c r="G1035" s="84"/>
      <c r="H1035" s="31"/>
      <c r="I1035" s="208"/>
      <c r="J1035" s="84"/>
      <c r="K1035" s="31"/>
      <c r="L1035" s="31"/>
      <c r="M1035" s="169"/>
      <c r="N1035" s="148"/>
      <c r="O1035" s="44"/>
      <c r="P1035" s="43"/>
      <c r="Q1035" s="31"/>
      <c r="R1035" s="84"/>
      <c r="S1035" s="31"/>
      <c r="T1035" s="31"/>
      <c r="U1035" s="169"/>
      <c r="V1035" s="150"/>
      <c r="W1035" s="141" t="str" cm="1">
        <f t="array" ref="W1035">IF(SUM(LEN(B1035:V1035))=0,"",IF(OR(OR(ISBLANK(F1035),SUM(LEN(C1035),LEN(D1035))=0),AND(NOT(E1035="Unknown"),ISBLANK(J1035)),AND(NOT(O1035="Unknown"),ISBLANK(R1035))),"Missing Information", INDEX(Table15[Entire Service Line Classification], MATCH(SUMIFS(Table15[Unique ID],Table15[System-Owned Portion],E1035,Table15[If Material Anything Other than "Lead" in Column E,Was Material Ever Previously Lead?],G1035,Table15[Customer-Owned Portion],O1035),Table15[Unique ID],0),0)))</f>
        <v/>
      </c>
      <c r="X1035"/>
    </row>
    <row r="1036" spans="2:24" x14ac:dyDescent="0.25">
      <c r="B1036" s="146"/>
      <c r="C1036" s="31"/>
      <c r="D1036" s="31"/>
      <c r="E1036" s="44"/>
      <c r="F1036" s="43"/>
      <c r="G1036" s="84"/>
      <c r="H1036" s="31"/>
      <c r="I1036" s="208"/>
      <c r="J1036" s="84"/>
      <c r="K1036" s="31"/>
      <c r="L1036" s="31"/>
      <c r="M1036" s="169"/>
      <c r="N1036" s="148"/>
      <c r="O1036" s="44"/>
      <c r="P1036" s="43"/>
      <c r="Q1036" s="31"/>
      <c r="R1036" s="84"/>
      <c r="S1036" s="31"/>
      <c r="T1036" s="31"/>
      <c r="U1036" s="169"/>
      <c r="V1036" s="150"/>
      <c r="W1036" s="141" t="str" cm="1">
        <f t="array" ref="W1036">IF(SUM(LEN(B1036:V1036))=0,"",IF(OR(OR(ISBLANK(F1036),SUM(LEN(C1036),LEN(D1036))=0),AND(NOT(E1036="Unknown"),ISBLANK(J1036)),AND(NOT(O1036="Unknown"),ISBLANK(R1036))),"Missing Information", INDEX(Table15[Entire Service Line Classification], MATCH(SUMIFS(Table15[Unique ID],Table15[System-Owned Portion],E1036,Table15[If Material Anything Other than "Lead" in Column E,Was Material Ever Previously Lead?],G1036,Table15[Customer-Owned Portion],O1036),Table15[Unique ID],0),0)))</f>
        <v/>
      </c>
      <c r="X1036"/>
    </row>
    <row r="1037" spans="2:24" x14ac:dyDescent="0.25">
      <c r="B1037" s="146"/>
      <c r="C1037" s="31"/>
      <c r="D1037" s="31"/>
      <c r="E1037" s="44"/>
      <c r="F1037" s="43"/>
      <c r="G1037" s="84"/>
      <c r="H1037" s="31"/>
      <c r="I1037" s="208"/>
      <c r="J1037" s="84"/>
      <c r="K1037" s="31"/>
      <c r="L1037" s="31"/>
      <c r="M1037" s="169"/>
      <c r="N1037" s="148"/>
      <c r="O1037" s="44"/>
      <c r="P1037" s="43"/>
      <c r="Q1037" s="31"/>
      <c r="R1037" s="84"/>
      <c r="S1037" s="31"/>
      <c r="T1037" s="31"/>
      <c r="U1037" s="169"/>
      <c r="V1037" s="150"/>
      <c r="W1037" s="141" t="str" cm="1">
        <f t="array" ref="W1037">IF(SUM(LEN(B1037:V1037))=0,"",IF(OR(OR(ISBLANK(F1037),SUM(LEN(C1037),LEN(D1037))=0),AND(NOT(E1037="Unknown"),ISBLANK(J1037)),AND(NOT(O1037="Unknown"),ISBLANK(R1037))),"Missing Information", INDEX(Table15[Entire Service Line Classification], MATCH(SUMIFS(Table15[Unique ID],Table15[System-Owned Portion],E1037,Table15[If Material Anything Other than "Lead" in Column E,Was Material Ever Previously Lead?],G1037,Table15[Customer-Owned Portion],O1037),Table15[Unique ID],0),0)))</f>
        <v/>
      </c>
      <c r="X1037"/>
    </row>
    <row r="1038" spans="2:24" x14ac:dyDescent="0.25">
      <c r="B1038" s="146"/>
      <c r="C1038" s="31"/>
      <c r="D1038" s="31"/>
      <c r="E1038" s="44"/>
      <c r="F1038" s="43"/>
      <c r="G1038" s="84"/>
      <c r="H1038" s="31"/>
      <c r="I1038" s="208"/>
      <c r="J1038" s="84"/>
      <c r="K1038" s="31"/>
      <c r="L1038" s="31"/>
      <c r="M1038" s="169"/>
      <c r="N1038" s="148"/>
      <c r="O1038" s="44"/>
      <c r="P1038" s="43"/>
      <c r="Q1038" s="31"/>
      <c r="R1038" s="84"/>
      <c r="S1038" s="31"/>
      <c r="T1038" s="31"/>
      <c r="U1038" s="169"/>
      <c r="V1038" s="150"/>
      <c r="W1038" s="141" t="str" cm="1">
        <f t="array" ref="W1038">IF(SUM(LEN(B1038:V1038))=0,"",IF(OR(OR(ISBLANK(F1038),SUM(LEN(C1038),LEN(D1038))=0),AND(NOT(E1038="Unknown"),ISBLANK(J1038)),AND(NOT(O1038="Unknown"),ISBLANK(R1038))),"Missing Information", INDEX(Table15[Entire Service Line Classification], MATCH(SUMIFS(Table15[Unique ID],Table15[System-Owned Portion],E1038,Table15[If Material Anything Other than "Lead" in Column E,Was Material Ever Previously Lead?],G1038,Table15[Customer-Owned Portion],O1038),Table15[Unique ID],0),0)))</f>
        <v/>
      </c>
      <c r="X1038"/>
    </row>
    <row r="1039" spans="2:24" x14ac:dyDescent="0.25">
      <c r="B1039" s="146"/>
      <c r="C1039" s="31"/>
      <c r="D1039" s="31"/>
      <c r="E1039" s="44"/>
      <c r="F1039" s="43"/>
      <c r="G1039" s="84"/>
      <c r="H1039" s="31"/>
      <c r="I1039" s="208"/>
      <c r="J1039" s="84"/>
      <c r="K1039" s="31"/>
      <c r="L1039" s="31"/>
      <c r="M1039" s="169"/>
      <c r="N1039" s="148"/>
      <c r="O1039" s="44"/>
      <c r="P1039" s="43"/>
      <c r="Q1039" s="31"/>
      <c r="R1039" s="84"/>
      <c r="S1039" s="31"/>
      <c r="T1039" s="31"/>
      <c r="U1039" s="169"/>
      <c r="V1039" s="150"/>
      <c r="W1039" s="141" t="str" cm="1">
        <f t="array" ref="W1039">IF(SUM(LEN(B1039:V1039))=0,"",IF(OR(OR(ISBLANK(F1039),SUM(LEN(C1039),LEN(D1039))=0),AND(NOT(E1039="Unknown"),ISBLANK(J1039)),AND(NOT(O1039="Unknown"),ISBLANK(R1039))),"Missing Information", INDEX(Table15[Entire Service Line Classification], MATCH(SUMIFS(Table15[Unique ID],Table15[System-Owned Portion],E1039,Table15[If Material Anything Other than "Lead" in Column E,Was Material Ever Previously Lead?],G1039,Table15[Customer-Owned Portion],O1039),Table15[Unique ID],0),0)))</f>
        <v/>
      </c>
      <c r="X1039"/>
    </row>
    <row r="1040" spans="2:24" x14ac:dyDescent="0.25">
      <c r="B1040" s="146"/>
      <c r="C1040" s="31"/>
      <c r="D1040" s="31"/>
      <c r="E1040" s="44"/>
      <c r="F1040" s="43"/>
      <c r="G1040" s="84"/>
      <c r="H1040" s="31"/>
      <c r="I1040" s="208"/>
      <c r="J1040" s="84"/>
      <c r="K1040" s="31"/>
      <c r="L1040" s="31"/>
      <c r="M1040" s="169"/>
      <c r="N1040" s="148"/>
      <c r="O1040" s="44"/>
      <c r="P1040" s="43"/>
      <c r="Q1040" s="31"/>
      <c r="R1040" s="84"/>
      <c r="S1040" s="31"/>
      <c r="T1040" s="31"/>
      <c r="U1040" s="169"/>
      <c r="V1040" s="150"/>
      <c r="W1040" s="141" t="str" cm="1">
        <f t="array" ref="W1040">IF(SUM(LEN(B1040:V1040))=0,"",IF(OR(OR(ISBLANK(F1040),SUM(LEN(C1040),LEN(D1040))=0),AND(NOT(E1040="Unknown"),ISBLANK(J1040)),AND(NOT(O1040="Unknown"),ISBLANK(R1040))),"Missing Information", INDEX(Table15[Entire Service Line Classification], MATCH(SUMIFS(Table15[Unique ID],Table15[System-Owned Portion],E1040,Table15[If Material Anything Other than "Lead" in Column E,Was Material Ever Previously Lead?],G1040,Table15[Customer-Owned Portion],O1040),Table15[Unique ID],0),0)))</f>
        <v/>
      </c>
      <c r="X1040"/>
    </row>
    <row r="1041" spans="2:24" x14ac:dyDescent="0.25">
      <c r="B1041" s="146"/>
      <c r="C1041" s="31"/>
      <c r="D1041" s="31"/>
      <c r="E1041" s="44"/>
      <c r="F1041" s="43"/>
      <c r="G1041" s="84"/>
      <c r="H1041" s="31"/>
      <c r="I1041" s="208"/>
      <c r="J1041" s="84"/>
      <c r="K1041" s="31"/>
      <c r="L1041" s="31"/>
      <c r="M1041" s="169"/>
      <c r="N1041" s="148"/>
      <c r="O1041" s="44"/>
      <c r="P1041" s="43"/>
      <c r="Q1041" s="31"/>
      <c r="R1041" s="84"/>
      <c r="S1041" s="31"/>
      <c r="T1041" s="31"/>
      <c r="U1041" s="169"/>
      <c r="V1041" s="150"/>
      <c r="W1041" s="141" t="str" cm="1">
        <f t="array" ref="W1041">IF(SUM(LEN(B1041:V1041))=0,"",IF(OR(OR(ISBLANK(F1041),SUM(LEN(C1041),LEN(D1041))=0),AND(NOT(E1041="Unknown"),ISBLANK(J1041)),AND(NOT(O1041="Unknown"),ISBLANK(R1041))),"Missing Information", INDEX(Table15[Entire Service Line Classification], MATCH(SUMIFS(Table15[Unique ID],Table15[System-Owned Portion],E1041,Table15[If Material Anything Other than "Lead" in Column E,Was Material Ever Previously Lead?],G1041,Table15[Customer-Owned Portion],O1041),Table15[Unique ID],0),0)))</f>
        <v/>
      </c>
      <c r="X1041"/>
    </row>
    <row r="1042" spans="2:24" x14ac:dyDescent="0.25">
      <c r="B1042" s="146"/>
      <c r="C1042" s="31"/>
      <c r="D1042" s="31"/>
      <c r="E1042" s="44"/>
      <c r="F1042" s="43"/>
      <c r="G1042" s="84"/>
      <c r="H1042" s="31"/>
      <c r="I1042" s="208"/>
      <c r="J1042" s="84"/>
      <c r="K1042" s="31"/>
      <c r="L1042" s="31"/>
      <c r="M1042" s="169"/>
      <c r="N1042" s="148"/>
      <c r="O1042" s="44"/>
      <c r="P1042" s="43"/>
      <c r="Q1042" s="31"/>
      <c r="R1042" s="84"/>
      <c r="S1042" s="31"/>
      <c r="T1042" s="31"/>
      <c r="U1042" s="169"/>
      <c r="V1042" s="150"/>
      <c r="W1042" s="141" t="str" cm="1">
        <f t="array" ref="W1042">IF(SUM(LEN(B1042:V1042))=0,"",IF(OR(OR(ISBLANK(F1042),SUM(LEN(C1042),LEN(D1042))=0),AND(NOT(E1042="Unknown"),ISBLANK(J1042)),AND(NOT(O1042="Unknown"),ISBLANK(R1042))),"Missing Information", INDEX(Table15[Entire Service Line Classification], MATCH(SUMIFS(Table15[Unique ID],Table15[System-Owned Portion],E1042,Table15[If Material Anything Other than "Lead" in Column E,Was Material Ever Previously Lead?],G1042,Table15[Customer-Owned Portion],O1042),Table15[Unique ID],0),0)))</f>
        <v/>
      </c>
      <c r="X1042"/>
    </row>
    <row r="1043" spans="2:24" x14ac:dyDescent="0.25">
      <c r="B1043" s="146"/>
      <c r="C1043" s="31"/>
      <c r="D1043" s="31"/>
      <c r="E1043" s="44"/>
      <c r="F1043" s="43"/>
      <c r="G1043" s="84"/>
      <c r="H1043" s="31"/>
      <c r="I1043" s="208"/>
      <c r="J1043" s="84"/>
      <c r="K1043" s="31"/>
      <c r="L1043" s="31"/>
      <c r="M1043" s="169"/>
      <c r="N1043" s="148"/>
      <c r="O1043" s="44"/>
      <c r="P1043" s="43"/>
      <c r="Q1043" s="31"/>
      <c r="R1043" s="84"/>
      <c r="S1043" s="31"/>
      <c r="T1043" s="31"/>
      <c r="U1043" s="169"/>
      <c r="V1043" s="150"/>
      <c r="W1043" s="141" t="str" cm="1">
        <f t="array" ref="W1043">IF(SUM(LEN(B1043:V1043))=0,"",IF(OR(OR(ISBLANK(F1043),SUM(LEN(C1043),LEN(D1043))=0),AND(NOT(E1043="Unknown"),ISBLANK(J1043)),AND(NOT(O1043="Unknown"),ISBLANK(R1043))),"Missing Information", INDEX(Table15[Entire Service Line Classification], MATCH(SUMIFS(Table15[Unique ID],Table15[System-Owned Portion],E1043,Table15[If Material Anything Other than "Lead" in Column E,Was Material Ever Previously Lead?],G1043,Table15[Customer-Owned Portion],O1043),Table15[Unique ID],0),0)))</f>
        <v/>
      </c>
      <c r="X1043"/>
    </row>
    <row r="1044" spans="2:24" x14ac:dyDescent="0.25">
      <c r="B1044" s="146"/>
      <c r="C1044" s="31"/>
      <c r="D1044" s="31"/>
      <c r="E1044" s="44"/>
      <c r="F1044" s="43"/>
      <c r="G1044" s="84"/>
      <c r="H1044" s="31"/>
      <c r="I1044" s="208"/>
      <c r="J1044" s="84"/>
      <c r="K1044" s="31"/>
      <c r="L1044" s="31"/>
      <c r="M1044" s="169"/>
      <c r="N1044" s="148"/>
      <c r="O1044" s="44"/>
      <c r="P1044" s="43"/>
      <c r="Q1044" s="31"/>
      <c r="R1044" s="84"/>
      <c r="S1044" s="31"/>
      <c r="T1044" s="31"/>
      <c r="U1044" s="169"/>
      <c r="V1044" s="150"/>
      <c r="W1044" s="141" t="str" cm="1">
        <f t="array" ref="W1044">IF(SUM(LEN(B1044:V1044))=0,"",IF(OR(OR(ISBLANK(F1044),SUM(LEN(C1044),LEN(D1044))=0),AND(NOT(E1044="Unknown"),ISBLANK(J1044)),AND(NOT(O1044="Unknown"),ISBLANK(R1044))),"Missing Information", INDEX(Table15[Entire Service Line Classification], MATCH(SUMIFS(Table15[Unique ID],Table15[System-Owned Portion],E1044,Table15[If Material Anything Other than "Lead" in Column E,Was Material Ever Previously Lead?],G1044,Table15[Customer-Owned Portion],O1044),Table15[Unique ID],0),0)))</f>
        <v/>
      </c>
      <c r="X1044"/>
    </row>
    <row r="1045" spans="2:24" x14ac:dyDescent="0.25">
      <c r="B1045" s="146"/>
      <c r="C1045" s="31"/>
      <c r="D1045" s="31"/>
      <c r="E1045" s="44"/>
      <c r="F1045" s="43"/>
      <c r="G1045" s="84"/>
      <c r="H1045" s="31"/>
      <c r="I1045" s="208"/>
      <c r="J1045" s="84"/>
      <c r="K1045" s="31"/>
      <c r="L1045" s="31"/>
      <c r="M1045" s="169"/>
      <c r="N1045" s="148"/>
      <c r="O1045" s="44"/>
      <c r="P1045" s="43"/>
      <c r="Q1045" s="31"/>
      <c r="R1045" s="84"/>
      <c r="S1045" s="31"/>
      <c r="T1045" s="31"/>
      <c r="U1045" s="169"/>
      <c r="V1045" s="150"/>
      <c r="W1045" s="141" t="str" cm="1">
        <f t="array" ref="W1045">IF(SUM(LEN(B1045:V1045))=0,"",IF(OR(OR(ISBLANK(F1045),SUM(LEN(C1045),LEN(D1045))=0),AND(NOT(E1045="Unknown"),ISBLANK(J1045)),AND(NOT(O1045="Unknown"),ISBLANK(R1045))),"Missing Information", INDEX(Table15[Entire Service Line Classification], MATCH(SUMIFS(Table15[Unique ID],Table15[System-Owned Portion],E1045,Table15[If Material Anything Other than "Lead" in Column E,Was Material Ever Previously Lead?],G1045,Table15[Customer-Owned Portion],O1045),Table15[Unique ID],0),0)))</f>
        <v/>
      </c>
      <c r="X1045"/>
    </row>
    <row r="1046" spans="2:24" x14ac:dyDescent="0.25">
      <c r="B1046" s="146"/>
      <c r="C1046" s="31"/>
      <c r="D1046" s="31"/>
      <c r="E1046" s="44"/>
      <c r="F1046" s="43"/>
      <c r="G1046" s="84"/>
      <c r="H1046" s="31"/>
      <c r="I1046" s="208"/>
      <c r="J1046" s="84"/>
      <c r="K1046" s="31"/>
      <c r="L1046" s="31"/>
      <c r="M1046" s="169"/>
      <c r="N1046" s="148"/>
      <c r="O1046" s="44"/>
      <c r="P1046" s="43"/>
      <c r="Q1046" s="31"/>
      <c r="R1046" s="84"/>
      <c r="S1046" s="31"/>
      <c r="T1046" s="31"/>
      <c r="U1046" s="169"/>
      <c r="V1046" s="150"/>
      <c r="W1046" s="141" t="str" cm="1">
        <f t="array" ref="W1046">IF(SUM(LEN(B1046:V1046))=0,"",IF(OR(OR(ISBLANK(F1046),SUM(LEN(C1046),LEN(D1046))=0),AND(NOT(E1046="Unknown"),ISBLANK(J1046)),AND(NOT(O1046="Unknown"),ISBLANK(R1046))),"Missing Information", INDEX(Table15[Entire Service Line Classification], MATCH(SUMIFS(Table15[Unique ID],Table15[System-Owned Portion],E1046,Table15[If Material Anything Other than "Lead" in Column E,Was Material Ever Previously Lead?],G1046,Table15[Customer-Owned Portion],O1046),Table15[Unique ID],0),0)))</f>
        <v/>
      </c>
      <c r="X1046"/>
    </row>
    <row r="1047" spans="2:24" x14ac:dyDescent="0.25">
      <c r="B1047" s="146"/>
      <c r="C1047" s="31"/>
      <c r="D1047" s="31"/>
      <c r="E1047" s="44"/>
      <c r="F1047" s="43"/>
      <c r="G1047" s="84"/>
      <c r="H1047" s="31"/>
      <c r="I1047" s="208"/>
      <c r="J1047" s="84"/>
      <c r="K1047" s="31"/>
      <c r="L1047" s="31"/>
      <c r="M1047" s="169"/>
      <c r="N1047" s="148"/>
      <c r="O1047" s="44"/>
      <c r="P1047" s="43"/>
      <c r="Q1047" s="31"/>
      <c r="R1047" s="84"/>
      <c r="S1047" s="31"/>
      <c r="T1047" s="31"/>
      <c r="U1047" s="169"/>
      <c r="V1047" s="150"/>
      <c r="W1047" s="141" t="str" cm="1">
        <f t="array" ref="W1047">IF(SUM(LEN(B1047:V1047))=0,"",IF(OR(OR(ISBLANK(F1047),SUM(LEN(C1047),LEN(D1047))=0),AND(NOT(E1047="Unknown"),ISBLANK(J1047)),AND(NOT(O1047="Unknown"),ISBLANK(R1047))),"Missing Information", INDEX(Table15[Entire Service Line Classification], MATCH(SUMIFS(Table15[Unique ID],Table15[System-Owned Portion],E1047,Table15[If Material Anything Other than "Lead" in Column E,Was Material Ever Previously Lead?],G1047,Table15[Customer-Owned Portion],O1047),Table15[Unique ID],0),0)))</f>
        <v/>
      </c>
      <c r="X1047"/>
    </row>
    <row r="1048" spans="2:24" x14ac:dyDescent="0.25">
      <c r="B1048" s="146"/>
      <c r="C1048" s="31"/>
      <c r="D1048" s="31"/>
      <c r="E1048" s="44"/>
      <c r="F1048" s="43"/>
      <c r="G1048" s="84"/>
      <c r="H1048" s="31"/>
      <c r="I1048" s="208"/>
      <c r="J1048" s="84"/>
      <c r="K1048" s="31"/>
      <c r="L1048" s="31"/>
      <c r="M1048" s="169"/>
      <c r="N1048" s="148"/>
      <c r="O1048" s="44"/>
      <c r="P1048" s="43"/>
      <c r="Q1048" s="31"/>
      <c r="R1048" s="84"/>
      <c r="S1048" s="31"/>
      <c r="T1048" s="31"/>
      <c r="U1048" s="169"/>
      <c r="V1048" s="150"/>
      <c r="W1048" s="141" t="str" cm="1">
        <f t="array" ref="W1048">IF(SUM(LEN(B1048:V1048))=0,"",IF(OR(OR(ISBLANK(F1048),SUM(LEN(C1048),LEN(D1048))=0),AND(NOT(E1048="Unknown"),ISBLANK(J1048)),AND(NOT(O1048="Unknown"),ISBLANK(R1048))),"Missing Information", INDEX(Table15[Entire Service Line Classification], MATCH(SUMIFS(Table15[Unique ID],Table15[System-Owned Portion],E1048,Table15[If Material Anything Other than "Lead" in Column E,Was Material Ever Previously Lead?],G1048,Table15[Customer-Owned Portion],O1048),Table15[Unique ID],0),0)))</f>
        <v/>
      </c>
      <c r="X1048"/>
    </row>
    <row r="1049" spans="2:24" x14ac:dyDescent="0.25">
      <c r="B1049" s="146"/>
      <c r="C1049" s="31"/>
      <c r="D1049" s="31"/>
      <c r="E1049" s="44"/>
      <c r="F1049" s="43"/>
      <c r="G1049" s="84"/>
      <c r="H1049" s="31"/>
      <c r="I1049" s="208"/>
      <c r="J1049" s="84"/>
      <c r="K1049" s="31"/>
      <c r="L1049" s="31"/>
      <c r="M1049" s="169"/>
      <c r="N1049" s="148"/>
      <c r="O1049" s="44"/>
      <c r="P1049" s="43"/>
      <c r="Q1049" s="31"/>
      <c r="R1049" s="84"/>
      <c r="S1049" s="31"/>
      <c r="T1049" s="31"/>
      <c r="U1049" s="169"/>
      <c r="V1049" s="150"/>
      <c r="W1049" s="141" t="str" cm="1">
        <f t="array" ref="W1049">IF(SUM(LEN(B1049:V1049))=0,"",IF(OR(OR(ISBLANK(F1049),SUM(LEN(C1049),LEN(D1049))=0),AND(NOT(E1049="Unknown"),ISBLANK(J1049)),AND(NOT(O1049="Unknown"),ISBLANK(R1049))),"Missing Information", INDEX(Table15[Entire Service Line Classification], MATCH(SUMIFS(Table15[Unique ID],Table15[System-Owned Portion],E1049,Table15[If Material Anything Other than "Lead" in Column E,Was Material Ever Previously Lead?],G1049,Table15[Customer-Owned Portion],O1049),Table15[Unique ID],0),0)))</f>
        <v/>
      </c>
      <c r="X1049"/>
    </row>
    <row r="1050" spans="2:24" x14ac:dyDescent="0.25">
      <c r="B1050" s="146"/>
      <c r="C1050" s="31"/>
      <c r="D1050" s="31"/>
      <c r="E1050" s="44"/>
      <c r="F1050" s="43"/>
      <c r="G1050" s="84"/>
      <c r="H1050" s="31"/>
      <c r="I1050" s="208"/>
      <c r="J1050" s="84"/>
      <c r="K1050" s="31"/>
      <c r="L1050" s="31"/>
      <c r="M1050" s="169"/>
      <c r="N1050" s="148"/>
      <c r="O1050" s="44"/>
      <c r="P1050" s="43"/>
      <c r="Q1050" s="31"/>
      <c r="R1050" s="84"/>
      <c r="S1050" s="31"/>
      <c r="T1050" s="31"/>
      <c r="U1050" s="169"/>
      <c r="V1050" s="150"/>
      <c r="W1050" s="141" t="str" cm="1">
        <f t="array" ref="W1050">IF(SUM(LEN(B1050:V1050))=0,"",IF(OR(OR(ISBLANK(F1050),SUM(LEN(C1050),LEN(D1050))=0),AND(NOT(E1050="Unknown"),ISBLANK(J1050)),AND(NOT(O1050="Unknown"),ISBLANK(R1050))),"Missing Information", INDEX(Table15[Entire Service Line Classification], MATCH(SUMIFS(Table15[Unique ID],Table15[System-Owned Portion],E1050,Table15[If Material Anything Other than "Lead" in Column E,Was Material Ever Previously Lead?],G1050,Table15[Customer-Owned Portion],O1050),Table15[Unique ID],0),0)))</f>
        <v/>
      </c>
      <c r="X1050"/>
    </row>
    <row r="1051" spans="2:24" x14ac:dyDescent="0.25">
      <c r="B1051" s="146"/>
      <c r="C1051" s="31"/>
      <c r="D1051" s="31"/>
      <c r="E1051" s="44"/>
      <c r="F1051" s="43"/>
      <c r="G1051" s="84"/>
      <c r="H1051" s="31"/>
      <c r="I1051" s="208"/>
      <c r="J1051" s="84"/>
      <c r="K1051" s="31"/>
      <c r="L1051" s="31"/>
      <c r="M1051" s="169"/>
      <c r="N1051" s="148"/>
      <c r="O1051" s="44"/>
      <c r="P1051" s="43"/>
      <c r="Q1051" s="31"/>
      <c r="R1051" s="84"/>
      <c r="S1051" s="31"/>
      <c r="T1051" s="31"/>
      <c r="U1051" s="169"/>
      <c r="V1051" s="150"/>
      <c r="W1051" s="141" t="str" cm="1">
        <f t="array" ref="W1051">IF(SUM(LEN(B1051:V1051))=0,"",IF(OR(OR(ISBLANK(F1051),SUM(LEN(C1051),LEN(D1051))=0),AND(NOT(E1051="Unknown"),ISBLANK(J1051)),AND(NOT(O1051="Unknown"),ISBLANK(R1051))),"Missing Information", INDEX(Table15[Entire Service Line Classification], MATCH(SUMIFS(Table15[Unique ID],Table15[System-Owned Portion],E1051,Table15[If Material Anything Other than "Lead" in Column E,Was Material Ever Previously Lead?],G1051,Table15[Customer-Owned Portion],O1051),Table15[Unique ID],0),0)))</f>
        <v/>
      </c>
      <c r="X1051"/>
    </row>
    <row r="1052" spans="2:24" x14ac:dyDescent="0.25">
      <c r="B1052" s="146"/>
      <c r="C1052" s="31"/>
      <c r="D1052" s="31"/>
      <c r="E1052" s="44"/>
      <c r="F1052" s="43"/>
      <c r="G1052" s="84"/>
      <c r="H1052" s="31"/>
      <c r="I1052" s="208"/>
      <c r="J1052" s="84"/>
      <c r="K1052" s="31"/>
      <c r="L1052" s="31"/>
      <c r="M1052" s="169"/>
      <c r="N1052" s="148"/>
      <c r="O1052" s="44"/>
      <c r="P1052" s="43"/>
      <c r="Q1052" s="31"/>
      <c r="R1052" s="84"/>
      <c r="S1052" s="31"/>
      <c r="T1052" s="31"/>
      <c r="U1052" s="169"/>
      <c r="V1052" s="150"/>
      <c r="W1052" s="141" t="str" cm="1">
        <f t="array" ref="W1052">IF(SUM(LEN(B1052:V1052))=0,"",IF(OR(OR(ISBLANK(F1052),SUM(LEN(C1052),LEN(D1052))=0),AND(NOT(E1052="Unknown"),ISBLANK(J1052)),AND(NOT(O1052="Unknown"),ISBLANK(R1052))),"Missing Information", INDEX(Table15[Entire Service Line Classification], MATCH(SUMIFS(Table15[Unique ID],Table15[System-Owned Portion],E1052,Table15[If Material Anything Other than "Lead" in Column E,Was Material Ever Previously Lead?],G1052,Table15[Customer-Owned Portion],O1052),Table15[Unique ID],0),0)))</f>
        <v/>
      </c>
      <c r="X1052"/>
    </row>
    <row r="1053" spans="2:24" x14ac:dyDescent="0.25">
      <c r="B1053" s="146"/>
      <c r="C1053" s="31"/>
      <c r="D1053" s="31"/>
      <c r="E1053" s="44"/>
      <c r="F1053" s="43"/>
      <c r="G1053" s="84"/>
      <c r="H1053" s="31"/>
      <c r="I1053" s="208"/>
      <c r="J1053" s="84"/>
      <c r="K1053" s="31"/>
      <c r="L1053" s="31"/>
      <c r="M1053" s="169"/>
      <c r="N1053" s="148"/>
      <c r="O1053" s="44"/>
      <c r="P1053" s="43"/>
      <c r="Q1053" s="31"/>
      <c r="R1053" s="84"/>
      <c r="S1053" s="31"/>
      <c r="T1053" s="31"/>
      <c r="U1053" s="169"/>
      <c r="V1053" s="150"/>
      <c r="W1053" s="141" t="str" cm="1">
        <f t="array" ref="W1053">IF(SUM(LEN(B1053:V1053))=0,"",IF(OR(OR(ISBLANK(F1053),SUM(LEN(C1053),LEN(D1053))=0),AND(NOT(E1053="Unknown"),ISBLANK(J1053)),AND(NOT(O1053="Unknown"),ISBLANK(R1053))),"Missing Information", INDEX(Table15[Entire Service Line Classification], MATCH(SUMIFS(Table15[Unique ID],Table15[System-Owned Portion],E1053,Table15[If Material Anything Other than "Lead" in Column E,Was Material Ever Previously Lead?],G1053,Table15[Customer-Owned Portion],O1053),Table15[Unique ID],0),0)))</f>
        <v/>
      </c>
      <c r="X1053"/>
    </row>
    <row r="1054" spans="2:24" x14ac:dyDescent="0.25">
      <c r="B1054" s="146"/>
      <c r="C1054" s="31"/>
      <c r="D1054" s="31"/>
      <c r="E1054" s="44"/>
      <c r="F1054" s="43"/>
      <c r="G1054" s="84"/>
      <c r="H1054" s="31"/>
      <c r="I1054" s="208"/>
      <c r="J1054" s="84"/>
      <c r="K1054" s="31"/>
      <c r="L1054" s="31"/>
      <c r="M1054" s="169"/>
      <c r="N1054" s="148"/>
      <c r="O1054" s="44"/>
      <c r="P1054" s="43"/>
      <c r="Q1054" s="31"/>
      <c r="R1054" s="84"/>
      <c r="S1054" s="31"/>
      <c r="T1054" s="31"/>
      <c r="U1054" s="169"/>
      <c r="V1054" s="150"/>
      <c r="W1054" s="141" t="str" cm="1">
        <f t="array" ref="W1054">IF(SUM(LEN(B1054:V1054))=0,"",IF(OR(OR(ISBLANK(F1054),SUM(LEN(C1054),LEN(D1054))=0),AND(NOT(E1054="Unknown"),ISBLANK(J1054)),AND(NOT(O1054="Unknown"),ISBLANK(R1054))),"Missing Information", INDEX(Table15[Entire Service Line Classification], MATCH(SUMIFS(Table15[Unique ID],Table15[System-Owned Portion],E1054,Table15[If Material Anything Other than "Lead" in Column E,Was Material Ever Previously Lead?],G1054,Table15[Customer-Owned Portion],O1054),Table15[Unique ID],0),0)))</f>
        <v/>
      </c>
      <c r="X1054"/>
    </row>
    <row r="1055" spans="2:24" x14ac:dyDescent="0.25">
      <c r="B1055" s="146"/>
      <c r="C1055" s="31"/>
      <c r="D1055" s="31"/>
      <c r="E1055" s="44"/>
      <c r="F1055" s="43"/>
      <c r="G1055" s="84"/>
      <c r="H1055" s="31"/>
      <c r="I1055" s="208"/>
      <c r="J1055" s="84"/>
      <c r="K1055" s="31"/>
      <c r="L1055" s="31"/>
      <c r="M1055" s="169"/>
      <c r="N1055" s="148"/>
      <c r="O1055" s="44"/>
      <c r="P1055" s="43"/>
      <c r="Q1055" s="31"/>
      <c r="R1055" s="84"/>
      <c r="S1055" s="31"/>
      <c r="T1055" s="31"/>
      <c r="U1055" s="169"/>
      <c r="V1055" s="150"/>
      <c r="W1055" s="141" t="str" cm="1">
        <f t="array" ref="W1055">IF(SUM(LEN(B1055:V1055))=0,"",IF(OR(OR(ISBLANK(F1055),SUM(LEN(C1055),LEN(D1055))=0),AND(NOT(E1055="Unknown"),ISBLANK(J1055)),AND(NOT(O1055="Unknown"),ISBLANK(R1055))),"Missing Information", INDEX(Table15[Entire Service Line Classification], MATCH(SUMIFS(Table15[Unique ID],Table15[System-Owned Portion],E1055,Table15[If Material Anything Other than "Lead" in Column E,Was Material Ever Previously Lead?],G1055,Table15[Customer-Owned Portion],O1055),Table15[Unique ID],0),0)))</f>
        <v/>
      </c>
      <c r="X1055"/>
    </row>
    <row r="1056" spans="2:24" x14ac:dyDescent="0.25">
      <c r="B1056" s="146"/>
      <c r="C1056" s="31"/>
      <c r="D1056" s="31"/>
      <c r="E1056" s="44"/>
      <c r="F1056" s="43"/>
      <c r="G1056" s="84"/>
      <c r="H1056" s="31"/>
      <c r="I1056" s="208"/>
      <c r="J1056" s="84"/>
      <c r="K1056" s="31"/>
      <c r="L1056" s="31"/>
      <c r="M1056" s="169"/>
      <c r="N1056" s="148"/>
      <c r="O1056" s="44"/>
      <c r="P1056" s="43"/>
      <c r="Q1056" s="31"/>
      <c r="R1056" s="84"/>
      <c r="S1056" s="31"/>
      <c r="T1056" s="31"/>
      <c r="U1056" s="169"/>
      <c r="V1056" s="150"/>
      <c r="W1056" s="141" t="str" cm="1">
        <f t="array" ref="W1056">IF(SUM(LEN(B1056:V1056))=0,"",IF(OR(OR(ISBLANK(F1056),SUM(LEN(C1056),LEN(D1056))=0),AND(NOT(E1056="Unknown"),ISBLANK(J1056)),AND(NOT(O1056="Unknown"),ISBLANK(R1056))),"Missing Information", INDEX(Table15[Entire Service Line Classification], MATCH(SUMIFS(Table15[Unique ID],Table15[System-Owned Portion],E1056,Table15[If Material Anything Other than "Lead" in Column E,Was Material Ever Previously Lead?],G1056,Table15[Customer-Owned Portion],O1056),Table15[Unique ID],0),0)))</f>
        <v/>
      </c>
      <c r="X1056"/>
    </row>
    <row r="1057" spans="2:24" x14ac:dyDescent="0.25">
      <c r="B1057" s="146"/>
      <c r="C1057" s="31"/>
      <c r="D1057" s="31"/>
      <c r="E1057" s="44"/>
      <c r="F1057" s="43"/>
      <c r="G1057" s="84"/>
      <c r="H1057" s="31"/>
      <c r="I1057" s="208"/>
      <c r="J1057" s="84"/>
      <c r="K1057" s="31"/>
      <c r="L1057" s="31"/>
      <c r="M1057" s="169"/>
      <c r="N1057" s="148"/>
      <c r="O1057" s="44"/>
      <c r="P1057" s="43"/>
      <c r="Q1057" s="31"/>
      <c r="R1057" s="84"/>
      <c r="S1057" s="31"/>
      <c r="T1057" s="31"/>
      <c r="U1057" s="169"/>
      <c r="V1057" s="150"/>
      <c r="W1057" s="141" t="str" cm="1">
        <f t="array" ref="W1057">IF(SUM(LEN(B1057:V1057))=0,"",IF(OR(OR(ISBLANK(F1057),SUM(LEN(C1057),LEN(D1057))=0),AND(NOT(E1057="Unknown"),ISBLANK(J1057)),AND(NOT(O1057="Unknown"),ISBLANK(R1057))),"Missing Information", INDEX(Table15[Entire Service Line Classification], MATCH(SUMIFS(Table15[Unique ID],Table15[System-Owned Portion],E1057,Table15[If Material Anything Other than "Lead" in Column E,Was Material Ever Previously Lead?],G1057,Table15[Customer-Owned Portion],O1057),Table15[Unique ID],0),0)))</f>
        <v/>
      </c>
      <c r="X1057"/>
    </row>
    <row r="1058" spans="2:24" x14ac:dyDescent="0.25">
      <c r="B1058" s="146"/>
      <c r="C1058" s="31"/>
      <c r="D1058" s="31"/>
      <c r="E1058" s="44"/>
      <c r="F1058" s="43"/>
      <c r="G1058" s="84"/>
      <c r="H1058" s="31"/>
      <c r="I1058" s="208"/>
      <c r="J1058" s="84"/>
      <c r="K1058" s="31"/>
      <c r="L1058" s="31"/>
      <c r="M1058" s="169"/>
      <c r="N1058" s="148"/>
      <c r="O1058" s="44"/>
      <c r="P1058" s="43"/>
      <c r="Q1058" s="31"/>
      <c r="R1058" s="84"/>
      <c r="S1058" s="31"/>
      <c r="T1058" s="31"/>
      <c r="U1058" s="169"/>
      <c r="V1058" s="150"/>
      <c r="W1058" s="141" t="str" cm="1">
        <f t="array" ref="W1058">IF(SUM(LEN(B1058:V1058))=0,"",IF(OR(OR(ISBLANK(F1058),SUM(LEN(C1058),LEN(D1058))=0),AND(NOT(E1058="Unknown"),ISBLANK(J1058)),AND(NOT(O1058="Unknown"),ISBLANK(R1058))),"Missing Information", INDEX(Table15[Entire Service Line Classification], MATCH(SUMIFS(Table15[Unique ID],Table15[System-Owned Portion],E1058,Table15[If Material Anything Other than "Lead" in Column E,Was Material Ever Previously Lead?],G1058,Table15[Customer-Owned Portion],O1058),Table15[Unique ID],0),0)))</f>
        <v/>
      </c>
      <c r="X1058"/>
    </row>
    <row r="1059" spans="2:24" x14ac:dyDescent="0.25">
      <c r="B1059" s="146"/>
      <c r="C1059" s="31"/>
      <c r="D1059" s="31"/>
      <c r="E1059" s="44"/>
      <c r="F1059" s="43"/>
      <c r="G1059" s="84"/>
      <c r="H1059" s="31"/>
      <c r="I1059" s="208"/>
      <c r="J1059" s="84"/>
      <c r="K1059" s="31"/>
      <c r="L1059" s="31"/>
      <c r="M1059" s="169"/>
      <c r="N1059" s="148"/>
      <c r="O1059" s="44"/>
      <c r="P1059" s="43"/>
      <c r="Q1059" s="31"/>
      <c r="R1059" s="84"/>
      <c r="S1059" s="31"/>
      <c r="T1059" s="31"/>
      <c r="U1059" s="169"/>
      <c r="V1059" s="150"/>
      <c r="W1059" s="141" t="str" cm="1">
        <f t="array" ref="W1059">IF(SUM(LEN(B1059:V1059))=0,"",IF(OR(OR(ISBLANK(F1059),SUM(LEN(C1059),LEN(D1059))=0),AND(NOT(E1059="Unknown"),ISBLANK(J1059)),AND(NOT(O1059="Unknown"),ISBLANK(R1059))),"Missing Information", INDEX(Table15[Entire Service Line Classification], MATCH(SUMIFS(Table15[Unique ID],Table15[System-Owned Portion],E1059,Table15[If Material Anything Other than "Lead" in Column E,Was Material Ever Previously Lead?],G1059,Table15[Customer-Owned Portion],O1059),Table15[Unique ID],0),0)))</f>
        <v/>
      </c>
      <c r="X1059"/>
    </row>
    <row r="1060" spans="2:24" x14ac:dyDescent="0.25">
      <c r="B1060" s="146"/>
      <c r="C1060" s="31"/>
      <c r="D1060" s="31"/>
      <c r="E1060" s="44"/>
      <c r="F1060" s="43"/>
      <c r="G1060" s="84"/>
      <c r="H1060" s="31"/>
      <c r="I1060" s="208"/>
      <c r="J1060" s="84"/>
      <c r="K1060" s="31"/>
      <c r="L1060" s="31"/>
      <c r="M1060" s="169"/>
      <c r="N1060" s="148"/>
      <c r="O1060" s="44"/>
      <c r="P1060" s="43"/>
      <c r="Q1060" s="31"/>
      <c r="R1060" s="84"/>
      <c r="S1060" s="31"/>
      <c r="T1060" s="31"/>
      <c r="U1060" s="169"/>
      <c r="V1060" s="150"/>
      <c r="W1060" s="141" t="str" cm="1">
        <f t="array" ref="W1060">IF(SUM(LEN(B1060:V1060))=0,"",IF(OR(OR(ISBLANK(F1060),SUM(LEN(C1060),LEN(D1060))=0),AND(NOT(E1060="Unknown"),ISBLANK(J1060)),AND(NOT(O1060="Unknown"),ISBLANK(R1060))),"Missing Information", INDEX(Table15[Entire Service Line Classification], MATCH(SUMIFS(Table15[Unique ID],Table15[System-Owned Portion],E1060,Table15[If Material Anything Other than "Lead" in Column E,Was Material Ever Previously Lead?],G1060,Table15[Customer-Owned Portion],O1060),Table15[Unique ID],0),0)))</f>
        <v/>
      </c>
      <c r="X1060"/>
    </row>
    <row r="1061" spans="2:24" x14ac:dyDescent="0.25">
      <c r="B1061" s="146"/>
      <c r="C1061" s="31"/>
      <c r="D1061" s="31"/>
      <c r="E1061" s="44"/>
      <c r="F1061" s="43"/>
      <c r="G1061" s="84"/>
      <c r="H1061" s="31"/>
      <c r="I1061" s="208"/>
      <c r="J1061" s="84"/>
      <c r="K1061" s="31"/>
      <c r="L1061" s="31"/>
      <c r="M1061" s="169"/>
      <c r="N1061" s="148"/>
      <c r="O1061" s="44"/>
      <c r="P1061" s="43"/>
      <c r="Q1061" s="31"/>
      <c r="R1061" s="84"/>
      <c r="S1061" s="31"/>
      <c r="T1061" s="31"/>
      <c r="U1061" s="169"/>
      <c r="V1061" s="150"/>
      <c r="W1061" s="141" t="str" cm="1">
        <f t="array" ref="W1061">IF(SUM(LEN(B1061:V1061))=0,"",IF(OR(OR(ISBLANK(F1061),SUM(LEN(C1061),LEN(D1061))=0),AND(NOT(E1061="Unknown"),ISBLANK(J1061)),AND(NOT(O1061="Unknown"),ISBLANK(R1061))),"Missing Information", INDEX(Table15[Entire Service Line Classification], MATCH(SUMIFS(Table15[Unique ID],Table15[System-Owned Portion],E1061,Table15[If Material Anything Other than "Lead" in Column E,Was Material Ever Previously Lead?],G1061,Table15[Customer-Owned Portion],O1061),Table15[Unique ID],0),0)))</f>
        <v/>
      </c>
      <c r="X1061"/>
    </row>
    <row r="1062" spans="2:24" x14ac:dyDescent="0.25">
      <c r="B1062" s="146"/>
      <c r="C1062" s="31"/>
      <c r="D1062" s="31"/>
      <c r="E1062" s="44"/>
      <c r="F1062" s="43"/>
      <c r="G1062" s="84"/>
      <c r="H1062" s="31"/>
      <c r="I1062" s="208"/>
      <c r="J1062" s="84"/>
      <c r="K1062" s="31"/>
      <c r="L1062" s="31"/>
      <c r="M1062" s="169"/>
      <c r="N1062" s="148"/>
      <c r="O1062" s="44"/>
      <c r="P1062" s="43"/>
      <c r="Q1062" s="31"/>
      <c r="R1062" s="84"/>
      <c r="S1062" s="31"/>
      <c r="T1062" s="31"/>
      <c r="U1062" s="169"/>
      <c r="V1062" s="150"/>
      <c r="W1062" s="141" t="str" cm="1">
        <f t="array" ref="W1062">IF(SUM(LEN(B1062:V1062))=0,"",IF(OR(OR(ISBLANK(F1062),SUM(LEN(C1062),LEN(D1062))=0),AND(NOT(E1062="Unknown"),ISBLANK(J1062)),AND(NOT(O1062="Unknown"),ISBLANK(R1062))),"Missing Information", INDEX(Table15[Entire Service Line Classification], MATCH(SUMIFS(Table15[Unique ID],Table15[System-Owned Portion],E1062,Table15[If Material Anything Other than "Lead" in Column E,Was Material Ever Previously Lead?],G1062,Table15[Customer-Owned Portion],O1062),Table15[Unique ID],0),0)))</f>
        <v/>
      </c>
      <c r="X1062"/>
    </row>
    <row r="1063" spans="2:24" x14ac:dyDescent="0.25">
      <c r="B1063" s="146"/>
      <c r="C1063" s="31"/>
      <c r="D1063" s="31"/>
      <c r="E1063" s="44"/>
      <c r="F1063" s="43"/>
      <c r="G1063" s="84"/>
      <c r="H1063" s="31"/>
      <c r="I1063" s="208"/>
      <c r="J1063" s="84"/>
      <c r="K1063" s="31"/>
      <c r="L1063" s="31"/>
      <c r="M1063" s="169"/>
      <c r="N1063" s="148"/>
      <c r="O1063" s="44"/>
      <c r="P1063" s="43"/>
      <c r="Q1063" s="31"/>
      <c r="R1063" s="84"/>
      <c r="S1063" s="31"/>
      <c r="T1063" s="31"/>
      <c r="U1063" s="169"/>
      <c r="V1063" s="150"/>
      <c r="W1063" s="141" t="str" cm="1">
        <f t="array" ref="W1063">IF(SUM(LEN(B1063:V1063))=0,"",IF(OR(OR(ISBLANK(F1063),SUM(LEN(C1063),LEN(D1063))=0),AND(NOT(E1063="Unknown"),ISBLANK(J1063)),AND(NOT(O1063="Unknown"),ISBLANK(R1063))),"Missing Information", INDEX(Table15[Entire Service Line Classification], MATCH(SUMIFS(Table15[Unique ID],Table15[System-Owned Portion],E1063,Table15[If Material Anything Other than "Lead" in Column E,Was Material Ever Previously Lead?],G1063,Table15[Customer-Owned Portion],O1063),Table15[Unique ID],0),0)))</f>
        <v/>
      </c>
      <c r="X1063"/>
    </row>
    <row r="1064" spans="2:24" x14ac:dyDescent="0.25">
      <c r="B1064" s="146"/>
      <c r="C1064" s="31"/>
      <c r="D1064" s="31"/>
      <c r="E1064" s="44"/>
      <c r="F1064" s="43"/>
      <c r="G1064" s="84"/>
      <c r="H1064" s="31"/>
      <c r="I1064" s="208"/>
      <c r="J1064" s="84"/>
      <c r="K1064" s="31"/>
      <c r="L1064" s="31"/>
      <c r="M1064" s="169"/>
      <c r="N1064" s="148"/>
      <c r="O1064" s="44"/>
      <c r="P1064" s="43"/>
      <c r="Q1064" s="31"/>
      <c r="R1064" s="84"/>
      <c r="S1064" s="31"/>
      <c r="T1064" s="31"/>
      <c r="U1064" s="169"/>
      <c r="V1064" s="150"/>
      <c r="W1064" s="141" t="str" cm="1">
        <f t="array" ref="W1064">IF(SUM(LEN(B1064:V1064))=0,"",IF(OR(OR(ISBLANK(F1064),SUM(LEN(C1064),LEN(D1064))=0),AND(NOT(E1064="Unknown"),ISBLANK(J1064)),AND(NOT(O1064="Unknown"),ISBLANK(R1064))),"Missing Information", INDEX(Table15[Entire Service Line Classification], MATCH(SUMIFS(Table15[Unique ID],Table15[System-Owned Portion],E1064,Table15[If Material Anything Other than "Lead" in Column E,Was Material Ever Previously Lead?],G1064,Table15[Customer-Owned Portion],O1064),Table15[Unique ID],0),0)))</f>
        <v/>
      </c>
      <c r="X1064"/>
    </row>
    <row r="1065" spans="2:24" x14ac:dyDescent="0.25">
      <c r="B1065" s="146"/>
      <c r="C1065" s="31"/>
      <c r="D1065" s="31"/>
      <c r="E1065" s="44"/>
      <c r="F1065" s="43"/>
      <c r="G1065" s="84"/>
      <c r="H1065" s="31"/>
      <c r="I1065" s="208"/>
      <c r="J1065" s="84"/>
      <c r="K1065" s="31"/>
      <c r="L1065" s="31"/>
      <c r="M1065" s="169"/>
      <c r="N1065" s="148"/>
      <c r="O1065" s="44"/>
      <c r="P1065" s="43"/>
      <c r="Q1065" s="31"/>
      <c r="R1065" s="84"/>
      <c r="S1065" s="31"/>
      <c r="T1065" s="31"/>
      <c r="U1065" s="169"/>
      <c r="V1065" s="150"/>
      <c r="W1065" s="141" t="str" cm="1">
        <f t="array" ref="W1065">IF(SUM(LEN(B1065:V1065))=0,"",IF(OR(OR(ISBLANK(F1065),SUM(LEN(C1065),LEN(D1065))=0),AND(NOT(E1065="Unknown"),ISBLANK(J1065)),AND(NOT(O1065="Unknown"),ISBLANK(R1065))),"Missing Information", INDEX(Table15[Entire Service Line Classification], MATCH(SUMIFS(Table15[Unique ID],Table15[System-Owned Portion],E1065,Table15[If Material Anything Other than "Lead" in Column E,Was Material Ever Previously Lead?],G1065,Table15[Customer-Owned Portion],O1065),Table15[Unique ID],0),0)))</f>
        <v/>
      </c>
      <c r="X1065"/>
    </row>
    <row r="1066" spans="2:24" x14ac:dyDescent="0.25">
      <c r="B1066" s="146"/>
      <c r="C1066" s="31"/>
      <c r="D1066" s="31"/>
      <c r="E1066" s="44"/>
      <c r="F1066" s="43"/>
      <c r="G1066" s="84"/>
      <c r="H1066" s="31"/>
      <c r="I1066" s="208"/>
      <c r="J1066" s="84"/>
      <c r="K1066" s="31"/>
      <c r="L1066" s="31"/>
      <c r="M1066" s="169"/>
      <c r="N1066" s="148"/>
      <c r="O1066" s="44"/>
      <c r="P1066" s="43"/>
      <c r="Q1066" s="31"/>
      <c r="R1066" s="84"/>
      <c r="S1066" s="31"/>
      <c r="T1066" s="31"/>
      <c r="U1066" s="169"/>
      <c r="V1066" s="150"/>
      <c r="W1066" s="141" t="str" cm="1">
        <f t="array" ref="W1066">IF(SUM(LEN(B1066:V1066))=0,"",IF(OR(OR(ISBLANK(F1066),SUM(LEN(C1066),LEN(D1066))=0),AND(NOT(E1066="Unknown"),ISBLANK(J1066)),AND(NOT(O1066="Unknown"),ISBLANK(R1066))),"Missing Information", INDEX(Table15[Entire Service Line Classification], MATCH(SUMIFS(Table15[Unique ID],Table15[System-Owned Portion],E1066,Table15[If Material Anything Other than "Lead" in Column E,Was Material Ever Previously Lead?],G1066,Table15[Customer-Owned Portion],O1066),Table15[Unique ID],0),0)))</f>
        <v/>
      </c>
      <c r="X1066"/>
    </row>
    <row r="1067" spans="2:24" x14ac:dyDescent="0.25">
      <c r="B1067" s="146"/>
      <c r="C1067" s="31"/>
      <c r="D1067" s="31"/>
      <c r="E1067" s="44"/>
      <c r="F1067" s="43"/>
      <c r="G1067" s="84"/>
      <c r="H1067" s="31"/>
      <c r="I1067" s="208"/>
      <c r="J1067" s="84"/>
      <c r="K1067" s="31"/>
      <c r="L1067" s="31"/>
      <c r="M1067" s="169"/>
      <c r="N1067" s="148"/>
      <c r="O1067" s="44"/>
      <c r="P1067" s="43"/>
      <c r="Q1067" s="31"/>
      <c r="R1067" s="84"/>
      <c r="S1067" s="31"/>
      <c r="T1067" s="31"/>
      <c r="U1067" s="169"/>
      <c r="V1067" s="150"/>
      <c r="W1067" s="141" t="str" cm="1">
        <f t="array" ref="W1067">IF(SUM(LEN(B1067:V1067))=0,"",IF(OR(OR(ISBLANK(F1067),SUM(LEN(C1067),LEN(D1067))=0),AND(NOT(E1067="Unknown"),ISBLANK(J1067)),AND(NOT(O1067="Unknown"),ISBLANK(R1067))),"Missing Information", INDEX(Table15[Entire Service Line Classification], MATCH(SUMIFS(Table15[Unique ID],Table15[System-Owned Portion],E1067,Table15[If Material Anything Other than "Lead" in Column E,Was Material Ever Previously Lead?],G1067,Table15[Customer-Owned Portion],O1067),Table15[Unique ID],0),0)))</f>
        <v/>
      </c>
      <c r="X1067"/>
    </row>
    <row r="1068" spans="2:24" x14ac:dyDescent="0.25">
      <c r="B1068" s="146"/>
      <c r="C1068" s="31"/>
      <c r="D1068" s="31"/>
      <c r="E1068" s="44"/>
      <c r="F1068" s="43"/>
      <c r="G1068" s="84"/>
      <c r="H1068" s="31"/>
      <c r="I1068" s="208"/>
      <c r="J1068" s="84"/>
      <c r="K1068" s="31"/>
      <c r="L1068" s="31"/>
      <c r="M1068" s="169"/>
      <c r="N1068" s="148"/>
      <c r="O1068" s="44"/>
      <c r="P1068" s="43"/>
      <c r="Q1068" s="31"/>
      <c r="R1068" s="84"/>
      <c r="S1068" s="31"/>
      <c r="T1068" s="31"/>
      <c r="U1068" s="169"/>
      <c r="V1068" s="150"/>
      <c r="W1068" s="141" t="str" cm="1">
        <f t="array" ref="W1068">IF(SUM(LEN(B1068:V1068))=0,"",IF(OR(OR(ISBLANK(F1068),SUM(LEN(C1068),LEN(D1068))=0),AND(NOT(E1068="Unknown"),ISBLANK(J1068)),AND(NOT(O1068="Unknown"),ISBLANK(R1068))),"Missing Information", INDEX(Table15[Entire Service Line Classification], MATCH(SUMIFS(Table15[Unique ID],Table15[System-Owned Portion],E1068,Table15[If Material Anything Other than "Lead" in Column E,Was Material Ever Previously Lead?],G1068,Table15[Customer-Owned Portion],O1068),Table15[Unique ID],0),0)))</f>
        <v/>
      </c>
      <c r="X1068"/>
    </row>
    <row r="1069" spans="2:24" x14ac:dyDescent="0.25">
      <c r="B1069" s="146"/>
      <c r="C1069" s="31"/>
      <c r="D1069" s="31"/>
      <c r="E1069" s="44"/>
      <c r="F1069" s="43"/>
      <c r="G1069" s="84"/>
      <c r="H1069" s="31"/>
      <c r="I1069" s="208"/>
      <c r="J1069" s="84"/>
      <c r="K1069" s="31"/>
      <c r="L1069" s="31"/>
      <c r="M1069" s="169"/>
      <c r="N1069" s="148"/>
      <c r="O1069" s="44"/>
      <c r="P1069" s="43"/>
      <c r="Q1069" s="31"/>
      <c r="R1069" s="84"/>
      <c r="S1069" s="31"/>
      <c r="T1069" s="31"/>
      <c r="U1069" s="169"/>
      <c r="V1069" s="150"/>
      <c r="W1069" s="141" t="str" cm="1">
        <f t="array" ref="W1069">IF(SUM(LEN(B1069:V1069))=0,"",IF(OR(OR(ISBLANK(F1069),SUM(LEN(C1069),LEN(D1069))=0),AND(NOT(E1069="Unknown"),ISBLANK(J1069)),AND(NOT(O1069="Unknown"),ISBLANK(R1069))),"Missing Information", INDEX(Table15[Entire Service Line Classification], MATCH(SUMIFS(Table15[Unique ID],Table15[System-Owned Portion],E1069,Table15[If Material Anything Other than "Lead" in Column E,Was Material Ever Previously Lead?],G1069,Table15[Customer-Owned Portion],O1069),Table15[Unique ID],0),0)))</f>
        <v/>
      </c>
      <c r="X1069"/>
    </row>
    <row r="1070" spans="2:24" x14ac:dyDescent="0.25">
      <c r="B1070" s="146"/>
      <c r="C1070" s="31"/>
      <c r="D1070" s="31"/>
      <c r="E1070" s="44"/>
      <c r="F1070" s="43"/>
      <c r="G1070" s="84"/>
      <c r="H1070" s="31"/>
      <c r="I1070" s="208"/>
      <c r="J1070" s="84"/>
      <c r="K1070" s="31"/>
      <c r="L1070" s="31"/>
      <c r="M1070" s="169"/>
      <c r="N1070" s="148"/>
      <c r="O1070" s="44"/>
      <c r="P1070" s="43"/>
      <c r="Q1070" s="31"/>
      <c r="R1070" s="84"/>
      <c r="S1070" s="31"/>
      <c r="T1070" s="31"/>
      <c r="U1070" s="169"/>
      <c r="V1070" s="150"/>
      <c r="W1070" s="141" t="str" cm="1">
        <f t="array" ref="W1070">IF(SUM(LEN(B1070:V1070))=0,"",IF(OR(OR(ISBLANK(F1070),SUM(LEN(C1070),LEN(D1070))=0),AND(NOT(E1070="Unknown"),ISBLANK(J1070)),AND(NOT(O1070="Unknown"),ISBLANK(R1070))),"Missing Information", INDEX(Table15[Entire Service Line Classification], MATCH(SUMIFS(Table15[Unique ID],Table15[System-Owned Portion],E1070,Table15[If Material Anything Other than "Lead" in Column E,Was Material Ever Previously Lead?],G1070,Table15[Customer-Owned Portion],O1070),Table15[Unique ID],0),0)))</f>
        <v/>
      </c>
      <c r="X1070"/>
    </row>
    <row r="1071" spans="2:24" x14ac:dyDescent="0.25">
      <c r="B1071" s="146"/>
      <c r="C1071" s="31"/>
      <c r="D1071" s="31"/>
      <c r="E1071" s="44"/>
      <c r="F1071" s="43"/>
      <c r="G1071" s="84"/>
      <c r="H1071" s="31"/>
      <c r="I1071" s="208"/>
      <c r="J1071" s="84"/>
      <c r="K1071" s="31"/>
      <c r="L1071" s="31"/>
      <c r="M1071" s="169"/>
      <c r="N1071" s="148"/>
      <c r="O1071" s="44"/>
      <c r="P1071" s="43"/>
      <c r="Q1071" s="31"/>
      <c r="R1071" s="84"/>
      <c r="S1071" s="31"/>
      <c r="T1071" s="31"/>
      <c r="U1071" s="169"/>
      <c r="V1071" s="150"/>
      <c r="W1071" s="141" t="str" cm="1">
        <f t="array" ref="W1071">IF(SUM(LEN(B1071:V1071))=0,"",IF(OR(OR(ISBLANK(F1071),SUM(LEN(C1071),LEN(D1071))=0),AND(NOT(E1071="Unknown"),ISBLANK(J1071)),AND(NOT(O1071="Unknown"),ISBLANK(R1071))),"Missing Information", INDEX(Table15[Entire Service Line Classification], MATCH(SUMIFS(Table15[Unique ID],Table15[System-Owned Portion],E1071,Table15[If Material Anything Other than "Lead" in Column E,Was Material Ever Previously Lead?],G1071,Table15[Customer-Owned Portion],O1071),Table15[Unique ID],0),0)))</f>
        <v/>
      </c>
      <c r="X1071"/>
    </row>
    <row r="1072" spans="2:24" x14ac:dyDescent="0.25">
      <c r="B1072" s="146"/>
      <c r="C1072" s="31"/>
      <c r="D1072" s="31"/>
      <c r="E1072" s="44"/>
      <c r="F1072" s="43"/>
      <c r="G1072" s="84"/>
      <c r="H1072" s="31"/>
      <c r="I1072" s="208"/>
      <c r="J1072" s="84"/>
      <c r="K1072" s="31"/>
      <c r="L1072" s="31"/>
      <c r="M1072" s="169"/>
      <c r="N1072" s="148"/>
      <c r="O1072" s="44"/>
      <c r="P1072" s="43"/>
      <c r="Q1072" s="31"/>
      <c r="R1072" s="84"/>
      <c r="S1072" s="31"/>
      <c r="T1072" s="31"/>
      <c r="U1072" s="169"/>
      <c r="V1072" s="150"/>
      <c r="W1072" s="141" t="str" cm="1">
        <f t="array" ref="W1072">IF(SUM(LEN(B1072:V1072))=0,"",IF(OR(OR(ISBLANK(F1072),SUM(LEN(C1072),LEN(D1072))=0),AND(NOT(E1072="Unknown"),ISBLANK(J1072)),AND(NOT(O1072="Unknown"),ISBLANK(R1072))),"Missing Information", INDEX(Table15[Entire Service Line Classification], MATCH(SUMIFS(Table15[Unique ID],Table15[System-Owned Portion],E1072,Table15[If Material Anything Other than "Lead" in Column E,Was Material Ever Previously Lead?],G1072,Table15[Customer-Owned Portion],O1072),Table15[Unique ID],0),0)))</f>
        <v/>
      </c>
      <c r="X1072"/>
    </row>
    <row r="1073" spans="2:24" x14ac:dyDescent="0.25">
      <c r="B1073" s="146"/>
      <c r="C1073" s="31"/>
      <c r="D1073" s="31"/>
      <c r="E1073" s="44"/>
      <c r="F1073" s="43"/>
      <c r="G1073" s="84"/>
      <c r="H1073" s="31"/>
      <c r="I1073" s="208"/>
      <c r="J1073" s="84"/>
      <c r="K1073" s="31"/>
      <c r="L1073" s="31"/>
      <c r="M1073" s="169"/>
      <c r="N1073" s="148"/>
      <c r="O1073" s="44"/>
      <c r="P1073" s="43"/>
      <c r="Q1073" s="31"/>
      <c r="R1073" s="84"/>
      <c r="S1073" s="31"/>
      <c r="T1073" s="31"/>
      <c r="U1073" s="169"/>
      <c r="V1073" s="150"/>
      <c r="W1073" s="141" t="str" cm="1">
        <f t="array" ref="W1073">IF(SUM(LEN(B1073:V1073))=0,"",IF(OR(OR(ISBLANK(F1073),SUM(LEN(C1073),LEN(D1073))=0),AND(NOT(E1073="Unknown"),ISBLANK(J1073)),AND(NOT(O1073="Unknown"),ISBLANK(R1073))),"Missing Information", INDEX(Table15[Entire Service Line Classification], MATCH(SUMIFS(Table15[Unique ID],Table15[System-Owned Portion],E1073,Table15[If Material Anything Other than "Lead" in Column E,Was Material Ever Previously Lead?],G1073,Table15[Customer-Owned Portion],O1073),Table15[Unique ID],0),0)))</f>
        <v/>
      </c>
      <c r="X1073"/>
    </row>
    <row r="1074" spans="2:24" x14ac:dyDescent="0.25">
      <c r="B1074" s="146"/>
      <c r="C1074" s="31"/>
      <c r="D1074" s="31"/>
      <c r="E1074" s="44"/>
      <c r="F1074" s="43"/>
      <c r="G1074" s="84"/>
      <c r="H1074" s="31"/>
      <c r="I1074" s="208"/>
      <c r="J1074" s="84"/>
      <c r="K1074" s="31"/>
      <c r="L1074" s="31"/>
      <c r="M1074" s="169"/>
      <c r="N1074" s="148"/>
      <c r="O1074" s="44"/>
      <c r="P1074" s="43"/>
      <c r="Q1074" s="31"/>
      <c r="R1074" s="84"/>
      <c r="S1074" s="31"/>
      <c r="T1074" s="31"/>
      <c r="U1074" s="169"/>
      <c r="V1074" s="150"/>
      <c r="W1074" s="141" t="str" cm="1">
        <f t="array" ref="W1074">IF(SUM(LEN(B1074:V1074))=0,"",IF(OR(OR(ISBLANK(F1074),SUM(LEN(C1074),LEN(D1074))=0),AND(NOT(E1074="Unknown"),ISBLANK(J1074)),AND(NOT(O1074="Unknown"),ISBLANK(R1074))),"Missing Information", INDEX(Table15[Entire Service Line Classification], MATCH(SUMIFS(Table15[Unique ID],Table15[System-Owned Portion],E1074,Table15[If Material Anything Other than "Lead" in Column E,Was Material Ever Previously Lead?],G1074,Table15[Customer-Owned Portion],O1074),Table15[Unique ID],0),0)))</f>
        <v/>
      </c>
      <c r="X1074"/>
    </row>
    <row r="1075" spans="2:24" x14ac:dyDescent="0.25">
      <c r="B1075" s="146"/>
      <c r="C1075" s="31"/>
      <c r="D1075" s="31"/>
      <c r="E1075" s="44"/>
      <c r="F1075" s="43"/>
      <c r="G1075" s="84"/>
      <c r="H1075" s="31"/>
      <c r="I1075" s="208"/>
      <c r="J1075" s="84"/>
      <c r="K1075" s="31"/>
      <c r="L1075" s="31"/>
      <c r="M1075" s="169"/>
      <c r="N1075" s="148"/>
      <c r="O1075" s="44"/>
      <c r="P1075" s="43"/>
      <c r="Q1075" s="31"/>
      <c r="R1075" s="84"/>
      <c r="S1075" s="31"/>
      <c r="T1075" s="31"/>
      <c r="U1075" s="169"/>
      <c r="V1075" s="150"/>
      <c r="W1075" s="141" t="str" cm="1">
        <f t="array" ref="W1075">IF(SUM(LEN(B1075:V1075))=0,"",IF(OR(OR(ISBLANK(F1075),SUM(LEN(C1075),LEN(D1075))=0),AND(NOT(E1075="Unknown"),ISBLANK(J1075)),AND(NOT(O1075="Unknown"),ISBLANK(R1075))),"Missing Information", INDEX(Table15[Entire Service Line Classification], MATCH(SUMIFS(Table15[Unique ID],Table15[System-Owned Portion],E1075,Table15[If Material Anything Other than "Lead" in Column E,Was Material Ever Previously Lead?],G1075,Table15[Customer-Owned Portion],O1075),Table15[Unique ID],0),0)))</f>
        <v/>
      </c>
      <c r="X1075"/>
    </row>
    <row r="1076" spans="2:24" x14ac:dyDescent="0.25">
      <c r="B1076" s="146"/>
      <c r="C1076" s="31"/>
      <c r="D1076" s="31"/>
      <c r="E1076" s="44"/>
      <c r="F1076" s="43"/>
      <c r="G1076" s="84"/>
      <c r="H1076" s="31"/>
      <c r="I1076" s="208"/>
      <c r="J1076" s="84"/>
      <c r="K1076" s="31"/>
      <c r="L1076" s="31"/>
      <c r="M1076" s="169"/>
      <c r="N1076" s="148"/>
      <c r="O1076" s="44"/>
      <c r="P1076" s="43"/>
      <c r="Q1076" s="31"/>
      <c r="R1076" s="84"/>
      <c r="S1076" s="31"/>
      <c r="T1076" s="31"/>
      <c r="U1076" s="169"/>
      <c r="V1076" s="150"/>
      <c r="W1076" s="141" t="str" cm="1">
        <f t="array" ref="W1076">IF(SUM(LEN(B1076:V1076))=0,"",IF(OR(OR(ISBLANK(F1076),SUM(LEN(C1076),LEN(D1076))=0),AND(NOT(E1076="Unknown"),ISBLANK(J1076)),AND(NOT(O1076="Unknown"),ISBLANK(R1076))),"Missing Information", INDEX(Table15[Entire Service Line Classification], MATCH(SUMIFS(Table15[Unique ID],Table15[System-Owned Portion],E1076,Table15[If Material Anything Other than "Lead" in Column E,Was Material Ever Previously Lead?],G1076,Table15[Customer-Owned Portion],O1076),Table15[Unique ID],0),0)))</f>
        <v/>
      </c>
      <c r="X1076"/>
    </row>
    <row r="1077" spans="2:24" x14ac:dyDescent="0.25">
      <c r="B1077" s="146"/>
      <c r="C1077" s="31"/>
      <c r="D1077" s="31"/>
      <c r="E1077" s="44"/>
      <c r="F1077" s="43"/>
      <c r="G1077" s="84"/>
      <c r="H1077" s="31"/>
      <c r="I1077" s="208"/>
      <c r="J1077" s="84"/>
      <c r="K1077" s="31"/>
      <c r="L1077" s="31"/>
      <c r="M1077" s="169"/>
      <c r="N1077" s="148"/>
      <c r="O1077" s="44"/>
      <c r="P1077" s="43"/>
      <c r="Q1077" s="31"/>
      <c r="R1077" s="84"/>
      <c r="S1077" s="31"/>
      <c r="T1077" s="31"/>
      <c r="U1077" s="169"/>
      <c r="V1077" s="150"/>
      <c r="W1077" s="141" t="str" cm="1">
        <f t="array" ref="W1077">IF(SUM(LEN(B1077:V1077))=0,"",IF(OR(OR(ISBLANK(F1077),SUM(LEN(C1077),LEN(D1077))=0),AND(NOT(E1077="Unknown"),ISBLANK(J1077)),AND(NOT(O1077="Unknown"),ISBLANK(R1077))),"Missing Information", INDEX(Table15[Entire Service Line Classification], MATCH(SUMIFS(Table15[Unique ID],Table15[System-Owned Portion],E1077,Table15[If Material Anything Other than "Lead" in Column E,Was Material Ever Previously Lead?],G1077,Table15[Customer-Owned Portion],O1077),Table15[Unique ID],0),0)))</f>
        <v/>
      </c>
      <c r="X1077"/>
    </row>
    <row r="1078" spans="2:24" x14ac:dyDescent="0.25">
      <c r="B1078" s="146"/>
      <c r="C1078" s="31"/>
      <c r="D1078" s="31"/>
      <c r="E1078" s="44"/>
      <c r="F1078" s="43"/>
      <c r="G1078" s="84"/>
      <c r="H1078" s="31"/>
      <c r="I1078" s="208"/>
      <c r="J1078" s="84"/>
      <c r="K1078" s="31"/>
      <c r="L1078" s="31"/>
      <c r="M1078" s="169"/>
      <c r="N1078" s="148"/>
      <c r="O1078" s="44"/>
      <c r="P1078" s="43"/>
      <c r="Q1078" s="31"/>
      <c r="R1078" s="84"/>
      <c r="S1078" s="31"/>
      <c r="T1078" s="31"/>
      <c r="U1078" s="169"/>
      <c r="V1078" s="150"/>
      <c r="W1078" s="141" t="str" cm="1">
        <f t="array" ref="W1078">IF(SUM(LEN(B1078:V1078))=0,"",IF(OR(OR(ISBLANK(F1078),SUM(LEN(C1078),LEN(D1078))=0),AND(NOT(E1078="Unknown"),ISBLANK(J1078)),AND(NOT(O1078="Unknown"),ISBLANK(R1078))),"Missing Information", INDEX(Table15[Entire Service Line Classification], MATCH(SUMIFS(Table15[Unique ID],Table15[System-Owned Portion],E1078,Table15[If Material Anything Other than "Lead" in Column E,Was Material Ever Previously Lead?],G1078,Table15[Customer-Owned Portion],O1078),Table15[Unique ID],0),0)))</f>
        <v/>
      </c>
      <c r="X1078"/>
    </row>
    <row r="1079" spans="2:24" x14ac:dyDescent="0.25">
      <c r="B1079" s="146"/>
      <c r="C1079" s="31"/>
      <c r="D1079" s="31"/>
      <c r="E1079" s="44"/>
      <c r="F1079" s="43"/>
      <c r="G1079" s="84"/>
      <c r="H1079" s="31"/>
      <c r="I1079" s="208"/>
      <c r="J1079" s="84"/>
      <c r="K1079" s="31"/>
      <c r="L1079" s="31"/>
      <c r="M1079" s="169"/>
      <c r="N1079" s="148"/>
      <c r="O1079" s="44"/>
      <c r="P1079" s="43"/>
      <c r="Q1079" s="31"/>
      <c r="R1079" s="84"/>
      <c r="S1079" s="31"/>
      <c r="T1079" s="31"/>
      <c r="U1079" s="169"/>
      <c r="V1079" s="150"/>
      <c r="W1079" s="141" t="str" cm="1">
        <f t="array" ref="W1079">IF(SUM(LEN(B1079:V1079))=0,"",IF(OR(OR(ISBLANK(F1079),SUM(LEN(C1079),LEN(D1079))=0),AND(NOT(E1079="Unknown"),ISBLANK(J1079)),AND(NOT(O1079="Unknown"),ISBLANK(R1079))),"Missing Information", INDEX(Table15[Entire Service Line Classification], MATCH(SUMIFS(Table15[Unique ID],Table15[System-Owned Portion],E1079,Table15[If Material Anything Other than "Lead" in Column E,Was Material Ever Previously Lead?],G1079,Table15[Customer-Owned Portion],O1079),Table15[Unique ID],0),0)))</f>
        <v/>
      </c>
      <c r="X1079"/>
    </row>
    <row r="1080" spans="2:24" x14ac:dyDescent="0.25">
      <c r="B1080" s="146"/>
      <c r="C1080" s="31"/>
      <c r="D1080" s="31"/>
      <c r="E1080" s="44"/>
      <c r="F1080" s="43"/>
      <c r="G1080" s="84"/>
      <c r="H1080" s="31"/>
      <c r="I1080" s="208"/>
      <c r="J1080" s="84"/>
      <c r="K1080" s="31"/>
      <c r="L1080" s="31"/>
      <c r="M1080" s="169"/>
      <c r="N1080" s="148"/>
      <c r="O1080" s="44"/>
      <c r="P1080" s="43"/>
      <c r="Q1080" s="31"/>
      <c r="R1080" s="84"/>
      <c r="S1080" s="31"/>
      <c r="T1080" s="31"/>
      <c r="U1080" s="169"/>
      <c r="V1080" s="150"/>
      <c r="W1080" s="141" t="str" cm="1">
        <f t="array" ref="W1080">IF(SUM(LEN(B1080:V1080))=0,"",IF(OR(OR(ISBLANK(F1080),SUM(LEN(C1080),LEN(D1080))=0),AND(NOT(E1080="Unknown"),ISBLANK(J1080)),AND(NOT(O1080="Unknown"),ISBLANK(R1080))),"Missing Information", INDEX(Table15[Entire Service Line Classification], MATCH(SUMIFS(Table15[Unique ID],Table15[System-Owned Portion],E1080,Table15[If Material Anything Other than "Lead" in Column E,Was Material Ever Previously Lead?],G1080,Table15[Customer-Owned Portion],O1080),Table15[Unique ID],0),0)))</f>
        <v/>
      </c>
      <c r="X1080"/>
    </row>
    <row r="1081" spans="2:24" x14ac:dyDescent="0.25">
      <c r="B1081" s="146"/>
      <c r="C1081" s="31"/>
      <c r="D1081" s="31"/>
      <c r="E1081" s="44"/>
      <c r="F1081" s="43"/>
      <c r="G1081" s="84"/>
      <c r="H1081" s="31"/>
      <c r="I1081" s="208"/>
      <c r="J1081" s="84"/>
      <c r="K1081" s="31"/>
      <c r="L1081" s="31"/>
      <c r="M1081" s="169"/>
      <c r="N1081" s="148"/>
      <c r="O1081" s="44"/>
      <c r="P1081" s="43"/>
      <c r="Q1081" s="31"/>
      <c r="R1081" s="84"/>
      <c r="S1081" s="31"/>
      <c r="T1081" s="31"/>
      <c r="U1081" s="169"/>
      <c r="V1081" s="150"/>
      <c r="W1081" s="141" t="str" cm="1">
        <f t="array" ref="W1081">IF(SUM(LEN(B1081:V1081))=0,"",IF(OR(OR(ISBLANK(F1081),SUM(LEN(C1081),LEN(D1081))=0),AND(NOT(E1081="Unknown"),ISBLANK(J1081)),AND(NOT(O1081="Unknown"),ISBLANK(R1081))),"Missing Information", INDEX(Table15[Entire Service Line Classification], MATCH(SUMIFS(Table15[Unique ID],Table15[System-Owned Portion],E1081,Table15[If Material Anything Other than "Lead" in Column E,Was Material Ever Previously Lead?],G1081,Table15[Customer-Owned Portion],O1081),Table15[Unique ID],0),0)))</f>
        <v/>
      </c>
      <c r="X1081"/>
    </row>
    <row r="1082" spans="2:24" x14ac:dyDescent="0.25">
      <c r="B1082" s="146"/>
      <c r="C1082" s="31"/>
      <c r="D1082" s="31"/>
      <c r="E1082" s="44"/>
      <c r="F1082" s="43"/>
      <c r="G1082" s="84"/>
      <c r="H1082" s="31"/>
      <c r="I1082" s="208"/>
      <c r="J1082" s="84"/>
      <c r="K1082" s="31"/>
      <c r="L1082" s="31"/>
      <c r="M1082" s="169"/>
      <c r="N1082" s="148"/>
      <c r="O1082" s="44"/>
      <c r="P1082" s="43"/>
      <c r="Q1082" s="31"/>
      <c r="R1082" s="84"/>
      <c r="S1082" s="31"/>
      <c r="T1082" s="31"/>
      <c r="U1082" s="169"/>
      <c r="V1082" s="150"/>
      <c r="W1082" s="141" t="str" cm="1">
        <f t="array" ref="W1082">IF(SUM(LEN(B1082:V1082))=0,"",IF(OR(OR(ISBLANK(F1082),SUM(LEN(C1082),LEN(D1082))=0),AND(NOT(E1082="Unknown"),ISBLANK(J1082)),AND(NOT(O1082="Unknown"),ISBLANK(R1082))),"Missing Information", INDEX(Table15[Entire Service Line Classification], MATCH(SUMIFS(Table15[Unique ID],Table15[System-Owned Portion],E1082,Table15[If Material Anything Other than "Lead" in Column E,Was Material Ever Previously Lead?],G1082,Table15[Customer-Owned Portion],O1082),Table15[Unique ID],0),0)))</f>
        <v/>
      </c>
      <c r="X1082"/>
    </row>
    <row r="1083" spans="2:24" x14ac:dyDescent="0.25">
      <c r="B1083" s="146"/>
      <c r="C1083" s="31"/>
      <c r="D1083" s="31"/>
      <c r="E1083" s="44"/>
      <c r="F1083" s="43"/>
      <c r="G1083" s="84"/>
      <c r="H1083" s="31"/>
      <c r="I1083" s="208"/>
      <c r="J1083" s="84"/>
      <c r="K1083" s="31"/>
      <c r="L1083" s="31"/>
      <c r="M1083" s="169"/>
      <c r="N1083" s="148"/>
      <c r="O1083" s="44"/>
      <c r="P1083" s="43"/>
      <c r="Q1083" s="31"/>
      <c r="R1083" s="84"/>
      <c r="S1083" s="31"/>
      <c r="T1083" s="31"/>
      <c r="U1083" s="169"/>
      <c r="V1083" s="150"/>
      <c r="W1083" s="141" t="str" cm="1">
        <f t="array" ref="W1083">IF(SUM(LEN(B1083:V1083))=0,"",IF(OR(OR(ISBLANK(F1083),SUM(LEN(C1083),LEN(D1083))=0),AND(NOT(E1083="Unknown"),ISBLANK(J1083)),AND(NOT(O1083="Unknown"),ISBLANK(R1083))),"Missing Information", INDEX(Table15[Entire Service Line Classification], MATCH(SUMIFS(Table15[Unique ID],Table15[System-Owned Portion],E1083,Table15[If Material Anything Other than "Lead" in Column E,Was Material Ever Previously Lead?],G1083,Table15[Customer-Owned Portion],O1083),Table15[Unique ID],0),0)))</f>
        <v/>
      </c>
      <c r="X1083"/>
    </row>
    <row r="1084" spans="2:24" x14ac:dyDescent="0.25">
      <c r="B1084" s="146"/>
      <c r="C1084" s="31"/>
      <c r="D1084" s="31"/>
      <c r="E1084" s="44"/>
      <c r="F1084" s="43"/>
      <c r="G1084" s="84"/>
      <c r="H1084" s="31"/>
      <c r="I1084" s="208"/>
      <c r="J1084" s="84"/>
      <c r="K1084" s="31"/>
      <c r="L1084" s="31"/>
      <c r="M1084" s="169"/>
      <c r="N1084" s="148"/>
      <c r="O1084" s="44"/>
      <c r="P1084" s="43"/>
      <c r="Q1084" s="31"/>
      <c r="R1084" s="84"/>
      <c r="S1084" s="31"/>
      <c r="T1084" s="31"/>
      <c r="U1084" s="169"/>
      <c r="V1084" s="150"/>
      <c r="W1084" s="141" t="str" cm="1">
        <f t="array" ref="W1084">IF(SUM(LEN(B1084:V1084))=0,"",IF(OR(OR(ISBLANK(F1084),SUM(LEN(C1084),LEN(D1084))=0),AND(NOT(E1084="Unknown"),ISBLANK(J1084)),AND(NOT(O1084="Unknown"),ISBLANK(R1084))),"Missing Information", INDEX(Table15[Entire Service Line Classification], MATCH(SUMIFS(Table15[Unique ID],Table15[System-Owned Portion],E1084,Table15[If Material Anything Other than "Lead" in Column E,Was Material Ever Previously Lead?],G1084,Table15[Customer-Owned Portion],O1084),Table15[Unique ID],0),0)))</f>
        <v/>
      </c>
      <c r="X1084"/>
    </row>
    <row r="1085" spans="2:24" x14ac:dyDescent="0.25">
      <c r="B1085" s="146"/>
      <c r="C1085" s="31"/>
      <c r="D1085" s="31"/>
      <c r="E1085" s="44"/>
      <c r="F1085" s="43"/>
      <c r="G1085" s="84"/>
      <c r="H1085" s="31"/>
      <c r="I1085" s="208"/>
      <c r="J1085" s="84"/>
      <c r="K1085" s="31"/>
      <c r="L1085" s="31"/>
      <c r="M1085" s="169"/>
      <c r="N1085" s="148"/>
      <c r="O1085" s="44"/>
      <c r="P1085" s="43"/>
      <c r="Q1085" s="31"/>
      <c r="R1085" s="84"/>
      <c r="S1085" s="31"/>
      <c r="T1085" s="31"/>
      <c r="U1085" s="169"/>
      <c r="V1085" s="150"/>
      <c r="W1085" s="141" t="str" cm="1">
        <f t="array" ref="W1085">IF(SUM(LEN(B1085:V1085))=0,"",IF(OR(OR(ISBLANK(F1085),SUM(LEN(C1085),LEN(D1085))=0),AND(NOT(E1085="Unknown"),ISBLANK(J1085)),AND(NOT(O1085="Unknown"),ISBLANK(R1085))),"Missing Information", INDEX(Table15[Entire Service Line Classification], MATCH(SUMIFS(Table15[Unique ID],Table15[System-Owned Portion],E1085,Table15[If Material Anything Other than "Lead" in Column E,Was Material Ever Previously Lead?],G1085,Table15[Customer-Owned Portion],O1085),Table15[Unique ID],0),0)))</f>
        <v/>
      </c>
      <c r="X1085"/>
    </row>
    <row r="1086" spans="2:24" x14ac:dyDescent="0.25">
      <c r="B1086" s="146"/>
      <c r="C1086" s="31"/>
      <c r="D1086" s="31"/>
      <c r="E1086" s="44"/>
      <c r="F1086" s="43"/>
      <c r="G1086" s="84"/>
      <c r="H1086" s="31"/>
      <c r="I1086" s="208"/>
      <c r="J1086" s="84"/>
      <c r="K1086" s="31"/>
      <c r="L1086" s="31"/>
      <c r="M1086" s="169"/>
      <c r="N1086" s="148"/>
      <c r="O1086" s="44"/>
      <c r="P1086" s="43"/>
      <c r="Q1086" s="31"/>
      <c r="R1086" s="84"/>
      <c r="S1086" s="31"/>
      <c r="T1086" s="31"/>
      <c r="U1086" s="169"/>
      <c r="V1086" s="150"/>
      <c r="W1086" s="141" t="str" cm="1">
        <f t="array" ref="W1086">IF(SUM(LEN(B1086:V1086))=0,"",IF(OR(OR(ISBLANK(F1086),SUM(LEN(C1086),LEN(D1086))=0),AND(NOT(E1086="Unknown"),ISBLANK(J1086)),AND(NOT(O1086="Unknown"),ISBLANK(R1086))),"Missing Information", INDEX(Table15[Entire Service Line Classification], MATCH(SUMIFS(Table15[Unique ID],Table15[System-Owned Portion],E1086,Table15[If Material Anything Other than "Lead" in Column E,Was Material Ever Previously Lead?],G1086,Table15[Customer-Owned Portion],O1086),Table15[Unique ID],0),0)))</f>
        <v/>
      </c>
      <c r="X1086"/>
    </row>
    <row r="1087" spans="2:24" x14ac:dyDescent="0.25">
      <c r="B1087" s="146"/>
      <c r="C1087" s="31"/>
      <c r="D1087" s="31"/>
      <c r="E1087" s="44"/>
      <c r="F1087" s="43"/>
      <c r="G1087" s="84"/>
      <c r="H1087" s="31"/>
      <c r="I1087" s="208"/>
      <c r="J1087" s="84"/>
      <c r="K1087" s="31"/>
      <c r="L1087" s="31"/>
      <c r="M1087" s="169"/>
      <c r="N1087" s="148"/>
      <c r="O1087" s="44"/>
      <c r="P1087" s="43"/>
      <c r="Q1087" s="31"/>
      <c r="R1087" s="84"/>
      <c r="S1087" s="31"/>
      <c r="T1087" s="31"/>
      <c r="U1087" s="169"/>
      <c r="V1087" s="150"/>
      <c r="W1087" s="141" t="str" cm="1">
        <f t="array" ref="W1087">IF(SUM(LEN(B1087:V1087))=0,"",IF(OR(OR(ISBLANK(F1087),SUM(LEN(C1087),LEN(D1087))=0),AND(NOT(E1087="Unknown"),ISBLANK(J1087)),AND(NOT(O1087="Unknown"),ISBLANK(R1087))),"Missing Information", INDEX(Table15[Entire Service Line Classification], MATCH(SUMIFS(Table15[Unique ID],Table15[System-Owned Portion],E1087,Table15[If Material Anything Other than "Lead" in Column E,Was Material Ever Previously Lead?],G1087,Table15[Customer-Owned Portion],O1087),Table15[Unique ID],0),0)))</f>
        <v/>
      </c>
      <c r="X1087"/>
    </row>
    <row r="1088" spans="2:24" x14ac:dyDescent="0.25">
      <c r="B1088" s="146"/>
      <c r="C1088" s="31"/>
      <c r="D1088" s="31"/>
      <c r="E1088" s="44"/>
      <c r="F1088" s="43"/>
      <c r="G1088" s="84"/>
      <c r="H1088" s="31"/>
      <c r="I1088" s="208"/>
      <c r="J1088" s="84"/>
      <c r="K1088" s="31"/>
      <c r="L1088" s="31"/>
      <c r="M1088" s="169"/>
      <c r="N1088" s="148"/>
      <c r="O1088" s="44"/>
      <c r="P1088" s="43"/>
      <c r="Q1088" s="31"/>
      <c r="R1088" s="84"/>
      <c r="S1088" s="31"/>
      <c r="T1088" s="31"/>
      <c r="U1088" s="169"/>
      <c r="V1088" s="150"/>
      <c r="W1088" s="141" t="str" cm="1">
        <f t="array" ref="W1088">IF(SUM(LEN(B1088:V1088))=0,"",IF(OR(OR(ISBLANK(F1088),SUM(LEN(C1088),LEN(D1088))=0),AND(NOT(E1088="Unknown"),ISBLANK(J1088)),AND(NOT(O1088="Unknown"),ISBLANK(R1088))),"Missing Information", INDEX(Table15[Entire Service Line Classification], MATCH(SUMIFS(Table15[Unique ID],Table15[System-Owned Portion],E1088,Table15[If Material Anything Other than "Lead" in Column E,Was Material Ever Previously Lead?],G1088,Table15[Customer-Owned Portion],O1088),Table15[Unique ID],0),0)))</f>
        <v/>
      </c>
      <c r="X1088"/>
    </row>
    <row r="1089" spans="2:24" x14ac:dyDescent="0.25">
      <c r="B1089" s="146"/>
      <c r="C1089" s="31"/>
      <c r="D1089" s="31"/>
      <c r="E1089" s="44"/>
      <c r="F1089" s="43"/>
      <c r="G1089" s="84"/>
      <c r="H1089" s="31"/>
      <c r="I1089" s="208"/>
      <c r="J1089" s="84"/>
      <c r="K1089" s="31"/>
      <c r="L1089" s="31"/>
      <c r="M1089" s="169"/>
      <c r="N1089" s="148"/>
      <c r="O1089" s="44"/>
      <c r="P1089" s="43"/>
      <c r="Q1089" s="31"/>
      <c r="R1089" s="84"/>
      <c r="S1089" s="31"/>
      <c r="T1089" s="31"/>
      <c r="U1089" s="169"/>
      <c r="V1089" s="150"/>
      <c r="W1089" s="141" t="str" cm="1">
        <f t="array" ref="W1089">IF(SUM(LEN(B1089:V1089))=0,"",IF(OR(OR(ISBLANK(F1089),SUM(LEN(C1089),LEN(D1089))=0),AND(NOT(E1089="Unknown"),ISBLANK(J1089)),AND(NOT(O1089="Unknown"),ISBLANK(R1089))),"Missing Information", INDEX(Table15[Entire Service Line Classification], MATCH(SUMIFS(Table15[Unique ID],Table15[System-Owned Portion],E1089,Table15[If Material Anything Other than "Lead" in Column E,Was Material Ever Previously Lead?],G1089,Table15[Customer-Owned Portion],O1089),Table15[Unique ID],0),0)))</f>
        <v/>
      </c>
      <c r="X1089"/>
    </row>
    <row r="1090" spans="2:24" x14ac:dyDescent="0.25">
      <c r="B1090" s="146"/>
      <c r="C1090" s="31"/>
      <c r="D1090" s="31"/>
      <c r="E1090" s="44"/>
      <c r="F1090" s="43"/>
      <c r="G1090" s="84"/>
      <c r="H1090" s="31"/>
      <c r="I1090" s="208"/>
      <c r="J1090" s="84"/>
      <c r="K1090" s="31"/>
      <c r="L1090" s="31"/>
      <c r="M1090" s="169"/>
      <c r="N1090" s="148"/>
      <c r="O1090" s="44"/>
      <c r="P1090" s="43"/>
      <c r="Q1090" s="31"/>
      <c r="R1090" s="84"/>
      <c r="S1090" s="31"/>
      <c r="T1090" s="31"/>
      <c r="U1090" s="169"/>
      <c r="V1090" s="150"/>
      <c r="W1090" s="141" t="str" cm="1">
        <f t="array" ref="W1090">IF(SUM(LEN(B1090:V1090))=0,"",IF(OR(OR(ISBLANK(F1090),SUM(LEN(C1090),LEN(D1090))=0),AND(NOT(E1090="Unknown"),ISBLANK(J1090)),AND(NOT(O1090="Unknown"),ISBLANK(R1090))),"Missing Information", INDEX(Table15[Entire Service Line Classification], MATCH(SUMIFS(Table15[Unique ID],Table15[System-Owned Portion],E1090,Table15[If Material Anything Other than "Lead" in Column E,Was Material Ever Previously Lead?],G1090,Table15[Customer-Owned Portion],O1090),Table15[Unique ID],0),0)))</f>
        <v/>
      </c>
      <c r="X1090"/>
    </row>
    <row r="1091" spans="2:24" x14ac:dyDescent="0.25">
      <c r="B1091" s="146"/>
      <c r="C1091" s="31"/>
      <c r="D1091" s="31"/>
      <c r="E1091" s="44"/>
      <c r="F1091" s="43"/>
      <c r="G1091" s="84"/>
      <c r="H1091" s="31"/>
      <c r="I1091" s="208"/>
      <c r="J1091" s="84"/>
      <c r="K1091" s="31"/>
      <c r="L1091" s="31"/>
      <c r="M1091" s="169"/>
      <c r="N1091" s="148"/>
      <c r="O1091" s="44"/>
      <c r="P1091" s="43"/>
      <c r="Q1091" s="31"/>
      <c r="R1091" s="84"/>
      <c r="S1091" s="31"/>
      <c r="T1091" s="31"/>
      <c r="U1091" s="169"/>
      <c r="V1091" s="150"/>
      <c r="W1091" s="141" t="str" cm="1">
        <f t="array" ref="W1091">IF(SUM(LEN(B1091:V1091))=0,"",IF(OR(OR(ISBLANK(F1091),SUM(LEN(C1091),LEN(D1091))=0),AND(NOT(E1091="Unknown"),ISBLANK(J1091)),AND(NOT(O1091="Unknown"),ISBLANK(R1091))),"Missing Information", INDEX(Table15[Entire Service Line Classification], MATCH(SUMIFS(Table15[Unique ID],Table15[System-Owned Portion],E1091,Table15[If Material Anything Other than "Lead" in Column E,Was Material Ever Previously Lead?],G1091,Table15[Customer-Owned Portion],O1091),Table15[Unique ID],0),0)))</f>
        <v/>
      </c>
      <c r="X1091"/>
    </row>
    <row r="1092" spans="2:24" x14ac:dyDescent="0.25">
      <c r="B1092" s="146"/>
      <c r="C1092" s="31"/>
      <c r="D1092" s="31"/>
      <c r="E1092" s="44"/>
      <c r="F1092" s="43"/>
      <c r="G1092" s="84"/>
      <c r="H1092" s="31"/>
      <c r="I1092" s="208"/>
      <c r="J1092" s="84"/>
      <c r="K1092" s="31"/>
      <c r="L1092" s="31"/>
      <c r="M1092" s="169"/>
      <c r="N1092" s="148"/>
      <c r="O1092" s="44"/>
      <c r="P1092" s="43"/>
      <c r="Q1092" s="31"/>
      <c r="R1092" s="84"/>
      <c r="S1092" s="31"/>
      <c r="T1092" s="31"/>
      <c r="U1092" s="169"/>
      <c r="V1092" s="150"/>
      <c r="W1092" s="141" t="str" cm="1">
        <f t="array" ref="W1092">IF(SUM(LEN(B1092:V1092))=0,"",IF(OR(OR(ISBLANK(F1092),SUM(LEN(C1092),LEN(D1092))=0),AND(NOT(E1092="Unknown"),ISBLANK(J1092)),AND(NOT(O1092="Unknown"),ISBLANK(R1092))),"Missing Information", INDEX(Table15[Entire Service Line Classification], MATCH(SUMIFS(Table15[Unique ID],Table15[System-Owned Portion],E1092,Table15[If Material Anything Other than "Lead" in Column E,Was Material Ever Previously Lead?],G1092,Table15[Customer-Owned Portion],O1092),Table15[Unique ID],0),0)))</f>
        <v/>
      </c>
      <c r="X1092"/>
    </row>
    <row r="1093" spans="2:24" x14ac:dyDescent="0.25">
      <c r="B1093" s="146"/>
      <c r="C1093" s="31"/>
      <c r="D1093" s="31"/>
      <c r="E1093" s="44"/>
      <c r="F1093" s="43"/>
      <c r="G1093" s="84"/>
      <c r="H1093" s="31"/>
      <c r="I1093" s="208"/>
      <c r="J1093" s="84"/>
      <c r="K1093" s="31"/>
      <c r="L1093" s="31"/>
      <c r="M1093" s="169"/>
      <c r="N1093" s="148"/>
      <c r="O1093" s="44"/>
      <c r="P1093" s="43"/>
      <c r="Q1093" s="31"/>
      <c r="R1093" s="84"/>
      <c r="S1093" s="31"/>
      <c r="T1093" s="31"/>
      <c r="U1093" s="169"/>
      <c r="V1093" s="150"/>
      <c r="W1093" s="141" t="str" cm="1">
        <f t="array" ref="W1093">IF(SUM(LEN(B1093:V1093))=0,"",IF(OR(OR(ISBLANK(F1093),SUM(LEN(C1093),LEN(D1093))=0),AND(NOT(E1093="Unknown"),ISBLANK(J1093)),AND(NOT(O1093="Unknown"),ISBLANK(R1093))),"Missing Information", INDEX(Table15[Entire Service Line Classification], MATCH(SUMIFS(Table15[Unique ID],Table15[System-Owned Portion],E1093,Table15[If Material Anything Other than "Lead" in Column E,Was Material Ever Previously Lead?],G1093,Table15[Customer-Owned Portion],O1093),Table15[Unique ID],0),0)))</f>
        <v/>
      </c>
      <c r="X1093"/>
    </row>
    <row r="1094" spans="2:24" x14ac:dyDescent="0.25">
      <c r="B1094" s="146"/>
      <c r="C1094" s="31"/>
      <c r="D1094" s="31"/>
      <c r="E1094" s="44"/>
      <c r="F1094" s="43"/>
      <c r="G1094" s="84"/>
      <c r="H1094" s="31"/>
      <c r="I1094" s="208"/>
      <c r="J1094" s="84"/>
      <c r="K1094" s="31"/>
      <c r="L1094" s="31"/>
      <c r="M1094" s="169"/>
      <c r="N1094" s="148"/>
      <c r="O1094" s="44"/>
      <c r="P1094" s="43"/>
      <c r="Q1094" s="31"/>
      <c r="R1094" s="84"/>
      <c r="S1094" s="31"/>
      <c r="T1094" s="31"/>
      <c r="U1094" s="169"/>
      <c r="V1094" s="150"/>
      <c r="W1094" s="141" t="str" cm="1">
        <f t="array" ref="W1094">IF(SUM(LEN(B1094:V1094))=0,"",IF(OR(OR(ISBLANK(F1094),SUM(LEN(C1094),LEN(D1094))=0),AND(NOT(E1094="Unknown"),ISBLANK(J1094)),AND(NOT(O1094="Unknown"),ISBLANK(R1094))),"Missing Information", INDEX(Table15[Entire Service Line Classification], MATCH(SUMIFS(Table15[Unique ID],Table15[System-Owned Portion],E1094,Table15[If Material Anything Other than "Lead" in Column E,Was Material Ever Previously Lead?],G1094,Table15[Customer-Owned Portion],O1094),Table15[Unique ID],0),0)))</f>
        <v/>
      </c>
      <c r="X1094"/>
    </row>
    <row r="1095" spans="2:24" x14ac:dyDescent="0.25">
      <c r="B1095" s="146"/>
      <c r="C1095" s="31"/>
      <c r="D1095" s="31"/>
      <c r="E1095" s="44"/>
      <c r="F1095" s="43"/>
      <c r="G1095" s="84"/>
      <c r="H1095" s="31"/>
      <c r="I1095" s="208"/>
      <c r="J1095" s="84"/>
      <c r="K1095" s="31"/>
      <c r="L1095" s="31"/>
      <c r="M1095" s="169"/>
      <c r="N1095" s="148"/>
      <c r="O1095" s="44"/>
      <c r="P1095" s="43"/>
      <c r="Q1095" s="31"/>
      <c r="R1095" s="84"/>
      <c r="S1095" s="31"/>
      <c r="T1095" s="31"/>
      <c r="U1095" s="169"/>
      <c r="V1095" s="150"/>
      <c r="W1095" s="141" t="str" cm="1">
        <f t="array" ref="W1095">IF(SUM(LEN(B1095:V1095))=0,"",IF(OR(OR(ISBLANK(F1095),SUM(LEN(C1095),LEN(D1095))=0),AND(NOT(E1095="Unknown"),ISBLANK(J1095)),AND(NOT(O1095="Unknown"),ISBLANK(R1095))),"Missing Information", INDEX(Table15[Entire Service Line Classification], MATCH(SUMIFS(Table15[Unique ID],Table15[System-Owned Portion],E1095,Table15[If Material Anything Other than "Lead" in Column E,Was Material Ever Previously Lead?],G1095,Table15[Customer-Owned Portion],O1095),Table15[Unique ID],0),0)))</f>
        <v/>
      </c>
      <c r="X1095"/>
    </row>
    <row r="1096" spans="2:24" x14ac:dyDescent="0.25">
      <c r="B1096" s="146"/>
      <c r="C1096" s="31"/>
      <c r="D1096" s="31"/>
      <c r="E1096" s="44"/>
      <c r="F1096" s="43"/>
      <c r="G1096" s="84"/>
      <c r="H1096" s="31"/>
      <c r="I1096" s="208"/>
      <c r="J1096" s="84"/>
      <c r="K1096" s="31"/>
      <c r="L1096" s="31"/>
      <c r="M1096" s="169"/>
      <c r="N1096" s="148"/>
      <c r="O1096" s="44"/>
      <c r="P1096" s="43"/>
      <c r="Q1096" s="31"/>
      <c r="R1096" s="84"/>
      <c r="S1096" s="31"/>
      <c r="T1096" s="31"/>
      <c r="U1096" s="169"/>
      <c r="V1096" s="150"/>
      <c r="W1096" s="141" t="str" cm="1">
        <f t="array" ref="W1096">IF(SUM(LEN(B1096:V1096))=0,"",IF(OR(OR(ISBLANK(F1096),SUM(LEN(C1096),LEN(D1096))=0),AND(NOT(E1096="Unknown"),ISBLANK(J1096)),AND(NOT(O1096="Unknown"),ISBLANK(R1096))),"Missing Information", INDEX(Table15[Entire Service Line Classification], MATCH(SUMIFS(Table15[Unique ID],Table15[System-Owned Portion],E1096,Table15[If Material Anything Other than "Lead" in Column E,Was Material Ever Previously Lead?],G1096,Table15[Customer-Owned Portion],O1096),Table15[Unique ID],0),0)))</f>
        <v/>
      </c>
      <c r="X1096"/>
    </row>
    <row r="1097" spans="2:24" x14ac:dyDescent="0.25">
      <c r="B1097" s="146"/>
      <c r="C1097" s="31"/>
      <c r="D1097" s="31"/>
      <c r="E1097" s="44"/>
      <c r="F1097" s="43"/>
      <c r="G1097" s="84"/>
      <c r="H1097" s="31"/>
      <c r="I1097" s="208"/>
      <c r="J1097" s="84"/>
      <c r="K1097" s="31"/>
      <c r="L1097" s="31"/>
      <c r="M1097" s="169"/>
      <c r="N1097" s="148"/>
      <c r="O1097" s="44"/>
      <c r="P1097" s="43"/>
      <c r="Q1097" s="31"/>
      <c r="R1097" s="84"/>
      <c r="S1097" s="31"/>
      <c r="T1097" s="31"/>
      <c r="U1097" s="169"/>
      <c r="V1097" s="150"/>
      <c r="W1097" s="141" t="str" cm="1">
        <f t="array" ref="W1097">IF(SUM(LEN(B1097:V1097))=0,"",IF(OR(OR(ISBLANK(F1097),SUM(LEN(C1097),LEN(D1097))=0),AND(NOT(E1097="Unknown"),ISBLANK(J1097)),AND(NOT(O1097="Unknown"),ISBLANK(R1097))),"Missing Information", INDEX(Table15[Entire Service Line Classification], MATCH(SUMIFS(Table15[Unique ID],Table15[System-Owned Portion],E1097,Table15[If Material Anything Other than "Lead" in Column E,Was Material Ever Previously Lead?],G1097,Table15[Customer-Owned Portion],O1097),Table15[Unique ID],0),0)))</f>
        <v/>
      </c>
      <c r="X1097"/>
    </row>
    <row r="1098" spans="2:24" x14ac:dyDescent="0.25">
      <c r="B1098" s="146"/>
      <c r="C1098" s="31"/>
      <c r="D1098" s="31"/>
      <c r="E1098" s="44"/>
      <c r="F1098" s="43"/>
      <c r="G1098" s="84"/>
      <c r="H1098" s="31"/>
      <c r="I1098" s="208"/>
      <c r="J1098" s="84"/>
      <c r="K1098" s="31"/>
      <c r="L1098" s="31"/>
      <c r="M1098" s="169"/>
      <c r="N1098" s="148"/>
      <c r="O1098" s="44"/>
      <c r="P1098" s="43"/>
      <c r="Q1098" s="31"/>
      <c r="R1098" s="84"/>
      <c r="S1098" s="31"/>
      <c r="T1098" s="31"/>
      <c r="U1098" s="169"/>
      <c r="V1098" s="150"/>
      <c r="W1098" s="141" t="str" cm="1">
        <f t="array" ref="W1098">IF(SUM(LEN(B1098:V1098))=0,"",IF(OR(OR(ISBLANK(F1098),SUM(LEN(C1098),LEN(D1098))=0),AND(NOT(E1098="Unknown"),ISBLANK(J1098)),AND(NOT(O1098="Unknown"),ISBLANK(R1098))),"Missing Information", INDEX(Table15[Entire Service Line Classification], MATCH(SUMIFS(Table15[Unique ID],Table15[System-Owned Portion],E1098,Table15[If Material Anything Other than "Lead" in Column E,Was Material Ever Previously Lead?],G1098,Table15[Customer-Owned Portion],O1098),Table15[Unique ID],0),0)))</f>
        <v/>
      </c>
      <c r="X1098"/>
    </row>
    <row r="1099" spans="2:24" x14ac:dyDescent="0.25">
      <c r="B1099" s="146"/>
      <c r="C1099" s="31"/>
      <c r="D1099" s="31"/>
      <c r="E1099" s="44"/>
      <c r="F1099" s="43"/>
      <c r="G1099" s="84"/>
      <c r="H1099" s="31"/>
      <c r="I1099" s="208"/>
      <c r="J1099" s="84"/>
      <c r="K1099" s="31"/>
      <c r="L1099" s="31"/>
      <c r="M1099" s="169"/>
      <c r="N1099" s="148"/>
      <c r="O1099" s="44"/>
      <c r="P1099" s="43"/>
      <c r="Q1099" s="31"/>
      <c r="R1099" s="84"/>
      <c r="S1099" s="31"/>
      <c r="T1099" s="31"/>
      <c r="U1099" s="169"/>
      <c r="V1099" s="150"/>
      <c r="W1099" s="141" t="str" cm="1">
        <f t="array" ref="W1099">IF(SUM(LEN(B1099:V1099))=0,"",IF(OR(OR(ISBLANK(F1099),SUM(LEN(C1099),LEN(D1099))=0),AND(NOT(E1099="Unknown"),ISBLANK(J1099)),AND(NOT(O1099="Unknown"),ISBLANK(R1099))),"Missing Information", INDEX(Table15[Entire Service Line Classification], MATCH(SUMIFS(Table15[Unique ID],Table15[System-Owned Portion],E1099,Table15[If Material Anything Other than "Lead" in Column E,Was Material Ever Previously Lead?],G1099,Table15[Customer-Owned Portion],O1099),Table15[Unique ID],0),0)))</f>
        <v/>
      </c>
      <c r="X1099"/>
    </row>
    <row r="1100" spans="2:24" x14ac:dyDescent="0.25">
      <c r="B1100" s="146"/>
      <c r="C1100" s="31"/>
      <c r="D1100" s="31"/>
      <c r="E1100" s="44"/>
      <c r="F1100" s="43"/>
      <c r="G1100" s="84"/>
      <c r="H1100" s="31"/>
      <c r="I1100" s="208"/>
      <c r="J1100" s="84"/>
      <c r="K1100" s="31"/>
      <c r="L1100" s="31"/>
      <c r="M1100" s="169"/>
      <c r="N1100" s="148"/>
      <c r="O1100" s="44"/>
      <c r="P1100" s="43"/>
      <c r="Q1100" s="31"/>
      <c r="R1100" s="84"/>
      <c r="S1100" s="31"/>
      <c r="T1100" s="31"/>
      <c r="U1100" s="169"/>
      <c r="V1100" s="150"/>
      <c r="W1100" s="141" t="str" cm="1">
        <f t="array" ref="W1100">IF(SUM(LEN(B1100:V1100))=0,"",IF(OR(OR(ISBLANK(F1100),SUM(LEN(C1100),LEN(D1100))=0),AND(NOT(E1100="Unknown"),ISBLANK(J1100)),AND(NOT(O1100="Unknown"),ISBLANK(R1100))),"Missing Information", INDEX(Table15[Entire Service Line Classification], MATCH(SUMIFS(Table15[Unique ID],Table15[System-Owned Portion],E1100,Table15[If Material Anything Other than "Lead" in Column E,Was Material Ever Previously Lead?],G1100,Table15[Customer-Owned Portion],O1100),Table15[Unique ID],0),0)))</f>
        <v/>
      </c>
      <c r="X1100"/>
    </row>
    <row r="1101" spans="2:24" x14ac:dyDescent="0.25">
      <c r="B1101" s="146"/>
      <c r="C1101" s="31"/>
      <c r="D1101" s="31"/>
      <c r="E1101" s="44"/>
      <c r="F1101" s="43"/>
      <c r="G1101" s="84"/>
      <c r="H1101" s="31"/>
      <c r="I1101" s="208"/>
      <c r="J1101" s="84"/>
      <c r="K1101" s="31"/>
      <c r="L1101" s="31"/>
      <c r="M1101" s="169"/>
      <c r="N1101" s="148"/>
      <c r="O1101" s="44"/>
      <c r="P1101" s="43"/>
      <c r="Q1101" s="31"/>
      <c r="R1101" s="84"/>
      <c r="S1101" s="31"/>
      <c r="T1101" s="31"/>
      <c r="U1101" s="169"/>
      <c r="V1101" s="150"/>
      <c r="W1101" s="141" t="str" cm="1">
        <f t="array" ref="W1101">IF(SUM(LEN(B1101:V1101))=0,"",IF(OR(OR(ISBLANK(F1101),SUM(LEN(C1101),LEN(D1101))=0),AND(NOT(E1101="Unknown"),ISBLANK(J1101)),AND(NOT(O1101="Unknown"),ISBLANK(R1101))),"Missing Information", INDEX(Table15[Entire Service Line Classification], MATCH(SUMIFS(Table15[Unique ID],Table15[System-Owned Portion],E1101,Table15[If Material Anything Other than "Lead" in Column E,Was Material Ever Previously Lead?],G1101,Table15[Customer-Owned Portion],O1101),Table15[Unique ID],0),0)))</f>
        <v/>
      </c>
      <c r="X1101"/>
    </row>
    <row r="1102" spans="2:24" x14ac:dyDescent="0.25">
      <c r="B1102" s="146"/>
      <c r="C1102" s="31"/>
      <c r="D1102" s="31"/>
      <c r="E1102" s="44"/>
      <c r="F1102" s="43"/>
      <c r="G1102" s="84"/>
      <c r="H1102" s="31"/>
      <c r="I1102" s="208"/>
      <c r="J1102" s="84"/>
      <c r="K1102" s="31"/>
      <c r="L1102" s="31"/>
      <c r="M1102" s="169"/>
      <c r="N1102" s="148"/>
      <c r="O1102" s="44"/>
      <c r="P1102" s="43"/>
      <c r="Q1102" s="31"/>
      <c r="R1102" s="84"/>
      <c r="S1102" s="31"/>
      <c r="T1102" s="31"/>
      <c r="U1102" s="169"/>
      <c r="V1102" s="150"/>
      <c r="W1102" s="141" t="str" cm="1">
        <f t="array" ref="W1102">IF(SUM(LEN(B1102:V1102))=0,"",IF(OR(OR(ISBLANK(F1102),SUM(LEN(C1102),LEN(D1102))=0),AND(NOT(E1102="Unknown"),ISBLANK(J1102)),AND(NOT(O1102="Unknown"),ISBLANK(R1102))),"Missing Information", INDEX(Table15[Entire Service Line Classification], MATCH(SUMIFS(Table15[Unique ID],Table15[System-Owned Portion],E1102,Table15[If Material Anything Other than "Lead" in Column E,Was Material Ever Previously Lead?],G1102,Table15[Customer-Owned Portion],O1102),Table15[Unique ID],0),0)))</f>
        <v/>
      </c>
      <c r="X1102"/>
    </row>
    <row r="1103" spans="2:24" x14ac:dyDescent="0.25">
      <c r="B1103" s="146"/>
      <c r="C1103" s="31"/>
      <c r="D1103" s="31"/>
      <c r="E1103" s="44"/>
      <c r="F1103" s="43"/>
      <c r="G1103" s="84"/>
      <c r="H1103" s="31"/>
      <c r="I1103" s="208"/>
      <c r="J1103" s="84"/>
      <c r="K1103" s="31"/>
      <c r="L1103" s="31"/>
      <c r="M1103" s="169"/>
      <c r="N1103" s="148"/>
      <c r="O1103" s="44"/>
      <c r="P1103" s="43"/>
      <c r="Q1103" s="31"/>
      <c r="R1103" s="84"/>
      <c r="S1103" s="31"/>
      <c r="T1103" s="31"/>
      <c r="U1103" s="169"/>
      <c r="V1103" s="150"/>
      <c r="W1103" s="141" t="str" cm="1">
        <f t="array" ref="W1103">IF(SUM(LEN(B1103:V1103))=0,"",IF(OR(OR(ISBLANK(F1103),SUM(LEN(C1103),LEN(D1103))=0),AND(NOT(E1103="Unknown"),ISBLANK(J1103)),AND(NOT(O1103="Unknown"),ISBLANK(R1103))),"Missing Information", INDEX(Table15[Entire Service Line Classification], MATCH(SUMIFS(Table15[Unique ID],Table15[System-Owned Portion],E1103,Table15[If Material Anything Other than "Lead" in Column E,Was Material Ever Previously Lead?],G1103,Table15[Customer-Owned Portion],O1103),Table15[Unique ID],0),0)))</f>
        <v/>
      </c>
      <c r="X1103"/>
    </row>
    <row r="1104" spans="2:24" x14ac:dyDescent="0.25">
      <c r="B1104" s="146"/>
      <c r="C1104" s="31"/>
      <c r="D1104" s="31"/>
      <c r="E1104" s="44"/>
      <c r="F1104" s="43"/>
      <c r="G1104" s="84"/>
      <c r="H1104" s="31"/>
      <c r="I1104" s="208"/>
      <c r="J1104" s="84"/>
      <c r="K1104" s="31"/>
      <c r="L1104" s="31"/>
      <c r="M1104" s="169"/>
      <c r="N1104" s="148"/>
      <c r="O1104" s="44"/>
      <c r="P1104" s="43"/>
      <c r="Q1104" s="31"/>
      <c r="R1104" s="84"/>
      <c r="S1104" s="31"/>
      <c r="T1104" s="31"/>
      <c r="U1104" s="169"/>
      <c r="V1104" s="150"/>
      <c r="W1104" s="141" t="str" cm="1">
        <f t="array" ref="W1104">IF(SUM(LEN(B1104:V1104))=0,"",IF(OR(OR(ISBLANK(F1104),SUM(LEN(C1104),LEN(D1104))=0),AND(NOT(E1104="Unknown"),ISBLANK(J1104)),AND(NOT(O1104="Unknown"),ISBLANK(R1104))),"Missing Information", INDEX(Table15[Entire Service Line Classification], MATCH(SUMIFS(Table15[Unique ID],Table15[System-Owned Portion],E1104,Table15[If Material Anything Other than "Lead" in Column E,Was Material Ever Previously Lead?],G1104,Table15[Customer-Owned Portion],O1104),Table15[Unique ID],0),0)))</f>
        <v/>
      </c>
      <c r="X1104"/>
    </row>
    <row r="1105" spans="2:24" x14ac:dyDescent="0.25">
      <c r="B1105" s="146"/>
      <c r="C1105" s="31"/>
      <c r="D1105" s="31"/>
      <c r="E1105" s="44"/>
      <c r="F1105" s="43"/>
      <c r="G1105" s="84"/>
      <c r="H1105" s="31"/>
      <c r="I1105" s="208"/>
      <c r="J1105" s="84"/>
      <c r="K1105" s="31"/>
      <c r="L1105" s="31"/>
      <c r="M1105" s="169"/>
      <c r="N1105" s="148"/>
      <c r="O1105" s="44"/>
      <c r="P1105" s="43"/>
      <c r="Q1105" s="31"/>
      <c r="R1105" s="84"/>
      <c r="S1105" s="31"/>
      <c r="T1105" s="31"/>
      <c r="U1105" s="169"/>
      <c r="V1105" s="150"/>
      <c r="W1105" s="141" t="str" cm="1">
        <f t="array" ref="W1105">IF(SUM(LEN(B1105:V1105))=0,"",IF(OR(OR(ISBLANK(F1105),SUM(LEN(C1105),LEN(D1105))=0),AND(NOT(E1105="Unknown"),ISBLANK(J1105)),AND(NOT(O1105="Unknown"),ISBLANK(R1105))),"Missing Information", INDEX(Table15[Entire Service Line Classification], MATCH(SUMIFS(Table15[Unique ID],Table15[System-Owned Portion],E1105,Table15[If Material Anything Other than "Lead" in Column E,Was Material Ever Previously Lead?],G1105,Table15[Customer-Owned Portion],O1105),Table15[Unique ID],0),0)))</f>
        <v/>
      </c>
      <c r="X1105"/>
    </row>
    <row r="1106" spans="2:24" x14ac:dyDescent="0.25">
      <c r="B1106" s="146"/>
      <c r="C1106" s="31"/>
      <c r="D1106" s="31"/>
      <c r="E1106" s="44"/>
      <c r="F1106" s="43"/>
      <c r="G1106" s="84"/>
      <c r="H1106" s="31"/>
      <c r="I1106" s="208"/>
      <c r="J1106" s="84"/>
      <c r="K1106" s="31"/>
      <c r="L1106" s="31"/>
      <c r="M1106" s="169"/>
      <c r="N1106" s="148"/>
      <c r="O1106" s="44"/>
      <c r="P1106" s="43"/>
      <c r="Q1106" s="31"/>
      <c r="R1106" s="84"/>
      <c r="S1106" s="31"/>
      <c r="T1106" s="31"/>
      <c r="U1106" s="169"/>
      <c r="V1106" s="150"/>
      <c r="W1106" s="141" t="str" cm="1">
        <f t="array" ref="W1106">IF(SUM(LEN(B1106:V1106))=0,"",IF(OR(OR(ISBLANK(F1106),SUM(LEN(C1106),LEN(D1106))=0),AND(NOT(E1106="Unknown"),ISBLANK(J1106)),AND(NOT(O1106="Unknown"),ISBLANK(R1106))),"Missing Information", INDEX(Table15[Entire Service Line Classification], MATCH(SUMIFS(Table15[Unique ID],Table15[System-Owned Portion],E1106,Table15[If Material Anything Other than "Lead" in Column E,Was Material Ever Previously Lead?],G1106,Table15[Customer-Owned Portion],O1106),Table15[Unique ID],0),0)))</f>
        <v/>
      </c>
      <c r="X1106"/>
    </row>
    <row r="1107" spans="2:24" x14ac:dyDescent="0.25">
      <c r="B1107" s="146"/>
      <c r="C1107" s="31"/>
      <c r="D1107" s="31"/>
      <c r="E1107" s="44"/>
      <c r="F1107" s="43"/>
      <c r="G1107" s="84"/>
      <c r="H1107" s="31"/>
      <c r="I1107" s="208"/>
      <c r="J1107" s="84"/>
      <c r="K1107" s="31"/>
      <c r="L1107" s="31"/>
      <c r="M1107" s="169"/>
      <c r="N1107" s="148"/>
      <c r="O1107" s="44"/>
      <c r="P1107" s="43"/>
      <c r="Q1107" s="31"/>
      <c r="R1107" s="84"/>
      <c r="S1107" s="31"/>
      <c r="T1107" s="31"/>
      <c r="U1107" s="169"/>
      <c r="V1107" s="150"/>
      <c r="W1107" s="141" t="str" cm="1">
        <f t="array" ref="W1107">IF(SUM(LEN(B1107:V1107))=0,"",IF(OR(OR(ISBLANK(F1107),SUM(LEN(C1107),LEN(D1107))=0),AND(NOT(E1107="Unknown"),ISBLANK(J1107)),AND(NOT(O1107="Unknown"),ISBLANK(R1107))),"Missing Information", INDEX(Table15[Entire Service Line Classification], MATCH(SUMIFS(Table15[Unique ID],Table15[System-Owned Portion],E1107,Table15[If Material Anything Other than "Lead" in Column E,Was Material Ever Previously Lead?],G1107,Table15[Customer-Owned Portion],O1107),Table15[Unique ID],0),0)))</f>
        <v/>
      </c>
      <c r="X1107"/>
    </row>
    <row r="1108" spans="2:24" x14ac:dyDescent="0.25">
      <c r="B1108" s="146"/>
      <c r="C1108" s="31"/>
      <c r="D1108" s="31"/>
      <c r="E1108" s="44"/>
      <c r="F1108" s="43"/>
      <c r="G1108" s="84"/>
      <c r="H1108" s="31"/>
      <c r="I1108" s="208"/>
      <c r="J1108" s="84"/>
      <c r="K1108" s="31"/>
      <c r="L1108" s="31"/>
      <c r="M1108" s="169"/>
      <c r="N1108" s="148"/>
      <c r="O1108" s="44"/>
      <c r="P1108" s="43"/>
      <c r="Q1108" s="31"/>
      <c r="R1108" s="84"/>
      <c r="S1108" s="31"/>
      <c r="T1108" s="31"/>
      <c r="U1108" s="169"/>
      <c r="V1108" s="150"/>
      <c r="W1108" s="141" t="str" cm="1">
        <f t="array" ref="W1108">IF(SUM(LEN(B1108:V1108))=0,"",IF(OR(OR(ISBLANK(F1108),SUM(LEN(C1108),LEN(D1108))=0),AND(NOT(E1108="Unknown"),ISBLANK(J1108)),AND(NOT(O1108="Unknown"),ISBLANK(R1108))),"Missing Information", INDEX(Table15[Entire Service Line Classification], MATCH(SUMIFS(Table15[Unique ID],Table15[System-Owned Portion],E1108,Table15[If Material Anything Other than "Lead" in Column E,Was Material Ever Previously Lead?],G1108,Table15[Customer-Owned Portion],O1108),Table15[Unique ID],0),0)))</f>
        <v/>
      </c>
      <c r="X1108"/>
    </row>
    <row r="1109" spans="2:24" x14ac:dyDescent="0.25">
      <c r="B1109" s="146"/>
      <c r="C1109" s="31"/>
      <c r="D1109" s="31"/>
      <c r="E1109" s="44"/>
      <c r="F1109" s="43"/>
      <c r="G1109" s="84"/>
      <c r="H1109" s="31"/>
      <c r="I1109" s="208"/>
      <c r="J1109" s="84"/>
      <c r="K1109" s="31"/>
      <c r="L1109" s="31"/>
      <c r="M1109" s="169"/>
      <c r="N1109" s="148"/>
      <c r="O1109" s="44"/>
      <c r="P1109" s="43"/>
      <c r="Q1109" s="31"/>
      <c r="R1109" s="84"/>
      <c r="S1109" s="31"/>
      <c r="T1109" s="31"/>
      <c r="U1109" s="169"/>
      <c r="V1109" s="150"/>
      <c r="W1109" s="141" t="str" cm="1">
        <f t="array" ref="W1109">IF(SUM(LEN(B1109:V1109))=0,"",IF(OR(OR(ISBLANK(F1109),SUM(LEN(C1109),LEN(D1109))=0),AND(NOT(E1109="Unknown"),ISBLANK(J1109)),AND(NOT(O1109="Unknown"),ISBLANK(R1109))),"Missing Information", INDEX(Table15[Entire Service Line Classification], MATCH(SUMIFS(Table15[Unique ID],Table15[System-Owned Portion],E1109,Table15[If Material Anything Other than "Lead" in Column E,Was Material Ever Previously Lead?],G1109,Table15[Customer-Owned Portion],O1109),Table15[Unique ID],0),0)))</f>
        <v/>
      </c>
      <c r="X1109"/>
    </row>
    <row r="1110" spans="2:24" x14ac:dyDescent="0.25">
      <c r="B1110" s="146"/>
      <c r="C1110" s="31"/>
      <c r="D1110" s="31"/>
      <c r="E1110" s="44"/>
      <c r="F1110" s="43"/>
      <c r="G1110" s="84"/>
      <c r="H1110" s="31"/>
      <c r="I1110" s="208"/>
      <c r="J1110" s="84"/>
      <c r="K1110" s="31"/>
      <c r="L1110" s="31"/>
      <c r="M1110" s="169"/>
      <c r="N1110" s="148"/>
      <c r="O1110" s="44"/>
      <c r="P1110" s="43"/>
      <c r="Q1110" s="31"/>
      <c r="R1110" s="84"/>
      <c r="S1110" s="31"/>
      <c r="T1110" s="31"/>
      <c r="U1110" s="169"/>
      <c r="V1110" s="150"/>
      <c r="W1110" s="141" t="str" cm="1">
        <f t="array" ref="W1110">IF(SUM(LEN(B1110:V1110))=0,"",IF(OR(OR(ISBLANK(F1110),SUM(LEN(C1110),LEN(D1110))=0),AND(NOT(E1110="Unknown"),ISBLANK(J1110)),AND(NOT(O1110="Unknown"),ISBLANK(R1110))),"Missing Information", INDEX(Table15[Entire Service Line Classification], MATCH(SUMIFS(Table15[Unique ID],Table15[System-Owned Portion],E1110,Table15[If Material Anything Other than "Lead" in Column E,Was Material Ever Previously Lead?],G1110,Table15[Customer-Owned Portion],O1110),Table15[Unique ID],0),0)))</f>
        <v/>
      </c>
      <c r="X1110"/>
    </row>
    <row r="1111" spans="2:24" x14ac:dyDescent="0.25">
      <c r="B1111" s="146"/>
      <c r="C1111" s="31"/>
      <c r="D1111" s="31"/>
      <c r="E1111" s="44"/>
      <c r="F1111" s="43"/>
      <c r="G1111" s="84"/>
      <c r="H1111" s="31"/>
      <c r="I1111" s="208"/>
      <c r="J1111" s="84"/>
      <c r="K1111" s="31"/>
      <c r="L1111" s="31"/>
      <c r="M1111" s="169"/>
      <c r="N1111" s="148"/>
      <c r="O1111" s="44"/>
      <c r="P1111" s="43"/>
      <c r="Q1111" s="31"/>
      <c r="R1111" s="84"/>
      <c r="S1111" s="31"/>
      <c r="T1111" s="31"/>
      <c r="U1111" s="169"/>
      <c r="V1111" s="150"/>
      <c r="W1111" s="141" t="str" cm="1">
        <f t="array" ref="W1111">IF(SUM(LEN(B1111:V1111))=0,"",IF(OR(OR(ISBLANK(F1111),SUM(LEN(C1111),LEN(D1111))=0),AND(NOT(E1111="Unknown"),ISBLANK(J1111)),AND(NOT(O1111="Unknown"),ISBLANK(R1111))),"Missing Information", INDEX(Table15[Entire Service Line Classification], MATCH(SUMIFS(Table15[Unique ID],Table15[System-Owned Portion],E1111,Table15[If Material Anything Other than "Lead" in Column E,Was Material Ever Previously Lead?],G1111,Table15[Customer-Owned Portion],O1111),Table15[Unique ID],0),0)))</f>
        <v/>
      </c>
      <c r="X1111"/>
    </row>
    <row r="1112" spans="2:24" x14ac:dyDescent="0.25">
      <c r="B1112" s="146"/>
      <c r="C1112" s="31"/>
      <c r="D1112" s="31"/>
      <c r="E1112" s="44"/>
      <c r="F1112" s="43"/>
      <c r="G1112" s="84"/>
      <c r="H1112" s="31"/>
      <c r="I1112" s="208"/>
      <c r="J1112" s="84"/>
      <c r="K1112" s="31"/>
      <c r="L1112" s="31"/>
      <c r="M1112" s="169"/>
      <c r="N1112" s="148"/>
      <c r="O1112" s="44"/>
      <c r="P1112" s="43"/>
      <c r="Q1112" s="31"/>
      <c r="R1112" s="84"/>
      <c r="S1112" s="31"/>
      <c r="T1112" s="31"/>
      <c r="U1112" s="169"/>
      <c r="V1112" s="150"/>
      <c r="W1112" s="141" t="str" cm="1">
        <f t="array" ref="W1112">IF(SUM(LEN(B1112:V1112))=0,"",IF(OR(OR(ISBLANK(F1112),SUM(LEN(C1112),LEN(D1112))=0),AND(NOT(E1112="Unknown"),ISBLANK(J1112)),AND(NOT(O1112="Unknown"),ISBLANK(R1112))),"Missing Information", INDEX(Table15[Entire Service Line Classification], MATCH(SUMIFS(Table15[Unique ID],Table15[System-Owned Portion],E1112,Table15[If Material Anything Other than "Lead" in Column E,Was Material Ever Previously Lead?],G1112,Table15[Customer-Owned Portion],O1112),Table15[Unique ID],0),0)))</f>
        <v/>
      </c>
      <c r="X1112"/>
    </row>
    <row r="1113" spans="2:24" x14ac:dyDescent="0.25">
      <c r="B1113" s="146"/>
      <c r="C1113" s="31"/>
      <c r="D1113" s="31"/>
      <c r="E1113" s="44"/>
      <c r="F1113" s="43"/>
      <c r="G1113" s="84"/>
      <c r="H1113" s="31"/>
      <c r="I1113" s="208"/>
      <c r="J1113" s="84"/>
      <c r="K1113" s="31"/>
      <c r="L1113" s="31"/>
      <c r="M1113" s="169"/>
      <c r="N1113" s="148"/>
      <c r="O1113" s="44"/>
      <c r="P1113" s="43"/>
      <c r="Q1113" s="31"/>
      <c r="R1113" s="84"/>
      <c r="S1113" s="31"/>
      <c r="T1113" s="31"/>
      <c r="U1113" s="169"/>
      <c r="V1113" s="150"/>
      <c r="W1113" s="141" t="str" cm="1">
        <f t="array" ref="W1113">IF(SUM(LEN(B1113:V1113))=0,"",IF(OR(OR(ISBLANK(F1113),SUM(LEN(C1113),LEN(D1113))=0),AND(NOT(E1113="Unknown"),ISBLANK(J1113)),AND(NOT(O1113="Unknown"),ISBLANK(R1113))),"Missing Information", INDEX(Table15[Entire Service Line Classification], MATCH(SUMIFS(Table15[Unique ID],Table15[System-Owned Portion],E1113,Table15[If Material Anything Other than "Lead" in Column E,Was Material Ever Previously Lead?],G1113,Table15[Customer-Owned Portion],O1113),Table15[Unique ID],0),0)))</f>
        <v/>
      </c>
      <c r="X1113"/>
    </row>
    <row r="1114" spans="2:24" x14ac:dyDescent="0.25">
      <c r="B1114" s="146"/>
      <c r="C1114" s="31"/>
      <c r="D1114" s="31"/>
      <c r="E1114" s="44"/>
      <c r="F1114" s="43"/>
      <c r="G1114" s="84"/>
      <c r="H1114" s="31"/>
      <c r="I1114" s="208"/>
      <c r="J1114" s="84"/>
      <c r="K1114" s="31"/>
      <c r="L1114" s="31"/>
      <c r="M1114" s="169"/>
      <c r="N1114" s="148"/>
      <c r="O1114" s="44"/>
      <c r="P1114" s="43"/>
      <c r="Q1114" s="31"/>
      <c r="R1114" s="84"/>
      <c r="S1114" s="31"/>
      <c r="T1114" s="31"/>
      <c r="U1114" s="169"/>
      <c r="V1114" s="150"/>
      <c r="W1114" s="141" t="str" cm="1">
        <f t="array" ref="W1114">IF(SUM(LEN(B1114:V1114))=0,"",IF(OR(OR(ISBLANK(F1114),SUM(LEN(C1114),LEN(D1114))=0),AND(NOT(E1114="Unknown"),ISBLANK(J1114)),AND(NOT(O1114="Unknown"),ISBLANK(R1114))),"Missing Information", INDEX(Table15[Entire Service Line Classification], MATCH(SUMIFS(Table15[Unique ID],Table15[System-Owned Portion],E1114,Table15[If Material Anything Other than "Lead" in Column E,Was Material Ever Previously Lead?],G1114,Table15[Customer-Owned Portion],O1114),Table15[Unique ID],0),0)))</f>
        <v/>
      </c>
      <c r="X1114"/>
    </row>
    <row r="1115" spans="2:24" x14ac:dyDescent="0.25">
      <c r="B1115" s="146"/>
      <c r="C1115" s="31"/>
      <c r="D1115" s="31"/>
      <c r="E1115" s="44"/>
      <c r="F1115" s="43"/>
      <c r="G1115" s="84"/>
      <c r="H1115" s="31"/>
      <c r="I1115" s="208"/>
      <c r="J1115" s="84"/>
      <c r="K1115" s="31"/>
      <c r="L1115" s="31"/>
      <c r="M1115" s="169"/>
      <c r="N1115" s="148"/>
      <c r="O1115" s="44"/>
      <c r="P1115" s="43"/>
      <c r="Q1115" s="31"/>
      <c r="R1115" s="84"/>
      <c r="S1115" s="31"/>
      <c r="T1115" s="31"/>
      <c r="U1115" s="169"/>
      <c r="V1115" s="150"/>
      <c r="W1115" s="141" t="str" cm="1">
        <f t="array" ref="W1115">IF(SUM(LEN(B1115:V1115))=0,"",IF(OR(OR(ISBLANK(F1115),SUM(LEN(C1115),LEN(D1115))=0),AND(NOT(E1115="Unknown"),ISBLANK(J1115)),AND(NOT(O1115="Unknown"),ISBLANK(R1115))),"Missing Information", INDEX(Table15[Entire Service Line Classification], MATCH(SUMIFS(Table15[Unique ID],Table15[System-Owned Portion],E1115,Table15[If Material Anything Other than "Lead" in Column E,Was Material Ever Previously Lead?],G1115,Table15[Customer-Owned Portion],O1115),Table15[Unique ID],0),0)))</f>
        <v/>
      </c>
      <c r="X1115"/>
    </row>
    <row r="1116" spans="2:24" x14ac:dyDescent="0.25">
      <c r="B1116" s="146"/>
      <c r="C1116" s="31"/>
      <c r="D1116" s="31"/>
      <c r="E1116" s="44"/>
      <c r="F1116" s="43"/>
      <c r="G1116" s="84"/>
      <c r="H1116" s="31"/>
      <c r="I1116" s="208"/>
      <c r="J1116" s="84"/>
      <c r="K1116" s="31"/>
      <c r="L1116" s="31"/>
      <c r="M1116" s="169"/>
      <c r="N1116" s="148"/>
      <c r="O1116" s="44"/>
      <c r="P1116" s="43"/>
      <c r="Q1116" s="31"/>
      <c r="R1116" s="84"/>
      <c r="S1116" s="31"/>
      <c r="T1116" s="31"/>
      <c r="U1116" s="169"/>
      <c r="V1116" s="150"/>
      <c r="W1116" s="141" t="str" cm="1">
        <f t="array" ref="W1116">IF(SUM(LEN(B1116:V1116))=0,"",IF(OR(OR(ISBLANK(F1116),SUM(LEN(C1116),LEN(D1116))=0),AND(NOT(E1116="Unknown"),ISBLANK(J1116)),AND(NOT(O1116="Unknown"),ISBLANK(R1116))),"Missing Information", INDEX(Table15[Entire Service Line Classification], MATCH(SUMIFS(Table15[Unique ID],Table15[System-Owned Portion],E1116,Table15[If Material Anything Other than "Lead" in Column E,Was Material Ever Previously Lead?],G1116,Table15[Customer-Owned Portion],O1116),Table15[Unique ID],0),0)))</f>
        <v/>
      </c>
      <c r="X1116"/>
    </row>
    <row r="1117" spans="2:24" x14ac:dyDescent="0.25">
      <c r="B1117" s="146"/>
      <c r="C1117" s="31"/>
      <c r="D1117" s="31"/>
      <c r="E1117" s="44"/>
      <c r="F1117" s="43"/>
      <c r="G1117" s="84"/>
      <c r="H1117" s="31"/>
      <c r="I1117" s="208"/>
      <c r="J1117" s="84"/>
      <c r="K1117" s="31"/>
      <c r="L1117" s="31"/>
      <c r="M1117" s="169"/>
      <c r="N1117" s="148"/>
      <c r="O1117" s="44"/>
      <c r="P1117" s="43"/>
      <c r="Q1117" s="31"/>
      <c r="R1117" s="84"/>
      <c r="S1117" s="31"/>
      <c r="T1117" s="31"/>
      <c r="U1117" s="169"/>
      <c r="V1117" s="150"/>
      <c r="W1117" s="141" t="str" cm="1">
        <f t="array" ref="W1117">IF(SUM(LEN(B1117:V1117))=0,"",IF(OR(OR(ISBLANK(F1117),SUM(LEN(C1117),LEN(D1117))=0),AND(NOT(E1117="Unknown"),ISBLANK(J1117)),AND(NOT(O1117="Unknown"),ISBLANK(R1117))),"Missing Information", INDEX(Table15[Entire Service Line Classification], MATCH(SUMIFS(Table15[Unique ID],Table15[System-Owned Portion],E1117,Table15[If Material Anything Other than "Lead" in Column E,Was Material Ever Previously Lead?],G1117,Table15[Customer-Owned Portion],O1117),Table15[Unique ID],0),0)))</f>
        <v/>
      </c>
      <c r="X1117"/>
    </row>
    <row r="1118" spans="2:24" x14ac:dyDescent="0.25">
      <c r="B1118" s="146"/>
      <c r="C1118" s="31"/>
      <c r="D1118" s="31"/>
      <c r="E1118" s="44"/>
      <c r="F1118" s="43"/>
      <c r="G1118" s="84"/>
      <c r="H1118" s="31"/>
      <c r="I1118" s="208"/>
      <c r="J1118" s="84"/>
      <c r="K1118" s="31"/>
      <c r="L1118" s="31"/>
      <c r="M1118" s="169"/>
      <c r="N1118" s="148"/>
      <c r="O1118" s="44"/>
      <c r="P1118" s="43"/>
      <c r="Q1118" s="31"/>
      <c r="R1118" s="84"/>
      <c r="S1118" s="31"/>
      <c r="T1118" s="31"/>
      <c r="U1118" s="169"/>
      <c r="V1118" s="150"/>
      <c r="W1118" s="141" t="str" cm="1">
        <f t="array" ref="W1118">IF(SUM(LEN(B1118:V1118))=0,"",IF(OR(OR(ISBLANK(F1118),SUM(LEN(C1118),LEN(D1118))=0),AND(NOT(E1118="Unknown"),ISBLANK(J1118)),AND(NOT(O1118="Unknown"),ISBLANK(R1118))),"Missing Information", INDEX(Table15[Entire Service Line Classification], MATCH(SUMIFS(Table15[Unique ID],Table15[System-Owned Portion],E1118,Table15[If Material Anything Other than "Lead" in Column E,Was Material Ever Previously Lead?],G1118,Table15[Customer-Owned Portion],O1118),Table15[Unique ID],0),0)))</f>
        <v/>
      </c>
      <c r="X1118"/>
    </row>
    <row r="1119" spans="2:24" x14ac:dyDescent="0.25">
      <c r="B1119" s="146"/>
      <c r="C1119" s="31"/>
      <c r="D1119" s="31"/>
      <c r="E1119" s="44"/>
      <c r="F1119" s="43"/>
      <c r="G1119" s="84"/>
      <c r="H1119" s="31"/>
      <c r="I1119" s="208"/>
      <c r="J1119" s="84"/>
      <c r="K1119" s="31"/>
      <c r="L1119" s="31"/>
      <c r="M1119" s="169"/>
      <c r="N1119" s="148"/>
      <c r="O1119" s="44"/>
      <c r="P1119" s="43"/>
      <c r="Q1119" s="31"/>
      <c r="R1119" s="84"/>
      <c r="S1119" s="31"/>
      <c r="T1119" s="31"/>
      <c r="U1119" s="169"/>
      <c r="V1119" s="150"/>
      <c r="W1119" s="141" t="str" cm="1">
        <f t="array" ref="W1119">IF(SUM(LEN(B1119:V1119))=0,"",IF(OR(OR(ISBLANK(F1119),SUM(LEN(C1119),LEN(D1119))=0),AND(NOT(E1119="Unknown"),ISBLANK(J1119)),AND(NOT(O1119="Unknown"),ISBLANK(R1119))),"Missing Information", INDEX(Table15[Entire Service Line Classification], MATCH(SUMIFS(Table15[Unique ID],Table15[System-Owned Portion],E1119,Table15[If Material Anything Other than "Lead" in Column E,Was Material Ever Previously Lead?],G1119,Table15[Customer-Owned Portion],O1119),Table15[Unique ID],0),0)))</f>
        <v/>
      </c>
      <c r="X1119"/>
    </row>
    <row r="1120" spans="2:24" x14ac:dyDescent="0.25">
      <c r="B1120" s="146"/>
      <c r="C1120" s="31"/>
      <c r="D1120" s="31"/>
      <c r="E1120" s="44"/>
      <c r="F1120" s="43"/>
      <c r="G1120" s="84"/>
      <c r="H1120" s="31"/>
      <c r="I1120" s="208"/>
      <c r="J1120" s="84"/>
      <c r="K1120" s="31"/>
      <c r="L1120" s="31"/>
      <c r="M1120" s="169"/>
      <c r="N1120" s="148"/>
      <c r="O1120" s="44"/>
      <c r="P1120" s="43"/>
      <c r="Q1120" s="31"/>
      <c r="R1120" s="84"/>
      <c r="S1120" s="31"/>
      <c r="T1120" s="31"/>
      <c r="U1120" s="169"/>
      <c r="V1120" s="150"/>
      <c r="W1120" s="141" t="str" cm="1">
        <f t="array" ref="W1120">IF(SUM(LEN(B1120:V1120))=0,"",IF(OR(OR(ISBLANK(F1120),SUM(LEN(C1120),LEN(D1120))=0),AND(NOT(E1120="Unknown"),ISBLANK(J1120)),AND(NOT(O1120="Unknown"),ISBLANK(R1120))),"Missing Information", INDEX(Table15[Entire Service Line Classification], MATCH(SUMIFS(Table15[Unique ID],Table15[System-Owned Portion],E1120,Table15[If Material Anything Other than "Lead" in Column E,Was Material Ever Previously Lead?],G1120,Table15[Customer-Owned Portion],O1120),Table15[Unique ID],0),0)))</f>
        <v/>
      </c>
      <c r="X1120"/>
    </row>
    <row r="1121" spans="2:24" x14ac:dyDescent="0.25">
      <c r="B1121" s="146"/>
      <c r="C1121" s="31"/>
      <c r="D1121" s="31"/>
      <c r="E1121" s="44"/>
      <c r="F1121" s="43"/>
      <c r="G1121" s="84"/>
      <c r="H1121" s="31"/>
      <c r="I1121" s="208"/>
      <c r="J1121" s="84"/>
      <c r="K1121" s="31"/>
      <c r="L1121" s="31"/>
      <c r="M1121" s="169"/>
      <c r="N1121" s="148"/>
      <c r="O1121" s="44"/>
      <c r="P1121" s="43"/>
      <c r="Q1121" s="31"/>
      <c r="R1121" s="84"/>
      <c r="S1121" s="31"/>
      <c r="T1121" s="31"/>
      <c r="U1121" s="169"/>
      <c r="V1121" s="150"/>
      <c r="W1121" s="141" t="str" cm="1">
        <f t="array" ref="W1121">IF(SUM(LEN(B1121:V1121))=0,"",IF(OR(OR(ISBLANK(F1121),SUM(LEN(C1121),LEN(D1121))=0),AND(NOT(E1121="Unknown"),ISBLANK(J1121)),AND(NOT(O1121="Unknown"),ISBLANK(R1121))),"Missing Information", INDEX(Table15[Entire Service Line Classification], MATCH(SUMIFS(Table15[Unique ID],Table15[System-Owned Portion],E1121,Table15[If Material Anything Other than "Lead" in Column E,Was Material Ever Previously Lead?],G1121,Table15[Customer-Owned Portion],O1121),Table15[Unique ID],0),0)))</f>
        <v/>
      </c>
      <c r="X1121"/>
    </row>
    <row r="1122" spans="2:24" x14ac:dyDescent="0.25">
      <c r="B1122" s="146"/>
      <c r="C1122" s="31"/>
      <c r="D1122" s="31"/>
      <c r="E1122" s="44"/>
      <c r="F1122" s="43"/>
      <c r="G1122" s="84"/>
      <c r="H1122" s="31"/>
      <c r="I1122" s="208"/>
      <c r="J1122" s="84"/>
      <c r="K1122" s="31"/>
      <c r="L1122" s="31"/>
      <c r="M1122" s="169"/>
      <c r="N1122" s="148"/>
      <c r="O1122" s="44"/>
      <c r="P1122" s="43"/>
      <c r="Q1122" s="31"/>
      <c r="R1122" s="84"/>
      <c r="S1122" s="31"/>
      <c r="T1122" s="31"/>
      <c r="U1122" s="169"/>
      <c r="V1122" s="150"/>
      <c r="W1122" s="141" t="str" cm="1">
        <f t="array" ref="W1122">IF(SUM(LEN(B1122:V1122))=0,"",IF(OR(OR(ISBLANK(F1122),SUM(LEN(C1122),LEN(D1122))=0),AND(NOT(E1122="Unknown"),ISBLANK(J1122)),AND(NOT(O1122="Unknown"),ISBLANK(R1122))),"Missing Information", INDEX(Table15[Entire Service Line Classification], MATCH(SUMIFS(Table15[Unique ID],Table15[System-Owned Portion],E1122,Table15[If Material Anything Other than "Lead" in Column E,Was Material Ever Previously Lead?],G1122,Table15[Customer-Owned Portion],O1122),Table15[Unique ID],0),0)))</f>
        <v/>
      </c>
      <c r="X1122"/>
    </row>
    <row r="1123" spans="2:24" x14ac:dyDescent="0.25">
      <c r="B1123" s="146"/>
      <c r="C1123" s="31"/>
      <c r="D1123" s="31"/>
      <c r="E1123" s="44"/>
      <c r="F1123" s="43"/>
      <c r="G1123" s="84"/>
      <c r="H1123" s="31"/>
      <c r="I1123" s="208"/>
      <c r="J1123" s="84"/>
      <c r="K1123" s="31"/>
      <c r="L1123" s="31"/>
      <c r="M1123" s="169"/>
      <c r="N1123" s="148"/>
      <c r="O1123" s="44"/>
      <c r="P1123" s="43"/>
      <c r="Q1123" s="31"/>
      <c r="R1123" s="84"/>
      <c r="S1123" s="31"/>
      <c r="T1123" s="31"/>
      <c r="U1123" s="169"/>
      <c r="V1123" s="150"/>
      <c r="W1123" s="141" t="str" cm="1">
        <f t="array" ref="W1123">IF(SUM(LEN(B1123:V1123))=0,"",IF(OR(OR(ISBLANK(F1123),SUM(LEN(C1123),LEN(D1123))=0),AND(NOT(E1123="Unknown"),ISBLANK(J1123)),AND(NOT(O1123="Unknown"),ISBLANK(R1123))),"Missing Information", INDEX(Table15[Entire Service Line Classification], MATCH(SUMIFS(Table15[Unique ID],Table15[System-Owned Portion],E1123,Table15[If Material Anything Other than "Lead" in Column E,Was Material Ever Previously Lead?],G1123,Table15[Customer-Owned Portion],O1123),Table15[Unique ID],0),0)))</f>
        <v/>
      </c>
      <c r="X1123"/>
    </row>
    <row r="1124" spans="2:24" x14ac:dyDescent="0.25">
      <c r="B1124" s="146"/>
      <c r="C1124" s="31"/>
      <c r="D1124" s="31"/>
      <c r="E1124" s="44"/>
      <c r="F1124" s="43"/>
      <c r="G1124" s="84"/>
      <c r="H1124" s="31"/>
      <c r="I1124" s="208"/>
      <c r="J1124" s="84"/>
      <c r="K1124" s="31"/>
      <c r="L1124" s="31"/>
      <c r="M1124" s="169"/>
      <c r="N1124" s="148"/>
      <c r="O1124" s="44"/>
      <c r="P1124" s="43"/>
      <c r="Q1124" s="31"/>
      <c r="R1124" s="84"/>
      <c r="S1124" s="31"/>
      <c r="T1124" s="31"/>
      <c r="U1124" s="169"/>
      <c r="V1124" s="150"/>
      <c r="W1124" s="141" t="str" cm="1">
        <f t="array" ref="W1124">IF(SUM(LEN(B1124:V1124))=0,"",IF(OR(OR(ISBLANK(F1124),SUM(LEN(C1124),LEN(D1124))=0),AND(NOT(E1124="Unknown"),ISBLANK(J1124)),AND(NOT(O1124="Unknown"),ISBLANK(R1124))),"Missing Information", INDEX(Table15[Entire Service Line Classification], MATCH(SUMIFS(Table15[Unique ID],Table15[System-Owned Portion],E1124,Table15[If Material Anything Other than "Lead" in Column E,Was Material Ever Previously Lead?],G1124,Table15[Customer-Owned Portion],O1124),Table15[Unique ID],0),0)))</f>
        <v/>
      </c>
      <c r="X1124"/>
    </row>
    <row r="1125" spans="2:24" x14ac:dyDescent="0.25">
      <c r="B1125" s="146"/>
      <c r="C1125" s="31"/>
      <c r="D1125" s="31"/>
      <c r="E1125" s="44"/>
      <c r="F1125" s="43"/>
      <c r="G1125" s="84"/>
      <c r="H1125" s="31"/>
      <c r="I1125" s="208"/>
      <c r="J1125" s="84"/>
      <c r="K1125" s="31"/>
      <c r="L1125" s="31"/>
      <c r="M1125" s="169"/>
      <c r="N1125" s="148"/>
      <c r="O1125" s="44"/>
      <c r="P1125" s="43"/>
      <c r="Q1125" s="31"/>
      <c r="R1125" s="84"/>
      <c r="S1125" s="31"/>
      <c r="T1125" s="31"/>
      <c r="U1125" s="169"/>
      <c r="V1125" s="150"/>
      <c r="W1125" s="141" t="str" cm="1">
        <f t="array" ref="W1125">IF(SUM(LEN(B1125:V1125))=0,"",IF(OR(OR(ISBLANK(F1125),SUM(LEN(C1125),LEN(D1125))=0),AND(NOT(E1125="Unknown"),ISBLANK(J1125)),AND(NOT(O1125="Unknown"),ISBLANK(R1125))),"Missing Information", INDEX(Table15[Entire Service Line Classification], MATCH(SUMIFS(Table15[Unique ID],Table15[System-Owned Portion],E1125,Table15[If Material Anything Other than "Lead" in Column E,Was Material Ever Previously Lead?],G1125,Table15[Customer-Owned Portion],O1125),Table15[Unique ID],0),0)))</f>
        <v/>
      </c>
      <c r="X1125"/>
    </row>
    <row r="1126" spans="2:24" x14ac:dyDescent="0.25">
      <c r="B1126" s="146"/>
      <c r="C1126" s="31"/>
      <c r="D1126" s="31"/>
      <c r="E1126" s="44"/>
      <c r="F1126" s="43"/>
      <c r="G1126" s="84"/>
      <c r="H1126" s="31"/>
      <c r="I1126" s="208"/>
      <c r="J1126" s="84"/>
      <c r="K1126" s="31"/>
      <c r="L1126" s="31"/>
      <c r="M1126" s="169"/>
      <c r="N1126" s="148"/>
      <c r="O1126" s="44"/>
      <c r="P1126" s="43"/>
      <c r="Q1126" s="31"/>
      <c r="R1126" s="84"/>
      <c r="S1126" s="31"/>
      <c r="T1126" s="31"/>
      <c r="U1126" s="169"/>
      <c r="V1126" s="150"/>
      <c r="W1126" s="141" t="str" cm="1">
        <f t="array" ref="W1126">IF(SUM(LEN(B1126:V1126))=0,"",IF(OR(OR(ISBLANK(F1126),SUM(LEN(C1126),LEN(D1126))=0),AND(NOT(E1126="Unknown"),ISBLANK(J1126)),AND(NOT(O1126="Unknown"),ISBLANK(R1126))),"Missing Information", INDEX(Table15[Entire Service Line Classification], MATCH(SUMIFS(Table15[Unique ID],Table15[System-Owned Portion],E1126,Table15[If Material Anything Other than "Lead" in Column E,Was Material Ever Previously Lead?],G1126,Table15[Customer-Owned Portion],O1126),Table15[Unique ID],0),0)))</f>
        <v/>
      </c>
      <c r="X1126"/>
    </row>
    <row r="1127" spans="2:24" x14ac:dyDescent="0.25">
      <c r="B1127" s="146"/>
      <c r="C1127" s="31"/>
      <c r="D1127" s="31"/>
      <c r="E1127" s="44"/>
      <c r="F1127" s="43"/>
      <c r="G1127" s="84"/>
      <c r="H1127" s="31"/>
      <c r="I1127" s="208"/>
      <c r="J1127" s="84"/>
      <c r="K1127" s="31"/>
      <c r="L1127" s="31"/>
      <c r="M1127" s="169"/>
      <c r="N1127" s="148"/>
      <c r="O1127" s="44"/>
      <c r="P1127" s="43"/>
      <c r="Q1127" s="31"/>
      <c r="R1127" s="84"/>
      <c r="S1127" s="31"/>
      <c r="T1127" s="31"/>
      <c r="U1127" s="169"/>
      <c r="V1127" s="150"/>
      <c r="W1127" s="141" t="str" cm="1">
        <f t="array" ref="W1127">IF(SUM(LEN(B1127:V1127))=0,"",IF(OR(OR(ISBLANK(F1127),SUM(LEN(C1127),LEN(D1127))=0),AND(NOT(E1127="Unknown"),ISBLANK(J1127)),AND(NOT(O1127="Unknown"),ISBLANK(R1127))),"Missing Information", INDEX(Table15[Entire Service Line Classification], MATCH(SUMIFS(Table15[Unique ID],Table15[System-Owned Portion],E1127,Table15[If Material Anything Other than "Lead" in Column E,Was Material Ever Previously Lead?],G1127,Table15[Customer-Owned Portion],O1127),Table15[Unique ID],0),0)))</f>
        <v/>
      </c>
      <c r="X1127"/>
    </row>
    <row r="1128" spans="2:24" x14ac:dyDescent="0.25">
      <c r="B1128" s="146"/>
      <c r="C1128" s="31"/>
      <c r="D1128" s="31"/>
      <c r="E1128" s="44"/>
      <c r="F1128" s="43"/>
      <c r="G1128" s="84"/>
      <c r="H1128" s="31"/>
      <c r="I1128" s="208"/>
      <c r="J1128" s="84"/>
      <c r="K1128" s="31"/>
      <c r="L1128" s="31"/>
      <c r="M1128" s="169"/>
      <c r="N1128" s="148"/>
      <c r="O1128" s="44"/>
      <c r="P1128" s="43"/>
      <c r="Q1128" s="31"/>
      <c r="R1128" s="84"/>
      <c r="S1128" s="31"/>
      <c r="T1128" s="31"/>
      <c r="U1128" s="169"/>
      <c r="V1128" s="150"/>
      <c r="W1128" s="141" t="str" cm="1">
        <f t="array" ref="W1128">IF(SUM(LEN(B1128:V1128))=0,"",IF(OR(OR(ISBLANK(F1128),SUM(LEN(C1128),LEN(D1128))=0),AND(NOT(E1128="Unknown"),ISBLANK(J1128)),AND(NOT(O1128="Unknown"),ISBLANK(R1128))),"Missing Information", INDEX(Table15[Entire Service Line Classification], MATCH(SUMIFS(Table15[Unique ID],Table15[System-Owned Portion],E1128,Table15[If Material Anything Other than "Lead" in Column E,Was Material Ever Previously Lead?],G1128,Table15[Customer-Owned Portion],O1128),Table15[Unique ID],0),0)))</f>
        <v/>
      </c>
      <c r="X1128"/>
    </row>
    <row r="1129" spans="2:24" x14ac:dyDescent="0.25">
      <c r="B1129" s="146"/>
      <c r="C1129" s="31"/>
      <c r="D1129" s="31"/>
      <c r="E1129" s="44"/>
      <c r="F1129" s="43"/>
      <c r="G1129" s="84"/>
      <c r="H1129" s="31"/>
      <c r="I1129" s="208"/>
      <c r="J1129" s="84"/>
      <c r="K1129" s="31"/>
      <c r="L1129" s="31"/>
      <c r="M1129" s="169"/>
      <c r="N1129" s="148"/>
      <c r="O1129" s="44"/>
      <c r="P1129" s="43"/>
      <c r="Q1129" s="31"/>
      <c r="R1129" s="84"/>
      <c r="S1129" s="31"/>
      <c r="T1129" s="31"/>
      <c r="U1129" s="169"/>
      <c r="V1129" s="150"/>
      <c r="W1129" s="141" t="str" cm="1">
        <f t="array" ref="W1129">IF(SUM(LEN(B1129:V1129))=0,"",IF(OR(OR(ISBLANK(F1129),SUM(LEN(C1129),LEN(D1129))=0),AND(NOT(E1129="Unknown"),ISBLANK(J1129)),AND(NOT(O1129="Unknown"),ISBLANK(R1129))),"Missing Information", INDEX(Table15[Entire Service Line Classification], MATCH(SUMIFS(Table15[Unique ID],Table15[System-Owned Portion],E1129,Table15[If Material Anything Other than "Lead" in Column E,Was Material Ever Previously Lead?],G1129,Table15[Customer-Owned Portion],O1129),Table15[Unique ID],0),0)))</f>
        <v/>
      </c>
      <c r="X1129"/>
    </row>
    <row r="1130" spans="2:24" x14ac:dyDescent="0.25">
      <c r="B1130" s="146"/>
      <c r="C1130" s="31"/>
      <c r="D1130" s="31"/>
      <c r="E1130" s="44"/>
      <c r="F1130" s="43"/>
      <c r="G1130" s="84"/>
      <c r="H1130" s="31"/>
      <c r="I1130" s="208"/>
      <c r="J1130" s="84"/>
      <c r="K1130" s="31"/>
      <c r="L1130" s="31"/>
      <c r="M1130" s="169"/>
      <c r="N1130" s="148"/>
      <c r="O1130" s="44"/>
      <c r="P1130" s="43"/>
      <c r="Q1130" s="31"/>
      <c r="R1130" s="84"/>
      <c r="S1130" s="31"/>
      <c r="T1130" s="31"/>
      <c r="U1130" s="169"/>
      <c r="V1130" s="150"/>
      <c r="W1130" s="141" t="str" cm="1">
        <f t="array" ref="W1130">IF(SUM(LEN(B1130:V1130))=0,"",IF(OR(OR(ISBLANK(F1130),SUM(LEN(C1130),LEN(D1130))=0),AND(NOT(E1130="Unknown"),ISBLANK(J1130)),AND(NOT(O1130="Unknown"),ISBLANK(R1130))),"Missing Information", INDEX(Table15[Entire Service Line Classification], MATCH(SUMIFS(Table15[Unique ID],Table15[System-Owned Portion],E1130,Table15[If Material Anything Other than "Lead" in Column E,Was Material Ever Previously Lead?],G1130,Table15[Customer-Owned Portion],O1130),Table15[Unique ID],0),0)))</f>
        <v/>
      </c>
      <c r="X1130"/>
    </row>
    <row r="1131" spans="2:24" x14ac:dyDescent="0.25">
      <c r="B1131" s="146"/>
      <c r="C1131" s="31"/>
      <c r="D1131" s="31"/>
      <c r="E1131" s="44"/>
      <c r="F1131" s="43"/>
      <c r="G1131" s="84"/>
      <c r="H1131" s="31"/>
      <c r="I1131" s="208"/>
      <c r="J1131" s="84"/>
      <c r="K1131" s="31"/>
      <c r="L1131" s="31"/>
      <c r="M1131" s="169"/>
      <c r="N1131" s="148"/>
      <c r="O1131" s="44"/>
      <c r="P1131" s="43"/>
      <c r="Q1131" s="31"/>
      <c r="R1131" s="84"/>
      <c r="S1131" s="31"/>
      <c r="T1131" s="31"/>
      <c r="U1131" s="169"/>
      <c r="V1131" s="150"/>
      <c r="W1131" s="141" t="str" cm="1">
        <f t="array" ref="W1131">IF(SUM(LEN(B1131:V1131))=0,"",IF(OR(OR(ISBLANK(F1131),SUM(LEN(C1131),LEN(D1131))=0),AND(NOT(E1131="Unknown"),ISBLANK(J1131)),AND(NOT(O1131="Unknown"),ISBLANK(R1131))),"Missing Information", INDEX(Table15[Entire Service Line Classification], MATCH(SUMIFS(Table15[Unique ID],Table15[System-Owned Portion],E1131,Table15[If Material Anything Other than "Lead" in Column E,Was Material Ever Previously Lead?],G1131,Table15[Customer-Owned Portion],O1131),Table15[Unique ID],0),0)))</f>
        <v/>
      </c>
      <c r="X1131"/>
    </row>
    <row r="1132" spans="2:24" x14ac:dyDescent="0.25">
      <c r="B1132" s="146"/>
      <c r="C1132" s="31"/>
      <c r="D1132" s="31"/>
      <c r="E1132" s="44"/>
      <c r="F1132" s="43"/>
      <c r="G1132" s="84"/>
      <c r="H1132" s="31"/>
      <c r="I1132" s="208"/>
      <c r="J1132" s="84"/>
      <c r="K1132" s="31"/>
      <c r="L1132" s="31"/>
      <c r="M1132" s="169"/>
      <c r="N1132" s="148"/>
      <c r="O1132" s="44"/>
      <c r="P1132" s="43"/>
      <c r="Q1132" s="31"/>
      <c r="R1132" s="84"/>
      <c r="S1132" s="31"/>
      <c r="T1132" s="31"/>
      <c r="U1132" s="169"/>
      <c r="V1132" s="150"/>
      <c r="W1132" s="141" t="str" cm="1">
        <f t="array" ref="W1132">IF(SUM(LEN(B1132:V1132))=0,"",IF(OR(OR(ISBLANK(F1132),SUM(LEN(C1132),LEN(D1132))=0),AND(NOT(E1132="Unknown"),ISBLANK(J1132)),AND(NOT(O1132="Unknown"),ISBLANK(R1132))),"Missing Information", INDEX(Table15[Entire Service Line Classification], MATCH(SUMIFS(Table15[Unique ID],Table15[System-Owned Portion],E1132,Table15[If Material Anything Other than "Lead" in Column E,Was Material Ever Previously Lead?],G1132,Table15[Customer-Owned Portion],O1132),Table15[Unique ID],0),0)))</f>
        <v/>
      </c>
      <c r="X1132"/>
    </row>
    <row r="1133" spans="2:24" x14ac:dyDescent="0.25">
      <c r="B1133" s="146"/>
      <c r="C1133" s="31"/>
      <c r="D1133" s="31"/>
      <c r="E1133" s="44"/>
      <c r="F1133" s="43"/>
      <c r="G1133" s="84"/>
      <c r="H1133" s="31"/>
      <c r="I1133" s="208"/>
      <c r="J1133" s="84"/>
      <c r="K1133" s="31"/>
      <c r="L1133" s="31"/>
      <c r="M1133" s="169"/>
      <c r="N1133" s="148"/>
      <c r="O1133" s="44"/>
      <c r="P1133" s="43"/>
      <c r="Q1133" s="31"/>
      <c r="R1133" s="84"/>
      <c r="S1133" s="31"/>
      <c r="T1133" s="31"/>
      <c r="U1133" s="169"/>
      <c r="V1133" s="150"/>
      <c r="W1133" s="141" t="str" cm="1">
        <f t="array" ref="W1133">IF(SUM(LEN(B1133:V1133))=0,"",IF(OR(OR(ISBLANK(F1133),SUM(LEN(C1133),LEN(D1133))=0),AND(NOT(E1133="Unknown"),ISBLANK(J1133)),AND(NOT(O1133="Unknown"),ISBLANK(R1133))),"Missing Information", INDEX(Table15[Entire Service Line Classification], MATCH(SUMIFS(Table15[Unique ID],Table15[System-Owned Portion],E1133,Table15[If Material Anything Other than "Lead" in Column E,Was Material Ever Previously Lead?],G1133,Table15[Customer-Owned Portion],O1133),Table15[Unique ID],0),0)))</f>
        <v/>
      </c>
      <c r="X1133"/>
    </row>
    <row r="1134" spans="2:24" x14ac:dyDescent="0.25">
      <c r="B1134" s="146"/>
      <c r="C1134" s="31"/>
      <c r="D1134" s="31"/>
      <c r="E1134" s="44"/>
      <c r="F1134" s="43"/>
      <c r="G1134" s="84"/>
      <c r="H1134" s="31"/>
      <c r="I1134" s="208"/>
      <c r="J1134" s="84"/>
      <c r="K1134" s="31"/>
      <c r="L1134" s="31"/>
      <c r="M1134" s="169"/>
      <c r="N1134" s="148"/>
      <c r="O1134" s="44"/>
      <c r="P1134" s="43"/>
      <c r="Q1134" s="31"/>
      <c r="R1134" s="84"/>
      <c r="S1134" s="31"/>
      <c r="T1134" s="31"/>
      <c r="U1134" s="169"/>
      <c r="V1134" s="150"/>
      <c r="W1134" s="141" t="str" cm="1">
        <f t="array" ref="W1134">IF(SUM(LEN(B1134:V1134))=0,"",IF(OR(OR(ISBLANK(F1134),SUM(LEN(C1134),LEN(D1134))=0),AND(NOT(E1134="Unknown"),ISBLANK(J1134)),AND(NOT(O1134="Unknown"),ISBLANK(R1134))),"Missing Information", INDEX(Table15[Entire Service Line Classification], MATCH(SUMIFS(Table15[Unique ID],Table15[System-Owned Portion],E1134,Table15[If Material Anything Other than "Lead" in Column E,Was Material Ever Previously Lead?],G1134,Table15[Customer-Owned Portion],O1134),Table15[Unique ID],0),0)))</f>
        <v/>
      </c>
      <c r="X1134"/>
    </row>
    <row r="1135" spans="2:24" x14ac:dyDescent="0.25">
      <c r="B1135" s="146"/>
      <c r="C1135" s="31"/>
      <c r="D1135" s="31"/>
      <c r="E1135" s="44"/>
      <c r="F1135" s="43"/>
      <c r="G1135" s="84"/>
      <c r="H1135" s="31"/>
      <c r="I1135" s="208"/>
      <c r="J1135" s="84"/>
      <c r="K1135" s="31"/>
      <c r="L1135" s="31"/>
      <c r="M1135" s="169"/>
      <c r="N1135" s="148"/>
      <c r="O1135" s="44"/>
      <c r="P1135" s="43"/>
      <c r="Q1135" s="31"/>
      <c r="R1135" s="84"/>
      <c r="S1135" s="31"/>
      <c r="T1135" s="31"/>
      <c r="U1135" s="169"/>
      <c r="V1135" s="150"/>
      <c r="W1135" s="141" t="str" cm="1">
        <f t="array" ref="W1135">IF(SUM(LEN(B1135:V1135))=0,"",IF(OR(OR(ISBLANK(F1135),SUM(LEN(C1135),LEN(D1135))=0),AND(NOT(E1135="Unknown"),ISBLANK(J1135)),AND(NOT(O1135="Unknown"),ISBLANK(R1135))),"Missing Information", INDEX(Table15[Entire Service Line Classification], MATCH(SUMIFS(Table15[Unique ID],Table15[System-Owned Portion],E1135,Table15[If Material Anything Other than "Lead" in Column E,Was Material Ever Previously Lead?],G1135,Table15[Customer-Owned Portion],O1135),Table15[Unique ID],0),0)))</f>
        <v/>
      </c>
      <c r="X1135"/>
    </row>
    <row r="1136" spans="2:24" x14ac:dyDescent="0.25">
      <c r="B1136" s="146"/>
      <c r="C1136" s="31"/>
      <c r="D1136" s="31"/>
      <c r="E1136" s="44"/>
      <c r="F1136" s="43"/>
      <c r="G1136" s="84"/>
      <c r="H1136" s="31"/>
      <c r="I1136" s="208"/>
      <c r="J1136" s="84"/>
      <c r="K1136" s="31"/>
      <c r="L1136" s="31"/>
      <c r="M1136" s="169"/>
      <c r="N1136" s="148"/>
      <c r="O1136" s="44"/>
      <c r="P1136" s="43"/>
      <c r="Q1136" s="31"/>
      <c r="R1136" s="84"/>
      <c r="S1136" s="31"/>
      <c r="T1136" s="31"/>
      <c r="U1136" s="169"/>
      <c r="V1136" s="150"/>
      <c r="W1136" s="141" t="str" cm="1">
        <f t="array" ref="W1136">IF(SUM(LEN(B1136:V1136))=0,"",IF(OR(OR(ISBLANK(F1136),SUM(LEN(C1136),LEN(D1136))=0),AND(NOT(E1136="Unknown"),ISBLANK(J1136)),AND(NOT(O1136="Unknown"),ISBLANK(R1136))),"Missing Information", INDEX(Table15[Entire Service Line Classification], MATCH(SUMIFS(Table15[Unique ID],Table15[System-Owned Portion],E1136,Table15[If Material Anything Other than "Lead" in Column E,Was Material Ever Previously Lead?],G1136,Table15[Customer-Owned Portion],O1136),Table15[Unique ID],0),0)))</f>
        <v/>
      </c>
      <c r="X1136"/>
    </row>
    <row r="1137" spans="2:24" x14ac:dyDescent="0.25">
      <c r="B1137" s="146"/>
      <c r="C1137" s="31"/>
      <c r="D1137" s="31"/>
      <c r="E1137" s="44"/>
      <c r="F1137" s="43"/>
      <c r="G1137" s="84"/>
      <c r="H1137" s="31"/>
      <c r="I1137" s="208"/>
      <c r="J1137" s="84"/>
      <c r="K1137" s="31"/>
      <c r="L1137" s="31"/>
      <c r="M1137" s="169"/>
      <c r="N1137" s="148"/>
      <c r="O1137" s="44"/>
      <c r="P1137" s="43"/>
      <c r="Q1137" s="31"/>
      <c r="R1137" s="84"/>
      <c r="S1137" s="31"/>
      <c r="T1137" s="31"/>
      <c r="U1137" s="169"/>
      <c r="V1137" s="150"/>
      <c r="W1137" s="141" t="str" cm="1">
        <f t="array" ref="W1137">IF(SUM(LEN(B1137:V1137))=0,"",IF(OR(OR(ISBLANK(F1137),SUM(LEN(C1137),LEN(D1137))=0),AND(NOT(E1137="Unknown"),ISBLANK(J1137)),AND(NOT(O1137="Unknown"),ISBLANK(R1137))),"Missing Information", INDEX(Table15[Entire Service Line Classification], MATCH(SUMIFS(Table15[Unique ID],Table15[System-Owned Portion],E1137,Table15[If Material Anything Other than "Lead" in Column E,Was Material Ever Previously Lead?],G1137,Table15[Customer-Owned Portion],O1137),Table15[Unique ID],0),0)))</f>
        <v/>
      </c>
      <c r="X1137"/>
    </row>
    <row r="1138" spans="2:24" x14ac:dyDescent="0.25">
      <c r="B1138" s="146"/>
      <c r="C1138" s="31"/>
      <c r="D1138" s="31"/>
      <c r="E1138" s="44"/>
      <c r="F1138" s="43"/>
      <c r="G1138" s="84"/>
      <c r="H1138" s="31"/>
      <c r="I1138" s="208"/>
      <c r="J1138" s="84"/>
      <c r="K1138" s="31"/>
      <c r="L1138" s="31"/>
      <c r="M1138" s="169"/>
      <c r="N1138" s="148"/>
      <c r="O1138" s="44"/>
      <c r="P1138" s="43"/>
      <c r="Q1138" s="31"/>
      <c r="R1138" s="84"/>
      <c r="S1138" s="31"/>
      <c r="T1138" s="31"/>
      <c r="U1138" s="169"/>
      <c r="V1138" s="150"/>
      <c r="W1138" s="141" t="str" cm="1">
        <f t="array" ref="W1138">IF(SUM(LEN(B1138:V1138))=0,"",IF(OR(OR(ISBLANK(F1138),SUM(LEN(C1138),LEN(D1138))=0),AND(NOT(E1138="Unknown"),ISBLANK(J1138)),AND(NOT(O1138="Unknown"),ISBLANK(R1138))),"Missing Information", INDEX(Table15[Entire Service Line Classification], MATCH(SUMIFS(Table15[Unique ID],Table15[System-Owned Portion],E1138,Table15[If Material Anything Other than "Lead" in Column E,Was Material Ever Previously Lead?],G1138,Table15[Customer-Owned Portion],O1138),Table15[Unique ID],0),0)))</f>
        <v/>
      </c>
      <c r="X1138"/>
    </row>
    <row r="1139" spans="2:24" x14ac:dyDescent="0.25">
      <c r="B1139" s="146"/>
      <c r="C1139" s="31"/>
      <c r="D1139" s="31"/>
      <c r="E1139" s="44"/>
      <c r="F1139" s="43"/>
      <c r="G1139" s="84"/>
      <c r="H1139" s="31"/>
      <c r="I1139" s="208"/>
      <c r="J1139" s="84"/>
      <c r="K1139" s="31"/>
      <c r="L1139" s="31"/>
      <c r="M1139" s="169"/>
      <c r="N1139" s="148"/>
      <c r="O1139" s="44"/>
      <c r="P1139" s="43"/>
      <c r="Q1139" s="31"/>
      <c r="R1139" s="84"/>
      <c r="S1139" s="31"/>
      <c r="T1139" s="31"/>
      <c r="U1139" s="169"/>
      <c r="V1139" s="150"/>
      <c r="W1139" s="141" t="str" cm="1">
        <f t="array" ref="W1139">IF(SUM(LEN(B1139:V1139))=0,"",IF(OR(OR(ISBLANK(F1139),SUM(LEN(C1139),LEN(D1139))=0),AND(NOT(E1139="Unknown"),ISBLANK(J1139)),AND(NOT(O1139="Unknown"),ISBLANK(R1139))),"Missing Information", INDEX(Table15[Entire Service Line Classification], MATCH(SUMIFS(Table15[Unique ID],Table15[System-Owned Portion],E1139,Table15[If Material Anything Other than "Lead" in Column E,Was Material Ever Previously Lead?],G1139,Table15[Customer-Owned Portion],O1139),Table15[Unique ID],0),0)))</f>
        <v/>
      </c>
      <c r="X1139"/>
    </row>
    <row r="1140" spans="2:24" x14ac:dyDescent="0.25">
      <c r="B1140" s="146"/>
      <c r="C1140" s="31"/>
      <c r="D1140" s="31"/>
      <c r="E1140" s="44"/>
      <c r="F1140" s="43"/>
      <c r="G1140" s="84"/>
      <c r="H1140" s="31"/>
      <c r="I1140" s="208"/>
      <c r="J1140" s="84"/>
      <c r="K1140" s="31"/>
      <c r="L1140" s="31"/>
      <c r="M1140" s="169"/>
      <c r="N1140" s="148"/>
      <c r="O1140" s="44"/>
      <c r="P1140" s="43"/>
      <c r="Q1140" s="31"/>
      <c r="R1140" s="84"/>
      <c r="S1140" s="31"/>
      <c r="T1140" s="31"/>
      <c r="U1140" s="169"/>
      <c r="V1140" s="150"/>
      <c r="W1140" s="141" t="str" cm="1">
        <f t="array" ref="W1140">IF(SUM(LEN(B1140:V1140))=0,"",IF(OR(OR(ISBLANK(F1140),SUM(LEN(C1140),LEN(D1140))=0),AND(NOT(E1140="Unknown"),ISBLANK(J1140)),AND(NOT(O1140="Unknown"),ISBLANK(R1140))),"Missing Information", INDEX(Table15[Entire Service Line Classification], MATCH(SUMIFS(Table15[Unique ID],Table15[System-Owned Portion],E1140,Table15[If Material Anything Other than "Lead" in Column E,Was Material Ever Previously Lead?],G1140,Table15[Customer-Owned Portion],O1140),Table15[Unique ID],0),0)))</f>
        <v/>
      </c>
      <c r="X1140"/>
    </row>
    <row r="1141" spans="2:24" x14ac:dyDescent="0.25">
      <c r="B1141" s="146"/>
      <c r="C1141" s="31"/>
      <c r="D1141" s="31"/>
      <c r="E1141" s="44"/>
      <c r="F1141" s="43"/>
      <c r="G1141" s="84"/>
      <c r="H1141" s="31"/>
      <c r="I1141" s="208"/>
      <c r="J1141" s="84"/>
      <c r="K1141" s="31"/>
      <c r="L1141" s="31"/>
      <c r="M1141" s="169"/>
      <c r="N1141" s="148"/>
      <c r="O1141" s="44"/>
      <c r="P1141" s="43"/>
      <c r="Q1141" s="31"/>
      <c r="R1141" s="84"/>
      <c r="S1141" s="31"/>
      <c r="T1141" s="31"/>
      <c r="U1141" s="169"/>
      <c r="V1141" s="150"/>
      <c r="W1141" s="141" t="str" cm="1">
        <f t="array" ref="W1141">IF(SUM(LEN(B1141:V1141))=0,"",IF(OR(OR(ISBLANK(F1141),SUM(LEN(C1141),LEN(D1141))=0),AND(NOT(E1141="Unknown"),ISBLANK(J1141)),AND(NOT(O1141="Unknown"),ISBLANK(R1141))),"Missing Information", INDEX(Table15[Entire Service Line Classification], MATCH(SUMIFS(Table15[Unique ID],Table15[System-Owned Portion],E1141,Table15[If Material Anything Other than "Lead" in Column E,Was Material Ever Previously Lead?],G1141,Table15[Customer-Owned Portion],O1141),Table15[Unique ID],0),0)))</f>
        <v/>
      </c>
      <c r="X1141"/>
    </row>
    <row r="1142" spans="2:24" x14ac:dyDescent="0.25">
      <c r="B1142" s="146"/>
      <c r="C1142" s="31"/>
      <c r="D1142" s="31"/>
      <c r="E1142" s="44"/>
      <c r="F1142" s="43"/>
      <c r="G1142" s="84"/>
      <c r="H1142" s="31"/>
      <c r="I1142" s="208"/>
      <c r="J1142" s="84"/>
      <c r="K1142" s="31"/>
      <c r="L1142" s="31"/>
      <c r="M1142" s="169"/>
      <c r="N1142" s="148"/>
      <c r="O1142" s="44"/>
      <c r="P1142" s="43"/>
      <c r="Q1142" s="31"/>
      <c r="R1142" s="84"/>
      <c r="S1142" s="31"/>
      <c r="T1142" s="31"/>
      <c r="U1142" s="169"/>
      <c r="V1142" s="150"/>
      <c r="W1142" s="141" t="str" cm="1">
        <f t="array" ref="W1142">IF(SUM(LEN(B1142:V1142))=0,"",IF(OR(OR(ISBLANK(F1142),SUM(LEN(C1142),LEN(D1142))=0),AND(NOT(E1142="Unknown"),ISBLANK(J1142)),AND(NOT(O1142="Unknown"),ISBLANK(R1142))),"Missing Information", INDEX(Table15[Entire Service Line Classification], MATCH(SUMIFS(Table15[Unique ID],Table15[System-Owned Portion],E1142,Table15[If Material Anything Other than "Lead" in Column E,Was Material Ever Previously Lead?],G1142,Table15[Customer-Owned Portion],O1142),Table15[Unique ID],0),0)))</f>
        <v/>
      </c>
      <c r="X1142"/>
    </row>
    <row r="1143" spans="2:24" x14ac:dyDescent="0.25">
      <c r="B1143" s="146"/>
      <c r="C1143" s="31"/>
      <c r="D1143" s="31"/>
      <c r="E1143" s="44"/>
      <c r="F1143" s="43"/>
      <c r="G1143" s="84"/>
      <c r="H1143" s="31"/>
      <c r="I1143" s="208"/>
      <c r="J1143" s="84"/>
      <c r="K1143" s="31"/>
      <c r="L1143" s="31"/>
      <c r="M1143" s="169"/>
      <c r="N1143" s="148"/>
      <c r="O1143" s="44"/>
      <c r="P1143" s="43"/>
      <c r="Q1143" s="31"/>
      <c r="R1143" s="84"/>
      <c r="S1143" s="31"/>
      <c r="T1143" s="31"/>
      <c r="U1143" s="169"/>
      <c r="V1143" s="150"/>
      <c r="W1143" s="141" t="str" cm="1">
        <f t="array" ref="W1143">IF(SUM(LEN(B1143:V1143))=0,"",IF(OR(OR(ISBLANK(F1143),SUM(LEN(C1143),LEN(D1143))=0),AND(NOT(E1143="Unknown"),ISBLANK(J1143)),AND(NOT(O1143="Unknown"),ISBLANK(R1143))),"Missing Information", INDEX(Table15[Entire Service Line Classification], MATCH(SUMIFS(Table15[Unique ID],Table15[System-Owned Portion],E1143,Table15[If Material Anything Other than "Lead" in Column E,Was Material Ever Previously Lead?],G1143,Table15[Customer-Owned Portion],O1143),Table15[Unique ID],0),0)))</f>
        <v/>
      </c>
      <c r="X1143"/>
    </row>
    <row r="1144" spans="2:24" x14ac:dyDescent="0.25">
      <c r="B1144" s="146"/>
      <c r="C1144" s="31"/>
      <c r="D1144" s="31"/>
      <c r="E1144" s="44"/>
      <c r="F1144" s="43"/>
      <c r="G1144" s="84"/>
      <c r="H1144" s="31"/>
      <c r="I1144" s="208"/>
      <c r="J1144" s="84"/>
      <c r="K1144" s="31"/>
      <c r="L1144" s="31"/>
      <c r="M1144" s="169"/>
      <c r="N1144" s="148"/>
      <c r="O1144" s="44"/>
      <c r="P1144" s="43"/>
      <c r="Q1144" s="31"/>
      <c r="R1144" s="84"/>
      <c r="S1144" s="31"/>
      <c r="T1144" s="31"/>
      <c r="U1144" s="169"/>
      <c r="V1144" s="150"/>
      <c r="W1144" s="141" t="str" cm="1">
        <f t="array" ref="W1144">IF(SUM(LEN(B1144:V1144))=0,"",IF(OR(OR(ISBLANK(F1144),SUM(LEN(C1144),LEN(D1144))=0),AND(NOT(E1144="Unknown"),ISBLANK(J1144)),AND(NOT(O1144="Unknown"),ISBLANK(R1144))),"Missing Information", INDEX(Table15[Entire Service Line Classification], MATCH(SUMIFS(Table15[Unique ID],Table15[System-Owned Portion],E1144,Table15[If Material Anything Other than "Lead" in Column E,Was Material Ever Previously Lead?],G1144,Table15[Customer-Owned Portion],O1144),Table15[Unique ID],0),0)))</f>
        <v/>
      </c>
      <c r="X1144"/>
    </row>
    <row r="1145" spans="2:24" x14ac:dyDescent="0.25">
      <c r="B1145" s="146"/>
      <c r="C1145" s="31"/>
      <c r="D1145" s="31"/>
      <c r="E1145" s="44"/>
      <c r="F1145" s="43"/>
      <c r="G1145" s="84"/>
      <c r="H1145" s="31"/>
      <c r="I1145" s="208"/>
      <c r="J1145" s="84"/>
      <c r="K1145" s="31"/>
      <c r="L1145" s="31"/>
      <c r="M1145" s="169"/>
      <c r="N1145" s="148"/>
      <c r="O1145" s="44"/>
      <c r="P1145" s="43"/>
      <c r="Q1145" s="31"/>
      <c r="R1145" s="84"/>
      <c r="S1145" s="31"/>
      <c r="T1145" s="31"/>
      <c r="U1145" s="169"/>
      <c r="V1145" s="150"/>
      <c r="W1145" s="141" t="str" cm="1">
        <f t="array" ref="W1145">IF(SUM(LEN(B1145:V1145))=0,"",IF(OR(OR(ISBLANK(F1145),SUM(LEN(C1145),LEN(D1145))=0),AND(NOT(E1145="Unknown"),ISBLANK(J1145)),AND(NOT(O1145="Unknown"),ISBLANK(R1145))),"Missing Information", INDEX(Table15[Entire Service Line Classification], MATCH(SUMIFS(Table15[Unique ID],Table15[System-Owned Portion],E1145,Table15[If Material Anything Other than "Lead" in Column E,Was Material Ever Previously Lead?],G1145,Table15[Customer-Owned Portion],O1145),Table15[Unique ID],0),0)))</f>
        <v/>
      </c>
      <c r="X1145"/>
    </row>
    <row r="1146" spans="2:24" x14ac:dyDescent="0.25">
      <c r="B1146" s="146"/>
      <c r="C1146" s="31"/>
      <c r="D1146" s="31"/>
      <c r="E1146" s="44"/>
      <c r="F1146" s="43"/>
      <c r="G1146" s="84"/>
      <c r="H1146" s="31"/>
      <c r="I1146" s="208"/>
      <c r="J1146" s="84"/>
      <c r="K1146" s="31"/>
      <c r="L1146" s="31"/>
      <c r="M1146" s="169"/>
      <c r="N1146" s="148"/>
      <c r="O1146" s="44"/>
      <c r="P1146" s="43"/>
      <c r="Q1146" s="31"/>
      <c r="R1146" s="84"/>
      <c r="S1146" s="31"/>
      <c r="T1146" s="31"/>
      <c r="U1146" s="169"/>
      <c r="V1146" s="150"/>
      <c r="W1146" s="141" t="str" cm="1">
        <f t="array" ref="W1146">IF(SUM(LEN(B1146:V1146))=0,"",IF(OR(OR(ISBLANK(F1146),SUM(LEN(C1146),LEN(D1146))=0),AND(NOT(E1146="Unknown"),ISBLANK(J1146)),AND(NOT(O1146="Unknown"),ISBLANK(R1146))),"Missing Information", INDEX(Table15[Entire Service Line Classification], MATCH(SUMIFS(Table15[Unique ID],Table15[System-Owned Portion],E1146,Table15[If Material Anything Other than "Lead" in Column E,Was Material Ever Previously Lead?],G1146,Table15[Customer-Owned Portion],O1146),Table15[Unique ID],0),0)))</f>
        <v/>
      </c>
      <c r="X1146"/>
    </row>
    <row r="1147" spans="2:24" x14ac:dyDescent="0.25">
      <c r="B1147" s="146"/>
      <c r="C1147" s="31"/>
      <c r="D1147" s="31"/>
      <c r="E1147" s="44"/>
      <c r="F1147" s="43"/>
      <c r="G1147" s="84"/>
      <c r="H1147" s="31"/>
      <c r="I1147" s="208"/>
      <c r="J1147" s="84"/>
      <c r="K1147" s="31"/>
      <c r="L1147" s="31"/>
      <c r="M1147" s="169"/>
      <c r="N1147" s="148"/>
      <c r="O1147" s="44"/>
      <c r="P1147" s="43"/>
      <c r="Q1147" s="31"/>
      <c r="R1147" s="84"/>
      <c r="S1147" s="31"/>
      <c r="T1147" s="31"/>
      <c r="U1147" s="169"/>
      <c r="V1147" s="150"/>
      <c r="W1147" s="141" t="str" cm="1">
        <f t="array" ref="W1147">IF(SUM(LEN(B1147:V1147))=0,"",IF(OR(OR(ISBLANK(F1147),SUM(LEN(C1147),LEN(D1147))=0),AND(NOT(E1147="Unknown"),ISBLANK(J1147)),AND(NOT(O1147="Unknown"),ISBLANK(R1147))),"Missing Information", INDEX(Table15[Entire Service Line Classification], MATCH(SUMIFS(Table15[Unique ID],Table15[System-Owned Portion],E1147,Table15[If Material Anything Other than "Lead" in Column E,Was Material Ever Previously Lead?],G1147,Table15[Customer-Owned Portion],O1147),Table15[Unique ID],0),0)))</f>
        <v/>
      </c>
      <c r="X1147"/>
    </row>
    <row r="1148" spans="2:24" x14ac:dyDescent="0.25">
      <c r="B1148" s="146"/>
      <c r="C1148" s="31"/>
      <c r="D1148" s="31"/>
      <c r="E1148" s="44"/>
      <c r="F1148" s="43"/>
      <c r="G1148" s="84"/>
      <c r="H1148" s="31"/>
      <c r="I1148" s="208"/>
      <c r="J1148" s="84"/>
      <c r="K1148" s="31"/>
      <c r="L1148" s="31"/>
      <c r="M1148" s="169"/>
      <c r="N1148" s="148"/>
      <c r="O1148" s="44"/>
      <c r="P1148" s="43"/>
      <c r="Q1148" s="31"/>
      <c r="R1148" s="84"/>
      <c r="S1148" s="31"/>
      <c r="T1148" s="31"/>
      <c r="U1148" s="169"/>
      <c r="V1148" s="150"/>
      <c r="W1148" s="141" t="str" cm="1">
        <f t="array" ref="W1148">IF(SUM(LEN(B1148:V1148))=0,"",IF(OR(OR(ISBLANK(F1148),SUM(LEN(C1148),LEN(D1148))=0),AND(NOT(E1148="Unknown"),ISBLANK(J1148)),AND(NOT(O1148="Unknown"),ISBLANK(R1148))),"Missing Information", INDEX(Table15[Entire Service Line Classification], MATCH(SUMIFS(Table15[Unique ID],Table15[System-Owned Portion],E1148,Table15[If Material Anything Other than "Lead" in Column E,Was Material Ever Previously Lead?],G1148,Table15[Customer-Owned Portion],O1148),Table15[Unique ID],0),0)))</f>
        <v/>
      </c>
      <c r="X1148"/>
    </row>
    <row r="1149" spans="2:24" x14ac:dyDescent="0.25">
      <c r="B1149" s="146"/>
      <c r="C1149" s="31"/>
      <c r="D1149" s="31"/>
      <c r="E1149" s="44"/>
      <c r="F1149" s="43"/>
      <c r="G1149" s="84"/>
      <c r="H1149" s="31"/>
      <c r="I1149" s="208"/>
      <c r="J1149" s="84"/>
      <c r="K1149" s="31"/>
      <c r="L1149" s="31"/>
      <c r="M1149" s="169"/>
      <c r="N1149" s="148"/>
      <c r="O1149" s="44"/>
      <c r="P1149" s="43"/>
      <c r="Q1149" s="31"/>
      <c r="R1149" s="84"/>
      <c r="S1149" s="31"/>
      <c r="T1149" s="31"/>
      <c r="U1149" s="169"/>
      <c r="V1149" s="150"/>
      <c r="W1149" s="141" t="str" cm="1">
        <f t="array" ref="W1149">IF(SUM(LEN(B1149:V1149))=0,"",IF(OR(OR(ISBLANK(F1149),SUM(LEN(C1149),LEN(D1149))=0),AND(NOT(E1149="Unknown"),ISBLANK(J1149)),AND(NOT(O1149="Unknown"),ISBLANK(R1149))),"Missing Information", INDEX(Table15[Entire Service Line Classification], MATCH(SUMIFS(Table15[Unique ID],Table15[System-Owned Portion],E1149,Table15[If Material Anything Other than "Lead" in Column E,Was Material Ever Previously Lead?],G1149,Table15[Customer-Owned Portion],O1149),Table15[Unique ID],0),0)))</f>
        <v/>
      </c>
      <c r="X1149"/>
    </row>
    <row r="1150" spans="2:24" x14ac:dyDescent="0.25">
      <c r="B1150" s="146"/>
      <c r="C1150" s="31"/>
      <c r="D1150" s="31"/>
      <c r="E1150" s="44"/>
      <c r="F1150" s="43"/>
      <c r="G1150" s="84"/>
      <c r="H1150" s="31"/>
      <c r="I1150" s="208"/>
      <c r="J1150" s="84"/>
      <c r="K1150" s="31"/>
      <c r="L1150" s="31"/>
      <c r="M1150" s="169"/>
      <c r="N1150" s="148"/>
      <c r="O1150" s="44"/>
      <c r="P1150" s="43"/>
      <c r="Q1150" s="31"/>
      <c r="R1150" s="84"/>
      <c r="S1150" s="31"/>
      <c r="T1150" s="31"/>
      <c r="U1150" s="169"/>
      <c r="V1150" s="150"/>
      <c r="W1150" s="141" t="str" cm="1">
        <f t="array" ref="W1150">IF(SUM(LEN(B1150:V1150))=0,"",IF(OR(OR(ISBLANK(F1150),SUM(LEN(C1150),LEN(D1150))=0),AND(NOT(E1150="Unknown"),ISBLANK(J1150)),AND(NOT(O1150="Unknown"),ISBLANK(R1150))),"Missing Information", INDEX(Table15[Entire Service Line Classification], MATCH(SUMIFS(Table15[Unique ID],Table15[System-Owned Portion],E1150,Table15[If Material Anything Other than "Lead" in Column E,Was Material Ever Previously Lead?],G1150,Table15[Customer-Owned Portion],O1150),Table15[Unique ID],0),0)))</f>
        <v/>
      </c>
      <c r="X1150"/>
    </row>
    <row r="1151" spans="2:24" x14ac:dyDescent="0.25">
      <c r="B1151" s="146"/>
      <c r="C1151" s="31"/>
      <c r="D1151" s="31"/>
      <c r="E1151" s="44"/>
      <c r="F1151" s="43"/>
      <c r="G1151" s="84"/>
      <c r="H1151" s="31"/>
      <c r="I1151" s="208"/>
      <c r="J1151" s="84"/>
      <c r="K1151" s="31"/>
      <c r="L1151" s="31"/>
      <c r="M1151" s="169"/>
      <c r="N1151" s="148"/>
      <c r="O1151" s="44"/>
      <c r="P1151" s="43"/>
      <c r="Q1151" s="31"/>
      <c r="R1151" s="84"/>
      <c r="S1151" s="31"/>
      <c r="T1151" s="31"/>
      <c r="U1151" s="169"/>
      <c r="V1151" s="150"/>
      <c r="W1151" s="141" t="str" cm="1">
        <f t="array" ref="W1151">IF(SUM(LEN(B1151:V1151))=0,"",IF(OR(OR(ISBLANK(F1151),SUM(LEN(C1151),LEN(D1151))=0),AND(NOT(E1151="Unknown"),ISBLANK(J1151)),AND(NOT(O1151="Unknown"),ISBLANK(R1151))),"Missing Information", INDEX(Table15[Entire Service Line Classification], MATCH(SUMIFS(Table15[Unique ID],Table15[System-Owned Portion],E1151,Table15[If Material Anything Other than "Lead" in Column E,Was Material Ever Previously Lead?],G1151,Table15[Customer-Owned Portion],O1151),Table15[Unique ID],0),0)))</f>
        <v/>
      </c>
      <c r="X1151"/>
    </row>
    <row r="1152" spans="2:24" x14ac:dyDescent="0.25">
      <c r="B1152" s="146"/>
      <c r="C1152" s="31"/>
      <c r="D1152" s="31"/>
      <c r="E1152" s="44"/>
      <c r="F1152" s="43"/>
      <c r="G1152" s="84"/>
      <c r="H1152" s="31"/>
      <c r="I1152" s="208"/>
      <c r="J1152" s="84"/>
      <c r="K1152" s="31"/>
      <c r="L1152" s="31"/>
      <c r="M1152" s="169"/>
      <c r="N1152" s="148"/>
      <c r="O1152" s="44"/>
      <c r="P1152" s="43"/>
      <c r="Q1152" s="31"/>
      <c r="R1152" s="84"/>
      <c r="S1152" s="31"/>
      <c r="T1152" s="31"/>
      <c r="U1152" s="169"/>
      <c r="V1152" s="150"/>
      <c r="W1152" s="141" t="str" cm="1">
        <f t="array" ref="W1152">IF(SUM(LEN(B1152:V1152))=0,"",IF(OR(OR(ISBLANK(F1152),SUM(LEN(C1152),LEN(D1152))=0),AND(NOT(E1152="Unknown"),ISBLANK(J1152)),AND(NOT(O1152="Unknown"),ISBLANK(R1152))),"Missing Information", INDEX(Table15[Entire Service Line Classification], MATCH(SUMIFS(Table15[Unique ID],Table15[System-Owned Portion],E1152,Table15[If Material Anything Other than "Lead" in Column E,Was Material Ever Previously Lead?],G1152,Table15[Customer-Owned Portion],O1152),Table15[Unique ID],0),0)))</f>
        <v/>
      </c>
      <c r="X1152"/>
    </row>
    <row r="1153" spans="2:24" x14ac:dyDescent="0.25">
      <c r="B1153" s="146"/>
      <c r="C1153" s="31"/>
      <c r="D1153" s="31"/>
      <c r="E1153" s="44"/>
      <c r="F1153" s="43"/>
      <c r="G1153" s="84"/>
      <c r="H1153" s="31"/>
      <c r="I1153" s="208"/>
      <c r="J1153" s="84"/>
      <c r="K1153" s="31"/>
      <c r="L1153" s="31"/>
      <c r="M1153" s="169"/>
      <c r="N1153" s="148"/>
      <c r="O1153" s="44"/>
      <c r="P1153" s="43"/>
      <c r="Q1153" s="31"/>
      <c r="R1153" s="84"/>
      <c r="S1153" s="31"/>
      <c r="T1153" s="31"/>
      <c r="U1153" s="169"/>
      <c r="V1153" s="150"/>
      <c r="W1153" s="141" t="str" cm="1">
        <f t="array" ref="W1153">IF(SUM(LEN(B1153:V1153))=0,"",IF(OR(OR(ISBLANK(F1153),SUM(LEN(C1153),LEN(D1153))=0),AND(NOT(E1153="Unknown"),ISBLANK(J1153)),AND(NOT(O1153="Unknown"),ISBLANK(R1153))),"Missing Information", INDEX(Table15[Entire Service Line Classification], MATCH(SUMIFS(Table15[Unique ID],Table15[System-Owned Portion],E1153,Table15[If Material Anything Other than "Lead" in Column E,Was Material Ever Previously Lead?],G1153,Table15[Customer-Owned Portion],O1153),Table15[Unique ID],0),0)))</f>
        <v/>
      </c>
      <c r="X1153"/>
    </row>
    <row r="1154" spans="2:24" x14ac:dyDescent="0.25">
      <c r="B1154" s="146"/>
      <c r="C1154" s="31"/>
      <c r="D1154" s="31"/>
      <c r="E1154" s="44"/>
      <c r="F1154" s="43"/>
      <c r="G1154" s="84"/>
      <c r="H1154" s="31"/>
      <c r="I1154" s="208"/>
      <c r="J1154" s="84"/>
      <c r="K1154" s="31"/>
      <c r="L1154" s="31"/>
      <c r="M1154" s="169"/>
      <c r="N1154" s="148"/>
      <c r="O1154" s="44"/>
      <c r="P1154" s="43"/>
      <c r="Q1154" s="31"/>
      <c r="R1154" s="84"/>
      <c r="S1154" s="31"/>
      <c r="T1154" s="31"/>
      <c r="U1154" s="169"/>
      <c r="V1154" s="150"/>
      <c r="W1154" s="141" t="str" cm="1">
        <f t="array" ref="W1154">IF(SUM(LEN(B1154:V1154))=0,"",IF(OR(OR(ISBLANK(F1154),SUM(LEN(C1154),LEN(D1154))=0),AND(NOT(E1154="Unknown"),ISBLANK(J1154)),AND(NOT(O1154="Unknown"),ISBLANK(R1154))),"Missing Information", INDEX(Table15[Entire Service Line Classification], MATCH(SUMIFS(Table15[Unique ID],Table15[System-Owned Portion],E1154,Table15[If Material Anything Other than "Lead" in Column E,Was Material Ever Previously Lead?],G1154,Table15[Customer-Owned Portion],O1154),Table15[Unique ID],0),0)))</f>
        <v/>
      </c>
      <c r="X1154"/>
    </row>
    <row r="1155" spans="2:24" x14ac:dyDescent="0.25">
      <c r="B1155" s="146"/>
      <c r="C1155" s="31"/>
      <c r="D1155" s="31"/>
      <c r="E1155" s="44"/>
      <c r="F1155" s="43"/>
      <c r="G1155" s="84"/>
      <c r="H1155" s="31"/>
      <c r="I1155" s="208"/>
      <c r="J1155" s="84"/>
      <c r="K1155" s="31"/>
      <c r="L1155" s="31"/>
      <c r="M1155" s="169"/>
      <c r="N1155" s="148"/>
      <c r="O1155" s="44"/>
      <c r="P1155" s="43"/>
      <c r="Q1155" s="31"/>
      <c r="R1155" s="84"/>
      <c r="S1155" s="31"/>
      <c r="T1155" s="31"/>
      <c r="U1155" s="169"/>
      <c r="V1155" s="150"/>
      <c r="W1155" s="141" t="str" cm="1">
        <f t="array" ref="W1155">IF(SUM(LEN(B1155:V1155))=0,"",IF(OR(OR(ISBLANK(F1155),SUM(LEN(C1155),LEN(D1155))=0),AND(NOT(E1155="Unknown"),ISBLANK(J1155)),AND(NOT(O1155="Unknown"),ISBLANK(R1155))),"Missing Information", INDEX(Table15[Entire Service Line Classification], MATCH(SUMIFS(Table15[Unique ID],Table15[System-Owned Portion],E1155,Table15[If Material Anything Other than "Lead" in Column E,Was Material Ever Previously Lead?],G1155,Table15[Customer-Owned Portion],O1155),Table15[Unique ID],0),0)))</f>
        <v/>
      </c>
      <c r="X1155"/>
    </row>
    <row r="1156" spans="2:24" x14ac:dyDescent="0.25">
      <c r="B1156" s="146"/>
      <c r="C1156" s="31"/>
      <c r="D1156" s="31"/>
      <c r="E1156" s="44"/>
      <c r="F1156" s="43"/>
      <c r="G1156" s="84"/>
      <c r="H1156" s="31"/>
      <c r="I1156" s="208"/>
      <c r="J1156" s="84"/>
      <c r="K1156" s="31"/>
      <c r="L1156" s="31"/>
      <c r="M1156" s="169"/>
      <c r="N1156" s="148"/>
      <c r="O1156" s="44"/>
      <c r="P1156" s="43"/>
      <c r="Q1156" s="31"/>
      <c r="R1156" s="84"/>
      <c r="S1156" s="31"/>
      <c r="T1156" s="31"/>
      <c r="U1156" s="169"/>
      <c r="V1156" s="150"/>
      <c r="W1156" s="141" t="str" cm="1">
        <f t="array" ref="W1156">IF(SUM(LEN(B1156:V1156))=0,"",IF(OR(OR(ISBLANK(F1156),SUM(LEN(C1156),LEN(D1156))=0),AND(NOT(E1156="Unknown"),ISBLANK(J1156)),AND(NOT(O1156="Unknown"),ISBLANK(R1156))),"Missing Information", INDEX(Table15[Entire Service Line Classification], MATCH(SUMIFS(Table15[Unique ID],Table15[System-Owned Portion],E1156,Table15[If Material Anything Other than "Lead" in Column E,Was Material Ever Previously Lead?],G1156,Table15[Customer-Owned Portion],O1156),Table15[Unique ID],0),0)))</f>
        <v/>
      </c>
      <c r="X1156"/>
    </row>
    <row r="1157" spans="2:24" x14ac:dyDescent="0.25">
      <c r="B1157" s="146"/>
      <c r="C1157" s="31"/>
      <c r="D1157" s="31"/>
      <c r="E1157" s="44"/>
      <c r="F1157" s="43"/>
      <c r="G1157" s="84"/>
      <c r="H1157" s="31"/>
      <c r="I1157" s="208"/>
      <c r="J1157" s="84"/>
      <c r="K1157" s="31"/>
      <c r="L1157" s="31"/>
      <c r="M1157" s="169"/>
      <c r="N1157" s="148"/>
      <c r="O1157" s="44"/>
      <c r="P1157" s="43"/>
      <c r="Q1157" s="31"/>
      <c r="R1157" s="84"/>
      <c r="S1157" s="31"/>
      <c r="T1157" s="31"/>
      <c r="U1157" s="169"/>
      <c r="V1157" s="150"/>
      <c r="W1157" s="141" t="str" cm="1">
        <f t="array" ref="W1157">IF(SUM(LEN(B1157:V1157))=0,"",IF(OR(OR(ISBLANK(F1157),SUM(LEN(C1157),LEN(D1157))=0),AND(NOT(E1157="Unknown"),ISBLANK(J1157)),AND(NOT(O1157="Unknown"),ISBLANK(R1157))),"Missing Information", INDEX(Table15[Entire Service Line Classification], MATCH(SUMIFS(Table15[Unique ID],Table15[System-Owned Portion],E1157,Table15[If Material Anything Other than "Lead" in Column E,Was Material Ever Previously Lead?],G1157,Table15[Customer-Owned Portion],O1157),Table15[Unique ID],0),0)))</f>
        <v/>
      </c>
      <c r="X1157"/>
    </row>
    <row r="1158" spans="2:24" x14ac:dyDescent="0.25">
      <c r="B1158" s="146"/>
      <c r="C1158" s="31"/>
      <c r="D1158" s="31"/>
      <c r="E1158" s="44"/>
      <c r="F1158" s="43"/>
      <c r="G1158" s="84"/>
      <c r="H1158" s="31"/>
      <c r="I1158" s="208"/>
      <c r="J1158" s="84"/>
      <c r="K1158" s="31"/>
      <c r="L1158" s="31"/>
      <c r="M1158" s="169"/>
      <c r="N1158" s="148"/>
      <c r="O1158" s="44"/>
      <c r="P1158" s="43"/>
      <c r="Q1158" s="31"/>
      <c r="R1158" s="84"/>
      <c r="S1158" s="31"/>
      <c r="T1158" s="31"/>
      <c r="U1158" s="169"/>
      <c r="V1158" s="150"/>
      <c r="W1158" s="141" t="str" cm="1">
        <f t="array" ref="W1158">IF(SUM(LEN(B1158:V1158))=0,"",IF(OR(OR(ISBLANK(F1158),SUM(LEN(C1158),LEN(D1158))=0),AND(NOT(E1158="Unknown"),ISBLANK(J1158)),AND(NOT(O1158="Unknown"),ISBLANK(R1158))),"Missing Information", INDEX(Table15[Entire Service Line Classification], MATCH(SUMIFS(Table15[Unique ID],Table15[System-Owned Portion],E1158,Table15[If Material Anything Other than "Lead" in Column E,Was Material Ever Previously Lead?],G1158,Table15[Customer-Owned Portion],O1158),Table15[Unique ID],0),0)))</f>
        <v/>
      </c>
      <c r="X1158"/>
    </row>
    <row r="1159" spans="2:24" x14ac:dyDescent="0.25">
      <c r="B1159" s="146"/>
      <c r="C1159" s="31"/>
      <c r="D1159" s="31"/>
      <c r="E1159" s="44"/>
      <c r="F1159" s="43"/>
      <c r="G1159" s="84"/>
      <c r="H1159" s="31"/>
      <c r="I1159" s="208"/>
      <c r="J1159" s="84"/>
      <c r="K1159" s="31"/>
      <c r="L1159" s="31"/>
      <c r="M1159" s="169"/>
      <c r="N1159" s="148"/>
      <c r="O1159" s="44"/>
      <c r="P1159" s="43"/>
      <c r="Q1159" s="31"/>
      <c r="R1159" s="84"/>
      <c r="S1159" s="31"/>
      <c r="T1159" s="31"/>
      <c r="U1159" s="169"/>
      <c r="V1159" s="150"/>
      <c r="W1159" s="141" t="str" cm="1">
        <f t="array" ref="W1159">IF(SUM(LEN(B1159:V1159))=0,"",IF(OR(OR(ISBLANK(F1159),SUM(LEN(C1159),LEN(D1159))=0),AND(NOT(E1159="Unknown"),ISBLANK(J1159)),AND(NOT(O1159="Unknown"),ISBLANK(R1159))),"Missing Information", INDEX(Table15[Entire Service Line Classification], MATCH(SUMIFS(Table15[Unique ID],Table15[System-Owned Portion],E1159,Table15[If Material Anything Other than "Lead" in Column E,Was Material Ever Previously Lead?],G1159,Table15[Customer-Owned Portion],O1159),Table15[Unique ID],0),0)))</f>
        <v/>
      </c>
      <c r="X1159"/>
    </row>
    <row r="1160" spans="2:24" x14ac:dyDescent="0.25">
      <c r="B1160" s="146"/>
      <c r="C1160" s="31"/>
      <c r="D1160" s="31"/>
      <c r="E1160" s="44"/>
      <c r="F1160" s="43"/>
      <c r="G1160" s="84"/>
      <c r="H1160" s="31"/>
      <c r="I1160" s="208"/>
      <c r="J1160" s="84"/>
      <c r="K1160" s="31"/>
      <c r="L1160" s="31"/>
      <c r="M1160" s="169"/>
      <c r="N1160" s="148"/>
      <c r="O1160" s="44"/>
      <c r="P1160" s="43"/>
      <c r="Q1160" s="31"/>
      <c r="R1160" s="84"/>
      <c r="S1160" s="31"/>
      <c r="T1160" s="31"/>
      <c r="U1160" s="169"/>
      <c r="V1160" s="150"/>
      <c r="W1160" s="141" t="str" cm="1">
        <f t="array" ref="W1160">IF(SUM(LEN(B1160:V1160))=0,"",IF(OR(OR(ISBLANK(F1160),SUM(LEN(C1160),LEN(D1160))=0),AND(NOT(E1160="Unknown"),ISBLANK(J1160)),AND(NOT(O1160="Unknown"),ISBLANK(R1160))),"Missing Information", INDEX(Table15[Entire Service Line Classification], MATCH(SUMIFS(Table15[Unique ID],Table15[System-Owned Portion],E1160,Table15[If Material Anything Other than "Lead" in Column E,Was Material Ever Previously Lead?],G1160,Table15[Customer-Owned Portion],O1160),Table15[Unique ID],0),0)))</f>
        <v/>
      </c>
      <c r="X1160"/>
    </row>
    <row r="1161" spans="2:24" x14ac:dyDescent="0.25">
      <c r="B1161" s="146"/>
      <c r="C1161" s="31"/>
      <c r="D1161" s="31"/>
      <c r="E1161" s="44"/>
      <c r="F1161" s="43"/>
      <c r="G1161" s="84"/>
      <c r="H1161" s="31"/>
      <c r="I1161" s="208"/>
      <c r="J1161" s="84"/>
      <c r="K1161" s="31"/>
      <c r="L1161" s="31"/>
      <c r="M1161" s="169"/>
      <c r="N1161" s="148"/>
      <c r="O1161" s="44"/>
      <c r="P1161" s="43"/>
      <c r="Q1161" s="31"/>
      <c r="R1161" s="84"/>
      <c r="S1161" s="31"/>
      <c r="T1161" s="31"/>
      <c r="U1161" s="169"/>
      <c r="V1161" s="150"/>
      <c r="W1161" s="141" t="str" cm="1">
        <f t="array" ref="W1161">IF(SUM(LEN(B1161:V1161))=0,"",IF(OR(OR(ISBLANK(F1161),SUM(LEN(C1161),LEN(D1161))=0),AND(NOT(E1161="Unknown"),ISBLANK(J1161)),AND(NOT(O1161="Unknown"),ISBLANK(R1161))),"Missing Information", INDEX(Table15[Entire Service Line Classification], MATCH(SUMIFS(Table15[Unique ID],Table15[System-Owned Portion],E1161,Table15[If Material Anything Other than "Lead" in Column E,Was Material Ever Previously Lead?],G1161,Table15[Customer-Owned Portion],O1161),Table15[Unique ID],0),0)))</f>
        <v/>
      </c>
      <c r="X1161"/>
    </row>
    <row r="1162" spans="2:24" x14ac:dyDescent="0.25">
      <c r="B1162" s="146"/>
      <c r="C1162" s="31"/>
      <c r="D1162" s="31"/>
      <c r="E1162" s="44"/>
      <c r="F1162" s="43"/>
      <c r="G1162" s="84"/>
      <c r="H1162" s="31"/>
      <c r="I1162" s="208"/>
      <c r="J1162" s="84"/>
      <c r="K1162" s="31"/>
      <c r="L1162" s="31"/>
      <c r="M1162" s="169"/>
      <c r="N1162" s="148"/>
      <c r="O1162" s="44"/>
      <c r="P1162" s="43"/>
      <c r="Q1162" s="31"/>
      <c r="R1162" s="84"/>
      <c r="S1162" s="31"/>
      <c r="T1162" s="31"/>
      <c r="U1162" s="169"/>
      <c r="V1162" s="150"/>
      <c r="W1162" s="141" t="str" cm="1">
        <f t="array" ref="W1162">IF(SUM(LEN(B1162:V1162))=0,"",IF(OR(OR(ISBLANK(F1162),SUM(LEN(C1162),LEN(D1162))=0),AND(NOT(E1162="Unknown"),ISBLANK(J1162)),AND(NOT(O1162="Unknown"),ISBLANK(R1162))),"Missing Information", INDEX(Table15[Entire Service Line Classification], MATCH(SUMIFS(Table15[Unique ID],Table15[System-Owned Portion],E1162,Table15[If Material Anything Other than "Lead" in Column E,Was Material Ever Previously Lead?],G1162,Table15[Customer-Owned Portion],O1162),Table15[Unique ID],0),0)))</f>
        <v/>
      </c>
      <c r="X1162"/>
    </row>
    <row r="1163" spans="2:24" x14ac:dyDescent="0.25">
      <c r="B1163" s="146"/>
      <c r="C1163" s="31"/>
      <c r="D1163" s="31"/>
      <c r="E1163" s="44"/>
      <c r="F1163" s="43"/>
      <c r="G1163" s="84"/>
      <c r="H1163" s="31"/>
      <c r="I1163" s="208"/>
      <c r="J1163" s="84"/>
      <c r="K1163" s="31"/>
      <c r="L1163" s="31"/>
      <c r="M1163" s="169"/>
      <c r="N1163" s="148"/>
      <c r="O1163" s="44"/>
      <c r="P1163" s="43"/>
      <c r="Q1163" s="31"/>
      <c r="R1163" s="84"/>
      <c r="S1163" s="31"/>
      <c r="T1163" s="31"/>
      <c r="U1163" s="169"/>
      <c r="V1163" s="150"/>
      <c r="W1163" s="141" t="str" cm="1">
        <f t="array" ref="W1163">IF(SUM(LEN(B1163:V1163))=0,"",IF(OR(OR(ISBLANK(F1163),SUM(LEN(C1163),LEN(D1163))=0),AND(NOT(E1163="Unknown"),ISBLANK(J1163)),AND(NOT(O1163="Unknown"),ISBLANK(R1163))),"Missing Information", INDEX(Table15[Entire Service Line Classification], MATCH(SUMIFS(Table15[Unique ID],Table15[System-Owned Portion],E1163,Table15[If Material Anything Other than "Lead" in Column E,Was Material Ever Previously Lead?],G1163,Table15[Customer-Owned Portion],O1163),Table15[Unique ID],0),0)))</f>
        <v/>
      </c>
      <c r="X1163"/>
    </row>
    <row r="1164" spans="2:24" x14ac:dyDescent="0.25">
      <c r="B1164" s="146"/>
      <c r="C1164" s="31"/>
      <c r="D1164" s="31"/>
      <c r="E1164" s="44"/>
      <c r="F1164" s="43"/>
      <c r="G1164" s="84"/>
      <c r="H1164" s="31"/>
      <c r="I1164" s="208"/>
      <c r="J1164" s="84"/>
      <c r="K1164" s="31"/>
      <c r="L1164" s="31"/>
      <c r="M1164" s="169"/>
      <c r="N1164" s="148"/>
      <c r="O1164" s="44"/>
      <c r="P1164" s="43"/>
      <c r="Q1164" s="31"/>
      <c r="R1164" s="84"/>
      <c r="S1164" s="31"/>
      <c r="T1164" s="31"/>
      <c r="U1164" s="169"/>
      <c r="V1164" s="150"/>
      <c r="W1164" s="141" t="str" cm="1">
        <f t="array" ref="W1164">IF(SUM(LEN(B1164:V1164))=0,"",IF(OR(OR(ISBLANK(F1164),SUM(LEN(C1164),LEN(D1164))=0),AND(NOT(E1164="Unknown"),ISBLANK(J1164)),AND(NOT(O1164="Unknown"),ISBLANK(R1164))),"Missing Information", INDEX(Table15[Entire Service Line Classification], MATCH(SUMIFS(Table15[Unique ID],Table15[System-Owned Portion],E1164,Table15[If Material Anything Other than "Lead" in Column E,Was Material Ever Previously Lead?],G1164,Table15[Customer-Owned Portion],O1164),Table15[Unique ID],0),0)))</f>
        <v/>
      </c>
      <c r="X1164"/>
    </row>
    <row r="1165" spans="2:24" x14ac:dyDescent="0.25">
      <c r="B1165" s="146"/>
      <c r="C1165" s="31"/>
      <c r="D1165" s="31"/>
      <c r="E1165" s="44"/>
      <c r="F1165" s="43"/>
      <c r="G1165" s="84"/>
      <c r="H1165" s="31"/>
      <c r="I1165" s="208"/>
      <c r="J1165" s="84"/>
      <c r="K1165" s="31"/>
      <c r="L1165" s="31"/>
      <c r="M1165" s="169"/>
      <c r="N1165" s="148"/>
      <c r="O1165" s="44"/>
      <c r="P1165" s="43"/>
      <c r="Q1165" s="31"/>
      <c r="R1165" s="84"/>
      <c r="S1165" s="31"/>
      <c r="T1165" s="31"/>
      <c r="U1165" s="169"/>
      <c r="V1165" s="150"/>
      <c r="W1165" s="141" t="str" cm="1">
        <f t="array" ref="W1165">IF(SUM(LEN(B1165:V1165))=0,"",IF(OR(OR(ISBLANK(F1165),SUM(LEN(C1165),LEN(D1165))=0),AND(NOT(E1165="Unknown"),ISBLANK(J1165)),AND(NOT(O1165="Unknown"),ISBLANK(R1165))),"Missing Information", INDEX(Table15[Entire Service Line Classification], MATCH(SUMIFS(Table15[Unique ID],Table15[System-Owned Portion],E1165,Table15[If Material Anything Other than "Lead" in Column E,Was Material Ever Previously Lead?],G1165,Table15[Customer-Owned Portion],O1165),Table15[Unique ID],0),0)))</f>
        <v/>
      </c>
      <c r="X1165"/>
    </row>
    <row r="1166" spans="2:24" x14ac:dyDescent="0.25">
      <c r="B1166" s="146"/>
      <c r="C1166" s="31"/>
      <c r="D1166" s="31"/>
      <c r="E1166" s="44"/>
      <c r="F1166" s="43"/>
      <c r="G1166" s="84"/>
      <c r="H1166" s="31"/>
      <c r="I1166" s="208"/>
      <c r="J1166" s="84"/>
      <c r="K1166" s="31"/>
      <c r="L1166" s="31"/>
      <c r="M1166" s="169"/>
      <c r="N1166" s="148"/>
      <c r="O1166" s="44"/>
      <c r="P1166" s="43"/>
      <c r="Q1166" s="31"/>
      <c r="R1166" s="84"/>
      <c r="S1166" s="31"/>
      <c r="T1166" s="31"/>
      <c r="U1166" s="169"/>
      <c r="V1166" s="150"/>
      <c r="W1166" s="141" t="str" cm="1">
        <f t="array" ref="W1166">IF(SUM(LEN(B1166:V1166))=0,"",IF(OR(OR(ISBLANK(F1166),SUM(LEN(C1166),LEN(D1166))=0),AND(NOT(E1166="Unknown"),ISBLANK(J1166)),AND(NOT(O1166="Unknown"),ISBLANK(R1166))),"Missing Information", INDEX(Table15[Entire Service Line Classification], MATCH(SUMIFS(Table15[Unique ID],Table15[System-Owned Portion],E1166,Table15[If Material Anything Other than "Lead" in Column E,Was Material Ever Previously Lead?],G1166,Table15[Customer-Owned Portion],O1166),Table15[Unique ID],0),0)))</f>
        <v/>
      </c>
      <c r="X1166"/>
    </row>
    <row r="1167" spans="2:24" x14ac:dyDescent="0.25">
      <c r="B1167" s="146"/>
      <c r="C1167" s="31"/>
      <c r="D1167" s="31"/>
      <c r="E1167" s="44"/>
      <c r="F1167" s="43"/>
      <c r="G1167" s="84"/>
      <c r="H1167" s="31"/>
      <c r="I1167" s="208"/>
      <c r="J1167" s="84"/>
      <c r="K1167" s="31"/>
      <c r="L1167" s="31"/>
      <c r="M1167" s="169"/>
      <c r="N1167" s="148"/>
      <c r="O1167" s="44"/>
      <c r="P1167" s="43"/>
      <c r="Q1167" s="31"/>
      <c r="R1167" s="84"/>
      <c r="S1167" s="31"/>
      <c r="T1167" s="31"/>
      <c r="U1167" s="169"/>
      <c r="V1167" s="150"/>
      <c r="W1167" s="141" t="str" cm="1">
        <f t="array" ref="W1167">IF(SUM(LEN(B1167:V1167))=0,"",IF(OR(OR(ISBLANK(F1167),SUM(LEN(C1167),LEN(D1167))=0),AND(NOT(E1167="Unknown"),ISBLANK(J1167)),AND(NOT(O1167="Unknown"),ISBLANK(R1167))),"Missing Information", INDEX(Table15[Entire Service Line Classification], MATCH(SUMIFS(Table15[Unique ID],Table15[System-Owned Portion],E1167,Table15[If Material Anything Other than "Lead" in Column E,Was Material Ever Previously Lead?],G1167,Table15[Customer-Owned Portion],O1167),Table15[Unique ID],0),0)))</f>
        <v/>
      </c>
      <c r="X1167"/>
    </row>
    <row r="1168" spans="2:24" x14ac:dyDescent="0.25">
      <c r="B1168" s="146"/>
      <c r="C1168" s="31"/>
      <c r="D1168" s="31"/>
      <c r="E1168" s="44"/>
      <c r="F1168" s="43"/>
      <c r="G1168" s="84"/>
      <c r="H1168" s="31"/>
      <c r="I1168" s="208"/>
      <c r="J1168" s="84"/>
      <c r="K1168" s="31"/>
      <c r="L1168" s="31"/>
      <c r="M1168" s="169"/>
      <c r="N1168" s="148"/>
      <c r="O1168" s="44"/>
      <c r="P1168" s="43"/>
      <c r="Q1168" s="31"/>
      <c r="R1168" s="84"/>
      <c r="S1168" s="31"/>
      <c r="T1168" s="31"/>
      <c r="U1168" s="169"/>
      <c r="V1168" s="150"/>
      <c r="W1168" s="141" t="str" cm="1">
        <f t="array" ref="W1168">IF(SUM(LEN(B1168:V1168))=0,"",IF(OR(OR(ISBLANK(F1168),SUM(LEN(C1168),LEN(D1168))=0),AND(NOT(E1168="Unknown"),ISBLANK(J1168)),AND(NOT(O1168="Unknown"),ISBLANK(R1168))),"Missing Information", INDEX(Table15[Entire Service Line Classification], MATCH(SUMIFS(Table15[Unique ID],Table15[System-Owned Portion],E1168,Table15[If Material Anything Other than "Lead" in Column E,Was Material Ever Previously Lead?],G1168,Table15[Customer-Owned Portion],O1168),Table15[Unique ID],0),0)))</f>
        <v/>
      </c>
      <c r="X1168"/>
    </row>
    <row r="1169" spans="2:24" x14ac:dyDescent="0.25">
      <c r="B1169" s="146"/>
      <c r="C1169" s="31"/>
      <c r="D1169" s="31"/>
      <c r="E1169" s="44"/>
      <c r="F1169" s="43"/>
      <c r="G1169" s="84"/>
      <c r="H1169" s="31"/>
      <c r="I1169" s="208"/>
      <c r="J1169" s="84"/>
      <c r="K1169" s="31"/>
      <c r="L1169" s="31"/>
      <c r="M1169" s="169"/>
      <c r="N1169" s="148"/>
      <c r="O1169" s="44"/>
      <c r="P1169" s="43"/>
      <c r="Q1169" s="31"/>
      <c r="R1169" s="84"/>
      <c r="S1169" s="31"/>
      <c r="T1169" s="31"/>
      <c r="U1169" s="169"/>
      <c r="V1169" s="150"/>
      <c r="W1169" s="141" t="str" cm="1">
        <f t="array" ref="W1169">IF(SUM(LEN(B1169:V1169))=0,"",IF(OR(OR(ISBLANK(F1169),SUM(LEN(C1169),LEN(D1169))=0),AND(NOT(E1169="Unknown"),ISBLANK(J1169)),AND(NOT(O1169="Unknown"),ISBLANK(R1169))),"Missing Information", INDEX(Table15[Entire Service Line Classification], MATCH(SUMIFS(Table15[Unique ID],Table15[System-Owned Portion],E1169,Table15[If Material Anything Other than "Lead" in Column E,Was Material Ever Previously Lead?],G1169,Table15[Customer-Owned Portion],O1169),Table15[Unique ID],0),0)))</f>
        <v/>
      </c>
      <c r="X1169"/>
    </row>
    <row r="1170" spans="2:24" x14ac:dyDescent="0.25">
      <c r="B1170" s="146"/>
      <c r="C1170" s="31"/>
      <c r="D1170" s="31"/>
      <c r="E1170" s="44"/>
      <c r="F1170" s="43"/>
      <c r="G1170" s="84"/>
      <c r="H1170" s="31"/>
      <c r="I1170" s="208"/>
      <c r="J1170" s="84"/>
      <c r="K1170" s="31"/>
      <c r="L1170" s="31"/>
      <c r="M1170" s="169"/>
      <c r="N1170" s="148"/>
      <c r="O1170" s="44"/>
      <c r="P1170" s="43"/>
      <c r="Q1170" s="31"/>
      <c r="R1170" s="84"/>
      <c r="S1170" s="31"/>
      <c r="T1170" s="31"/>
      <c r="U1170" s="169"/>
      <c r="V1170" s="150"/>
      <c r="W1170" s="141" t="str" cm="1">
        <f t="array" ref="W1170">IF(SUM(LEN(B1170:V1170))=0,"",IF(OR(OR(ISBLANK(F1170),SUM(LEN(C1170),LEN(D1170))=0),AND(NOT(E1170="Unknown"),ISBLANK(J1170)),AND(NOT(O1170="Unknown"),ISBLANK(R1170))),"Missing Information", INDEX(Table15[Entire Service Line Classification], MATCH(SUMIFS(Table15[Unique ID],Table15[System-Owned Portion],E1170,Table15[If Material Anything Other than "Lead" in Column E,Was Material Ever Previously Lead?],G1170,Table15[Customer-Owned Portion],O1170),Table15[Unique ID],0),0)))</f>
        <v/>
      </c>
      <c r="X1170"/>
    </row>
    <row r="1171" spans="2:24" x14ac:dyDescent="0.25">
      <c r="B1171" s="146"/>
      <c r="C1171" s="31"/>
      <c r="D1171" s="31"/>
      <c r="E1171" s="44"/>
      <c r="F1171" s="43"/>
      <c r="G1171" s="84"/>
      <c r="H1171" s="31"/>
      <c r="I1171" s="208"/>
      <c r="J1171" s="84"/>
      <c r="K1171" s="31"/>
      <c r="L1171" s="31"/>
      <c r="M1171" s="169"/>
      <c r="N1171" s="148"/>
      <c r="O1171" s="44"/>
      <c r="P1171" s="43"/>
      <c r="Q1171" s="31"/>
      <c r="R1171" s="84"/>
      <c r="S1171" s="31"/>
      <c r="T1171" s="31"/>
      <c r="U1171" s="169"/>
      <c r="V1171" s="150"/>
      <c r="W1171" s="141" t="str" cm="1">
        <f t="array" ref="W1171">IF(SUM(LEN(B1171:V1171))=0,"",IF(OR(OR(ISBLANK(F1171),SUM(LEN(C1171),LEN(D1171))=0),AND(NOT(E1171="Unknown"),ISBLANK(J1171)),AND(NOT(O1171="Unknown"),ISBLANK(R1171))),"Missing Information", INDEX(Table15[Entire Service Line Classification], MATCH(SUMIFS(Table15[Unique ID],Table15[System-Owned Portion],E1171,Table15[If Material Anything Other than "Lead" in Column E,Was Material Ever Previously Lead?],G1171,Table15[Customer-Owned Portion],O1171),Table15[Unique ID],0),0)))</f>
        <v/>
      </c>
      <c r="X1171"/>
    </row>
    <row r="1172" spans="2:24" x14ac:dyDescent="0.25">
      <c r="B1172" s="146"/>
      <c r="C1172" s="31"/>
      <c r="D1172" s="31"/>
      <c r="E1172" s="44"/>
      <c r="F1172" s="43"/>
      <c r="G1172" s="84"/>
      <c r="H1172" s="31"/>
      <c r="I1172" s="208"/>
      <c r="J1172" s="84"/>
      <c r="K1172" s="31"/>
      <c r="L1172" s="31"/>
      <c r="M1172" s="169"/>
      <c r="N1172" s="148"/>
      <c r="O1172" s="44"/>
      <c r="P1172" s="43"/>
      <c r="Q1172" s="31"/>
      <c r="R1172" s="84"/>
      <c r="S1172" s="31"/>
      <c r="T1172" s="31"/>
      <c r="U1172" s="169"/>
      <c r="V1172" s="150"/>
      <c r="W1172" s="141" t="str" cm="1">
        <f t="array" ref="W1172">IF(SUM(LEN(B1172:V1172))=0,"",IF(OR(OR(ISBLANK(F1172),SUM(LEN(C1172),LEN(D1172))=0),AND(NOT(E1172="Unknown"),ISBLANK(J1172)),AND(NOT(O1172="Unknown"),ISBLANK(R1172))),"Missing Information", INDEX(Table15[Entire Service Line Classification], MATCH(SUMIFS(Table15[Unique ID],Table15[System-Owned Portion],E1172,Table15[If Material Anything Other than "Lead" in Column E,Was Material Ever Previously Lead?],G1172,Table15[Customer-Owned Portion],O1172),Table15[Unique ID],0),0)))</f>
        <v/>
      </c>
      <c r="X1172"/>
    </row>
    <row r="1173" spans="2:24" x14ac:dyDescent="0.25">
      <c r="B1173" s="146"/>
      <c r="C1173" s="31"/>
      <c r="D1173" s="31"/>
      <c r="E1173" s="44"/>
      <c r="F1173" s="43"/>
      <c r="G1173" s="84"/>
      <c r="H1173" s="31"/>
      <c r="I1173" s="208"/>
      <c r="J1173" s="84"/>
      <c r="K1173" s="31"/>
      <c r="L1173" s="31"/>
      <c r="M1173" s="169"/>
      <c r="N1173" s="148"/>
      <c r="O1173" s="44"/>
      <c r="P1173" s="43"/>
      <c r="Q1173" s="31"/>
      <c r="R1173" s="84"/>
      <c r="S1173" s="31"/>
      <c r="T1173" s="31"/>
      <c r="U1173" s="169"/>
      <c r="V1173" s="150"/>
      <c r="W1173" s="141" t="str" cm="1">
        <f t="array" ref="W1173">IF(SUM(LEN(B1173:V1173))=0,"",IF(OR(OR(ISBLANK(F1173),SUM(LEN(C1173),LEN(D1173))=0),AND(NOT(E1173="Unknown"),ISBLANK(J1173)),AND(NOT(O1173="Unknown"),ISBLANK(R1173))),"Missing Information", INDEX(Table15[Entire Service Line Classification], MATCH(SUMIFS(Table15[Unique ID],Table15[System-Owned Portion],E1173,Table15[If Material Anything Other than "Lead" in Column E,Was Material Ever Previously Lead?],G1173,Table15[Customer-Owned Portion],O1173),Table15[Unique ID],0),0)))</f>
        <v/>
      </c>
      <c r="X1173"/>
    </row>
    <row r="1174" spans="2:24" x14ac:dyDescent="0.25">
      <c r="B1174" s="146"/>
      <c r="C1174" s="31"/>
      <c r="D1174" s="31"/>
      <c r="E1174" s="44"/>
      <c r="F1174" s="43"/>
      <c r="G1174" s="84"/>
      <c r="H1174" s="31"/>
      <c r="I1174" s="208"/>
      <c r="J1174" s="84"/>
      <c r="K1174" s="31"/>
      <c r="L1174" s="31"/>
      <c r="M1174" s="169"/>
      <c r="N1174" s="148"/>
      <c r="O1174" s="44"/>
      <c r="P1174" s="43"/>
      <c r="Q1174" s="31"/>
      <c r="R1174" s="84"/>
      <c r="S1174" s="31"/>
      <c r="T1174" s="31"/>
      <c r="U1174" s="169"/>
      <c r="V1174" s="150"/>
      <c r="W1174" s="141" t="str" cm="1">
        <f t="array" ref="W1174">IF(SUM(LEN(B1174:V1174))=0,"",IF(OR(OR(ISBLANK(F1174),SUM(LEN(C1174),LEN(D1174))=0),AND(NOT(E1174="Unknown"),ISBLANK(J1174)),AND(NOT(O1174="Unknown"),ISBLANK(R1174))),"Missing Information", INDEX(Table15[Entire Service Line Classification], MATCH(SUMIFS(Table15[Unique ID],Table15[System-Owned Portion],E1174,Table15[If Material Anything Other than "Lead" in Column E,Was Material Ever Previously Lead?],G1174,Table15[Customer-Owned Portion],O1174),Table15[Unique ID],0),0)))</f>
        <v/>
      </c>
      <c r="X1174"/>
    </row>
    <row r="1175" spans="2:24" x14ac:dyDescent="0.25">
      <c r="B1175" s="146"/>
      <c r="C1175" s="31"/>
      <c r="D1175" s="31"/>
      <c r="E1175" s="44"/>
      <c r="F1175" s="43"/>
      <c r="G1175" s="84"/>
      <c r="H1175" s="31"/>
      <c r="I1175" s="208"/>
      <c r="J1175" s="84"/>
      <c r="K1175" s="31"/>
      <c r="L1175" s="31"/>
      <c r="M1175" s="169"/>
      <c r="N1175" s="148"/>
      <c r="O1175" s="44"/>
      <c r="P1175" s="43"/>
      <c r="Q1175" s="31"/>
      <c r="R1175" s="84"/>
      <c r="S1175" s="31"/>
      <c r="T1175" s="31"/>
      <c r="U1175" s="169"/>
      <c r="V1175" s="150"/>
      <c r="W1175" s="141" t="str" cm="1">
        <f t="array" ref="W1175">IF(SUM(LEN(B1175:V1175))=0,"",IF(OR(OR(ISBLANK(F1175),SUM(LEN(C1175),LEN(D1175))=0),AND(NOT(E1175="Unknown"),ISBLANK(J1175)),AND(NOT(O1175="Unknown"),ISBLANK(R1175))),"Missing Information", INDEX(Table15[Entire Service Line Classification], MATCH(SUMIFS(Table15[Unique ID],Table15[System-Owned Portion],E1175,Table15[If Material Anything Other than "Lead" in Column E,Was Material Ever Previously Lead?],G1175,Table15[Customer-Owned Portion],O1175),Table15[Unique ID],0),0)))</f>
        <v/>
      </c>
      <c r="X1175"/>
    </row>
    <row r="1176" spans="2:24" x14ac:dyDescent="0.25">
      <c r="B1176" s="146"/>
      <c r="C1176" s="31"/>
      <c r="D1176" s="31"/>
      <c r="E1176" s="44"/>
      <c r="F1176" s="43"/>
      <c r="G1176" s="84"/>
      <c r="H1176" s="31"/>
      <c r="I1176" s="208"/>
      <c r="J1176" s="84"/>
      <c r="K1176" s="31"/>
      <c r="L1176" s="31"/>
      <c r="M1176" s="169"/>
      <c r="N1176" s="148"/>
      <c r="O1176" s="44"/>
      <c r="P1176" s="43"/>
      <c r="Q1176" s="31"/>
      <c r="R1176" s="84"/>
      <c r="S1176" s="31"/>
      <c r="T1176" s="31"/>
      <c r="U1176" s="169"/>
      <c r="V1176" s="150"/>
      <c r="W1176" s="141" t="str" cm="1">
        <f t="array" ref="W1176">IF(SUM(LEN(B1176:V1176))=0,"",IF(OR(OR(ISBLANK(F1176),SUM(LEN(C1176),LEN(D1176))=0),AND(NOT(E1176="Unknown"),ISBLANK(J1176)),AND(NOT(O1176="Unknown"),ISBLANK(R1176))),"Missing Information", INDEX(Table15[Entire Service Line Classification], MATCH(SUMIFS(Table15[Unique ID],Table15[System-Owned Portion],E1176,Table15[If Material Anything Other than "Lead" in Column E,Was Material Ever Previously Lead?],G1176,Table15[Customer-Owned Portion],O1176),Table15[Unique ID],0),0)))</f>
        <v/>
      </c>
      <c r="X1176"/>
    </row>
    <row r="1177" spans="2:24" x14ac:dyDescent="0.25">
      <c r="B1177" s="146"/>
      <c r="C1177" s="31"/>
      <c r="D1177" s="31"/>
      <c r="E1177" s="44"/>
      <c r="F1177" s="43"/>
      <c r="G1177" s="84"/>
      <c r="H1177" s="31"/>
      <c r="I1177" s="208"/>
      <c r="J1177" s="84"/>
      <c r="K1177" s="31"/>
      <c r="L1177" s="31"/>
      <c r="M1177" s="169"/>
      <c r="N1177" s="148"/>
      <c r="O1177" s="44"/>
      <c r="P1177" s="43"/>
      <c r="Q1177" s="31"/>
      <c r="R1177" s="84"/>
      <c r="S1177" s="31"/>
      <c r="T1177" s="31"/>
      <c r="U1177" s="169"/>
      <c r="V1177" s="150"/>
      <c r="W1177" s="141" t="str" cm="1">
        <f t="array" ref="W1177">IF(SUM(LEN(B1177:V1177))=0,"",IF(OR(OR(ISBLANK(F1177),SUM(LEN(C1177),LEN(D1177))=0),AND(NOT(E1177="Unknown"),ISBLANK(J1177)),AND(NOT(O1177="Unknown"),ISBLANK(R1177))),"Missing Information", INDEX(Table15[Entire Service Line Classification], MATCH(SUMIFS(Table15[Unique ID],Table15[System-Owned Portion],E1177,Table15[If Material Anything Other than "Lead" in Column E,Was Material Ever Previously Lead?],G1177,Table15[Customer-Owned Portion],O1177),Table15[Unique ID],0),0)))</f>
        <v/>
      </c>
      <c r="X1177"/>
    </row>
    <row r="1178" spans="2:24" x14ac:dyDescent="0.25">
      <c r="B1178" s="146"/>
      <c r="C1178" s="31"/>
      <c r="D1178" s="31"/>
      <c r="E1178" s="44"/>
      <c r="F1178" s="43"/>
      <c r="G1178" s="84"/>
      <c r="H1178" s="31"/>
      <c r="I1178" s="208"/>
      <c r="J1178" s="84"/>
      <c r="K1178" s="31"/>
      <c r="L1178" s="31"/>
      <c r="M1178" s="169"/>
      <c r="N1178" s="148"/>
      <c r="O1178" s="44"/>
      <c r="P1178" s="43"/>
      <c r="Q1178" s="31"/>
      <c r="R1178" s="84"/>
      <c r="S1178" s="31"/>
      <c r="T1178" s="31"/>
      <c r="U1178" s="169"/>
      <c r="V1178" s="150"/>
      <c r="W1178" s="141" t="str" cm="1">
        <f t="array" ref="W1178">IF(SUM(LEN(B1178:V1178))=0,"",IF(OR(OR(ISBLANK(F1178),SUM(LEN(C1178),LEN(D1178))=0),AND(NOT(E1178="Unknown"),ISBLANK(J1178)),AND(NOT(O1178="Unknown"),ISBLANK(R1178))),"Missing Information", INDEX(Table15[Entire Service Line Classification], MATCH(SUMIFS(Table15[Unique ID],Table15[System-Owned Portion],E1178,Table15[If Material Anything Other than "Lead" in Column E,Was Material Ever Previously Lead?],G1178,Table15[Customer-Owned Portion],O1178),Table15[Unique ID],0),0)))</f>
        <v/>
      </c>
      <c r="X1178"/>
    </row>
    <row r="1179" spans="2:24" x14ac:dyDescent="0.25">
      <c r="B1179" s="146"/>
      <c r="C1179" s="31"/>
      <c r="D1179" s="31"/>
      <c r="E1179" s="44"/>
      <c r="F1179" s="43"/>
      <c r="G1179" s="84"/>
      <c r="H1179" s="31"/>
      <c r="I1179" s="208"/>
      <c r="J1179" s="84"/>
      <c r="K1179" s="31"/>
      <c r="L1179" s="31"/>
      <c r="M1179" s="169"/>
      <c r="N1179" s="148"/>
      <c r="O1179" s="44"/>
      <c r="P1179" s="43"/>
      <c r="Q1179" s="31"/>
      <c r="R1179" s="84"/>
      <c r="S1179" s="31"/>
      <c r="T1179" s="31"/>
      <c r="U1179" s="169"/>
      <c r="V1179" s="150"/>
      <c r="W1179" s="141" t="str" cm="1">
        <f t="array" ref="W1179">IF(SUM(LEN(B1179:V1179))=0,"",IF(OR(OR(ISBLANK(F1179),SUM(LEN(C1179),LEN(D1179))=0),AND(NOT(E1179="Unknown"),ISBLANK(J1179)),AND(NOT(O1179="Unknown"),ISBLANK(R1179))),"Missing Information", INDEX(Table15[Entire Service Line Classification], MATCH(SUMIFS(Table15[Unique ID],Table15[System-Owned Portion],E1179,Table15[If Material Anything Other than "Lead" in Column E,Was Material Ever Previously Lead?],G1179,Table15[Customer-Owned Portion],O1179),Table15[Unique ID],0),0)))</f>
        <v/>
      </c>
      <c r="X1179"/>
    </row>
    <row r="1180" spans="2:24" x14ac:dyDescent="0.25">
      <c r="B1180" s="146"/>
      <c r="C1180" s="31"/>
      <c r="D1180" s="31"/>
      <c r="E1180" s="44"/>
      <c r="F1180" s="43"/>
      <c r="G1180" s="84"/>
      <c r="H1180" s="31"/>
      <c r="I1180" s="208"/>
      <c r="J1180" s="84"/>
      <c r="K1180" s="31"/>
      <c r="L1180" s="31"/>
      <c r="M1180" s="169"/>
      <c r="N1180" s="148"/>
      <c r="O1180" s="44"/>
      <c r="P1180" s="43"/>
      <c r="Q1180" s="31"/>
      <c r="R1180" s="84"/>
      <c r="S1180" s="31"/>
      <c r="T1180" s="31"/>
      <c r="U1180" s="169"/>
      <c r="V1180" s="150"/>
      <c r="W1180" s="141" t="str" cm="1">
        <f t="array" ref="W1180">IF(SUM(LEN(B1180:V1180))=0,"",IF(OR(OR(ISBLANK(F1180),SUM(LEN(C1180),LEN(D1180))=0),AND(NOT(E1180="Unknown"),ISBLANK(J1180)),AND(NOT(O1180="Unknown"),ISBLANK(R1180))),"Missing Information", INDEX(Table15[Entire Service Line Classification], MATCH(SUMIFS(Table15[Unique ID],Table15[System-Owned Portion],E1180,Table15[If Material Anything Other than "Lead" in Column E,Was Material Ever Previously Lead?],G1180,Table15[Customer-Owned Portion],O1180),Table15[Unique ID],0),0)))</f>
        <v/>
      </c>
      <c r="X1180"/>
    </row>
    <row r="1181" spans="2:24" x14ac:dyDescent="0.25">
      <c r="B1181" s="146"/>
      <c r="C1181" s="31"/>
      <c r="D1181" s="31"/>
      <c r="E1181" s="44"/>
      <c r="F1181" s="43"/>
      <c r="G1181" s="84"/>
      <c r="H1181" s="31"/>
      <c r="I1181" s="208"/>
      <c r="J1181" s="84"/>
      <c r="K1181" s="31"/>
      <c r="L1181" s="31"/>
      <c r="M1181" s="169"/>
      <c r="N1181" s="148"/>
      <c r="O1181" s="44"/>
      <c r="P1181" s="43"/>
      <c r="Q1181" s="31"/>
      <c r="R1181" s="84"/>
      <c r="S1181" s="31"/>
      <c r="T1181" s="31"/>
      <c r="U1181" s="169"/>
      <c r="V1181" s="150"/>
      <c r="W1181" s="141" t="str" cm="1">
        <f t="array" ref="W1181">IF(SUM(LEN(B1181:V1181))=0,"",IF(OR(OR(ISBLANK(F1181),SUM(LEN(C1181),LEN(D1181))=0),AND(NOT(E1181="Unknown"),ISBLANK(J1181)),AND(NOT(O1181="Unknown"),ISBLANK(R1181))),"Missing Information", INDEX(Table15[Entire Service Line Classification], MATCH(SUMIFS(Table15[Unique ID],Table15[System-Owned Portion],E1181,Table15[If Material Anything Other than "Lead" in Column E,Was Material Ever Previously Lead?],G1181,Table15[Customer-Owned Portion],O1181),Table15[Unique ID],0),0)))</f>
        <v/>
      </c>
      <c r="X1181"/>
    </row>
    <row r="1182" spans="2:24" x14ac:dyDescent="0.25">
      <c r="B1182" s="146"/>
      <c r="C1182" s="31"/>
      <c r="D1182" s="31"/>
      <c r="E1182" s="44"/>
      <c r="F1182" s="43"/>
      <c r="G1182" s="84"/>
      <c r="H1182" s="31"/>
      <c r="I1182" s="208"/>
      <c r="J1182" s="84"/>
      <c r="K1182" s="31"/>
      <c r="L1182" s="31"/>
      <c r="M1182" s="169"/>
      <c r="N1182" s="148"/>
      <c r="O1182" s="44"/>
      <c r="P1182" s="43"/>
      <c r="Q1182" s="31"/>
      <c r="R1182" s="84"/>
      <c r="S1182" s="31"/>
      <c r="T1182" s="31"/>
      <c r="U1182" s="169"/>
      <c r="V1182" s="150"/>
      <c r="W1182" s="141" t="str" cm="1">
        <f t="array" ref="W1182">IF(SUM(LEN(B1182:V1182))=0,"",IF(OR(OR(ISBLANK(F1182),SUM(LEN(C1182),LEN(D1182))=0),AND(NOT(E1182="Unknown"),ISBLANK(J1182)),AND(NOT(O1182="Unknown"),ISBLANK(R1182))),"Missing Information", INDEX(Table15[Entire Service Line Classification], MATCH(SUMIFS(Table15[Unique ID],Table15[System-Owned Portion],E1182,Table15[If Material Anything Other than "Lead" in Column E,Was Material Ever Previously Lead?],G1182,Table15[Customer-Owned Portion],O1182),Table15[Unique ID],0),0)))</f>
        <v/>
      </c>
      <c r="X1182"/>
    </row>
    <row r="1183" spans="2:24" x14ac:dyDescent="0.25">
      <c r="B1183" s="146"/>
      <c r="C1183" s="31"/>
      <c r="D1183" s="31"/>
      <c r="E1183" s="44"/>
      <c r="F1183" s="43"/>
      <c r="G1183" s="84"/>
      <c r="H1183" s="31"/>
      <c r="I1183" s="208"/>
      <c r="J1183" s="84"/>
      <c r="K1183" s="31"/>
      <c r="L1183" s="31"/>
      <c r="M1183" s="169"/>
      <c r="N1183" s="148"/>
      <c r="O1183" s="44"/>
      <c r="P1183" s="43"/>
      <c r="Q1183" s="31"/>
      <c r="R1183" s="84"/>
      <c r="S1183" s="31"/>
      <c r="T1183" s="31"/>
      <c r="U1183" s="169"/>
      <c r="V1183" s="150"/>
      <c r="W1183" s="141" t="str" cm="1">
        <f t="array" ref="W1183">IF(SUM(LEN(B1183:V1183))=0,"",IF(OR(OR(ISBLANK(F1183),SUM(LEN(C1183),LEN(D1183))=0),AND(NOT(E1183="Unknown"),ISBLANK(J1183)),AND(NOT(O1183="Unknown"),ISBLANK(R1183))),"Missing Information", INDEX(Table15[Entire Service Line Classification], MATCH(SUMIFS(Table15[Unique ID],Table15[System-Owned Portion],E1183,Table15[If Material Anything Other than "Lead" in Column E,Was Material Ever Previously Lead?],G1183,Table15[Customer-Owned Portion],O1183),Table15[Unique ID],0),0)))</f>
        <v/>
      </c>
      <c r="X1183"/>
    </row>
    <row r="1184" spans="2:24" x14ac:dyDescent="0.25">
      <c r="B1184" s="146"/>
      <c r="C1184" s="31"/>
      <c r="D1184" s="31"/>
      <c r="E1184" s="44"/>
      <c r="F1184" s="43"/>
      <c r="G1184" s="84"/>
      <c r="H1184" s="31"/>
      <c r="I1184" s="208"/>
      <c r="J1184" s="84"/>
      <c r="K1184" s="31"/>
      <c r="L1184" s="31"/>
      <c r="M1184" s="169"/>
      <c r="N1184" s="148"/>
      <c r="O1184" s="44"/>
      <c r="P1184" s="43"/>
      <c r="Q1184" s="31"/>
      <c r="R1184" s="84"/>
      <c r="S1184" s="31"/>
      <c r="T1184" s="31"/>
      <c r="U1184" s="169"/>
      <c r="V1184" s="150"/>
      <c r="W1184" s="141" t="str" cm="1">
        <f t="array" ref="W1184">IF(SUM(LEN(B1184:V1184))=0,"",IF(OR(OR(ISBLANK(F1184),SUM(LEN(C1184),LEN(D1184))=0),AND(NOT(E1184="Unknown"),ISBLANK(J1184)),AND(NOT(O1184="Unknown"),ISBLANK(R1184))),"Missing Information", INDEX(Table15[Entire Service Line Classification], MATCH(SUMIFS(Table15[Unique ID],Table15[System-Owned Portion],E1184,Table15[If Material Anything Other than "Lead" in Column E,Was Material Ever Previously Lead?],G1184,Table15[Customer-Owned Portion],O1184),Table15[Unique ID],0),0)))</f>
        <v/>
      </c>
      <c r="X1184"/>
    </row>
    <row r="1185" spans="2:24" x14ac:dyDescent="0.25">
      <c r="B1185" s="146"/>
      <c r="C1185" s="31"/>
      <c r="D1185" s="31"/>
      <c r="E1185" s="44"/>
      <c r="F1185" s="43"/>
      <c r="G1185" s="84"/>
      <c r="H1185" s="31"/>
      <c r="I1185" s="208"/>
      <c r="J1185" s="84"/>
      <c r="K1185" s="31"/>
      <c r="L1185" s="31"/>
      <c r="M1185" s="169"/>
      <c r="N1185" s="148"/>
      <c r="O1185" s="44"/>
      <c r="P1185" s="43"/>
      <c r="Q1185" s="31"/>
      <c r="R1185" s="84"/>
      <c r="S1185" s="31"/>
      <c r="T1185" s="31"/>
      <c r="U1185" s="169"/>
      <c r="V1185" s="150"/>
      <c r="W1185" s="141" t="str" cm="1">
        <f t="array" ref="W1185">IF(SUM(LEN(B1185:V1185))=0,"",IF(OR(OR(ISBLANK(F1185),SUM(LEN(C1185),LEN(D1185))=0),AND(NOT(E1185="Unknown"),ISBLANK(J1185)),AND(NOT(O1185="Unknown"),ISBLANK(R1185))),"Missing Information", INDEX(Table15[Entire Service Line Classification], MATCH(SUMIFS(Table15[Unique ID],Table15[System-Owned Portion],E1185,Table15[If Material Anything Other than "Lead" in Column E,Was Material Ever Previously Lead?],G1185,Table15[Customer-Owned Portion],O1185),Table15[Unique ID],0),0)))</f>
        <v/>
      </c>
      <c r="X1185"/>
    </row>
    <row r="1186" spans="2:24" x14ac:dyDescent="0.25">
      <c r="B1186" s="146"/>
      <c r="C1186" s="31"/>
      <c r="D1186" s="31"/>
      <c r="E1186" s="44"/>
      <c r="F1186" s="43"/>
      <c r="G1186" s="84"/>
      <c r="H1186" s="31"/>
      <c r="I1186" s="208"/>
      <c r="J1186" s="84"/>
      <c r="K1186" s="31"/>
      <c r="L1186" s="31"/>
      <c r="M1186" s="169"/>
      <c r="N1186" s="148"/>
      <c r="O1186" s="44"/>
      <c r="P1186" s="43"/>
      <c r="Q1186" s="31"/>
      <c r="R1186" s="84"/>
      <c r="S1186" s="31"/>
      <c r="T1186" s="31"/>
      <c r="U1186" s="169"/>
      <c r="V1186" s="150"/>
      <c r="W1186" s="141" t="str" cm="1">
        <f t="array" ref="W1186">IF(SUM(LEN(B1186:V1186))=0,"",IF(OR(OR(ISBLANK(F1186),SUM(LEN(C1186),LEN(D1186))=0),AND(NOT(E1186="Unknown"),ISBLANK(J1186)),AND(NOT(O1186="Unknown"),ISBLANK(R1186))),"Missing Information", INDEX(Table15[Entire Service Line Classification], MATCH(SUMIFS(Table15[Unique ID],Table15[System-Owned Portion],E1186,Table15[If Material Anything Other than "Lead" in Column E,Was Material Ever Previously Lead?],G1186,Table15[Customer-Owned Portion],O1186),Table15[Unique ID],0),0)))</f>
        <v/>
      </c>
      <c r="X1186"/>
    </row>
    <row r="1187" spans="2:24" x14ac:dyDescent="0.25">
      <c r="B1187" s="146"/>
      <c r="C1187" s="31"/>
      <c r="D1187" s="31"/>
      <c r="E1187" s="44"/>
      <c r="F1187" s="43"/>
      <c r="G1187" s="84"/>
      <c r="H1187" s="31"/>
      <c r="I1187" s="208"/>
      <c r="J1187" s="84"/>
      <c r="K1187" s="31"/>
      <c r="L1187" s="31"/>
      <c r="M1187" s="169"/>
      <c r="N1187" s="148"/>
      <c r="O1187" s="44"/>
      <c r="P1187" s="43"/>
      <c r="Q1187" s="31"/>
      <c r="R1187" s="84"/>
      <c r="S1187" s="31"/>
      <c r="T1187" s="31"/>
      <c r="U1187" s="169"/>
      <c r="V1187" s="150"/>
      <c r="W1187" s="141" t="str" cm="1">
        <f t="array" ref="W1187">IF(SUM(LEN(B1187:V1187))=0,"",IF(OR(OR(ISBLANK(F1187),SUM(LEN(C1187),LEN(D1187))=0),AND(NOT(E1187="Unknown"),ISBLANK(J1187)),AND(NOT(O1187="Unknown"),ISBLANK(R1187))),"Missing Information", INDEX(Table15[Entire Service Line Classification], MATCH(SUMIFS(Table15[Unique ID],Table15[System-Owned Portion],E1187,Table15[If Material Anything Other than "Lead" in Column E,Was Material Ever Previously Lead?],G1187,Table15[Customer-Owned Portion],O1187),Table15[Unique ID],0),0)))</f>
        <v/>
      </c>
      <c r="X1187"/>
    </row>
    <row r="1188" spans="2:24" x14ac:dyDescent="0.25">
      <c r="B1188" s="146"/>
      <c r="C1188" s="31"/>
      <c r="D1188" s="31"/>
      <c r="E1188" s="44"/>
      <c r="F1188" s="43"/>
      <c r="G1188" s="84"/>
      <c r="H1188" s="31"/>
      <c r="I1188" s="208"/>
      <c r="J1188" s="84"/>
      <c r="K1188" s="31"/>
      <c r="L1188" s="31"/>
      <c r="M1188" s="169"/>
      <c r="N1188" s="148"/>
      <c r="O1188" s="44"/>
      <c r="P1188" s="43"/>
      <c r="Q1188" s="31"/>
      <c r="R1188" s="84"/>
      <c r="S1188" s="31"/>
      <c r="T1188" s="31"/>
      <c r="U1188" s="169"/>
      <c r="V1188" s="150"/>
      <c r="W1188" s="141" t="str" cm="1">
        <f t="array" ref="W1188">IF(SUM(LEN(B1188:V1188))=0,"",IF(OR(OR(ISBLANK(F1188),SUM(LEN(C1188),LEN(D1188))=0),AND(NOT(E1188="Unknown"),ISBLANK(J1188)),AND(NOT(O1188="Unknown"),ISBLANK(R1188))),"Missing Information", INDEX(Table15[Entire Service Line Classification], MATCH(SUMIFS(Table15[Unique ID],Table15[System-Owned Portion],E1188,Table15[If Material Anything Other than "Lead" in Column E,Was Material Ever Previously Lead?],G1188,Table15[Customer-Owned Portion],O1188),Table15[Unique ID],0),0)))</f>
        <v/>
      </c>
      <c r="X1188"/>
    </row>
    <row r="1189" spans="2:24" x14ac:dyDescent="0.25">
      <c r="B1189" s="146"/>
      <c r="C1189" s="31"/>
      <c r="D1189" s="31"/>
      <c r="E1189" s="44"/>
      <c r="F1189" s="43"/>
      <c r="G1189" s="84"/>
      <c r="H1189" s="31"/>
      <c r="I1189" s="208"/>
      <c r="J1189" s="84"/>
      <c r="K1189" s="31"/>
      <c r="L1189" s="31"/>
      <c r="M1189" s="169"/>
      <c r="N1189" s="148"/>
      <c r="O1189" s="44"/>
      <c r="P1189" s="43"/>
      <c r="Q1189" s="31"/>
      <c r="R1189" s="84"/>
      <c r="S1189" s="31"/>
      <c r="T1189" s="31"/>
      <c r="U1189" s="169"/>
      <c r="V1189" s="150"/>
      <c r="W1189" s="141" t="str" cm="1">
        <f t="array" ref="W1189">IF(SUM(LEN(B1189:V1189))=0,"",IF(OR(OR(ISBLANK(F1189),SUM(LEN(C1189),LEN(D1189))=0),AND(NOT(E1189="Unknown"),ISBLANK(J1189)),AND(NOT(O1189="Unknown"),ISBLANK(R1189))),"Missing Information", INDEX(Table15[Entire Service Line Classification], MATCH(SUMIFS(Table15[Unique ID],Table15[System-Owned Portion],E1189,Table15[If Material Anything Other than "Lead" in Column E,Was Material Ever Previously Lead?],G1189,Table15[Customer-Owned Portion],O1189),Table15[Unique ID],0),0)))</f>
        <v/>
      </c>
      <c r="X1189"/>
    </row>
    <row r="1190" spans="2:24" x14ac:dyDescent="0.25">
      <c r="B1190" s="146"/>
      <c r="C1190" s="31"/>
      <c r="D1190" s="31"/>
      <c r="E1190" s="44"/>
      <c r="F1190" s="43"/>
      <c r="G1190" s="84"/>
      <c r="H1190" s="31"/>
      <c r="I1190" s="208"/>
      <c r="J1190" s="84"/>
      <c r="K1190" s="31"/>
      <c r="L1190" s="31"/>
      <c r="M1190" s="169"/>
      <c r="N1190" s="148"/>
      <c r="O1190" s="44"/>
      <c r="P1190" s="43"/>
      <c r="Q1190" s="31"/>
      <c r="R1190" s="84"/>
      <c r="S1190" s="31"/>
      <c r="T1190" s="31"/>
      <c r="U1190" s="169"/>
      <c r="V1190" s="150"/>
      <c r="W1190" s="141" t="str" cm="1">
        <f t="array" ref="W1190">IF(SUM(LEN(B1190:V1190))=0,"",IF(OR(OR(ISBLANK(F1190),SUM(LEN(C1190),LEN(D1190))=0),AND(NOT(E1190="Unknown"),ISBLANK(J1190)),AND(NOT(O1190="Unknown"),ISBLANK(R1190))),"Missing Information", INDEX(Table15[Entire Service Line Classification], MATCH(SUMIFS(Table15[Unique ID],Table15[System-Owned Portion],E1190,Table15[If Material Anything Other than "Lead" in Column E,Was Material Ever Previously Lead?],G1190,Table15[Customer-Owned Portion],O1190),Table15[Unique ID],0),0)))</f>
        <v/>
      </c>
      <c r="X1190"/>
    </row>
    <row r="1191" spans="2:24" x14ac:dyDescent="0.25">
      <c r="B1191" s="146"/>
      <c r="C1191" s="31"/>
      <c r="D1191" s="31"/>
      <c r="E1191" s="44"/>
      <c r="F1191" s="43"/>
      <c r="G1191" s="84"/>
      <c r="H1191" s="31"/>
      <c r="I1191" s="208"/>
      <c r="J1191" s="84"/>
      <c r="K1191" s="31"/>
      <c r="L1191" s="31"/>
      <c r="M1191" s="169"/>
      <c r="N1191" s="148"/>
      <c r="O1191" s="44"/>
      <c r="P1191" s="43"/>
      <c r="Q1191" s="31"/>
      <c r="R1191" s="84"/>
      <c r="S1191" s="31"/>
      <c r="T1191" s="31"/>
      <c r="U1191" s="169"/>
      <c r="V1191" s="150"/>
      <c r="W1191" s="141" t="str" cm="1">
        <f t="array" ref="W1191">IF(SUM(LEN(B1191:V1191))=0,"",IF(OR(OR(ISBLANK(F1191),SUM(LEN(C1191),LEN(D1191))=0),AND(NOT(E1191="Unknown"),ISBLANK(J1191)),AND(NOT(O1191="Unknown"),ISBLANK(R1191))),"Missing Information", INDEX(Table15[Entire Service Line Classification], MATCH(SUMIFS(Table15[Unique ID],Table15[System-Owned Portion],E1191,Table15[If Material Anything Other than "Lead" in Column E,Was Material Ever Previously Lead?],G1191,Table15[Customer-Owned Portion],O1191),Table15[Unique ID],0),0)))</f>
        <v/>
      </c>
      <c r="X1191"/>
    </row>
    <row r="1192" spans="2:24" x14ac:dyDescent="0.25">
      <c r="B1192" s="146"/>
      <c r="C1192" s="31"/>
      <c r="D1192" s="31"/>
      <c r="E1192" s="44"/>
      <c r="F1192" s="43"/>
      <c r="G1192" s="84"/>
      <c r="H1192" s="31"/>
      <c r="I1192" s="208"/>
      <c r="J1192" s="84"/>
      <c r="K1192" s="31"/>
      <c r="L1192" s="31"/>
      <c r="M1192" s="169"/>
      <c r="N1192" s="148"/>
      <c r="O1192" s="44"/>
      <c r="P1192" s="43"/>
      <c r="Q1192" s="31"/>
      <c r="R1192" s="84"/>
      <c r="S1192" s="31"/>
      <c r="T1192" s="31"/>
      <c r="U1192" s="169"/>
      <c r="V1192" s="150"/>
      <c r="W1192" s="141" t="str" cm="1">
        <f t="array" ref="W1192">IF(SUM(LEN(B1192:V1192))=0,"",IF(OR(OR(ISBLANK(F1192),SUM(LEN(C1192),LEN(D1192))=0),AND(NOT(E1192="Unknown"),ISBLANK(J1192)),AND(NOT(O1192="Unknown"),ISBLANK(R1192))),"Missing Information", INDEX(Table15[Entire Service Line Classification], MATCH(SUMIFS(Table15[Unique ID],Table15[System-Owned Portion],E1192,Table15[If Material Anything Other than "Lead" in Column E,Was Material Ever Previously Lead?],G1192,Table15[Customer-Owned Portion],O1192),Table15[Unique ID],0),0)))</f>
        <v/>
      </c>
      <c r="X1192"/>
    </row>
    <row r="1193" spans="2:24" x14ac:dyDescent="0.25">
      <c r="B1193" s="146"/>
      <c r="C1193" s="31"/>
      <c r="D1193" s="31"/>
      <c r="E1193" s="44"/>
      <c r="F1193" s="43"/>
      <c r="G1193" s="84"/>
      <c r="H1193" s="31"/>
      <c r="I1193" s="208"/>
      <c r="J1193" s="84"/>
      <c r="K1193" s="31"/>
      <c r="L1193" s="31"/>
      <c r="M1193" s="169"/>
      <c r="N1193" s="148"/>
      <c r="O1193" s="44"/>
      <c r="P1193" s="43"/>
      <c r="Q1193" s="31"/>
      <c r="R1193" s="84"/>
      <c r="S1193" s="31"/>
      <c r="T1193" s="31"/>
      <c r="U1193" s="169"/>
      <c r="V1193" s="150"/>
      <c r="W1193" s="141" t="str" cm="1">
        <f t="array" ref="W1193">IF(SUM(LEN(B1193:V1193))=0,"",IF(OR(OR(ISBLANK(F1193),SUM(LEN(C1193),LEN(D1193))=0),AND(NOT(E1193="Unknown"),ISBLANK(J1193)),AND(NOT(O1193="Unknown"),ISBLANK(R1193))),"Missing Information", INDEX(Table15[Entire Service Line Classification], MATCH(SUMIFS(Table15[Unique ID],Table15[System-Owned Portion],E1193,Table15[If Material Anything Other than "Lead" in Column E,Was Material Ever Previously Lead?],G1193,Table15[Customer-Owned Portion],O1193),Table15[Unique ID],0),0)))</f>
        <v/>
      </c>
      <c r="X1193"/>
    </row>
    <row r="1194" spans="2:24" x14ac:dyDescent="0.25">
      <c r="B1194" s="146"/>
      <c r="C1194" s="31"/>
      <c r="D1194" s="31"/>
      <c r="E1194" s="44"/>
      <c r="F1194" s="43"/>
      <c r="G1194" s="84"/>
      <c r="H1194" s="31"/>
      <c r="I1194" s="208"/>
      <c r="J1194" s="84"/>
      <c r="K1194" s="31"/>
      <c r="L1194" s="31"/>
      <c r="M1194" s="169"/>
      <c r="N1194" s="148"/>
      <c r="O1194" s="44"/>
      <c r="P1194" s="43"/>
      <c r="Q1194" s="31"/>
      <c r="R1194" s="84"/>
      <c r="S1194" s="31"/>
      <c r="T1194" s="31"/>
      <c r="U1194" s="169"/>
      <c r="V1194" s="150"/>
      <c r="W1194" s="141" t="str" cm="1">
        <f t="array" ref="W1194">IF(SUM(LEN(B1194:V1194))=0,"",IF(OR(OR(ISBLANK(F1194),SUM(LEN(C1194),LEN(D1194))=0),AND(NOT(E1194="Unknown"),ISBLANK(J1194)),AND(NOT(O1194="Unknown"),ISBLANK(R1194))),"Missing Information", INDEX(Table15[Entire Service Line Classification], MATCH(SUMIFS(Table15[Unique ID],Table15[System-Owned Portion],E1194,Table15[If Material Anything Other than "Lead" in Column E,Was Material Ever Previously Lead?],G1194,Table15[Customer-Owned Portion],O1194),Table15[Unique ID],0),0)))</f>
        <v/>
      </c>
      <c r="X1194"/>
    </row>
    <row r="1195" spans="2:24" x14ac:dyDescent="0.25">
      <c r="B1195" s="146"/>
      <c r="C1195" s="31"/>
      <c r="D1195" s="31"/>
      <c r="E1195" s="44"/>
      <c r="F1195" s="43"/>
      <c r="G1195" s="84"/>
      <c r="H1195" s="31"/>
      <c r="I1195" s="208"/>
      <c r="J1195" s="84"/>
      <c r="K1195" s="31"/>
      <c r="L1195" s="31"/>
      <c r="M1195" s="169"/>
      <c r="N1195" s="148"/>
      <c r="O1195" s="44"/>
      <c r="P1195" s="43"/>
      <c r="Q1195" s="31"/>
      <c r="R1195" s="84"/>
      <c r="S1195" s="31"/>
      <c r="T1195" s="31"/>
      <c r="U1195" s="169"/>
      <c r="V1195" s="150"/>
      <c r="W1195" s="141" t="str" cm="1">
        <f t="array" ref="W1195">IF(SUM(LEN(B1195:V1195))=0,"",IF(OR(OR(ISBLANK(F1195),SUM(LEN(C1195),LEN(D1195))=0),AND(NOT(E1195="Unknown"),ISBLANK(J1195)),AND(NOT(O1195="Unknown"),ISBLANK(R1195))),"Missing Information", INDEX(Table15[Entire Service Line Classification], MATCH(SUMIFS(Table15[Unique ID],Table15[System-Owned Portion],E1195,Table15[If Material Anything Other than "Lead" in Column E,Was Material Ever Previously Lead?],G1195,Table15[Customer-Owned Portion],O1195),Table15[Unique ID],0),0)))</f>
        <v/>
      </c>
      <c r="X1195"/>
    </row>
    <row r="1196" spans="2:24" x14ac:dyDescent="0.25">
      <c r="B1196" s="146"/>
      <c r="C1196" s="31"/>
      <c r="D1196" s="31"/>
      <c r="E1196" s="44"/>
      <c r="F1196" s="43"/>
      <c r="G1196" s="84"/>
      <c r="H1196" s="31"/>
      <c r="I1196" s="208"/>
      <c r="J1196" s="84"/>
      <c r="K1196" s="31"/>
      <c r="L1196" s="31"/>
      <c r="M1196" s="169"/>
      <c r="N1196" s="148"/>
      <c r="O1196" s="44"/>
      <c r="P1196" s="43"/>
      <c r="Q1196" s="31"/>
      <c r="R1196" s="84"/>
      <c r="S1196" s="31"/>
      <c r="T1196" s="31"/>
      <c r="U1196" s="169"/>
      <c r="V1196" s="150"/>
      <c r="W1196" s="141" t="str" cm="1">
        <f t="array" ref="W1196">IF(SUM(LEN(B1196:V1196))=0,"",IF(OR(OR(ISBLANK(F1196),SUM(LEN(C1196),LEN(D1196))=0),AND(NOT(E1196="Unknown"),ISBLANK(J1196)),AND(NOT(O1196="Unknown"),ISBLANK(R1196))),"Missing Information", INDEX(Table15[Entire Service Line Classification], MATCH(SUMIFS(Table15[Unique ID],Table15[System-Owned Portion],E1196,Table15[If Material Anything Other than "Lead" in Column E,Was Material Ever Previously Lead?],G1196,Table15[Customer-Owned Portion],O1196),Table15[Unique ID],0),0)))</f>
        <v/>
      </c>
      <c r="X1196"/>
    </row>
    <row r="1197" spans="2:24" x14ac:dyDescent="0.25">
      <c r="B1197" s="146"/>
      <c r="C1197" s="31"/>
      <c r="D1197" s="31"/>
      <c r="E1197" s="44"/>
      <c r="F1197" s="43"/>
      <c r="G1197" s="84"/>
      <c r="H1197" s="31"/>
      <c r="I1197" s="208"/>
      <c r="J1197" s="84"/>
      <c r="K1197" s="31"/>
      <c r="L1197" s="31"/>
      <c r="M1197" s="169"/>
      <c r="N1197" s="148"/>
      <c r="O1197" s="44"/>
      <c r="P1197" s="43"/>
      <c r="Q1197" s="31"/>
      <c r="R1197" s="84"/>
      <c r="S1197" s="31"/>
      <c r="T1197" s="31"/>
      <c r="U1197" s="169"/>
      <c r="V1197" s="150"/>
      <c r="W1197" s="141" t="str" cm="1">
        <f t="array" ref="W1197">IF(SUM(LEN(B1197:V1197))=0,"",IF(OR(OR(ISBLANK(F1197),SUM(LEN(C1197),LEN(D1197))=0),AND(NOT(E1197="Unknown"),ISBLANK(J1197)),AND(NOT(O1197="Unknown"),ISBLANK(R1197))),"Missing Information", INDEX(Table15[Entire Service Line Classification], MATCH(SUMIFS(Table15[Unique ID],Table15[System-Owned Portion],E1197,Table15[If Material Anything Other than "Lead" in Column E,Was Material Ever Previously Lead?],G1197,Table15[Customer-Owned Portion],O1197),Table15[Unique ID],0),0)))</f>
        <v/>
      </c>
      <c r="X1197"/>
    </row>
    <row r="1198" spans="2:24" x14ac:dyDescent="0.25">
      <c r="B1198" s="146"/>
      <c r="C1198" s="31"/>
      <c r="D1198" s="31"/>
      <c r="E1198" s="44"/>
      <c r="F1198" s="43"/>
      <c r="G1198" s="84"/>
      <c r="H1198" s="31"/>
      <c r="I1198" s="208"/>
      <c r="J1198" s="84"/>
      <c r="K1198" s="31"/>
      <c r="L1198" s="31"/>
      <c r="M1198" s="169"/>
      <c r="N1198" s="148"/>
      <c r="O1198" s="44"/>
      <c r="P1198" s="43"/>
      <c r="Q1198" s="31"/>
      <c r="R1198" s="84"/>
      <c r="S1198" s="31"/>
      <c r="T1198" s="31"/>
      <c r="U1198" s="169"/>
      <c r="V1198" s="150"/>
      <c r="W1198" s="141" t="str" cm="1">
        <f t="array" ref="W1198">IF(SUM(LEN(B1198:V1198))=0,"",IF(OR(OR(ISBLANK(F1198),SUM(LEN(C1198),LEN(D1198))=0),AND(NOT(E1198="Unknown"),ISBLANK(J1198)),AND(NOT(O1198="Unknown"),ISBLANK(R1198))),"Missing Information", INDEX(Table15[Entire Service Line Classification], MATCH(SUMIFS(Table15[Unique ID],Table15[System-Owned Portion],E1198,Table15[If Material Anything Other than "Lead" in Column E,Was Material Ever Previously Lead?],G1198,Table15[Customer-Owned Portion],O1198),Table15[Unique ID],0),0)))</f>
        <v/>
      </c>
      <c r="X1198"/>
    </row>
    <row r="1199" spans="2:24" x14ac:dyDescent="0.25">
      <c r="B1199" s="146"/>
      <c r="C1199" s="31"/>
      <c r="D1199" s="31"/>
      <c r="E1199" s="44"/>
      <c r="F1199" s="43"/>
      <c r="G1199" s="84"/>
      <c r="H1199" s="31"/>
      <c r="I1199" s="208"/>
      <c r="J1199" s="84"/>
      <c r="K1199" s="31"/>
      <c r="L1199" s="31"/>
      <c r="M1199" s="169"/>
      <c r="N1199" s="148"/>
      <c r="O1199" s="44"/>
      <c r="P1199" s="43"/>
      <c r="Q1199" s="31"/>
      <c r="R1199" s="84"/>
      <c r="S1199" s="31"/>
      <c r="T1199" s="31"/>
      <c r="U1199" s="169"/>
      <c r="V1199" s="150"/>
      <c r="W1199" s="141" t="str" cm="1">
        <f t="array" ref="W1199">IF(SUM(LEN(B1199:V1199))=0,"",IF(OR(OR(ISBLANK(F1199),SUM(LEN(C1199),LEN(D1199))=0),AND(NOT(E1199="Unknown"),ISBLANK(J1199)),AND(NOT(O1199="Unknown"),ISBLANK(R1199))),"Missing Information", INDEX(Table15[Entire Service Line Classification], MATCH(SUMIFS(Table15[Unique ID],Table15[System-Owned Portion],E1199,Table15[If Material Anything Other than "Lead" in Column E,Was Material Ever Previously Lead?],G1199,Table15[Customer-Owned Portion],O1199),Table15[Unique ID],0),0)))</f>
        <v/>
      </c>
      <c r="X1199"/>
    </row>
    <row r="1200" spans="2:24" x14ac:dyDescent="0.25">
      <c r="B1200" s="146"/>
      <c r="C1200" s="31"/>
      <c r="D1200" s="31"/>
      <c r="E1200" s="44"/>
      <c r="F1200" s="43"/>
      <c r="G1200" s="84"/>
      <c r="H1200" s="31"/>
      <c r="I1200" s="208"/>
      <c r="J1200" s="84"/>
      <c r="K1200" s="31"/>
      <c r="L1200" s="31"/>
      <c r="M1200" s="169"/>
      <c r="N1200" s="148"/>
      <c r="O1200" s="44"/>
      <c r="P1200" s="43"/>
      <c r="Q1200" s="31"/>
      <c r="R1200" s="84"/>
      <c r="S1200" s="31"/>
      <c r="T1200" s="31"/>
      <c r="U1200" s="169"/>
      <c r="V1200" s="150"/>
      <c r="W1200" s="141" t="str" cm="1">
        <f t="array" ref="W1200">IF(SUM(LEN(B1200:V1200))=0,"",IF(OR(OR(ISBLANK(F1200),SUM(LEN(C1200),LEN(D1200))=0),AND(NOT(E1200="Unknown"),ISBLANK(J1200)),AND(NOT(O1200="Unknown"),ISBLANK(R1200))),"Missing Information", INDEX(Table15[Entire Service Line Classification], MATCH(SUMIFS(Table15[Unique ID],Table15[System-Owned Portion],E1200,Table15[If Material Anything Other than "Lead" in Column E,Was Material Ever Previously Lead?],G1200,Table15[Customer-Owned Portion],O1200),Table15[Unique ID],0),0)))</f>
        <v/>
      </c>
      <c r="X1200"/>
    </row>
    <row r="1201" spans="2:24" x14ac:dyDescent="0.25">
      <c r="B1201" s="146"/>
      <c r="C1201" s="31"/>
      <c r="D1201" s="31"/>
      <c r="E1201" s="44"/>
      <c r="F1201" s="43"/>
      <c r="G1201" s="84"/>
      <c r="H1201" s="31"/>
      <c r="I1201" s="208"/>
      <c r="J1201" s="84"/>
      <c r="K1201" s="31"/>
      <c r="L1201" s="31"/>
      <c r="M1201" s="169"/>
      <c r="N1201" s="148"/>
      <c r="O1201" s="44"/>
      <c r="P1201" s="43"/>
      <c r="Q1201" s="31"/>
      <c r="R1201" s="84"/>
      <c r="S1201" s="31"/>
      <c r="T1201" s="31"/>
      <c r="U1201" s="169"/>
      <c r="V1201" s="150"/>
      <c r="W1201" s="141" t="str" cm="1">
        <f t="array" ref="W1201">IF(SUM(LEN(B1201:V1201))=0,"",IF(OR(OR(ISBLANK(F1201),SUM(LEN(C1201),LEN(D1201))=0),AND(NOT(E1201="Unknown"),ISBLANK(J1201)),AND(NOT(O1201="Unknown"),ISBLANK(R1201))),"Missing Information", INDEX(Table15[Entire Service Line Classification], MATCH(SUMIFS(Table15[Unique ID],Table15[System-Owned Portion],E1201,Table15[If Material Anything Other than "Lead" in Column E,Was Material Ever Previously Lead?],G1201,Table15[Customer-Owned Portion],O1201),Table15[Unique ID],0),0)))</f>
        <v/>
      </c>
      <c r="X1201"/>
    </row>
    <row r="1202" spans="2:24" x14ac:dyDescent="0.25">
      <c r="B1202" s="146"/>
      <c r="C1202" s="31"/>
      <c r="D1202" s="31"/>
      <c r="E1202" s="44"/>
      <c r="F1202" s="43"/>
      <c r="G1202" s="84"/>
      <c r="H1202" s="31"/>
      <c r="I1202" s="208"/>
      <c r="J1202" s="84"/>
      <c r="K1202" s="31"/>
      <c r="L1202" s="31"/>
      <c r="M1202" s="169"/>
      <c r="N1202" s="148"/>
      <c r="O1202" s="44"/>
      <c r="P1202" s="43"/>
      <c r="Q1202" s="31"/>
      <c r="R1202" s="84"/>
      <c r="S1202" s="31"/>
      <c r="T1202" s="31"/>
      <c r="U1202" s="169"/>
      <c r="V1202" s="150"/>
      <c r="W1202" s="141" t="str" cm="1">
        <f t="array" ref="W1202">IF(SUM(LEN(B1202:V1202))=0,"",IF(OR(OR(ISBLANK(F1202),SUM(LEN(C1202),LEN(D1202))=0),AND(NOT(E1202="Unknown"),ISBLANK(J1202)),AND(NOT(O1202="Unknown"),ISBLANK(R1202))),"Missing Information", INDEX(Table15[Entire Service Line Classification], MATCH(SUMIFS(Table15[Unique ID],Table15[System-Owned Portion],E1202,Table15[If Material Anything Other than "Lead" in Column E,Was Material Ever Previously Lead?],G1202,Table15[Customer-Owned Portion],O1202),Table15[Unique ID],0),0)))</f>
        <v/>
      </c>
      <c r="X1202"/>
    </row>
    <row r="1203" spans="2:24" x14ac:dyDescent="0.25">
      <c r="B1203" s="146"/>
      <c r="C1203" s="31"/>
      <c r="D1203" s="31"/>
      <c r="E1203" s="44"/>
      <c r="F1203" s="43"/>
      <c r="G1203" s="84"/>
      <c r="H1203" s="31"/>
      <c r="I1203" s="208"/>
      <c r="J1203" s="84"/>
      <c r="K1203" s="31"/>
      <c r="L1203" s="31"/>
      <c r="M1203" s="169"/>
      <c r="N1203" s="148"/>
      <c r="O1203" s="44"/>
      <c r="P1203" s="43"/>
      <c r="Q1203" s="31"/>
      <c r="R1203" s="84"/>
      <c r="S1203" s="31"/>
      <c r="T1203" s="31"/>
      <c r="U1203" s="169"/>
      <c r="V1203" s="150"/>
      <c r="W1203" s="141" t="str" cm="1">
        <f t="array" ref="W1203">IF(SUM(LEN(B1203:V1203))=0,"",IF(OR(OR(ISBLANK(F1203),SUM(LEN(C1203),LEN(D1203))=0),AND(NOT(E1203="Unknown"),ISBLANK(J1203)),AND(NOT(O1203="Unknown"),ISBLANK(R1203))),"Missing Information", INDEX(Table15[Entire Service Line Classification], MATCH(SUMIFS(Table15[Unique ID],Table15[System-Owned Portion],E1203,Table15[If Material Anything Other than "Lead" in Column E,Was Material Ever Previously Lead?],G1203,Table15[Customer-Owned Portion],O1203),Table15[Unique ID],0),0)))</f>
        <v/>
      </c>
      <c r="X1203"/>
    </row>
    <row r="1204" spans="2:24" x14ac:dyDescent="0.25">
      <c r="B1204" s="146"/>
      <c r="C1204" s="31"/>
      <c r="D1204" s="31"/>
      <c r="E1204" s="44"/>
      <c r="F1204" s="43"/>
      <c r="G1204" s="84"/>
      <c r="H1204" s="31"/>
      <c r="I1204" s="208"/>
      <c r="J1204" s="84"/>
      <c r="K1204" s="31"/>
      <c r="L1204" s="31"/>
      <c r="M1204" s="169"/>
      <c r="N1204" s="148"/>
      <c r="O1204" s="44"/>
      <c r="P1204" s="43"/>
      <c r="Q1204" s="31"/>
      <c r="R1204" s="84"/>
      <c r="S1204" s="31"/>
      <c r="T1204" s="31"/>
      <c r="U1204" s="169"/>
      <c r="V1204" s="150"/>
      <c r="W1204" s="141" t="str" cm="1">
        <f t="array" ref="W1204">IF(SUM(LEN(B1204:V1204))=0,"",IF(OR(OR(ISBLANK(F1204),SUM(LEN(C1204),LEN(D1204))=0),AND(NOT(E1204="Unknown"),ISBLANK(J1204)),AND(NOT(O1204="Unknown"),ISBLANK(R1204))),"Missing Information", INDEX(Table15[Entire Service Line Classification], MATCH(SUMIFS(Table15[Unique ID],Table15[System-Owned Portion],E1204,Table15[If Material Anything Other than "Lead" in Column E,Was Material Ever Previously Lead?],G1204,Table15[Customer-Owned Portion],O1204),Table15[Unique ID],0),0)))</f>
        <v/>
      </c>
      <c r="X1204"/>
    </row>
    <row r="1205" spans="2:24" x14ac:dyDescent="0.25">
      <c r="B1205" s="146"/>
      <c r="C1205" s="31"/>
      <c r="D1205" s="31"/>
      <c r="E1205" s="44"/>
      <c r="F1205" s="43"/>
      <c r="G1205" s="84"/>
      <c r="H1205" s="31"/>
      <c r="I1205" s="208"/>
      <c r="J1205" s="84"/>
      <c r="K1205" s="31"/>
      <c r="L1205" s="31"/>
      <c r="M1205" s="169"/>
      <c r="N1205" s="148"/>
      <c r="O1205" s="44"/>
      <c r="P1205" s="43"/>
      <c r="Q1205" s="31"/>
      <c r="R1205" s="84"/>
      <c r="S1205" s="31"/>
      <c r="T1205" s="31"/>
      <c r="U1205" s="169"/>
      <c r="V1205" s="150"/>
      <c r="W1205" s="141" t="str" cm="1">
        <f t="array" ref="W1205">IF(SUM(LEN(B1205:V1205))=0,"",IF(OR(OR(ISBLANK(F1205),SUM(LEN(C1205),LEN(D1205))=0),AND(NOT(E1205="Unknown"),ISBLANK(J1205)),AND(NOT(O1205="Unknown"),ISBLANK(R1205))),"Missing Information", INDEX(Table15[Entire Service Line Classification], MATCH(SUMIFS(Table15[Unique ID],Table15[System-Owned Portion],E1205,Table15[If Material Anything Other than "Lead" in Column E,Was Material Ever Previously Lead?],G1205,Table15[Customer-Owned Portion],O1205),Table15[Unique ID],0),0)))</f>
        <v/>
      </c>
      <c r="X1205"/>
    </row>
    <row r="1206" spans="2:24" x14ac:dyDescent="0.25">
      <c r="B1206" s="146"/>
      <c r="C1206" s="31"/>
      <c r="D1206" s="31"/>
      <c r="E1206" s="44"/>
      <c r="F1206" s="43"/>
      <c r="G1206" s="84"/>
      <c r="H1206" s="31"/>
      <c r="I1206" s="208"/>
      <c r="J1206" s="84"/>
      <c r="K1206" s="31"/>
      <c r="L1206" s="31"/>
      <c r="M1206" s="169"/>
      <c r="N1206" s="148"/>
      <c r="O1206" s="44"/>
      <c r="P1206" s="43"/>
      <c r="Q1206" s="31"/>
      <c r="R1206" s="84"/>
      <c r="S1206" s="31"/>
      <c r="T1206" s="31"/>
      <c r="U1206" s="169"/>
      <c r="V1206" s="150"/>
      <c r="W1206" s="141" t="str" cm="1">
        <f t="array" ref="W1206">IF(SUM(LEN(B1206:V1206))=0,"",IF(OR(OR(ISBLANK(F1206),SUM(LEN(C1206),LEN(D1206))=0),AND(NOT(E1206="Unknown"),ISBLANK(J1206)),AND(NOT(O1206="Unknown"),ISBLANK(R1206))),"Missing Information", INDEX(Table15[Entire Service Line Classification], MATCH(SUMIFS(Table15[Unique ID],Table15[System-Owned Portion],E1206,Table15[If Material Anything Other than "Lead" in Column E,Was Material Ever Previously Lead?],G1206,Table15[Customer-Owned Portion],O1206),Table15[Unique ID],0),0)))</f>
        <v/>
      </c>
      <c r="X1206"/>
    </row>
    <row r="1207" spans="2:24" x14ac:dyDescent="0.25">
      <c r="B1207" s="146"/>
      <c r="C1207" s="31"/>
      <c r="D1207" s="31"/>
      <c r="E1207" s="44"/>
      <c r="F1207" s="43"/>
      <c r="G1207" s="84"/>
      <c r="H1207" s="31"/>
      <c r="I1207" s="208"/>
      <c r="J1207" s="84"/>
      <c r="K1207" s="31"/>
      <c r="L1207" s="31"/>
      <c r="M1207" s="169"/>
      <c r="N1207" s="148"/>
      <c r="O1207" s="44"/>
      <c r="P1207" s="43"/>
      <c r="Q1207" s="31"/>
      <c r="R1207" s="84"/>
      <c r="S1207" s="31"/>
      <c r="T1207" s="31"/>
      <c r="U1207" s="169"/>
      <c r="V1207" s="150"/>
      <c r="W1207" s="141" t="str" cm="1">
        <f t="array" ref="W1207">IF(SUM(LEN(B1207:V1207))=0,"",IF(OR(OR(ISBLANK(F1207),SUM(LEN(C1207),LEN(D1207))=0),AND(NOT(E1207="Unknown"),ISBLANK(J1207)),AND(NOT(O1207="Unknown"),ISBLANK(R1207))),"Missing Information", INDEX(Table15[Entire Service Line Classification], MATCH(SUMIFS(Table15[Unique ID],Table15[System-Owned Portion],E1207,Table15[If Material Anything Other than "Lead" in Column E,Was Material Ever Previously Lead?],G1207,Table15[Customer-Owned Portion],O1207),Table15[Unique ID],0),0)))</f>
        <v/>
      </c>
      <c r="X1207"/>
    </row>
    <row r="1208" spans="2:24" x14ac:dyDescent="0.25">
      <c r="B1208" s="146"/>
      <c r="C1208" s="31"/>
      <c r="D1208" s="31"/>
      <c r="E1208" s="44"/>
      <c r="F1208" s="43"/>
      <c r="G1208" s="84"/>
      <c r="H1208" s="31"/>
      <c r="I1208" s="208"/>
      <c r="J1208" s="84"/>
      <c r="K1208" s="31"/>
      <c r="L1208" s="31"/>
      <c r="M1208" s="169"/>
      <c r="N1208" s="148"/>
      <c r="O1208" s="44"/>
      <c r="P1208" s="43"/>
      <c r="Q1208" s="31"/>
      <c r="R1208" s="84"/>
      <c r="S1208" s="31"/>
      <c r="T1208" s="31"/>
      <c r="U1208" s="169"/>
      <c r="V1208" s="150"/>
      <c r="W1208" s="141" t="str" cm="1">
        <f t="array" ref="W1208">IF(SUM(LEN(B1208:V1208))=0,"",IF(OR(OR(ISBLANK(F1208),SUM(LEN(C1208),LEN(D1208))=0),AND(NOT(E1208="Unknown"),ISBLANK(J1208)),AND(NOT(O1208="Unknown"),ISBLANK(R1208))),"Missing Information", INDEX(Table15[Entire Service Line Classification], MATCH(SUMIFS(Table15[Unique ID],Table15[System-Owned Portion],E1208,Table15[If Material Anything Other than "Lead" in Column E,Was Material Ever Previously Lead?],G1208,Table15[Customer-Owned Portion],O1208),Table15[Unique ID],0),0)))</f>
        <v/>
      </c>
      <c r="X1208"/>
    </row>
    <row r="1209" spans="2:24" x14ac:dyDescent="0.25">
      <c r="B1209" s="146"/>
      <c r="C1209" s="31"/>
      <c r="D1209" s="31"/>
      <c r="E1209" s="44"/>
      <c r="F1209" s="43"/>
      <c r="G1209" s="84"/>
      <c r="H1209" s="31"/>
      <c r="I1209" s="208"/>
      <c r="J1209" s="84"/>
      <c r="K1209" s="31"/>
      <c r="L1209" s="31"/>
      <c r="M1209" s="169"/>
      <c r="N1209" s="148"/>
      <c r="O1209" s="44"/>
      <c r="P1209" s="43"/>
      <c r="Q1209" s="31"/>
      <c r="R1209" s="84"/>
      <c r="S1209" s="31"/>
      <c r="T1209" s="31"/>
      <c r="U1209" s="169"/>
      <c r="V1209" s="150"/>
      <c r="W1209" s="141" t="str" cm="1">
        <f t="array" ref="W1209">IF(SUM(LEN(B1209:V1209))=0,"",IF(OR(OR(ISBLANK(F1209),SUM(LEN(C1209),LEN(D1209))=0),AND(NOT(E1209="Unknown"),ISBLANK(J1209)),AND(NOT(O1209="Unknown"),ISBLANK(R1209))),"Missing Information", INDEX(Table15[Entire Service Line Classification], MATCH(SUMIFS(Table15[Unique ID],Table15[System-Owned Portion],E1209,Table15[If Material Anything Other than "Lead" in Column E,Was Material Ever Previously Lead?],G1209,Table15[Customer-Owned Portion],O1209),Table15[Unique ID],0),0)))</f>
        <v/>
      </c>
      <c r="X1209"/>
    </row>
    <row r="1210" spans="2:24" x14ac:dyDescent="0.25">
      <c r="B1210" s="146"/>
      <c r="C1210" s="31"/>
      <c r="D1210" s="31"/>
      <c r="E1210" s="44"/>
      <c r="F1210" s="43"/>
      <c r="G1210" s="84"/>
      <c r="H1210" s="31"/>
      <c r="I1210" s="208"/>
      <c r="J1210" s="84"/>
      <c r="K1210" s="31"/>
      <c r="L1210" s="31"/>
      <c r="M1210" s="169"/>
      <c r="N1210" s="148"/>
      <c r="O1210" s="44"/>
      <c r="P1210" s="43"/>
      <c r="Q1210" s="31"/>
      <c r="R1210" s="84"/>
      <c r="S1210" s="31"/>
      <c r="T1210" s="31"/>
      <c r="U1210" s="169"/>
      <c r="V1210" s="150"/>
      <c r="W1210" s="141" t="str" cm="1">
        <f t="array" ref="W1210">IF(SUM(LEN(B1210:V1210))=0,"",IF(OR(OR(ISBLANK(F1210),SUM(LEN(C1210),LEN(D1210))=0),AND(NOT(E1210="Unknown"),ISBLANK(J1210)),AND(NOT(O1210="Unknown"),ISBLANK(R1210))),"Missing Information", INDEX(Table15[Entire Service Line Classification], MATCH(SUMIFS(Table15[Unique ID],Table15[System-Owned Portion],E1210,Table15[If Material Anything Other than "Lead" in Column E,Was Material Ever Previously Lead?],G1210,Table15[Customer-Owned Portion],O1210),Table15[Unique ID],0),0)))</f>
        <v/>
      </c>
      <c r="X1210"/>
    </row>
    <row r="1211" spans="2:24" x14ac:dyDescent="0.25">
      <c r="B1211" s="146"/>
      <c r="C1211" s="31"/>
      <c r="D1211" s="31"/>
      <c r="E1211" s="44"/>
      <c r="F1211" s="43"/>
      <c r="G1211" s="84"/>
      <c r="H1211" s="31"/>
      <c r="I1211" s="208"/>
      <c r="J1211" s="84"/>
      <c r="K1211" s="31"/>
      <c r="L1211" s="31"/>
      <c r="M1211" s="169"/>
      <c r="N1211" s="148"/>
      <c r="O1211" s="44"/>
      <c r="P1211" s="43"/>
      <c r="Q1211" s="31"/>
      <c r="R1211" s="84"/>
      <c r="S1211" s="31"/>
      <c r="T1211" s="31"/>
      <c r="U1211" s="169"/>
      <c r="V1211" s="150"/>
      <c r="W1211" s="141" t="str" cm="1">
        <f t="array" ref="W1211">IF(SUM(LEN(B1211:V1211))=0,"",IF(OR(OR(ISBLANK(F1211),SUM(LEN(C1211),LEN(D1211))=0),AND(NOT(E1211="Unknown"),ISBLANK(J1211)),AND(NOT(O1211="Unknown"),ISBLANK(R1211))),"Missing Information", INDEX(Table15[Entire Service Line Classification], MATCH(SUMIFS(Table15[Unique ID],Table15[System-Owned Portion],E1211,Table15[If Material Anything Other than "Lead" in Column E,Was Material Ever Previously Lead?],G1211,Table15[Customer-Owned Portion],O1211),Table15[Unique ID],0),0)))</f>
        <v/>
      </c>
      <c r="X1211"/>
    </row>
    <row r="1212" spans="2:24" x14ac:dyDescent="0.25">
      <c r="B1212" s="146"/>
      <c r="C1212" s="31"/>
      <c r="D1212" s="31"/>
      <c r="E1212" s="44"/>
      <c r="F1212" s="43"/>
      <c r="G1212" s="84"/>
      <c r="H1212" s="31"/>
      <c r="I1212" s="208"/>
      <c r="J1212" s="84"/>
      <c r="K1212" s="31"/>
      <c r="L1212" s="31"/>
      <c r="M1212" s="169"/>
      <c r="N1212" s="148"/>
      <c r="O1212" s="44"/>
      <c r="P1212" s="43"/>
      <c r="Q1212" s="31"/>
      <c r="R1212" s="84"/>
      <c r="S1212" s="31"/>
      <c r="T1212" s="31"/>
      <c r="U1212" s="169"/>
      <c r="V1212" s="150"/>
      <c r="W1212" s="141" t="str" cm="1">
        <f t="array" ref="W1212">IF(SUM(LEN(B1212:V1212))=0,"",IF(OR(OR(ISBLANK(F1212),SUM(LEN(C1212),LEN(D1212))=0),AND(NOT(E1212="Unknown"),ISBLANK(J1212)),AND(NOT(O1212="Unknown"),ISBLANK(R1212))),"Missing Information", INDEX(Table15[Entire Service Line Classification], MATCH(SUMIFS(Table15[Unique ID],Table15[System-Owned Portion],E1212,Table15[If Material Anything Other than "Lead" in Column E,Was Material Ever Previously Lead?],G1212,Table15[Customer-Owned Portion],O1212),Table15[Unique ID],0),0)))</f>
        <v/>
      </c>
      <c r="X1212"/>
    </row>
    <row r="1213" spans="2:24" x14ac:dyDescent="0.25">
      <c r="B1213" s="146"/>
      <c r="C1213" s="31"/>
      <c r="D1213" s="31"/>
      <c r="E1213" s="44"/>
      <c r="F1213" s="43"/>
      <c r="G1213" s="84"/>
      <c r="H1213" s="31"/>
      <c r="I1213" s="208"/>
      <c r="J1213" s="84"/>
      <c r="K1213" s="31"/>
      <c r="L1213" s="31"/>
      <c r="M1213" s="169"/>
      <c r="N1213" s="148"/>
      <c r="O1213" s="44"/>
      <c r="P1213" s="43"/>
      <c r="Q1213" s="31"/>
      <c r="R1213" s="84"/>
      <c r="S1213" s="31"/>
      <c r="T1213" s="31"/>
      <c r="U1213" s="169"/>
      <c r="V1213" s="150"/>
      <c r="W1213" s="141" t="str" cm="1">
        <f t="array" ref="W1213">IF(SUM(LEN(B1213:V1213))=0,"",IF(OR(OR(ISBLANK(F1213),SUM(LEN(C1213),LEN(D1213))=0),AND(NOT(E1213="Unknown"),ISBLANK(J1213)),AND(NOT(O1213="Unknown"),ISBLANK(R1213))),"Missing Information", INDEX(Table15[Entire Service Line Classification], MATCH(SUMIFS(Table15[Unique ID],Table15[System-Owned Portion],E1213,Table15[If Material Anything Other than "Lead" in Column E,Was Material Ever Previously Lead?],G1213,Table15[Customer-Owned Portion],O1213),Table15[Unique ID],0),0)))</f>
        <v/>
      </c>
      <c r="X1213"/>
    </row>
    <row r="1214" spans="2:24" x14ac:dyDescent="0.25">
      <c r="B1214" s="146"/>
      <c r="C1214" s="31"/>
      <c r="D1214" s="31"/>
      <c r="E1214" s="44"/>
      <c r="F1214" s="43"/>
      <c r="G1214" s="84"/>
      <c r="H1214" s="31"/>
      <c r="I1214" s="208"/>
      <c r="J1214" s="84"/>
      <c r="K1214" s="31"/>
      <c r="L1214" s="31"/>
      <c r="M1214" s="169"/>
      <c r="N1214" s="148"/>
      <c r="O1214" s="44"/>
      <c r="P1214" s="43"/>
      <c r="Q1214" s="31"/>
      <c r="R1214" s="84"/>
      <c r="S1214" s="31"/>
      <c r="T1214" s="31"/>
      <c r="U1214" s="169"/>
      <c r="V1214" s="150"/>
      <c r="W1214" s="141" t="str" cm="1">
        <f t="array" ref="W1214">IF(SUM(LEN(B1214:V1214))=0,"",IF(OR(OR(ISBLANK(F1214),SUM(LEN(C1214),LEN(D1214))=0),AND(NOT(E1214="Unknown"),ISBLANK(J1214)),AND(NOT(O1214="Unknown"),ISBLANK(R1214))),"Missing Information", INDEX(Table15[Entire Service Line Classification], MATCH(SUMIFS(Table15[Unique ID],Table15[System-Owned Portion],E1214,Table15[If Material Anything Other than "Lead" in Column E,Was Material Ever Previously Lead?],G1214,Table15[Customer-Owned Portion],O1214),Table15[Unique ID],0),0)))</f>
        <v/>
      </c>
      <c r="X1214"/>
    </row>
    <row r="1215" spans="2:24" x14ac:dyDescent="0.25">
      <c r="B1215" s="146"/>
      <c r="C1215" s="31"/>
      <c r="D1215" s="31"/>
      <c r="E1215" s="44"/>
      <c r="F1215" s="43"/>
      <c r="G1215" s="84"/>
      <c r="H1215" s="31"/>
      <c r="I1215" s="208"/>
      <c r="J1215" s="84"/>
      <c r="K1215" s="31"/>
      <c r="L1215" s="31"/>
      <c r="M1215" s="169"/>
      <c r="N1215" s="148"/>
      <c r="O1215" s="44"/>
      <c r="P1215" s="43"/>
      <c r="Q1215" s="31"/>
      <c r="R1215" s="84"/>
      <c r="S1215" s="31"/>
      <c r="T1215" s="31"/>
      <c r="U1215" s="169"/>
      <c r="V1215" s="150"/>
      <c r="W1215" s="141" t="str" cm="1">
        <f t="array" ref="W1215">IF(SUM(LEN(B1215:V1215))=0,"",IF(OR(OR(ISBLANK(F1215),SUM(LEN(C1215),LEN(D1215))=0),AND(NOT(E1215="Unknown"),ISBLANK(J1215)),AND(NOT(O1215="Unknown"),ISBLANK(R1215))),"Missing Information", INDEX(Table15[Entire Service Line Classification], MATCH(SUMIFS(Table15[Unique ID],Table15[System-Owned Portion],E1215,Table15[If Material Anything Other than "Lead" in Column E,Was Material Ever Previously Lead?],G1215,Table15[Customer-Owned Portion],O1215),Table15[Unique ID],0),0)))</f>
        <v/>
      </c>
      <c r="X1215"/>
    </row>
    <row r="1216" spans="2:24" x14ac:dyDescent="0.25">
      <c r="B1216" s="146"/>
      <c r="C1216" s="31"/>
      <c r="D1216" s="31"/>
      <c r="E1216" s="44"/>
      <c r="F1216" s="43"/>
      <c r="G1216" s="84"/>
      <c r="H1216" s="31"/>
      <c r="I1216" s="208"/>
      <c r="J1216" s="84"/>
      <c r="K1216" s="31"/>
      <c r="L1216" s="31"/>
      <c r="M1216" s="169"/>
      <c r="N1216" s="148"/>
      <c r="O1216" s="44"/>
      <c r="P1216" s="43"/>
      <c r="Q1216" s="31"/>
      <c r="R1216" s="84"/>
      <c r="S1216" s="31"/>
      <c r="T1216" s="31"/>
      <c r="U1216" s="169"/>
      <c r="V1216" s="150"/>
      <c r="W1216" s="141" t="str" cm="1">
        <f t="array" ref="W1216">IF(SUM(LEN(B1216:V1216))=0,"",IF(OR(OR(ISBLANK(F1216),SUM(LEN(C1216),LEN(D1216))=0),AND(NOT(E1216="Unknown"),ISBLANK(J1216)),AND(NOT(O1216="Unknown"),ISBLANK(R1216))),"Missing Information", INDEX(Table15[Entire Service Line Classification], MATCH(SUMIFS(Table15[Unique ID],Table15[System-Owned Portion],E1216,Table15[If Material Anything Other than "Lead" in Column E,Was Material Ever Previously Lead?],G1216,Table15[Customer-Owned Portion],O1216),Table15[Unique ID],0),0)))</f>
        <v/>
      </c>
      <c r="X1216"/>
    </row>
    <row r="1217" spans="2:24" x14ac:dyDescent="0.25">
      <c r="B1217" s="146"/>
      <c r="C1217" s="31"/>
      <c r="D1217" s="31"/>
      <c r="E1217" s="44"/>
      <c r="F1217" s="43"/>
      <c r="G1217" s="84"/>
      <c r="H1217" s="31"/>
      <c r="I1217" s="208"/>
      <c r="J1217" s="84"/>
      <c r="K1217" s="31"/>
      <c r="L1217" s="31"/>
      <c r="M1217" s="169"/>
      <c r="N1217" s="148"/>
      <c r="O1217" s="44"/>
      <c r="P1217" s="43"/>
      <c r="Q1217" s="31"/>
      <c r="R1217" s="84"/>
      <c r="S1217" s="31"/>
      <c r="T1217" s="31"/>
      <c r="U1217" s="169"/>
      <c r="V1217" s="150"/>
      <c r="W1217" s="141" t="str" cm="1">
        <f t="array" ref="W1217">IF(SUM(LEN(B1217:V1217))=0,"",IF(OR(OR(ISBLANK(F1217),SUM(LEN(C1217),LEN(D1217))=0),AND(NOT(E1217="Unknown"),ISBLANK(J1217)),AND(NOT(O1217="Unknown"),ISBLANK(R1217))),"Missing Information", INDEX(Table15[Entire Service Line Classification], MATCH(SUMIFS(Table15[Unique ID],Table15[System-Owned Portion],E1217,Table15[If Material Anything Other than "Lead" in Column E,Was Material Ever Previously Lead?],G1217,Table15[Customer-Owned Portion],O1217),Table15[Unique ID],0),0)))</f>
        <v/>
      </c>
      <c r="X1217"/>
    </row>
    <row r="1218" spans="2:24" x14ac:dyDescent="0.25">
      <c r="B1218" s="146"/>
      <c r="C1218" s="31"/>
      <c r="D1218" s="31"/>
      <c r="E1218" s="44"/>
      <c r="F1218" s="43"/>
      <c r="G1218" s="84"/>
      <c r="H1218" s="31"/>
      <c r="I1218" s="208"/>
      <c r="J1218" s="84"/>
      <c r="K1218" s="31"/>
      <c r="L1218" s="31"/>
      <c r="M1218" s="169"/>
      <c r="N1218" s="148"/>
      <c r="O1218" s="44"/>
      <c r="P1218" s="43"/>
      <c r="Q1218" s="31"/>
      <c r="R1218" s="84"/>
      <c r="S1218" s="31"/>
      <c r="T1218" s="31"/>
      <c r="U1218" s="169"/>
      <c r="V1218" s="150"/>
      <c r="W1218" s="141" t="str" cm="1">
        <f t="array" ref="W1218">IF(SUM(LEN(B1218:V1218))=0,"",IF(OR(OR(ISBLANK(F1218),SUM(LEN(C1218),LEN(D1218))=0),AND(NOT(E1218="Unknown"),ISBLANK(J1218)),AND(NOT(O1218="Unknown"),ISBLANK(R1218))),"Missing Information", INDEX(Table15[Entire Service Line Classification], MATCH(SUMIFS(Table15[Unique ID],Table15[System-Owned Portion],E1218,Table15[If Material Anything Other than "Lead" in Column E,Was Material Ever Previously Lead?],G1218,Table15[Customer-Owned Portion],O1218),Table15[Unique ID],0),0)))</f>
        <v/>
      </c>
      <c r="X1218"/>
    </row>
    <row r="1219" spans="2:24" x14ac:dyDescent="0.25">
      <c r="B1219" s="146"/>
      <c r="C1219" s="31"/>
      <c r="D1219" s="31"/>
      <c r="E1219" s="44"/>
      <c r="F1219" s="43"/>
      <c r="G1219" s="84"/>
      <c r="H1219" s="31"/>
      <c r="I1219" s="208"/>
      <c r="J1219" s="84"/>
      <c r="K1219" s="31"/>
      <c r="L1219" s="31"/>
      <c r="M1219" s="169"/>
      <c r="N1219" s="148"/>
      <c r="O1219" s="44"/>
      <c r="P1219" s="43"/>
      <c r="Q1219" s="31"/>
      <c r="R1219" s="84"/>
      <c r="S1219" s="31"/>
      <c r="T1219" s="31"/>
      <c r="U1219" s="169"/>
      <c r="V1219" s="150"/>
      <c r="W1219" s="141" t="str" cm="1">
        <f t="array" ref="W1219">IF(SUM(LEN(B1219:V1219))=0,"",IF(OR(OR(ISBLANK(F1219),SUM(LEN(C1219),LEN(D1219))=0),AND(NOT(E1219="Unknown"),ISBLANK(J1219)),AND(NOT(O1219="Unknown"),ISBLANK(R1219))),"Missing Information", INDEX(Table15[Entire Service Line Classification], MATCH(SUMIFS(Table15[Unique ID],Table15[System-Owned Portion],E1219,Table15[If Material Anything Other than "Lead" in Column E,Was Material Ever Previously Lead?],G1219,Table15[Customer-Owned Portion],O1219),Table15[Unique ID],0),0)))</f>
        <v/>
      </c>
      <c r="X1219"/>
    </row>
    <row r="1220" spans="2:24" x14ac:dyDescent="0.25">
      <c r="B1220" s="146"/>
      <c r="C1220" s="31"/>
      <c r="D1220" s="31"/>
      <c r="E1220" s="44"/>
      <c r="F1220" s="43"/>
      <c r="G1220" s="84"/>
      <c r="H1220" s="31"/>
      <c r="I1220" s="208"/>
      <c r="J1220" s="84"/>
      <c r="K1220" s="31"/>
      <c r="L1220" s="31"/>
      <c r="M1220" s="169"/>
      <c r="N1220" s="148"/>
      <c r="O1220" s="44"/>
      <c r="P1220" s="43"/>
      <c r="Q1220" s="31"/>
      <c r="R1220" s="84"/>
      <c r="S1220" s="31"/>
      <c r="T1220" s="31"/>
      <c r="U1220" s="169"/>
      <c r="V1220" s="150"/>
      <c r="W1220" s="141" t="str" cm="1">
        <f t="array" ref="W1220">IF(SUM(LEN(B1220:V1220))=0,"",IF(OR(OR(ISBLANK(F1220),SUM(LEN(C1220),LEN(D1220))=0),AND(NOT(E1220="Unknown"),ISBLANK(J1220)),AND(NOT(O1220="Unknown"),ISBLANK(R1220))),"Missing Information", INDEX(Table15[Entire Service Line Classification], MATCH(SUMIFS(Table15[Unique ID],Table15[System-Owned Portion],E1220,Table15[If Material Anything Other than "Lead" in Column E,Was Material Ever Previously Lead?],G1220,Table15[Customer-Owned Portion],O1220),Table15[Unique ID],0),0)))</f>
        <v/>
      </c>
      <c r="X1220"/>
    </row>
    <row r="1221" spans="2:24" x14ac:dyDescent="0.25">
      <c r="B1221" s="146"/>
      <c r="C1221" s="31"/>
      <c r="D1221" s="31"/>
      <c r="E1221" s="44"/>
      <c r="F1221" s="43"/>
      <c r="G1221" s="84"/>
      <c r="H1221" s="31"/>
      <c r="I1221" s="208"/>
      <c r="J1221" s="84"/>
      <c r="K1221" s="31"/>
      <c r="L1221" s="31"/>
      <c r="M1221" s="169"/>
      <c r="N1221" s="148"/>
      <c r="O1221" s="44"/>
      <c r="P1221" s="43"/>
      <c r="Q1221" s="31"/>
      <c r="R1221" s="84"/>
      <c r="S1221" s="31"/>
      <c r="T1221" s="31"/>
      <c r="U1221" s="169"/>
      <c r="V1221" s="150"/>
      <c r="W1221" s="141" t="str" cm="1">
        <f t="array" ref="W1221">IF(SUM(LEN(B1221:V1221))=0,"",IF(OR(OR(ISBLANK(F1221),SUM(LEN(C1221),LEN(D1221))=0),AND(NOT(E1221="Unknown"),ISBLANK(J1221)),AND(NOT(O1221="Unknown"),ISBLANK(R1221))),"Missing Information", INDEX(Table15[Entire Service Line Classification], MATCH(SUMIFS(Table15[Unique ID],Table15[System-Owned Portion],E1221,Table15[If Material Anything Other than "Lead" in Column E,Was Material Ever Previously Lead?],G1221,Table15[Customer-Owned Portion],O1221),Table15[Unique ID],0),0)))</f>
        <v/>
      </c>
      <c r="X1221"/>
    </row>
    <row r="1222" spans="2:24" x14ac:dyDescent="0.25">
      <c r="B1222" s="146"/>
      <c r="C1222" s="31"/>
      <c r="D1222" s="31"/>
      <c r="E1222" s="44"/>
      <c r="F1222" s="43"/>
      <c r="G1222" s="84"/>
      <c r="H1222" s="31"/>
      <c r="I1222" s="208"/>
      <c r="J1222" s="84"/>
      <c r="K1222" s="31"/>
      <c r="L1222" s="31"/>
      <c r="M1222" s="169"/>
      <c r="N1222" s="148"/>
      <c r="O1222" s="44"/>
      <c r="P1222" s="43"/>
      <c r="Q1222" s="31"/>
      <c r="R1222" s="84"/>
      <c r="S1222" s="31"/>
      <c r="T1222" s="31"/>
      <c r="U1222" s="169"/>
      <c r="V1222" s="150"/>
      <c r="W1222" s="141" t="str" cm="1">
        <f t="array" ref="W1222">IF(SUM(LEN(B1222:V1222))=0,"",IF(OR(OR(ISBLANK(F1222),SUM(LEN(C1222),LEN(D1222))=0),AND(NOT(E1222="Unknown"),ISBLANK(J1222)),AND(NOT(O1222="Unknown"),ISBLANK(R1222))),"Missing Information", INDEX(Table15[Entire Service Line Classification], MATCH(SUMIFS(Table15[Unique ID],Table15[System-Owned Portion],E1222,Table15[If Material Anything Other than "Lead" in Column E,Was Material Ever Previously Lead?],G1222,Table15[Customer-Owned Portion],O1222),Table15[Unique ID],0),0)))</f>
        <v/>
      </c>
      <c r="X1222"/>
    </row>
    <row r="1223" spans="2:24" x14ac:dyDescent="0.25">
      <c r="B1223" s="146"/>
      <c r="C1223" s="31"/>
      <c r="D1223" s="31"/>
      <c r="E1223" s="44"/>
      <c r="F1223" s="43"/>
      <c r="G1223" s="84"/>
      <c r="H1223" s="31"/>
      <c r="I1223" s="208"/>
      <c r="J1223" s="84"/>
      <c r="K1223" s="31"/>
      <c r="L1223" s="31"/>
      <c r="M1223" s="169"/>
      <c r="N1223" s="148"/>
      <c r="O1223" s="44"/>
      <c r="P1223" s="43"/>
      <c r="Q1223" s="31"/>
      <c r="R1223" s="84"/>
      <c r="S1223" s="31"/>
      <c r="T1223" s="31"/>
      <c r="U1223" s="169"/>
      <c r="V1223" s="150"/>
      <c r="W1223" s="141" t="str" cm="1">
        <f t="array" ref="W1223">IF(SUM(LEN(B1223:V1223))=0,"",IF(OR(OR(ISBLANK(F1223),SUM(LEN(C1223),LEN(D1223))=0),AND(NOT(E1223="Unknown"),ISBLANK(J1223)),AND(NOT(O1223="Unknown"),ISBLANK(R1223))),"Missing Information", INDEX(Table15[Entire Service Line Classification], MATCH(SUMIFS(Table15[Unique ID],Table15[System-Owned Portion],E1223,Table15[If Material Anything Other than "Lead" in Column E,Was Material Ever Previously Lead?],G1223,Table15[Customer-Owned Portion],O1223),Table15[Unique ID],0),0)))</f>
        <v/>
      </c>
      <c r="X1223"/>
    </row>
    <row r="1224" spans="2:24" x14ac:dyDescent="0.25">
      <c r="B1224" s="146"/>
      <c r="C1224" s="31"/>
      <c r="D1224" s="31"/>
      <c r="E1224" s="44"/>
      <c r="F1224" s="43"/>
      <c r="G1224" s="84"/>
      <c r="H1224" s="31"/>
      <c r="I1224" s="208"/>
      <c r="J1224" s="84"/>
      <c r="K1224" s="31"/>
      <c r="L1224" s="31"/>
      <c r="M1224" s="169"/>
      <c r="N1224" s="148"/>
      <c r="O1224" s="44"/>
      <c r="P1224" s="43"/>
      <c r="Q1224" s="31"/>
      <c r="R1224" s="84"/>
      <c r="S1224" s="31"/>
      <c r="T1224" s="31"/>
      <c r="U1224" s="169"/>
      <c r="V1224" s="150"/>
      <c r="W1224" s="141" t="str" cm="1">
        <f t="array" ref="W1224">IF(SUM(LEN(B1224:V1224))=0,"",IF(OR(OR(ISBLANK(F1224),SUM(LEN(C1224),LEN(D1224))=0),AND(NOT(E1224="Unknown"),ISBLANK(J1224)),AND(NOT(O1224="Unknown"),ISBLANK(R1224))),"Missing Information", INDEX(Table15[Entire Service Line Classification], MATCH(SUMIFS(Table15[Unique ID],Table15[System-Owned Portion],E1224,Table15[If Material Anything Other than "Lead" in Column E,Was Material Ever Previously Lead?],G1224,Table15[Customer-Owned Portion],O1224),Table15[Unique ID],0),0)))</f>
        <v/>
      </c>
      <c r="X1224"/>
    </row>
    <row r="1225" spans="2:24" x14ac:dyDescent="0.25">
      <c r="B1225" s="146"/>
      <c r="C1225" s="31"/>
      <c r="D1225" s="31"/>
      <c r="E1225" s="44"/>
      <c r="F1225" s="43"/>
      <c r="G1225" s="84"/>
      <c r="H1225" s="31"/>
      <c r="I1225" s="208"/>
      <c r="J1225" s="84"/>
      <c r="K1225" s="31"/>
      <c r="L1225" s="31"/>
      <c r="M1225" s="169"/>
      <c r="N1225" s="148"/>
      <c r="O1225" s="44"/>
      <c r="P1225" s="43"/>
      <c r="Q1225" s="31"/>
      <c r="R1225" s="84"/>
      <c r="S1225" s="31"/>
      <c r="T1225" s="31"/>
      <c r="U1225" s="169"/>
      <c r="V1225" s="150"/>
      <c r="W1225" s="141" t="str" cm="1">
        <f t="array" ref="W1225">IF(SUM(LEN(B1225:V1225))=0,"",IF(OR(OR(ISBLANK(F1225),SUM(LEN(C1225),LEN(D1225))=0),AND(NOT(E1225="Unknown"),ISBLANK(J1225)),AND(NOT(O1225="Unknown"),ISBLANK(R1225))),"Missing Information", INDEX(Table15[Entire Service Line Classification], MATCH(SUMIFS(Table15[Unique ID],Table15[System-Owned Portion],E1225,Table15[If Material Anything Other than "Lead" in Column E,Was Material Ever Previously Lead?],G1225,Table15[Customer-Owned Portion],O1225),Table15[Unique ID],0),0)))</f>
        <v/>
      </c>
      <c r="X1225"/>
    </row>
    <row r="1226" spans="2:24" x14ac:dyDescent="0.25">
      <c r="B1226" s="146"/>
      <c r="C1226" s="31"/>
      <c r="D1226" s="31"/>
      <c r="E1226" s="44"/>
      <c r="F1226" s="43"/>
      <c r="G1226" s="84"/>
      <c r="H1226" s="31"/>
      <c r="I1226" s="208"/>
      <c r="J1226" s="84"/>
      <c r="K1226" s="31"/>
      <c r="L1226" s="31"/>
      <c r="M1226" s="169"/>
      <c r="N1226" s="148"/>
      <c r="O1226" s="44"/>
      <c r="P1226" s="43"/>
      <c r="Q1226" s="31"/>
      <c r="R1226" s="84"/>
      <c r="S1226" s="31"/>
      <c r="T1226" s="31"/>
      <c r="U1226" s="169"/>
      <c r="V1226" s="150"/>
      <c r="W1226" s="141" t="str" cm="1">
        <f t="array" ref="W1226">IF(SUM(LEN(B1226:V1226))=0,"",IF(OR(OR(ISBLANK(F1226),SUM(LEN(C1226),LEN(D1226))=0),AND(NOT(E1226="Unknown"),ISBLANK(J1226)),AND(NOT(O1226="Unknown"),ISBLANK(R1226))),"Missing Information", INDEX(Table15[Entire Service Line Classification], MATCH(SUMIFS(Table15[Unique ID],Table15[System-Owned Portion],E1226,Table15[If Material Anything Other than "Lead" in Column E,Was Material Ever Previously Lead?],G1226,Table15[Customer-Owned Portion],O1226),Table15[Unique ID],0),0)))</f>
        <v/>
      </c>
      <c r="X1226"/>
    </row>
    <row r="1227" spans="2:24" x14ac:dyDescent="0.25">
      <c r="B1227" s="146"/>
      <c r="C1227" s="31"/>
      <c r="D1227" s="31"/>
      <c r="E1227" s="44"/>
      <c r="F1227" s="43"/>
      <c r="G1227" s="84"/>
      <c r="H1227" s="31"/>
      <c r="I1227" s="208"/>
      <c r="J1227" s="84"/>
      <c r="K1227" s="31"/>
      <c r="L1227" s="31"/>
      <c r="M1227" s="169"/>
      <c r="N1227" s="148"/>
      <c r="O1227" s="44"/>
      <c r="P1227" s="43"/>
      <c r="Q1227" s="31"/>
      <c r="R1227" s="84"/>
      <c r="S1227" s="31"/>
      <c r="T1227" s="31"/>
      <c r="U1227" s="169"/>
      <c r="V1227" s="150"/>
      <c r="W1227" s="141" t="str" cm="1">
        <f t="array" ref="W1227">IF(SUM(LEN(B1227:V1227))=0,"",IF(OR(OR(ISBLANK(F1227),SUM(LEN(C1227),LEN(D1227))=0),AND(NOT(E1227="Unknown"),ISBLANK(J1227)),AND(NOT(O1227="Unknown"),ISBLANK(R1227))),"Missing Information", INDEX(Table15[Entire Service Line Classification], MATCH(SUMIFS(Table15[Unique ID],Table15[System-Owned Portion],E1227,Table15[If Material Anything Other than "Lead" in Column E,Was Material Ever Previously Lead?],G1227,Table15[Customer-Owned Portion],O1227),Table15[Unique ID],0),0)))</f>
        <v/>
      </c>
      <c r="X1227"/>
    </row>
    <row r="1228" spans="2:24" x14ac:dyDescent="0.25">
      <c r="B1228" s="146"/>
      <c r="C1228" s="31"/>
      <c r="D1228" s="31"/>
      <c r="E1228" s="44"/>
      <c r="F1228" s="43"/>
      <c r="G1228" s="84"/>
      <c r="H1228" s="31"/>
      <c r="I1228" s="208"/>
      <c r="J1228" s="84"/>
      <c r="K1228" s="31"/>
      <c r="L1228" s="31"/>
      <c r="M1228" s="169"/>
      <c r="N1228" s="148"/>
      <c r="O1228" s="44"/>
      <c r="P1228" s="43"/>
      <c r="Q1228" s="31"/>
      <c r="R1228" s="84"/>
      <c r="S1228" s="31"/>
      <c r="T1228" s="31"/>
      <c r="U1228" s="169"/>
      <c r="V1228" s="150"/>
      <c r="W1228" s="141" t="str" cm="1">
        <f t="array" ref="W1228">IF(SUM(LEN(B1228:V1228))=0,"",IF(OR(OR(ISBLANK(F1228),SUM(LEN(C1228),LEN(D1228))=0),AND(NOT(E1228="Unknown"),ISBLANK(J1228)),AND(NOT(O1228="Unknown"),ISBLANK(R1228))),"Missing Information", INDEX(Table15[Entire Service Line Classification], MATCH(SUMIFS(Table15[Unique ID],Table15[System-Owned Portion],E1228,Table15[If Material Anything Other than "Lead" in Column E,Was Material Ever Previously Lead?],G1228,Table15[Customer-Owned Portion],O1228),Table15[Unique ID],0),0)))</f>
        <v/>
      </c>
      <c r="X1228"/>
    </row>
    <row r="1229" spans="2:24" x14ac:dyDescent="0.25">
      <c r="B1229" s="146"/>
      <c r="C1229" s="31"/>
      <c r="D1229" s="31"/>
      <c r="E1229" s="44"/>
      <c r="F1229" s="43"/>
      <c r="G1229" s="84"/>
      <c r="H1229" s="31"/>
      <c r="I1229" s="208"/>
      <c r="J1229" s="84"/>
      <c r="K1229" s="31"/>
      <c r="L1229" s="31"/>
      <c r="M1229" s="169"/>
      <c r="N1229" s="148"/>
      <c r="O1229" s="44"/>
      <c r="P1229" s="43"/>
      <c r="Q1229" s="31"/>
      <c r="R1229" s="84"/>
      <c r="S1229" s="31"/>
      <c r="T1229" s="31"/>
      <c r="U1229" s="169"/>
      <c r="V1229" s="150"/>
      <c r="W1229" s="141" t="str" cm="1">
        <f t="array" ref="W1229">IF(SUM(LEN(B1229:V1229))=0,"",IF(OR(OR(ISBLANK(F1229),SUM(LEN(C1229),LEN(D1229))=0),AND(NOT(E1229="Unknown"),ISBLANK(J1229)),AND(NOT(O1229="Unknown"),ISBLANK(R1229))),"Missing Information", INDEX(Table15[Entire Service Line Classification], MATCH(SUMIFS(Table15[Unique ID],Table15[System-Owned Portion],E1229,Table15[If Material Anything Other than "Lead" in Column E,Was Material Ever Previously Lead?],G1229,Table15[Customer-Owned Portion],O1229),Table15[Unique ID],0),0)))</f>
        <v/>
      </c>
      <c r="X1229"/>
    </row>
    <row r="1230" spans="2:24" x14ac:dyDescent="0.25">
      <c r="B1230" s="146"/>
      <c r="C1230" s="31"/>
      <c r="D1230" s="31"/>
      <c r="E1230" s="44"/>
      <c r="F1230" s="43"/>
      <c r="G1230" s="84"/>
      <c r="H1230" s="31"/>
      <c r="I1230" s="208"/>
      <c r="J1230" s="84"/>
      <c r="K1230" s="31"/>
      <c r="L1230" s="31"/>
      <c r="M1230" s="169"/>
      <c r="N1230" s="148"/>
      <c r="O1230" s="44"/>
      <c r="P1230" s="43"/>
      <c r="Q1230" s="31"/>
      <c r="R1230" s="84"/>
      <c r="S1230" s="31"/>
      <c r="T1230" s="31"/>
      <c r="U1230" s="169"/>
      <c r="V1230" s="150"/>
      <c r="W1230" s="141" t="str" cm="1">
        <f t="array" ref="W1230">IF(SUM(LEN(B1230:V1230))=0,"",IF(OR(OR(ISBLANK(F1230),SUM(LEN(C1230),LEN(D1230))=0),AND(NOT(E1230="Unknown"),ISBLANK(J1230)),AND(NOT(O1230="Unknown"),ISBLANK(R1230))),"Missing Information", INDEX(Table15[Entire Service Line Classification], MATCH(SUMIFS(Table15[Unique ID],Table15[System-Owned Portion],E1230,Table15[If Material Anything Other than "Lead" in Column E,Was Material Ever Previously Lead?],G1230,Table15[Customer-Owned Portion],O1230),Table15[Unique ID],0),0)))</f>
        <v/>
      </c>
      <c r="X1230"/>
    </row>
    <row r="1231" spans="2:24" x14ac:dyDescent="0.25">
      <c r="B1231" s="146"/>
      <c r="C1231" s="31"/>
      <c r="D1231" s="31"/>
      <c r="E1231" s="44"/>
      <c r="F1231" s="43"/>
      <c r="G1231" s="84"/>
      <c r="H1231" s="31"/>
      <c r="I1231" s="208"/>
      <c r="J1231" s="84"/>
      <c r="K1231" s="31"/>
      <c r="L1231" s="31"/>
      <c r="M1231" s="169"/>
      <c r="N1231" s="148"/>
      <c r="O1231" s="44"/>
      <c r="P1231" s="43"/>
      <c r="Q1231" s="31"/>
      <c r="R1231" s="84"/>
      <c r="S1231" s="31"/>
      <c r="T1231" s="31"/>
      <c r="U1231" s="169"/>
      <c r="V1231" s="150"/>
      <c r="W1231" s="141" t="str" cm="1">
        <f t="array" ref="W1231">IF(SUM(LEN(B1231:V1231))=0,"",IF(OR(OR(ISBLANK(F1231),SUM(LEN(C1231),LEN(D1231))=0),AND(NOT(E1231="Unknown"),ISBLANK(J1231)),AND(NOT(O1231="Unknown"),ISBLANK(R1231))),"Missing Information", INDEX(Table15[Entire Service Line Classification], MATCH(SUMIFS(Table15[Unique ID],Table15[System-Owned Portion],E1231,Table15[If Material Anything Other than "Lead" in Column E,Was Material Ever Previously Lead?],G1231,Table15[Customer-Owned Portion],O1231),Table15[Unique ID],0),0)))</f>
        <v/>
      </c>
      <c r="X1231"/>
    </row>
    <row r="1232" spans="2:24" x14ac:dyDescent="0.25">
      <c r="B1232" s="146"/>
      <c r="C1232" s="31"/>
      <c r="D1232" s="31"/>
      <c r="E1232" s="44"/>
      <c r="F1232" s="43"/>
      <c r="G1232" s="84"/>
      <c r="H1232" s="31"/>
      <c r="I1232" s="208"/>
      <c r="J1232" s="84"/>
      <c r="K1232" s="31"/>
      <c r="L1232" s="31"/>
      <c r="M1232" s="169"/>
      <c r="N1232" s="148"/>
      <c r="O1232" s="44"/>
      <c r="P1232" s="43"/>
      <c r="Q1232" s="31"/>
      <c r="R1232" s="84"/>
      <c r="S1232" s="31"/>
      <c r="T1232" s="31"/>
      <c r="U1232" s="169"/>
      <c r="V1232" s="150"/>
      <c r="W1232" s="141" t="str" cm="1">
        <f t="array" ref="W1232">IF(SUM(LEN(B1232:V1232))=0,"",IF(OR(OR(ISBLANK(F1232),SUM(LEN(C1232),LEN(D1232))=0),AND(NOT(E1232="Unknown"),ISBLANK(J1232)),AND(NOT(O1232="Unknown"),ISBLANK(R1232))),"Missing Information", INDEX(Table15[Entire Service Line Classification], MATCH(SUMIFS(Table15[Unique ID],Table15[System-Owned Portion],E1232,Table15[If Material Anything Other than "Lead" in Column E,Was Material Ever Previously Lead?],G1232,Table15[Customer-Owned Portion],O1232),Table15[Unique ID],0),0)))</f>
        <v/>
      </c>
      <c r="X1232"/>
    </row>
    <row r="1233" spans="2:24" x14ac:dyDescent="0.25">
      <c r="B1233" s="146"/>
      <c r="C1233" s="31"/>
      <c r="D1233" s="31"/>
      <c r="E1233" s="44"/>
      <c r="F1233" s="43"/>
      <c r="G1233" s="84"/>
      <c r="H1233" s="31"/>
      <c r="I1233" s="208"/>
      <c r="J1233" s="84"/>
      <c r="K1233" s="31"/>
      <c r="L1233" s="31"/>
      <c r="M1233" s="169"/>
      <c r="N1233" s="148"/>
      <c r="O1233" s="44"/>
      <c r="P1233" s="43"/>
      <c r="Q1233" s="31"/>
      <c r="R1233" s="84"/>
      <c r="S1233" s="31"/>
      <c r="T1233" s="31"/>
      <c r="U1233" s="169"/>
      <c r="V1233" s="150"/>
      <c r="W1233" s="141" t="str" cm="1">
        <f t="array" ref="W1233">IF(SUM(LEN(B1233:V1233))=0,"",IF(OR(OR(ISBLANK(F1233),SUM(LEN(C1233),LEN(D1233))=0),AND(NOT(E1233="Unknown"),ISBLANK(J1233)),AND(NOT(O1233="Unknown"),ISBLANK(R1233))),"Missing Information", INDEX(Table15[Entire Service Line Classification], MATCH(SUMIFS(Table15[Unique ID],Table15[System-Owned Portion],E1233,Table15[If Material Anything Other than "Lead" in Column E,Was Material Ever Previously Lead?],G1233,Table15[Customer-Owned Portion],O1233),Table15[Unique ID],0),0)))</f>
        <v/>
      </c>
      <c r="X1233"/>
    </row>
    <row r="1234" spans="2:24" x14ac:dyDescent="0.25">
      <c r="B1234" s="146"/>
      <c r="C1234" s="31"/>
      <c r="D1234" s="31"/>
      <c r="E1234" s="44"/>
      <c r="F1234" s="43"/>
      <c r="G1234" s="84"/>
      <c r="H1234" s="31"/>
      <c r="I1234" s="208"/>
      <c r="J1234" s="84"/>
      <c r="K1234" s="31"/>
      <c r="L1234" s="31"/>
      <c r="M1234" s="169"/>
      <c r="N1234" s="148"/>
      <c r="O1234" s="44"/>
      <c r="P1234" s="43"/>
      <c r="Q1234" s="31"/>
      <c r="R1234" s="84"/>
      <c r="S1234" s="31"/>
      <c r="T1234" s="31"/>
      <c r="U1234" s="169"/>
      <c r="V1234" s="150"/>
      <c r="W1234" s="141" t="str" cm="1">
        <f t="array" ref="W1234">IF(SUM(LEN(B1234:V1234))=0,"",IF(OR(OR(ISBLANK(F1234),SUM(LEN(C1234),LEN(D1234))=0),AND(NOT(E1234="Unknown"),ISBLANK(J1234)),AND(NOT(O1234="Unknown"),ISBLANK(R1234))),"Missing Information", INDEX(Table15[Entire Service Line Classification], MATCH(SUMIFS(Table15[Unique ID],Table15[System-Owned Portion],E1234,Table15[If Material Anything Other than "Lead" in Column E,Was Material Ever Previously Lead?],G1234,Table15[Customer-Owned Portion],O1234),Table15[Unique ID],0),0)))</f>
        <v/>
      </c>
      <c r="X1234"/>
    </row>
    <row r="1235" spans="2:24" x14ac:dyDescent="0.25">
      <c r="B1235" s="146"/>
      <c r="C1235" s="31"/>
      <c r="D1235" s="31"/>
      <c r="E1235" s="44"/>
      <c r="F1235" s="43"/>
      <c r="G1235" s="84"/>
      <c r="H1235" s="31"/>
      <c r="I1235" s="208"/>
      <c r="J1235" s="84"/>
      <c r="K1235" s="31"/>
      <c r="L1235" s="31"/>
      <c r="M1235" s="169"/>
      <c r="N1235" s="148"/>
      <c r="O1235" s="44"/>
      <c r="P1235" s="43"/>
      <c r="Q1235" s="31"/>
      <c r="R1235" s="84"/>
      <c r="S1235" s="31"/>
      <c r="T1235" s="31"/>
      <c r="U1235" s="169"/>
      <c r="V1235" s="150"/>
      <c r="W1235" s="141" t="str" cm="1">
        <f t="array" ref="W1235">IF(SUM(LEN(B1235:V1235))=0,"",IF(OR(OR(ISBLANK(F1235),SUM(LEN(C1235),LEN(D1235))=0),AND(NOT(E1235="Unknown"),ISBLANK(J1235)),AND(NOT(O1235="Unknown"),ISBLANK(R1235))),"Missing Information", INDEX(Table15[Entire Service Line Classification], MATCH(SUMIFS(Table15[Unique ID],Table15[System-Owned Portion],E1235,Table15[If Material Anything Other than "Lead" in Column E,Was Material Ever Previously Lead?],G1235,Table15[Customer-Owned Portion],O1235),Table15[Unique ID],0),0)))</f>
        <v/>
      </c>
      <c r="X1235"/>
    </row>
    <row r="1236" spans="2:24" x14ac:dyDescent="0.25">
      <c r="B1236" s="146"/>
      <c r="C1236" s="31"/>
      <c r="D1236" s="31"/>
      <c r="E1236" s="44"/>
      <c r="F1236" s="43"/>
      <c r="G1236" s="84"/>
      <c r="H1236" s="31"/>
      <c r="I1236" s="208"/>
      <c r="J1236" s="84"/>
      <c r="K1236" s="31"/>
      <c r="L1236" s="31"/>
      <c r="M1236" s="169"/>
      <c r="N1236" s="148"/>
      <c r="O1236" s="44"/>
      <c r="P1236" s="43"/>
      <c r="Q1236" s="31"/>
      <c r="R1236" s="84"/>
      <c r="S1236" s="31"/>
      <c r="T1236" s="31"/>
      <c r="U1236" s="169"/>
      <c r="V1236" s="150"/>
      <c r="W1236" s="141" t="str" cm="1">
        <f t="array" ref="W1236">IF(SUM(LEN(B1236:V1236))=0,"",IF(OR(OR(ISBLANK(F1236),SUM(LEN(C1236),LEN(D1236))=0),AND(NOT(E1236="Unknown"),ISBLANK(J1236)),AND(NOT(O1236="Unknown"),ISBLANK(R1236))),"Missing Information", INDEX(Table15[Entire Service Line Classification], MATCH(SUMIFS(Table15[Unique ID],Table15[System-Owned Portion],E1236,Table15[If Material Anything Other than "Lead" in Column E,Was Material Ever Previously Lead?],G1236,Table15[Customer-Owned Portion],O1236),Table15[Unique ID],0),0)))</f>
        <v/>
      </c>
      <c r="X1236"/>
    </row>
    <row r="1237" spans="2:24" x14ac:dyDescent="0.25">
      <c r="B1237" s="146"/>
      <c r="C1237" s="31"/>
      <c r="D1237" s="31"/>
      <c r="E1237" s="44"/>
      <c r="F1237" s="43"/>
      <c r="G1237" s="84"/>
      <c r="H1237" s="31"/>
      <c r="I1237" s="208"/>
      <c r="J1237" s="84"/>
      <c r="K1237" s="31"/>
      <c r="L1237" s="31"/>
      <c r="M1237" s="169"/>
      <c r="N1237" s="148"/>
      <c r="O1237" s="44"/>
      <c r="P1237" s="43"/>
      <c r="Q1237" s="31"/>
      <c r="R1237" s="84"/>
      <c r="S1237" s="31"/>
      <c r="T1237" s="31"/>
      <c r="U1237" s="169"/>
      <c r="V1237" s="150"/>
      <c r="W1237" s="141" t="str" cm="1">
        <f t="array" ref="W1237">IF(SUM(LEN(B1237:V1237))=0,"",IF(OR(OR(ISBLANK(F1237),SUM(LEN(C1237),LEN(D1237))=0),AND(NOT(E1237="Unknown"),ISBLANK(J1237)),AND(NOT(O1237="Unknown"),ISBLANK(R1237))),"Missing Information", INDEX(Table15[Entire Service Line Classification], MATCH(SUMIFS(Table15[Unique ID],Table15[System-Owned Portion],E1237,Table15[If Material Anything Other than "Lead" in Column E,Was Material Ever Previously Lead?],G1237,Table15[Customer-Owned Portion],O1237),Table15[Unique ID],0),0)))</f>
        <v/>
      </c>
      <c r="X1237"/>
    </row>
    <row r="1238" spans="2:24" x14ac:dyDescent="0.25">
      <c r="B1238" s="146"/>
      <c r="C1238" s="31"/>
      <c r="D1238" s="31"/>
      <c r="E1238" s="44"/>
      <c r="F1238" s="43"/>
      <c r="G1238" s="84"/>
      <c r="H1238" s="31"/>
      <c r="I1238" s="208"/>
      <c r="J1238" s="84"/>
      <c r="K1238" s="31"/>
      <c r="L1238" s="31"/>
      <c r="M1238" s="169"/>
      <c r="N1238" s="148"/>
      <c r="O1238" s="44"/>
      <c r="P1238" s="43"/>
      <c r="Q1238" s="31"/>
      <c r="R1238" s="84"/>
      <c r="S1238" s="31"/>
      <c r="T1238" s="31"/>
      <c r="U1238" s="169"/>
      <c r="V1238" s="150"/>
      <c r="W1238" s="141" t="str" cm="1">
        <f t="array" ref="W1238">IF(SUM(LEN(B1238:V1238))=0,"",IF(OR(OR(ISBLANK(F1238),SUM(LEN(C1238),LEN(D1238))=0),AND(NOT(E1238="Unknown"),ISBLANK(J1238)),AND(NOT(O1238="Unknown"),ISBLANK(R1238))),"Missing Information", INDEX(Table15[Entire Service Line Classification], MATCH(SUMIFS(Table15[Unique ID],Table15[System-Owned Portion],E1238,Table15[If Material Anything Other than "Lead" in Column E,Was Material Ever Previously Lead?],G1238,Table15[Customer-Owned Portion],O1238),Table15[Unique ID],0),0)))</f>
        <v/>
      </c>
      <c r="X1238"/>
    </row>
    <row r="1239" spans="2:24" x14ac:dyDescent="0.25">
      <c r="B1239" s="146"/>
      <c r="C1239" s="31"/>
      <c r="D1239" s="31"/>
      <c r="E1239" s="44"/>
      <c r="F1239" s="43"/>
      <c r="G1239" s="84"/>
      <c r="H1239" s="31"/>
      <c r="I1239" s="208"/>
      <c r="J1239" s="84"/>
      <c r="K1239" s="31"/>
      <c r="L1239" s="31"/>
      <c r="M1239" s="169"/>
      <c r="N1239" s="148"/>
      <c r="O1239" s="44"/>
      <c r="P1239" s="43"/>
      <c r="Q1239" s="31"/>
      <c r="R1239" s="84"/>
      <c r="S1239" s="31"/>
      <c r="T1239" s="31"/>
      <c r="U1239" s="169"/>
      <c r="V1239" s="150"/>
      <c r="W1239" s="141" t="str" cm="1">
        <f t="array" ref="W1239">IF(SUM(LEN(B1239:V1239))=0,"",IF(OR(OR(ISBLANK(F1239),SUM(LEN(C1239),LEN(D1239))=0),AND(NOT(E1239="Unknown"),ISBLANK(J1239)),AND(NOT(O1239="Unknown"),ISBLANK(R1239))),"Missing Information", INDEX(Table15[Entire Service Line Classification], MATCH(SUMIFS(Table15[Unique ID],Table15[System-Owned Portion],E1239,Table15[If Material Anything Other than "Lead" in Column E,Was Material Ever Previously Lead?],G1239,Table15[Customer-Owned Portion],O1239),Table15[Unique ID],0),0)))</f>
        <v/>
      </c>
      <c r="X1239"/>
    </row>
    <row r="1240" spans="2:24" x14ac:dyDescent="0.25">
      <c r="B1240" s="146"/>
      <c r="C1240" s="31"/>
      <c r="D1240" s="31"/>
      <c r="E1240" s="44"/>
      <c r="F1240" s="43"/>
      <c r="G1240" s="84"/>
      <c r="H1240" s="31"/>
      <c r="I1240" s="208"/>
      <c r="J1240" s="84"/>
      <c r="K1240" s="31"/>
      <c r="L1240" s="31"/>
      <c r="M1240" s="169"/>
      <c r="N1240" s="148"/>
      <c r="O1240" s="44"/>
      <c r="P1240" s="43"/>
      <c r="Q1240" s="31"/>
      <c r="R1240" s="84"/>
      <c r="S1240" s="31"/>
      <c r="T1240" s="31"/>
      <c r="U1240" s="169"/>
      <c r="V1240" s="150"/>
      <c r="W1240" s="141" t="str" cm="1">
        <f t="array" ref="W1240">IF(SUM(LEN(B1240:V1240))=0,"",IF(OR(OR(ISBLANK(F1240),SUM(LEN(C1240),LEN(D1240))=0),AND(NOT(E1240="Unknown"),ISBLANK(J1240)),AND(NOT(O1240="Unknown"),ISBLANK(R1240))),"Missing Information", INDEX(Table15[Entire Service Line Classification], MATCH(SUMIFS(Table15[Unique ID],Table15[System-Owned Portion],E1240,Table15[If Material Anything Other than "Lead" in Column E,Was Material Ever Previously Lead?],G1240,Table15[Customer-Owned Portion],O1240),Table15[Unique ID],0),0)))</f>
        <v/>
      </c>
      <c r="X1240"/>
    </row>
    <row r="1241" spans="2:24" x14ac:dyDescent="0.25">
      <c r="B1241" s="146"/>
      <c r="C1241" s="31"/>
      <c r="D1241" s="31"/>
      <c r="E1241" s="44"/>
      <c r="F1241" s="43"/>
      <c r="G1241" s="84"/>
      <c r="H1241" s="31"/>
      <c r="I1241" s="208"/>
      <c r="J1241" s="84"/>
      <c r="K1241" s="31"/>
      <c r="L1241" s="31"/>
      <c r="M1241" s="169"/>
      <c r="N1241" s="148"/>
      <c r="O1241" s="44"/>
      <c r="P1241" s="43"/>
      <c r="Q1241" s="31"/>
      <c r="R1241" s="84"/>
      <c r="S1241" s="31"/>
      <c r="T1241" s="31"/>
      <c r="U1241" s="169"/>
      <c r="V1241" s="150"/>
      <c r="W1241" s="141" t="str" cm="1">
        <f t="array" ref="W1241">IF(SUM(LEN(B1241:V1241))=0,"",IF(OR(OR(ISBLANK(F1241),SUM(LEN(C1241),LEN(D1241))=0),AND(NOT(E1241="Unknown"),ISBLANK(J1241)),AND(NOT(O1241="Unknown"),ISBLANK(R1241))),"Missing Information", INDEX(Table15[Entire Service Line Classification], MATCH(SUMIFS(Table15[Unique ID],Table15[System-Owned Portion],E1241,Table15[If Material Anything Other than "Lead" in Column E,Was Material Ever Previously Lead?],G1241,Table15[Customer-Owned Portion],O1241),Table15[Unique ID],0),0)))</f>
        <v/>
      </c>
      <c r="X1241"/>
    </row>
    <row r="1242" spans="2:24" x14ac:dyDescent="0.25">
      <c r="B1242" s="146"/>
      <c r="C1242" s="31"/>
      <c r="D1242" s="31"/>
      <c r="E1242" s="44"/>
      <c r="F1242" s="43"/>
      <c r="G1242" s="84"/>
      <c r="H1242" s="31"/>
      <c r="I1242" s="208"/>
      <c r="J1242" s="84"/>
      <c r="K1242" s="31"/>
      <c r="L1242" s="31"/>
      <c r="M1242" s="169"/>
      <c r="N1242" s="148"/>
      <c r="O1242" s="44"/>
      <c r="P1242" s="43"/>
      <c r="Q1242" s="31"/>
      <c r="R1242" s="84"/>
      <c r="S1242" s="31"/>
      <c r="T1242" s="31"/>
      <c r="U1242" s="169"/>
      <c r="V1242" s="150"/>
      <c r="W1242" s="141" t="str" cm="1">
        <f t="array" ref="W1242">IF(SUM(LEN(B1242:V1242))=0,"",IF(OR(OR(ISBLANK(F1242),SUM(LEN(C1242),LEN(D1242))=0),AND(NOT(E1242="Unknown"),ISBLANK(J1242)),AND(NOT(O1242="Unknown"),ISBLANK(R1242))),"Missing Information", INDEX(Table15[Entire Service Line Classification], MATCH(SUMIFS(Table15[Unique ID],Table15[System-Owned Portion],E1242,Table15[If Material Anything Other than "Lead" in Column E,Was Material Ever Previously Lead?],G1242,Table15[Customer-Owned Portion],O1242),Table15[Unique ID],0),0)))</f>
        <v/>
      </c>
      <c r="X1242"/>
    </row>
    <row r="1243" spans="2:24" x14ac:dyDescent="0.25">
      <c r="B1243" s="146"/>
      <c r="C1243" s="31"/>
      <c r="D1243" s="31"/>
      <c r="E1243" s="44"/>
      <c r="F1243" s="43"/>
      <c r="G1243" s="84"/>
      <c r="H1243" s="31"/>
      <c r="I1243" s="208"/>
      <c r="J1243" s="84"/>
      <c r="K1243" s="31"/>
      <c r="L1243" s="31"/>
      <c r="M1243" s="169"/>
      <c r="N1243" s="148"/>
      <c r="O1243" s="44"/>
      <c r="P1243" s="43"/>
      <c r="Q1243" s="31"/>
      <c r="R1243" s="84"/>
      <c r="S1243" s="31"/>
      <c r="T1243" s="31"/>
      <c r="U1243" s="169"/>
      <c r="V1243" s="150"/>
      <c r="W1243" s="141" t="str" cm="1">
        <f t="array" ref="W1243">IF(SUM(LEN(B1243:V1243))=0,"",IF(OR(OR(ISBLANK(F1243),SUM(LEN(C1243),LEN(D1243))=0),AND(NOT(E1243="Unknown"),ISBLANK(J1243)),AND(NOT(O1243="Unknown"),ISBLANK(R1243))),"Missing Information", INDEX(Table15[Entire Service Line Classification], MATCH(SUMIFS(Table15[Unique ID],Table15[System-Owned Portion],E1243,Table15[If Material Anything Other than "Lead" in Column E,Was Material Ever Previously Lead?],G1243,Table15[Customer-Owned Portion],O1243),Table15[Unique ID],0),0)))</f>
        <v/>
      </c>
      <c r="X1243"/>
    </row>
    <row r="1244" spans="2:24" x14ac:dyDescent="0.25">
      <c r="B1244" s="146"/>
      <c r="C1244" s="31"/>
      <c r="D1244" s="31"/>
      <c r="E1244" s="44"/>
      <c r="F1244" s="43"/>
      <c r="G1244" s="84"/>
      <c r="H1244" s="31"/>
      <c r="I1244" s="208"/>
      <c r="J1244" s="84"/>
      <c r="K1244" s="31"/>
      <c r="L1244" s="31"/>
      <c r="M1244" s="169"/>
      <c r="N1244" s="148"/>
      <c r="O1244" s="44"/>
      <c r="P1244" s="43"/>
      <c r="Q1244" s="31"/>
      <c r="R1244" s="84"/>
      <c r="S1244" s="31"/>
      <c r="T1244" s="31"/>
      <c r="U1244" s="169"/>
      <c r="V1244" s="150"/>
      <c r="W1244" s="141" t="str" cm="1">
        <f t="array" ref="W1244">IF(SUM(LEN(B1244:V1244))=0,"",IF(OR(OR(ISBLANK(F1244),SUM(LEN(C1244),LEN(D1244))=0),AND(NOT(E1244="Unknown"),ISBLANK(J1244)),AND(NOT(O1244="Unknown"),ISBLANK(R1244))),"Missing Information", INDEX(Table15[Entire Service Line Classification], MATCH(SUMIFS(Table15[Unique ID],Table15[System-Owned Portion],E1244,Table15[If Material Anything Other than "Lead" in Column E,Was Material Ever Previously Lead?],G1244,Table15[Customer-Owned Portion],O1244),Table15[Unique ID],0),0)))</f>
        <v/>
      </c>
      <c r="X1244"/>
    </row>
    <row r="1245" spans="2:24" x14ac:dyDescent="0.25">
      <c r="B1245" s="146"/>
      <c r="C1245" s="31"/>
      <c r="D1245" s="31"/>
      <c r="E1245" s="44"/>
      <c r="F1245" s="43"/>
      <c r="G1245" s="84"/>
      <c r="H1245" s="31"/>
      <c r="I1245" s="208"/>
      <c r="J1245" s="84"/>
      <c r="K1245" s="31"/>
      <c r="L1245" s="31"/>
      <c r="M1245" s="169"/>
      <c r="N1245" s="148"/>
      <c r="O1245" s="44"/>
      <c r="P1245" s="43"/>
      <c r="Q1245" s="31"/>
      <c r="R1245" s="84"/>
      <c r="S1245" s="31"/>
      <c r="T1245" s="31"/>
      <c r="U1245" s="169"/>
      <c r="V1245" s="150"/>
      <c r="W1245" s="141" t="str" cm="1">
        <f t="array" ref="W1245">IF(SUM(LEN(B1245:V1245))=0,"",IF(OR(OR(ISBLANK(F1245),SUM(LEN(C1245),LEN(D1245))=0),AND(NOT(E1245="Unknown"),ISBLANK(J1245)),AND(NOT(O1245="Unknown"),ISBLANK(R1245))),"Missing Information", INDEX(Table15[Entire Service Line Classification], MATCH(SUMIFS(Table15[Unique ID],Table15[System-Owned Portion],E1245,Table15[If Material Anything Other than "Lead" in Column E,Was Material Ever Previously Lead?],G1245,Table15[Customer-Owned Portion],O1245),Table15[Unique ID],0),0)))</f>
        <v/>
      </c>
      <c r="X1245"/>
    </row>
    <row r="1246" spans="2:24" x14ac:dyDescent="0.25">
      <c r="B1246" s="146"/>
      <c r="C1246" s="31"/>
      <c r="D1246" s="31"/>
      <c r="E1246" s="44"/>
      <c r="F1246" s="43"/>
      <c r="G1246" s="84"/>
      <c r="H1246" s="31"/>
      <c r="I1246" s="208"/>
      <c r="J1246" s="84"/>
      <c r="K1246" s="31"/>
      <c r="L1246" s="31"/>
      <c r="M1246" s="169"/>
      <c r="N1246" s="148"/>
      <c r="O1246" s="44"/>
      <c r="P1246" s="43"/>
      <c r="Q1246" s="31"/>
      <c r="R1246" s="84"/>
      <c r="S1246" s="31"/>
      <c r="T1246" s="31"/>
      <c r="U1246" s="169"/>
      <c r="V1246" s="150"/>
      <c r="W1246" s="141" t="str" cm="1">
        <f t="array" ref="W1246">IF(SUM(LEN(B1246:V1246))=0,"",IF(OR(OR(ISBLANK(F1246),SUM(LEN(C1246),LEN(D1246))=0),AND(NOT(E1246="Unknown"),ISBLANK(J1246)),AND(NOT(O1246="Unknown"),ISBLANK(R1246))),"Missing Information", INDEX(Table15[Entire Service Line Classification], MATCH(SUMIFS(Table15[Unique ID],Table15[System-Owned Portion],E1246,Table15[If Material Anything Other than "Lead" in Column E,Was Material Ever Previously Lead?],G1246,Table15[Customer-Owned Portion],O1246),Table15[Unique ID],0),0)))</f>
        <v/>
      </c>
      <c r="X1246"/>
    </row>
    <row r="1247" spans="2:24" x14ac:dyDescent="0.25">
      <c r="B1247" s="146"/>
      <c r="C1247" s="31"/>
      <c r="D1247" s="31"/>
      <c r="E1247" s="44"/>
      <c r="F1247" s="43"/>
      <c r="G1247" s="84"/>
      <c r="H1247" s="31"/>
      <c r="I1247" s="208"/>
      <c r="J1247" s="84"/>
      <c r="K1247" s="31"/>
      <c r="L1247" s="31"/>
      <c r="M1247" s="169"/>
      <c r="N1247" s="148"/>
      <c r="O1247" s="44"/>
      <c r="P1247" s="43"/>
      <c r="Q1247" s="31"/>
      <c r="R1247" s="84"/>
      <c r="S1247" s="31"/>
      <c r="T1247" s="31"/>
      <c r="U1247" s="169"/>
      <c r="V1247" s="150"/>
      <c r="W1247" s="141" t="str" cm="1">
        <f t="array" ref="W1247">IF(SUM(LEN(B1247:V1247))=0,"",IF(OR(OR(ISBLANK(F1247),SUM(LEN(C1247),LEN(D1247))=0),AND(NOT(E1247="Unknown"),ISBLANK(J1247)),AND(NOT(O1247="Unknown"),ISBLANK(R1247))),"Missing Information", INDEX(Table15[Entire Service Line Classification], MATCH(SUMIFS(Table15[Unique ID],Table15[System-Owned Portion],E1247,Table15[If Material Anything Other than "Lead" in Column E,Was Material Ever Previously Lead?],G1247,Table15[Customer-Owned Portion],O1247),Table15[Unique ID],0),0)))</f>
        <v/>
      </c>
      <c r="X1247"/>
    </row>
    <row r="1248" spans="2:24" x14ac:dyDescent="0.25">
      <c r="B1248" s="146"/>
      <c r="C1248" s="31"/>
      <c r="D1248" s="31"/>
      <c r="E1248" s="44"/>
      <c r="F1248" s="43"/>
      <c r="G1248" s="84"/>
      <c r="H1248" s="31"/>
      <c r="I1248" s="208"/>
      <c r="J1248" s="84"/>
      <c r="K1248" s="31"/>
      <c r="L1248" s="31"/>
      <c r="M1248" s="169"/>
      <c r="N1248" s="148"/>
      <c r="O1248" s="44"/>
      <c r="P1248" s="43"/>
      <c r="Q1248" s="31"/>
      <c r="R1248" s="84"/>
      <c r="S1248" s="31"/>
      <c r="T1248" s="31"/>
      <c r="U1248" s="169"/>
      <c r="V1248" s="150"/>
      <c r="W1248" s="141" t="str" cm="1">
        <f t="array" ref="W1248">IF(SUM(LEN(B1248:V1248))=0,"",IF(OR(OR(ISBLANK(F1248),SUM(LEN(C1248),LEN(D1248))=0),AND(NOT(E1248="Unknown"),ISBLANK(J1248)),AND(NOT(O1248="Unknown"),ISBLANK(R1248))),"Missing Information", INDEX(Table15[Entire Service Line Classification], MATCH(SUMIFS(Table15[Unique ID],Table15[System-Owned Portion],E1248,Table15[If Material Anything Other than "Lead" in Column E,Was Material Ever Previously Lead?],G1248,Table15[Customer-Owned Portion],O1248),Table15[Unique ID],0),0)))</f>
        <v/>
      </c>
      <c r="X1248"/>
    </row>
    <row r="1249" spans="2:24" x14ac:dyDescent="0.25">
      <c r="B1249" s="146"/>
      <c r="C1249" s="31"/>
      <c r="D1249" s="31"/>
      <c r="E1249" s="44"/>
      <c r="F1249" s="43"/>
      <c r="G1249" s="84"/>
      <c r="H1249" s="31"/>
      <c r="I1249" s="208"/>
      <c r="J1249" s="84"/>
      <c r="K1249" s="31"/>
      <c r="L1249" s="31"/>
      <c r="M1249" s="169"/>
      <c r="N1249" s="148"/>
      <c r="O1249" s="44"/>
      <c r="P1249" s="43"/>
      <c r="Q1249" s="31"/>
      <c r="R1249" s="84"/>
      <c r="S1249" s="31"/>
      <c r="T1249" s="31"/>
      <c r="U1249" s="169"/>
      <c r="V1249" s="150"/>
      <c r="W1249" s="141" t="str" cm="1">
        <f t="array" ref="W1249">IF(SUM(LEN(B1249:V1249))=0,"",IF(OR(OR(ISBLANK(F1249),SUM(LEN(C1249),LEN(D1249))=0),AND(NOT(E1249="Unknown"),ISBLANK(J1249)),AND(NOT(O1249="Unknown"),ISBLANK(R1249))),"Missing Information", INDEX(Table15[Entire Service Line Classification], MATCH(SUMIFS(Table15[Unique ID],Table15[System-Owned Portion],E1249,Table15[If Material Anything Other than "Lead" in Column E,Was Material Ever Previously Lead?],G1249,Table15[Customer-Owned Portion],O1249),Table15[Unique ID],0),0)))</f>
        <v/>
      </c>
      <c r="X1249"/>
    </row>
    <row r="1250" spans="2:24" x14ac:dyDescent="0.25">
      <c r="B1250" s="146"/>
      <c r="C1250" s="31"/>
      <c r="D1250" s="31"/>
      <c r="E1250" s="44"/>
      <c r="F1250" s="43"/>
      <c r="G1250" s="84"/>
      <c r="H1250" s="31"/>
      <c r="I1250" s="208"/>
      <c r="J1250" s="84"/>
      <c r="K1250" s="31"/>
      <c r="L1250" s="31"/>
      <c r="M1250" s="169"/>
      <c r="N1250" s="148"/>
      <c r="O1250" s="44"/>
      <c r="P1250" s="43"/>
      <c r="Q1250" s="31"/>
      <c r="R1250" s="84"/>
      <c r="S1250" s="31"/>
      <c r="T1250" s="31"/>
      <c r="U1250" s="169"/>
      <c r="V1250" s="150"/>
      <c r="W1250" s="141" t="str" cm="1">
        <f t="array" ref="W1250">IF(SUM(LEN(B1250:V1250))=0,"",IF(OR(OR(ISBLANK(F1250),SUM(LEN(C1250),LEN(D1250))=0),AND(NOT(E1250="Unknown"),ISBLANK(J1250)),AND(NOT(O1250="Unknown"),ISBLANK(R1250))),"Missing Information", INDEX(Table15[Entire Service Line Classification], MATCH(SUMIFS(Table15[Unique ID],Table15[System-Owned Portion],E1250,Table15[If Material Anything Other than "Lead" in Column E,Was Material Ever Previously Lead?],G1250,Table15[Customer-Owned Portion],O1250),Table15[Unique ID],0),0)))</f>
        <v/>
      </c>
      <c r="X1250"/>
    </row>
    <row r="1251" spans="2:24" x14ac:dyDescent="0.25">
      <c r="B1251" s="146"/>
      <c r="C1251" s="31"/>
      <c r="D1251" s="31"/>
      <c r="E1251" s="44"/>
      <c r="F1251" s="43"/>
      <c r="G1251" s="84"/>
      <c r="H1251" s="31"/>
      <c r="I1251" s="208"/>
      <c r="J1251" s="84"/>
      <c r="K1251" s="31"/>
      <c r="L1251" s="31"/>
      <c r="M1251" s="169"/>
      <c r="N1251" s="148"/>
      <c r="O1251" s="44"/>
      <c r="P1251" s="43"/>
      <c r="Q1251" s="31"/>
      <c r="R1251" s="84"/>
      <c r="S1251" s="31"/>
      <c r="T1251" s="31"/>
      <c r="U1251" s="169"/>
      <c r="V1251" s="150"/>
      <c r="W1251" s="141" t="str" cm="1">
        <f t="array" ref="W1251">IF(SUM(LEN(B1251:V1251))=0,"",IF(OR(OR(ISBLANK(F1251),SUM(LEN(C1251),LEN(D1251))=0),AND(NOT(E1251="Unknown"),ISBLANK(J1251)),AND(NOT(O1251="Unknown"),ISBLANK(R1251))),"Missing Information", INDEX(Table15[Entire Service Line Classification], MATCH(SUMIFS(Table15[Unique ID],Table15[System-Owned Portion],E1251,Table15[If Material Anything Other than "Lead" in Column E,Was Material Ever Previously Lead?],G1251,Table15[Customer-Owned Portion],O1251),Table15[Unique ID],0),0)))</f>
        <v/>
      </c>
      <c r="X1251"/>
    </row>
    <row r="1252" spans="2:24" x14ac:dyDescent="0.25">
      <c r="B1252" s="146"/>
      <c r="C1252" s="31"/>
      <c r="D1252" s="31"/>
      <c r="E1252" s="44"/>
      <c r="F1252" s="43"/>
      <c r="G1252" s="84"/>
      <c r="H1252" s="31"/>
      <c r="I1252" s="208"/>
      <c r="J1252" s="84"/>
      <c r="K1252" s="31"/>
      <c r="L1252" s="31"/>
      <c r="M1252" s="169"/>
      <c r="N1252" s="148"/>
      <c r="O1252" s="44"/>
      <c r="P1252" s="43"/>
      <c r="Q1252" s="31"/>
      <c r="R1252" s="84"/>
      <c r="S1252" s="31"/>
      <c r="T1252" s="31"/>
      <c r="U1252" s="169"/>
      <c r="V1252" s="150"/>
      <c r="W1252" s="141" t="str" cm="1">
        <f t="array" ref="W1252">IF(SUM(LEN(B1252:V1252))=0,"",IF(OR(OR(ISBLANK(F1252),SUM(LEN(C1252),LEN(D1252))=0),AND(NOT(E1252="Unknown"),ISBLANK(J1252)),AND(NOT(O1252="Unknown"),ISBLANK(R1252))),"Missing Information", INDEX(Table15[Entire Service Line Classification], MATCH(SUMIFS(Table15[Unique ID],Table15[System-Owned Portion],E1252,Table15[If Material Anything Other than "Lead" in Column E,Was Material Ever Previously Lead?],G1252,Table15[Customer-Owned Portion],O1252),Table15[Unique ID],0),0)))</f>
        <v/>
      </c>
      <c r="X1252"/>
    </row>
    <row r="1253" spans="2:24" x14ac:dyDescent="0.25">
      <c r="B1253" s="146"/>
      <c r="C1253" s="31"/>
      <c r="D1253" s="31"/>
      <c r="E1253" s="44"/>
      <c r="F1253" s="43"/>
      <c r="G1253" s="84"/>
      <c r="H1253" s="31"/>
      <c r="I1253" s="208"/>
      <c r="J1253" s="84"/>
      <c r="K1253" s="31"/>
      <c r="L1253" s="31"/>
      <c r="M1253" s="169"/>
      <c r="N1253" s="148"/>
      <c r="O1253" s="44"/>
      <c r="P1253" s="43"/>
      <c r="Q1253" s="31"/>
      <c r="R1253" s="84"/>
      <c r="S1253" s="31"/>
      <c r="T1253" s="31"/>
      <c r="U1253" s="169"/>
      <c r="V1253" s="150"/>
      <c r="W1253" s="141" t="str" cm="1">
        <f t="array" ref="W1253">IF(SUM(LEN(B1253:V1253))=0,"",IF(OR(OR(ISBLANK(F1253),SUM(LEN(C1253),LEN(D1253))=0),AND(NOT(E1253="Unknown"),ISBLANK(J1253)),AND(NOT(O1253="Unknown"),ISBLANK(R1253))),"Missing Information", INDEX(Table15[Entire Service Line Classification], MATCH(SUMIFS(Table15[Unique ID],Table15[System-Owned Portion],E1253,Table15[If Material Anything Other than "Lead" in Column E,Was Material Ever Previously Lead?],G1253,Table15[Customer-Owned Portion],O1253),Table15[Unique ID],0),0)))</f>
        <v/>
      </c>
      <c r="X1253"/>
    </row>
    <row r="1254" spans="2:24" x14ac:dyDescent="0.25">
      <c r="B1254" s="146"/>
      <c r="C1254" s="31"/>
      <c r="D1254" s="31"/>
      <c r="E1254" s="44"/>
      <c r="F1254" s="43"/>
      <c r="G1254" s="84"/>
      <c r="H1254" s="31"/>
      <c r="I1254" s="208"/>
      <c r="J1254" s="84"/>
      <c r="K1254" s="31"/>
      <c r="L1254" s="31"/>
      <c r="M1254" s="169"/>
      <c r="N1254" s="148"/>
      <c r="O1254" s="44"/>
      <c r="P1254" s="43"/>
      <c r="Q1254" s="31"/>
      <c r="R1254" s="84"/>
      <c r="S1254" s="31"/>
      <c r="T1254" s="31"/>
      <c r="U1254" s="169"/>
      <c r="V1254" s="150"/>
      <c r="W1254" s="141" t="str" cm="1">
        <f t="array" ref="W1254">IF(SUM(LEN(B1254:V1254))=0,"",IF(OR(OR(ISBLANK(F1254),SUM(LEN(C1254),LEN(D1254))=0),AND(NOT(E1254="Unknown"),ISBLANK(J1254)),AND(NOT(O1254="Unknown"),ISBLANK(R1254))),"Missing Information", INDEX(Table15[Entire Service Line Classification], MATCH(SUMIFS(Table15[Unique ID],Table15[System-Owned Portion],E1254,Table15[If Material Anything Other than "Lead" in Column E,Was Material Ever Previously Lead?],G1254,Table15[Customer-Owned Portion],O1254),Table15[Unique ID],0),0)))</f>
        <v/>
      </c>
      <c r="X1254"/>
    </row>
    <row r="1255" spans="2:24" x14ac:dyDescent="0.25">
      <c r="B1255" s="146"/>
      <c r="C1255" s="31"/>
      <c r="D1255" s="31"/>
      <c r="E1255" s="44"/>
      <c r="F1255" s="43"/>
      <c r="G1255" s="84"/>
      <c r="H1255" s="31"/>
      <c r="I1255" s="208"/>
      <c r="J1255" s="84"/>
      <c r="K1255" s="31"/>
      <c r="L1255" s="31"/>
      <c r="M1255" s="169"/>
      <c r="N1255" s="148"/>
      <c r="O1255" s="44"/>
      <c r="P1255" s="43"/>
      <c r="Q1255" s="31"/>
      <c r="R1255" s="84"/>
      <c r="S1255" s="31"/>
      <c r="T1255" s="31"/>
      <c r="U1255" s="169"/>
      <c r="V1255" s="150"/>
      <c r="W1255" s="141" t="str" cm="1">
        <f t="array" ref="W1255">IF(SUM(LEN(B1255:V1255))=0,"",IF(OR(OR(ISBLANK(F1255),SUM(LEN(C1255),LEN(D1255))=0),AND(NOT(E1255="Unknown"),ISBLANK(J1255)),AND(NOT(O1255="Unknown"),ISBLANK(R1255))),"Missing Information", INDEX(Table15[Entire Service Line Classification], MATCH(SUMIFS(Table15[Unique ID],Table15[System-Owned Portion],E1255,Table15[If Material Anything Other than "Lead" in Column E,Was Material Ever Previously Lead?],G1255,Table15[Customer-Owned Portion],O1255),Table15[Unique ID],0),0)))</f>
        <v/>
      </c>
      <c r="X1255"/>
    </row>
    <row r="1256" spans="2:24" x14ac:dyDescent="0.25">
      <c r="B1256" s="146"/>
      <c r="C1256" s="31"/>
      <c r="D1256" s="31"/>
      <c r="E1256" s="44"/>
      <c r="F1256" s="43"/>
      <c r="G1256" s="84"/>
      <c r="H1256" s="31"/>
      <c r="I1256" s="208"/>
      <c r="J1256" s="84"/>
      <c r="K1256" s="31"/>
      <c r="L1256" s="31"/>
      <c r="M1256" s="169"/>
      <c r="N1256" s="148"/>
      <c r="O1256" s="44"/>
      <c r="P1256" s="43"/>
      <c r="Q1256" s="31"/>
      <c r="R1256" s="84"/>
      <c r="S1256" s="31"/>
      <c r="T1256" s="31"/>
      <c r="U1256" s="169"/>
      <c r="V1256" s="150"/>
      <c r="W1256" s="141" t="str" cm="1">
        <f t="array" ref="W1256">IF(SUM(LEN(B1256:V1256))=0,"",IF(OR(OR(ISBLANK(F1256),SUM(LEN(C1256),LEN(D1256))=0),AND(NOT(E1256="Unknown"),ISBLANK(J1256)),AND(NOT(O1256="Unknown"),ISBLANK(R1256))),"Missing Information", INDEX(Table15[Entire Service Line Classification], MATCH(SUMIFS(Table15[Unique ID],Table15[System-Owned Portion],E1256,Table15[If Material Anything Other than "Lead" in Column E,Was Material Ever Previously Lead?],G1256,Table15[Customer-Owned Portion],O1256),Table15[Unique ID],0),0)))</f>
        <v/>
      </c>
      <c r="X1256"/>
    </row>
    <row r="1257" spans="2:24" x14ac:dyDescent="0.25">
      <c r="B1257" s="146"/>
      <c r="C1257" s="31"/>
      <c r="D1257" s="31"/>
      <c r="E1257" s="44"/>
      <c r="F1257" s="43"/>
      <c r="G1257" s="84"/>
      <c r="H1257" s="31"/>
      <c r="I1257" s="208"/>
      <c r="J1257" s="84"/>
      <c r="K1257" s="31"/>
      <c r="L1257" s="31"/>
      <c r="M1257" s="169"/>
      <c r="N1257" s="148"/>
      <c r="O1257" s="44"/>
      <c r="P1257" s="43"/>
      <c r="Q1257" s="31"/>
      <c r="R1257" s="84"/>
      <c r="S1257" s="31"/>
      <c r="T1257" s="31"/>
      <c r="U1257" s="169"/>
      <c r="V1257" s="150"/>
      <c r="W1257" s="141" t="str" cm="1">
        <f t="array" ref="W1257">IF(SUM(LEN(B1257:V1257))=0,"",IF(OR(OR(ISBLANK(F1257),SUM(LEN(C1257),LEN(D1257))=0),AND(NOT(E1257="Unknown"),ISBLANK(J1257)),AND(NOT(O1257="Unknown"),ISBLANK(R1257))),"Missing Information", INDEX(Table15[Entire Service Line Classification], MATCH(SUMIFS(Table15[Unique ID],Table15[System-Owned Portion],E1257,Table15[If Material Anything Other than "Lead" in Column E,Was Material Ever Previously Lead?],G1257,Table15[Customer-Owned Portion],O1257),Table15[Unique ID],0),0)))</f>
        <v/>
      </c>
      <c r="X1257"/>
    </row>
    <row r="1258" spans="2:24" x14ac:dyDescent="0.25">
      <c r="B1258" s="146"/>
      <c r="C1258" s="31"/>
      <c r="D1258" s="31"/>
      <c r="E1258" s="44"/>
      <c r="F1258" s="43"/>
      <c r="G1258" s="84"/>
      <c r="H1258" s="31"/>
      <c r="I1258" s="208"/>
      <c r="J1258" s="84"/>
      <c r="K1258" s="31"/>
      <c r="L1258" s="31"/>
      <c r="M1258" s="169"/>
      <c r="N1258" s="148"/>
      <c r="O1258" s="44"/>
      <c r="P1258" s="43"/>
      <c r="Q1258" s="31"/>
      <c r="R1258" s="84"/>
      <c r="S1258" s="31"/>
      <c r="T1258" s="31"/>
      <c r="U1258" s="169"/>
      <c r="V1258" s="150"/>
      <c r="W1258" s="141" t="str" cm="1">
        <f t="array" ref="W1258">IF(SUM(LEN(B1258:V1258))=0,"",IF(OR(OR(ISBLANK(F1258),SUM(LEN(C1258),LEN(D1258))=0),AND(NOT(E1258="Unknown"),ISBLANK(J1258)),AND(NOT(O1258="Unknown"),ISBLANK(R1258))),"Missing Information", INDEX(Table15[Entire Service Line Classification], MATCH(SUMIFS(Table15[Unique ID],Table15[System-Owned Portion],E1258,Table15[If Material Anything Other than "Lead" in Column E,Was Material Ever Previously Lead?],G1258,Table15[Customer-Owned Portion],O1258),Table15[Unique ID],0),0)))</f>
        <v/>
      </c>
      <c r="X1258"/>
    </row>
    <row r="1259" spans="2:24" x14ac:dyDescent="0.25">
      <c r="B1259" s="146"/>
      <c r="C1259" s="31"/>
      <c r="D1259" s="31"/>
      <c r="E1259" s="44"/>
      <c r="F1259" s="43"/>
      <c r="G1259" s="84"/>
      <c r="H1259" s="31"/>
      <c r="I1259" s="208"/>
      <c r="J1259" s="84"/>
      <c r="K1259" s="31"/>
      <c r="L1259" s="31"/>
      <c r="M1259" s="169"/>
      <c r="N1259" s="148"/>
      <c r="O1259" s="44"/>
      <c r="P1259" s="43"/>
      <c r="Q1259" s="31"/>
      <c r="R1259" s="84"/>
      <c r="S1259" s="31"/>
      <c r="T1259" s="31"/>
      <c r="U1259" s="169"/>
      <c r="V1259" s="150"/>
      <c r="W1259" s="141" t="str" cm="1">
        <f t="array" ref="W1259">IF(SUM(LEN(B1259:V1259))=0,"",IF(OR(OR(ISBLANK(F1259),SUM(LEN(C1259),LEN(D1259))=0),AND(NOT(E1259="Unknown"),ISBLANK(J1259)),AND(NOT(O1259="Unknown"),ISBLANK(R1259))),"Missing Information", INDEX(Table15[Entire Service Line Classification], MATCH(SUMIFS(Table15[Unique ID],Table15[System-Owned Portion],E1259,Table15[If Material Anything Other than "Lead" in Column E,Was Material Ever Previously Lead?],G1259,Table15[Customer-Owned Portion],O1259),Table15[Unique ID],0),0)))</f>
        <v/>
      </c>
      <c r="X1259"/>
    </row>
    <row r="1260" spans="2:24" x14ac:dyDescent="0.25">
      <c r="B1260" s="146"/>
      <c r="C1260" s="31"/>
      <c r="D1260" s="31"/>
      <c r="E1260" s="44"/>
      <c r="F1260" s="43"/>
      <c r="G1260" s="84"/>
      <c r="H1260" s="31"/>
      <c r="I1260" s="208"/>
      <c r="J1260" s="84"/>
      <c r="K1260" s="31"/>
      <c r="L1260" s="31"/>
      <c r="M1260" s="169"/>
      <c r="N1260" s="148"/>
      <c r="O1260" s="44"/>
      <c r="P1260" s="43"/>
      <c r="Q1260" s="31"/>
      <c r="R1260" s="84"/>
      <c r="S1260" s="31"/>
      <c r="T1260" s="31"/>
      <c r="U1260" s="169"/>
      <c r="V1260" s="150"/>
      <c r="W1260" s="141" t="str" cm="1">
        <f t="array" ref="W1260">IF(SUM(LEN(B1260:V1260))=0,"",IF(OR(OR(ISBLANK(F1260),SUM(LEN(C1260),LEN(D1260))=0),AND(NOT(E1260="Unknown"),ISBLANK(J1260)),AND(NOT(O1260="Unknown"),ISBLANK(R1260))),"Missing Information", INDEX(Table15[Entire Service Line Classification], MATCH(SUMIFS(Table15[Unique ID],Table15[System-Owned Portion],E1260,Table15[If Material Anything Other than "Lead" in Column E,Was Material Ever Previously Lead?],G1260,Table15[Customer-Owned Portion],O1260),Table15[Unique ID],0),0)))</f>
        <v/>
      </c>
      <c r="X1260"/>
    </row>
    <row r="1261" spans="2:24" x14ac:dyDescent="0.25">
      <c r="B1261" s="146"/>
      <c r="C1261" s="31"/>
      <c r="D1261" s="31"/>
      <c r="E1261" s="44"/>
      <c r="F1261" s="43"/>
      <c r="G1261" s="84"/>
      <c r="H1261" s="31"/>
      <c r="I1261" s="208"/>
      <c r="J1261" s="84"/>
      <c r="K1261" s="31"/>
      <c r="L1261" s="31"/>
      <c r="M1261" s="169"/>
      <c r="N1261" s="148"/>
      <c r="O1261" s="44"/>
      <c r="P1261" s="43"/>
      <c r="Q1261" s="31"/>
      <c r="R1261" s="84"/>
      <c r="S1261" s="31"/>
      <c r="T1261" s="31"/>
      <c r="U1261" s="169"/>
      <c r="V1261" s="150"/>
      <c r="W1261" s="141" t="str" cm="1">
        <f t="array" ref="W1261">IF(SUM(LEN(B1261:V1261))=0,"",IF(OR(OR(ISBLANK(F1261),SUM(LEN(C1261),LEN(D1261))=0),AND(NOT(E1261="Unknown"),ISBLANK(J1261)),AND(NOT(O1261="Unknown"),ISBLANK(R1261))),"Missing Information", INDEX(Table15[Entire Service Line Classification], MATCH(SUMIFS(Table15[Unique ID],Table15[System-Owned Portion],E1261,Table15[If Material Anything Other than "Lead" in Column E,Was Material Ever Previously Lead?],G1261,Table15[Customer-Owned Portion],O1261),Table15[Unique ID],0),0)))</f>
        <v/>
      </c>
      <c r="X1261"/>
    </row>
    <row r="1262" spans="2:24" x14ac:dyDescent="0.25">
      <c r="B1262" s="146"/>
      <c r="C1262" s="31"/>
      <c r="D1262" s="31"/>
      <c r="E1262" s="44"/>
      <c r="F1262" s="43"/>
      <c r="G1262" s="84"/>
      <c r="H1262" s="31"/>
      <c r="I1262" s="208"/>
      <c r="J1262" s="84"/>
      <c r="K1262" s="31"/>
      <c r="L1262" s="31"/>
      <c r="M1262" s="169"/>
      <c r="N1262" s="148"/>
      <c r="O1262" s="44"/>
      <c r="P1262" s="43"/>
      <c r="Q1262" s="31"/>
      <c r="R1262" s="84"/>
      <c r="S1262" s="31"/>
      <c r="T1262" s="31"/>
      <c r="U1262" s="169"/>
      <c r="V1262" s="150"/>
      <c r="W1262" s="141" t="str" cm="1">
        <f t="array" ref="W1262">IF(SUM(LEN(B1262:V1262))=0,"",IF(OR(OR(ISBLANK(F1262),SUM(LEN(C1262),LEN(D1262))=0),AND(NOT(E1262="Unknown"),ISBLANK(J1262)),AND(NOT(O1262="Unknown"),ISBLANK(R1262))),"Missing Information", INDEX(Table15[Entire Service Line Classification], MATCH(SUMIFS(Table15[Unique ID],Table15[System-Owned Portion],E1262,Table15[If Material Anything Other than "Lead" in Column E,Was Material Ever Previously Lead?],G1262,Table15[Customer-Owned Portion],O1262),Table15[Unique ID],0),0)))</f>
        <v/>
      </c>
      <c r="X1262"/>
    </row>
    <row r="1263" spans="2:24" x14ac:dyDescent="0.25">
      <c r="B1263" s="146"/>
      <c r="C1263" s="31"/>
      <c r="D1263" s="31"/>
      <c r="E1263" s="44"/>
      <c r="F1263" s="43"/>
      <c r="G1263" s="84"/>
      <c r="H1263" s="31"/>
      <c r="I1263" s="208"/>
      <c r="J1263" s="84"/>
      <c r="K1263" s="31"/>
      <c r="L1263" s="31"/>
      <c r="M1263" s="169"/>
      <c r="N1263" s="148"/>
      <c r="O1263" s="44"/>
      <c r="P1263" s="43"/>
      <c r="Q1263" s="31"/>
      <c r="R1263" s="84"/>
      <c r="S1263" s="31"/>
      <c r="T1263" s="31"/>
      <c r="U1263" s="169"/>
      <c r="V1263" s="150"/>
      <c r="W1263" s="141" t="str" cm="1">
        <f t="array" ref="W1263">IF(SUM(LEN(B1263:V1263))=0,"",IF(OR(OR(ISBLANK(F1263),SUM(LEN(C1263),LEN(D1263))=0),AND(NOT(E1263="Unknown"),ISBLANK(J1263)),AND(NOT(O1263="Unknown"),ISBLANK(R1263))),"Missing Information", INDEX(Table15[Entire Service Line Classification], MATCH(SUMIFS(Table15[Unique ID],Table15[System-Owned Portion],E1263,Table15[If Material Anything Other than "Lead" in Column E,Was Material Ever Previously Lead?],G1263,Table15[Customer-Owned Portion],O1263),Table15[Unique ID],0),0)))</f>
        <v/>
      </c>
      <c r="X1263"/>
    </row>
    <row r="1264" spans="2:24" x14ac:dyDescent="0.25">
      <c r="B1264" s="146"/>
      <c r="C1264" s="31"/>
      <c r="D1264" s="31"/>
      <c r="E1264" s="44"/>
      <c r="F1264" s="43"/>
      <c r="G1264" s="84"/>
      <c r="H1264" s="31"/>
      <c r="I1264" s="208"/>
      <c r="J1264" s="84"/>
      <c r="K1264" s="31"/>
      <c r="L1264" s="31"/>
      <c r="M1264" s="169"/>
      <c r="N1264" s="148"/>
      <c r="O1264" s="44"/>
      <c r="P1264" s="43"/>
      <c r="Q1264" s="31"/>
      <c r="R1264" s="84"/>
      <c r="S1264" s="31"/>
      <c r="T1264" s="31"/>
      <c r="U1264" s="169"/>
      <c r="V1264" s="150"/>
      <c r="W1264" s="141" t="str" cm="1">
        <f t="array" ref="W1264">IF(SUM(LEN(B1264:V1264))=0,"",IF(OR(OR(ISBLANK(F1264),SUM(LEN(C1264),LEN(D1264))=0),AND(NOT(E1264="Unknown"),ISBLANK(J1264)),AND(NOT(O1264="Unknown"),ISBLANK(R1264))),"Missing Information", INDEX(Table15[Entire Service Line Classification], MATCH(SUMIFS(Table15[Unique ID],Table15[System-Owned Portion],E1264,Table15[If Material Anything Other than "Lead" in Column E,Was Material Ever Previously Lead?],G1264,Table15[Customer-Owned Portion],O1264),Table15[Unique ID],0),0)))</f>
        <v/>
      </c>
      <c r="X1264"/>
    </row>
    <row r="1265" spans="2:24" x14ac:dyDescent="0.25">
      <c r="B1265" s="146"/>
      <c r="C1265" s="31"/>
      <c r="D1265" s="31"/>
      <c r="E1265" s="44"/>
      <c r="F1265" s="43"/>
      <c r="G1265" s="84"/>
      <c r="H1265" s="31"/>
      <c r="I1265" s="208"/>
      <c r="J1265" s="84"/>
      <c r="K1265" s="31"/>
      <c r="L1265" s="31"/>
      <c r="M1265" s="169"/>
      <c r="N1265" s="148"/>
      <c r="O1265" s="44"/>
      <c r="P1265" s="43"/>
      <c r="Q1265" s="31"/>
      <c r="R1265" s="84"/>
      <c r="S1265" s="31"/>
      <c r="T1265" s="31"/>
      <c r="U1265" s="169"/>
      <c r="V1265" s="150"/>
      <c r="W1265" s="141" t="str" cm="1">
        <f t="array" ref="W1265">IF(SUM(LEN(B1265:V1265))=0,"",IF(OR(OR(ISBLANK(F1265),SUM(LEN(C1265),LEN(D1265))=0),AND(NOT(E1265="Unknown"),ISBLANK(J1265)),AND(NOT(O1265="Unknown"),ISBLANK(R1265))),"Missing Information", INDEX(Table15[Entire Service Line Classification], MATCH(SUMIFS(Table15[Unique ID],Table15[System-Owned Portion],E1265,Table15[If Material Anything Other than "Lead" in Column E,Was Material Ever Previously Lead?],G1265,Table15[Customer-Owned Portion],O1265),Table15[Unique ID],0),0)))</f>
        <v/>
      </c>
      <c r="X1265"/>
    </row>
    <row r="1266" spans="2:24" x14ac:dyDescent="0.25">
      <c r="B1266" s="146"/>
      <c r="C1266" s="31"/>
      <c r="D1266" s="31"/>
      <c r="E1266" s="44"/>
      <c r="F1266" s="43"/>
      <c r="G1266" s="84"/>
      <c r="H1266" s="31"/>
      <c r="I1266" s="208"/>
      <c r="J1266" s="84"/>
      <c r="K1266" s="31"/>
      <c r="L1266" s="31"/>
      <c r="M1266" s="169"/>
      <c r="N1266" s="148"/>
      <c r="O1266" s="44"/>
      <c r="P1266" s="43"/>
      <c r="Q1266" s="31"/>
      <c r="R1266" s="84"/>
      <c r="S1266" s="31"/>
      <c r="T1266" s="31"/>
      <c r="U1266" s="169"/>
      <c r="V1266" s="150"/>
      <c r="W1266" s="141" t="str" cm="1">
        <f t="array" ref="W1266">IF(SUM(LEN(B1266:V1266))=0,"",IF(OR(OR(ISBLANK(F1266),SUM(LEN(C1266),LEN(D1266))=0),AND(NOT(E1266="Unknown"),ISBLANK(J1266)),AND(NOT(O1266="Unknown"),ISBLANK(R1266))),"Missing Information", INDEX(Table15[Entire Service Line Classification], MATCH(SUMIFS(Table15[Unique ID],Table15[System-Owned Portion],E1266,Table15[If Material Anything Other than "Lead" in Column E,Was Material Ever Previously Lead?],G1266,Table15[Customer-Owned Portion],O1266),Table15[Unique ID],0),0)))</f>
        <v/>
      </c>
      <c r="X1266"/>
    </row>
    <row r="1267" spans="2:24" x14ac:dyDescent="0.25">
      <c r="B1267" s="146"/>
      <c r="C1267" s="31"/>
      <c r="D1267" s="31"/>
      <c r="E1267" s="44"/>
      <c r="F1267" s="43"/>
      <c r="G1267" s="84"/>
      <c r="H1267" s="31"/>
      <c r="I1267" s="208"/>
      <c r="J1267" s="84"/>
      <c r="K1267" s="31"/>
      <c r="L1267" s="31"/>
      <c r="M1267" s="169"/>
      <c r="N1267" s="148"/>
      <c r="O1267" s="44"/>
      <c r="P1267" s="43"/>
      <c r="Q1267" s="31"/>
      <c r="R1267" s="84"/>
      <c r="S1267" s="31"/>
      <c r="T1267" s="31"/>
      <c r="U1267" s="169"/>
      <c r="V1267" s="150"/>
      <c r="W1267" s="141" t="str" cm="1">
        <f t="array" ref="W1267">IF(SUM(LEN(B1267:V1267))=0,"",IF(OR(OR(ISBLANK(F1267),SUM(LEN(C1267),LEN(D1267))=0),AND(NOT(E1267="Unknown"),ISBLANK(J1267)),AND(NOT(O1267="Unknown"),ISBLANK(R1267))),"Missing Information", INDEX(Table15[Entire Service Line Classification], MATCH(SUMIFS(Table15[Unique ID],Table15[System-Owned Portion],E1267,Table15[If Material Anything Other than "Lead" in Column E,Was Material Ever Previously Lead?],G1267,Table15[Customer-Owned Portion],O1267),Table15[Unique ID],0),0)))</f>
        <v/>
      </c>
      <c r="X1267"/>
    </row>
    <row r="1268" spans="2:24" x14ac:dyDescent="0.25">
      <c r="B1268" s="146"/>
      <c r="C1268" s="31"/>
      <c r="D1268" s="31"/>
      <c r="E1268" s="44"/>
      <c r="F1268" s="43"/>
      <c r="G1268" s="84"/>
      <c r="H1268" s="31"/>
      <c r="I1268" s="208"/>
      <c r="J1268" s="84"/>
      <c r="K1268" s="31"/>
      <c r="L1268" s="31"/>
      <c r="M1268" s="169"/>
      <c r="N1268" s="148"/>
      <c r="O1268" s="44"/>
      <c r="P1268" s="43"/>
      <c r="Q1268" s="31"/>
      <c r="R1268" s="84"/>
      <c r="S1268" s="31"/>
      <c r="T1268" s="31"/>
      <c r="U1268" s="169"/>
      <c r="V1268" s="150"/>
      <c r="W1268" s="141" t="str" cm="1">
        <f t="array" ref="W1268">IF(SUM(LEN(B1268:V1268))=0,"",IF(OR(OR(ISBLANK(F1268),SUM(LEN(C1268),LEN(D1268))=0),AND(NOT(E1268="Unknown"),ISBLANK(J1268)),AND(NOT(O1268="Unknown"),ISBLANK(R1268))),"Missing Information", INDEX(Table15[Entire Service Line Classification], MATCH(SUMIFS(Table15[Unique ID],Table15[System-Owned Portion],E1268,Table15[If Material Anything Other than "Lead" in Column E,Was Material Ever Previously Lead?],G1268,Table15[Customer-Owned Portion],O1268),Table15[Unique ID],0),0)))</f>
        <v/>
      </c>
      <c r="X1268"/>
    </row>
    <row r="1269" spans="2:24" x14ac:dyDescent="0.25">
      <c r="B1269" s="146"/>
      <c r="C1269" s="31"/>
      <c r="D1269" s="31"/>
      <c r="E1269" s="44"/>
      <c r="F1269" s="43"/>
      <c r="G1269" s="84"/>
      <c r="H1269" s="31"/>
      <c r="I1269" s="208"/>
      <c r="J1269" s="84"/>
      <c r="K1269" s="31"/>
      <c r="L1269" s="31"/>
      <c r="M1269" s="169"/>
      <c r="N1269" s="148"/>
      <c r="O1269" s="44"/>
      <c r="P1269" s="43"/>
      <c r="Q1269" s="31"/>
      <c r="R1269" s="84"/>
      <c r="S1269" s="31"/>
      <c r="T1269" s="31"/>
      <c r="U1269" s="169"/>
      <c r="V1269" s="150"/>
      <c r="W1269" s="141" t="str" cm="1">
        <f t="array" ref="W1269">IF(SUM(LEN(B1269:V1269))=0,"",IF(OR(OR(ISBLANK(F1269),SUM(LEN(C1269),LEN(D1269))=0),AND(NOT(E1269="Unknown"),ISBLANK(J1269)),AND(NOT(O1269="Unknown"),ISBLANK(R1269))),"Missing Information", INDEX(Table15[Entire Service Line Classification], MATCH(SUMIFS(Table15[Unique ID],Table15[System-Owned Portion],E1269,Table15[If Material Anything Other than "Lead" in Column E,Was Material Ever Previously Lead?],G1269,Table15[Customer-Owned Portion],O1269),Table15[Unique ID],0),0)))</f>
        <v/>
      </c>
      <c r="X1269"/>
    </row>
    <row r="1270" spans="2:24" x14ac:dyDescent="0.25">
      <c r="B1270" s="146"/>
      <c r="C1270" s="31"/>
      <c r="D1270" s="31"/>
      <c r="E1270" s="44"/>
      <c r="F1270" s="43"/>
      <c r="G1270" s="84"/>
      <c r="H1270" s="31"/>
      <c r="I1270" s="208"/>
      <c r="J1270" s="84"/>
      <c r="K1270" s="31"/>
      <c r="L1270" s="31"/>
      <c r="M1270" s="169"/>
      <c r="N1270" s="148"/>
      <c r="O1270" s="44"/>
      <c r="P1270" s="43"/>
      <c r="Q1270" s="31"/>
      <c r="R1270" s="84"/>
      <c r="S1270" s="31"/>
      <c r="T1270" s="31"/>
      <c r="U1270" s="169"/>
      <c r="V1270" s="150"/>
      <c r="W1270" s="141" t="str" cm="1">
        <f t="array" ref="W1270">IF(SUM(LEN(B1270:V1270))=0,"",IF(OR(OR(ISBLANK(F1270),SUM(LEN(C1270),LEN(D1270))=0),AND(NOT(E1270="Unknown"),ISBLANK(J1270)),AND(NOT(O1270="Unknown"),ISBLANK(R1270))),"Missing Information", INDEX(Table15[Entire Service Line Classification], MATCH(SUMIFS(Table15[Unique ID],Table15[System-Owned Portion],E1270,Table15[If Material Anything Other than "Lead" in Column E,Was Material Ever Previously Lead?],G1270,Table15[Customer-Owned Portion],O1270),Table15[Unique ID],0),0)))</f>
        <v/>
      </c>
      <c r="X1270"/>
    </row>
    <row r="1271" spans="2:24" x14ac:dyDescent="0.25">
      <c r="B1271" s="146"/>
      <c r="C1271" s="31"/>
      <c r="D1271" s="31"/>
      <c r="E1271" s="44"/>
      <c r="F1271" s="43"/>
      <c r="G1271" s="84"/>
      <c r="H1271" s="31"/>
      <c r="I1271" s="208"/>
      <c r="J1271" s="84"/>
      <c r="K1271" s="31"/>
      <c r="L1271" s="31"/>
      <c r="M1271" s="169"/>
      <c r="N1271" s="148"/>
      <c r="O1271" s="44"/>
      <c r="P1271" s="43"/>
      <c r="Q1271" s="31"/>
      <c r="R1271" s="84"/>
      <c r="S1271" s="31"/>
      <c r="T1271" s="31"/>
      <c r="U1271" s="169"/>
      <c r="V1271" s="150"/>
      <c r="W1271" s="141" t="str" cm="1">
        <f t="array" ref="W1271">IF(SUM(LEN(B1271:V1271))=0,"",IF(OR(OR(ISBLANK(F1271),SUM(LEN(C1271),LEN(D1271))=0),AND(NOT(E1271="Unknown"),ISBLANK(J1271)),AND(NOT(O1271="Unknown"),ISBLANK(R1271))),"Missing Information", INDEX(Table15[Entire Service Line Classification], MATCH(SUMIFS(Table15[Unique ID],Table15[System-Owned Portion],E1271,Table15[If Material Anything Other than "Lead" in Column E,Was Material Ever Previously Lead?],G1271,Table15[Customer-Owned Portion],O1271),Table15[Unique ID],0),0)))</f>
        <v/>
      </c>
      <c r="X1271"/>
    </row>
    <row r="1272" spans="2:24" x14ac:dyDescent="0.25">
      <c r="B1272" s="146"/>
      <c r="C1272" s="31"/>
      <c r="D1272" s="31"/>
      <c r="E1272" s="44"/>
      <c r="F1272" s="43"/>
      <c r="G1272" s="84"/>
      <c r="H1272" s="31"/>
      <c r="I1272" s="208"/>
      <c r="J1272" s="84"/>
      <c r="K1272" s="31"/>
      <c r="L1272" s="31"/>
      <c r="M1272" s="169"/>
      <c r="N1272" s="148"/>
      <c r="O1272" s="44"/>
      <c r="P1272" s="43"/>
      <c r="Q1272" s="31"/>
      <c r="R1272" s="84"/>
      <c r="S1272" s="31"/>
      <c r="T1272" s="31"/>
      <c r="U1272" s="169"/>
      <c r="V1272" s="150"/>
      <c r="W1272" s="141" t="str" cm="1">
        <f t="array" ref="W1272">IF(SUM(LEN(B1272:V1272))=0,"",IF(OR(OR(ISBLANK(F1272),SUM(LEN(C1272),LEN(D1272))=0),AND(NOT(E1272="Unknown"),ISBLANK(J1272)),AND(NOT(O1272="Unknown"),ISBLANK(R1272))),"Missing Information", INDEX(Table15[Entire Service Line Classification], MATCH(SUMIFS(Table15[Unique ID],Table15[System-Owned Portion],E1272,Table15[If Material Anything Other than "Lead" in Column E,Was Material Ever Previously Lead?],G1272,Table15[Customer-Owned Portion],O1272),Table15[Unique ID],0),0)))</f>
        <v/>
      </c>
      <c r="X1272"/>
    </row>
    <row r="1273" spans="2:24" x14ac:dyDescent="0.25">
      <c r="B1273" s="146"/>
      <c r="C1273" s="31"/>
      <c r="D1273" s="31"/>
      <c r="E1273" s="44"/>
      <c r="F1273" s="43"/>
      <c r="G1273" s="84"/>
      <c r="H1273" s="31"/>
      <c r="I1273" s="208"/>
      <c r="J1273" s="84"/>
      <c r="K1273" s="31"/>
      <c r="L1273" s="31"/>
      <c r="M1273" s="169"/>
      <c r="N1273" s="148"/>
      <c r="O1273" s="44"/>
      <c r="P1273" s="43"/>
      <c r="Q1273" s="31"/>
      <c r="R1273" s="84"/>
      <c r="S1273" s="31"/>
      <c r="T1273" s="31"/>
      <c r="U1273" s="169"/>
      <c r="V1273" s="150"/>
      <c r="W1273" s="141" t="str" cm="1">
        <f t="array" ref="W1273">IF(SUM(LEN(B1273:V1273))=0,"",IF(OR(OR(ISBLANK(F1273),SUM(LEN(C1273),LEN(D1273))=0),AND(NOT(E1273="Unknown"),ISBLANK(J1273)),AND(NOT(O1273="Unknown"),ISBLANK(R1273))),"Missing Information", INDEX(Table15[Entire Service Line Classification], MATCH(SUMIFS(Table15[Unique ID],Table15[System-Owned Portion],E1273,Table15[If Material Anything Other than "Lead" in Column E,Was Material Ever Previously Lead?],G1273,Table15[Customer-Owned Portion],O1273),Table15[Unique ID],0),0)))</f>
        <v/>
      </c>
      <c r="X1273"/>
    </row>
    <row r="1274" spans="2:24" x14ac:dyDescent="0.25">
      <c r="B1274" s="146"/>
      <c r="C1274" s="31"/>
      <c r="D1274" s="31"/>
      <c r="E1274" s="44"/>
      <c r="F1274" s="43"/>
      <c r="G1274" s="84"/>
      <c r="H1274" s="31"/>
      <c r="I1274" s="208"/>
      <c r="J1274" s="84"/>
      <c r="K1274" s="31"/>
      <c r="L1274" s="31"/>
      <c r="M1274" s="169"/>
      <c r="N1274" s="148"/>
      <c r="O1274" s="44"/>
      <c r="P1274" s="43"/>
      <c r="Q1274" s="31"/>
      <c r="R1274" s="84"/>
      <c r="S1274" s="31"/>
      <c r="T1274" s="31"/>
      <c r="U1274" s="169"/>
      <c r="V1274" s="150"/>
      <c r="W1274" s="141" t="str" cm="1">
        <f t="array" ref="W1274">IF(SUM(LEN(B1274:V1274))=0,"",IF(OR(OR(ISBLANK(F1274),SUM(LEN(C1274),LEN(D1274))=0),AND(NOT(E1274="Unknown"),ISBLANK(J1274)),AND(NOT(O1274="Unknown"),ISBLANK(R1274))),"Missing Information", INDEX(Table15[Entire Service Line Classification], MATCH(SUMIFS(Table15[Unique ID],Table15[System-Owned Portion],E1274,Table15[If Material Anything Other than "Lead" in Column E,Was Material Ever Previously Lead?],G1274,Table15[Customer-Owned Portion],O1274),Table15[Unique ID],0),0)))</f>
        <v/>
      </c>
      <c r="X1274"/>
    </row>
    <row r="1275" spans="2:24" x14ac:dyDescent="0.25">
      <c r="B1275" s="146"/>
      <c r="C1275" s="31"/>
      <c r="D1275" s="31"/>
      <c r="E1275" s="44"/>
      <c r="F1275" s="43"/>
      <c r="G1275" s="84"/>
      <c r="H1275" s="31"/>
      <c r="I1275" s="208"/>
      <c r="J1275" s="84"/>
      <c r="K1275" s="31"/>
      <c r="L1275" s="31"/>
      <c r="M1275" s="169"/>
      <c r="N1275" s="148"/>
      <c r="O1275" s="44"/>
      <c r="P1275" s="43"/>
      <c r="Q1275" s="31"/>
      <c r="R1275" s="84"/>
      <c r="S1275" s="31"/>
      <c r="T1275" s="31"/>
      <c r="U1275" s="169"/>
      <c r="V1275" s="150"/>
      <c r="W1275" s="141" t="str" cm="1">
        <f t="array" ref="W1275">IF(SUM(LEN(B1275:V1275))=0,"",IF(OR(OR(ISBLANK(F1275),SUM(LEN(C1275),LEN(D1275))=0),AND(NOT(E1275="Unknown"),ISBLANK(J1275)),AND(NOT(O1275="Unknown"),ISBLANK(R1275))),"Missing Information", INDEX(Table15[Entire Service Line Classification], MATCH(SUMIFS(Table15[Unique ID],Table15[System-Owned Portion],E1275,Table15[If Material Anything Other than "Lead" in Column E,Was Material Ever Previously Lead?],G1275,Table15[Customer-Owned Portion],O1275),Table15[Unique ID],0),0)))</f>
        <v/>
      </c>
      <c r="X1275"/>
    </row>
    <row r="1276" spans="2:24" x14ac:dyDescent="0.25">
      <c r="B1276" s="146"/>
      <c r="C1276" s="31"/>
      <c r="D1276" s="31"/>
      <c r="E1276" s="44"/>
      <c r="F1276" s="43"/>
      <c r="G1276" s="84"/>
      <c r="H1276" s="31"/>
      <c r="I1276" s="208"/>
      <c r="J1276" s="84"/>
      <c r="K1276" s="31"/>
      <c r="L1276" s="31"/>
      <c r="M1276" s="169"/>
      <c r="N1276" s="148"/>
      <c r="O1276" s="44"/>
      <c r="P1276" s="43"/>
      <c r="Q1276" s="31"/>
      <c r="R1276" s="84"/>
      <c r="S1276" s="31"/>
      <c r="T1276" s="31"/>
      <c r="U1276" s="169"/>
      <c r="V1276" s="150"/>
      <c r="W1276" s="141" t="str" cm="1">
        <f t="array" ref="W1276">IF(SUM(LEN(B1276:V1276))=0,"",IF(OR(OR(ISBLANK(F1276),SUM(LEN(C1276),LEN(D1276))=0),AND(NOT(E1276="Unknown"),ISBLANK(J1276)),AND(NOT(O1276="Unknown"),ISBLANK(R1276))),"Missing Information", INDEX(Table15[Entire Service Line Classification], MATCH(SUMIFS(Table15[Unique ID],Table15[System-Owned Portion],E1276,Table15[If Material Anything Other than "Lead" in Column E,Was Material Ever Previously Lead?],G1276,Table15[Customer-Owned Portion],O1276),Table15[Unique ID],0),0)))</f>
        <v/>
      </c>
      <c r="X1276"/>
    </row>
    <row r="1277" spans="2:24" x14ac:dyDescent="0.25">
      <c r="B1277" s="146"/>
      <c r="C1277" s="31"/>
      <c r="D1277" s="31"/>
      <c r="E1277" s="44"/>
      <c r="F1277" s="43"/>
      <c r="G1277" s="84"/>
      <c r="H1277" s="31"/>
      <c r="I1277" s="208"/>
      <c r="J1277" s="84"/>
      <c r="K1277" s="31"/>
      <c r="L1277" s="31"/>
      <c r="M1277" s="169"/>
      <c r="N1277" s="148"/>
      <c r="O1277" s="44"/>
      <c r="P1277" s="43"/>
      <c r="Q1277" s="31"/>
      <c r="R1277" s="84"/>
      <c r="S1277" s="31"/>
      <c r="T1277" s="31"/>
      <c r="U1277" s="169"/>
      <c r="V1277" s="150"/>
      <c r="W1277" s="141" t="str" cm="1">
        <f t="array" ref="W1277">IF(SUM(LEN(B1277:V1277))=0,"",IF(OR(OR(ISBLANK(F1277),SUM(LEN(C1277),LEN(D1277))=0),AND(NOT(E1277="Unknown"),ISBLANK(J1277)),AND(NOT(O1277="Unknown"),ISBLANK(R1277))),"Missing Information", INDEX(Table15[Entire Service Line Classification], MATCH(SUMIFS(Table15[Unique ID],Table15[System-Owned Portion],E1277,Table15[If Material Anything Other than "Lead" in Column E,Was Material Ever Previously Lead?],G1277,Table15[Customer-Owned Portion],O1277),Table15[Unique ID],0),0)))</f>
        <v/>
      </c>
      <c r="X1277"/>
    </row>
    <row r="1278" spans="2:24" x14ac:dyDescent="0.25">
      <c r="B1278" s="146"/>
      <c r="C1278" s="31"/>
      <c r="D1278" s="31"/>
      <c r="E1278" s="44"/>
      <c r="F1278" s="43"/>
      <c r="G1278" s="84"/>
      <c r="H1278" s="31"/>
      <c r="I1278" s="208"/>
      <c r="J1278" s="84"/>
      <c r="K1278" s="31"/>
      <c r="L1278" s="31"/>
      <c r="M1278" s="169"/>
      <c r="N1278" s="148"/>
      <c r="O1278" s="44"/>
      <c r="P1278" s="43"/>
      <c r="Q1278" s="31"/>
      <c r="R1278" s="84"/>
      <c r="S1278" s="31"/>
      <c r="T1278" s="31"/>
      <c r="U1278" s="169"/>
      <c r="V1278" s="150"/>
      <c r="W1278" s="141" t="str" cm="1">
        <f t="array" ref="W1278">IF(SUM(LEN(B1278:V1278))=0,"",IF(OR(OR(ISBLANK(F1278),SUM(LEN(C1278),LEN(D1278))=0),AND(NOT(E1278="Unknown"),ISBLANK(J1278)),AND(NOT(O1278="Unknown"),ISBLANK(R1278))),"Missing Information", INDEX(Table15[Entire Service Line Classification], MATCH(SUMIFS(Table15[Unique ID],Table15[System-Owned Portion],E1278,Table15[If Material Anything Other than "Lead" in Column E,Was Material Ever Previously Lead?],G1278,Table15[Customer-Owned Portion],O1278),Table15[Unique ID],0),0)))</f>
        <v/>
      </c>
      <c r="X1278"/>
    </row>
    <row r="1279" spans="2:24" x14ac:dyDescent="0.25">
      <c r="B1279" s="146"/>
      <c r="C1279" s="31"/>
      <c r="D1279" s="31"/>
      <c r="E1279" s="44"/>
      <c r="F1279" s="43"/>
      <c r="G1279" s="84"/>
      <c r="H1279" s="31"/>
      <c r="I1279" s="208"/>
      <c r="J1279" s="84"/>
      <c r="K1279" s="31"/>
      <c r="L1279" s="31"/>
      <c r="M1279" s="169"/>
      <c r="N1279" s="148"/>
      <c r="O1279" s="44"/>
      <c r="P1279" s="43"/>
      <c r="Q1279" s="31"/>
      <c r="R1279" s="84"/>
      <c r="S1279" s="31"/>
      <c r="T1279" s="31"/>
      <c r="U1279" s="169"/>
      <c r="V1279" s="150"/>
      <c r="W1279" s="141" t="str" cm="1">
        <f t="array" ref="W1279">IF(SUM(LEN(B1279:V1279))=0,"",IF(OR(OR(ISBLANK(F1279),SUM(LEN(C1279),LEN(D1279))=0),AND(NOT(E1279="Unknown"),ISBLANK(J1279)),AND(NOT(O1279="Unknown"),ISBLANK(R1279))),"Missing Information", INDEX(Table15[Entire Service Line Classification], MATCH(SUMIFS(Table15[Unique ID],Table15[System-Owned Portion],E1279,Table15[If Material Anything Other than "Lead" in Column E,Was Material Ever Previously Lead?],G1279,Table15[Customer-Owned Portion],O1279),Table15[Unique ID],0),0)))</f>
        <v/>
      </c>
      <c r="X1279"/>
    </row>
    <row r="1280" spans="2:24" x14ac:dyDescent="0.25">
      <c r="B1280" s="146"/>
      <c r="C1280" s="31"/>
      <c r="D1280" s="31"/>
      <c r="E1280" s="44"/>
      <c r="F1280" s="43"/>
      <c r="G1280" s="84"/>
      <c r="H1280" s="31"/>
      <c r="I1280" s="208"/>
      <c r="J1280" s="84"/>
      <c r="K1280" s="31"/>
      <c r="L1280" s="31"/>
      <c r="M1280" s="169"/>
      <c r="N1280" s="148"/>
      <c r="O1280" s="44"/>
      <c r="P1280" s="43"/>
      <c r="Q1280" s="31"/>
      <c r="R1280" s="84"/>
      <c r="S1280" s="31"/>
      <c r="T1280" s="31"/>
      <c r="U1280" s="169"/>
      <c r="V1280" s="150"/>
      <c r="W1280" s="141" t="str" cm="1">
        <f t="array" ref="W1280">IF(SUM(LEN(B1280:V1280))=0,"",IF(OR(OR(ISBLANK(F1280),SUM(LEN(C1280),LEN(D1280))=0),AND(NOT(E1280="Unknown"),ISBLANK(J1280)),AND(NOT(O1280="Unknown"),ISBLANK(R1280))),"Missing Information", INDEX(Table15[Entire Service Line Classification], MATCH(SUMIFS(Table15[Unique ID],Table15[System-Owned Portion],E1280,Table15[If Material Anything Other than "Lead" in Column E,Was Material Ever Previously Lead?],G1280,Table15[Customer-Owned Portion],O1280),Table15[Unique ID],0),0)))</f>
        <v/>
      </c>
      <c r="X1280"/>
    </row>
    <row r="1281" spans="2:24" x14ac:dyDescent="0.25">
      <c r="B1281" s="146"/>
      <c r="C1281" s="31"/>
      <c r="D1281" s="31"/>
      <c r="E1281" s="44"/>
      <c r="F1281" s="43"/>
      <c r="G1281" s="84"/>
      <c r="H1281" s="31"/>
      <c r="I1281" s="208"/>
      <c r="J1281" s="84"/>
      <c r="K1281" s="31"/>
      <c r="L1281" s="31"/>
      <c r="M1281" s="169"/>
      <c r="N1281" s="148"/>
      <c r="O1281" s="44"/>
      <c r="P1281" s="43"/>
      <c r="Q1281" s="31"/>
      <c r="R1281" s="84"/>
      <c r="S1281" s="31"/>
      <c r="T1281" s="31"/>
      <c r="U1281" s="169"/>
      <c r="V1281" s="150"/>
      <c r="W1281" s="141" t="str" cm="1">
        <f t="array" ref="W1281">IF(SUM(LEN(B1281:V1281))=0,"",IF(OR(OR(ISBLANK(F1281),SUM(LEN(C1281),LEN(D1281))=0),AND(NOT(E1281="Unknown"),ISBLANK(J1281)),AND(NOT(O1281="Unknown"),ISBLANK(R1281))),"Missing Information", INDEX(Table15[Entire Service Line Classification], MATCH(SUMIFS(Table15[Unique ID],Table15[System-Owned Portion],E1281,Table15[If Material Anything Other than "Lead" in Column E,Was Material Ever Previously Lead?],G1281,Table15[Customer-Owned Portion],O1281),Table15[Unique ID],0),0)))</f>
        <v/>
      </c>
      <c r="X1281"/>
    </row>
    <row r="1282" spans="2:24" x14ac:dyDescent="0.25">
      <c r="B1282" s="146"/>
      <c r="C1282" s="31"/>
      <c r="D1282" s="31"/>
      <c r="E1282" s="44"/>
      <c r="F1282" s="43"/>
      <c r="G1282" s="84"/>
      <c r="H1282" s="31"/>
      <c r="I1282" s="208"/>
      <c r="J1282" s="84"/>
      <c r="K1282" s="31"/>
      <c r="L1282" s="31"/>
      <c r="M1282" s="169"/>
      <c r="N1282" s="148"/>
      <c r="O1282" s="44"/>
      <c r="P1282" s="43"/>
      <c r="Q1282" s="31"/>
      <c r="R1282" s="84"/>
      <c r="S1282" s="31"/>
      <c r="T1282" s="31"/>
      <c r="U1282" s="169"/>
      <c r="V1282" s="150"/>
      <c r="W1282" s="141" t="str" cm="1">
        <f t="array" ref="W1282">IF(SUM(LEN(B1282:V1282))=0,"",IF(OR(OR(ISBLANK(F1282),SUM(LEN(C1282),LEN(D1282))=0),AND(NOT(E1282="Unknown"),ISBLANK(J1282)),AND(NOT(O1282="Unknown"),ISBLANK(R1282))),"Missing Information", INDEX(Table15[Entire Service Line Classification], MATCH(SUMIFS(Table15[Unique ID],Table15[System-Owned Portion],E1282,Table15[If Material Anything Other than "Lead" in Column E,Was Material Ever Previously Lead?],G1282,Table15[Customer-Owned Portion],O1282),Table15[Unique ID],0),0)))</f>
        <v/>
      </c>
      <c r="X1282"/>
    </row>
    <row r="1283" spans="2:24" x14ac:dyDescent="0.25">
      <c r="B1283" s="146"/>
      <c r="C1283" s="31"/>
      <c r="D1283" s="31"/>
      <c r="E1283" s="44"/>
      <c r="F1283" s="43"/>
      <c r="G1283" s="84"/>
      <c r="H1283" s="31"/>
      <c r="I1283" s="208"/>
      <c r="J1283" s="84"/>
      <c r="K1283" s="31"/>
      <c r="L1283" s="31"/>
      <c r="M1283" s="169"/>
      <c r="N1283" s="148"/>
      <c r="O1283" s="44"/>
      <c r="P1283" s="43"/>
      <c r="Q1283" s="31"/>
      <c r="R1283" s="84"/>
      <c r="S1283" s="31"/>
      <c r="T1283" s="31"/>
      <c r="U1283" s="169"/>
      <c r="V1283" s="150"/>
      <c r="W1283" s="141" t="str" cm="1">
        <f t="array" ref="W1283">IF(SUM(LEN(B1283:V1283))=0,"",IF(OR(OR(ISBLANK(F1283),SUM(LEN(C1283),LEN(D1283))=0),AND(NOT(E1283="Unknown"),ISBLANK(J1283)),AND(NOT(O1283="Unknown"),ISBLANK(R1283))),"Missing Information", INDEX(Table15[Entire Service Line Classification], MATCH(SUMIFS(Table15[Unique ID],Table15[System-Owned Portion],E1283,Table15[If Material Anything Other than "Lead" in Column E,Was Material Ever Previously Lead?],G1283,Table15[Customer-Owned Portion],O1283),Table15[Unique ID],0),0)))</f>
        <v/>
      </c>
      <c r="X1283"/>
    </row>
    <row r="1284" spans="2:24" x14ac:dyDescent="0.25">
      <c r="B1284" s="146"/>
      <c r="C1284" s="31"/>
      <c r="D1284" s="31"/>
      <c r="E1284" s="44"/>
      <c r="F1284" s="43"/>
      <c r="G1284" s="84"/>
      <c r="H1284" s="31"/>
      <c r="I1284" s="208"/>
      <c r="J1284" s="84"/>
      <c r="K1284" s="31"/>
      <c r="L1284" s="31"/>
      <c r="M1284" s="169"/>
      <c r="N1284" s="148"/>
      <c r="O1284" s="44"/>
      <c r="P1284" s="43"/>
      <c r="Q1284" s="31"/>
      <c r="R1284" s="84"/>
      <c r="S1284" s="31"/>
      <c r="T1284" s="31"/>
      <c r="U1284" s="169"/>
      <c r="V1284" s="150"/>
      <c r="W1284" s="141" t="str" cm="1">
        <f t="array" ref="W1284">IF(SUM(LEN(B1284:V1284))=0,"",IF(OR(OR(ISBLANK(F1284),SUM(LEN(C1284),LEN(D1284))=0),AND(NOT(E1284="Unknown"),ISBLANK(J1284)),AND(NOT(O1284="Unknown"),ISBLANK(R1284))),"Missing Information", INDEX(Table15[Entire Service Line Classification], MATCH(SUMIFS(Table15[Unique ID],Table15[System-Owned Portion],E1284,Table15[If Material Anything Other than "Lead" in Column E,Was Material Ever Previously Lead?],G1284,Table15[Customer-Owned Portion],O1284),Table15[Unique ID],0),0)))</f>
        <v/>
      </c>
      <c r="X1284"/>
    </row>
    <row r="1285" spans="2:24" x14ac:dyDescent="0.25">
      <c r="B1285" s="146"/>
      <c r="C1285" s="31"/>
      <c r="D1285" s="31"/>
      <c r="E1285" s="44"/>
      <c r="F1285" s="43"/>
      <c r="G1285" s="84"/>
      <c r="H1285" s="31"/>
      <c r="I1285" s="208"/>
      <c r="J1285" s="84"/>
      <c r="K1285" s="31"/>
      <c r="L1285" s="31"/>
      <c r="M1285" s="169"/>
      <c r="N1285" s="148"/>
      <c r="O1285" s="44"/>
      <c r="P1285" s="43"/>
      <c r="Q1285" s="31"/>
      <c r="R1285" s="84"/>
      <c r="S1285" s="31"/>
      <c r="T1285" s="31"/>
      <c r="U1285" s="169"/>
      <c r="V1285" s="150"/>
      <c r="W1285" s="141" t="str" cm="1">
        <f t="array" ref="W1285">IF(SUM(LEN(B1285:V1285))=0,"",IF(OR(OR(ISBLANK(F1285),SUM(LEN(C1285),LEN(D1285))=0),AND(NOT(E1285="Unknown"),ISBLANK(J1285)),AND(NOT(O1285="Unknown"),ISBLANK(R1285))),"Missing Information", INDEX(Table15[Entire Service Line Classification], MATCH(SUMIFS(Table15[Unique ID],Table15[System-Owned Portion],E1285,Table15[If Material Anything Other than "Lead" in Column E,Was Material Ever Previously Lead?],G1285,Table15[Customer-Owned Portion],O1285),Table15[Unique ID],0),0)))</f>
        <v/>
      </c>
      <c r="X1285"/>
    </row>
    <row r="1286" spans="2:24" x14ac:dyDescent="0.25">
      <c r="B1286" s="146"/>
      <c r="C1286" s="31"/>
      <c r="D1286" s="31"/>
      <c r="E1286" s="44"/>
      <c r="F1286" s="43"/>
      <c r="G1286" s="84"/>
      <c r="H1286" s="31"/>
      <c r="I1286" s="208"/>
      <c r="J1286" s="84"/>
      <c r="K1286" s="31"/>
      <c r="L1286" s="31"/>
      <c r="M1286" s="169"/>
      <c r="N1286" s="148"/>
      <c r="O1286" s="44"/>
      <c r="P1286" s="43"/>
      <c r="Q1286" s="31"/>
      <c r="R1286" s="84"/>
      <c r="S1286" s="31"/>
      <c r="T1286" s="31"/>
      <c r="U1286" s="169"/>
      <c r="V1286" s="150"/>
      <c r="W1286" s="141" t="str" cm="1">
        <f t="array" ref="W1286">IF(SUM(LEN(B1286:V1286))=0,"",IF(OR(OR(ISBLANK(F1286),SUM(LEN(C1286),LEN(D1286))=0),AND(NOT(E1286="Unknown"),ISBLANK(J1286)),AND(NOT(O1286="Unknown"),ISBLANK(R1286))),"Missing Information", INDEX(Table15[Entire Service Line Classification], MATCH(SUMIFS(Table15[Unique ID],Table15[System-Owned Portion],E1286,Table15[If Material Anything Other than "Lead" in Column E,Was Material Ever Previously Lead?],G1286,Table15[Customer-Owned Portion],O1286),Table15[Unique ID],0),0)))</f>
        <v/>
      </c>
      <c r="X1286"/>
    </row>
    <row r="1287" spans="2:24" x14ac:dyDescent="0.25">
      <c r="B1287" s="146"/>
      <c r="C1287" s="31"/>
      <c r="D1287" s="31"/>
      <c r="E1287" s="44"/>
      <c r="F1287" s="43"/>
      <c r="G1287" s="84"/>
      <c r="H1287" s="31"/>
      <c r="I1287" s="208"/>
      <c r="J1287" s="84"/>
      <c r="K1287" s="31"/>
      <c r="L1287" s="31"/>
      <c r="M1287" s="169"/>
      <c r="N1287" s="148"/>
      <c r="O1287" s="44"/>
      <c r="P1287" s="43"/>
      <c r="Q1287" s="31"/>
      <c r="R1287" s="84"/>
      <c r="S1287" s="31"/>
      <c r="T1287" s="31"/>
      <c r="U1287" s="169"/>
      <c r="V1287" s="150"/>
      <c r="W1287" s="141" t="str" cm="1">
        <f t="array" ref="W1287">IF(SUM(LEN(B1287:V1287))=0,"",IF(OR(OR(ISBLANK(F1287),SUM(LEN(C1287),LEN(D1287))=0),AND(NOT(E1287="Unknown"),ISBLANK(J1287)),AND(NOT(O1287="Unknown"),ISBLANK(R1287))),"Missing Information", INDEX(Table15[Entire Service Line Classification], MATCH(SUMIFS(Table15[Unique ID],Table15[System-Owned Portion],E1287,Table15[If Material Anything Other than "Lead" in Column E,Was Material Ever Previously Lead?],G1287,Table15[Customer-Owned Portion],O1287),Table15[Unique ID],0),0)))</f>
        <v/>
      </c>
      <c r="X1287"/>
    </row>
    <row r="1288" spans="2:24" x14ac:dyDescent="0.25">
      <c r="B1288" s="146"/>
      <c r="C1288" s="31"/>
      <c r="D1288" s="31"/>
      <c r="E1288" s="44"/>
      <c r="F1288" s="43"/>
      <c r="G1288" s="84"/>
      <c r="H1288" s="31"/>
      <c r="I1288" s="208"/>
      <c r="J1288" s="84"/>
      <c r="K1288" s="31"/>
      <c r="L1288" s="31"/>
      <c r="M1288" s="169"/>
      <c r="N1288" s="148"/>
      <c r="O1288" s="44"/>
      <c r="P1288" s="43"/>
      <c r="Q1288" s="31"/>
      <c r="R1288" s="84"/>
      <c r="S1288" s="31"/>
      <c r="T1288" s="31"/>
      <c r="U1288" s="169"/>
      <c r="V1288" s="150"/>
      <c r="W1288" s="141" t="str" cm="1">
        <f t="array" ref="W1288">IF(SUM(LEN(B1288:V1288))=0,"",IF(OR(OR(ISBLANK(F1288),SUM(LEN(C1288),LEN(D1288))=0),AND(NOT(E1288="Unknown"),ISBLANK(J1288)),AND(NOT(O1288="Unknown"),ISBLANK(R1288))),"Missing Information", INDEX(Table15[Entire Service Line Classification], MATCH(SUMIFS(Table15[Unique ID],Table15[System-Owned Portion],E1288,Table15[If Material Anything Other than "Lead" in Column E,Was Material Ever Previously Lead?],G1288,Table15[Customer-Owned Portion],O1288),Table15[Unique ID],0),0)))</f>
        <v/>
      </c>
      <c r="X1288"/>
    </row>
    <row r="1289" spans="2:24" x14ac:dyDescent="0.25">
      <c r="B1289" s="146"/>
      <c r="C1289" s="31"/>
      <c r="D1289" s="31"/>
      <c r="E1289" s="44"/>
      <c r="F1289" s="43"/>
      <c r="G1289" s="84"/>
      <c r="H1289" s="31"/>
      <c r="I1289" s="208"/>
      <c r="J1289" s="84"/>
      <c r="K1289" s="31"/>
      <c r="L1289" s="31"/>
      <c r="M1289" s="169"/>
      <c r="N1289" s="148"/>
      <c r="O1289" s="44"/>
      <c r="P1289" s="43"/>
      <c r="Q1289" s="31"/>
      <c r="R1289" s="84"/>
      <c r="S1289" s="31"/>
      <c r="T1289" s="31"/>
      <c r="U1289" s="169"/>
      <c r="V1289" s="150"/>
      <c r="W1289" s="141" t="str" cm="1">
        <f t="array" ref="W1289">IF(SUM(LEN(B1289:V1289))=0,"",IF(OR(OR(ISBLANK(F1289),SUM(LEN(C1289),LEN(D1289))=0),AND(NOT(E1289="Unknown"),ISBLANK(J1289)),AND(NOT(O1289="Unknown"),ISBLANK(R1289))),"Missing Information", INDEX(Table15[Entire Service Line Classification], MATCH(SUMIFS(Table15[Unique ID],Table15[System-Owned Portion],E1289,Table15[If Material Anything Other than "Lead" in Column E,Was Material Ever Previously Lead?],G1289,Table15[Customer-Owned Portion],O1289),Table15[Unique ID],0),0)))</f>
        <v/>
      </c>
      <c r="X1289"/>
    </row>
    <row r="1290" spans="2:24" x14ac:dyDescent="0.25">
      <c r="B1290" s="146"/>
      <c r="C1290" s="31"/>
      <c r="D1290" s="31"/>
      <c r="E1290" s="44"/>
      <c r="F1290" s="43"/>
      <c r="G1290" s="84"/>
      <c r="H1290" s="31"/>
      <c r="I1290" s="208"/>
      <c r="J1290" s="84"/>
      <c r="K1290" s="31"/>
      <c r="L1290" s="31"/>
      <c r="M1290" s="169"/>
      <c r="N1290" s="148"/>
      <c r="O1290" s="44"/>
      <c r="P1290" s="43"/>
      <c r="Q1290" s="31"/>
      <c r="R1290" s="84"/>
      <c r="S1290" s="31"/>
      <c r="T1290" s="31"/>
      <c r="U1290" s="169"/>
      <c r="V1290" s="150"/>
      <c r="W1290" s="141" t="str" cm="1">
        <f t="array" ref="W1290">IF(SUM(LEN(B1290:V1290))=0,"",IF(OR(OR(ISBLANK(F1290),SUM(LEN(C1290),LEN(D1290))=0),AND(NOT(E1290="Unknown"),ISBLANK(J1290)),AND(NOT(O1290="Unknown"),ISBLANK(R1290))),"Missing Information", INDEX(Table15[Entire Service Line Classification], MATCH(SUMIFS(Table15[Unique ID],Table15[System-Owned Portion],E1290,Table15[If Material Anything Other than "Lead" in Column E,Was Material Ever Previously Lead?],G1290,Table15[Customer-Owned Portion],O1290),Table15[Unique ID],0),0)))</f>
        <v/>
      </c>
      <c r="X1290"/>
    </row>
    <row r="1291" spans="2:24" x14ac:dyDescent="0.25">
      <c r="B1291" s="146"/>
      <c r="C1291" s="31"/>
      <c r="D1291" s="31"/>
      <c r="E1291" s="44"/>
      <c r="F1291" s="43"/>
      <c r="G1291" s="84"/>
      <c r="H1291" s="31"/>
      <c r="I1291" s="208"/>
      <c r="J1291" s="84"/>
      <c r="K1291" s="31"/>
      <c r="L1291" s="31"/>
      <c r="M1291" s="169"/>
      <c r="N1291" s="148"/>
      <c r="O1291" s="44"/>
      <c r="P1291" s="43"/>
      <c r="Q1291" s="31"/>
      <c r="R1291" s="84"/>
      <c r="S1291" s="31"/>
      <c r="T1291" s="31"/>
      <c r="U1291" s="169"/>
      <c r="V1291" s="150"/>
      <c r="W1291" s="141" t="str" cm="1">
        <f t="array" ref="W1291">IF(SUM(LEN(B1291:V1291))=0,"",IF(OR(OR(ISBLANK(F1291),SUM(LEN(C1291),LEN(D1291))=0),AND(NOT(E1291="Unknown"),ISBLANK(J1291)),AND(NOT(O1291="Unknown"),ISBLANK(R1291))),"Missing Information", INDEX(Table15[Entire Service Line Classification], MATCH(SUMIFS(Table15[Unique ID],Table15[System-Owned Portion],E1291,Table15[If Material Anything Other than "Lead" in Column E,Was Material Ever Previously Lead?],G1291,Table15[Customer-Owned Portion],O1291),Table15[Unique ID],0),0)))</f>
        <v/>
      </c>
      <c r="X1291"/>
    </row>
    <row r="1292" spans="2:24" x14ac:dyDescent="0.25">
      <c r="B1292" s="146"/>
      <c r="C1292" s="31"/>
      <c r="D1292" s="31"/>
      <c r="E1292" s="44"/>
      <c r="F1292" s="43"/>
      <c r="G1292" s="84"/>
      <c r="H1292" s="31"/>
      <c r="I1292" s="208"/>
      <c r="J1292" s="84"/>
      <c r="K1292" s="31"/>
      <c r="L1292" s="31"/>
      <c r="M1292" s="169"/>
      <c r="N1292" s="148"/>
      <c r="O1292" s="44"/>
      <c r="P1292" s="43"/>
      <c r="Q1292" s="31"/>
      <c r="R1292" s="84"/>
      <c r="S1292" s="31"/>
      <c r="T1292" s="31"/>
      <c r="U1292" s="169"/>
      <c r="V1292" s="150"/>
      <c r="W1292" s="141" t="str" cm="1">
        <f t="array" ref="W1292">IF(SUM(LEN(B1292:V1292))=0,"",IF(OR(OR(ISBLANK(F1292),SUM(LEN(C1292),LEN(D1292))=0),AND(NOT(E1292="Unknown"),ISBLANK(J1292)),AND(NOT(O1292="Unknown"),ISBLANK(R1292))),"Missing Information", INDEX(Table15[Entire Service Line Classification], MATCH(SUMIFS(Table15[Unique ID],Table15[System-Owned Portion],E1292,Table15[If Material Anything Other than "Lead" in Column E,Was Material Ever Previously Lead?],G1292,Table15[Customer-Owned Portion],O1292),Table15[Unique ID],0),0)))</f>
        <v/>
      </c>
      <c r="X1292"/>
    </row>
    <row r="1293" spans="2:24" x14ac:dyDescent="0.25">
      <c r="B1293" s="146"/>
      <c r="C1293" s="31"/>
      <c r="D1293" s="31"/>
      <c r="E1293" s="44"/>
      <c r="F1293" s="43"/>
      <c r="G1293" s="84"/>
      <c r="H1293" s="31"/>
      <c r="I1293" s="208"/>
      <c r="J1293" s="84"/>
      <c r="K1293" s="31"/>
      <c r="L1293" s="31"/>
      <c r="M1293" s="169"/>
      <c r="N1293" s="148"/>
      <c r="O1293" s="44"/>
      <c r="P1293" s="43"/>
      <c r="Q1293" s="31"/>
      <c r="R1293" s="84"/>
      <c r="S1293" s="31"/>
      <c r="T1293" s="31"/>
      <c r="U1293" s="169"/>
      <c r="V1293" s="150"/>
      <c r="W1293" s="141" t="str" cm="1">
        <f t="array" ref="W1293">IF(SUM(LEN(B1293:V1293))=0,"",IF(OR(OR(ISBLANK(F1293),SUM(LEN(C1293),LEN(D1293))=0),AND(NOT(E1293="Unknown"),ISBLANK(J1293)),AND(NOT(O1293="Unknown"),ISBLANK(R1293))),"Missing Information", INDEX(Table15[Entire Service Line Classification], MATCH(SUMIFS(Table15[Unique ID],Table15[System-Owned Portion],E1293,Table15[If Material Anything Other than "Lead" in Column E,Was Material Ever Previously Lead?],G1293,Table15[Customer-Owned Portion],O1293),Table15[Unique ID],0),0)))</f>
        <v/>
      </c>
      <c r="X1293"/>
    </row>
    <row r="1294" spans="2:24" x14ac:dyDescent="0.25">
      <c r="B1294" s="146"/>
      <c r="C1294" s="31"/>
      <c r="D1294" s="31"/>
      <c r="E1294" s="44"/>
      <c r="F1294" s="43"/>
      <c r="G1294" s="84"/>
      <c r="H1294" s="31"/>
      <c r="I1294" s="208"/>
      <c r="J1294" s="84"/>
      <c r="K1294" s="31"/>
      <c r="L1294" s="31"/>
      <c r="M1294" s="169"/>
      <c r="N1294" s="148"/>
      <c r="O1294" s="44"/>
      <c r="P1294" s="43"/>
      <c r="Q1294" s="31"/>
      <c r="R1294" s="84"/>
      <c r="S1294" s="31"/>
      <c r="T1294" s="31"/>
      <c r="U1294" s="169"/>
      <c r="V1294" s="150"/>
      <c r="W1294" s="141" t="str" cm="1">
        <f t="array" ref="W1294">IF(SUM(LEN(B1294:V1294))=0,"",IF(OR(OR(ISBLANK(F1294),SUM(LEN(C1294),LEN(D1294))=0),AND(NOT(E1294="Unknown"),ISBLANK(J1294)),AND(NOT(O1294="Unknown"),ISBLANK(R1294))),"Missing Information", INDEX(Table15[Entire Service Line Classification], MATCH(SUMIFS(Table15[Unique ID],Table15[System-Owned Portion],E1294,Table15[If Material Anything Other than "Lead" in Column E,Was Material Ever Previously Lead?],G1294,Table15[Customer-Owned Portion],O1294),Table15[Unique ID],0),0)))</f>
        <v/>
      </c>
      <c r="X1294"/>
    </row>
    <row r="1295" spans="2:24" x14ac:dyDescent="0.25">
      <c r="B1295" s="146"/>
      <c r="C1295" s="31"/>
      <c r="D1295" s="31"/>
      <c r="E1295" s="44"/>
      <c r="F1295" s="43"/>
      <c r="G1295" s="84"/>
      <c r="H1295" s="31"/>
      <c r="I1295" s="208"/>
      <c r="J1295" s="84"/>
      <c r="K1295" s="31"/>
      <c r="L1295" s="31"/>
      <c r="M1295" s="169"/>
      <c r="N1295" s="148"/>
      <c r="O1295" s="44"/>
      <c r="P1295" s="43"/>
      <c r="Q1295" s="31"/>
      <c r="R1295" s="84"/>
      <c r="S1295" s="31"/>
      <c r="T1295" s="31"/>
      <c r="U1295" s="169"/>
      <c r="V1295" s="150"/>
      <c r="W1295" s="141" t="str" cm="1">
        <f t="array" ref="W1295">IF(SUM(LEN(B1295:V1295))=0,"",IF(OR(OR(ISBLANK(F1295),SUM(LEN(C1295),LEN(D1295))=0),AND(NOT(E1295="Unknown"),ISBLANK(J1295)),AND(NOT(O1295="Unknown"),ISBLANK(R1295))),"Missing Information", INDEX(Table15[Entire Service Line Classification], MATCH(SUMIFS(Table15[Unique ID],Table15[System-Owned Portion],E1295,Table15[If Material Anything Other than "Lead" in Column E,Was Material Ever Previously Lead?],G1295,Table15[Customer-Owned Portion],O1295),Table15[Unique ID],0),0)))</f>
        <v/>
      </c>
      <c r="X1295"/>
    </row>
    <row r="1296" spans="2:24" x14ac:dyDescent="0.25">
      <c r="B1296" s="146"/>
      <c r="C1296" s="31"/>
      <c r="D1296" s="31"/>
      <c r="E1296" s="44"/>
      <c r="F1296" s="43"/>
      <c r="G1296" s="84"/>
      <c r="H1296" s="31"/>
      <c r="I1296" s="208"/>
      <c r="J1296" s="84"/>
      <c r="K1296" s="31"/>
      <c r="L1296" s="31"/>
      <c r="M1296" s="169"/>
      <c r="N1296" s="148"/>
      <c r="O1296" s="44"/>
      <c r="P1296" s="43"/>
      <c r="Q1296" s="31"/>
      <c r="R1296" s="84"/>
      <c r="S1296" s="31"/>
      <c r="T1296" s="31"/>
      <c r="U1296" s="169"/>
      <c r="V1296" s="150"/>
      <c r="W1296" s="141" t="str" cm="1">
        <f t="array" ref="W1296">IF(SUM(LEN(B1296:V1296))=0,"",IF(OR(OR(ISBLANK(F1296),SUM(LEN(C1296),LEN(D1296))=0),AND(NOT(E1296="Unknown"),ISBLANK(J1296)),AND(NOT(O1296="Unknown"),ISBLANK(R1296))),"Missing Information", INDEX(Table15[Entire Service Line Classification], MATCH(SUMIFS(Table15[Unique ID],Table15[System-Owned Portion],E1296,Table15[If Material Anything Other than "Lead" in Column E,Was Material Ever Previously Lead?],G1296,Table15[Customer-Owned Portion],O1296),Table15[Unique ID],0),0)))</f>
        <v/>
      </c>
      <c r="X1296"/>
    </row>
    <row r="1297" spans="2:24" x14ac:dyDescent="0.25">
      <c r="B1297" s="146"/>
      <c r="C1297" s="31"/>
      <c r="D1297" s="31"/>
      <c r="E1297" s="44"/>
      <c r="F1297" s="43"/>
      <c r="G1297" s="84"/>
      <c r="H1297" s="31"/>
      <c r="I1297" s="208"/>
      <c r="J1297" s="84"/>
      <c r="K1297" s="31"/>
      <c r="L1297" s="31"/>
      <c r="M1297" s="169"/>
      <c r="N1297" s="148"/>
      <c r="O1297" s="44"/>
      <c r="P1297" s="43"/>
      <c r="Q1297" s="31"/>
      <c r="R1297" s="84"/>
      <c r="S1297" s="31"/>
      <c r="T1297" s="31"/>
      <c r="U1297" s="169"/>
      <c r="V1297" s="150"/>
      <c r="W1297" s="141" t="str" cm="1">
        <f t="array" ref="W1297">IF(SUM(LEN(B1297:V1297))=0,"",IF(OR(OR(ISBLANK(F1297),SUM(LEN(C1297),LEN(D1297))=0),AND(NOT(E1297="Unknown"),ISBLANK(J1297)),AND(NOT(O1297="Unknown"),ISBLANK(R1297))),"Missing Information", INDEX(Table15[Entire Service Line Classification], MATCH(SUMIFS(Table15[Unique ID],Table15[System-Owned Portion],E1297,Table15[If Material Anything Other than "Lead" in Column E,Was Material Ever Previously Lead?],G1297,Table15[Customer-Owned Portion],O1297),Table15[Unique ID],0),0)))</f>
        <v/>
      </c>
      <c r="X1297"/>
    </row>
    <row r="1298" spans="2:24" x14ac:dyDescent="0.25">
      <c r="B1298" s="146"/>
      <c r="C1298" s="31"/>
      <c r="D1298" s="31"/>
      <c r="E1298" s="44"/>
      <c r="F1298" s="43"/>
      <c r="G1298" s="84"/>
      <c r="H1298" s="31"/>
      <c r="I1298" s="208"/>
      <c r="J1298" s="84"/>
      <c r="K1298" s="31"/>
      <c r="L1298" s="31"/>
      <c r="M1298" s="169"/>
      <c r="N1298" s="148"/>
      <c r="O1298" s="44"/>
      <c r="P1298" s="43"/>
      <c r="Q1298" s="31"/>
      <c r="R1298" s="84"/>
      <c r="S1298" s="31"/>
      <c r="T1298" s="31"/>
      <c r="U1298" s="169"/>
      <c r="V1298" s="150"/>
      <c r="W1298" s="141" t="str" cm="1">
        <f t="array" ref="W1298">IF(SUM(LEN(B1298:V1298))=0,"",IF(OR(OR(ISBLANK(F1298),SUM(LEN(C1298),LEN(D1298))=0),AND(NOT(E1298="Unknown"),ISBLANK(J1298)),AND(NOT(O1298="Unknown"),ISBLANK(R1298))),"Missing Information", INDEX(Table15[Entire Service Line Classification], MATCH(SUMIFS(Table15[Unique ID],Table15[System-Owned Portion],E1298,Table15[If Material Anything Other than "Lead" in Column E,Was Material Ever Previously Lead?],G1298,Table15[Customer-Owned Portion],O1298),Table15[Unique ID],0),0)))</f>
        <v/>
      </c>
      <c r="X1298"/>
    </row>
    <row r="1299" spans="2:24" x14ac:dyDescent="0.25">
      <c r="B1299" s="146"/>
      <c r="C1299" s="31"/>
      <c r="D1299" s="31"/>
      <c r="E1299" s="44"/>
      <c r="F1299" s="43"/>
      <c r="G1299" s="84"/>
      <c r="H1299" s="31"/>
      <c r="I1299" s="208"/>
      <c r="J1299" s="84"/>
      <c r="K1299" s="31"/>
      <c r="L1299" s="31"/>
      <c r="M1299" s="169"/>
      <c r="N1299" s="148"/>
      <c r="O1299" s="44"/>
      <c r="P1299" s="43"/>
      <c r="Q1299" s="31"/>
      <c r="R1299" s="84"/>
      <c r="S1299" s="31"/>
      <c r="T1299" s="31"/>
      <c r="U1299" s="169"/>
      <c r="V1299" s="150"/>
      <c r="W1299" s="141" t="str" cm="1">
        <f t="array" ref="W1299">IF(SUM(LEN(B1299:V1299))=0,"",IF(OR(OR(ISBLANK(F1299),SUM(LEN(C1299),LEN(D1299))=0),AND(NOT(E1299="Unknown"),ISBLANK(J1299)),AND(NOT(O1299="Unknown"),ISBLANK(R1299))),"Missing Information", INDEX(Table15[Entire Service Line Classification], MATCH(SUMIFS(Table15[Unique ID],Table15[System-Owned Portion],E1299,Table15[If Material Anything Other than "Lead" in Column E,Was Material Ever Previously Lead?],G1299,Table15[Customer-Owned Portion],O1299),Table15[Unique ID],0),0)))</f>
        <v/>
      </c>
      <c r="X1299"/>
    </row>
    <row r="1300" spans="2:24" x14ac:dyDescent="0.25">
      <c r="B1300" s="146"/>
      <c r="C1300" s="31"/>
      <c r="D1300" s="31"/>
      <c r="E1300" s="44"/>
      <c r="F1300" s="43"/>
      <c r="G1300" s="84"/>
      <c r="H1300" s="31"/>
      <c r="I1300" s="208"/>
      <c r="J1300" s="84"/>
      <c r="K1300" s="31"/>
      <c r="L1300" s="31"/>
      <c r="M1300" s="169"/>
      <c r="N1300" s="148"/>
      <c r="O1300" s="44"/>
      <c r="P1300" s="43"/>
      <c r="Q1300" s="31"/>
      <c r="R1300" s="84"/>
      <c r="S1300" s="31"/>
      <c r="T1300" s="31"/>
      <c r="U1300" s="169"/>
      <c r="V1300" s="150"/>
      <c r="W1300" s="141" t="str" cm="1">
        <f t="array" ref="W1300">IF(SUM(LEN(B1300:V1300))=0,"",IF(OR(OR(ISBLANK(F1300),SUM(LEN(C1300),LEN(D1300))=0),AND(NOT(E1300="Unknown"),ISBLANK(J1300)),AND(NOT(O1300="Unknown"),ISBLANK(R1300))),"Missing Information", INDEX(Table15[Entire Service Line Classification], MATCH(SUMIFS(Table15[Unique ID],Table15[System-Owned Portion],E1300,Table15[If Material Anything Other than "Lead" in Column E,Was Material Ever Previously Lead?],G1300,Table15[Customer-Owned Portion],O1300),Table15[Unique ID],0),0)))</f>
        <v/>
      </c>
      <c r="X1300"/>
    </row>
    <row r="1301" spans="2:24" x14ac:dyDescent="0.25">
      <c r="B1301" s="146"/>
      <c r="C1301" s="31"/>
      <c r="D1301" s="31"/>
      <c r="E1301" s="44"/>
      <c r="F1301" s="43"/>
      <c r="G1301" s="84"/>
      <c r="H1301" s="31"/>
      <c r="I1301" s="208"/>
      <c r="J1301" s="84"/>
      <c r="K1301" s="31"/>
      <c r="L1301" s="31"/>
      <c r="M1301" s="169"/>
      <c r="N1301" s="148"/>
      <c r="O1301" s="44"/>
      <c r="P1301" s="43"/>
      <c r="Q1301" s="31"/>
      <c r="R1301" s="84"/>
      <c r="S1301" s="31"/>
      <c r="T1301" s="31"/>
      <c r="U1301" s="169"/>
      <c r="V1301" s="150"/>
      <c r="W1301" s="141" t="str" cm="1">
        <f t="array" ref="W1301">IF(SUM(LEN(B1301:V1301))=0,"",IF(OR(OR(ISBLANK(F1301),SUM(LEN(C1301),LEN(D1301))=0),AND(NOT(E1301="Unknown"),ISBLANK(J1301)),AND(NOT(O1301="Unknown"),ISBLANK(R1301))),"Missing Information", INDEX(Table15[Entire Service Line Classification], MATCH(SUMIFS(Table15[Unique ID],Table15[System-Owned Portion],E1301,Table15[If Material Anything Other than "Lead" in Column E,Was Material Ever Previously Lead?],G1301,Table15[Customer-Owned Portion],O1301),Table15[Unique ID],0),0)))</f>
        <v/>
      </c>
      <c r="X1301"/>
    </row>
    <row r="1302" spans="2:24" x14ac:dyDescent="0.25">
      <c r="B1302" s="146"/>
      <c r="C1302" s="31"/>
      <c r="D1302" s="31"/>
      <c r="E1302" s="44"/>
      <c r="F1302" s="43"/>
      <c r="G1302" s="84"/>
      <c r="H1302" s="31"/>
      <c r="I1302" s="208"/>
      <c r="J1302" s="84"/>
      <c r="K1302" s="31"/>
      <c r="L1302" s="31"/>
      <c r="M1302" s="169"/>
      <c r="N1302" s="148"/>
      <c r="O1302" s="44"/>
      <c r="P1302" s="43"/>
      <c r="Q1302" s="31"/>
      <c r="R1302" s="84"/>
      <c r="S1302" s="31"/>
      <c r="T1302" s="31"/>
      <c r="U1302" s="169"/>
      <c r="V1302" s="150"/>
      <c r="W1302" s="141" t="str" cm="1">
        <f t="array" ref="W1302">IF(SUM(LEN(B1302:V1302))=0,"",IF(OR(OR(ISBLANK(F1302),SUM(LEN(C1302),LEN(D1302))=0),AND(NOT(E1302="Unknown"),ISBLANK(J1302)),AND(NOT(O1302="Unknown"),ISBLANK(R1302))),"Missing Information", INDEX(Table15[Entire Service Line Classification], MATCH(SUMIFS(Table15[Unique ID],Table15[System-Owned Portion],E1302,Table15[If Material Anything Other than "Lead" in Column E,Was Material Ever Previously Lead?],G1302,Table15[Customer-Owned Portion],O1302),Table15[Unique ID],0),0)))</f>
        <v/>
      </c>
      <c r="X1302"/>
    </row>
    <row r="1303" spans="2:24" x14ac:dyDescent="0.25">
      <c r="B1303" s="146"/>
      <c r="C1303" s="31"/>
      <c r="D1303" s="31"/>
      <c r="E1303" s="44"/>
      <c r="F1303" s="43"/>
      <c r="G1303" s="84"/>
      <c r="H1303" s="31"/>
      <c r="I1303" s="208"/>
      <c r="J1303" s="84"/>
      <c r="K1303" s="31"/>
      <c r="L1303" s="31"/>
      <c r="M1303" s="169"/>
      <c r="N1303" s="148"/>
      <c r="O1303" s="44"/>
      <c r="P1303" s="43"/>
      <c r="Q1303" s="31"/>
      <c r="R1303" s="84"/>
      <c r="S1303" s="31"/>
      <c r="T1303" s="31"/>
      <c r="U1303" s="169"/>
      <c r="V1303" s="150"/>
      <c r="W1303" s="141" t="str" cm="1">
        <f t="array" ref="W1303">IF(SUM(LEN(B1303:V1303))=0,"",IF(OR(OR(ISBLANK(F1303),SUM(LEN(C1303),LEN(D1303))=0),AND(NOT(E1303="Unknown"),ISBLANK(J1303)),AND(NOT(O1303="Unknown"),ISBLANK(R1303))),"Missing Information", INDEX(Table15[Entire Service Line Classification], MATCH(SUMIFS(Table15[Unique ID],Table15[System-Owned Portion],E1303,Table15[If Material Anything Other than "Lead" in Column E,Was Material Ever Previously Lead?],G1303,Table15[Customer-Owned Portion],O1303),Table15[Unique ID],0),0)))</f>
        <v/>
      </c>
      <c r="X1303"/>
    </row>
    <row r="1304" spans="2:24" x14ac:dyDescent="0.25">
      <c r="B1304" s="146"/>
      <c r="C1304" s="31"/>
      <c r="D1304" s="31"/>
      <c r="E1304" s="44"/>
      <c r="F1304" s="43"/>
      <c r="G1304" s="84"/>
      <c r="H1304" s="31"/>
      <c r="I1304" s="208"/>
      <c r="J1304" s="84"/>
      <c r="K1304" s="31"/>
      <c r="L1304" s="31"/>
      <c r="M1304" s="169"/>
      <c r="N1304" s="148"/>
      <c r="O1304" s="44"/>
      <c r="P1304" s="43"/>
      <c r="Q1304" s="31"/>
      <c r="R1304" s="84"/>
      <c r="S1304" s="31"/>
      <c r="T1304" s="31"/>
      <c r="U1304" s="169"/>
      <c r="V1304" s="150"/>
      <c r="W1304" s="141" t="str" cm="1">
        <f t="array" ref="W1304">IF(SUM(LEN(B1304:V1304))=0,"",IF(OR(OR(ISBLANK(F1304),SUM(LEN(C1304),LEN(D1304))=0),AND(NOT(E1304="Unknown"),ISBLANK(J1304)),AND(NOT(O1304="Unknown"),ISBLANK(R1304))),"Missing Information", INDEX(Table15[Entire Service Line Classification], MATCH(SUMIFS(Table15[Unique ID],Table15[System-Owned Portion],E1304,Table15[If Material Anything Other than "Lead" in Column E,Was Material Ever Previously Lead?],G1304,Table15[Customer-Owned Portion],O1304),Table15[Unique ID],0),0)))</f>
        <v/>
      </c>
      <c r="X1304"/>
    </row>
    <row r="1305" spans="2:24" x14ac:dyDescent="0.25">
      <c r="B1305" s="146"/>
      <c r="C1305" s="31"/>
      <c r="D1305" s="31"/>
      <c r="E1305" s="44"/>
      <c r="F1305" s="43"/>
      <c r="G1305" s="84"/>
      <c r="H1305" s="31"/>
      <c r="I1305" s="208"/>
      <c r="J1305" s="84"/>
      <c r="K1305" s="31"/>
      <c r="L1305" s="31"/>
      <c r="M1305" s="169"/>
      <c r="N1305" s="148"/>
      <c r="O1305" s="44"/>
      <c r="P1305" s="43"/>
      <c r="Q1305" s="31"/>
      <c r="R1305" s="84"/>
      <c r="S1305" s="31"/>
      <c r="T1305" s="31"/>
      <c r="U1305" s="169"/>
      <c r="V1305" s="150"/>
      <c r="W1305" s="141" t="str" cm="1">
        <f t="array" ref="W1305">IF(SUM(LEN(B1305:V1305))=0,"",IF(OR(OR(ISBLANK(F1305),SUM(LEN(C1305),LEN(D1305))=0),AND(NOT(E1305="Unknown"),ISBLANK(J1305)),AND(NOT(O1305="Unknown"),ISBLANK(R1305))),"Missing Information", INDEX(Table15[Entire Service Line Classification], MATCH(SUMIFS(Table15[Unique ID],Table15[System-Owned Portion],E1305,Table15[If Material Anything Other than "Lead" in Column E,Was Material Ever Previously Lead?],G1305,Table15[Customer-Owned Portion],O1305),Table15[Unique ID],0),0)))</f>
        <v/>
      </c>
      <c r="X1305"/>
    </row>
    <row r="1306" spans="2:24" x14ac:dyDescent="0.25">
      <c r="B1306" s="146"/>
      <c r="C1306" s="31"/>
      <c r="D1306" s="31"/>
      <c r="E1306" s="44"/>
      <c r="F1306" s="43"/>
      <c r="G1306" s="84"/>
      <c r="H1306" s="31"/>
      <c r="I1306" s="208"/>
      <c r="J1306" s="84"/>
      <c r="K1306" s="31"/>
      <c r="L1306" s="31"/>
      <c r="M1306" s="169"/>
      <c r="N1306" s="148"/>
      <c r="O1306" s="44"/>
      <c r="P1306" s="43"/>
      <c r="Q1306" s="31"/>
      <c r="R1306" s="84"/>
      <c r="S1306" s="31"/>
      <c r="T1306" s="31"/>
      <c r="U1306" s="169"/>
      <c r="V1306" s="150"/>
      <c r="W1306" s="141" t="str" cm="1">
        <f t="array" ref="W1306">IF(SUM(LEN(B1306:V1306))=0,"",IF(OR(OR(ISBLANK(F1306),SUM(LEN(C1306),LEN(D1306))=0),AND(NOT(E1306="Unknown"),ISBLANK(J1306)),AND(NOT(O1306="Unknown"),ISBLANK(R1306))),"Missing Information", INDEX(Table15[Entire Service Line Classification], MATCH(SUMIFS(Table15[Unique ID],Table15[System-Owned Portion],E1306,Table15[If Material Anything Other than "Lead" in Column E,Was Material Ever Previously Lead?],G1306,Table15[Customer-Owned Portion],O1306),Table15[Unique ID],0),0)))</f>
        <v/>
      </c>
      <c r="X1306"/>
    </row>
    <row r="1307" spans="2:24" x14ac:dyDescent="0.25">
      <c r="B1307" s="146"/>
      <c r="C1307" s="31"/>
      <c r="D1307" s="31"/>
      <c r="E1307" s="44"/>
      <c r="F1307" s="43"/>
      <c r="G1307" s="84"/>
      <c r="H1307" s="31"/>
      <c r="I1307" s="208"/>
      <c r="J1307" s="84"/>
      <c r="K1307" s="31"/>
      <c r="L1307" s="31"/>
      <c r="M1307" s="169"/>
      <c r="N1307" s="148"/>
      <c r="O1307" s="44"/>
      <c r="P1307" s="43"/>
      <c r="Q1307" s="31"/>
      <c r="R1307" s="84"/>
      <c r="S1307" s="31"/>
      <c r="T1307" s="31"/>
      <c r="U1307" s="169"/>
      <c r="V1307" s="150"/>
      <c r="W1307" s="141" t="str" cm="1">
        <f t="array" ref="W1307">IF(SUM(LEN(B1307:V1307))=0,"",IF(OR(OR(ISBLANK(F1307),SUM(LEN(C1307),LEN(D1307))=0),AND(NOT(E1307="Unknown"),ISBLANK(J1307)),AND(NOT(O1307="Unknown"),ISBLANK(R1307))),"Missing Information", INDEX(Table15[Entire Service Line Classification], MATCH(SUMIFS(Table15[Unique ID],Table15[System-Owned Portion],E1307,Table15[If Material Anything Other than "Lead" in Column E,Was Material Ever Previously Lead?],G1307,Table15[Customer-Owned Portion],O1307),Table15[Unique ID],0),0)))</f>
        <v/>
      </c>
      <c r="X1307"/>
    </row>
    <row r="1308" spans="2:24" x14ac:dyDescent="0.25">
      <c r="B1308" s="146"/>
      <c r="C1308" s="31"/>
      <c r="D1308" s="31"/>
      <c r="E1308" s="44"/>
      <c r="F1308" s="43"/>
      <c r="G1308" s="84"/>
      <c r="H1308" s="31"/>
      <c r="I1308" s="208"/>
      <c r="J1308" s="84"/>
      <c r="K1308" s="31"/>
      <c r="L1308" s="31"/>
      <c r="M1308" s="169"/>
      <c r="N1308" s="148"/>
      <c r="O1308" s="44"/>
      <c r="P1308" s="43"/>
      <c r="Q1308" s="31"/>
      <c r="R1308" s="84"/>
      <c r="S1308" s="31"/>
      <c r="T1308" s="31"/>
      <c r="U1308" s="169"/>
      <c r="V1308" s="150"/>
      <c r="W1308" s="141" t="str" cm="1">
        <f t="array" ref="W1308">IF(SUM(LEN(B1308:V1308))=0,"",IF(OR(OR(ISBLANK(F1308),SUM(LEN(C1308),LEN(D1308))=0),AND(NOT(E1308="Unknown"),ISBLANK(J1308)),AND(NOT(O1308="Unknown"),ISBLANK(R1308))),"Missing Information", INDEX(Table15[Entire Service Line Classification], MATCH(SUMIFS(Table15[Unique ID],Table15[System-Owned Portion],E1308,Table15[If Material Anything Other than "Lead" in Column E,Was Material Ever Previously Lead?],G1308,Table15[Customer-Owned Portion],O1308),Table15[Unique ID],0),0)))</f>
        <v/>
      </c>
      <c r="X1308"/>
    </row>
    <row r="1309" spans="2:24" x14ac:dyDescent="0.25">
      <c r="B1309" s="146"/>
      <c r="C1309" s="31"/>
      <c r="D1309" s="31"/>
      <c r="E1309" s="44"/>
      <c r="F1309" s="43"/>
      <c r="G1309" s="84"/>
      <c r="H1309" s="31"/>
      <c r="I1309" s="208"/>
      <c r="J1309" s="84"/>
      <c r="K1309" s="31"/>
      <c r="L1309" s="31"/>
      <c r="M1309" s="169"/>
      <c r="N1309" s="148"/>
      <c r="O1309" s="44"/>
      <c r="P1309" s="43"/>
      <c r="Q1309" s="31"/>
      <c r="R1309" s="84"/>
      <c r="S1309" s="31"/>
      <c r="T1309" s="31"/>
      <c r="U1309" s="169"/>
      <c r="V1309" s="150"/>
      <c r="W1309" s="141" t="str" cm="1">
        <f t="array" ref="W1309">IF(SUM(LEN(B1309:V1309))=0,"",IF(OR(OR(ISBLANK(F1309),SUM(LEN(C1309),LEN(D1309))=0),AND(NOT(E1309="Unknown"),ISBLANK(J1309)),AND(NOT(O1309="Unknown"),ISBLANK(R1309))),"Missing Information", INDEX(Table15[Entire Service Line Classification], MATCH(SUMIFS(Table15[Unique ID],Table15[System-Owned Portion],E1309,Table15[If Material Anything Other than "Lead" in Column E,Was Material Ever Previously Lead?],G1309,Table15[Customer-Owned Portion],O1309),Table15[Unique ID],0),0)))</f>
        <v/>
      </c>
      <c r="X1309"/>
    </row>
    <row r="1310" spans="2:24" x14ac:dyDescent="0.25">
      <c r="B1310" s="146"/>
      <c r="C1310" s="31"/>
      <c r="D1310" s="31"/>
      <c r="E1310" s="44"/>
      <c r="F1310" s="43"/>
      <c r="G1310" s="84"/>
      <c r="H1310" s="31"/>
      <c r="I1310" s="208"/>
      <c r="J1310" s="84"/>
      <c r="K1310" s="31"/>
      <c r="L1310" s="31"/>
      <c r="M1310" s="169"/>
      <c r="N1310" s="148"/>
      <c r="O1310" s="44"/>
      <c r="P1310" s="43"/>
      <c r="Q1310" s="31"/>
      <c r="R1310" s="84"/>
      <c r="S1310" s="31"/>
      <c r="T1310" s="31"/>
      <c r="U1310" s="169"/>
      <c r="V1310" s="150"/>
      <c r="W1310" s="141" t="str" cm="1">
        <f t="array" ref="W1310">IF(SUM(LEN(B1310:V1310))=0,"",IF(OR(OR(ISBLANK(F1310),SUM(LEN(C1310),LEN(D1310))=0),AND(NOT(E1310="Unknown"),ISBLANK(J1310)),AND(NOT(O1310="Unknown"),ISBLANK(R1310))),"Missing Information", INDEX(Table15[Entire Service Line Classification], MATCH(SUMIFS(Table15[Unique ID],Table15[System-Owned Portion],E1310,Table15[If Material Anything Other than "Lead" in Column E,Was Material Ever Previously Lead?],G1310,Table15[Customer-Owned Portion],O1310),Table15[Unique ID],0),0)))</f>
        <v/>
      </c>
      <c r="X1310"/>
    </row>
    <row r="1311" spans="2:24" x14ac:dyDescent="0.25">
      <c r="B1311" s="146"/>
      <c r="C1311" s="31"/>
      <c r="D1311" s="31"/>
      <c r="E1311" s="44"/>
      <c r="F1311" s="43"/>
      <c r="G1311" s="84"/>
      <c r="H1311" s="31"/>
      <c r="I1311" s="208"/>
      <c r="J1311" s="84"/>
      <c r="K1311" s="31"/>
      <c r="L1311" s="31"/>
      <c r="M1311" s="169"/>
      <c r="N1311" s="148"/>
      <c r="O1311" s="44"/>
      <c r="P1311" s="43"/>
      <c r="Q1311" s="31"/>
      <c r="R1311" s="84"/>
      <c r="S1311" s="31"/>
      <c r="T1311" s="31"/>
      <c r="U1311" s="169"/>
      <c r="V1311" s="150"/>
      <c r="W1311" s="141" t="str" cm="1">
        <f t="array" ref="W1311">IF(SUM(LEN(B1311:V1311))=0,"",IF(OR(OR(ISBLANK(F1311),SUM(LEN(C1311),LEN(D1311))=0),AND(NOT(E1311="Unknown"),ISBLANK(J1311)),AND(NOT(O1311="Unknown"),ISBLANK(R1311))),"Missing Information", INDEX(Table15[Entire Service Line Classification], MATCH(SUMIFS(Table15[Unique ID],Table15[System-Owned Portion],E1311,Table15[If Material Anything Other than "Lead" in Column E,Was Material Ever Previously Lead?],G1311,Table15[Customer-Owned Portion],O1311),Table15[Unique ID],0),0)))</f>
        <v/>
      </c>
      <c r="X1311"/>
    </row>
    <row r="1312" spans="2:24" x14ac:dyDescent="0.25">
      <c r="B1312" s="146"/>
      <c r="C1312" s="31"/>
      <c r="D1312" s="31"/>
      <c r="E1312" s="44"/>
      <c r="F1312" s="43"/>
      <c r="G1312" s="84"/>
      <c r="H1312" s="31"/>
      <c r="I1312" s="208"/>
      <c r="J1312" s="84"/>
      <c r="K1312" s="31"/>
      <c r="L1312" s="31"/>
      <c r="M1312" s="169"/>
      <c r="N1312" s="148"/>
      <c r="O1312" s="44"/>
      <c r="P1312" s="43"/>
      <c r="Q1312" s="31"/>
      <c r="R1312" s="84"/>
      <c r="S1312" s="31"/>
      <c r="T1312" s="31"/>
      <c r="U1312" s="169"/>
      <c r="V1312" s="150"/>
      <c r="W1312" s="141" t="str" cm="1">
        <f t="array" ref="W1312">IF(SUM(LEN(B1312:V1312))=0,"",IF(OR(OR(ISBLANK(F1312),SUM(LEN(C1312),LEN(D1312))=0),AND(NOT(E1312="Unknown"),ISBLANK(J1312)),AND(NOT(O1312="Unknown"),ISBLANK(R1312))),"Missing Information", INDEX(Table15[Entire Service Line Classification], MATCH(SUMIFS(Table15[Unique ID],Table15[System-Owned Portion],E1312,Table15[If Material Anything Other than "Lead" in Column E,Was Material Ever Previously Lead?],G1312,Table15[Customer-Owned Portion],O1312),Table15[Unique ID],0),0)))</f>
        <v/>
      </c>
      <c r="X1312"/>
    </row>
    <row r="1313" spans="2:24" x14ac:dyDescent="0.25">
      <c r="B1313" s="146"/>
      <c r="C1313" s="31"/>
      <c r="D1313" s="31"/>
      <c r="E1313" s="44"/>
      <c r="F1313" s="43"/>
      <c r="G1313" s="84"/>
      <c r="H1313" s="31"/>
      <c r="I1313" s="208"/>
      <c r="J1313" s="84"/>
      <c r="K1313" s="31"/>
      <c r="L1313" s="31"/>
      <c r="M1313" s="169"/>
      <c r="N1313" s="148"/>
      <c r="O1313" s="44"/>
      <c r="P1313" s="43"/>
      <c r="Q1313" s="31"/>
      <c r="R1313" s="84"/>
      <c r="S1313" s="31"/>
      <c r="T1313" s="31"/>
      <c r="U1313" s="169"/>
      <c r="V1313" s="150"/>
      <c r="W1313" s="141" t="str" cm="1">
        <f t="array" ref="W1313">IF(SUM(LEN(B1313:V1313))=0,"",IF(OR(OR(ISBLANK(F1313),SUM(LEN(C1313),LEN(D1313))=0),AND(NOT(E1313="Unknown"),ISBLANK(J1313)),AND(NOT(O1313="Unknown"),ISBLANK(R1313))),"Missing Information", INDEX(Table15[Entire Service Line Classification], MATCH(SUMIFS(Table15[Unique ID],Table15[System-Owned Portion],E1313,Table15[If Material Anything Other than "Lead" in Column E,Was Material Ever Previously Lead?],G1313,Table15[Customer-Owned Portion],O1313),Table15[Unique ID],0),0)))</f>
        <v/>
      </c>
      <c r="X1313"/>
    </row>
    <row r="1314" spans="2:24" x14ac:dyDescent="0.25">
      <c r="B1314" s="146"/>
      <c r="C1314" s="31"/>
      <c r="D1314" s="31"/>
      <c r="E1314" s="44"/>
      <c r="F1314" s="43"/>
      <c r="G1314" s="84"/>
      <c r="H1314" s="31"/>
      <c r="I1314" s="208"/>
      <c r="J1314" s="84"/>
      <c r="K1314" s="31"/>
      <c r="L1314" s="31"/>
      <c r="M1314" s="169"/>
      <c r="N1314" s="148"/>
      <c r="O1314" s="44"/>
      <c r="P1314" s="43"/>
      <c r="Q1314" s="31"/>
      <c r="R1314" s="84"/>
      <c r="S1314" s="31"/>
      <c r="T1314" s="31"/>
      <c r="U1314" s="169"/>
      <c r="V1314" s="150"/>
      <c r="W1314" s="141" t="str" cm="1">
        <f t="array" ref="W1314">IF(SUM(LEN(B1314:V1314))=0,"",IF(OR(OR(ISBLANK(F1314),SUM(LEN(C1314),LEN(D1314))=0),AND(NOT(E1314="Unknown"),ISBLANK(J1314)),AND(NOT(O1314="Unknown"),ISBLANK(R1314))),"Missing Information", INDEX(Table15[Entire Service Line Classification], MATCH(SUMIFS(Table15[Unique ID],Table15[System-Owned Portion],E1314,Table15[If Material Anything Other than "Lead" in Column E,Was Material Ever Previously Lead?],G1314,Table15[Customer-Owned Portion],O1314),Table15[Unique ID],0),0)))</f>
        <v/>
      </c>
      <c r="X1314"/>
    </row>
    <row r="1315" spans="2:24" x14ac:dyDescent="0.25">
      <c r="B1315" s="146"/>
      <c r="C1315" s="31"/>
      <c r="D1315" s="31"/>
      <c r="E1315" s="44"/>
      <c r="F1315" s="43"/>
      <c r="G1315" s="84"/>
      <c r="H1315" s="31"/>
      <c r="I1315" s="208"/>
      <c r="J1315" s="84"/>
      <c r="K1315" s="31"/>
      <c r="L1315" s="31"/>
      <c r="M1315" s="169"/>
      <c r="N1315" s="148"/>
      <c r="O1315" s="44"/>
      <c r="P1315" s="43"/>
      <c r="Q1315" s="31"/>
      <c r="R1315" s="84"/>
      <c r="S1315" s="31"/>
      <c r="T1315" s="31"/>
      <c r="U1315" s="169"/>
      <c r="V1315" s="150"/>
      <c r="W1315" s="141" t="str" cm="1">
        <f t="array" ref="W1315">IF(SUM(LEN(B1315:V1315))=0,"",IF(OR(OR(ISBLANK(F1315),SUM(LEN(C1315),LEN(D1315))=0),AND(NOT(E1315="Unknown"),ISBLANK(J1315)),AND(NOT(O1315="Unknown"),ISBLANK(R1315))),"Missing Information", INDEX(Table15[Entire Service Line Classification], MATCH(SUMIFS(Table15[Unique ID],Table15[System-Owned Portion],E1315,Table15[If Material Anything Other than "Lead" in Column E,Was Material Ever Previously Lead?],G1315,Table15[Customer-Owned Portion],O1315),Table15[Unique ID],0),0)))</f>
        <v/>
      </c>
      <c r="X1315"/>
    </row>
    <row r="1316" spans="2:24" x14ac:dyDescent="0.25">
      <c r="B1316" s="146"/>
      <c r="C1316" s="31"/>
      <c r="D1316" s="31"/>
      <c r="E1316" s="44"/>
      <c r="F1316" s="43"/>
      <c r="G1316" s="84"/>
      <c r="H1316" s="31"/>
      <c r="I1316" s="208"/>
      <c r="J1316" s="84"/>
      <c r="K1316" s="31"/>
      <c r="L1316" s="31"/>
      <c r="M1316" s="169"/>
      <c r="N1316" s="148"/>
      <c r="O1316" s="44"/>
      <c r="P1316" s="43"/>
      <c r="Q1316" s="31"/>
      <c r="R1316" s="84"/>
      <c r="S1316" s="31"/>
      <c r="T1316" s="31"/>
      <c r="U1316" s="169"/>
      <c r="V1316" s="150"/>
      <c r="W1316" s="141" t="str" cm="1">
        <f t="array" ref="W1316">IF(SUM(LEN(B1316:V1316))=0,"",IF(OR(OR(ISBLANK(F1316),SUM(LEN(C1316),LEN(D1316))=0),AND(NOT(E1316="Unknown"),ISBLANK(J1316)),AND(NOT(O1316="Unknown"),ISBLANK(R1316))),"Missing Information", INDEX(Table15[Entire Service Line Classification], MATCH(SUMIFS(Table15[Unique ID],Table15[System-Owned Portion],E1316,Table15[If Material Anything Other than "Lead" in Column E,Was Material Ever Previously Lead?],G1316,Table15[Customer-Owned Portion],O1316),Table15[Unique ID],0),0)))</f>
        <v/>
      </c>
      <c r="X1316"/>
    </row>
    <row r="1317" spans="2:24" x14ac:dyDescent="0.25">
      <c r="B1317" s="146"/>
      <c r="C1317" s="31"/>
      <c r="D1317" s="31"/>
      <c r="E1317" s="44"/>
      <c r="F1317" s="43"/>
      <c r="G1317" s="84"/>
      <c r="H1317" s="31"/>
      <c r="I1317" s="208"/>
      <c r="J1317" s="84"/>
      <c r="K1317" s="31"/>
      <c r="L1317" s="31"/>
      <c r="M1317" s="169"/>
      <c r="N1317" s="148"/>
      <c r="O1317" s="44"/>
      <c r="P1317" s="43"/>
      <c r="Q1317" s="31"/>
      <c r="R1317" s="84"/>
      <c r="S1317" s="31"/>
      <c r="T1317" s="31"/>
      <c r="U1317" s="169"/>
      <c r="V1317" s="150"/>
      <c r="W1317" s="141" t="str" cm="1">
        <f t="array" ref="W1317">IF(SUM(LEN(B1317:V1317))=0,"",IF(OR(OR(ISBLANK(F1317),SUM(LEN(C1317),LEN(D1317))=0),AND(NOT(E1317="Unknown"),ISBLANK(J1317)),AND(NOT(O1317="Unknown"),ISBLANK(R1317))),"Missing Information", INDEX(Table15[Entire Service Line Classification], MATCH(SUMIFS(Table15[Unique ID],Table15[System-Owned Portion],E1317,Table15[If Material Anything Other than "Lead" in Column E,Was Material Ever Previously Lead?],G1317,Table15[Customer-Owned Portion],O1317),Table15[Unique ID],0),0)))</f>
        <v/>
      </c>
      <c r="X1317"/>
    </row>
    <row r="1318" spans="2:24" x14ac:dyDescent="0.25">
      <c r="B1318" s="146"/>
      <c r="C1318" s="31"/>
      <c r="D1318" s="31"/>
      <c r="E1318" s="44"/>
      <c r="F1318" s="43"/>
      <c r="G1318" s="84"/>
      <c r="H1318" s="31"/>
      <c r="I1318" s="208"/>
      <c r="J1318" s="84"/>
      <c r="K1318" s="31"/>
      <c r="L1318" s="31"/>
      <c r="M1318" s="169"/>
      <c r="N1318" s="148"/>
      <c r="O1318" s="44"/>
      <c r="P1318" s="43"/>
      <c r="Q1318" s="31"/>
      <c r="R1318" s="84"/>
      <c r="S1318" s="31"/>
      <c r="T1318" s="31"/>
      <c r="U1318" s="169"/>
      <c r="V1318" s="150"/>
      <c r="W1318" s="141" t="str" cm="1">
        <f t="array" ref="W1318">IF(SUM(LEN(B1318:V1318))=0,"",IF(OR(OR(ISBLANK(F1318),SUM(LEN(C1318),LEN(D1318))=0),AND(NOT(E1318="Unknown"),ISBLANK(J1318)),AND(NOT(O1318="Unknown"),ISBLANK(R1318))),"Missing Information", INDEX(Table15[Entire Service Line Classification], MATCH(SUMIFS(Table15[Unique ID],Table15[System-Owned Portion],E1318,Table15[If Material Anything Other than "Lead" in Column E,Was Material Ever Previously Lead?],G1318,Table15[Customer-Owned Portion],O1318),Table15[Unique ID],0),0)))</f>
        <v/>
      </c>
      <c r="X1318"/>
    </row>
    <row r="1319" spans="2:24" x14ac:dyDescent="0.25">
      <c r="B1319" s="146"/>
      <c r="C1319" s="31"/>
      <c r="D1319" s="31"/>
      <c r="E1319" s="44"/>
      <c r="F1319" s="43"/>
      <c r="G1319" s="84"/>
      <c r="H1319" s="31"/>
      <c r="I1319" s="208"/>
      <c r="J1319" s="84"/>
      <c r="K1319" s="31"/>
      <c r="L1319" s="31"/>
      <c r="M1319" s="169"/>
      <c r="N1319" s="148"/>
      <c r="O1319" s="44"/>
      <c r="P1319" s="43"/>
      <c r="Q1319" s="31"/>
      <c r="R1319" s="84"/>
      <c r="S1319" s="31"/>
      <c r="T1319" s="31"/>
      <c r="U1319" s="169"/>
      <c r="V1319" s="150"/>
      <c r="W1319" s="141" t="str" cm="1">
        <f t="array" ref="W1319">IF(SUM(LEN(B1319:V1319))=0,"",IF(OR(OR(ISBLANK(F1319),SUM(LEN(C1319),LEN(D1319))=0),AND(NOT(E1319="Unknown"),ISBLANK(J1319)),AND(NOT(O1319="Unknown"),ISBLANK(R1319))),"Missing Information", INDEX(Table15[Entire Service Line Classification], MATCH(SUMIFS(Table15[Unique ID],Table15[System-Owned Portion],E1319,Table15[If Material Anything Other than "Lead" in Column E,Was Material Ever Previously Lead?],G1319,Table15[Customer-Owned Portion],O1319),Table15[Unique ID],0),0)))</f>
        <v/>
      </c>
      <c r="X1319"/>
    </row>
    <row r="1320" spans="2:24" x14ac:dyDescent="0.25">
      <c r="B1320" s="146"/>
      <c r="C1320" s="31"/>
      <c r="D1320" s="31"/>
      <c r="E1320" s="44"/>
      <c r="F1320" s="43"/>
      <c r="G1320" s="84"/>
      <c r="H1320" s="31"/>
      <c r="I1320" s="208"/>
      <c r="J1320" s="84"/>
      <c r="K1320" s="31"/>
      <c r="L1320" s="31"/>
      <c r="M1320" s="169"/>
      <c r="N1320" s="148"/>
      <c r="O1320" s="44"/>
      <c r="P1320" s="43"/>
      <c r="Q1320" s="31"/>
      <c r="R1320" s="84"/>
      <c r="S1320" s="31"/>
      <c r="T1320" s="31"/>
      <c r="U1320" s="169"/>
      <c r="V1320" s="150"/>
      <c r="W1320" s="141" t="str" cm="1">
        <f t="array" ref="W1320">IF(SUM(LEN(B1320:V1320))=0,"",IF(OR(OR(ISBLANK(F1320),SUM(LEN(C1320),LEN(D1320))=0),AND(NOT(E1320="Unknown"),ISBLANK(J1320)),AND(NOT(O1320="Unknown"),ISBLANK(R1320))),"Missing Information", INDEX(Table15[Entire Service Line Classification], MATCH(SUMIFS(Table15[Unique ID],Table15[System-Owned Portion],E1320,Table15[If Material Anything Other than "Lead" in Column E,Was Material Ever Previously Lead?],G1320,Table15[Customer-Owned Portion],O1320),Table15[Unique ID],0),0)))</f>
        <v/>
      </c>
      <c r="X1320"/>
    </row>
    <row r="1321" spans="2:24" x14ac:dyDescent="0.25">
      <c r="B1321" s="146"/>
      <c r="C1321" s="31"/>
      <c r="D1321" s="31"/>
      <c r="E1321" s="44"/>
      <c r="F1321" s="43"/>
      <c r="G1321" s="84"/>
      <c r="H1321" s="31"/>
      <c r="I1321" s="208"/>
      <c r="J1321" s="84"/>
      <c r="K1321" s="31"/>
      <c r="L1321" s="31"/>
      <c r="M1321" s="169"/>
      <c r="N1321" s="148"/>
      <c r="O1321" s="44"/>
      <c r="P1321" s="43"/>
      <c r="Q1321" s="31"/>
      <c r="R1321" s="84"/>
      <c r="S1321" s="31"/>
      <c r="T1321" s="31"/>
      <c r="U1321" s="169"/>
      <c r="V1321" s="150"/>
      <c r="W1321" s="141" t="str" cm="1">
        <f t="array" ref="W1321">IF(SUM(LEN(B1321:V1321))=0,"",IF(OR(OR(ISBLANK(F1321),SUM(LEN(C1321),LEN(D1321))=0),AND(NOT(E1321="Unknown"),ISBLANK(J1321)),AND(NOT(O1321="Unknown"),ISBLANK(R1321))),"Missing Information", INDEX(Table15[Entire Service Line Classification], MATCH(SUMIFS(Table15[Unique ID],Table15[System-Owned Portion],E1321,Table15[If Material Anything Other than "Lead" in Column E,Was Material Ever Previously Lead?],G1321,Table15[Customer-Owned Portion],O1321),Table15[Unique ID],0),0)))</f>
        <v/>
      </c>
      <c r="X1321"/>
    </row>
    <row r="1322" spans="2:24" x14ac:dyDescent="0.25">
      <c r="B1322" s="146"/>
      <c r="C1322" s="31"/>
      <c r="D1322" s="31"/>
      <c r="E1322" s="44"/>
      <c r="F1322" s="43"/>
      <c r="G1322" s="84"/>
      <c r="H1322" s="31"/>
      <c r="I1322" s="208"/>
      <c r="J1322" s="84"/>
      <c r="K1322" s="31"/>
      <c r="L1322" s="31"/>
      <c r="M1322" s="169"/>
      <c r="N1322" s="148"/>
      <c r="O1322" s="44"/>
      <c r="P1322" s="43"/>
      <c r="Q1322" s="31"/>
      <c r="R1322" s="84"/>
      <c r="S1322" s="31"/>
      <c r="T1322" s="31"/>
      <c r="U1322" s="169"/>
      <c r="V1322" s="150"/>
      <c r="W1322" s="141" t="str" cm="1">
        <f t="array" ref="W1322">IF(SUM(LEN(B1322:V1322))=0,"",IF(OR(OR(ISBLANK(F1322),SUM(LEN(C1322),LEN(D1322))=0),AND(NOT(E1322="Unknown"),ISBLANK(J1322)),AND(NOT(O1322="Unknown"),ISBLANK(R1322))),"Missing Information", INDEX(Table15[Entire Service Line Classification], MATCH(SUMIFS(Table15[Unique ID],Table15[System-Owned Portion],E1322,Table15[If Material Anything Other than "Lead" in Column E,Was Material Ever Previously Lead?],G1322,Table15[Customer-Owned Portion],O1322),Table15[Unique ID],0),0)))</f>
        <v/>
      </c>
      <c r="X1322"/>
    </row>
    <row r="1323" spans="2:24" x14ac:dyDescent="0.25">
      <c r="B1323" s="146"/>
      <c r="C1323" s="31"/>
      <c r="D1323" s="31"/>
      <c r="E1323" s="44"/>
      <c r="F1323" s="43"/>
      <c r="G1323" s="84"/>
      <c r="H1323" s="31"/>
      <c r="I1323" s="208"/>
      <c r="J1323" s="84"/>
      <c r="K1323" s="31"/>
      <c r="L1323" s="31"/>
      <c r="M1323" s="169"/>
      <c r="N1323" s="148"/>
      <c r="O1323" s="44"/>
      <c r="P1323" s="43"/>
      <c r="Q1323" s="31"/>
      <c r="R1323" s="84"/>
      <c r="S1323" s="31"/>
      <c r="T1323" s="31"/>
      <c r="U1323" s="169"/>
      <c r="V1323" s="150"/>
      <c r="W1323" s="141" t="str" cm="1">
        <f t="array" ref="W1323">IF(SUM(LEN(B1323:V1323))=0,"",IF(OR(OR(ISBLANK(F1323),SUM(LEN(C1323),LEN(D1323))=0),AND(NOT(E1323="Unknown"),ISBLANK(J1323)),AND(NOT(O1323="Unknown"),ISBLANK(R1323))),"Missing Information", INDEX(Table15[Entire Service Line Classification], MATCH(SUMIFS(Table15[Unique ID],Table15[System-Owned Portion],E1323,Table15[If Material Anything Other than "Lead" in Column E,Was Material Ever Previously Lead?],G1323,Table15[Customer-Owned Portion],O1323),Table15[Unique ID],0),0)))</f>
        <v/>
      </c>
      <c r="X1323"/>
    </row>
    <row r="1324" spans="2:24" x14ac:dyDescent="0.25">
      <c r="B1324" s="146"/>
      <c r="C1324" s="31"/>
      <c r="D1324" s="31"/>
      <c r="E1324" s="44"/>
      <c r="F1324" s="43"/>
      <c r="G1324" s="84"/>
      <c r="H1324" s="31"/>
      <c r="I1324" s="208"/>
      <c r="J1324" s="84"/>
      <c r="K1324" s="31"/>
      <c r="L1324" s="31"/>
      <c r="M1324" s="169"/>
      <c r="N1324" s="148"/>
      <c r="O1324" s="44"/>
      <c r="P1324" s="43"/>
      <c r="Q1324" s="31"/>
      <c r="R1324" s="84"/>
      <c r="S1324" s="31"/>
      <c r="T1324" s="31"/>
      <c r="U1324" s="169"/>
      <c r="V1324" s="150"/>
      <c r="W1324" s="141" t="str" cm="1">
        <f t="array" ref="W1324">IF(SUM(LEN(B1324:V1324))=0,"",IF(OR(OR(ISBLANK(F1324),SUM(LEN(C1324),LEN(D1324))=0),AND(NOT(E1324="Unknown"),ISBLANK(J1324)),AND(NOT(O1324="Unknown"),ISBLANK(R1324))),"Missing Information", INDEX(Table15[Entire Service Line Classification], MATCH(SUMIFS(Table15[Unique ID],Table15[System-Owned Portion],E1324,Table15[If Material Anything Other than "Lead" in Column E,Was Material Ever Previously Lead?],G1324,Table15[Customer-Owned Portion],O1324),Table15[Unique ID],0),0)))</f>
        <v/>
      </c>
      <c r="X1324"/>
    </row>
    <row r="1325" spans="2:24" x14ac:dyDescent="0.25">
      <c r="B1325" s="146"/>
      <c r="C1325" s="31"/>
      <c r="D1325" s="31"/>
      <c r="E1325" s="44"/>
      <c r="F1325" s="43"/>
      <c r="G1325" s="84"/>
      <c r="H1325" s="31"/>
      <c r="I1325" s="208"/>
      <c r="J1325" s="84"/>
      <c r="K1325" s="31"/>
      <c r="L1325" s="31"/>
      <c r="M1325" s="169"/>
      <c r="N1325" s="148"/>
      <c r="O1325" s="44"/>
      <c r="P1325" s="43"/>
      <c r="Q1325" s="31"/>
      <c r="R1325" s="84"/>
      <c r="S1325" s="31"/>
      <c r="T1325" s="31"/>
      <c r="U1325" s="169"/>
      <c r="V1325" s="150"/>
      <c r="W1325" s="141" t="str" cm="1">
        <f t="array" ref="W1325">IF(SUM(LEN(B1325:V1325))=0,"",IF(OR(OR(ISBLANK(F1325),SUM(LEN(C1325),LEN(D1325))=0),AND(NOT(E1325="Unknown"),ISBLANK(J1325)),AND(NOT(O1325="Unknown"),ISBLANK(R1325))),"Missing Information", INDEX(Table15[Entire Service Line Classification], MATCH(SUMIFS(Table15[Unique ID],Table15[System-Owned Portion],E1325,Table15[If Material Anything Other than "Lead" in Column E,Was Material Ever Previously Lead?],G1325,Table15[Customer-Owned Portion],O1325),Table15[Unique ID],0),0)))</f>
        <v/>
      </c>
      <c r="X1325"/>
    </row>
    <row r="1326" spans="2:24" x14ac:dyDescent="0.25">
      <c r="B1326" s="146"/>
      <c r="C1326" s="31"/>
      <c r="D1326" s="31"/>
      <c r="E1326" s="44"/>
      <c r="F1326" s="43"/>
      <c r="G1326" s="84"/>
      <c r="H1326" s="31"/>
      <c r="I1326" s="208"/>
      <c r="J1326" s="84"/>
      <c r="K1326" s="31"/>
      <c r="L1326" s="31"/>
      <c r="M1326" s="169"/>
      <c r="N1326" s="148"/>
      <c r="O1326" s="44"/>
      <c r="P1326" s="43"/>
      <c r="Q1326" s="31"/>
      <c r="R1326" s="84"/>
      <c r="S1326" s="31"/>
      <c r="T1326" s="31"/>
      <c r="U1326" s="169"/>
      <c r="V1326" s="150"/>
      <c r="W1326" s="141" t="str" cm="1">
        <f t="array" ref="W1326">IF(SUM(LEN(B1326:V1326))=0,"",IF(OR(OR(ISBLANK(F1326),SUM(LEN(C1326),LEN(D1326))=0),AND(NOT(E1326="Unknown"),ISBLANK(J1326)),AND(NOT(O1326="Unknown"),ISBLANK(R1326))),"Missing Information", INDEX(Table15[Entire Service Line Classification], MATCH(SUMIFS(Table15[Unique ID],Table15[System-Owned Portion],E1326,Table15[If Material Anything Other than "Lead" in Column E,Was Material Ever Previously Lead?],G1326,Table15[Customer-Owned Portion],O1326),Table15[Unique ID],0),0)))</f>
        <v/>
      </c>
      <c r="X1326"/>
    </row>
    <row r="1327" spans="2:24" x14ac:dyDescent="0.25">
      <c r="B1327" s="146"/>
      <c r="C1327" s="31"/>
      <c r="D1327" s="31"/>
      <c r="E1327" s="44"/>
      <c r="F1327" s="43"/>
      <c r="G1327" s="84"/>
      <c r="H1327" s="31"/>
      <c r="I1327" s="208"/>
      <c r="J1327" s="84"/>
      <c r="K1327" s="31"/>
      <c r="L1327" s="31"/>
      <c r="M1327" s="169"/>
      <c r="N1327" s="148"/>
      <c r="O1327" s="44"/>
      <c r="P1327" s="43"/>
      <c r="Q1327" s="31"/>
      <c r="R1327" s="84"/>
      <c r="S1327" s="31"/>
      <c r="T1327" s="31"/>
      <c r="U1327" s="169"/>
      <c r="V1327" s="150"/>
      <c r="W1327" s="141" t="str" cm="1">
        <f t="array" ref="W1327">IF(SUM(LEN(B1327:V1327))=0,"",IF(OR(OR(ISBLANK(F1327),SUM(LEN(C1327),LEN(D1327))=0),AND(NOT(E1327="Unknown"),ISBLANK(J1327)),AND(NOT(O1327="Unknown"),ISBLANK(R1327))),"Missing Information", INDEX(Table15[Entire Service Line Classification], MATCH(SUMIFS(Table15[Unique ID],Table15[System-Owned Portion],E1327,Table15[If Material Anything Other than "Lead" in Column E,Was Material Ever Previously Lead?],G1327,Table15[Customer-Owned Portion],O1327),Table15[Unique ID],0),0)))</f>
        <v/>
      </c>
      <c r="X1327"/>
    </row>
    <row r="1328" spans="2:24" x14ac:dyDescent="0.25">
      <c r="B1328" s="146"/>
      <c r="C1328" s="31"/>
      <c r="D1328" s="31"/>
      <c r="E1328" s="44"/>
      <c r="F1328" s="43"/>
      <c r="G1328" s="84"/>
      <c r="H1328" s="31"/>
      <c r="I1328" s="208"/>
      <c r="J1328" s="84"/>
      <c r="K1328" s="31"/>
      <c r="L1328" s="31"/>
      <c r="M1328" s="169"/>
      <c r="N1328" s="148"/>
      <c r="O1328" s="44"/>
      <c r="P1328" s="43"/>
      <c r="Q1328" s="31"/>
      <c r="R1328" s="84"/>
      <c r="S1328" s="31"/>
      <c r="T1328" s="31"/>
      <c r="U1328" s="169"/>
      <c r="V1328" s="150"/>
      <c r="W1328" s="141" t="str" cm="1">
        <f t="array" ref="W1328">IF(SUM(LEN(B1328:V1328))=0,"",IF(OR(OR(ISBLANK(F1328),SUM(LEN(C1328),LEN(D1328))=0),AND(NOT(E1328="Unknown"),ISBLANK(J1328)),AND(NOT(O1328="Unknown"),ISBLANK(R1328))),"Missing Information", INDEX(Table15[Entire Service Line Classification], MATCH(SUMIFS(Table15[Unique ID],Table15[System-Owned Portion],E1328,Table15[If Material Anything Other than "Lead" in Column E,Was Material Ever Previously Lead?],G1328,Table15[Customer-Owned Portion],O1328),Table15[Unique ID],0),0)))</f>
        <v/>
      </c>
      <c r="X1328"/>
    </row>
    <row r="1329" spans="2:24" x14ac:dyDescent="0.25">
      <c r="B1329" s="146"/>
      <c r="C1329" s="31"/>
      <c r="D1329" s="31"/>
      <c r="E1329" s="44"/>
      <c r="F1329" s="43"/>
      <c r="G1329" s="84"/>
      <c r="H1329" s="31"/>
      <c r="I1329" s="208"/>
      <c r="J1329" s="84"/>
      <c r="K1329" s="31"/>
      <c r="L1329" s="31"/>
      <c r="M1329" s="169"/>
      <c r="N1329" s="148"/>
      <c r="O1329" s="44"/>
      <c r="P1329" s="43"/>
      <c r="Q1329" s="31"/>
      <c r="R1329" s="84"/>
      <c r="S1329" s="31"/>
      <c r="T1329" s="31"/>
      <c r="U1329" s="169"/>
      <c r="V1329" s="150"/>
      <c r="W1329" s="141" t="str" cm="1">
        <f t="array" ref="W1329">IF(SUM(LEN(B1329:V1329))=0,"",IF(OR(OR(ISBLANK(F1329),SUM(LEN(C1329),LEN(D1329))=0),AND(NOT(E1329="Unknown"),ISBLANK(J1329)),AND(NOT(O1329="Unknown"),ISBLANK(R1329))),"Missing Information", INDEX(Table15[Entire Service Line Classification], MATCH(SUMIFS(Table15[Unique ID],Table15[System-Owned Portion],E1329,Table15[If Material Anything Other than "Lead" in Column E,Was Material Ever Previously Lead?],G1329,Table15[Customer-Owned Portion],O1329),Table15[Unique ID],0),0)))</f>
        <v/>
      </c>
      <c r="X1329"/>
    </row>
    <row r="1330" spans="2:24" x14ac:dyDescent="0.25">
      <c r="B1330" s="146"/>
      <c r="C1330" s="31"/>
      <c r="D1330" s="31"/>
      <c r="E1330" s="44"/>
      <c r="F1330" s="43"/>
      <c r="G1330" s="84"/>
      <c r="H1330" s="31"/>
      <c r="I1330" s="208"/>
      <c r="J1330" s="84"/>
      <c r="K1330" s="31"/>
      <c r="L1330" s="31"/>
      <c r="M1330" s="169"/>
      <c r="N1330" s="148"/>
      <c r="O1330" s="44"/>
      <c r="P1330" s="43"/>
      <c r="Q1330" s="31"/>
      <c r="R1330" s="84"/>
      <c r="S1330" s="31"/>
      <c r="T1330" s="31"/>
      <c r="U1330" s="169"/>
      <c r="V1330" s="150"/>
      <c r="W1330" s="141" t="str" cm="1">
        <f t="array" ref="W1330">IF(SUM(LEN(B1330:V1330))=0,"",IF(OR(OR(ISBLANK(F1330),SUM(LEN(C1330),LEN(D1330))=0),AND(NOT(E1330="Unknown"),ISBLANK(J1330)),AND(NOT(O1330="Unknown"),ISBLANK(R1330))),"Missing Information", INDEX(Table15[Entire Service Line Classification], MATCH(SUMIFS(Table15[Unique ID],Table15[System-Owned Portion],E1330,Table15[If Material Anything Other than "Lead" in Column E,Was Material Ever Previously Lead?],G1330,Table15[Customer-Owned Portion],O1330),Table15[Unique ID],0),0)))</f>
        <v/>
      </c>
      <c r="X1330"/>
    </row>
    <row r="1331" spans="2:24" x14ac:dyDescent="0.25">
      <c r="B1331" s="146"/>
      <c r="C1331" s="31"/>
      <c r="D1331" s="31"/>
      <c r="E1331" s="44"/>
      <c r="F1331" s="43"/>
      <c r="G1331" s="84"/>
      <c r="H1331" s="31"/>
      <c r="I1331" s="208"/>
      <c r="J1331" s="84"/>
      <c r="K1331" s="31"/>
      <c r="L1331" s="31"/>
      <c r="M1331" s="169"/>
      <c r="N1331" s="148"/>
      <c r="O1331" s="44"/>
      <c r="P1331" s="43"/>
      <c r="Q1331" s="31"/>
      <c r="R1331" s="84"/>
      <c r="S1331" s="31"/>
      <c r="T1331" s="31"/>
      <c r="U1331" s="169"/>
      <c r="V1331" s="150"/>
      <c r="W1331" s="141" t="str" cm="1">
        <f t="array" ref="W1331">IF(SUM(LEN(B1331:V1331))=0,"",IF(OR(OR(ISBLANK(F1331),SUM(LEN(C1331),LEN(D1331))=0),AND(NOT(E1331="Unknown"),ISBLANK(J1331)),AND(NOT(O1331="Unknown"),ISBLANK(R1331))),"Missing Information", INDEX(Table15[Entire Service Line Classification], MATCH(SUMIFS(Table15[Unique ID],Table15[System-Owned Portion],E1331,Table15[If Material Anything Other than "Lead" in Column E,Was Material Ever Previously Lead?],G1331,Table15[Customer-Owned Portion],O1331),Table15[Unique ID],0),0)))</f>
        <v/>
      </c>
      <c r="X1331"/>
    </row>
    <row r="1332" spans="2:24" x14ac:dyDescent="0.25">
      <c r="B1332" s="146"/>
      <c r="C1332" s="31"/>
      <c r="D1332" s="31"/>
      <c r="E1332" s="44"/>
      <c r="F1332" s="43"/>
      <c r="G1332" s="84"/>
      <c r="H1332" s="31"/>
      <c r="I1332" s="208"/>
      <c r="J1332" s="84"/>
      <c r="K1332" s="31"/>
      <c r="L1332" s="31"/>
      <c r="M1332" s="169"/>
      <c r="N1332" s="148"/>
      <c r="O1332" s="44"/>
      <c r="P1332" s="43"/>
      <c r="Q1332" s="31"/>
      <c r="R1332" s="84"/>
      <c r="S1332" s="31"/>
      <c r="T1332" s="31"/>
      <c r="U1332" s="169"/>
      <c r="V1332" s="150"/>
      <c r="W1332" s="141" t="str" cm="1">
        <f t="array" ref="W1332">IF(SUM(LEN(B1332:V1332))=0,"",IF(OR(OR(ISBLANK(F1332),SUM(LEN(C1332),LEN(D1332))=0),AND(NOT(E1332="Unknown"),ISBLANK(J1332)),AND(NOT(O1332="Unknown"),ISBLANK(R1332))),"Missing Information", INDEX(Table15[Entire Service Line Classification], MATCH(SUMIFS(Table15[Unique ID],Table15[System-Owned Portion],E1332,Table15[If Material Anything Other than "Lead" in Column E,Was Material Ever Previously Lead?],G1332,Table15[Customer-Owned Portion],O1332),Table15[Unique ID],0),0)))</f>
        <v/>
      </c>
      <c r="X1332"/>
    </row>
    <row r="1333" spans="2:24" x14ac:dyDescent="0.25">
      <c r="B1333" s="146"/>
      <c r="C1333" s="31"/>
      <c r="D1333" s="31"/>
      <c r="E1333" s="44"/>
      <c r="F1333" s="43"/>
      <c r="G1333" s="84"/>
      <c r="H1333" s="31"/>
      <c r="I1333" s="208"/>
      <c r="J1333" s="84"/>
      <c r="K1333" s="31"/>
      <c r="L1333" s="31"/>
      <c r="M1333" s="169"/>
      <c r="N1333" s="148"/>
      <c r="O1333" s="44"/>
      <c r="P1333" s="43"/>
      <c r="Q1333" s="31"/>
      <c r="R1333" s="84"/>
      <c r="S1333" s="31"/>
      <c r="T1333" s="31"/>
      <c r="U1333" s="169"/>
      <c r="V1333" s="150"/>
      <c r="W1333" s="141" t="str" cm="1">
        <f t="array" ref="W1333">IF(SUM(LEN(B1333:V1333))=0,"",IF(OR(OR(ISBLANK(F1333),SUM(LEN(C1333),LEN(D1333))=0),AND(NOT(E1333="Unknown"),ISBLANK(J1333)),AND(NOT(O1333="Unknown"),ISBLANK(R1333))),"Missing Information", INDEX(Table15[Entire Service Line Classification], MATCH(SUMIFS(Table15[Unique ID],Table15[System-Owned Portion],E1333,Table15[If Material Anything Other than "Lead" in Column E,Was Material Ever Previously Lead?],G1333,Table15[Customer-Owned Portion],O1333),Table15[Unique ID],0),0)))</f>
        <v/>
      </c>
      <c r="X1333"/>
    </row>
    <row r="1334" spans="2:24" x14ac:dyDescent="0.25">
      <c r="B1334" s="146"/>
      <c r="C1334" s="31"/>
      <c r="D1334" s="31"/>
      <c r="E1334" s="44"/>
      <c r="F1334" s="43"/>
      <c r="G1334" s="84"/>
      <c r="H1334" s="31"/>
      <c r="I1334" s="208"/>
      <c r="J1334" s="84"/>
      <c r="K1334" s="31"/>
      <c r="L1334" s="31"/>
      <c r="M1334" s="169"/>
      <c r="N1334" s="148"/>
      <c r="O1334" s="44"/>
      <c r="P1334" s="43"/>
      <c r="Q1334" s="31"/>
      <c r="R1334" s="84"/>
      <c r="S1334" s="31"/>
      <c r="T1334" s="31"/>
      <c r="U1334" s="169"/>
      <c r="V1334" s="150"/>
      <c r="W1334" s="141" t="str" cm="1">
        <f t="array" ref="W1334">IF(SUM(LEN(B1334:V1334))=0,"",IF(OR(OR(ISBLANK(F1334),SUM(LEN(C1334),LEN(D1334))=0),AND(NOT(E1334="Unknown"),ISBLANK(J1334)),AND(NOT(O1334="Unknown"),ISBLANK(R1334))),"Missing Information", INDEX(Table15[Entire Service Line Classification], MATCH(SUMIFS(Table15[Unique ID],Table15[System-Owned Portion],E1334,Table15[If Material Anything Other than "Lead" in Column E,Was Material Ever Previously Lead?],G1334,Table15[Customer-Owned Portion],O1334),Table15[Unique ID],0),0)))</f>
        <v/>
      </c>
      <c r="X1334"/>
    </row>
    <row r="1335" spans="2:24" x14ac:dyDescent="0.25">
      <c r="B1335" s="146"/>
      <c r="C1335" s="31"/>
      <c r="D1335" s="31"/>
      <c r="E1335" s="44"/>
      <c r="F1335" s="43"/>
      <c r="G1335" s="84"/>
      <c r="H1335" s="31"/>
      <c r="I1335" s="208"/>
      <c r="J1335" s="84"/>
      <c r="K1335" s="31"/>
      <c r="L1335" s="31"/>
      <c r="M1335" s="169"/>
      <c r="N1335" s="148"/>
      <c r="O1335" s="44"/>
      <c r="P1335" s="43"/>
      <c r="Q1335" s="31"/>
      <c r="R1335" s="84"/>
      <c r="S1335" s="31"/>
      <c r="T1335" s="31"/>
      <c r="U1335" s="169"/>
      <c r="V1335" s="150"/>
      <c r="W1335" s="141" t="str" cm="1">
        <f t="array" ref="W1335">IF(SUM(LEN(B1335:V1335))=0,"",IF(OR(OR(ISBLANK(F1335),SUM(LEN(C1335),LEN(D1335))=0),AND(NOT(E1335="Unknown"),ISBLANK(J1335)),AND(NOT(O1335="Unknown"),ISBLANK(R1335))),"Missing Information", INDEX(Table15[Entire Service Line Classification], MATCH(SUMIFS(Table15[Unique ID],Table15[System-Owned Portion],E1335,Table15[If Material Anything Other than "Lead" in Column E,Was Material Ever Previously Lead?],G1335,Table15[Customer-Owned Portion],O1335),Table15[Unique ID],0),0)))</f>
        <v/>
      </c>
      <c r="X1335"/>
    </row>
    <row r="1336" spans="2:24" x14ac:dyDescent="0.25">
      <c r="B1336" s="146"/>
      <c r="C1336" s="31"/>
      <c r="D1336" s="31"/>
      <c r="E1336" s="44"/>
      <c r="F1336" s="43"/>
      <c r="G1336" s="84"/>
      <c r="H1336" s="31"/>
      <c r="I1336" s="208"/>
      <c r="J1336" s="84"/>
      <c r="K1336" s="31"/>
      <c r="L1336" s="31"/>
      <c r="M1336" s="169"/>
      <c r="N1336" s="148"/>
      <c r="O1336" s="44"/>
      <c r="P1336" s="43"/>
      <c r="Q1336" s="31"/>
      <c r="R1336" s="84"/>
      <c r="S1336" s="31"/>
      <c r="T1336" s="31"/>
      <c r="U1336" s="169"/>
      <c r="V1336" s="150"/>
      <c r="W1336" s="141" t="str" cm="1">
        <f t="array" ref="W1336">IF(SUM(LEN(B1336:V1336))=0,"",IF(OR(OR(ISBLANK(F1336),SUM(LEN(C1336),LEN(D1336))=0),AND(NOT(E1336="Unknown"),ISBLANK(J1336)),AND(NOT(O1336="Unknown"),ISBLANK(R1336))),"Missing Information", INDEX(Table15[Entire Service Line Classification], MATCH(SUMIFS(Table15[Unique ID],Table15[System-Owned Portion],E1336,Table15[If Material Anything Other than "Lead" in Column E,Was Material Ever Previously Lead?],G1336,Table15[Customer-Owned Portion],O1336),Table15[Unique ID],0),0)))</f>
        <v/>
      </c>
      <c r="X1336"/>
    </row>
    <row r="1337" spans="2:24" x14ac:dyDescent="0.25">
      <c r="B1337" s="146"/>
      <c r="C1337" s="31"/>
      <c r="D1337" s="31"/>
      <c r="E1337" s="44"/>
      <c r="F1337" s="43"/>
      <c r="G1337" s="84"/>
      <c r="H1337" s="31"/>
      <c r="I1337" s="208"/>
      <c r="J1337" s="84"/>
      <c r="K1337" s="31"/>
      <c r="L1337" s="31"/>
      <c r="M1337" s="169"/>
      <c r="N1337" s="148"/>
      <c r="O1337" s="44"/>
      <c r="P1337" s="43"/>
      <c r="Q1337" s="31"/>
      <c r="R1337" s="84"/>
      <c r="S1337" s="31"/>
      <c r="T1337" s="31"/>
      <c r="U1337" s="169"/>
      <c r="V1337" s="150"/>
      <c r="W1337" s="141" t="str" cm="1">
        <f t="array" ref="W1337">IF(SUM(LEN(B1337:V1337))=0,"",IF(OR(OR(ISBLANK(F1337),SUM(LEN(C1337),LEN(D1337))=0),AND(NOT(E1337="Unknown"),ISBLANK(J1337)),AND(NOT(O1337="Unknown"),ISBLANK(R1337))),"Missing Information", INDEX(Table15[Entire Service Line Classification], MATCH(SUMIFS(Table15[Unique ID],Table15[System-Owned Portion],E1337,Table15[If Material Anything Other than "Lead" in Column E,Was Material Ever Previously Lead?],G1337,Table15[Customer-Owned Portion],O1337),Table15[Unique ID],0),0)))</f>
        <v/>
      </c>
      <c r="X1337"/>
    </row>
    <row r="1338" spans="2:24" x14ac:dyDescent="0.25">
      <c r="B1338" s="146"/>
      <c r="C1338" s="31"/>
      <c r="D1338" s="31"/>
      <c r="E1338" s="44"/>
      <c r="F1338" s="43"/>
      <c r="G1338" s="84"/>
      <c r="H1338" s="31"/>
      <c r="I1338" s="208"/>
      <c r="J1338" s="84"/>
      <c r="K1338" s="31"/>
      <c r="L1338" s="31"/>
      <c r="M1338" s="169"/>
      <c r="N1338" s="148"/>
      <c r="O1338" s="44"/>
      <c r="P1338" s="43"/>
      <c r="Q1338" s="31"/>
      <c r="R1338" s="84"/>
      <c r="S1338" s="31"/>
      <c r="T1338" s="31"/>
      <c r="U1338" s="169"/>
      <c r="V1338" s="150"/>
      <c r="W1338" s="141" t="str" cm="1">
        <f t="array" ref="W1338">IF(SUM(LEN(B1338:V1338))=0,"",IF(OR(OR(ISBLANK(F1338),SUM(LEN(C1338),LEN(D1338))=0),AND(NOT(E1338="Unknown"),ISBLANK(J1338)),AND(NOT(O1338="Unknown"),ISBLANK(R1338))),"Missing Information", INDEX(Table15[Entire Service Line Classification], MATCH(SUMIFS(Table15[Unique ID],Table15[System-Owned Portion],E1338,Table15[If Material Anything Other than "Lead" in Column E,Was Material Ever Previously Lead?],G1338,Table15[Customer-Owned Portion],O1338),Table15[Unique ID],0),0)))</f>
        <v/>
      </c>
      <c r="X1338"/>
    </row>
    <row r="1339" spans="2:24" x14ac:dyDescent="0.25">
      <c r="B1339" s="146"/>
      <c r="C1339" s="31"/>
      <c r="D1339" s="31"/>
      <c r="E1339" s="44"/>
      <c r="F1339" s="43"/>
      <c r="G1339" s="84"/>
      <c r="H1339" s="31"/>
      <c r="I1339" s="208"/>
      <c r="J1339" s="84"/>
      <c r="K1339" s="31"/>
      <c r="L1339" s="31"/>
      <c r="M1339" s="169"/>
      <c r="N1339" s="148"/>
      <c r="O1339" s="44"/>
      <c r="P1339" s="43"/>
      <c r="Q1339" s="31"/>
      <c r="R1339" s="84"/>
      <c r="S1339" s="31"/>
      <c r="T1339" s="31"/>
      <c r="U1339" s="169"/>
      <c r="V1339" s="150"/>
      <c r="W1339" s="141" t="str" cm="1">
        <f t="array" ref="W1339">IF(SUM(LEN(B1339:V1339))=0,"",IF(OR(OR(ISBLANK(F1339),SUM(LEN(C1339),LEN(D1339))=0),AND(NOT(E1339="Unknown"),ISBLANK(J1339)),AND(NOT(O1339="Unknown"),ISBLANK(R1339))),"Missing Information", INDEX(Table15[Entire Service Line Classification], MATCH(SUMIFS(Table15[Unique ID],Table15[System-Owned Portion],E1339,Table15[If Material Anything Other than "Lead" in Column E,Was Material Ever Previously Lead?],G1339,Table15[Customer-Owned Portion],O1339),Table15[Unique ID],0),0)))</f>
        <v/>
      </c>
      <c r="X1339"/>
    </row>
    <row r="1340" spans="2:24" x14ac:dyDescent="0.25">
      <c r="B1340" s="146"/>
      <c r="C1340" s="31"/>
      <c r="D1340" s="31"/>
      <c r="E1340" s="44"/>
      <c r="F1340" s="43"/>
      <c r="G1340" s="84"/>
      <c r="H1340" s="31"/>
      <c r="I1340" s="208"/>
      <c r="J1340" s="84"/>
      <c r="K1340" s="31"/>
      <c r="L1340" s="31"/>
      <c r="M1340" s="169"/>
      <c r="N1340" s="148"/>
      <c r="O1340" s="44"/>
      <c r="P1340" s="43"/>
      <c r="Q1340" s="31"/>
      <c r="R1340" s="84"/>
      <c r="S1340" s="31"/>
      <c r="T1340" s="31"/>
      <c r="U1340" s="169"/>
      <c r="V1340" s="150"/>
      <c r="W1340" s="141" t="str" cm="1">
        <f t="array" ref="W1340">IF(SUM(LEN(B1340:V1340))=0,"",IF(OR(OR(ISBLANK(F1340),SUM(LEN(C1340),LEN(D1340))=0),AND(NOT(E1340="Unknown"),ISBLANK(J1340)),AND(NOT(O1340="Unknown"),ISBLANK(R1340))),"Missing Information", INDEX(Table15[Entire Service Line Classification], MATCH(SUMIFS(Table15[Unique ID],Table15[System-Owned Portion],E1340,Table15[If Material Anything Other than "Lead" in Column E,Was Material Ever Previously Lead?],G1340,Table15[Customer-Owned Portion],O1340),Table15[Unique ID],0),0)))</f>
        <v/>
      </c>
      <c r="X1340"/>
    </row>
    <row r="1341" spans="2:24" x14ac:dyDescent="0.25">
      <c r="B1341" s="146"/>
      <c r="C1341" s="31"/>
      <c r="D1341" s="31"/>
      <c r="E1341" s="44"/>
      <c r="F1341" s="43"/>
      <c r="G1341" s="84"/>
      <c r="H1341" s="31"/>
      <c r="I1341" s="208"/>
      <c r="J1341" s="84"/>
      <c r="K1341" s="31"/>
      <c r="L1341" s="31"/>
      <c r="M1341" s="169"/>
      <c r="N1341" s="148"/>
      <c r="O1341" s="44"/>
      <c r="P1341" s="43"/>
      <c r="Q1341" s="31"/>
      <c r="R1341" s="84"/>
      <c r="S1341" s="31"/>
      <c r="T1341" s="31"/>
      <c r="U1341" s="169"/>
      <c r="V1341" s="150"/>
      <c r="W1341" s="141" t="str" cm="1">
        <f t="array" ref="W1341">IF(SUM(LEN(B1341:V1341))=0,"",IF(OR(OR(ISBLANK(F1341),SUM(LEN(C1341),LEN(D1341))=0),AND(NOT(E1341="Unknown"),ISBLANK(J1341)),AND(NOT(O1341="Unknown"),ISBLANK(R1341))),"Missing Information", INDEX(Table15[Entire Service Line Classification], MATCH(SUMIFS(Table15[Unique ID],Table15[System-Owned Portion],E1341,Table15[If Material Anything Other than "Lead" in Column E,Was Material Ever Previously Lead?],G1341,Table15[Customer-Owned Portion],O1341),Table15[Unique ID],0),0)))</f>
        <v/>
      </c>
      <c r="X1341"/>
    </row>
    <row r="1342" spans="2:24" x14ac:dyDescent="0.25">
      <c r="B1342" s="146"/>
      <c r="C1342" s="31"/>
      <c r="D1342" s="31"/>
      <c r="E1342" s="44"/>
      <c r="F1342" s="43"/>
      <c r="G1342" s="84"/>
      <c r="H1342" s="31"/>
      <c r="I1342" s="208"/>
      <c r="J1342" s="84"/>
      <c r="K1342" s="31"/>
      <c r="L1342" s="31"/>
      <c r="M1342" s="169"/>
      <c r="N1342" s="148"/>
      <c r="O1342" s="44"/>
      <c r="P1342" s="43"/>
      <c r="Q1342" s="31"/>
      <c r="R1342" s="84"/>
      <c r="S1342" s="31"/>
      <c r="T1342" s="31"/>
      <c r="U1342" s="169"/>
      <c r="V1342" s="150"/>
      <c r="W1342" s="141" t="str" cm="1">
        <f t="array" ref="W1342">IF(SUM(LEN(B1342:V1342))=0,"",IF(OR(OR(ISBLANK(F1342),SUM(LEN(C1342),LEN(D1342))=0),AND(NOT(E1342="Unknown"),ISBLANK(J1342)),AND(NOT(O1342="Unknown"),ISBLANK(R1342))),"Missing Information", INDEX(Table15[Entire Service Line Classification], MATCH(SUMIFS(Table15[Unique ID],Table15[System-Owned Portion],E1342,Table15[If Material Anything Other than "Lead" in Column E,Was Material Ever Previously Lead?],G1342,Table15[Customer-Owned Portion],O1342),Table15[Unique ID],0),0)))</f>
        <v/>
      </c>
      <c r="X1342"/>
    </row>
    <row r="1343" spans="2:24" x14ac:dyDescent="0.25">
      <c r="B1343" s="146"/>
      <c r="C1343" s="31"/>
      <c r="D1343" s="31"/>
      <c r="E1343" s="44"/>
      <c r="F1343" s="43"/>
      <c r="G1343" s="84"/>
      <c r="H1343" s="31"/>
      <c r="I1343" s="208"/>
      <c r="J1343" s="84"/>
      <c r="K1343" s="31"/>
      <c r="L1343" s="31"/>
      <c r="M1343" s="169"/>
      <c r="N1343" s="148"/>
      <c r="O1343" s="44"/>
      <c r="P1343" s="43"/>
      <c r="Q1343" s="31"/>
      <c r="R1343" s="84"/>
      <c r="S1343" s="31"/>
      <c r="T1343" s="31"/>
      <c r="U1343" s="169"/>
      <c r="V1343" s="150"/>
      <c r="W1343" s="141" t="str" cm="1">
        <f t="array" ref="W1343">IF(SUM(LEN(B1343:V1343))=0,"",IF(OR(OR(ISBLANK(F1343),SUM(LEN(C1343),LEN(D1343))=0),AND(NOT(E1343="Unknown"),ISBLANK(J1343)),AND(NOT(O1343="Unknown"),ISBLANK(R1343))),"Missing Information", INDEX(Table15[Entire Service Line Classification], MATCH(SUMIFS(Table15[Unique ID],Table15[System-Owned Portion],E1343,Table15[If Material Anything Other than "Lead" in Column E,Was Material Ever Previously Lead?],G1343,Table15[Customer-Owned Portion],O1343),Table15[Unique ID],0),0)))</f>
        <v/>
      </c>
      <c r="X1343"/>
    </row>
    <row r="1344" spans="2:24" x14ac:dyDescent="0.25">
      <c r="B1344" s="146"/>
      <c r="C1344" s="31"/>
      <c r="D1344" s="31"/>
      <c r="E1344" s="44"/>
      <c r="F1344" s="43"/>
      <c r="G1344" s="84"/>
      <c r="H1344" s="31"/>
      <c r="I1344" s="208"/>
      <c r="J1344" s="84"/>
      <c r="K1344" s="31"/>
      <c r="L1344" s="31"/>
      <c r="M1344" s="169"/>
      <c r="N1344" s="148"/>
      <c r="O1344" s="44"/>
      <c r="P1344" s="43"/>
      <c r="Q1344" s="31"/>
      <c r="R1344" s="84"/>
      <c r="S1344" s="31"/>
      <c r="T1344" s="31"/>
      <c r="U1344" s="169"/>
      <c r="V1344" s="150"/>
      <c r="W1344" s="141" t="str" cm="1">
        <f t="array" ref="W1344">IF(SUM(LEN(B1344:V1344))=0,"",IF(OR(OR(ISBLANK(F1344),SUM(LEN(C1344),LEN(D1344))=0),AND(NOT(E1344="Unknown"),ISBLANK(J1344)),AND(NOT(O1344="Unknown"),ISBLANK(R1344))),"Missing Information", INDEX(Table15[Entire Service Line Classification], MATCH(SUMIFS(Table15[Unique ID],Table15[System-Owned Portion],E1344,Table15[If Material Anything Other than "Lead" in Column E,Was Material Ever Previously Lead?],G1344,Table15[Customer-Owned Portion],O1344),Table15[Unique ID],0),0)))</f>
        <v/>
      </c>
      <c r="X1344"/>
    </row>
    <row r="1345" spans="2:24" x14ac:dyDescent="0.25">
      <c r="B1345" s="146"/>
      <c r="C1345" s="31"/>
      <c r="D1345" s="31"/>
      <c r="E1345" s="44"/>
      <c r="F1345" s="43"/>
      <c r="G1345" s="84"/>
      <c r="H1345" s="31"/>
      <c r="I1345" s="208"/>
      <c r="J1345" s="84"/>
      <c r="K1345" s="31"/>
      <c r="L1345" s="31"/>
      <c r="M1345" s="169"/>
      <c r="N1345" s="148"/>
      <c r="O1345" s="44"/>
      <c r="P1345" s="43"/>
      <c r="Q1345" s="31"/>
      <c r="R1345" s="84"/>
      <c r="S1345" s="31"/>
      <c r="T1345" s="31"/>
      <c r="U1345" s="169"/>
      <c r="V1345" s="150"/>
      <c r="W1345" s="141" t="str" cm="1">
        <f t="array" ref="W1345">IF(SUM(LEN(B1345:V1345))=0,"",IF(OR(OR(ISBLANK(F1345),SUM(LEN(C1345),LEN(D1345))=0),AND(NOT(E1345="Unknown"),ISBLANK(J1345)),AND(NOT(O1345="Unknown"),ISBLANK(R1345))),"Missing Information", INDEX(Table15[Entire Service Line Classification], MATCH(SUMIFS(Table15[Unique ID],Table15[System-Owned Portion],E1345,Table15[If Material Anything Other than "Lead" in Column E,Was Material Ever Previously Lead?],G1345,Table15[Customer-Owned Portion],O1345),Table15[Unique ID],0),0)))</f>
        <v/>
      </c>
      <c r="X1345"/>
    </row>
    <row r="1346" spans="2:24" x14ac:dyDescent="0.25">
      <c r="B1346" s="146"/>
      <c r="C1346" s="31"/>
      <c r="D1346" s="31"/>
      <c r="E1346" s="44"/>
      <c r="F1346" s="43"/>
      <c r="G1346" s="84"/>
      <c r="H1346" s="31"/>
      <c r="I1346" s="208"/>
      <c r="J1346" s="84"/>
      <c r="K1346" s="31"/>
      <c r="L1346" s="31"/>
      <c r="M1346" s="169"/>
      <c r="N1346" s="148"/>
      <c r="O1346" s="44"/>
      <c r="P1346" s="43"/>
      <c r="Q1346" s="31"/>
      <c r="R1346" s="84"/>
      <c r="S1346" s="31"/>
      <c r="T1346" s="31"/>
      <c r="U1346" s="169"/>
      <c r="V1346" s="150"/>
      <c r="W1346" s="141" t="str" cm="1">
        <f t="array" ref="W1346">IF(SUM(LEN(B1346:V1346))=0,"",IF(OR(OR(ISBLANK(F1346),SUM(LEN(C1346),LEN(D1346))=0),AND(NOT(E1346="Unknown"),ISBLANK(J1346)),AND(NOT(O1346="Unknown"),ISBLANK(R1346))),"Missing Information", INDEX(Table15[Entire Service Line Classification], MATCH(SUMIFS(Table15[Unique ID],Table15[System-Owned Portion],E1346,Table15[If Material Anything Other than "Lead" in Column E,Was Material Ever Previously Lead?],G1346,Table15[Customer-Owned Portion],O1346),Table15[Unique ID],0),0)))</f>
        <v/>
      </c>
      <c r="X1346"/>
    </row>
    <row r="1347" spans="2:24" x14ac:dyDescent="0.25">
      <c r="B1347" s="146"/>
      <c r="C1347" s="31"/>
      <c r="D1347" s="31"/>
      <c r="E1347" s="44"/>
      <c r="F1347" s="43"/>
      <c r="G1347" s="84"/>
      <c r="H1347" s="31"/>
      <c r="I1347" s="208"/>
      <c r="J1347" s="84"/>
      <c r="K1347" s="31"/>
      <c r="L1347" s="31"/>
      <c r="M1347" s="169"/>
      <c r="N1347" s="148"/>
      <c r="O1347" s="44"/>
      <c r="P1347" s="43"/>
      <c r="Q1347" s="31"/>
      <c r="R1347" s="84"/>
      <c r="S1347" s="31"/>
      <c r="T1347" s="31"/>
      <c r="U1347" s="169"/>
      <c r="V1347" s="150"/>
      <c r="W1347" s="141" t="str" cm="1">
        <f t="array" ref="W1347">IF(SUM(LEN(B1347:V1347))=0,"",IF(OR(OR(ISBLANK(F1347),SUM(LEN(C1347),LEN(D1347))=0),AND(NOT(E1347="Unknown"),ISBLANK(J1347)),AND(NOT(O1347="Unknown"),ISBLANK(R1347))),"Missing Information", INDEX(Table15[Entire Service Line Classification], MATCH(SUMIFS(Table15[Unique ID],Table15[System-Owned Portion],E1347,Table15[If Material Anything Other than "Lead" in Column E,Was Material Ever Previously Lead?],G1347,Table15[Customer-Owned Portion],O1347),Table15[Unique ID],0),0)))</f>
        <v/>
      </c>
      <c r="X1347"/>
    </row>
    <row r="1348" spans="2:24" x14ac:dyDescent="0.25">
      <c r="B1348" s="146"/>
      <c r="C1348" s="31"/>
      <c r="D1348" s="31"/>
      <c r="E1348" s="44"/>
      <c r="F1348" s="43"/>
      <c r="G1348" s="84"/>
      <c r="H1348" s="31"/>
      <c r="I1348" s="208"/>
      <c r="J1348" s="84"/>
      <c r="K1348" s="31"/>
      <c r="L1348" s="31"/>
      <c r="M1348" s="169"/>
      <c r="N1348" s="148"/>
      <c r="O1348" s="44"/>
      <c r="P1348" s="43"/>
      <c r="Q1348" s="31"/>
      <c r="R1348" s="84"/>
      <c r="S1348" s="31"/>
      <c r="T1348" s="31"/>
      <c r="U1348" s="169"/>
      <c r="V1348" s="150"/>
      <c r="W1348" s="141" t="str" cm="1">
        <f t="array" ref="W1348">IF(SUM(LEN(B1348:V1348))=0,"",IF(OR(OR(ISBLANK(F1348),SUM(LEN(C1348),LEN(D1348))=0),AND(NOT(E1348="Unknown"),ISBLANK(J1348)),AND(NOT(O1348="Unknown"),ISBLANK(R1348))),"Missing Information", INDEX(Table15[Entire Service Line Classification], MATCH(SUMIFS(Table15[Unique ID],Table15[System-Owned Portion],E1348,Table15[If Material Anything Other than "Lead" in Column E,Was Material Ever Previously Lead?],G1348,Table15[Customer-Owned Portion],O1348),Table15[Unique ID],0),0)))</f>
        <v/>
      </c>
      <c r="X1348"/>
    </row>
    <row r="1349" spans="2:24" x14ac:dyDescent="0.25">
      <c r="B1349" s="146"/>
      <c r="C1349" s="31"/>
      <c r="D1349" s="31"/>
      <c r="E1349" s="44"/>
      <c r="F1349" s="43"/>
      <c r="G1349" s="84"/>
      <c r="H1349" s="31"/>
      <c r="I1349" s="208"/>
      <c r="J1349" s="84"/>
      <c r="K1349" s="31"/>
      <c r="L1349" s="31"/>
      <c r="M1349" s="169"/>
      <c r="N1349" s="148"/>
      <c r="O1349" s="44"/>
      <c r="P1349" s="43"/>
      <c r="Q1349" s="31"/>
      <c r="R1349" s="84"/>
      <c r="S1349" s="31"/>
      <c r="T1349" s="31"/>
      <c r="U1349" s="169"/>
      <c r="V1349" s="150"/>
      <c r="W1349" s="141" t="str" cm="1">
        <f t="array" ref="W1349">IF(SUM(LEN(B1349:V1349))=0,"",IF(OR(OR(ISBLANK(F1349),SUM(LEN(C1349),LEN(D1349))=0),AND(NOT(E1349="Unknown"),ISBLANK(J1349)),AND(NOT(O1349="Unknown"),ISBLANK(R1349))),"Missing Information", INDEX(Table15[Entire Service Line Classification], MATCH(SUMIFS(Table15[Unique ID],Table15[System-Owned Portion],E1349,Table15[If Material Anything Other than "Lead" in Column E,Was Material Ever Previously Lead?],G1349,Table15[Customer-Owned Portion],O1349),Table15[Unique ID],0),0)))</f>
        <v/>
      </c>
      <c r="X1349"/>
    </row>
    <row r="1350" spans="2:24" x14ac:dyDescent="0.25">
      <c r="B1350" s="146"/>
      <c r="C1350" s="31"/>
      <c r="D1350" s="31"/>
      <c r="E1350" s="44"/>
      <c r="F1350" s="43"/>
      <c r="G1350" s="84"/>
      <c r="H1350" s="31"/>
      <c r="I1350" s="208"/>
      <c r="J1350" s="84"/>
      <c r="K1350" s="31"/>
      <c r="L1350" s="31"/>
      <c r="M1350" s="169"/>
      <c r="N1350" s="148"/>
      <c r="O1350" s="44"/>
      <c r="P1350" s="43"/>
      <c r="Q1350" s="31"/>
      <c r="R1350" s="84"/>
      <c r="S1350" s="31"/>
      <c r="T1350" s="31"/>
      <c r="U1350" s="169"/>
      <c r="V1350" s="150"/>
      <c r="W1350" s="141" t="str" cm="1">
        <f t="array" ref="W1350">IF(SUM(LEN(B1350:V1350))=0,"",IF(OR(OR(ISBLANK(F1350),SUM(LEN(C1350),LEN(D1350))=0),AND(NOT(E1350="Unknown"),ISBLANK(J1350)),AND(NOT(O1350="Unknown"),ISBLANK(R1350))),"Missing Information", INDEX(Table15[Entire Service Line Classification], MATCH(SUMIFS(Table15[Unique ID],Table15[System-Owned Portion],E1350,Table15[If Material Anything Other than "Lead" in Column E,Was Material Ever Previously Lead?],G1350,Table15[Customer-Owned Portion],O1350),Table15[Unique ID],0),0)))</f>
        <v/>
      </c>
      <c r="X1350"/>
    </row>
    <row r="1351" spans="2:24" x14ac:dyDescent="0.25">
      <c r="B1351" s="146"/>
      <c r="C1351" s="31"/>
      <c r="D1351" s="31"/>
      <c r="E1351" s="44"/>
      <c r="F1351" s="43"/>
      <c r="G1351" s="84"/>
      <c r="H1351" s="31"/>
      <c r="I1351" s="208"/>
      <c r="J1351" s="84"/>
      <c r="K1351" s="31"/>
      <c r="L1351" s="31"/>
      <c r="M1351" s="169"/>
      <c r="N1351" s="148"/>
      <c r="O1351" s="44"/>
      <c r="P1351" s="43"/>
      <c r="Q1351" s="31"/>
      <c r="R1351" s="84"/>
      <c r="S1351" s="31"/>
      <c r="T1351" s="31"/>
      <c r="U1351" s="169"/>
      <c r="V1351" s="150"/>
      <c r="W1351" s="141" t="str" cm="1">
        <f t="array" ref="W1351">IF(SUM(LEN(B1351:V1351))=0,"",IF(OR(OR(ISBLANK(F1351),SUM(LEN(C1351),LEN(D1351))=0),AND(NOT(E1351="Unknown"),ISBLANK(J1351)),AND(NOT(O1351="Unknown"),ISBLANK(R1351))),"Missing Information", INDEX(Table15[Entire Service Line Classification], MATCH(SUMIFS(Table15[Unique ID],Table15[System-Owned Portion],E1351,Table15[If Material Anything Other than "Lead" in Column E,Was Material Ever Previously Lead?],G1351,Table15[Customer-Owned Portion],O1351),Table15[Unique ID],0),0)))</f>
        <v/>
      </c>
      <c r="X1351"/>
    </row>
    <row r="1352" spans="2:24" x14ac:dyDescent="0.25">
      <c r="B1352" s="146"/>
      <c r="C1352" s="31"/>
      <c r="D1352" s="31"/>
      <c r="E1352" s="44"/>
      <c r="F1352" s="43"/>
      <c r="G1352" s="84"/>
      <c r="H1352" s="31"/>
      <c r="I1352" s="208"/>
      <c r="J1352" s="84"/>
      <c r="K1352" s="31"/>
      <c r="L1352" s="31"/>
      <c r="M1352" s="169"/>
      <c r="N1352" s="148"/>
      <c r="O1352" s="44"/>
      <c r="P1352" s="43"/>
      <c r="Q1352" s="31"/>
      <c r="R1352" s="84"/>
      <c r="S1352" s="31"/>
      <c r="T1352" s="31"/>
      <c r="U1352" s="169"/>
      <c r="V1352" s="150"/>
      <c r="W1352" s="141" t="str" cm="1">
        <f t="array" ref="W1352">IF(SUM(LEN(B1352:V1352))=0,"",IF(OR(OR(ISBLANK(F1352),SUM(LEN(C1352),LEN(D1352))=0),AND(NOT(E1352="Unknown"),ISBLANK(J1352)),AND(NOT(O1352="Unknown"),ISBLANK(R1352))),"Missing Information", INDEX(Table15[Entire Service Line Classification], MATCH(SUMIFS(Table15[Unique ID],Table15[System-Owned Portion],E1352,Table15[If Material Anything Other than "Lead" in Column E,Was Material Ever Previously Lead?],G1352,Table15[Customer-Owned Portion],O1352),Table15[Unique ID],0),0)))</f>
        <v/>
      </c>
      <c r="X1352"/>
    </row>
    <row r="1353" spans="2:24" x14ac:dyDescent="0.25">
      <c r="B1353" s="146"/>
      <c r="C1353" s="31"/>
      <c r="D1353" s="31"/>
      <c r="E1353" s="44"/>
      <c r="F1353" s="43"/>
      <c r="G1353" s="84"/>
      <c r="H1353" s="31"/>
      <c r="I1353" s="208"/>
      <c r="J1353" s="84"/>
      <c r="K1353" s="31"/>
      <c r="L1353" s="31"/>
      <c r="M1353" s="169"/>
      <c r="N1353" s="148"/>
      <c r="O1353" s="44"/>
      <c r="P1353" s="43"/>
      <c r="Q1353" s="31"/>
      <c r="R1353" s="84"/>
      <c r="S1353" s="31"/>
      <c r="T1353" s="31"/>
      <c r="U1353" s="169"/>
      <c r="V1353" s="150"/>
      <c r="W1353" s="141" t="str" cm="1">
        <f t="array" ref="W1353">IF(SUM(LEN(B1353:V1353))=0,"",IF(OR(OR(ISBLANK(F1353),SUM(LEN(C1353),LEN(D1353))=0),AND(NOT(E1353="Unknown"),ISBLANK(J1353)),AND(NOT(O1353="Unknown"),ISBLANK(R1353))),"Missing Information", INDEX(Table15[Entire Service Line Classification], MATCH(SUMIFS(Table15[Unique ID],Table15[System-Owned Portion],E1353,Table15[If Material Anything Other than "Lead" in Column E,Was Material Ever Previously Lead?],G1353,Table15[Customer-Owned Portion],O1353),Table15[Unique ID],0),0)))</f>
        <v/>
      </c>
      <c r="X1353"/>
    </row>
    <row r="1354" spans="2:24" x14ac:dyDescent="0.25">
      <c r="B1354" s="146"/>
      <c r="C1354" s="31"/>
      <c r="D1354" s="31"/>
      <c r="E1354" s="44"/>
      <c r="F1354" s="43"/>
      <c r="G1354" s="84"/>
      <c r="H1354" s="31"/>
      <c r="I1354" s="208"/>
      <c r="J1354" s="84"/>
      <c r="K1354" s="31"/>
      <c r="L1354" s="31"/>
      <c r="M1354" s="169"/>
      <c r="N1354" s="148"/>
      <c r="O1354" s="44"/>
      <c r="P1354" s="43"/>
      <c r="Q1354" s="31"/>
      <c r="R1354" s="84"/>
      <c r="S1354" s="31"/>
      <c r="T1354" s="31"/>
      <c r="U1354" s="169"/>
      <c r="V1354" s="150"/>
      <c r="W1354" s="141" t="str" cm="1">
        <f t="array" ref="W1354">IF(SUM(LEN(B1354:V1354))=0,"",IF(OR(OR(ISBLANK(F1354),SUM(LEN(C1354),LEN(D1354))=0),AND(NOT(E1354="Unknown"),ISBLANK(J1354)),AND(NOT(O1354="Unknown"),ISBLANK(R1354))),"Missing Information", INDEX(Table15[Entire Service Line Classification], MATCH(SUMIFS(Table15[Unique ID],Table15[System-Owned Portion],E1354,Table15[If Material Anything Other than "Lead" in Column E,Was Material Ever Previously Lead?],G1354,Table15[Customer-Owned Portion],O1354),Table15[Unique ID],0),0)))</f>
        <v/>
      </c>
      <c r="X1354"/>
    </row>
    <row r="1355" spans="2:24" x14ac:dyDescent="0.25">
      <c r="B1355" s="146"/>
      <c r="C1355" s="31"/>
      <c r="D1355" s="31"/>
      <c r="E1355" s="44"/>
      <c r="F1355" s="43"/>
      <c r="G1355" s="84"/>
      <c r="H1355" s="31"/>
      <c r="I1355" s="208"/>
      <c r="J1355" s="84"/>
      <c r="K1355" s="31"/>
      <c r="L1355" s="31"/>
      <c r="M1355" s="169"/>
      <c r="N1355" s="148"/>
      <c r="O1355" s="44"/>
      <c r="P1355" s="43"/>
      <c r="Q1355" s="31"/>
      <c r="R1355" s="84"/>
      <c r="S1355" s="31"/>
      <c r="T1355" s="31"/>
      <c r="U1355" s="169"/>
      <c r="V1355" s="150"/>
      <c r="W1355" s="141" t="str" cm="1">
        <f t="array" ref="W1355">IF(SUM(LEN(B1355:V1355))=0,"",IF(OR(OR(ISBLANK(F1355),SUM(LEN(C1355),LEN(D1355))=0),AND(NOT(E1355="Unknown"),ISBLANK(J1355)),AND(NOT(O1355="Unknown"),ISBLANK(R1355))),"Missing Information", INDEX(Table15[Entire Service Line Classification], MATCH(SUMIFS(Table15[Unique ID],Table15[System-Owned Portion],E1355,Table15[If Material Anything Other than "Lead" in Column E,Was Material Ever Previously Lead?],G1355,Table15[Customer-Owned Portion],O1355),Table15[Unique ID],0),0)))</f>
        <v/>
      </c>
      <c r="X1355"/>
    </row>
    <row r="1356" spans="2:24" x14ac:dyDescent="0.25">
      <c r="B1356" s="146"/>
      <c r="C1356" s="31"/>
      <c r="D1356" s="31"/>
      <c r="E1356" s="44"/>
      <c r="F1356" s="43"/>
      <c r="G1356" s="84"/>
      <c r="H1356" s="31"/>
      <c r="I1356" s="208"/>
      <c r="J1356" s="84"/>
      <c r="K1356" s="31"/>
      <c r="L1356" s="31"/>
      <c r="M1356" s="169"/>
      <c r="N1356" s="148"/>
      <c r="O1356" s="44"/>
      <c r="P1356" s="43"/>
      <c r="Q1356" s="31"/>
      <c r="R1356" s="84"/>
      <c r="S1356" s="31"/>
      <c r="T1356" s="31"/>
      <c r="U1356" s="169"/>
      <c r="V1356" s="150"/>
      <c r="W1356" s="141" t="str" cm="1">
        <f t="array" ref="W1356">IF(SUM(LEN(B1356:V1356))=0,"",IF(OR(OR(ISBLANK(F1356),SUM(LEN(C1356),LEN(D1356))=0),AND(NOT(E1356="Unknown"),ISBLANK(J1356)),AND(NOT(O1356="Unknown"),ISBLANK(R1356))),"Missing Information", INDEX(Table15[Entire Service Line Classification], MATCH(SUMIFS(Table15[Unique ID],Table15[System-Owned Portion],E1356,Table15[If Material Anything Other than "Lead" in Column E,Was Material Ever Previously Lead?],G1356,Table15[Customer-Owned Portion],O1356),Table15[Unique ID],0),0)))</f>
        <v/>
      </c>
      <c r="X1356"/>
    </row>
    <row r="1357" spans="2:24" x14ac:dyDescent="0.25">
      <c r="B1357" s="146"/>
      <c r="C1357" s="31"/>
      <c r="D1357" s="31"/>
      <c r="E1357" s="44"/>
      <c r="F1357" s="43"/>
      <c r="G1357" s="84"/>
      <c r="H1357" s="31"/>
      <c r="I1357" s="208"/>
      <c r="J1357" s="84"/>
      <c r="K1357" s="31"/>
      <c r="L1357" s="31"/>
      <c r="M1357" s="169"/>
      <c r="N1357" s="148"/>
      <c r="O1357" s="44"/>
      <c r="P1357" s="43"/>
      <c r="Q1357" s="31"/>
      <c r="R1357" s="84"/>
      <c r="S1357" s="31"/>
      <c r="T1357" s="31"/>
      <c r="U1357" s="169"/>
      <c r="V1357" s="150"/>
      <c r="W1357" s="141" t="str" cm="1">
        <f t="array" ref="W1357">IF(SUM(LEN(B1357:V1357))=0,"",IF(OR(OR(ISBLANK(F1357),SUM(LEN(C1357),LEN(D1357))=0),AND(NOT(E1357="Unknown"),ISBLANK(J1357)),AND(NOT(O1357="Unknown"),ISBLANK(R1357))),"Missing Information", INDEX(Table15[Entire Service Line Classification], MATCH(SUMIFS(Table15[Unique ID],Table15[System-Owned Portion],E1357,Table15[If Material Anything Other than "Lead" in Column E,Was Material Ever Previously Lead?],G1357,Table15[Customer-Owned Portion],O1357),Table15[Unique ID],0),0)))</f>
        <v/>
      </c>
      <c r="X1357"/>
    </row>
    <row r="1358" spans="2:24" x14ac:dyDescent="0.25">
      <c r="B1358" s="146"/>
      <c r="C1358" s="31"/>
      <c r="D1358" s="31"/>
      <c r="E1358" s="44"/>
      <c r="F1358" s="43"/>
      <c r="G1358" s="84"/>
      <c r="H1358" s="31"/>
      <c r="I1358" s="208"/>
      <c r="J1358" s="84"/>
      <c r="K1358" s="31"/>
      <c r="L1358" s="31"/>
      <c r="M1358" s="169"/>
      <c r="N1358" s="148"/>
      <c r="O1358" s="44"/>
      <c r="P1358" s="43"/>
      <c r="Q1358" s="31"/>
      <c r="R1358" s="84"/>
      <c r="S1358" s="31"/>
      <c r="T1358" s="31"/>
      <c r="U1358" s="169"/>
      <c r="V1358" s="150"/>
      <c r="W1358" s="141" t="str" cm="1">
        <f t="array" ref="W1358">IF(SUM(LEN(B1358:V1358))=0,"",IF(OR(OR(ISBLANK(F1358),SUM(LEN(C1358),LEN(D1358))=0),AND(NOT(E1358="Unknown"),ISBLANK(J1358)),AND(NOT(O1358="Unknown"),ISBLANK(R1358))),"Missing Information", INDEX(Table15[Entire Service Line Classification], MATCH(SUMIFS(Table15[Unique ID],Table15[System-Owned Portion],E1358,Table15[If Material Anything Other than "Lead" in Column E,Was Material Ever Previously Lead?],G1358,Table15[Customer-Owned Portion],O1358),Table15[Unique ID],0),0)))</f>
        <v/>
      </c>
      <c r="X1358"/>
    </row>
    <row r="1359" spans="2:24" x14ac:dyDescent="0.25">
      <c r="B1359" s="146"/>
      <c r="C1359" s="31"/>
      <c r="D1359" s="31"/>
      <c r="E1359" s="44"/>
      <c r="F1359" s="43"/>
      <c r="G1359" s="84"/>
      <c r="H1359" s="31"/>
      <c r="I1359" s="208"/>
      <c r="J1359" s="84"/>
      <c r="K1359" s="31"/>
      <c r="L1359" s="31"/>
      <c r="M1359" s="169"/>
      <c r="N1359" s="148"/>
      <c r="O1359" s="44"/>
      <c r="P1359" s="43"/>
      <c r="Q1359" s="31"/>
      <c r="R1359" s="84"/>
      <c r="S1359" s="31"/>
      <c r="T1359" s="31"/>
      <c r="U1359" s="169"/>
      <c r="V1359" s="150"/>
      <c r="W1359" s="141" t="str" cm="1">
        <f t="array" ref="W1359">IF(SUM(LEN(B1359:V1359))=0,"",IF(OR(OR(ISBLANK(F1359),SUM(LEN(C1359),LEN(D1359))=0),AND(NOT(E1359="Unknown"),ISBLANK(J1359)),AND(NOT(O1359="Unknown"),ISBLANK(R1359))),"Missing Information", INDEX(Table15[Entire Service Line Classification], MATCH(SUMIFS(Table15[Unique ID],Table15[System-Owned Portion],E1359,Table15[If Material Anything Other than "Lead" in Column E,Was Material Ever Previously Lead?],G1359,Table15[Customer-Owned Portion],O1359),Table15[Unique ID],0),0)))</f>
        <v/>
      </c>
      <c r="X1359"/>
    </row>
    <row r="1360" spans="2:24" x14ac:dyDescent="0.25">
      <c r="B1360" s="146"/>
      <c r="C1360" s="31"/>
      <c r="D1360" s="31"/>
      <c r="E1360" s="44"/>
      <c r="F1360" s="43"/>
      <c r="G1360" s="84"/>
      <c r="H1360" s="31"/>
      <c r="I1360" s="208"/>
      <c r="J1360" s="84"/>
      <c r="K1360" s="31"/>
      <c r="L1360" s="31"/>
      <c r="M1360" s="169"/>
      <c r="N1360" s="148"/>
      <c r="O1360" s="44"/>
      <c r="P1360" s="43"/>
      <c r="Q1360" s="31"/>
      <c r="R1360" s="84"/>
      <c r="S1360" s="31"/>
      <c r="T1360" s="31"/>
      <c r="U1360" s="169"/>
      <c r="V1360" s="150"/>
      <c r="W1360" s="141" t="str" cm="1">
        <f t="array" ref="W1360">IF(SUM(LEN(B1360:V1360))=0,"",IF(OR(OR(ISBLANK(F1360),SUM(LEN(C1360),LEN(D1360))=0),AND(NOT(E1360="Unknown"),ISBLANK(J1360)),AND(NOT(O1360="Unknown"),ISBLANK(R1360))),"Missing Information", INDEX(Table15[Entire Service Line Classification], MATCH(SUMIFS(Table15[Unique ID],Table15[System-Owned Portion],E1360,Table15[If Material Anything Other than "Lead" in Column E,Was Material Ever Previously Lead?],G1360,Table15[Customer-Owned Portion],O1360),Table15[Unique ID],0),0)))</f>
        <v/>
      </c>
      <c r="X1360"/>
    </row>
    <row r="1361" spans="2:24" x14ac:dyDescent="0.25">
      <c r="B1361" s="146"/>
      <c r="C1361" s="31"/>
      <c r="D1361" s="31"/>
      <c r="E1361" s="44"/>
      <c r="F1361" s="43"/>
      <c r="G1361" s="84"/>
      <c r="H1361" s="31"/>
      <c r="I1361" s="208"/>
      <c r="J1361" s="84"/>
      <c r="K1361" s="31"/>
      <c r="L1361" s="31"/>
      <c r="M1361" s="169"/>
      <c r="N1361" s="148"/>
      <c r="O1361" s="44"/>
      <c r="P1361" s="43"/>
      <c r="Q1361" s="31"/>
      <c r="R1361" s="84"/>
      <c r="S1361" s="31"/>
      <c r="T1361" s="31"/>
      <c r="U1361" s="169"/>
      <c r="V1361" s="150"/>
      <c r="W1361" s="141" t="str" cm="1">
        <f t="array" ref="W1361">IF(SUM(LEN(B1361:V1361))=0,"",IF(OR(OR(ISBLANK(F1361),SUM(LEN(C1361),LEN(D1361))=0),AND(NOT(E1361="Unknown"),ISBLANK(J1361)),AND(NOT(O1361="Unknown"),ISBLANK(R1361))),"Missing Information", INDEX(Table15[Entire Service Line Classification], MATCH(SUMIFS(Table15[Unique ID],Table15[System-Owned Portion],E1361,Table15[If Material Anything Other than "Lead" in Column E,Was Material Ever Previously Lead?],G1361,Table15[Customer-Owned Portion],O1361),Table15[Unique ID],0),0)))</f>
        <v/>
      </c>
      <c r="X1361"/>
    </row>
    <row r="1362" spans="2:24" x14ac:dyDescent="0.25">
      <c r="B1362" s="146"/>
      <c r="C1362" s="31"/>
      <c r="D1362" s="31"/>
      <c r="E1362" s="44"/>
      <c r="F1362" s="43"/>
      <c r="G1362" s="84"/>
      <c r="H1362" s="31"/>
      <c r="I1362" s="208"/>
      <c r="J1362" s="84"/>
      <c r="K1362" s="31"/>
      <c r="L1362" s="31"/>
      <c r="M1362" s="169"/>
      <c r="N1362" s="148"/>
      <c r="O1362" s="44"/>
      <c r="P1362" s="43"/>
      <c r="Q1362" s="31"/>
      <c r="R1362" s="84"/>
      <c r="S1362" s="31"/>
      <c r="T1362" s="31"/>
      <c r="U1362" s="169"/>
      <c r="V1362" s="150"/>
      <c r="W1362" s="141" t="str" cm="1">
        <f t="array" ref="W1362">IF(SUM(LEN(B1362:V1362))=0,"",IF(OR(OR(ISBLANK(F1362),SUM(LEN(C1362),LEN(D1362))=0),AND(NOT(E1362="Unknown"),ISBLANK(J1362)),AND(NOT(O1362="Unknown"),ISBLANK(R1362))),"Missing Information", INDEX(Table15[Entire Service Line Classification], MATCH(SUMIFS(Table15[Unique ID],Table15[System-Owned Portion],E1362,Table15[If Material Anything Other than "Lead" in Column E,Was Material Ever Previously Lead?],G1362,Table15[Customer-Owned Portion],O1362),Table15[Unique ID],0),0)))</f>
        <v/>
      </c>
      <c r="X1362"/>
    </row>
    <row r="1363" spans="2:24" x14ac:dyDescent="0.25">
      <c r="B1363" s="146"/>
      <c r="C1363" s="31"/>
      <c r="D1363" s="31"/>
      <c r="E1363" s="44"/>
      <c r="F1363" s="43"/>
      <c r="G1363" s="84"/>
      <c r="H1363" s="31"/>
      <c r="I1363" s="208"/>
      <c r="J1363" s="84"/>
      <c r="K1363" s="31"/>
      <c r="L1363" s="31"/>
      <c r="M1363" s="169"/>
      <c r="N1363" s="148"/>
      <c r="O1363" s="44"/>
      <c r="P1363" s="43"/>
      <c r="Q1363" s="31"/>
      <c r="R1363" s="84"/>
      <c r="S1363" s="31"/>
      <c r="T1363" s="31"/>
      <c r="U1363" s="169"/>
      <c r="V1363" s="150"/>
      <c r="W1363" s="141" t="str" cm="1">
        <f t="array" ref="W1363">IF(SUM(LEN(B1363:V1363))=0,"",IF(OR(OR(ISBLANK(F1363),SUM(LEN(C1363),LEN(D1363))=0),AND(NOT(E1363="Unknown"),ISBLANK(J1363)),AND(NOT(O1363="Unknown"),ISBLANK(R1363))),"Missing Information", INDEX(Table15[Entire Service Line Classification], MATCH(SUMIFS(Table15[Unique ID],Table15[System-Owned Portion],E1363,Table15[If Material Anything Other than "Lead" in Column E,Was Material Ever Previously Lead?],G1363,Table15[Customer-Owned Portion],O1363),Table15[Unique ID],0),0)))</f>
        <v/>
      </c>
      <c r="X1363"/>
    </row>
    <row r="1364" spans="2:24" x14ac:dyDescent="0.25">
      <c r="B1364" s="146"/>
      <c r="C1364" s="31"/>
      <c r="D1364" s="31"/>
      <c r="E1364" s="44"/>
      <c r="F1364" s="43"/>
      <c r="G1364" s="84"/>
      <c r="H1364" s="31"/>
      <c r="I1364" s="208"/>
      <c r="J1364" s="84"/>
      <c r="K1364" s="31"/>
      <c r="L1364" s="31"/>
      <c r="M1364" s="169"/>
      <c r="N1364" s="148"/>
      <c r="O1364" s="44"/>
      <c r="P1364" s="43"/>
      <c r="Q1364" s="31"/>
      <c r="R1364" s="84"/>
      <c r="S1364" s="31"/>
      <c r="T1364" s="31"/>
      <c r="U1364" s="169"/>
      <c r="V1364" s="150"/>
      <c r="W1364" s="141" t="str" cm="1">
        <f t="array" ref="W1364">IF(SUM(LEN(B1364:V1364))=0,"",IF(OR(OR(ISBLANK(F1364),SUM(LEN(C1364),LEN(D1364))=0),AND(NOT(E1364="Unknown"),ISBLANK(J1364)),AND(NOT(O1364="Unknown"),ISBLANK(R1364))),"Missing Information", INDEX(Table15[Entire Service Line Classification], MATCH(SUMIFS(Table15[Unique ID],Table15[System-Owned Portion],E1364,Table15[If Material Anything Other than "Lead" in Column E,Was Material Ever Previously Lead?],G1364,Table15[Customer-Owned Portion],O1364),Table15[Unique ID],0),0)))</f>
        <v/>
      </c>
      <c r="X1364"/>
    </row>
    <row r="1365" spans="2:24" x14ac:dyDescent="0.25">
      <c r="B1365" s="146"/>
      <c r="C1365" s="31"/>
      <c r="D1365" s="31"/>
      <c r="E1365" s="44"/>
      <c r="F1365" s="43"/>
      <c r="G1365" s="84"/>
      <c r="H1365" s="31"/>
      <c r="I1365" s="208"/>
      <c r="J1365" s="84"/>
      <c r="K1365" s="31"/>
      <c r="L1365" s="31"/>
      <c r="M1365" s="169"/>
      <c r="N1365" s="148"/>
      <c r="O1365" s="44"/>
      <c r="P1365" s="43"/>
      <c r="Q1365" s="31"/>
      <c r="R1365" s="84"/>
      <c r="S1365" s="31"/>
      <c r="T1365" s="31"/>
      <c r="U1365" s="169"/>
      <c r="V1365" s="150"/>
      <c r="W1365" s="141" t="str" cm="1">
        <f t="array" ref="W1365">IF(SUM(LEN(B1365:V1365))=0,"",IF(OR(OR(ISBLANK(F1365),SUM(LEN(C1365),LEN(D1365))=0),AND(NOT(E1365="Unknown"),ISBLANK(J1365)),AND(NOT(O1365="Unknown"),ISBLANK(R1365))),"Missing Information", INDEX(Table15[Entire Service Line Classification], MATCH(SUMIFS(Table15[Unique ID],Table15[System-Owned Portion],E1365,Table15[If Material Anything Other than "Lead" in Column E,Was Material Ever Previously Lead?],G1365,Table15[Customer-Owned Portion],O1365),Table15[Unique ID],0),0)))</f>
        <v/>
      </c>
      <c r="X1365"/>
    </row>
    <row r="1366" spans="2:24" x14ac:dyDescent="0.25">
      <c r="B1366" s="146"/>
      <c r="C1366" s="31"/>
      <c r="D1366" s="31"/>
      <c r="E1366" s="44"/>
      <c r="F1366" s="43"/>
      <c r="G1366" s="84"/>
      <c r="H1366" s="31"/>
      <c r="I1366" s="208"/>
      <c r="J1366" s="84"/>
      <c r="K1366" s="31"/>
      <c r="L1366" s="31"/>
      <c r="M1366" s="169"/>
      <c r="N1366" s="148"/>
      <c r="O1366" s="44"/>
      <c r="P1366" s="43"/>
      <c r="Q1366" s="31"/>
      <c r="R1366" s="84"/>
      <c r="S1366" s="31"/>
      <c r="T1366" s="31"/>
      <c r="U1366" s="169"/>
      <c r="V1366" s="150"/>
      <c r="W1366" s="141" t="str" cm="1">
        <f t="array" ref="W1366">IF(SUM(LEN(B1366:V1366))=0,"",IF(OR(OR(ISBLANK(F1366),SUM(LEN(C1366),LEN(D1366))=0),AND(NOT(E1366="Unknown"),ISBLANK(J1366)),AND(NOT(O1366="Unknown"),ISBLANK(R1366))),"Missing Information", INDEX(Table15[Entire Service Line Classification], MATCH(SUMIFS(Table15[Unique ID],Table15[System-Owned Portion],E1366,Table15[If Material Anything Other than "Lead" in Column E,Was Material Ever Previously Lead?],G1366,Table15[Customer-Owned Portion],O1366),Table15[Unique ID],0),0)))</f>
        <v/>
      </c>
      <c r="X1366"/>
    </row>
    <row r="1367" spans="2:24" x14ac:dyDescent="0.25">
      <c r="B1367" s="146"/>
      <c r="C1367" s="31"/>
      <c r="D1367" s="31"/>
      <c r="E1367" s="44"/>
      <c r="F1367" s="43"/>
      <c r="G1367" s="84"/>
      <c r="H1367" s="31"/>
      <c r="I1367" s="208"/>
      <c r="J1367" s="84"/>
      <c r="K1367" s="31"/>
      <c r="L1367" s="31"/>
      <c r="M1367" s="169"/>
      <c r="N1367" s="148"/>
      <c r="O1367" s="44"/>
      <c r="P1367" s="43"/>
      <c r="Q1367" s="31"/>
      <c r="R1367" s="84"/>
      <c r="S1367" s="31"/>
      <c r="T1367" s="31"/>
      <c r="U1367" s="169"/>
      <c r="V1367" s="150"/>
      <c r="W1367" s="141" t="str" cm="1">
        <f t="array" ref="W1367">IF(SUM(LEN(B1367:V1367))=0,"",IF(OR(OR(ISBLANK(F1367),SUM(LEN(C1367),LEN(D1367))=0),AND(NOT(E1367="Unknown"),ISBLANK(J1367)),AND(NOT(O1367="Unknown"),ISBLANK(R1367))),"Missing Information", INDEX(Table15[Entire Service Line Classification], MATCH(SUMIFS(Table15[Unique ID],Table15[System-Owned Portion],E1367,Table15[If Material Anything Other than "Lead" in Column E,Was Material Ever Previously Lead?],G1367,Table15[Customer-Owned Portion],O1367),Table15[Unique ID],0),0)))</f>
        <v/>
      </c>
      <c r="X1367"/>
    </row>
    <row r="1368" spans="2:24" x14ac:dyDescent="0.25">
      <c r="B1368" s="146"/>
      <c r="C1368" s="31"/>
      <c r="D1368" s="31"/>
      <c r="E1368" s="44"/>
      <c r="F1368" s="43"/>
      <c r="G1368" s="84"/>
      <c r="H1368" s="31"/>
      <c r="I1368" s="208"/>
      <c r="J1368" s="84"/>
      <c r="K1368" s="31"/>
      <c r="L1368" s="31"/>
      <c r="M1368" s="169"/>
      <c r="N1368" s="148"/>
      <c r="O1368" s="44"/>
      <c r="P1368" s="43"/>
      <c r="Q1368" s="31"/>
      <c r="R1368" s="84"/>
      <c r="S1368" s="31"/>
      <c r="T1368" s="31"/>
      <c r="U1368" s="169"/>
      <c r="V1368" s="150"/>
      <c r="W1368" s="141" t="str" cm="1">
        <f t="array" ref="W1368">IF(SUM(LEN(B1368:V1368))=0,"",IF(OR(OR(ISBLANK(F1368),SUM(LEN(C1368),LEN(D1368))=0),AND(NOT(E1368="Unknown"),ISBLANK(J1368)),AND(NOT(O1368="Unknown"),ISBLANK(R1368))),"Missing Information", INDEX(Table15[Entire Service Line Classification], MATCH(SUMIFS(Table15[Unique ID],Table15[System-Owned Portion],E1368,Table15[If Material Anything Other than "Lead" in Column E,Was Material Ever Previously Lead?],G1368,Table15[Customer-Owned Portion],O1368),Table15[Unique ID],0),0)))</f>
        <v/>
      </c>
      <c r="X1368"/>
    </row>
    <row r="1369" spans="2:24" x14ac:dyDescent="0.25">
      <c r="B1369" s="146"/>
      <c r="C1369" s="31"/>
      <c r="D1369" s="31"/>
      <c r="E1369" s="44"/>
      <c r="F1369" s="43"/>
      <c r="G1369" s="84"/>
      <c r="H1369" s="31"/>
      <c r="I1369" s="208"/>
      <c r="J1369" s="84"/>
      <c r="K1369" s="31"/>
      <c r="L1369" s="31"/>
      <c r="M1369" s="169"/>
      <c r="N1369" s="148"/>
      <c r="O1369" s="44"/>
      <c r="P1369" s="43"/>
      <c r="Q1369" s="31"/>
      <c r="R1369" s="84"/>
      <c r="S1369" s="31"/>
      <c r="T1369" s="31"/>
      <c r="U1369" s="169"/>
      <c r="V1369" s="150"/>
      <c r="W1369" s="141" t="str" cm="1">
        <f t="array" ref="W1369">IF(SUM(LEN(B1369:V1369))=0,"",IF(OR(OR(ISBLANK(F1369),SUM(LEN(C1369),LEN(D1369))=0),AND(NOT(E1369="Unknown"),ISBLANK(J1369)),AND(NOT(O1369="Unknown"),ISBLANK(R1369))),"Missing Information", INDEX(Table15[Entire Service Line Classification], MATCH(SUMIFS(Table15[Unique ID],Table15[System-Owned Portion],E1369,Table15[If Material Anything Other than "Lead" in Column E,Was Material Ever Previously Lead?],G1369,Table15[Customer-Owned Portion],O1369),Table15[Unique ID],0),0)))</f>
        <v/>
      </c>
      <c r="X1369"/>
    </row>
    <row r="1370" spans="2:24" x14ac:dyDescent="0.25">
      <c r="B1370" s="146"/>
      <c r="C1370" s="31"/>
      <c r="D1370" s="31"/>
      <c r="E1370" s="44"/>
      <c r="F1370" s="43"/>
      <c r="G1370" s="84"/>
      <c r="H1370" s="31"/>
      <c r="I1370" s="208"/>
      <c r="J1370" s="84"/>
      <c r="K1370" s="31"/>
      <c r="L1370" s="31"/>
      <c r="M1370" s="169"/>
      <c r="N1370" s="148"/>
      <c r="O1370" s="44"/>
      <c r="P1370" s="43"/>
      <c r="Q1370" s="31"/>
      <c r="R1370" s="84"/>
      <c r="S1370" s="31"/>
      <c r="T1370" s="31"/>
      <c r="U1370" s="169"/>
      <c r="V1370" s="150"/>
      <c r="W1370" s="141" t="str" cm="1">
        <f t="array" ref="W1370">IF(SUM(LEN(B1370:V1370))=0,"",IF(OR(OR(ISBLANK(F1370),SUM(LEN(C1370),LEN(D1370))=0),AND(NOT(E1370="Unknown"),ISBLANK(J1370)),AND(NOT(O1370="Unknown"),ISBLANK(R1370))),"Missing Information", INDEX(Table15[Entire Service Line Classification], MATCH(SUMIFS(Table15[Unique ID],Table15[System-Owned Portion],E1370,Table15[If Material Anything Other than "Lead" in Column E,Was Material Ever Previously Lead?],G1370,Table15[Customer-Owned Portion],O1370),Table15[Unique ID],0),0)))</f>
        <v/>
      </c>
      <c r="X1370"/>
    </row>
    <row r="1371" spans="2:24" x14ac:dyDescent="0.25">
      <c r="B1371" s="146"/>
      <c r="C1371" s="31"/>
      <c r="D1371" s="31"/>
      <c r="E1371" s="44"/>
      <c r="F1371" s="43"/>
      <c r="G1371" s="84"/>
      <c r="H1371" s="31"/>
      <c r="I1371" s="208"/>
      <c r="J1371" s="84"/>
      <c r="K1371" s="31"/>
      <c r="L1371" s="31"/>
      <c r="M1371" s="169"/>
      <c r="N1371" s="148"/>
      <c r="O1371" s="44"/>
      <c r="P1371" s="43"/>
      <c r="Q1371" s="31"/>
      <c r="R1371" s="84"/>
      <c r="S1371" s="31"/>
      <c r="T1371" s="31"/>
      <c r="U1371" s="169"/>
      <c r="V1371" s="150"/>
      <c r="W1371" s="141" t="str" cm="1">
        <f t="array" ref="W1371">IF(SUM(LEN(B1371:V1371))=0,"",IF(OR(OR(ISBLANK(F1371),SUM(LEN(C1371),LEN(D1371))=0),AND(NOT(E1371="Unknown"),ISBLANK(J1371)),AND(NOT(O1371="Unknown"),ISBLANK(R1371))),"Missing Information", INDEX(Table15[Entire Service Line Classification], MATCH(SUMIFS(Table15[Unique ID],Table15[System-Owned Portion],E1371,Table15[If Material Anything Other than "Lead" in Column E,Was Material Ever Previously Lead?],G1371,Table15[Customer-Owned Portion],O1371),Table15[Unique ID],0),0)))</f>
        <v/>
      </c>
      <c r="X1371"/>
    </row>
    <row r="1372" spans="2:24" x14ac:dyDescent="0.25">
      <c r="B1372" s="146"/>
      <c r="C1372" s="31"/>
      <c r="D1372" s="31"/>
      <c r="E1372" s="44"/>
      <c r="F1372" s="43"/>
      <c r="G1372" s="84"/>
      <c r="H1372" s="31"/>
      <c r="I1372" s="208"/>
      <c r="J1372" s="84"/>
      <c r="K1372" s="31"/>
      <c r="L1372" s="31"/>
      <c r="M1372" s="169"/>
      <c r="N1372" s="148"/>
      <c r="O1372" s="44"/>
      <c r="P1372" s="43"/>
      <c r="Q1372" s="31"/>
      <c r="R1372" s="84"/>
      <c r="S1372" s="31"/>
      <c r="T1372" s="31"/>
      <c r="U1372" s="169"/>
      <c r="V1372" s="150"/>
      <c r="W1372" s="141" t="str" cm="1">
        <f t="array" ref="W1372">IF(SUM(LEN(B1372:V1372))=0,"",IF(OR(OR(ISBLANK(F1372),SUM(LEN(C1372),LEN(D1372))=0),AND(NOT(E1372="Unknown"),ISBLANK(J1372)),AND(NOT(O1372="Unknown"),ISBLANK(R1372))),"Missing Information", INDEX(Table15[Entire Service Line Classification], MATCH(SUMIFS(Table15[Unique ID],Table15[System-Owned Portion],E1372,Table15[If Material Anything Other than "Lead" in Column E,Was Material Ever Previously Lead?],G1372,Table15[Customer-Owned Portion],O1372),Table15[Unique ID],0),0)))</f>
        <v/>
      </c>
      <c r="X1372"/>
    </row>
    <row r="1373" spans="2:24" x14ac:dyDescent="0.25">
      <c r="B1373" s="146"/>
      <c r="C1373" s="31"/>
      <c r="D1373" s="31"/>
      <c r="E1373" s="44"/>
      <c r="F1373" s="43"/>
      <c r="G1373" s="84"/>
      <c r="H1373" s="31"/>
      <c r="I1373" s="208"/>
      <c r="J1373" s="84"/>
      <c r="K1373" s="31"/>
      <c r="L1373" s="31"/>
      <c r="M1373" s="169"/>
      <c r="N1373" s="148"/>
      <c r="O1373" s="44"/>
      <c r="P1373" s="43"/>
      <c r="Q1373" s="31"/>
      <c r="R1373" s="84"/>
      <c r="S1373" s="31"/>
      <c r="T1373" s="31"/>
      <c r="U1373" s="169"/>
      <c r="V1373" s="150"/>
      <c r="W1373" s="141" t="str" cm="1">
        <f t="array" ref="W1373">IF(SUM(LEN(B1373:V1373))=0,"",IF(OR(OR(ISBLANK(F1373),SUM(LEN(C1373),LEN(D1373))=0),AND(NOT(E1373="Unknown"),ISBLANK(J1373)),AND(NOT(O1373="Unknown"),ISBLANK(R1373))),"Missing Information", INDEX(Table15[Entire Service Line Classification], MATCH(SUMIFS(Table15[Unique ID],Table15[System-Owned Portion],E1373,Table15[If Material Anything Other than "Lead" in Column E,Was Material Ever Previously Lead?],G1373,Table15[Customer-Owned Portion],O1373),Table15[Unique ID],0),0)))</f>
        <v/>
      </c>
      <c r="X1373"/>
    </row>
    <row r="1374" spans="2:24" x14ac:dyDescent="0.25">
      <c r="B1374" s="146"/>
      <c r="C1374" s="31"/>
      <c r="D1374" s="31"/>
      <c r="E1374" s="44"/>
      <c r="F1374" s="43"/>
      <c r="G1374" s="84"/>
      <c r="H1374" s="31"/>
      <c r="I1374" s="208"/>
      <c r="J1374" s="84"/>
      <c r="K1374" s="31"/>
      <c r="L1374" s="31"/>
      <c r="M1374" s="169"/>
      <c r="N1374" s="148"/>
      <c r="O1374" s="44"/>
      <c r="P1374" s="43"/>
      <c r="Q1374" s="31"/>
      <c r="R1374" s="84"/>
      <c r="S1374" s="31"/>
      <c r="T1374" s="31"/>
      <c r="U1374" s="169"/>
      <c r="V1374" s="150"/>
      <c r="W1374" s="141" t="str" cm="1">
        <f t="array" ref="W1374">IF(SUM(LEN(B1374:V1374))=0,"",IF(OR(OR(ISBLANK(F1374),SUM(LEN(C1374),LEN(D1374))=0),AND(NOT(E1374="Unknown"),ISBLANK(J1374)),AND(NOT(O1374="Unknown"),ISBLANK(R1374))),"Missing Information", INDEX(Table15[Entire Service Line Classification], MATCH(SUMIFS(Table15[Unique ID],Table15[System-Owned Portion],E1374,Table15[If Material Anything Other than "Lead" in Column E,Was Material Ever Previously Lead?],G1374,Table15[Customer-Owned Portion],O1374),Table15[Unique ID],0),0)))</f>
        <v/>
      </c>
      <c r="X1374"/>
    </row>
    <row r="1375" spans="2:24" x14ac:dyDescent="0.25">
      <c r="B1375" s="146"/>
      <c r="C1375" s="31"/>
      <c r="D1375" s="31"/>
      <c r="E1375" s="44"/>
      <c r="F1375" s="43"/>
      <c r="G1375" s="84"/>
      <c r="H1375" s="31"/>
      <c r="I1375" s="208"/>
      <c r="J1375" s="84"/>
      <c r="K1375" s="31"/>
      <c r="L1375" s="31"/>
      <c r="M1375" s="169"/>
      <c r="N1375" s="148"/>
      <c r="O1375" s="44"/>
      <c r="P1375" s="43"/>
      <c r="Q1375" s="31"/>
      <c r="R1375" s="84"/>
      <c r="S1375" s="31"/>
      <c r="T1375" s="31"/>
      <c r="U1375" s="169"/>
      <c r="V1375" s="150"/>
      <c r="W1375" s="141" t="str" cm="1">
        <f t="array" ref="W1375">IF(SUM(LEN(B1375:V1375))=0,"",IF(OR(OR(ISBLANK(F1375),SUM(LEN(C1375),LEN(D1375))=0),AND(NOT(E1375="Unknown"),ISBLANK(J1375)),AND(NOT(O1375="Unknown"),ISBLANK(R1375))),"Missing Information", INDEX(Table15[Entire Service Line Classification], MATCH(SUMIFS(Table15[Unique ID],Table15[System-Owned Portion],E1375,Table15[If Material Anything Other than "Lead" in Column E,Was Material Ever Previously Lead?],G1375,Table15[Customer-Owned Portion],O1375),Table15[Unique ID],0),0)))</f>
        <v/>
      </c>
      <c r="X1375"/>
    </row>
    <row r="1376" spans="2:24" x14ac:dyDescent="0.25">
      <c r="B1376" s="146"/>
      <c r="C1376" s="31"/>
      <c r="D1376" s="31"/>
      <c r="E1376" s="44"/>
      <c r="F1376" s="43"/>
      <c r="G1376" s="84"/>
      <c r="H1376" s="31"/>
      <c r="I1376" s="208"/>
      <c r="J1376" s="84"/>
      <c r="K1376" s="31"/>
      <c r="L1376" s="31"/>
      <c r="M1376" s="169"/>
      <c r="N1376" s="148"/>
      <c r="O1376" s="44"/>
      <c r="P1376" s="43"/>
      <c r="Q1376" s="31"/>
      <c r="R1376" s="84"/>
      <c r="S1376" s="31"/>
      <c r="T1376" s="31"/>
      <c r="U1376" s="169"/>
      <c r="V1376" s="150"/>
      <c r="W1376" s="141" t="str" cm="1">
        <f t="array" ref="W1376">IF(SUM(LEN(B1376:V1376))=0,"",IF(OR(OR(ISBLANK(F1376),SUM(LEN(C1376),LEN(D1376))=0),AND(NOT(E1376="Unknown"),ISBLANK(J1376)),AND(NOT(O1376="Unknown"),ISBLANK(R1376))),"Missing Information", INDEX(Table15[Entire Service Line Classification], MATCH(SUMIFS(Table15[Unique ID],Table15[System-Owned Portion],E1376,Table15[If Material Anything Other than "Lead" in Column E,Was Material Ever Previously Lead?],G1376,Table15[Customer-Owned Portion],O1376),Table15[Unique ID],0),0)))</f>
        <v/>
      </c>
      <c r="X1376"/>
    </row>
    <row r="1377" spans="2:24" x14ac:dyDescent="0.25">
      <c r="B1377" s="146"/>
      <c r="C1377" s="31"/>
      <c r="D1377" s="31"/>
      <c r="E1377" s="44"/>
      <c r="F1377" s="43"/>
      <c r="G1377" s="84"/>
      <c r="H1377" s="31"/>
      <c r="I1377" s="208"/>
      <c r="J1377" s="84"/>
      <c r="K1377" s="31"/>
      <c r="L1377" s="31"/>
      <c r="M1377" s="169"/>
      <c r="N1377" s="148"/>
      <c r="O1377" s="44"/>
      <c r="P1377" s="43"/>
      <c r="Q1377" s="31"/>
      <c r="R1377" s="84"/>
      <c r="S1377" s="31"/>
      <c r="T1377" s="31"/>
      <c r="U1377" s="169"/>
      <c r="V1377" s="150"/>
      <c r="W1377" s="141" t="str" cm="1">
        <f t="array" ref="W1377">IF(SUM(LEN(B1377:V1377))=0,"",IF(OR(OR(ISBLANK(F1377),SUM(LEN(C1377),LEN(D1377))=0),AND(NOT(E1377="Unknown"),ISBLANK(J1377)),AND(NOT(O1377="Unknown"),ISBLANK(R1377))),"Missing Information", INDEX(Table15[Entire Service Line Classification], MATCH(SUMIFS(Table15[Unique ID],Table15[System-Owned Portion],E1377,Table15[If Material Anything Other than "Lead" in Column E,Was Material Ever Previously Lead?],G1377,Table15[Customer-Owned Portion],O1377),Table15[Unique ID],0),0)))</f>
        <v/>
      </c>
      <c r="X1377"/>
    </row>
    <row r="1378" spans="2:24" x14ac:dyDescent="0.25">
      <c r="B1378" s="146"/>
      <c r="C1378" s="31"/>
      <c r="D1378" s="31"/>
      <c r="E1378" s="44"/>
      <c r="F1378" s="43"/>
      <c r="G1378" s="84"/>
      <c r="H1378" s="31"/>
      <c r="I1378" s="208"/>
      <c r="J1378" s="84"/>
      <c r="K1378" s="31"/>
      <c r="L1378" s="31"/>
      <c r="M1378" s="169"/>
      <c r="N1378" s="148"/>
      <c r="O1378" s="44"/>
      <c r="P1378" s="43"/>
      <c r="Q1378" s="31"/>
      <c r="R1378" s="84"/>
      <c r="S1378" s="31"/>
      <c r="T1378" s="31"/>
      <c r="U1378" s="169"/>
      <c r="V1378" s="150"/>
      <c r="W1378" s="141" t="str" cm="1">
        <f t="array" ref="W1378">IF(SUM(LEN(B1378:V1378))=0,"",IF(OR(OR(ISBLANK(F1378),SUM(LEN(C1378),LEN(D1378))=0),AND(NOT(E1378="Unknown"),ISBLANK(J1378)),AND(NOT(O1378="Unknown"),ISBLANK(R1378))),"Missing Information", INDEX(Table15[Entire Service Line Classification], MATCH(SUMIFS(Table15[Unique ID],Table15[System-Owned Portion],E1378,Table15[If Material Anything Other than "Lead" in Column E,Was Material Ever Previously Lead?],G1378,Table15[Customer-Owned Portion],O1378),Table15[Unique ID],0),0)))</f>
        <v/>
      </c>
      <c r="X1378"/>
    </row>
    <row r="1379" spans="2:24" x14ac:dyDescent="0.25">
      <c r="B1379" s="146"/>
      <c r="C1379" s="31"/>
      <c r="D1379" s="31"/>
      <c r="E1379" s="44"/>
      <c r="F1379" s="43"/>
      <c r="G1379" s="84"/>
      <c r="H1379" s="31"/>
      <c r="I1379" s="208"/>
      <c r="J1379" s="84"/>
      <c r="K1379" s="31"/>
      <c r="L1379" s="31"/>
      <c r="M1379" s="169"/>
      <c r="N1379" s="148"/>
      <c r="O1379" s="44"/>
      <c r="P1379" s="43"/>
      <c r="Q1379" s="31"/>
      <c r="R1379" s="84"/>
      <c r="S1379" s="31"/>
      <c r="T1379" s="31"/>
      <c r="U1379" s="169"/>
      <c r="V1379" s="150"/>
      <c r="W1379" s="141" t="str" cm="1">
        <f t="array" ref="W1379">IF(SUM(LEN(B1379:V1379))=0,"",IF(OR(OR(ISBLANK(F1379),SUM(LEN(C1379),LEN(D1379))=0),AND(NOT(E1379="Unknown"),ISBLANK(J1379)),AND(NOT(O1379="Unknown"),ISBLANK(R1379))),"Missing Information", INDEX(Table15[Entire Service Line Classification], MATCH(SUMIFS(Table15[Unique ID],Table15[System-Owned Portion],E1379,Table15[If Material Anything Other than "Lead" in Column E,Was Material Ever Previously Lead?],G1379,Table15[Customer-Owned Portion],O1379),Table15[Unique ID],0),0)))</f>
        <v/>
      </c>
      <c r="X1379"/>
    </row>
    <row r="1380" spans="2:24" x14ac:dyDescent="0.25">
      <c r="B1380" s="146"/>
      <c r="C1380" s="31"/>
      <c r="D1380" s="31"/>
      <c r="E1380" s="44"/>
      <c r="F1380" s="43"/>
      <c r="G1380" s="84"/>
      <c r="H1380" s="31"/>
      <c r="I1380" s="208"/>
      <c r="J1380" s="84"/>
      <c r="K1380" s="31"/>
      <c r="L1380" s="31"/>
      <c r="M1380" s="169"/>
      <c r="N1380" s="148"/>
      <c r="O1380" s="44"/>
      <c r="P1380" s="43"/>
      <c r="Q1380" s="31"/>
      <c r="R1380" s="84"/>
      <c r="S1380" s="31"/>
      <c r="T1380" s="31"/>
      <c r="U1380" s="169"/>
      <c r="V1380" s="150"/>
      <c r="W1380" s="141" t="str" cm="1">
        <f t="array" ref="W1380">IF(SUM(LEN(B1380:V1380))=0,"",IF(OR(OR(ISBLANK(F1380),SUM(LEN(C1380),LEN(D1380))=0),AND(NOT(E1380="Unknown"),ISBLANK(J1380)),AND(NOT(O1380="Unknown"),ISBLANK(R1380))),"Missing Information", INDEX(Table15[Entire Service Line Classification], MATCH(SUMIFS(Table15[Unique ID],Table15[System-Owned Portion],E1380,Table15[If Material Anything Other than "Lead" in Column E,Was Material Ever Previously Lead?],G1380,Table15[Customer-Owned Portion],O1380),Table15[Unique ID],0),0)))</f>
        <v/>
      </c>
      <c r="X1380"/>
    </row>
    <row r="1381" spans="2:24" x14ac:dyDescent="0.25">
      <c r="B1381" s="146"/>
      <c r="C1381" s="31"/>
      <c r="D1381" s="31"/>
      <c r="E1381" s="44"/>
      <c r="F1381" s="43"/>
      <c r="G1381" s="84"/>
      <c r="H1381" s="31"/>
      <c r="I1381" s="208"/>
      <c r="J1381" s="84"/>
      <c r="K1381" s="31"/>
      <c r="L1381" s="31"/>
      <c r="M1381" s="169"/>
      <c r="N1381" s="148"/>
      <c r="O1381" s="44"/>
      <c r="P1381" s="43"/>
      <c r="Q1381" s="31"/>
      <c r="R1381" s="84"/>
      <c r="S1381" s="31"/>
      <c r="T1381" s="31"/>
      <c r="U1381" s="169"/>
      <c r="V1381" s="150"/>
      <c r="W1381" s="141" t="str" cm="1">
        <f t="array" ref="W1381">IF(SUM(LEN(B1381:V1381))=0,"",IF(OR(OR(ISBLANK(F1381),SUM(LEN(C1381),LEN(D1381))=0),AND(NOT(E1381="Unknown"),ISBLANK(J1381)),AND(NOT(O1381="Unknown"),ISBLANK(R1381))),"Missing Information", INDEX(Table15[Entire Service Line Classification], MATCH(SUMIFS(Table15[Unique ID],Table15[System-Owned Portion],E1381,Table15[If Material Anything Other than "Lead" in Column E,Was Material Ever Previously Lead?],G1381,Table15[Customer-Owned Portion],O1381),Table15[Unique ID],0),0)))</f>
        <v/>
      </c>
      <c r="X1381"/>
    </row>
    <row r="1382" spans="2:24" x14ac:dyDescent="0.25">
      <c r="B1382" s="146"/>
      <c r="C1382" s="31"/>
      <c r="D1382" s="31"/>
      <c r="E1382" s="44"/>
      <c r="F1382" s="43"/>
      <c r="G1382" s="84"/>
      <c r="H1382" s="31"/>
      <c r="I1382" s="208"/>
      <c r="J1382" s="84"/>
      <c r="K1382" s="31"/>
      <c r="L1382" s="31"/>
      <c r="M1382" s="169"/>
      <c r="N1382" s="148"/>
      <c r="O1382" s="44"/>
      <c r="P1382" s="43"/>
      <c r="Q1382" s="31"/>
      <c r="R1382" s="84"/>
      <c r="S1382" s="31"/>
      <c r="T1382" s="31"/>
      <c r="U1382" s="169"/>
      <c r="V1382" s="150"/>
      <c r="W1382" s="141" t="str" cm="1">
        <f t="array" ref="W1382">IF(SUM(LEN(B1382:V1382))=0,"",IF(OR(OR(ISBLANK(F1382),SUM(LEN(C1382),LEN(D1382))=0),AND(NOT(E1382="Unknown"),ISBLANK(J1382)),AND(NOT(O1382="Unknown"),ISBLANK(R1382))),"Missing Information", INDEX(Table15[Entire Service Line Classification], MATCH(SUMIFS(Table15[Unique ID],Table15[System-Owned Portion],E1382,Table15[If Material Anything Other than "Lead" in Column E,Was Material Ever Previously Lead?],G1382,Table15[Customer-Owned Portion],O1382),Table15[Unique ID],0),0)))</f>
        <v/>
      </c>
      <c r="X1382"/>
    </row>
    <row r="1383" spans="2:24" x14ac:dyDescent="0.25">
      <c r="B1383" s="146"/>
      <c r="C1383" s="31"/>
      <c r="D1383" s="31"/>
      <c r="E1383" s="44"/>
      <c r="F1383" s="43"/>
      <c r="G1383" s="84"/>
      <c r="H1383" s="31"/>
      <c r="I1383" s="208"/>
      <c r="J1383" s="84"/>
      <c r="K1383" s="31"/>
      <c r="L1383" s="31"/>
      <c r="M1383" s="169"/>
      <c r="N1383" s="148"/>
      <c r="O1383" s="44"/>
      <c r="P1383" s="43"/>
      <c r="Q1383" s="31"/>
      <c r="R1383" s="84"/>
      <c r="S1383" s="31"/>
      <c r="T1383" s="31"/>
      <c r="U1383" s="169"/>
      <c r="V1383" s="150"/>
      <c r="W1383" s="141" t="str" cm="1">
        <f t="array" ref="W1383">IF(SUM(LEN(B1383:V1383))=0,"",IF(OR(OR(ISBLANK(F1383),SUM(LEN(C1383),LEN(D1383))=0),AND(NOT(E1383="Unknown"),ISBLANK(J1383)),AND(NOT(O1383="Unknown"),ISBLANK(R1383))),"Missing Information", INDEX(Table15[Entire Service Line Classification], MATCH(SUMIFS(Table15[Unique ID],Table15[System-Owned Portion],E1383,Table15[If Material Anything Other than "Lead" in Column E,Was Material Ever Previously Lead?],G1383,Table15[Customer-Owned Portion],O1383),Table15[Unique ID],0),0)))</f>
        <v/>
      </c>
      <c r="X1383"/>
    </row>
    <row r="1384" spans="2:24" x14ac:dyDescent="0.25">
      <c r="B1384" s="146"/>
      <c r="C1384" s="31"/>
      <c r="D1384" s="31"/>
      <c r="E1384" s="44"/>
      <c r="F1384" s="43"/>
      <c r="G1384" s="84"/>
      <c r="H1384" s="31"/>
      <c r="I1384" s="208"/>
      <c r="J1384" s="84"/>
      <c r="K1384" s="31"/>
      <c r="L1384" s="31"/>
      <c r="M1384" s="169"/>
      <c r="N1384" s="148"/>
      <c r="O1384" s="44"/>
      <c r="P1384" s="43"/>
      <c r="Q1384" s="31"/>
      <c r="R1384" s="84"/>
      <c r="S1384" s="31"/>
      <c r="T1384" s="31"/>
      <c r="U1384" s="169"/>
      <c r="V1384" s="150"/>
      <c r="W1384" s="141" t="str" cm="1">
        <f t="array" ref="W1384">IF(SUM(LEN(B1384:V1384))=0,"",IF(OR(OR(ISBLANK(F1384),SUM(LEN(C1384),LEN(D1384))=0),AND(NOT(E1384="Unknown"),ISBLANK(J1384)),AND(NOT(O1384="Unknown"),ISBLANK(R1384))),"Missing Information", INDEX(Table15[Entire Service Line Classification], MATCH(SUMIFS(Table15[Unique ID],Table15[System-Owned Portion],E1384,Table15[If Material Anything Other than "Lead" in Column E,Was Material Ever Previously Lead?],G1384,Table15[Customer-Owned Portion],O1384),Table15[Unique ID],0),0)))</f>
        <v/>
      </c>
      <c r="X1384"/>
    </row>
    <row r="1385" spans="2:24" x14ac:dyDescent="0.25">
      <c r="B1385" s="146"/>
      <c r="C1385" s="31"/>
      <c r="D1385" s="31"/>
      <c r="E1385" s="44"/>
      <c r="F1385" s="43"/>
      <c r="G1385" s="84"/>
      <c r="H1385" s="31"/>
      <c r="I1385" s="208"/>
      <c r="J1385" s="84"/>
      <c r="K1385" s="31"/>
      <c r="L1385" s="31"/>
      <c r="M1385" s="169"/>
      <c r="N1385" s="148"/>
      <c r="O1385" s="44"/>
      <c r="P1385" s="43"/>
      <c r="Q1385" s="31"/>
      <c r="R1385" s="84"/>
      <c r="S1385" s="31"/>
      <c r="T1385" s="31"/>
      <c r="U1385" s="169"/>
      <c r="V1385" s="150"/>
      <c r="W1385" s="141" t="str" cm="1">
        <f t="array" ref="W1385">IF(SUM(LEN(B1385:V1385))=0,"",IF(OR(OR(ISBLANK(F1385),SUM(LEN(C1385),LEN(D1385))=0),AND(NOT(E1385="Unknown"),ISBLANK(J1385)),AND(NOT(O1385="Unknown"),ISBLANK(R1385))),"Missing Information", INDEX(Table15[Entire Service Line Classification], MATCH(SUMIFS(Table15[Unique ID],Table15[System-Owned Portion],E1385,Table15[If Material Anything Other than "Lead" in Column E,Was Material Ever Previously Lead?],G1385,Table15[Customer-Owned Portion],O1385),Table15[Unique ID],0),0)))</f>
        <v/>
      </c>
      <c r="X1385"/>
    </row>
    <row r="1386" spans="2:24" x14ac:dyDescent="0.25">
      <c r="B1386" s="146"/>
      <c r="C1386" s="31"/>
      <c r="D1386" s="31"/>
      <c r="E1386" s="44"/>
      <c r="F1386" s="43"/>
      <c r="G1386" s="84"/>
      <c r="H1386" s="31"/>
      <c r="I1386" s="208"/>
      <c r="J1386" s="84"/>
      <c r="K1386" s="31"/>
      <c r="L1386" s="31"/>
      <c r="M1386" s="169"/>
      <c r="N1386" s="148"/>
      <c r="O1386" s="44"/>
      <c r="P1386" s="43"/>
      <c r="Q1386" s="31"/>
      <c r="R1386" s="84"/>
      <c r="S1386" s="31"/>
      <c r="T1386" s="31"/>
      <c r="U1386" s="169"/>
      <c r="V1386" s="150"/>
      <c r="W1386" s="141" t="str" cm="1">
        <f t="array" ref="W1386">IF(SUM(LEN(B1386:V1386))=0,"",IF(OR(OR(ISBLANK(F1386),SUM(LEN(C1386),LEN(D1386))=0),AND(NOT(E1386="Unknown"),ISBLANK(J1386)),AND(NOT(O1386="Unknown"),ISBLANK(R1386))),"Missing Information", INDEX(Table15[Entire Service Line Classification], MATCH(SUMIFS(Table15[Unique ID],Table15[System-Owned Portion],E1386,Table15[If Material Anything Other than "Lead" in Column E,Was Material Ever Previously Lead?],G1386,Table15[Customer-Owned Portion],O1386),Table15[Unique ID],0),0)))</f>
        <v/>
      </c>
      <c r="X1386"/>
    </row>
    <row r="1387" spans="2:24" x14ac:dyDescent="0.25">
      <c r="B1387" s="146"/>
      <c r="C1387" s="31"/>
      <c r="D1387" s="31"/>
      <c r="E1387" s="44"/>
      <c r="F1387" s="43"/>
      <c r="G1387" s="84"/>
      <c r="H1387" s="31"/>
      <c r="I1387" s="208"/>
      <c r="J1387" s="84"/>
      <c r="K1387" s="31"/>
      <c r="L1387" s="31"/>
      <c r="M1387" s="169"/>
      <c r="N1387" s="148"/>
      <c r="O1387" s="44"/>
      <c r="P1387" s="43"/>
      <c r="Q1387" s="31"/>
      <c r="R1387" s="84"/>
      <c r="S1387" s="31"/>
      <c r="T1387" s="31"/>
      <c r="U1387" s="169"/>
      <c r="V1387" s="150"/>
      <c r="W1387" s="141" t="str" cm="1">
        <f t="array" ref="W1387">IF(SUM(LEN(B1387:V1387))=0,"",IF(OR(OR(ISBLANK(F1387),SUM(LEN(C1387),LEN(D1387))=0),AND(NOT(E1387="Unknown"),ISBLANK(J1387)),AND(NOT(O1387="Unknown"),ISBLANK(R1387))),"Missing Information", INDEX(Table15[Entire Service Line Classification], MATCH(SUMIFS(Table15[Unique ID],Table15[System-Owned Portion],E1387,Table15[If Material Anything Other than "Lead" in Column E,Was Material Ever Previously Lead?],G1387,Table15[Customer-Owned Portion],O1387),Table15[Unique ID],0),0)))</f>
        <v/>
      </c>
      <c r="X1387"/>
    </row>
    <row r="1388" spans="2:24" x14ac:dyDescent="0.25">
      <c r="B1388" s="146"/>
      <c r="C1388" s="31"/>
      <c r="D1388" s="31"/>
      <c r="E1388" s="44"/>
      <c r="F1388" s="43"/>
      <c r="G1388" s="84"/>
      <c r="H1388" s="31"/>
      <c r="I1388" s="208"/>
      <c r="J1388" s="84"/>
      <c r="K1388" s="31"/>
      <c r="L1388" s="31"/>
      <c r="M1388" s="169"/>
      <c r="N1388" s="148"/>
      <c r="O1388" s="44"/>
      <c r="P1388" s="43"/>
      <c r="Q1388" s="31"/>
      <c r="R1388" s="84"/>
      <c r="S1388" s="31"/>
      <c r="T1388" s="31"/>
      <c r="U1388" s="169"/>
      <c r="V1388" s="150"/>
      <c r="W1388" s="141" t="str" cm="1">
        <f t="array" ref="W1388">IF(SUM(LEN(B1388:V1388))=0,"",IF(OR(OR(ISBLANK(F1388),SUM(LEN(C1388),LEN(D1388))=0),AND(NOT(E1388="Unknown"),ISBLANK(J1388)),AND(NOT(O1388="Unknown"),ISBLANK(R1388))),"Missing Information", INDEX(Table15[Entire Service Line Classification], MATCH(SUMIFS(Table15[Unique ID],Table15[System-Owned Portion],E1388,Table15[If Material Anything Other than "Lead" in Column E,Was Material Ever Previously Lead?],G1388,Table15[Customer-Owned Portion],O1388),Table15[Unique ID],0),0)))</f>
        <v/>
      </c>
      <c r="X1388"/>
    </row>
    <row r="1389" spans="2:24" x14ac:dyDescent="0.25">
      <c r="B1389" s="146"/>
      <c r="C1389" s="31"/>
      <c r="D1389" s="31"/>
      <c r="E1389" s="44"/>
      <c r="F1389" s="43"/>
      <c r="G1389" s="84"/>
      <c r="H1389" s="31"/>
      <c r="I1389" s="208"/>
      <c r="J1389" s="84"/>
      <c r="K1389" s="31"/>
      <c r="L1389" s="31"/>
      <c r="M1389" s="169"/>
      <c r="N1389" s="148"/>
      <c r="O1389" s="44"/>
      <c r="P1389" s="43"/>
      <c r="Q1389" s="31"/>
      <c r="R1389" s="84"/>
      <c r="S1389" s="31"/>
      <c r="T1389" s="31"/>
      <c r="U1389" s="169"/>
      <c r="V1389" s="150"/>
      <c r="W1389" s="141" t="str" cm="1">
        <f t="array" ref="W1389">IF(SUM(LEN(B1389:V1389))=0,"",IF(OR(OR(ISBLANK(F1389),SUM(LEN(C1389),LEN(D1389))=0),AND(NOT(E1389="Unknown"),ISBLANK(J1389)),AND(NOT(O1389="Unknown"),ISBLANK(R1389))),"Missing Information", INDEX(Table15[Entire Service Line Classification], MATCH(SUMIFS(Table15[Unique ID],Table15[System-Owned Portion],E1389,Table15[If Material Anything Other than "Lead" in Column E,Was Material Ever Previously Lead?],G1389,Table15[Customer-Owned Portion],O1389),Table15[Unique ID],0),0)))</f>
        <v/>
      </c>
      <c r="X1389"/>
    </row>
    <row r="1390" spans="2:24" x14ac:dyDescent="0.25">
      <c r="B1390" s="146"/>
      <c r="C1390" s="31"/>
      <c r="D1390" s="31"/>
      <c r="E1390" s="44"/>
      <c r="F1390" s="43"/>
      <c r="G1390" s="84"/>
      <c r="H1390" s="31"/>
      <c r="I1390" s="208"/>
      <c r="J1390" s="84"/>
      <c r="K1390" s="31"/>
      <c r="L1390" s="31"/>
      <c r="M1390" s="169"/>
      <c r="N1390" s="148"/>
      <c r="O1390" s="44"/>
      <c r="P1390" s="43"/>
      <c r="Q1390" s="31"/>
      <c r="R1390" s="84"/>
      <c r="S1390" s="31"/>
      <c r="T1390" s="31"/>
      <c r="U1390" s="169"/>
      <c r="V1390" s="150"/>
      <c r="W1390" s="141" t="str" cm="1">
        <f t="array" ref="W1390">IF(SUM(LEN(B1390:V1390))=0,"",IF(OR(OR(ISBLANK(F1390),SUM(LEN(C1390),LEN(D1390))=0),AND(NOT(E1390="Unknown"),ISBLANK(J1390)),AND(NOT(O1390="Unknown"),ISBLANK(R1390))),"Missing Information", INDEX(Table15[Entire Service Line Classification], MATCH(SUMIFS(Table15[Unique ID],Table15[System-Owned Portion],E1390,Table15[If Material Anything Other than "Lead" in Column E,Was Material Ever Previously Lead?],G1390,Table15[Customer-Owned Portion],O1390),Table15[Unique ID],0),0)))</f>
        <v/>
      </c>
      <c r="X1390"/>
    </row>
    <row r="1391" spans="2:24" x14ac:dyDescent="0.25">
      <c r="B1391" s="146"/>
      <c r="C1391" s="31"/>
      <c r="D1391" s="31"/>
      <c r="E1391" s="44"/>
      <c r="F1391" s="43"/>
      <c r="G1391" s="84"/>
      <c r="H1391" s="31"/>
      <c r="I1391" s="208"/>
      <c r="J1391" s="84"/>
      <c r="K1391" s="31"/>
      <c r="L1391" s="31"/>
      <c r="M1391" s="169"/>
      <c r="N1391" s="148"/>
      <c r="O1391" s="44"/>
      <c r="P1391" s="43"/>
      <c r="Q1391" s="31"/>
      <c r="R1391" s="84"/>
      <c r="S1391" s="31"/>
      <c r="T1391" s="31"/>
      <c r="U1391" s="169"/>
      <c r="V1391" s="150"/>
      <c r="W1391" s="141" t="str" cm="1">
        <f t="array" ref="W1391">IF(SUM(LEN(B1391:V1391))=0,"",IF(OR(OR(ISBLANK(F1391),SUM(LEN(C1391),LEN(D1391))=0),AND(NOT(E1391="Unknown"),ISBLANK(J1391)),AND(NOT(O1391="Unknown"),ISBLANK(R1391))),"Missing Information", INDEX(Table15[Entire Service Line Classification], MATCH(SUMIFS(Table15[Unique ID],Table15[System-Owned Portion],E1391,Table15[If Material Anything Other than "Lead" in Column E,Was Material Ever Previously Lead?],G1391,Table15[Customer-Owned Portion],O1391),Table15[Unique ID],0),0)))</f>
        <v/>
      </c>
      <c r="X1391"/>
    </row>
    <row r="1392" spans="2:24" x14ac:dyDescent="0.25">
      <c r="B1392" s="146"/>
      <c r="C1392" s="31"/>
      <c r="D1392" s="31"/>
      <c r="E1392" s="44"/>
      <c r="F1392" s="43"/>
      <c r="G1392" s="84"/>
      <c r="H1392" s="31"/>
      <c r="I1392" s="208"/>
      <c r="J1392" s="84"/>
      <c r="K1392" s="31"/>
      <c r="L1392" s="31"/>
      <c r="M1392" s="169"/>
      <c r="N1392" s="148"/>
      <c r="O1392" s="44"/>
      <c r="P1392" s="43"/>
      <c r="Q1392" s="31"/>
      <c r="R1392" s="84"/>
      <c r="S1392" s="31"/>
      <c r="T1392" s="31"/>
      <c r="U1392" s="169"/>
      <c r="V1392" s="150"/>
      <c r="W1392" s="141" t="str" cm="1">
        <f t="array" ref="W1392">IF(SUM(LEN(B1392:V1392))=0,"",IF(OR(OR(ISBLANK(F1392),SUM(LEN(C1392),LEN(D1392))=0),AND(NOT(E1392="Unknown"),ISBLANK(J1392)),AND(NOT(O1392="Unknown"),ISBLANK(R1392))),"Missing Information", INDEX(Table15[Entire Service Line Classification], MATCH(SUMIFS(Table15[Unique ID],Table15[System-Owned Portion],E1392,Table15[If Material Anything Other than "Lead" in Column E,Was Material Ever Previously Lead?],G1392,Table15[Customer-Owned Portion],O1392),Table15[Unique ID],0),0)))</f>
        <v/>
      </c>
      <c r="X1392"/>
    </row>
    <row r="1393" spans="2:24" x14ac:dyDescent="0.25">
      <c r="B1393" s="146"/>
      <c r="C1393" s="31"/>
      <c r="D1393" s="31"/>
      <c r="E1393" s="44"/>
      <c r="F1393" s="43"/>
      <c r="G1393" s="84"/>
      <c r="H1393" s="31"/>
      <c r="I1393" s="208"/>
      <c r="J1393" s="84"/>
      <c r="K1393" s="31"/>
      <c r="L1393" s="31"/>
      <c r="M1393" s="169"/>
      <c r="N1393" s="148"/>
      <c r="O1393" s="44"/>
      <c r="P1393" s="43"/>
      <c r="Q1393" s="31"/>
      <c r="R1393" s="84"/>
      <c r="S1393" s="31"/>
      <c r="T1393" s="31"/>
      <c r="U1393" s="169"/>
      <c r="V1393" s="150"/>
      <c r="W1393" s="141" t="str" cm="1">
        <f t="array" ref="W1393">IF(SUM(LEN(B1393:V1393))=0,"",IF(OR(OR(ISBLANK(F1393),SUM(LEN(C1393),LEN(D1393))=0),AND(NOT(E1393="Unknown"),ISBLANK(J1393)),AND(NOT(O1393="Unknown"),ISBLANK(R1393))),"Missing Information", INDEX(Table15[Entire Service Line Classification], MATCH(SUMIFS(Table15[Unique ID],Table15[System-Owned Portion],E1393,Table15[If Material Anything Other than "Lead" in Column E,Was Material Ever Previously Lead?],G1393,Table15[Customer-Owned Portion],O1393),Table15[Unique ID],0),0)))</f>
        <v/>
      </c>
      <c r="X1393"/>
    </row>
    <row r="1394" spans="2:24" x14ac:dyDescent="0.25">
      <c r="B1394" s="146"/>
      <c r="C1394" s="31"/>
      <c r="D1394" s="31"/>
      <c r="E1394" s="44"/>
      <c r="F1394" s="43"/>
      <c r="G1394" s="84"/>
      <c r="H1394" s="31"/>
      <c r="I1394" s="208"/>
      <c r="J1394" s="84"/>
      <c r="K1394" s="31"/>
      <c r="L1394" s="31"/>
      <c r="M1394" s="169"/>
      <c r="N1394" s="148"/>
      <c r="O1394" s="44"/>
      <c r="P1394" s="43"/>
      <c r="Q1394" s="31"/>
      <c r="R1394" s="84"/>
      <c r="S1394" s="31"/>
      <c r="T1394" s="31"/>
      <c r="U1394" s="169"/>
      <c r="V1394" s="150"/>
      <c r="W1394" s="141" t="str" cm="1">
        <f t="array" ref="W1394">IF(SUM(LEN(B1394:V1394))=0,"",IF(OR(OR(ISBLANK(F1394),SUM(LEN(C1394),LEN(D1394))=0),AND(NOT(E1394="Unknown"),ISBLANK(J1394)),AND(NOT(O1394="Unknown"),ISBLANK(R1394))),"Missing Information", INDEX(Table15[Entire Service Line Classification], MATCH(SUMIFS(Table15[Unique ID],Table15[System-Owned Portion],E1394,Table15[If Material Anything Other than "Lead" in Column E,Was Material Ever Previously Lead?],G1394,Table15[Customer-Owned Portion],O1394),Table15[Unique ID],0),0)))</f>
        <v/>
      </c>
      <c r="X1394"/>
    </row>
    <row r="1395" spans="2:24" x14ac:dyDescent="0.25">
      <c r="B1395" s="146"/>
      <c r="C1395" s="31"/>
      <c r="D1395" s="31"/>
      <c r="E1395" s="44"/>
      <c r="F1395" s="43"/>
      <c r="G1395" s="84"/>
      <c r="H1395" s="31"/>
      <c r="I1395" s="208"/>
      <c r="J1395" s="84"/>
      <c r="K1395" s="31"/>
      <c r="L1395" s="31"/>
      <c r="M1395" s="169"/>
      <c r="N1395" s="148"/>
      <c r="O1395" s="44"/>
      <c r="P1395" s="43"/>
      <c r="Q1395" s="31"/>
      <c r="R1395" s="84"/>
      <c r="S1395" s="31"/>
      <c r="T1395" s="31"/>
      <c r="U1395" s="169"/>
      <c r="V1395" s="150"/>
      <c r="W1395" s="141" t="str" cm="1">
        <f t="array" ref="W1395">IF(SUM(LEN(B1395:V1395))=0,"",IF(OR(OR(ISBLANK(F1395),SUM(LEN(C1395),LEN(D1395))=0),AND(NOT(E1395="Unknown"),ISBLANK(J1395)),AND(NOT(O1395="Unknown"),ISBLANK(R1395))),"Missing Information", INDEX(Table15[Entire Service Line Classification], MATCH(SUMIFS(Table15[Unique ID],Table15[System-Owned Portion],E1395,Table15[If Material Anything Other than "Lead" in Column E,Was Material Ever Previously Lead?],G1395,Table15[Customer-Owned Portion],O1395),Table15[Unique ID],0),0)))</f>
        <v/>
      </c>
      <c r="X1395"/>
    </row>
    <row r="1396" spans="2:24" x14ac:dyDescent="0.25">
      <c r="B1396" s="146"/>
      <c r="C1396" s="31"/>
      <c r="D1396" s="31"/>
      <c r="E1396" s="44"/>
      <c r="F1396" s="43"/>
      <c r="G1396" s="84"/>
      <c r="H1396" s="31"/>
      <c r="I1396" s="208"/>
      <c r="J1396" s="84"/>
      <c r="K1396" s="31"/>
      <c r="L1396" s="31"/>
      <c r="M1396" s="169"/>
      <c r="N1396" s="148"/>
      <c r="O1396" s="44"/>
      <c r="P1396" s="43"/>
      <c r="Q1396" s="31"/>
      <c r="R1396" s="84"/>
      <c r="S1396" s="31"/>
      <c r="T1396" s="31"/>
      <c r="U1396" s="169"/>
      <c r="V1396" s="150"/>
      <c r="W1396" s="141" t="str" cm="1">
        <f t="array" ref="W1396">IF(SUM(LEN(B1396:V1396))=0,"",IF(OR(OR(ISBLANK(F1396),SUM(LEN(C1396),LEN(D1396))=0),AND(NOT(E1396="Unknown"),ISBLANK(J1396)),AND(NOT(O1396="Unknown"),ISBLANK(R1396))),"Missing Information", INDEX(Table15[Entire Service Line Classification], MATCH(SUMIFS(Table15[Unique ID],Table15[System-Owned Portion],E1396,Table15[If Material Anything Other than "Lead" in Column E,Was Material Ever Previously Lead?],G1396,Table15[Customer-Owned Portion],O1396),Table15[Unique ID],0),0)))</f>
        <v/>
      </c>
      <c r="X1396"/>
    </row>
    <row r="1397" spans="2:24" x14ac:dyDescent="0.25">
      <c r="B1397" s="146"/>
      <c r="C1397" s="31"/>
      <c r="D1397" s="31"/>
      <c r="E1397" s="44"/>
      <c r="F1397" s="43"/>
      <c r="G1397" s="84"/>
      <c r="H1397" s="31"/>
      <c r="I1397" s="208"/>
      <c r="J1397" s="84"/>
      <c r="K1397" s="31"/>
      <c r="L1397" s="31"/>
      <c r="M1397" s="169"/>
      <c r="N1397" s="148"/>
      <c r="O1397" s="44"/>
      <c r="P1397" s="43"/>
      <c r="Q1397" s="31"/>
      <c r="R1397" s="84"/>
      <c r="S1397" s="31"/>
      <c r="T1397" s="31"/>
      <c r="U1397" s="169"/>
      <c r="V1397" s="150"/>
      <c r="W1397" s="141" t="str" cm="1">
        <f t="array" ref="W1397">IF(SUM(LEN(B1397:V1397))=0,"",IF(OR(OR(ISBLANK(F1397),SUM(LEN(C1397),LEN(D1397))=0),AND(NOT(E1397="Unknown"),ISBLANK(J1397)),AND(NOT(O1397="Unknown"),ISBLANK(R1397))),"Missing Information", INDEX(Table15[Entire Service Line Classification], MATCH(SUMIFS(Table15[Unique ID],Table15[System-Owned Portion],E1397,Table15[If Material Anything Other than "Lead" in Column E,Was Material Ever Previously Lead?],G1397,Table15[Customer-Owned Portion],O1397),Table15[Unique ID],0),0)))</f>
        <v/>
      </c>
      <c r="X1397"/>
    </row>
    <row r="1398" spans="2:24" x14ac:dyDescent="0.25">
      <c r="B1398" s="146"/>
      <c r="C1398" s="31"/>
      <c r="D1398" s="31"/>
      <c r="E1398" s="44"/>
      <c r="F1398" s="43"/>
      <c r="G1398" s="84"/>
      <c r="H1398" s="31"/>
      <c r="I1398" s="208"/>
      <c r="J1398" s="84"/>
      <c r="K1398" s="31"/>
      <c r="L1398" s="31"/>
      <c r="M1398" s="169"/>
      <c r="N1398" s="148"/>
      <c r="O1398" s="44"/>
      <c r="P1398" s="43"/>
      <c r="Q1398" s="31"/>
      <c r="R1398" s="84"/>
      <c r="S1398" s="31"/>
      <c r="T1398" s="31"/>
      <c r="U1398" s="169"/>
      <c r="V1398" s="150"/>
      <c r="W1398" s="141" t="str" cm="1">
        <f t="array" ref="W1398">IF(SUM(LEN(B1398:V1398))=0,"",IF(OR(OR(ISBLANK(F1398),SUM(LEN(C1398),LEN(D1398))=0),AND(NOT(E1398="Unknown"),ISBLANK(J1398)),AND(NOT(O1398="Unknown"),ISBLANK(R1398))),"Missing Information", INDEX(Table15[Entire Service Line Classification], MATCH(SUMIFS(Table15[Unique ID],Table15[System-Owned Portion],E1398,Table15[If Material Anything Other than "Lead" in Column E,Was Material Ever Previously Lead?],G1398,Table15[Customer-Owned Portion],O1398),Table15[Unique ID],0),0)))</f>
        <v/>
      </c>
      <c r="X1398"/>
    </row>
    <row r="1399" spans="2:24" x14ac:dyDescent="0.25">
      <c r="B1399" s="146"/>
      <c r="C1399" s="31"/>
      <c r="D1399" s="31"/>
      <c r="E1399" s="44"/>
      <c r="F1399" s="43"/>
      <c r="G1399" s="84"/>
      <c r="H1399" s="31"/>
      <c r="I1399" s="208"/>
      <c r="J1399" s="84"/>
      <c r="K1399" s="31"/>
      <c r="L1399" s="31"/>
      <c r="M1399" s="169"/>
      <c r="N1399" s="148"/>
      <c r="O1399" s="44"/>
      <c r="P1399" s="43"/>
      <c r="Q1399" s="31"/>
      <c r="R1399" s="84"/>
      <c r="S1399" s="31"/>
      <c r="T1399" s="31"/>
      <c r="U1399" s="169"/>
      <c r="V1399" s="150"/>
      <c r="W1399" s="141" t="str" cm="1">
        <f t="array" ref="W1399">IF(SUM(LEN(B1399:V1399))=0,"",IF(OR(OR(ISBLANK(F1399),SUM(LEN(C1399),LEN(D1399))=0),AND(NOT(E1399="Unknown"),ISBLANK(J1399)),AND(NOT(O1399="Unknown"),ISBLANK(R1399))),"Missing Information", INDEX(Table15[Entire Service Line Classification], MATCH(SUMIFS(Table15[Unique ID],Table15[System-Owned Portion],E1399,Table15[If Material Anything Other than "Lead" in Column E,Was Material Ever Previously Lead?],G1399,Table15[Customer-Owned Portion],O1399),Table15[Unique ID],0),0)))</f>
        <v/>
      </c>
      <c r="X1399"/>
    </row>
    <row r="1400" spans="2:24" x14ac:dyDescent="0.25">
      <c r="B1400" s="146"/>
      <c r="C1400" s="31"/>
      <c r="D1400" s="31"/>
      <c r="E1400" s="44"/>
      <c r="F1400" s="43"/>
      <c r="G1400" s="84"/>
      <c r="H1400" s="31"/>
      <c r="I1400" s="208"/>
      <c r="J1400" s="84"/>
      <c r="K1400" s="31"/>
      <c r="L1400" s="31"/>
      <c r="M1400" s="169"/>
      <c r="N1400" s="148"/>
      <c r="O1400" s="44"/>
      <c r="P1400" s="43"/>
      <c r="Q1400" s="31"/>
      <c r="R1400" s="84"/>
      <c r="S1400" s="31"/>
      <c r="T1400" s="31"/>
      <c r="U1400" s="169"/>
      <c r="V1400" s="150"/>
      <c r="W1400" s="141" t="str" cm="1">
        <f t="array" ref="W1400">IF(SUM(LEN(B1400:V1400))=0,"",IF(OR(OR(ISBLANK(F1400),SUM(LEN(C1400),LEN(D1400))=0),AND(NOT(E1400="Unknown"),ISBLANK(J1400)),AND(NOT(O1400="Unknown"),ISBLANK(R1400))),"Missing Information", INDEX(Table15[Entire Service Line Classification], MATCH(SUMIFS(Table15[Unique ID],Table15[System-Owned Portion],E1400,Table15[If Material Anything Other than "Lead" in Column E,Was Material Ever Previously Lead?],G1400,Table15[Customer-Owned Portion],O1400),Table15[Unique ID],0),0)))</f>
        <v/>
      </c>
      <c r="X1400"/>
    </row>
    <row r="1401" spans="2:24" x14ac:dyDescent="0.25">
      <c r="B1401" s="146"/>
      <c r="C1401" s="31"/>
      <c r="D1401" s="31"/>
      <c r="E1401" s="44"/>
      <c r="F1401" s="43"/>
      <c r="G1401" s="84"/>
      <c r="H1401" s="31"/>
      <c r="I1401" s="208"/>
      <c r="J1401" s="84"/>
      <c r="K1401" s="31"/>
      <c r="L1401" s="31"/>
      <c r="M1401" s="169"/>
      <c r="N1401" s="148"/>
      <c r="O1401" s="44"/>
      <c r="P1401" s="43"/>
      <c r="Q1401" s="31"/>
      <c r="R1401" s="84"/>
      <c r="S1401" s="31"/>
      <c r="T1401" s="31"/>
      <c r="U1401" s="169"/>
      <c r="V1401" s="150"/>
      <c r="W1401" s="141" t="str" cm="1">
        <f t="array" ref="W1401">IF(SUM(LEN(B1401:V1401))=0,"",IF(OR(OR(ISBLANK(F1401),SUM(LEN(C1401),LEN(D1401))=0),AND(NOT(E1401="Unknown"),ISBLANK(J1401)),AND(NOT(O1401="Unknown"),ISBLANK(R1401))),"Missing Information", INDEX(Table15[Entire Service Line Classification], MATCH(SUMIFS(Table15[Unique ID],Table15[System-Owned Portion],E1401,Table15[If Material Anything Other than "Lead" in Column E,Was Material Ever Previously Lead?],G1401,Table15[Customer-Owned Portion],O1401),Table15[Unique ID],0),0)))</f>
        <v/>
      </c>
      <c r="X1401"/>
    </row>
    <row r="1402" spans="2:24" x14ac:dyDescent="0.25">
      <c r="B1402" s="146"/>
      <c r="C1402" s="31"/>
      <c r="D1402" s="31"/>
      <c r="E1402" s="44"/>
      <c r="F1402" s="43"/>
      <c r="G1402" s="84"/>
      <c r="H1402" s="31"/>
      <c r="I1402" s="208"/>
      <c r="J1402" s="84"/>
      <c r="K1402" s="31"/>
      <c r="L1402" s="31"/>
      <c r="M1402" s="169"/>
      <c r="N1402" s="148"/>
      <c r="O1402" s="44"/>
      <c r="P1402" s="43"/>
      <c r="Q1402" s="31"/>
      <c r="R1402" s="84"/>
      <c r="S1402" s="31"/>
      <c r="T1402" s="31"/>
      <c r="U1402" s="169"/>
      <c r="V1402" s="150"/>
      <c r="W1402" s="141" t="str" cm="1">
        <f t="array" ref="W1402">IF(SUM(LEN(B1402:V1402))=0,"",IF(OR(OR(ISBLANK(F1402),SUM(LEN(C1402),LEN(D1402))=0),AND(NOT(E1402="Unknown"),ISBLANK(J1402)),AND(NOT(O1402="Unknown"),ISBLANK(R1402))),"Missing Information", INDEX(Table15[Entire Service Line Classification], MATCH(SUMIFS(Table15[Unique ID],Table15[System-Owned Portion],E1402,Table15[If Material Anything Other than "Lead" in Column E,Was Material Ever Previously Lead?],G1402,Table15[Customer-Owned Portion],O1402),Table15[Unique ID],0),0)))</f>
        <v/>
      </c>
      <c r="X1402"/>
    </row>
    <row r="1403" spans="2:24" x14ac:dyDescent="0.25">
      <c r="B1403" s="146"/>
      <c r="C1403" s="31"/>
      <c r="D1403" s="31"/>
      <c r="E1403" s="44"/>
      <c r="F1403" s="43"/>
      <c r="G1403" s="84"/>
      <c r="H1403" s="31"/>
      <c r="I1403" s="208"/>
      <c r="J1403" s="84"/>
      <c r="K1403" s="31"/>
      <c r="L1403" s="31"/>
      <c r="M1403" s="169"/>
      <c r="N1403" s="148"/>
      <c r="O1403" s="44"/>
      <c r="P1403" s="43"/>
      <c r="Q1403" s="31"/>
      <c r="R1403" s="84"/>
      <c r="S1403" s="31"/>
      <c r="T1403" s="31"/>
      <c r="U1403" s="169"/>
      <c r="V1403" s="150"/>
      <c r="W1403" s="141" t="str" cm="1">
        <f t="array" ref="W1403">IF(SUM(LEN(B1403:V1403))=0,"",IF(OR(OR(ISBLANK(F1403),SUM(LEN(C1403),LEN(D1403))=0),AND(NOT(E1403="Unknown"),ISBLANK(J1403)),AND(NOT(O1403="Unknown"),ISBLANK(R1403))),"Missing Information", INDEX(Table15[Entire Service Line Classification], MATCH(SUMIFS(Table15[Unique ID],Table15[System-Owned Portion],E1403,Table15[If Material Anything Other than "Lead" in Column E,Was Material Ever Previously Lead?],G1403,Table15[Customer-Owned Portion],O1403),Table15[Unique ID],0),0)))</f>
        <v/>
      </c>
      <c r="X1403"/>
    </row>
    <row r="1404" spans="2:24" x14ac:dyDescent="0.25">
      <c r="B1404" s="146"/>
      <c r="C1404" s="31"/>
      <c r="D1404" s="31"/>
      <c r="E1404" s="44"/>
      <c r="F1404" s="43"/>
      <c r="G1404" s="84"/>
      <c r="H1404" s="31"/>
      <c r="I1404" s="208"/>
      <c r="J1404" s="84"/>
      <c r="K1404" s="31"/>
      <c r="L1404" s="31"/>
      <c r="M1404" s="169"/>
      <c r="N1404" s="148"/>
      <c r="O1404" s="44"/>
      <c r="P1404" s="43"/>
      <c r="Q1404" s="31"/>
      <c r="R1404" s="84"/>
      <c r="S1404" s="31"/>
      <c r="T1404" s="31"/>
      <c r="U1404" s="169"/>
      <c r="V1404" s="150"/>
      <c r="W1404" s="141" t="str" cm="1">
        <f t="array" ref="W1404">IF(SUM(LEN(B1404:V1404))=0,"",IF(OR(OR(ISBLANK(F1404),SUM(LEN(C1404),LEN(D1404))=0),AND(NOT(E1404="Unknown"),ISBLANK(J1404)),AND(NOT(O1404="Unknown"),ISBLANK(R1404))),"Missing Information", INDEX(Table15[Entire Service Line Classification], MATCH(SUMIFS(Table15[Unique ID],Table15[System-Owned Portion],E1404,Table15[If Material Anything Other than "Lead" in Column E,Was Material Ever Previously Lead?],G1404,Table15[Customer-Owned Portion],O1404),Table15[Unique ID],0),0)))</f>
        <v/>
      </c>
      <c r="X1404"/>
    </row>
    <row r="1405" spans="2:24" x14ac:dyDescent="0.25">
      <c r="B1405" s="146"/>
      <c r="C1405" s="31"/>
      <c r="D1405" s="31"/>
      <c r="E1405" s="44"/>
      <c r="F1405" s="43"/>
      <c r="G1405" s="84"/>
      <c r="H1405" s="31"/>
      <c r="I1405" s="208"/>
      <c r="J1405" s="84"/>
      <c r="K1405" s="31"/>
      <c r="L1405" s="31"/>
      <c r="M1405" s="169"/>
      <c r="N1405" s="148"/>
      <c r="O1405" s="44"/>
      <c r="P1405" s="43"/>
      <c r="Q1405" s="31"/>
      <c r="R1405" s="84"/>
      <c r="S1405" s="31"/>
      <c r="T1405" s="31"/>
      <c r="U1405" s="169"/>
      <c r="V1405" s="150"/>
      <c r="W1405" s="141" t="str" cm="1">
        <f t="array" ref="W1405">IF(SUM(LEN(B1405:V1405))=0,"",IF(OR(OR(ISBLANK(F1405),SUM(LEN(C1405),LEN(D1405))=0),AND(NOT(E1405="Unknown"),ISBLANK(J1405)),AND(NOT(O1405="Unknown"),ISBLANK(R1405))),"Missing Information", INDEX(Table15[Entire Service Line Classification], MATCH(SUMIFS(Table15[Unique ID],Table15[System-Owned Portion],E1405,Table15[If Material Anything Other than "Lead" in Column E,Was Material Ever Previously Lead?],G1405,Table15[Customer-Owned Portion],O1405),Table15[Unique ID],0),0)))</f>
        <v/>
      </c>
      <c r="X1405"/>
    </row>
    <row r="1406" spans="2:24" x14ac:dyDescent="0.25">
      <c r="B1406" s="146"/>
      <c r="C1406" s="31"/>
      <c r="D1406" s="31"/>
      <c r="E1406" s="44"/>
      <c r="F1406" s="43"/>
      <c r="G1406" s="84"/>
      <c r="H1406" s="31"/>
      <c r="I1406" s="208"/>
      <c r="J1406" s="84"/>
      <c r="K1406" s="31"/>
      <c r="L1406" s="31"/>
      <c r="M1406" s="169"/>
      <c r="N1406" s="148"/>
      <c r="O1406" s="44"/>
      <c r="P1406" s="43"/>
      <c r="Q1406" s="31"/>
      <c r="R1406" s="84"/>
      <c r="S1406" s="31"/>
      <c r="T1406" s="31"/>
      <c r="U1406" s="169"/>
      <c r="V1406" s="150"/>
      <c r="W1406" s="141" t="str" cm="1">
        <f t="array" ref="W1406">IF(SUM(LEN(B1406:V1406))=0,"",IF(OR(OR(ISBLANK(F1406),SUM(LEN(C1406),LEN(D1406))=0),AND(NOT(E1406="Unknown"),ISBLANK(J1406)),AND(NOT(O1406="Unknown"),ISBLANK(R1406))),"Missing Information", INDEX(Table15[Entire Service Line Classification], MATCH(SUMIFS(Table15[Unique ID],Table15[System-Owned Portion],E1406,Table15[If Material Anything Other than "Lead" in Column E,Was Material Ever Previously Lead?],G1406,Table15[Customer-Owned Portion],O1406),Table15[Unique ID],0),0)))</f>
        <v/>
      </c>
      <c r="X1406"/>
    </row>
    <row r="1407" spans="2:24" x14ac:dyDescent="0.25">
      <c r="B1407" s="146"/>
      <c r="C1407" s="31"/>
      <c r="D1407" s="31"/>
      <c r="E1407" s="44"/>
      <c r="F1407" s="43"/>
      <c r="G1407" s="84"/>
      <c r="H1407" s="31"/>
      <c r="I1407" s="208"/>
      <c r="J1407" s="84"/>
      <c r="K1407" s="31"/>
      <c r="L1407" s="31"/>
      <c r="M1407" s="169"/>
      <c r="N1407" s="148"/>
      <c r="O1407" s="44"/>
      <c r="P1407" s="43"/>
      <c r="Q1407" s="31"/>
      <c r="R1407" s="84"/>
      <c r="S1407" s="31"/>
      <c r="T1407" s="31"/>
      <c r="U1407" s="169"/>
      <c r="V1407" s="150"/>
      <c r="W1407" s="141" t="str" cm="1">
        <f t="array" ref="W1407">IF(SUM(LEN(B1407:V1407))=0,"",IF(OR(OR(ISBLANK(F1407),SUM(LEN(C1407),LEN(D1407))=0),AND(NOT(E1407="Unknown"),ISBLANK(J1407)),AND(NOT(O1407="Unknown"),ISBLANK(R1407))),"Missing Information", INDEX(Table15[Entire Service Line Classification], MATCH(SUMIFS(Table15[Unique ID],Table15[System-Owned Portion],E1407,Table15[If Material Anything Other than "Lead" in Column E,Was Material Ever Previously Lead?],G1407,Table15[Customer-Owned Portion],O1407),Table15[Unique ID],0),0)))</f>
        <v/>
      </c>
      <c r="X1407"/>
    </row>
    <row r="1408" spans="2:24" x14ac:dyDescent="0.25">
      <c r="B1408" s="146"/>
      <c r="C1408" s="31"/>
      <c r="D1408" s="31"/>
      <c r="E1408" s="44"/>
      <c r="F1408" s="43"/>
      <c r="G1408" s="84"/>
      <c r="H1408" s="31"/>
      <c r="I1408" s="208"/>
      <c r="J1408" s="84"/>
      <c r="K1408" s="31"/>
      <c r="L1408" s="31"/>
      <c r="M1408" s="169"/>
      <c r="N1408" s="148"/>
      <c r="O1408" s="44"/>
      <c r="P1408" s="43"/>
      <c r="Q1408" s="31"/>
      <c r="R1408" s="84"/>
      <c r="S1408" s="31"/>
      <c r="T1408" s="31"/>
      <c r="U1408" s="169"/>
      <c r="V1408" s="150"/>
      <c r="W1408" s="141" t="str" cm="1">
        <f t="array" ref="W1408">IF(SUM(LEN(B1408:V1408))=0,"",IF(OR(OR(ISBLANK(F1408),SUM(LEN(C1408),LEN(D1408))=0),AND(NOT(E1408="Unknown"),ISBLANK(J1408)),AND(NOT(O1408="Unknown"),ISBLANK(R1408))),"Missing Information", INDEX(Table15[Entire Service Line Classification], MATCH(SUMIFS(Table15[Unique ID],Table15[System-Owned Portion],E1408,Table15[If Material Anything Other than "Lead" in Column E,Was Material Ever Previously Lead?],G1408,Table15[Customer-Owned Portion],O1408),Table15[Unique ID],0),0)))</f>
        <v/>
      </c>
      <c r="X1408"/>
    </row>
    <row r="1409" spans="2:24" x14ac:dyDescent="0.25">
      <c r="B1409" s="146"/>
      <c r="C1409" s="31"/>
      <c r="D1409" s="31"/>
      <c r="E1409" s="44"/>
      <c r="F1409" s="43"/>
      <c r="G1409" s="84"/>
      <c r="H1409" s="31"/>
      <c r="I1409" s="208"/>
      <c r="J1409" s="84"/>
      <c r="K1409" s="31"/>
      <c r="L1409" s="31"/>
      <c r="M1409" s="169"/>
      <c r="N1409" s="148"/>
      <c r="O1409" s="44"/>
      <c r="P1409" s="43"/>
      <c r="Q1409" s="31"/>
      <c r="R1409" s="84"/>
      <c r="S1409" s="31"/>
      <c r="T1409" s="31"/>
      <c r="U1409" s="169"/>
      <c r="V1409" s="150"/>
      <c r="W1409" s="141" t="str" cm="1">
        <f t="array" ref="W1409">IF(SUM(LEN(B1409:V1409))=0,"",IF(OR(OR(ISBLANK(F1409),SUM(LEN(C1409),LEN(D1409))=0),AND(NOT(E1409="Unknown"),ISBLANK(J1409)),AND(NOT(O1409="Unknown"),ISBLANK(R1409))),"Missing Information", INDEX(Table15[Entire Service Line Classification], MATCH(SUMIFS(Table15[Unique ID],Table15[System-Owned Portion],E1409,Table15[If Material Anything Other than "Lead" in Column E,Was Material Ever Previously Lead?],G1409,Table15[Customer-Owned Portion],O1409),Table15[Unique ID],0),0)))</f>
        <v/>
      </c>
      <c r="X1409"/>
    </row>
    <row r="1410" spans="2:24" x14ac:dyDescent="0.25">
      <c r="B1410" s="146"/>
      <c r="C1410" s="31"/>
      <c r="D1410" s="31"/>
      <c r="E1410" s="44"/>
      <c r="F1410" s="43"/>
      <c r="G1410" s="84"/>
      <c r="H1410" s="31"/>
      <c r="I1410" s="208"/>
      <c r="J1410" s="84"/>
      <c r="K1410" s="31"/>
      <c r="L1410" s="31"/>
      <c r="M1410" s="169"/>
      <c r="N1410" s="148"/>
      <c r="O1410" s="44"/>
      <c r="P1410" s="43"/>
      <c r="Q1410" s="31"/>
      <c r="R1410" s="84"/>
      <c r="S1410" s="31"/>
      <c r="T1410" s="31"/>
      <c r="U1410" s="169"/>
      <c r="V1410" s="150"/>
      <c r="W1410" s="141" t="str" cm="1">
        <f t="array" ref="W1410">IF(SUM(LEN(B1410:V1410))=0,"",IF(OR(OR(ISBLANK(F1410),SUM(LEN(C1410),LEN(D1410))=0),AND(NOT(E1410="Unknown"),ISBLANK(J1410)),AND(NOT(O1410="Unknown"),ISBLANK(R1410))),"Missing Information", INDEX(Table15[Entire Service Line Classification], MATCH(SUMIFS(Table15[Unique ID],Table15[System-Owned Portion],E1410,Table15[If Material Anything Other than "Lead" in Column E,Was Material Ever Previously Lead?],G1410,Table15[Customer-Owned Portion],O1410),Table15[Unique ID],0),0)))</f>
        <v/>
      </c>
      <c r="X1410"/>
    </row>
    <row r="1411" spans="2:24" x14ac:dyDescent="0.25">
      <c r="B1411" s="146"/>
      <c r="C1411" s="31"/>
      <c r="D1411" s="31"/>
      <c r="E1411" s="44"/>
      <c r="F1411" s="43"/>
      <c r="G1411" s="84"/>
      <c r="H1411" s="31"/>
      <c r="I1411" s="208"/>
      <c r="J1411" s="84"/>
      <c r="K1411" s="31"/>
      <c r="L1411" s="31"/>
      <c r="M1411" s="169"/>
      <c r="N1411" s="148"/>
      <c r="O1411" s="44"/>
      <c r="P1411" s="43"/>
      <c r="Q1411" s="31"/>
      <c r="R1411" s="84"/>
      <c r="S1411" s="31"/>
      <c r="T1411" s="31"/>
      <c r="U1411" s="169"/>
      <c r="V1411" s="150"/>
      <c r="W1411" s="141" t="str" cm="1">
        <f t="array" ref="W1411">IF(SUM(LEN(B1411:V1411))=0,"",IF(OR(OR(ISBLANK(F1411),SUM(LEN(C1411),LEN(D1411))=0),AND(NOT(E1411="Unknown"),ISBLANK(J1411)),AND(NOT(O1411="Unknown"),ISBLANK(R1411))),"Missing Information", INDEX(Table15[Entire Service Line Classification], MATCH(SUMIFS(Table15[Unique ID],Table15[System-Owned Portion],E1411,Table15[If Material Anything Other than "Lead" in Column E,Was Material Ever Previously Lead?],G1411,Table15[Customer-Owned Portion],O1411),Table15[Unique ID],0),0)))</f>
        <v/>
      </c>
      <c r="X1411"/>
    </row>
    <row r="1412" spans="2:24" x14ac:dyDescent="0.25">
      <c r="B1412" s="146"/>
      <c r="C1412" s="31"/>
      <c r="D1412" s="31"/>
      <c r="E1412" s="44"/>
      <c r="F1412" s="43"/>
      <c r="G1412" s="84"/>
      <c r="H1412" s="31"/>
      <c r="I1412" s="208"/>
      <c r="J1412" s="84"/>
      <c r="K1412" s="31"/>
      <c r="L1412" s="31"/>
      <c r="M1412" s="169"/>
      <c r="N1412" s="148"/>
      <c r="O1412" s="44"/>
      <c r="P1412" s="43"/>
      <c r="Q1412" s="31"/>
      <c r="R1412" s="84"/>
      <c r="S1412" s="31"/>
      <c r="T1412" s="31"/>
      <c r="U1412" s="169"/>
      <c r="V1412" s="150"/>
      <c r="W1412" s="141" t="str" cm="1">
        <f t="array" ref="W1412">IF(SUM(LEN(B1412:V1412))=0,"",IF(OR(OR(ISBLANK(F1412),SUM(LEN(C1412),LEN(D1412))=0),AND(NOT(E1412="Unknown"),ISBLANK(J1412)),AND(NOT(O1412="Unknown"),ISBLANK(R1412))),"Missing Information", INDEX(Table15[Entire Service Line Classification], MATCH(SUMIFS(Table15[Unique ID],Table15[System-Owned Portion],E1412,Table15[If Material Anything Other than "Lead" in Column E,Was Material Ever Previously Lead?],G1412,Table15[Customer-Owned Portion],O1412),Table15[Unique ID],0),0)))</f>
        <v/>
      </c>
      <c r="X1412"/>
    </row>
    <row r="1413" spans="2:24" x14ac:dyDescent="0.25">
      <c r="B1413" s="146"/>
      <c r="C1413" s="31"/>
      <c r="D1413" s="31"/>
      <c r="E1413" s="44"/>
      <c r="F1413" s="43"/>
      <c r="G1413" s="84"/>
      <c r="H1413" s="31"/>
      <c r="I1413" s="208"/>
      <c r="J1413" s="84"/>
      <c r="K1413" s="31"/>
      <c r="L1413" s="31"/>
      <c r="M1413" s="169"/>
      <c r="N1413" s="148"/>
      <c r="O1413" s="44"/>
      <c r="P1413" s="43"/>
      <c r="Q1413" s="31"/>
      <c r="R1413" s="84"/>
      <c r="S1413" s="31"/>
      <c r="T1413" s="31"/>
      <c r="U1413" s="169"/>
      <c r="V1413" s="150"/>
      <c r="W1413" s="141" t="str" cm="1">
        <f t="array" ref="W1413">IF(SUM(LEN(B1413:V1413))=0,"",IF(OR(OR(ISBLANK(F1413),SUM(LEN(C1413),LEN(D1413))=0),AND(NOT(E1413="Unknown"),ISBLANK(J1413)),AND(NOT(O1413="Unknown"),ISBLANK(R1413))),"Missing Information", INDEX(Table15[Entire Service Line Classification], MATCH(SUMIFS(Table15[Unique ID],Table15[System-Owned Portion],E1413,Table15[If Material Anything Other than "Lead" in Column E,Was Material Ever Previously Lead?],G1413,Table15[Customer-Owned Portion],O1413),Table15[Unique ID],0),0)))</f>
        <v/>
      </c>
      <c r="X1413"/>
    </row>
    <row r="1414" spans="2:24" x14ac:dyDescent="0.25">
      <c r="B1414" s="146"/>
      <c r="C1414" s="31"/>
      <c r="D1414" s="31"/>
      <c r="E1414" s="44"/>
      <c r="F1414" s="43"/>
      <c r="G1414" s="84"/>
      <c r="H1414" s="31"/>
      <c r="I1414" s="208"/>
      <c r="J1414" s="84"/>
      <c r="K1414" s="31"/>
      <c r="L1414" s="31"/>
      <c r="M1414" s="169"/>
      <c r="N1414" s="148"/>
      <c r="O1414" s="44"/>
      <c r="P1414" s="43"/>
      <c r="Q1414" s="31"/>
      <c r="R1414" s="84"/>
      <c r="S1414" s="31"/>
      <c r="T1414" s="31"/>
      <c r="U1414" s="169"/>
      <c r="V1414" s="150"/>
      <c r="W1414" s="141" t="str" cm="1">
        <f t="array" ref="W1414">IF(SUM(LEN(B1414:V1414))=0,"",IF(OR(OR(ISBLANK(F1414),SUM(LEN(C1414),LEN(D1414))=0),AND(NOT(E1414="Unknown"),ISBLANK(J1414)),AND(NOT(O1414="Unknown"),ISBLANK(R1414))),"Missing Information", INDEX(Table15[Entire Service Line Classification], MATCH(SUMIFS(Table15[Unique ID],Table15[System-Owned Portion],E1414,Table15[If Material Anything Other than "Lead" in Column E,Was Material Ever Previously Lead?],G1414,Table15[Customer-Owned Portion],O1414),Table15[Unique ID],0),0)))</f>
        <v/>
      </c>
      <c r="X1414"/>
    </row>
    <row r="1415" spans="2:24" x14ac:dyDescent="0.25">
      <c r="B1415" s="146"/>
      <c r="C1415" s="31"/>
      <c r="D1415" s="31"/>
      <c r="E1415" s="44"/>
      <c r="F1415" s="43"/>
      <c r="G1415" s="84"/>
      <c r="H1415" s="31"/>
      <c r="I1415" s="208"/>
      <c r="J1415" s="84"/>
      <c r="K1415" s="31"/>
      <c r="L1415" s="31"/>
      <c r="M1415" s="169"/>
      <c r="N1415" s="148"/>
      <c r="O1415" s="44"/>
      <c r="P1415" s="43"/>
      <c r="Q1415" s="31"/>
      <c r="R1415" s="84"/>
      <c r="S1415" s="31"/>
      <c r="T1415" s="31"/>
      <c r="U1415" s="169"/>
      <c r="V1415" s="150"/>
      <c r="W1415" s="141" t="str" cm="1">
        <f t="array" ref="W1415">IF(SUM(LEN(B1415:V1415))=0,"",IF(OR(OR(ISBLANK(F1415),SUM(LEN(C1415),LEN(D1415))=0),AND(NOT(E1415="Unknown"),ISBLANK(J1415)),AND(NOT(O1415="Unknown"),ISBLANK(R1415))),"Missing Information", INDEX(Table15[Entire Service Line Classification], MATCH(SUMIFS(Table15[Unique ID],Table15[System-Owned Portion],E1415,Table15[If Material Anything Other than "Lead" in Column E,Was Material Ever Previously Lead?],G1415,Table15[Customer-Owned Portion],O1415),Table15[Unique ID],0),0)))</f>
        <v/>
      </c>
      <c r="X1415"/>
    </row>
    <row r="1416" spans="2:24" x14ac:dyDescent="0.25">
      <c r="B1416" s="146"/>
      <c r="C1416" s="31"/>
      <c r="D1416" s="31"/>
      <c r="E1416" s="44"/>
      <c r="F1416" s="43"/>
      <c r="G1416" s="84"/>
      <c r="H1416" s="31"/>
      <c r="I1416" s="208"/>
      <c r="J1416" s="84"/>
      <c r="K1416" s="31"/>
      <c r="L1416" s="31"/>
      <c r="M1416" s="169"/>
      <c r="N1416" s="148"/>
      <c r="O1416" s="44"/>
      <c r="P1416" s="43"/>
      <c r="Q1416" s="31"/>
      <c r="R1416" s="84"/>
      <c r="S1416" s="31"/>
      <c r="T1416" s="31"/>
      <c r="U1416" s="169"/>
      <c r="V1416" s="150"/>
      <c r="W1416" s="141" t="str" cm="1">
        <f t="array" ref="W1416">IF(SUM(LEN(B1416:V1416))=0,"",IF(OR(OR(ISBLANK(F1416),SUM(LEN(C1416),LEN(D1416))=0),AND(NOT(E1416="Unknown"),ISBLANK(J1416)),AND(NOT(O1416="Unknown"),ISBLANK(R1416))),"Missing Information", INDEX(Table15[Entire Service Line Classification], MATCH(SUMIFS(Table15[Unique ID],Table15[System-Owned Portion],E1416,Table15[If Material Anything Other than "Lead" in Column E,Was Material Ever Previously Lead?],G1416,Table15[Customer-Owned Portion],O1416),Table15[Unique ID],0),0)))</f>
        <v/>
      </c>
      <c r="X1416"/>
    </row>
    <row r="1417" spans="2:24" x14ac:dyDescent="0.25">
      <c r="B1417" s="146"/>
      <c r="C1417" s="31"/>
      <c r="D1417" s="31"/>
      <c r="E1417" s="44"/>
      <c r="F1417" s="43"/>
      <c r="G1417" s="84"/>
      <c r="H1417" s="31"/>
      <c r="I1417" s="208"/>
      <c r="J1417" s="84"/>
      <c r="K1417" s="31"/>
      <c r="L1417" s="31"/>
      <c r="M1417" s="169"/>
      <c r="N1417" s="148"/>
      <c r="O1417" s="44"/>
      <c r="P1417" s="43"/>
      <c r="Q1417" s="31"/>
      <c r="R1417" s="84"/>
      <c r="S1417" s="31"/>
      <c r="T1417" s="31"/>
      <c r="U1417" s="169"/>
      <c r="V1417" s="150"/>
      <c r="W1417" s="141" t="str" cm="1">
        <f t="array" ref="W1417">IF(SUM(LEN(B1417:V1417))=0,"",IF(OR(OR(ISBLANK(F1417),SUM(LEN(C1417),LEN(D1417))=0),AND(NOT(E1417="Unknown"),ISBLANK(J1417)),AND(NOT(O1417="Unknown"),ISBLANK(R1417))),"Missing Information", INDEX(Table15[Entire Service Line Classification], MATCH(SUMIFS(Table15[Unique ID],Table15[System-Owned Portion],E1417,Table15[If Material Anything Other than "Lead" in Column E,Was Material Ever Previously Lead?],G1417,Table15[Customer-Owned Portion],O1417),Table15[Unique ID],0),0)))</f>
        <v/>
      </c>
      <c r="X1417"/>
    </row>
    <row r="1418" spans="2:24" x14ac:dyDescent="0.25">
      <c r="B1418" s="146"/>
      <c r="C1418" s="31"/>
      <c r="D1418" s="31"/>
      <c r="E1418" s="44"/>
      <c r="F1418" s="43"/>
      <c r="G1418" s="84"/>
      <c r="H1418" s="31"/>
      <c r="I1418" s="208"/>
      <c r="J1418" s="84"/>
      <c r="K1418" s="31"/>
      <c r="L1418" s="31"/>
      <c r="M1418" s="169"/>
      <c r="N1418" s="148"/>
      <c r="O1418" s="44"/>
      <c r="P1418" s="43"/>
      <c r="Q1418" s="31"/>
      <c r="R1418" s="84"/>
      <c r="S1418" s="31"/>
      <c r="T1418" s="31"/>
      <c r="U1418" s="169"/>
      <c r="V1418" s="150"/>
      <c r="W1418" s="141" t="str" cm="1">
        <f t="array" ref="W1418">IF(SUM(LEN(B1418:V1418))=0,"",IF(OR(OR(ISBLANK(F1418),SUM(LEN(C1418),LEN(D1418))=0),AND(NOT(E1418="Unknown"),ISBLANK(J1418)),AND(NOT(O1418="Unknown"),ISBLANK(R1418))),"Missing Information", INDEX(Table15[Entire Service Line Classification], MATCH(SUMIFS(Table15[Unique ID],Table15[System-Owned Portion],E1418,Table15[If Material Anything Other than "Lead" in Column E,Was Material Ever Previously Lead?],G1418,Table15[Customer-Owned Portion],O1418),Table15[Unique ID],0),0)))</f>
        <v/>
      </c>
      <c r="X1418"/>
    </row>
    <row r="1419" spans="2:24" x14ac:dyDescent="0.25">
      <c r="B1419" s="146"/>
      <c r="C1419" s="31"/>
      <c r="D1419" s="31"/>
      <c r="E1419" s="44"/>
      <c r="F1419" s="43"/>
      <c r="G1419" s="84"/>
      <c r="H1419" s="31"/>
      <c r="I1419" s="208"/>
      <c r="J1419" s="84"/>
      <c r="K1419" s="31"/>
      <c r="L1419" s="31"/>
      <c r="M1419" s="169"/>
      <c r="N1419" s="148"/>
      <c r="O1419" s="44"/>
      <c r="P1419" s="43"/>
      <c r="Q1419" s="31"/>
      <c r="R1419" s="84"/>
      <c r="S1419" s="31"/>
      <c r="T1419" s="31"/>
      <c r="U1419" s="169"/>
      <c r="V1419" s="150"/>
      <c r="W1419" s="141" t="str" cm="1">
        <f t="array" ref="W1419">IF(SUM(LEN(B1419:V1419))=0,"",IF(OR(OR(ISBLANK(F1419),SUM(LEN(C1419),LEN(D1419))=0),AND(NOT(E1419="Unknown"),ISBLANK(J1419)),AND(NOT(O1419="Unknown"),ISBLANK(R1419))),"Missing Information", INDEX(Table15[Entire Service Line Classification], MATCH(SUMIFS(Table15[Unique ID],Table15[System-Owned Portion],E1419,Table15[If Material Anything Other than "Lead" in Column E,Was Material Ever Previously Lead?],G1419,Table15[Customer-Owned Portion],O1419),Table15[Unique ID],0),0)))</f>
        <v/>
      </c>
      <c r="X1419"/>
    </row>
    <row r="1420" spans="2:24" x14ac:dyDescent="0.25">
      <c r="B1420" s="146"/>
      <c r="C1420" s="31"/>
      <c r="D1420" s="31"/>
      <c r="E1420" s="44"/>
      <c r="F1420" s="43"/>
      <c r="G1420" s="84"/>
      <c r="H1420" s="31"/>
      <c r="I1420" s="208"/>
      <c r="J1420" s="84"/>
      <c r="K1420" s="31"/>
      <c r="L1420" s="31"/>
      <c r="M1420" s="169"/>
      <c r="N1420" s="148"/>
      <c r="O1420" s="44"/>
      <c r="P1420" s="43"/>
      <c r="Q1420" s="31"/>
      <c r="R1420" s="84"/>
      <c r="S1420" s="31"/>
      <c r="T1420" s="31"/>
      <c r="U1420" s="169"/>
      <c r="V1420" s="150"/>
      <c r="W1420" s="141" t="str" cm="1">
        <f t="array" ref="W1420">IF(SUM(LEN(B1420:V1420))=0,"",IF(OR(OR(ISBLANK(F1420),SUM(LEN(C1420),LEN(D1420))=0),AND(NOT(E1420="Unknown"),ISBLANK(J1420)),AND(NOT(O1420="Unknown"),ISBLANK(R1420))),"Missing Information", INDEX(Table15[Entire Service Line Classification], MATCH(SUMIFS(Table15[Unique ID],Table15[System-Owned Portion],E1420,Table15[If Material Anything Other than "Lead" in Column E,Was Material Ever Previously Lead?],G1420,Table15[Customer-Owned Portion],O1420),Table15[Unique ID],0),0)))</f>
        <v/>
      </c>
      <c r="X1420"/>
    </row>
    <row r="1421" spans="2:24" x14ac:dyDescent="0.25">
      <c r="B1421" s="146"/>
      <c r="C1421" s="31"/>
      <c r="D1421" s="31"/>
      <c r="E1421" s="44"/>
      <c r="F1421" s="43"/>
      <c r="G1421" s="84"/>
      <c r="H1421" s="31"/>
      <c r="I1421" s="208"/>
      <c r="J1421" s="84"/>
      <c r="K1421" s="31"/>
      <c r="L1421" s="31"/>
      <c r="M1421" s="169"/>
      <c r="N1421" s="148"/>
      <c r="O1421" s="44"/>
      <c r="P1421" s="43"/>
      <c r="Q1421" s="31"/>
      <c r="R1421" s="84"/>
      <c r="S1421" s="31"/>
      <c r="T1421" s="31"/>
      <c r="U1421" s="169"/>
      <c r="V1421" s="150"/>
      <c r="W1421" s="141" t="str" cm="1">
        <f t="array" ref="W1421">IF(SUM(LEN(B1421:V1421))=0,"",IF(OR(OR(ISBLANK(F1421),SUM(LEN(C1421),LEN(D1421))=0),AND(NOT(E1421="Unknown"),ISBLANK(J1421)),AND(NOT(O1421="Unknown"),ISBLANK(R1421))),"Missing Information", INDEX(Table15[Entire Service Line Classification], MATCH(SUMIFS(Table15[Unique ID],Table15[System-Owned Portion],E1421,Table15[If Material Anything Other than "Lead" in Column E,Was Material Ever Previously Lead?],G1421,Table15[Customer-Owned Portion],O1421),Table15[Unique ID],0),0)))</f>
        <v/>
      </c>
      <c r="X1421"/>
    </row>
    <row r="1422" spans="2:24" x14ac:dyDescent="0.25">
      <c r="B1422" s="146"/>
      <c r="C1422" s="31"/>
      <c r="D1422" s="31"/>
      <c r="E1422" s="44"/>
      <c r="F1422" s="43"/>
      <c r="G1422" s="84"/>
      <c r="H1422" s="31"/>
      <c r="I1422" s="208"/>
      <c r="J1422" s="84"/>
      <c r="K1422" s="31"/>
      <c r="L1422" s="31"/>
      <c r="M1422" s="169"/>
      <c r="N1422" s="148"/>
      <c r="O1422" s="44"/>
      <c r="P1422" s="43"/>
      <c r="Q1422" s="31"/>
      <c r="R1422" s="84"/>
      <c r="S1422" s="31"/>
      <c r="T1422" s="31"/>
      <c r="U1422" s="169"/>
      <c r="V1422" s="150"/>
      <c r="W1422" s="141" t="str" cm="1">
        <f t="array" ref="W1422">IF(SUM(LEN(B1422:V1422))=0,"",IF(OR(OR(ISBLANK(F1422),SUM(LEN(C1422),LEN(D1422))=0),AND(NOT(E1422="Unknown"),ISBLANK(J1422)),AND(NOT(O1422="Unknown"),ISBLANK(R1422))),"Missing Information", INDEX(Table15[Entire Service Line Classification], MATCH(SUMIFS(Table15[Unique ID],Table15[System-Owned Portion],E1422,Table15[If Material Anything Other than "Lead" in Column E,Was Material Ever Previously Lead?],G1422,Table15[Customer-Owned Portion],O1422),Table15[Unique ID],0),0)))</f>
        <v/>
      </c>
      <c r="X1422"/>
    </row>
    <row r="1423" spans="2:24" x14ac:dyDescent="0.25">
      <c r="B1423" s="146"/>
      <c r="C1423" s="31"/>
      <c r="D1423" s="31"/>
      <c r="E1423" s="44"/>
      <c r="F1423" s="43"/>
      <c r="G1423" s="84"/>
      <c r="H1423" s="31"/>
      <c r="I1423" s="208"/>
      <c r="J1423" s="84"/>
      <c r="K1423" s="31"/>
      <c r="L1423" s="31"/>
      <c r="M1423" s="169"/>
      <c r="N1423" s="148"/>
      <c r="O1423" s="44"/>
      <c r="P1423" s="43"/>
      <c r="Q1423" s="31"/>
      <c r="R1423" s="84"/>
      <c r="S1423" s="31"/>
      <c r="T1423" s="31"/>
      <c r="U1423" s="169"/>
      <c r="V1423" s="150"/>
      <c r="W1423" s="141" t="str" cm="1">
        <f t="array" ref="W1423">IF(SUM(LEN(B1423:V1423))=0,"",IF(OR(OR(ISBLANK(F1423),SUM(LEN(C1423),LEN(D1423))=0),AND(NOT(E1423="Unknown"),ISBLANK(J1423)),AND(NOT(O1423="Unknown"),ISBLANK(R1423))),"Missing Information", INDEX(Table15[Entire Service Line Classification], MATCH(SUMIFS(Table15[Unique ID],Table15[System-Owned Portion],E1423,Table15[If Material Anything Other than "Lead" in Column E,Was Material Ever Previously Lead?],G1423,Table15[Customer-Owned Portion],O1423),Table15[Unique ID],0),0)))</f>
        <v/>
      </c>
      <c r="X1423"/>
    </row>
    <row r="1424" spans="2:24" x14ac:dyDescent="0.25">
      <c r="B1424" s="146"/>
      <c r="C1424" s="31"/>
      <c r="D1424" s="31"/>
      <c r="E1424" s="44"/>
      <c r="F1424" s="43"/>
      <c r="G1424" s="84"/>
      <c r="H1424" s="31"/>
      <c r="I1424" s="208"/>
      <c r="J1424" s="84"/>
      <c r="K1424" s="31"/>
      <c r="L1424" s="31"/>
      <c r="M1424" s="169"/>
      <c r="N1424" s="148"/>
      <c r="O1424" s="44"/>
      <c r="P1424" s="43"/>
      <c r="Q1424" s="31"/>
      <c r="R1424" s="84"/>
      <c r="S1424" s="31"/>
      <c r="T1424" s="31"/>
      <c r="U1424" s="169"/>
      <c r="V1424" s="150"/>
      <c r="W1424" s="141" t="str" cm="1">
        <f t="array" ref="W1424">IF(SUM(LEN(B1424:V1424))=0,"",IF(OR(OR(ISBLANK(F1424),SUM(LEN(C1424),LEN(D1424))=0),AND(NOT(E1424="Unknown"),ISBLANK(J1424)),AND(NOT(O1424="Unknown"),ISBLANK(R1424))),"Missing Information", INDEX(Table15[Entire Service Line Classification], MATCH(SUMIFS(Table15[Unique ID],Table15[System-Owned Portion],E1424,Table15[If Material Anything Other than "Lead" in Column E,Was Material Ever Previously Lead?],G1424,Table15[Customer-Owned Portion],O1424),Table15[Unique ID],0),0)))</f>
        <v/>
      </c>
      <c r="X1424"/>
    </row>
    <row r="1425" spans="2:24" x14ac:dyDescent="0.25">
      <c r="B1425" s="146"/>
      <c r="C1425" s="31"/>
      <c r="D1425" s="31"/>
      <c r="E1425" s="44"/>
      <c r="F1425" s="43"/>
      <c r="G1425" s="84"/>
      <c r="H1425" s="31"/>
      <c r="I1425" s="208"/>
      <c r="J1425" s="84"/>
      <c r="K1425" s="31"/>
      <c r="L1425" s="31"/>
      <c r="M1425" s="169"/>
      <c r="N1425" s="148"/>
      <c r="O1425" s="44"/>
      <c r="P1425" s="43"/>
      <c r="Q1425" s="31"/>
      <c r="R1425" s="84"/>
      <c r="S1425" s="31"/>
      <c r="T1425" s="31"/>
      <c r="U1425" s="169"/>
      <c r="V1425" s="150"/>
      <c r="W1425" s="141" t="str" cm="1">
        <f t="array" ref="W1425">IF(SUM(LEN(B1425:V1425))=0,"",IF(OR(OR(ISBLANK(F1425),SUM(LEN(C1425),LEN(D1425))=0),AND(NOT(E1425="Unknown"),ISBLANK(J1425)),AND(NOT(O1425="Unknown"),ISBLANK(R1425))),"Missing Information", INDEX(Table15[Entire Service Line Classification], MATCH(SUMIFS(Table15[Unique ID],Table15[System-Owned Portion],E1425,Table15[If Material Anything Other than "Lead" in Column E,Was Material Ever Previously Lead?],G1425,Table15[Customer-Owned Portion],O1425),Table15[Unique ID],0),0)))</f>
        <v/>
      </c>
      <c r="X1425"/>
    </row>
    <row r="1426" spans="2:24" x14ac:dyDescent="0.25">
      <c r="B1426" s="146"/>
      <c r="C1426" s="31"/>
      <c r="D1426" s="31"/>
      <c r="E1426" s="44"/>
      <c r="F1426" s="43"/>
      <c r="G1426" s="84"/>
      <c r="H1426" s="31"/>
      <c r="I1426" s="208"/>
      <c r="J1426" s="84"/>
      <c r="K1426" s="31"/>
      <c r="L1426" s="31"/>
      <c r="M1426" s="169"/>
      <c r="N1426" s="148"/>
      <c r="O1426" s="44"/>
      <c r="P1426" s="43"/>
      <c r="Q1426" s="31"/>
      <c r="R1426" s="84"/>
      <c r="S1426" s="31"/>
      <c r="T1426" s="31"/>
      <c r="U1426" s="169"/>
      <c r="V1426" s="150"/>
      <c r="W1426" s="141" t="str" cm="1">
        <f t="array" ref="W1426">IF(SUM(LEN(B1426:V1426))=0,"",IF(OR(OR(ISBLANK(F1426),SUM(LEN(C1426),LEN(D1426))=0),AND(NOT(E1426="Unknown"),ISBLANK(J1426)),AND(NOT(O1426="Unknown"),ISBLANK(R1426))),"Missing Information", INDEX(Table15[Entire Service Line Classification], MATCH(SUMIFS(Table15[Unique ID],Table15[System-Owned Portion],E1426,Table15[If Material Anything Other than "Lead" in Column E,Was Material Ever Previously Lead?],G1426,Table15[Customer-Owned Portion],O1426),Table15[Unique ID],0),0)))</f>
        <v/>
      </c>
      <c r="X1426"/>
    </row>
    <row r="1427" spans="2:24" x14ac:dyDescent="0.25">
      <c r="B1427" s="146"/>
      <c r="C1427" s="31"/>
      <c r="D1427" s="31"/>
      <c r="E1427" s="44"/>
      <c r="F1427" s="43"/>
      <c r="G1427" s="84"/>
      <c r="H1427" s="31"/>
      <c r="I1427" s="208"/>
      <c r="J1427" s="84"/>
      <c r="K1427" s="31"/>
      <c r="L1427" s="31"/>
      <c r="M1427" s="169"/>
      <c r="N1427" s="148"/>
      <c r="O1427" s="44"/>
      <c r="P1427" s="43"/>
      <c r="Q1427" s="31"/>
      <c r="R1427" s="84"/>
      <c r="S1427" s="31"/>
      <c r="T1427" s="31"/>
      <c r="U1427" s="169"/>
      <c r="V1427" s="150"/>
      <c r="W1427" s="141" t="str" cm="1">
        <f t="array" ref="W1427">IF(SUM(LEN(B1427:V1427))=0,"",IF(OR(OR(ISBLANK(F1427),SUM(LEN(C1427),LEN(D1427))=0),AND(NOT(E1427="Unknown"),ISBLANK(J1427)),AND(NOT(O1427="Unknown"),ISBLANK(R1427))),"Missing Information", INDEX(Table15[Entire Service Line Classification], MATCH(SUMIFS(Table15[Unique ID],Table15[System-Owned Portion],E1427,Table15[If Material Anything Other than "Lead" in Column E,Was Material Ever Previously Lead?],G1427,Table15[Customer-Owned Portion],O1427),Table15[Unique ID],0),0)))</f>
        <v/>
      </c>
      <c r="X1427"/>
    </row>
    <row r="1428" spans="2:24" x14ac:dyDescent="0.25">
      <c r="B1428" s="146"/>
      <c r="C1428" s="31"/>
      <c r="D1428" s="31"/>
      <c r="E1428" s="44"/>
      <c r="F1428" s="43"/>
      <c r="G1428" s="84"/>
      <c r="H1428" s="31"/>
      <c r="I1428" s="208"/>
      <c r="J1428" s="84"/>
      <c r="K1428" s="31"/>
      <c r="L1428" s="31"/>
      <c r="M1428" s="169"/>
      <c r="N1428" s="148"/>
      <c r="O1428" s="44"/>
      <c r="P1428" s="43"/>
      <c r="Q1428" s="31"/>
      <c r="R1428" s="84"/>
      <c r="S1428" s="31"/>
      <c r="T1428" s="31"/>
      <c r="U1428" s="169"/>
      <c r="V1428" s="150"/>
      <c r="W1428" s="141" t="str" cm="1">
        <f t="array" ref="W1428">IF(SUM(LEN(B1428:V1428))=0,"",IF(OR(OR(ISBLANK(F1428),SUM(LEN(C1428),LEN(D1428))=0),AND(NOT(E1428="Unknown"),ISBLANK(J1428)),AND(NOT(O1428="Unknown"),ISBLANK(R1428))),"Missing Information", INDEX(Table15[Entire Service Line Classification], MATCH(SUMIFS(Table15[Unique ID],Table15[System-Owned Portion],E1428,Table15[If Material Anything Other than "Lead" in Column E,Was Material Ever Previously Lead?],G1428,Table15[Customer-Owned Portion],O1428),Table15[Unique ID],0),0)))</f>
        <v/>
      </c>
      <c r="X1428"/>
    </row>
    <row r="1429" spans="2:24" x14ac:dyDescent="0.25">
      <c r="B1429" s="146"/>
      <c r="C1429" s="31"/>
      <c r="D1429" s="31"/>
      <c r="E1429" s="44"/>
      <c r="F1429" s="43"/>
      <c r="G1429" s="84"/>
      <c r="H1429" s="31"/>
      <c r="I1429" s="208"/>
      <c r="J1429" s="84"/>
      <c r="K1429" s="31"/>
      <c r="L1429" s="31"/>
      <c r="M1429" s="169"/>
      <c r="N1429" s="148"/>
      <c r="O1429" s="44"/>
      <c r="P1429" s="43"/>
      <c r="Q1429" s="31"/>
      <c r="R1429" s="84"/>
      <c r="S1429" s="31"/>
      <c r="T1429" s="31"/>
      <c r="U1429" s="169"/>
      <c r="V1429" s="150"/>
      <c r="W1429" s="141" t="str" cm="1">
        <f t="array" ref="W1429">IF(SUM(LEN(B1429:V1429))=0,"",IF(OR(OR(ISBLANK(F1429),SUM(LEN(C1429),LEN(D1429))=0),AND(NOT(E1429="Unknown"),ISBLANK(J1429)),AND(NOT(O1429="Unknown"),ISBLANK(R1429))),"Missing Information", INDEX(Table15[Entire Service Line Classification], MATCH(SUMIFS(Table15[Unique ID],Table15[System-Owned Portion],E1429,Table15[If Material Anything Other than "Lead" in Column E,Was Material Ever Previously Lead?],G1429,Table15[Customer-Owned Portion],O1429),Table15[Unique ID],0),0)))</f>
        <v/>
      </c>
      <c r="X1429"/>
    </row>
    <row r="1430" spans="2:24" x14ac:dyDescent="0.25">
      <c r="B1430" s="146"/>
      <c r="C1430" s="31"/>
      <c r="D1430" s="31"/>
      <c r="E1430" s="44"/>
      <c r="F1430" s="43"/>
      <c r="G1430" s="84"/>
      <c r="H1430" s="31"/>
      <c r="I1430" s="208"/>
      <c r="J1430" s="84"/>
      <c r="K1430" s="31"/>
      <c r="L1430" s="31"/>
      <c r="M1430" s="169"/>
      <c r="N1430" s="148"/>
      <c r="O1430" s="44"/>
      <c r="P1430" s="43"/>
      <c r="Q1430" s="31"/>
      <c r="R1430" s="84"/>
      <c r="S1430" s="31"/>
      <c r="T1430" s="31"/>
      <c r="U1430" s="169"/>
      <c r="V1430" s="150"/>
      <c r="W1430" s="141" t="str" cm="1">
        <f t="array" ref="W1430">IF(SUM(LEN(B1430:V1430))=0,"",IF(OR(OR(ISBLANK(F1430),SUM(LEN(C1430),LEN(D1430))=0),AND(NOT(E1430="Unknown"),ISBLANK(J1430)),AND(NOT(O1430="Unknown"),ISBLANK(R1430))),"Missing Information", INDEX(Table15[Entire Service Line Classification], MATCH(SUMIFS(Table15[Unique ID],Table15[System-Owned Portion],E1430,Table15[If Material Anything Other than "Lead" in Column E,Was Material Ever Previously Lead?],G1430,Table15[Customer-Owned Portion],O1430),Table15[Unique ID],0),0)))</f>
        <v/>
      </c>
      <c r="X1430"/>
    </row>
    <row r="1431" spans="2:24" x14ac:dyDescent="0.25">
      <c r="B1431" s="146"/>
      <c r="C1431" s="31"/>
      <c r="D1431" s="31"/>
      <c r="E1431" s="44"/>
      <c r="F1431" s="43"/>
      <c r="G1431" s="84"/>
      <c r="H1431" s="31"/>
      <c r="I1431" s="208"/>
      <c r="J1431" s="84"/>
      <c r="K1431" s="31"/>
      <c r="L1431" s="31"/>
      <c r="M1431" s="169"/>
      <c r="N1431" s="148"/>
      <c r="O1431" s="44"/>
      <c r="P1431" s="43"/>
      <c r="Q1431" s="31"/>
      <c r="R1431" s="84"/>
      <c r="S1431" s="31"/>
      <c r="T1431" s="31"/>
      <c r="U1431" s="169"/>
      <c r="V1431" s="150"/>
      <c r="W1431" s="141" t="str" cm="1">
        <f t="array" ref="W1431">IF(SUM(LEN(B1431:V1431))=0,"",IF(OR(OR(ISBLANK(F1431),SUM(LEN(C1431),LEN(D1431))=0),AND(NOT(E1431="Unknown"),ISBLANK(J1431)),AND(NOT(O1431="Unknown"),ISBLANK(R1431))),"Missing Information", INDEX(Table15[Entire Service Line Classification], MATCH(SUMIFS(Table15[Unique ID],Table15[System-Owned Portion],E1431,Table15[If Material Anything Other than "Lead" in Column E,Was Material Ever Previously Lead?],G1431,Table15[Customer-Owned Portion],O1431),Table15[Unique ID],0),0)))</f>
        <v/>
      </c>
      <c r="X1431"/>
    </row>
    <row r="1432" spans="2:24" x14ac:dyDescent="0.25">
      <c r="B1432" s="146"/>
      <c r="C1432" s="31"/>
      <c r="D1432" s="31"/>
      <c r="E1432" s="44"/>
      <c r="F1432" s="43"/>
      <c r="G1432" s="84"/>
      <c r="H1432" s="31"/>
      <c r="I1432" s="208"/>
      <c r="J1432" s="84"/>
      <c r="K1432" s="31"/>
      <c r="L1432" s="31"/>
      <c r="M1432" s="169"/>
      <c r="N1432" s="148"/>
      <c r="O1432" s="44"/>
      <c r="P1432" s="43"/>
      <c r="Q1432" s="31"/>
      <c r="R1432" s="84"/>
      <c r="S1432" s="31"/>
      <c r="T1432" s="31"/>
      <c r="U1432" s="169"/>
      <c r="V1432" s="150"/>
      <c r="W1432" s="141" t="str" cm="1">
        <f t="array" ref="W1432">IF(SUM(LEN(B1432:V1432))=0,"",IF(OR(OR(ISBLANK(F1432),SUM(LEN(C1432),LEN(D1432))=0),AND(NOT(E1432="Unknown"),ISBLANK(J1432)),AND(NOT(O1432="Unknown"),ISBLANK(R1432))),"Missing Information", INDEX(Table15[Entire Service Line Classification], MATCH(SUMIFS(Table15[Unique ID],Table15[System-Owned Portion],E1432,Table15[If Material Anything Other than "Lead" in Column E,Was Material Ever Previously Lead?],G1432,Table15[Customer-Owned Portion],O1432),Table15[Unique ID],0),0)))</f>
        <v/>
      </c>
      <c r="X1432"/>
    </row>
    <row r="1433" spans="2:24" x14ac:dyDescent="0.25">
      <c r="B1433" s="146"/>
      <c r="C1433" s="31"/>
      <c r="D1433" s="31"/>
      <c r="E1433" s="44"/>
      <c r="F1433" s="43"/>
      <c r="G1433" s="84"/>
      <c r="H1433" s="31"/>
      <c r="I1433" s="208"/>
      <c r="J1433" s="84"/>
      <c r="K1433" s="31"/>
      <c r="L1433" s="31"/>
      <c r="M1433" s="169"/>
      <c r="N1433" s="148"/>
      <c r="O1433" s="44"/>
      <c r="P1433" s="43"/>
      <c r="Q1433" s="31"/>
      <c r="R1433" s="84"/>
      <c r="S1433" s="31"/>
      <c r="T1433" s="31"/>
      <c r="U1433" s="169"/>
      <c r="V1433" s="150"/>
      <c r="W1433" s="141" t="str" cm="1">
        <f t="array" ref="W1433">IF(SUM(LEN(B1433:V1433))=0,"",IF(OR(OR(ISBLANK(F1433),SUM(LEN(C1433),LEN(D1433))=0),AND(NOT(E1433="Unknown"),ISBLANK(J1433)),AND(NOT(O1433="Unknown"),ISBLANK(R1433))),"Missing Information", INDEX(Table15[Entire Service Line Classification], MATCH(SUMIFS(Table15[Unique ID],Table15[System-Owned Portion],E1433,Table15[If Material Anything Other than "Lead" in Column E,Was Material Ever Previously Lead?],G1433,Table15[Customer-Owned Portion],O1433),Table15[Unique ID],0),0)))</f>
        <v/>
      </c>
      <c r="X1433"/>
    </row>
    <row r="1434" spans="2:24" x14ac:dyDescent="0.25">
      <c r="B1434" s="146"/>
      <c r="C1434" s="31"/>
      <c r="D1434" s="31"/>
      <c r="E1434" s="44"/>
      <c r="F1434" s="43"/>
      <c r="G1434" s="84"/>
      <c r="H1434" s="31"/>
      <c r="I1434" s="208"/>
      <c r="J1434" s="84"/>
      <c r="K1434" s="31"/>
      <c r="L1434" s="31"/>
      <c r="M1434" s="169"/>
      <c r="N1434" s="148"/>
      <c r="O1434" s="44"/>
      <c r="P1434" s="43"/>
      <c r="Q1434" s="31"/>
      <c r="R1434" s="84"/>
      <c r="S1434" s="31"/>
      <c r="T1434" s="31"/>
      <c r="U1434" s="169"/>
      <c r="V1434" s="150"/>
      <c r="W1434" s="141" t="str" cm="1">
        <f t="array" ref="W1434">IF(SUM(LEN(B1434:V1434))=0,"",IF(OR(OR(ISBLANK(F1434),SUM(LEN(C1434),LEN(D1434))=0),AND(NOT(E1434="Unknown"),ISBLANK(J1434)),AND(NOT(O1434="Unknown"),ISBLANK(R1434))),"Missing Information", INDEX(Table15[Entire Service Line Classification], MATCH(SUMIFS(Table15[Unique ID],Table15[System-Owned Portion],E1434,Table15[If Material Anything Other than "Lead" in Column E,Was Material Ever Previously Lead?],G1434,Table15[Customer-Owned Portion],O1434),Table15[Unique ID],0),0)))</f>
        <v/>
      </c>
      <c r="X1434"/>
    </row>
    <row r="1435" spans="2:24" x14ac:dyDescent="0.25">
      <c r="B1435" s="146"/>
      <c r="C1435" s="31"/>
      <c r="D1435" s="31"/>
      <c r="E1435" s="44"/>
      <c r="F1435" s="43"/>
      <c r="G1435" s="84"/>
      <c r="H1435" s="31"/>
      <c r="I1435" s="208"/>
      <c r="J1435" s="84"/>
      <c r="K1435" s="31"/>
      <c r="L1435" s="31"/>
      <c r="M1435" s="169"/>
      <c r="N1435" s="148"/>
      <c r="O1435" s="44"/>
      <c r="P1435" s="43"/>
      <c r="Q1435" s="31"/>
      <c r="R1435" s="84"/>
      <c r="S1435" s="31"/>
      <c r="T1435" s="31"/>
      <c r="U1435" s="169"/>
      <c r="V1435" s="150"/>
      <c r="W1435" s="141" t="str" cm="1">
        <f t="array" ref="W1435">IF(SUM(LEN(B1435:V1435))=0,"",IF(OR(OR(ISBLANK(F1435),SUM(LEN(C1435),LEN(D1435))=0),AND(NOT(E1435="Unknown"),ISBLANK(J1435)),AND(NOT(O1435="Unknown"),ISBLANK(R1435))),"Missing Information", INDEX(Table15[Entire Service Line Classification], MATCH(SUMIFS(Table15[Unique ID],Table15[System-Owned Portion],E1435,Table15[If Material Anything Other than "Lead" in Column E,Was Material Ever Previously Lead?],G1435,Table15[Customer-Owned Portion],O1435),Table15[Unique ID],0),0)))</f>
        <v/>
      </c>
      <c r="X1435"/>
    </row>
    <row r="1436" spans="2:24" x14ac:dyDescent="0.25">
      <c r="B1436" s="146"/>
      <c r="C1436" s="31"/>
      <c r="D1436" s="31"/>
      <c r="E1436" s="44"/>
      <c r="F1436" s="43"/>
      <c r="G1436" s="84"/>
      <c r="H1436" s="31"/>
      <c r="I1436" s="208"/>
      <c r="J1436" s="84"/>
      <c r="K1436" s="31"/>
      <c r="L1436" s="31"/>
      <c r="M1436" s="169"/>
      <c r="N1436" s="148"/>
      <c r="O1436" s="44"/>
      <c r="P1436" s="43"/>
      <c r="Q1436" s="31"/>
      <c r="R1436" s="84"/>
      <c r="S1436" s="31"/>
      <c r="T1436" s="31"/>
      <c r="U1436" s="169"/>
      <c r="V1436" s="150"/>
      <c r="W1436" s="141" t="str" cm="1">
        <f t="array" ref="W1436">IF(SUM(LEN(B1436:V1436))=0,"",IF(OR(OR(ISBLANK(F1436),SUM(LEN(C1436),LEN(D1436))=0),AND(NOT(E1436="Unknown"),ISBLANK(J1436)),AND(NOT(O1436="Unknown"),ISBLANK(R1436))),"Missing Information", INDEX(Table15[Entire Service Line Classification], MATCH(SUMIFS(Table15[Unique ID],Table15[System-Owned Portion],E1436,Table15[If Material Anything Other than "Lead" in Column E,Was Material Ever Previously Lead?],G1436,Table15[Customer-Owned Portion],O1436),Table15[Unique ID],0),0)))</f>
        <v/>
      </c>
      <c r="X1436"/>
    </row>
    <row r="1437" spans="2:24" x14ac:dyDescent="0.25">
      <c r="B1437" s="146"/>
      <c r="C1437" s="31"/>
      <c r="D1437" s="31"/>
      <c r="E1437" s="44"/>
      <c r="F1437" s="43"/>
      <c r="G1437" s="84"/>
      <c r="H1437" s="31"/>
      <c r="I1437" s="208"/>
      <c r="J1437" s="84"/>
      <c r="K1437" s="31"/>
      <c r="L1437" s="31"/>
      <c r="M1437" s="169"/>
      <c r="N1437" s="148"/>
      <c r="O1437" s="44"/>
      <c r="P1437" s="43"/>
      <c r="Q1437" s="31"/>
      <c r="R1437" s="84"/>
      <c r="S1437" s="31"/>
      <c r="T1437" s="31"/>
      <c r="U1437" s="169"/>
      <c r="V1437" s="150"/>
      <c r="W1437" s="141" t="str" cm="1">
        <f t="array" ref="W1437">IF(SUM(LEN(B1437:V1437))=0,"",IF(OR(OR(ISBLANK(F1437),SUM(LEN(C1437),LEN(D1437))=0),AND(NOT(E1437="Unknown"),ISBLANK(J1437)),AND(NOT(O1437="Unknown"),ISBLANK(R1437))),"Missing Information", INDEX(Table15[Entire Service Line Classification], MATCH(SUMIFS(Table15[Unique ID],Table15[System-Owned Portion],E1437,Table15[If Material Anything Other than "Lead" in Column E,Was Material Ever Previously Lead?],G1437,Table15[Customer-Owned Portion],O1437),Table15[Unique ID],0),0)))</f>
        <v/>
      </c>
      <c r="X1437"/>
    </row>
    <row r="1438" spans="2:24" x14ac:dyDescent="0.25">
      <c r="B1438" s="146"/>
      <c r="C1438" s="31"/>
      <c r="D1438" s="31"/>
      <c r="E1438" s="44"/>
      <c r="F1438" s="43"/>
      <c r="G1438" s="84"/>
      <c r="H1438" s="31"/>
      <c r="I1438" s="208"/>
      <c r="J1438" s="84"/>
      <c r="K1438" s="31"/>
      <c r="L1438" s="31"/>
      <c r="M1438" s="169"/>
      <c r="N1438" s="148"/>
      <c r="O1438" s="44"/>
      <c r="P1438" s="43"/>
      <c r="Q1438" s="31"/>
      <c r="R1438" s="84"/>
      <c r="S1438" s="31"/>
      <c r="T1438" s="31"/>
      <c r="U1438" s="169"/>
      <c r="V1438" s="150"/>
      <c r="W1438" s="141" t="str" cm="1">
        <f t="array" ref="W1438">IF(SUM(LEN(B1438:V1438))=0,"",IF(OR(OR(ISBLANK(F1438),SUM(LEN(C1438),LEN(D1438))=0),AND(NOT(E1438="Unknown"),ISBLANK(J1438)),AND(NOT(O1438="Unknown"),ISBLANK(R1438))),"Missing Information", INDEX(Table15[Entire Service Line Classification], MATCH(SUMIFS(Table15[Unique ID],Table15[System-Owned Portion],E1438,Table15[If Material Anything Other than "Lead" in Column E,Was Material Ever Previously Lead?],G1438,Table15[Customer-Owned Portion],O1438),Table15[Unique ID],0),0)))</f>
        <v/>
      </c>
      <c r="X1438"/>
    </row>
    <row r="1439" spans="2:24" x14ac:dyDescent="0.25">
      <c r="B1439" s="146"/>
      <c r="C1439" s="31"/>
      <c r="D1439" s="31"/>
      <c r="E1439" s="44"/>
      <c r="F1439" s="43"/>
      <c r="G1439" s="84"/>
      <c r="H1439" s="31"/>
      <c r="I1439" s="208"/>
      <c r="J1439" s="84"/>
      <c r="K1439" s="31"/>
      <c r="L1439" s="31"/>
      <c r="M1439" s="169"/>
      <c r="N1439" s="148"/>
      <c r="O1439" s="44"/>
      <c r="P1439" s="43"/>
      <c r="Q1439" s="31"/>
      <c r="R1439" s="84"/>
      <c r="S1439" s="31"/>
      <c r="T1439" s="31"/>
      <c r="U1439" s="169"/>
      <c r="V1439" s="150"/>
      <c r="W1439" s="141" t="str" cm="1">
        <f t="array" ref="W1439">IF(SUM(LEN(B1439:V1439))=0,"",IF(OR(OR(ISBLANK(F1439),SUM(LEN(C1439),LEN(D1439))=0),AND(NOT(E1439="Unknown"),ISBLANK(J1439)),AND(NOT(O1439="Unknown"),ISBLANK(R1439))),"Missing Information", INDEX(Table15[Entire Service Line Classification], MATCH(SUMIFS(Table15[Unique ID],Table15[System-Owned Portion],E1439,Table15[If Material Anything Other than "Lead" in Column E,Was Material Ever Previously Lead?],G1439,Table15[Customer-Owned Portion],O1439),Table15[Unique ID],0),0)))</f>
        <v/>
      </c>
      <c r="X1439"/>
    </row>
    <row r="1440" spans="2:24" x14ac:dyDescent="0.25">
      <c r="B1440" s="146"/>
      <c r="C1440" s="31"/>
      <c r="D1440" s="31"/>
      <c r="E1440" s="44"/>
      <c r="F1440" s="43"/>
      <c r="G1440" s="84"/>
      <c r="H1440" s="31"/>
      <c r="I1440" s="208"/>
      <c r="J1440" s="84"/>
      <c r="K1440" s="31"/>
      <c r="L1440" s="31"/>
      <c r="M1440" s="169"/>
      <c r="N1440" s="148"/>
      <c r="O1440" s="44"/>
      <c r="P1440" s="43"/>
      <c r="Q1440" s="31"/>
      <c r="R1440" s="84"/>
      <c r="S1440" s="31"/>
      <c r="T1440" s="31"/>
      <c r="U1440" s="169"/>
      <c r="V1440" s="150"/>
      <c r="W1440" s="141" t="str" cm="1">
        <f t="array" ref="W1440">IF(SUM(LEN(B1440:V1440))=0,"",IF(OR(OR(ISBLANK(F1440),SUM(LEN(C1440),LEN(D1440))=0),AND(NOT(E1440="Unknown"),ISBLANK(J1440)),AND(NOT(O1440="Unknown"),ISBLANK(R1440))),"Missing Information", INDEX(Table15[Entire Service Line Classification], MATCH(SUMIFS(Table15[Unique ID],Table15[System-Owned Portion],E1440,Table15[If Material Anything Other than "Lead" in Column E,Was Material Ever Previously Lead?],G1440,Table15[Customer-Owned Portion],O1440),Table15[Unique ID],0),0)))</f>
        <v/>
      </c>
      <c r="X1440"/>
    </row>
    <row r="1441" spans="2:24" x14ac:dyDescent="0.25">
      <c r="B1441" s="146"/>
      <c r="C1441" s="31"/>
      <c r="D1441" s="31"/>
      <c r="E1441" s="44"/>
      <c r="F1441" s="43"/>
      <c r="G1441" s="84"/>
      <c r="H1441" s="31"/>
      <c r="I1441" s="208"/>
      <c r="J1441" s="84"/>
      <c r="K1441" s="31"/>
      <c r="L1441" s="31"/>
      <c r="M1441" s="169"/>
      <c r="N1441" s="148"/>
      <c r="O1441" s="44"/>
      <c r="P1441" s="43"/>
      <c r="Q1441" s="31"/>
      <c r="R1441" s="84"/>
      <c r="S1441" s="31"/>
      <c r="T1441" s="31"/>
      <c r="U1441" s="169"/>
      <c r="V1441" s="150"/>
      <c r="W1441" s="141" t="str" cm="1">
        <f t="array" ref="W1441">IF(SUM(LEN(B1441:V1441))=0,"",IF(OR(OR(ISBLANK(F1441),SUM(LEN(C1441),LEN(D1441))=0),AND(NOT(E1441="Unknown"),ISBLANK(J1441)),AND(NOT(O1441="Unknown"),ISBLANK(R1441))),"Missing Information", INDEX(Table15[Entire Service Line Classification], MATCH(SUMIFS(Table15[Unique ID],Table15[System-Owned Portion],E1441,Table15[If Material Anything Other than "Lead" in Column E,Was Material Ever Previously Lead?],G1441,Table15[Customer-Owned Portion],O1441),Table15[Unique ID],0),0)))</f>
        <v/>
      </c>
      <c r="X1441"/>
    </row>
    <row r="1442" spans="2:24" x14ac:dyDescent="0.25">
      <c r="B1442" s="146"/>
      <c r="C1442" s="31"/>
      <c r="D1442" s="31"/>
      <c r="E1442" s="44"/>
      <c r="F1442" s="43"/>
      <c r="G1442" s="84"/>
      <c r="H1442" s="31"/>
      <c r="I1442" s="208"/>
      <c r="J1442" s="84"/>
      <c r="K1442" s="31"/>
      <c r="L1442" s="31"/>
      <c r="M1442" s="169"/>
      <c r="N1442" s="148"/>
      <c r="O1442" s="44"/>
      <c r="P1442" s="43"/>
      <c r="Q1442" s="31"/>
      <c r="R1442" s="84"/>
      <c r="S1442" s="31"/>
      <c r="T1442" s="31"/>
      <c r="U1442" s="169"/>
      <c r="V1442" s="150"/>
      <c r="W1442" s="141" t="str" cm="1">
        <f t="array" ref="W1442">IF(SUM(LEN(B1442:V1442))=0,"",IF(OR(OR(ISBLANK(F1442),SUM(LEN(C1442),LEN(D1442))=0),AND(NOT(E1442="Unknown"),ISBLANK(J1442)),AND(NOT(O1442="Unknown"),ISBLANK(R1442))),"Missing Information", INDEX(Table15[Entire Service Line Classification], MATCH(SUMIFS(Table15[Unique ID],Table15[System-Owned Portion],E1442,Table15[If Material Anything Other than "Lead" in Column E,Was Material Ever Previously Lead?],G1442,Table15[Customer-Owned Portion],O1442),Table15[Unique ID],0),0)))</f>
        <v/>
      </c>
      <c r="X1442"/>
    </row>
    <row r="1443" spans="2:24" x14ac:dyDescent="0.25">
      <c r="B1443" s="146"/>
      <c r="C1443" s="31"/>
      <c r="D1443" s="31"/>
      <c r="E1443" s="44"/>
      <c r="F1443" s="43"/>
      <c r="G1443" s="84"/>
      <c r="H1443" s="31"/>
      <c r="I1443" s="208"/>
      <c r="J1443" s="84"/>
      <c r="K1443" s="31"/>
      <c r="L1443" s="31"/>
      <c r="M1443" s="169"/>
      <c r="N1443" s="148"/>
      <c r="O1443" s="44"/>
      <c r="P1443" s="43"/>
      <c r="Q1443" s="31"/>
      <c r="R1443" s="84"/>
      <c r="S1443" s="31"/>
      <c r="T1443" s="31"/>
      <c r="U1443" s="169"/>
      <c r="V1443" s="150"/>
      <c r="W1443" s="141" t="str" cm="1">
        <f t="array" ref="W1443">IF(SUM(LEN(B1443:V1443))=0,"",IF(OR(OR(ISBLANK(F1443),SUM(LEN(C1443),LEN(D1443))=0),AND(NOT(E1443="Unknown"),ISBLANK(J1443)),AND(NOT(O1443="Unknown"),ISBLANK(R1443))),"Missing Information", INDEX(Table15[Entire Service Line Classification], MATCH(SUMIFS(Table15[Unique ID],Table15[System-Owned Portion],E1443,Table15[If Material Anything Other than "Lead" in Column E,Was Material Ever Previously Lead?],G1443,Table15[Customer-Owned Portion],O1443),Table15[Unique ID],0),0)))</f>
        <v/>
      </c>
      <c r="X1443"/>
    </row>
    <row r="1444" spans="2:24" x14ac:dyDescent="0.25">
      <c r="B1444" s="146"/>
      <c r="C1444" s="31"/>
      <c r="D1444" s="31"/>
      <c r="E1444" s="44"/>
      <c r="F1444" s="43"/>
      <c r="G1444" s="84"/>
      <c r="H1444" s="31"/>
      <c r="I1444" s="208"/>
      <c r="J1444" s="84"/>
      <c r="K1444" s="31"/>
      <c r="L1444" s="31"/>
      <c r="M1444" s="169"/>
      <c r="N1444" s="148"/>
      <c r="O1444" s="44"/>
      <c r="P1444" s="43"/>
      <c r="Q1444" s="31"/>
      <c r="R1444" s="84"/>
      <c r="S1444" s="31"/>
      <c r="T1444" s="31"/>
      <c r="U1444" s="169"/>
      <c r="V1444" s="150"/>
      <c r="W1444" s="141" t="str" cm="1">
        <f t="array" ref="W1444">IF(SUM(LEN(B1444:V1444))=0,"",IF(OR(OR(ISBLANK(F1444),SUM(LEN(C1444),LEN(D1444))=0),AND(NOT(E1444="Unknown"),ISBLANK(J1444)),AND(NOT(O1444="Unknown"),ISBLANK(R1444))),"Missing Information", INDEX(Table15[Entire Service Line Classification], MATCH(SUMIFS(Table15[Unique ID],Table15[System-Owned Portion],E1444,Table15[If Material Anything Other than "Lead" in Column E,Was Material Ever Previously Lead?],G1444,Table15[Customer-Owned Portion],O1444),Table15[Unique ID],0),0)))</f>
        <v/>
      </c>
      <c r="X1444"/>
    </row>
    <row r="1445" spans="2:24" x14ac:dyDescent="0.25">
      <c r="B1445" s="146"/>
      <c r="C1445" s="31"/>
      <c r="D1445" s="31"/>
      <c r="E1445" s="44"/>
      <c r="F1445" s="43"/>
      <c r="G1445" s="84"/>
      <c r="H1445" s="31"/>
      <c r="I1445" s="208"/>
      <c r="J1445" s="84"/>
      <c r="K1445" s="31"/>
      <c r="L1445" s="31"/>
      <c r="M1445" s="169"/>
      <c r="N1445" s="148"/>
      <c r="O1445" s="44"/>
      <c r="P1445" s="43"/>
      <c r="Q1445" s="31"/>
      <c r="R1445" s="84"/>
      <c r="S1445" s="31"/>
      <c r="T1445" s="31"/>
      <c r="U1445" s="169"/>
      <c r="V1445" s="150"/>
      <c r="W1445" s="141" t="str" cm="1">
        <f t="array" ref="W1445">IF(SUM(LEN(B1445:V1445))=0,"",IF(OR(OR(ISBLANK(F1445),SUM(LEN(C1445),LEN(D1445))=0),AND(NOT(E1445="Unknown"),ISBLANK(J1445)),AND(NOT(O1445="Unknown"),ISBLANK(R1445))),"Missing Information", INDEX(Table15[Entire Service Line Classification], MATCH(SUMIFS(Table15[Unique ID],Table15[System-Owned Portion],E1445,Table15[If Material Anything Other than "Lead" in Column E,Was Material Ever Previously Lead?],G1445,Table15[Customer-Owned Portion],O1445),Table15[Unique ID],0),0)))</f>
        <v/>
      </c>
      <c r="X1445"/>
    </row>
    <row r="1446" spans="2:24" x14ac:dyDescent="0.25">
      <c r="B1446" s="146"/>
      <c r="C1446" s="31"/>
      <c r="D1446" s="31"/>
      <c r="E1446" s="44"/>
      <c r="F1446" s="43"/>
      <c r="G1446" s="84"/>
      <c r="H1446" s="31"/>
      <c r="I1446" s="208"/>
      <c r="J1446" s="84"/>
      <c r="K1446" s="31"/>
      <c r="L1446" s="31"/>
      <c r="M1446" s="169"/>
      <c r="N1446" s="148"/>
      <c r="O1446" s="44"/>
      <c r="P1446" s="43"/>
      <c r="Q1446" s="31"/>
      <c r="R1446" s="84"/>
      <c r="S1446" s="31"/>
      <c r="T1446" s="31"/>
      <c r="U1446" s="169"/>
      <c r="V1446" s="150"/>
      <c r="W1446" s="141" t="str" cm="1">
        <f t="array" ref="W1446">IF(SUM(LEN(B1446:V1446))=0,"",IF(OR(OR(ISBLANK(F1446),SUM(LEN(C1446),LEN(D1446))=0),AND(NOT(E1446="Unknown"),ISBLANK(J1446)),AND(NOT(O1446="Unknown"),ISBLANK(R1446))),"Missing Information", INDEX(Table15[Entire Service Line Classification], MATCH(SUMIFS(Table15[Unique ID],Table15[System-Owned Portion],E1446,Table15[If Material Anything Other than "Lead" in Column E,Was Material Ever Previously Lead?],G1446,Table15[Customer-Owned Portion],O1446),Table15[Unique ID],0),0)))</f>
        <v/>
      </c>
      <c r="X1446"/>
    </row>
    <row r="1447" spans="2:24" x14ac:dyDescent="0.25">
      <c r="B1447" s="146"/>
      <c r="C1447" s="31"/>
      <c r="D1447" s="31"/>
      <c r="E1447" s="44"/>
      <c r="F1447" s="43"/>
      <c r="G1447" s="84"/>
      <c r="H1447" s="31"/>
      <c r="I1447" s="208"/>
      <c r="J1447" s="84"/>
      <c r="K1447" s="31"/>
      <c r="L1447" s="31"/>
      <c r="M1447" s="169"/>
      <c r="N1447" s="148"/>
      <c r="O1447" s="44"/>
      <c r="P1447" s="43"/>
      <c r="Q1447" s="31"/>
      <c r="R1447" s="84"/>
      <c r="S1447" s="31"/>
      <c r="T1447" s="31"/>
      <c r="U1447" s="169"/>
      <c r="V1447" s="150"/>
      <c r="W1447" s="141" t="str" cm="1">
        <f t="array" ref="W1447">IF(SUM(LEN(B1447:V1447))=0,"",IF(OR(OR(ISBLANK(F1447),SUM(LEN(C1447),LEN(D1447))=0),AND(NOT(E1447="Unknown"),ISBLANK(J1447)),AND(NOT(O1447="Unknown"),ISBLANK(R1447))),"Missing Information", INDEX(Table15[Entire Service Line Classification], MATCH(SUMIFS(Table15[Unique ID],Table15[System-Owned Portion],E1447,Table15[If Material Anything Other than "Lead" in Column E,Was Material Ever Previously Lead?],G1447,Table15[Customer-Owned Portion],O1447),Table15[Unique ID],0),0)))</f>
        <v/>
      </c>
      <c r="X1447"/>
    </row>
    <row r="1448" spans="2:24" x14ac:dyDescent="0.25">
      <c r="B1448" s="146"/>
      <c r="C1448" s="31"/>
      <c r="D1448" s="31"/>
      <c r="E1448" s="44"/>
      <c r="F1448" s="43"/>
      <c r="G1448" s="84"/>
      <c r="H1448" s="31"/>
      <c r="I1448" s="208"/>
      <c r="J1448" s="84"/>
      <c r="K1448" s="31"/>
      <c r="L1448" s="31"/>
      <c r="M1448" s="169"/>
      <c r="N1448" s="148"/>
      <c r="O1448" s="44"/>
      <c r="P1448" s="43"/>
      <c r="Q1448" s="31"/>
      <c r="R1448" s="84"/>
      <c r="S1448" s="31"/>
      <c r="T1448" s="31"/>
      <c r="U1448" s="169"/>
      <c r="V1448" s="150"/>
      <c r="W1448" s="141" t="str" cm="1">
        <f t="array" ref="W1448">IF(SUM(LEN(B1448:V1448))=0,"",IF(OR(OR(ISBLANK(F1448),SUM(LEN(C1448),LEN(D1448))=0),AND(NOT(E1448="Unknown"),ISBLANK(J1448)),AND(NOT(O1448="Unknown"),ISBLANK(R1448))),"Missing Information", INDEX(Table15[Entire Service Line Classification], MATCH(SUMIFS(Table15[Unique ID],Table15[System-Owned Portion],E1448,Table15[If Material Anything Other than "Lead" in Column E,Was Material Ever Previously Lead?],G1448,Table15[Customer-Owned Portion],O1448),Table15[Unique ID],0),0)))</f>
        <v/>
      </c>
      <c r="X1448"/>
    </row>
    <row r="1449" spans="2:24" x14ac:dyDescent="0.25">
      <c r="B1449" s="146"/>
      <c r="C1449" s="31"/>
      <c r="D1449" s="31"/>
      <c r="E1449" s="44"/>
      <c r="F1449" s="43"/>
      <c r="G1449" s="84"/>
      <c r="H1449" s="31"/>
      <c r="I1449" s="208"/>
      <c r="J1449" s="84"/>
      <c r="K1449" s="31"/>
      <c r="L1449" s="31"/>
      <c r="M1449" s="169"/>
      <c r="N1449" s="148"/>
      <c r="O1449" s="44"/>
      <c r="P1449" s="43"/>
      <c r="Q1449" s="31"/>
      <c r="R1449" s="84"/>
      <c r="S1449" s="31"/>
      <c r="T1449" s="31"/>
      <c r="U1449" s="169"/>
      <c r="V1449" s="150"/>
      <c r="W1449" s="141" t="str" cm="1">
        <f t="array" ref="W1449">IF(SUM(LEN(B1449:V1449))=0,"",IF(OR(OR(ISBLANK(F1449),SUM(LEN(C1449),LEN(D1449))=0),AND(NOT(E1449="Unknown"),ISBLANK(J1449)),AND(NOT(O1449="Unknown"),ISBLANK(R1449))),"Missing Information", INDEX(Table15[Entire Service Line Classification], MATCH(SUMIFS(Table15[Unique ID],Table15[System-Owned Portion],E1449,Table15[If Material Anything Other than "Lead" in Column E,Was Material Ever Previously Lead?],G1449,Table15[Customer-Owned Portion],O1449),Table15[Unique ID],0),0)))</f>
        <v/>
      </c>
      <c r="X1449"/>
    </row>
    <row r="1450" spans="2:24" x14ac:dyDescent="0.25">
      <c r="B1450" s="146"/>
      <c r="C1450" s="31"/>
      <c r="D1450" s="31"/>
      <c r="E1450" s="44"/>
      <c r="F1450" s="43"/>
      <c r="G1450" s="84"/>
      <c r="H1450" s="31"/>
      <c r="I1450" s="208"/>
      <c r="J1450" s="84"/>
      <c r="K1450" s="31"/>
      <c r="L1450" s="31"/>
      <c r="M1450" s="169"/>
      <c r="N1450" s="148"/>
      <c r="O1450" s="44"/>
      <c r="P1450" s="43"/>
      <c r="Q1450" s="31"/>
      <c r="R1450" s="84"/>
      <c r="S1450" s="31"/>
      <c r="T1450" s="31"/>
      <c r="U1450" s="169"/>
      <c r="V1450" s="150"/>
      <c r="W1450" s="141" t="str" cm="1">
        <f t="array" ref="W1450">IF(SUM(LEN(B1450:V1450))=0,"",IF(OR(OR(ISBLANK(F1450),SUM(LEN(C1450),LEN(D1450))=0),AND(NOT(E1450="Unknown"),ISBLANK(J1450)),AND(NOT(O1450="Unknown"),ISBLANK(R1450))),"Missing Information", INDEX(Table15[Entire Service Line Classification], MATCH(SUMIFS(Table15[Unique ID],Table15[System-Owned Portion],E1450,Table15[If Material Anything Other than "Lead" in Column E,Was Material Ever Previously Lead?],G1450,Table15[Customer-Owned Portion],O1450),Table15[Unique ID],0),0)))</f>
        <v/>
      </c>
      <c r="X1450"/>
    </row>
    <row r="1451" spans="2:24" x14ac:dyDescent="0.25">
      <c r="B1451" s="146"/>
      <c r="C1451" s="31"/>
      <c r="D1451" s="31"/>
      <c r="E1451" s="44"/>
      <c r="F1451" s="43"/>
      <c r="G1451" s="84"/>
      <c r="H1451" s="31"/>
      <c r="I1451" s="208"/>
      <c r="J1451" s="84"/>
      <c r="K1451" s="31"/>
      <c r="L1451" s="31"/>
      <c r="M1451" s="169"/>
      <c r="N1451" s="148"/>
      <c r="O1451" s="44"/>
      <c r="P1451" s="43"/>
      <c r="Q1451" s="31"/>
      <c r="R1451" s="84"/>
      <c r="S1451" s="31"/>
      <c r="T1451" s="31"/>
      <c r="U1451" s="169"/>
      <c r="V1451" s="150"/>
      <c r="W1451" s="141" t="str" cm="1">
        <f t="array" ref="W1451">IF(SUM(LEN(B1451:V1451))=0,"",IF(OR(OR(ISBLANK(F1451),SUM(LEN(C1451),LEN(D1451))=0),AND(NOT(E1451="Unknown"),ISBLANK(J1451)),AND(NOT(O1451="Unknown"),ISBLANK(R1451))),"Missing Information", INDEX(Table15[Entire Service Line Classification], MATCH(SUMIFS(Table15[Unique ID],Table15[System-Owned Portion],E1451,Table15[If Material Anything Other than "Lead" in Column E,Was Material Ever Previously Lead?],G1451,Table15[Customer-Owned Portion],O1451),Table15[Unique ID],0),0)))</f>
        <v/>
      </c>
      <c r="X1451"/>
    </row>
    <row r="1452" spans="2:24" x14ac:dyDescent="0.25">
      <c r="B1452" s="146"/>
      <c r="C1452" s="31"/>
      <c r="D1452" s="31"/>
      <c r="E1452" s="44"/>
      <c r="F1452" s="43"/>
      <c r="G1452" s="84"/>
      <c r="H1452" s="31"/>
      <c r="I1452" s="208"/>
      <c r="J1452" s="84"/>
      <c r="K1452" s="31"/>
      <c r="L1452" s="31"/>
      <c r="M1452" s="169"/>
      <c r="N1452" s="148"/>
      <c r="O1452" s="44"/>
      <c r="P1452" s="43"/>
      <c r="Q1452" s="31"/>
      <c r="R1452" s="84"/>
      <c r="S1452" s="31"/>
      <c r="T1452" s="31"/>
      <c r="U1452" s="169"/>
      <c r="V1452" s="150"/>
      <c r="W1452" s="141" t="str" cm="1">
        <f t="array" ref="W1452">IF(SUM(LEN(B1452:V1452))=0,"",IF(OR(OR(ISBLANK(F1452),SUM(LEN(C1452),LEN(D1452))=0),AND(NOT(E1452="Unknown"),ISBLANK(J1452)),AND(NOT(O1452="Unknown"),ISBLANK(R1452))),"Missing Information", INDEX(Table15[Entire Service Line Classification], MATCH(SUMIFS(Table15[Unique ID],Table15[System-Owned Portion],E1452,Table15[If Material Anything Other than "Lead" in Column E,Was Material Ever Previously Lead?],G1452,Table15[Customer-Owned Portion],O1452),Table15[Unique ID],0),0)))</f>
        <v/>
      </c>
      <c r="X1452"/>
    </row>
    <row r="1453" spans="2:24" x14ac:dyDescent="0.25">
      <c r="B1453" s="146"/>
      <c r="C1453" s="31"/>
      <c r="D1453" s="31"/>
      <c r="E1453" s="44"/>
      <c r="F1453" s="43"/>
      <c r="G1453" s="84"/>
      <c r="H1453" s="31"/>
      <c r="I1453" s="208"/>
      <c r="J1453" s="84"/>
      <c r="K1453" s="31"/>
      <c r="L1453" s="31"/>
      <c r="M1453" s="169"/>
      <c r="N1453" s="148"/>
      <c r="O1453" s="44"/>
      <c r="P1453" s="43"/>
      <c r="Q1453" s="31"/>
      <c r="R1453" s="84"/>
      <c r="S1453" s="31"/>
      <c r="T1453" s="31"/>
      <c r="U1453" s="169"/>
      <c r="V1453" s="150"/>
      <c r="W1453" s="141" t="str" cm="1">
        <f t="array" ref="W1453">IF(SUM(LEN(B1453:V1453))=0,"",IF(OR(OR(ISBLANK(F1453),SUM(LEN(C1453),LEN(D1453))=0),AND(NOT(E1453="Unknown"),ISBLANK(J1453)),AND(NOT(O1453="Unknown"),ISBLANK(R1453))),"Missing Information", INDEX(Table15[Entire Service Line Classification], MATCH(SUMIFS(Table15[Unique ID],Table15[System-Owned Portion],E1453,Table15[If Material Anything Other than "Lead" in Column E,Was Material Ever Previously Lead?],G1453,Table15[Customer-Owned Portion],O1453),Table15[Unique ID],0),0)))</f>
        <v/>
      </c>
      <c r="X1453"/>
    </row>
    <row r="1454" spans="2:24" x14ac:dyDescent="0.25">
      <c r="B1454" s="146"/>
      <c r="C1454" s="31"/>
      <c r="D1454" s="31"/>
      <c r="E1454" s="44"/>
      <c r="F1454" s="43"/>
      <c r="G1454" s="84"/>
      <c r="H1454" s="31"/>
      <c r="I1454" s="208"/>
      <c r="J1454" s="84"/>
      <c r="K1454" s="31"/>
      <c r="L1454" s="31"/>
      <c r="M1454" s="169"/>
      <c r="N1454" s="148"/>
      <c r="O1454" s="44"/>
      <c r="P1454" s="43"/>
      <c r="Q1454" s="31"/>
      <c r="R1454" s="84"/>
      <c r="S1454" s="31"/>
      <c r="T1454" s="31"/>
      <c r="U1454" s="169"/>
      <c r="V1454" s="150"/>
      <c r="W1454" s="141" t="str" cm="1">
        <f t="array" ref="W1454">IF(SUM(LEN(B1454:V1454))=0,"",IF(OR(OR(ISBLANK(F1454),SUM(LEN(C1454),LEN(D1454))=0),AND(NOT(E1454="Unknown"),ISBLANK(J1454)),AND(NOT(O1454="Unknown"),ISBLANK(R1454))),"Missing Information", INDEX(Table15[Entire Service Line Classification], MATCH(SUMIFS(Table15[Unique ID],Table15[System-Owned Portion],E1454,Table15[If Material Anything Other than "Lead" in Column E,Was Material Ever Previously Lead?],G1454,Table15[Customer-Owned Portion],O1454),Table15[Unique ID],0),0)))</f>
        <v/>
      </c>
      <c r="X1454"/>
    </row>
    <row r="1455" spans="2:24" x14ac:dyDescent="0.25">
      <c r="B1455" s="146"/>
      <c r="C1455" s="31"/>
      <c r="D1455" s="31"/>
      <c r="E1455" s="44"/>
      <c r="F1455" s="43"/>
      <c r="G1455" s="84"/>
      <c r="H1455" s="31"/>
      <c r="I1455" s="208"/>
      <c r="J1455" s="84"/>
      <c r="K1455" s="31"/>
      <c r="L1455" s="31"/>
      <c r="M1455" s="169"/>
      <c r="N1455" s="148"/>
      <c r="O1455" s="44"/>
      <c r="P1455" s="43"/>
      <c r="Q1455" s="31"/>
      <c r="R1455" s="84"/>
      <c r="S1455" s="31"/>
      <c r="T1455" s="31"/>
      <c r="U1455" s="169"/>
      <c r="V1455" s="150"/>
      <c r="W1455" s="141" t="str" cm="1">
        <f t="array" ref="W1455">IF(SUM(LEN(B1455:V1455))=0,"",IF(OR(OR(ISBLANK(F1455),SUM(LEN(C1455),LEN(D1455))=0),AND(NOT(E1455="Unknown"),ISBLANK(J1455)),AND(NOT(O1455="Unknown"),ISBLANK(R1455))),"Missing Information", INDEX(Table15[Entire Service Line Classification], MATCH(SUMIFS(Table15[Unique ID],Table15[System-Owned Portion],E1455,Table15[If Material Anything Other than "Lead" in Column E,Was Material Ever Previously Lead?],G1455,Table15[Customer-Owned Portion],O1455),Table15[Unique ID],0),0)))</f>
        <v/>
      </c>
      <c r="X1455"/>
    </row>
    <row r="1456" spans="2:24" x14ac:dyDescent="0.25">
      <c r="B1456" s="146"/>
      <c r="C1456" s="31"/>
      <c r="D1456" s="31"/>
      <c r="E1456" s="44"/>
      <c r="F1456" s="43"/>
      <c r="G1456" s="84"/>
      <c r="H1456" s="31"/>
      <c r="I1456" s="208"/>
      <c r="J1456" s="84"/>
      <c r="K1456" s="31"/>
      <c r="L1456" s="31"/>
      <c r="M1456" s="169"/>
      <c r="N1456" s="148"/>
      <c r="O1456" s="44"/>
      <c r="P1456" s="43"/>
      <c r="Q1456" s="31"/>
      <c r="R1456" s="84"/>
      <c r="S1456" s="31"/>
      <c r="T1456" s="31"/>
      <c r="U1456" s="169"/>
      <c r="V1456" s="150"/>
      <c r="W1456" s="141" t="str" cm="1">
        <f t="array" ref="W1456">IF(SUM(LEN(B1456:V1456))=0,"",IF(OR(OR(ISBLANK(F1456),SUM(LEN(C1456),LEN(D1456))=0),AND(NOT(E1456="Unknown"),ISBLANK(J1456)),AND(NOT(O1456="Unknown"),ISBLANK(R1456))),"Missing Information", INDEX(Table15[Entire Service Line Classification], MATCH(SUMIFS(Table15[Unique ID],Table15[System-Owned Portion],E1456,Table15[If Material Anything Other than "Lead" in Column E,Was Material Ever Previously Lead?],G1456,Table15[Customer-Owned Portion],O1456),Table15[Unique ID],0),0)))</f>
        <v/>
      </c>
      <c r="X1456"/>
    </row>
    <row r="1457" spans="2:24" x14ac:dyDescent="0.25">
      <c r="B1457" s="146"/>
      <c r="C1457" s="31"/>
      <c r="D1457" s="31"/>
      <c r="E1457" s="44"/>
      <c r="F1457" s="43"/>
      <c r="G1457" s="84"/>
      <c r="H1457" s="31"/>
      <c r="I1457" s="208"/>
      <c r="J1457" s="84"/>
      <c r="K1457" s="31"/>
      <c r="L1457" s="31"/>
      <c r="M1457" s="169"/>
      <c r="N1457" s="148"/>
      <c r="O1457" s="44"/>
      <c r="P1457" s="43"/>
      <c r="Q1457" s="31"/>
      <c r="R1457" s="84"/>
      <c r="S1457" s="31"/>
      <c r="T1457" s="31"/>
      <c r="U1457" s="169"/>
      <c r="V1457" s="150"/>
      <c r="W1457" s="141" t="str" cm="1">
        <f t="array" ref="W1457">IF(SUM(LEN(B1457:V1457))=0,"",IF(OR(OR(ISBLANK(F1457),SUM(LEN(C1457),LEN(D1457))=0),AND(NOT(E1457="Unknown"),ISBLANK(J1457)),AND(NOT(O1457="Unknown"),ISBLANK(R1457))),"Missing Information", INDEX(Table15[Entire Service Line Classification], MATCH(SUMIFS(Table15[Unique ID],Table15[System-Owned Portion],E1457,Table15[If Material Anything Other than "Lead" in Column E,Was Material Ever Previously Lead?],G1457,Table15[Customer-Owned Portion],O1457),Table15[Unique ID],0),0)))</f>
        <v/>
      </c>
      <c r="X1457"/>
    </row>
    <row r="1458" spans="2:24" x14ac:dyDescent="0.25">
      <c r="B1458" s="146"/>
      <c r="C1458" s="31"/>
      <c r="D1458" s="31"/>
      <c r="E1458" s="44"/>
      <c r="F1458" s="43"/>
      <c r="G1458" s="84"/>
      <c r="H1458" s="31"/>
      <c r="I1458" s="208"/>
      <c r="J1458" s="84"/>
      <c r="K1458" s="31"/>
      <c r="L1458" s="31"/>
      <c r="M1458" s="169"/>
      <c r="N1458" s="148"/>
      <c r="O1458" s="44"/>
      <c r="P1458" s="43"/>
      <c r="Q1458" s="31"/>
      <c r="R1458" s="84"/>
      <c r="S1458" s="31"/>
      <c r="T1458" s="31"/>
      <c r="U1458" s="169"/>
      <c r="V1458" s="150"/>
      <c r="W1458" s="141" t="str" cm="1">
        <f t="array" ref="W1458">IF(SUM(LEN(B1458:V1458))=0,"",IF(OR(OR(ISBLANK(F1458),SUM(LEN(C1458),LEN(D1458))=0),AND(NOT(E1458="Unknown"),ISBLANK(J1458)),AND(NOT(O1458="Unknown"),ISBLANK(R1458))),"Missing Information", INDEX(Table15[Entire Service Line Classification], MATCH(SUMIFS(Table15[Unique ID],Table15[System-Owned Portion],E1458,Table15[If Material Anything Other than "Lead" in Column E,Was Material Ever Previously Lead?],G1458,Table15[Customer-Owned Portion],O1458),Table15[Unique ID],0),0)))</f>
        <v/>
      </c>
      <c r="X1458"/>
    </row>
    <row r="1459" spans="2:24" x14ac:dyDescent="0.25">
      <c r="B1459" s="146"/>
      <c r="C1459" s="31"/>
      <c r="D1459" s="31"/>
      <c r="E1459" s="44"/>
      <c r="F1459" s="43"/>
      <c r="G1459" s="84"/>
      <c r="H1459" s="31"/>
      <c r="I1459" s="208"/>
      <c r="J1459" s="84"/>
      <c r="K1459" s="31"/>
      <c r="L1459" s="31"/>
      <c r="M1459" s="169"/>
      <c r="N1459" s="148"/>
      <c r="O1459" s="44"/>
      <c r="P1459" s="43"/>
      <c r="Q1459" s="31"/>
      <c r="R1459" s="84"/>
      <c r="S1459" s="31"/>
      <c r="T1459" s="31"/>
      <c r="U1459" s="169"/>
      <c r="V1459" s="150"/>
      <c r="W1459" s="141" t="str" cm="1">
        <f t="array" ref="W1459">IF(SUM(LEN(B1459:V1459))=0,"",IF(OR(OR(ISBLANK(F1459),SUM(LEN(C1459),LEN(D1459))=0),AND(NOT(E1459="Unknown"),ISBLANK(J1459)),AND(NOT(O1459="Unknown"),ISBLANK(R1459))),"Missing Information", INDEX(Table15[Entire Service Line Classification], MATCH(SUMIFS(Table15[Unique ID],Table15[System-Owned Portion],E1459,Table15[If Material Anything Other than "Lead" in Column E,Was Material Ever Previously Lead?],G1459,Table15[Customer-Owned Portion],O1459),Table15[Unique ID],0),0)))</f>
        <v/>
      </c>
      <c r="X1459"/>
    </row>
    <row r="1460" spans="2:24" x14ac:dyDescent="0.25">
      <c r="B1460" s="146"/>
      <c r="C1460" s="31"/>
      <c r="D1460" s="31"/>
      <c r="E1460" s="44"/>
      <c r="F1460" s="43"/>
      <c r="G1460" s="84"/>
      <c r="H1460" s="31"/>
      <c r="I1460" s="208"/>
      <c r="J1460" s="84"/>
      <c r="K1460" s="31"/>
      <c r="L1460" s="31"/>
      <c r="M1460" s="169"/>
      <c r="N1460" s="148"/>
      <c r="O1460" s="44"/>
      <c r="P1460" s="43"/>
      <c r="Q1460" s="31"/>
      <c r="R1460" s="84"/>
      <c r="S1460" s="31"/>
      <c r="T1460" s="31"/>
      <c r="U1460" s="169"/>
      <c r="V1460" s="150"/>
      <c r="W1460" s="141" t="str" cm="1">
        <f t="array" ref="W1460">IF(SUM(LEN(B1460:V1460))=0,"",IF(OR(OR(ISBLANK(F1460),SUM(LEN(C1460),LEN(D1460))=0),AND(NOT(E1460="Unknown"),ISBLANK(J1460)),AND(NOT(O1460="Unknown"),ISBLANK(R1460))),"Missing Information", INDEX(Table15[Entire Service Line Classification], MATCH(SUMIFS(Table15[Unique ID],Table15[System-Owned Portion],E1460,Table15[If Material Anything Other than "Lead" in Column E,Was Material Ever Previously Lead?],G1460,Table15[Customer-Owned Portion],O1460),Table15[Unique ID],0),0)))</f>
        <v/>
      </c>
      <c r="X1460"/>
    </row>
    <row r="1461" spans="2:24" x14ac:dyDescent="0.25">
      <c r="B1461" s="146"/>
      <c r="C1461" s="31"/>
      <c r="D1461" s="31"/>
      <c r="E1461" s="44"/>
      <c r="F1461" s="43"/>
      <c r="G1461" s="84"/>
      <c r="H1461" s="31"/>
      <c r="I1461" s="208"/>
      <c r="J1461" s="84"/>
      <c r="K1461" s="31"/>
      <c r="L1461" s="31"/>
      <c r="M1461" s="169"/>
      <c r="N1461" s="148"/>
      <c r="O1461" s="44"/>
      <c r="P1461" s="43"/>
      <c r="Q1461" s="31"/>
      <c r="R1461" s="84"/>
      <c r="S1461" s="31"/>
      <c r="T1461" s="31"/>
      <c r="U1461" s="169"/>
      <c r="V1461" s="150"/>
      <c r="W1461" s="141" t="str" cm="1">
        <f t="array" ref="W1461">IF(SUM(LEN(B1461:V1461))=0,"",IF(OR(OR(ISBLANK(F1461),SUM(LEN(C1461),LEN(D1461))=0),AND(NOT(E1461="Unknown"),ISBLANK(J1461)),AND(NOT(O1461="Unknown"),ISBLANK(R1461))),"Missing Information", INDEX(Table15[Entire Service Line Classification], MATCH(SUMIFS(Table15[Unique ID],Table15[System-Owned Portion],E1461,Table15[If Material Anything Other than "Lead" in Column E,Was Material Ever Previously Lead?],G1461,Table15[Customer-Owned Portion],O1461),Table15[Unique ID],0),0)))</f>
        <v/>
      </c>
      <c r="X1461"/>
    </row>
    <row r="1462" spans="2:24" x14ac:dyDescent="0.25">
      <c r="B1462" s="146"/>
      <c r="C1462" s="31"/>
      <c r="D1462" s="31"/>
      <c r="E1462" s="44"/>
      <c r="F1462" s="43"/>
      <c r="G1462" s="84"/>
      <c r="H1462" s="31"/>
      <c r="I1462" s="208"/>
      <c r="J1462" s="84"/>
      <c r="K1462" s="31"/>
      <c r="L1462" s="31"/>
      <c r="M1462" s="169"/>
      <c r="N1462" s="148"/>
      <c r="O1462" s="44"/>
      <c r="P1462" s="43"/>
      <c r="Q1462" s="31"/>
      <c r="R1462" s="84"/>
      <c r="S1462" s="31"/>
      <c r="T1462" s="31"/>
      <c r="U1462" s="169"/>
      <c r="V1462" s="150"/>
      <c r="W1462" s="141" t="str" cm="1">
        <f t="array" ref="W1462">IF(SUM(LEN(B1462:V1462))=0,"",IF(OR(OR(ISBLANK(F1462),SUM(LEN(C1462),LEN(D1462))=0),AND(NOT(E1462="Unknown"),ISBLANK(J1462)),AND(NOT(O1462="Unknown"),ISBLANK(R1462))),"Missing Information", INDEX(Table15[Entire Service Line Classification], MATCH(SUMIFS(Table15[Unique ID],Table15[System-Owned Portion],E1462,Table15[If Material Anything Other than "Lead" in Column E,Was Material Ever Previously Lead?],G1462,Table15[Customer-Owned Portion],O1462),Table15[Unique ID],0),0)))</f>
        <v/>
      </c>
      <c r="X1462"/>
    </row>
    <row r="1463" spans="2:24" x14ac:dyDescent="0.25">
      <c r="B1463" s="146"/>
      <c r="C1463" s="31"/>
      <c r="D1463" s="31"/>
      <c r="E1463" s="44"/>
      <c r="F1463" s="43"/>
      <c r="G1463" s="84"/>
      <c r="H1463" s="31"/>
      <c r="I1463" s="208"/>
      <c r="J1463" s="84"/>
      <c r="K1463" s="31"/>
      <c r="L1463" s="31"/>
      <c r="M1463" s="169"/>
      <c r="N1463" s="148"/>
      <c r="O1463" s="44"/>
      <c r="P1463" s="43"/>
      <c r="Q1463" s="31"/>
      <c r="R1463" s="84"/>
      <c r="S1463" s="31"/>
      <c r="T1463" s="31"/>
      <c r="U1463" s="169"/>
      <c r="V1463" s="150"/>
      <c r="W1463" s="141" t="str" cm="1">
        <f t="array" ref="W1463">IF(SUM(LEN(B1463:V1463))=0,"",IF(OR(OR(ISBLANK(F1463),SUM(LEN(C1463),LEN(D1463))=0),AND(NOT(E1463="Unknown"),ISBLANK(J1463)),AND(NOT(O1463="Unknown"),ISBLANK(R1463))),"Missing Information", INDEX(Table15[Entire Service Line Classification], MATCH(SUMIFS(Table15[Unique ID],Table15[System-Owned Portion],E1463,Table15[If Material Anything Other than "Lead" in Column E,Was Material Ever Previously Lead?],G1463,Table15[Customer-Owned Portion],O1463),Table15[Unique ID],0),0)))</f>
        <v/>
      </c>
      <c r="X1463"/>
    </row>
    <row r="1464" spans="2:24" x14ac:dyDescent="0.25">
      <c r="B1464" s="146"/>
      <c r="C1464" s="31"/>
      <c r="D1464" s="31"/>
      <c r="E1464" s="44"/>
      <c r="F1464" s="43"/>
      <c r="G1464" s="84"/>
      <c r="H1464" s="31"/>
      <c r="I1464" s="208"/>
      <c r="J1464" s="84"/>
      <c r="K1464" s="31"/>
      <c r="L1464" s="31"/>
      <c r="M1464" s="169"/>
      <c r="N1464" s="148"/>
      <c r="O1464" s="44"/>
      <c r="P1464" s="43"/>
      <c r="Q1464" s="31"/>
      <c r="R1464" s="84"/>
      <c r="S1464" s="31"/>
      <c r="T1464" s="31"/>
      <c r="U1464" s="169"/>
      <c r="V1464" s="150"/>
      <c r="W1464" s="141" t="str" cm="1">
        <f t="array" ref="W1464">IF(SUM(LEN(B1464:V1464))=0,"",IF(OR(OR(ISBLANK(F1464),SUM(LEN(C1464),LEN(D1464))=0),AND(NOT(E1464="Unknown"),ISBLANK(J1464)),AND(NOT(O1464="Unknown"),ISBLANK(R1464))),"Missing Information", INDEX(Table15[Entire Service Line Classification], MATCH(SUMIFS(Table15[Unique ID],Table15[System-Owned Portion],E1464,Table15[If Material Anything Other than "Lead" in Column E,Was Material Ever Previously Lead?],G1464,Table15[Customer-Owned Portion],O1464),Table15[Unique ID],0),0)))</f>
        <v/>
      </c>
      <c r="X1464"/>
    </row>
    <row r="1465" spans="2:24" x14ac:dyDescent="0.25">
      <c r="B1465" s="146"/>
      <c r="C1465" s="31"/>
      <c r="D1465" s="31"/>
      <c r="E1465" s="44"/>
      <c r="F1465" s="43"/>
      <c r="G1465" s="84"/>
      <c r="H1465" s="31"/>
      <c r="I1465" s="208"/>
      <c r="J1465" s="84"/>
      <c r="K1465" s="31"/>
      <c r="L1465" s="31"/>
      <c r="M1465" s="169"/>
      <c r="N1465" s="148"/>
      <c r="O1465" s="44"/>
      <c r="P1465" s="43"/>
      <c r="Q1465" s="31"/>
      <c r="R1465" s="84"/>
      <c r="S1465" s="31"/>
      <c r="T1465" s="31"/>
      <c r="U1465" s="169"/>
      <c r="V1465" s="150"/>
      <c r="W1465" s="141" t="str" cm="1">
        <f t="array" ref="W1465">IF(SUM(LEN(B1465:V1465))=0,"",IF(OR(OR(ISBLANK(F1465),SUM(LEN(C1465),LEN(D1465))=0),AND(NOT(E1465="Unknown"),ISBLANK(J1465)),AND(NOT(O1465="Unknown"),ISBLANK(R1465))),"Missing Information", INDEX(Table15[Entire Service Line Classification], MATCH(SUMIFS(Table15[Unique ID],Table15[System-Owned Portion],E1465,Table15[If Material Anything Other than "Lead" in Column E,Was Material Ever Previously Lead?],G1465,Table15[Customer-Owned Portion],O1465),Table15[Unique ID],0),0)))</f>
        <v/>
      </c>
      <c r="X1465"/>
    </row>
    <row r="1466" spans="2:24" x14ac:dyDescent="0.25">
      <c r="B1466" s="146"/>
      <c r="C1466" s="31"/>
      <c r="D1466" s="31"/>
      <c r="E1466" s="44"/>
      <c r="F1466" s="43"/>
      <c r="G1466" s="84"/>
      <c r="H1466" s="31"/>
      <c r="I1466" s="208"/>
      <c r="J1466" s="84"/>
      <c r="K1466" s="31"/>
      <c r="L1466" s="31"/>
      <c r="M1466" s="169"/>
      <c r="N1466" s="148"/>
      <c r="O1466" s="44"/>
      <c r="P1466" s="43"/>
      <c r="Q1466" s="31"/>
      <c r="R1466" s="84"/>
      <c r="S1466" s="31"/>
      <c r="T1466" s="31"/>
      <c r="U1466" s="169"/>
      <c r="V1466" s="150"/>
      <c r="W1466" s="141" t="str" cm="1">
        <f t="array" ref="W1466">IF(SUM(LEN(B1466:V1466))=0,"",IF(OR(OR(ISBLANK(F1466),SUM(LEN(C1466),LEN(D1466))=0),AND(NOT(E1466="Unknown"),ISBLANK(J1466)),AND(NOT(O1466="Unknown"),ISBLANK(R1466))),"Missing Information", INDEX(Table15[Entire Service Line Classification], MATCH(SUMIFS(Table15[Unique ID],Table15[System-Owned Portion],E1466,Table15[If Material Anything Other than "Lead" in Column E,Was Material Ever Previously Lead?],G1466,Table15[Customer-Owned Portion],O1466),Table15[Unique ID],0),0)))</f>
        <v/>
      </c>
      <c r="X1466"/>
    </row>
    <row r="1467" spans="2:24" x14ac:dyDescent="0.25">
      <c r="B1467" s="146"/>
      <c r="C1467" s="31"/>
      <c r="D1467" s="31"/>
      <c r="E1467" s="44"/>
      <c r="F1467" s="43"/>
      <c r="G1467" s="84"/>
      <c r="H1467" s="31"/>
      <c r="I1467" s="208"/>
      <c r="J1467" s="84"/>
      <c r="K1467" s="31"/>
      <c r="L1467" s="31"/>
      <c r="M1467" s="169"/>
      <c r="N1467" s="148"/>
      <c r="O1467" s="44"/>
      <c r="P1467" s="43"/>
      <c r="Q1467" s="31"/>
      <c r="R1467" s="84"/>
      <c r="S1467" s="31"/>
      <c r="T1467" s="31"/>
      <c r="U1467" s="169"/>
      <c r="V1467" s="150"/>
      <c r="W1467" s="141" t="str" cm="1">
        <f t="array" ref="W1467">IF(SUM(LEN(B1467:V1467))=0,"",IF(OR(OR(ISBLANK(F1467),SUM(LEN(C1467),LEN(D1467))=0),AND(NOT(E1467="Unknown"),ISBLANK(J1467)),AND(NOT(O1467="Unknown"),ISBLANK(R1467))),"Missing Information", INDEX(Table15[Entire Service Line Classification], MATCH(SUMIFS(Table15[Unique ID],Table15[System-Owned Portion],E1467,Table15[If Material Anything Other than "Lead" in Column E,Was Material Ever Previously Lead?],G1467,Table15[Customer-Owned Portion],O1467),Table15[Unique ID],0),0)))</f>
        <v/>
      </c>
      <c r="X1467"/>
    </row>
    <row r="1468" spans="2:24" x14ac:dyDescent="0.25">
      <c r="B1468" s="146"/>
      <c r="C1468" s="31"/>
      <c r="D1468" s="31"/>
      <c r="E1468" s="44"/>
      <c r="F1468" s="43"/>
      <c r="G1468" s="84"/>
      <c r="H1468" s="31"/>
      <c r="I1468" s="208"/>
      <c r="J1468" s="84"/>
      <c r="K1468" s="31"/>
      <c r="L1468" s="31"/>
      <c r="M1468" s="169"/>
      <c r="N1468" s="148"/>
      <c r="O1468" s="44"/>
      <c r="P1468" s="43"/>
      <c r="Q1468" s="31"/>
      <c r="R1468" s="84"/>
      <c r="S1468" s="31"/>
      <c r="T1468" s="31"/>
      <c r="U1468" s="169"/>
      <c r="V1468" s="150"/>
      <c r="W1468" s="141" t="str" cm="1">
        <f t="array" ref="W1468">IF(SUM(LEN(B1468:V1468))=0,"",IF(OR(OR(ISBLANK(F1468),SUM(LEN(C1468),LEN(D1468))=0),AND(NOT(E1468="Unknown"),ISBLANK(J1468)),AND(NOT(O1468="Unknown"),ISBLANK(R1468))),"Missing Information", INDEX(Table15[Entire Service Line Classification], MATCH(SUMIFS(Table15[Unique ID],Table15[System-Owned Portion],E1468,Table15[If Material Anything Other than "Lead" in Column E,Was Material Ever Previously Lead?],G1468,Table15[Customer-Owned Portion],O1468),Table15[Unique ID],0),0)))</f>
        <v/>
      </c>
      <c r="X1468"/>
    </row>
    <row r="1469" spans="2:24" x14ac:dyDescent="0.25">
      <c r="B1469" s="146"/>
      <c r="C1469" s="31"/>
      <c r="D1469" s="31"/>
      <c r="E1469" s="44"/>
      <c r="F1469" s="43"/>
      <c r="G1469" s="84"/>
      <c r="H1469" s="31"/>
      <c r="I1469" s="208"/>
      <c r="J1469" s="84"/>
      <c r="K1469" s="31"/>
      <c r="L1469" s="31"/>
      <c r="M1469" s="169"/>
      <c r="N1469" s="148"/>
      <c r="O1469" s="44"/>
      <c r="P1469" s="43"/>
      <c r="Q1469" s="31"/>
      <c r="R1469" s="84"/>
      <c r="S1469" s="31"/>
      <c r="T1469" s="31"/>
      <c r="U1469" s="169"/>
      <c r="V1469" s="150"/>
      <c r="W1469" s="141" t="str" cm="1">
        <f t="array" ref="W1469">IF(SUM(LEN(B1469:V1469))=0,"",IF(OR(OR(ISBLANK(F1469),SUM(LEN(C1469),LEN(D1469))=0),AND(NOT(E1469="Unknown"),ISBLANK(J1469)),AND(NOT(O1469="Unknown"),ISBLANK(R1469))),"Missing Information", INDEX(Table15[Entire Service Line Classification], MATCH(SUMIFS(Table15[Unique ID],Table15[System-Owned Portion],E1469,Table15[If Material Anything Other than "Lead" in Column E,Was Material Ever Previously Lead?],G1469,Table15[Customer-Owned Portion],O1469),Table15[Unique ID],0),0)))</f>
        <v/>
      </c>
      <c r="X1469"/>
    </row>
    <row r="1470" spans="2:24" x14ac:dyDescent="0.25">
      <c r="B1470" s="146"/>
      <c r="C1470" s="31"/>
      <c r="D1470" s="31"/>
      <c r="E1470" s="44"/>
      <c r="F1470" s="43"/>
      <c r="G1470" s="84"/>
      <c r="H1470" s="31"/>
      <c r="I1470" s="208"/>
      <c r="J1470" s="84"/>
      <c r="K1470" s="31"/>
      <c r="L1470" s="31"/>
      <c r="M1470" s="169"/>
      <c r="N1470" s="148"/>
      <c r="O1470" s="44"/>
      <c r="P1470" s="43"/>
      <c r="Q1470" s="31"/>
      <c r="R1470" s="84"/>
      <c r="S1470" s="31"/>
      <c r="T1470" s="31"/>
      <c r="U1470" s="169"/>
      <c r="V1470" s="150"/>
      <c r="W1470" s="141" t="str" cm="1">
        <f t="array" ref="W1470">IF(SUM(LEN(B1470:V1470))=0,"",IF(OR(OR(ISBLANK(F1470),SUM(LEN(C1470),LEN(D1470))=0),AND(NOT(E1470="Unknown"),ISBLANK(J1470)),AND(NOT(O1470="Unknown"),ISBLANK(R1470))),"Missing Information", INDEX(Table15[Entire Service Line Classification], MATCH(SUMIFS(Table15[Unique ID],Table15[System-Owned Portion],E1470,Table15[If Material Anything Other than "Lead" in Column E,Was Material Ever Previously Lead?],G1470,Table15[Customer-Owned Portion],O1470),Table15[Unique ID],0),0)))</f>
        <v/>
      </c>
      <c r="X1470"/>
    </row>
    <row r="1471" spans="2:24" x14ac:dyDescent="0.25">
      <c r="B1471" s="146"/>
      <c r="C1471" s="31"/>
      <c r="D1471" s="31"/>
      <c r="E1471" s="44"/>
      <c r="F1471" s="43"/>
      <c r="G1471" s="84"/>
      <c r="H1471" s="31"/>
      <c r="I1471" s="208"/>
      <c r="J1471" s="84"/>
      <c r="K1471" s="31"/>
      <c r="L1471" s="31"/>
      <c r="M1471" s="169"/>
      <c r="N1471" s="148"/>
      <c r="O1471" s="44"/>
      <c r="P1471" s="43"/>
      <c r="Q1471" s="31"/>
      <c r="R1471" s="84"/>
      <c r="S1471" s="31"/>
      <c r="T1471" s="31"/>
      <c r="U1471" s="169"/>
      <c r="V1471" s="150"/>
      <c r="W1471" s="141" t="str" cm="1">
        <f t="array" ref="W1471">IF(SUM(LEN(B1471:V1471))=0,"",IF(OR(OR(ISBLANK(F1471),SUM(LEN(C1471),LEN(D1471))=0),AND(NOT(E1471="Unknown"),ISBLANK(J1471)),AND(NOT(O1471="Unknown"),ISBLANK(R1471))),"Missing Information", INDEX(Table15[Entire Service Line Classification], MATCH(SUMIFS(Table15[Unique ID],Table15[System-Owned Portion],E1471,Table15[If Material Anything Other than "Lead" in Column E,Was Material Ever Previously Lead?],G1471,Table15[Customer-Owned Portion],O1471),Table15[Unique ID],0),0)))</f>
        <v/>
      </c>
      <c r="X1471"/>
    </row>
    <row r="1472" spans="2:24" x14ac:dyDescent="0.25">
      <c r="B1472" s="146"/>
      <c r="C1472" s="31"/>
      <c r="D1472" s="31"/>
      <c r="E1472" s="44"/>
      <c r="F1472" s="43"/>
      <c r="G1472" s="84"/>
      <c r="H1472" s="31"/>
      <c r="I1472" s="208"/>
      <c r="J1472" s="84"/>
      <c r="K1472" s="31"/>
      <c r="L1472" s="31"/>
      <c r="M1472" s="169"/>
      <c r="N1472" s="148"/>
      <c r="O1472" s="44"/>
      <c r="P1472" s="43"/>
      <c r="Q1472" s="31"/>
      <c r="R1472" s="84"/>
      <c r="S1472" s="31"/>
      <c r="T1472" s="31"/>
      <c r="U1472" s="169"/>
      <c r="V1472" s="150"/>
      <c r="W1472" s="141" t="str" cm="1">
        <f t="array" ref="W1472">IF(SUM(LEN(B1472:V1472))=0,"",IF(OR(OR(ISBLANK(F1472),SUM(LEN(C1472),LEN(D1472))=0),AND(NOT(E1472="Unknown"),ISBLANK(J1472)),AND(NOT(O1472="Unknown"),ISBLANK(R1472))),"Missing Information", INDEX(Table15[Entire Service Line Classification], MATCH(SUMIFS(Table15[Unique ID],Table15[System-Owned Portion],E1472,Table15[If Material Anything Other than "Lead" in Column E,Was Material Ever Previously Lead?],G1472,Table15[Customer-Owned Portion],O1472),Table15[Unique ID],0),0)))</f>
        <v/>
      </c>
      <c r="X1472"/>
    </row>
    <row r="1473" spans="2:24" x14ac:dyDescent="0.25">
      <c r="B1473" s="146"/>
      <c r="C1473" s="31"/>
      <c r="D1473" s="31"/>
      <c r="E1473" s="44"/>
      <c r="F1473" s="43"/>
      <c r="G1473" s="84"/>
      <c r="H1473" s="31"/>
      <c r="I1473" s="208"/>
      <c r="J1473" s="84"/>
      <c r="K1473" s="31"/>
      <c r="L1473" s="31"/>
      <c r="M1473" s="169"/>
      <c r="N1473" s="148"/>
      <c r="O1473" s="44"/>
      <c r="P1473" s="43"/>
      <c r="Q1473" s="31"/>
      <c r="R1473" s="84"/>
      <c r="S1473" s="31"/>
      <c r="T1473" s="31"/>
      <c r="U1473" s="169"/>
      <c r="V1473" s="150"/>
      <c r="W1473" s="141" t="str" cm="1">
        <f t="array" ref="W1473">IF(SUM(LEN(B1473:V1473))=0,"",IF(OR(OR(ISBLANK(F1473),SUM(LEN(C1473),LEN(D1473))=0),AND(NOT(E1473="Unknown"),ISBLANK(J1473)),AND(NOT(O1473="Unknown"),ISBLANK(R1473))),"Missing Information", INDEX(Table15[Entire Service Line Classification], MATCH(SUMIFS(Table15[Unique ID],Table15[System-Owned Portion],E1473,Table15[If Material Anything Other than "Lead" in Column E,Was Material Ever Previously Lead?],G1473,Table15[Customer-Owned Portion],O1473),Table15[Unique ID],0),0)))</f>
        <v/>
      </c>
      <c r="X1473"/>
    </row>
    <row r="1474" spans="2:24" x14ac:dyDescent="0.25">
      <c r="B1474" s="146"/>
      <c r="C1474" s="31"/>
      <c r="D1474" s="31"/>
      <c r="E1474" s="44"/>
      <c r="F1474" s="43"/>
      <c r="G1474" s="84"/>
      <c r="H1474" s="31"/>
      <c r="I1474" s="208"/>
      <c r="J1474" s="84"/>
      <c r="K1474" s="31"/>
      <c r="L1474" s="31"/>
      <c r="M1474" s="169"/>
      <c r="N1474" s="148"/>
      <c r="O1474" s="44"/>
      <c r="P1474" s="43"/>
      <c r="Q1474" s="31"/>
      <c r="R1474" s="84"/>
      <c r="S1474" s="31"/>
      <c r="T1474" s="31"/>
      <c r="U1474" s="169"/>
      <c r="V1474" s="150"/>
      <c r="W1474" s="141" t="str" cm="1">
        <f t="array" ref="W1474">IF(SUM(LEN(B1474:V1474))=0,"",IF(OR(OR(ISBLANK(F1474),SUM(LEN(C1474),LEN(D1474))=0),AND(NOT(E1474="Unknown"),ISBLANK(J1474)),AND(NOT(O1474="Unknown"),ISBLANK(R1474))),"Missing Information", INDEX(Table15[Entire Service Line Classification], MATCH(SUMIFS(Table15[Unique ID],Table15[System-Owned Portion],E1474,Table15[If Material Anything Other than "Lead" in Column E,Was Material Ever Previously Lead?],G1474,Table15[Customer-Owned Portion],O1474),Table15[Unique ID],0),0)))</f>
        <v/>
      </c>
      <c r="X1474"/>
    </row>
    <row r="1475" spans="2:24" x14ac:dyDescent="0.25">
      <c r="B1475" s="146"/>
      <c r="C1475" s="31"/>
      <c r="D1475" s="31"/>
      <c r="E1475" s="44"/>
      <c r="F1475" s="43"/>
      <c r="G1475" s="84"/>
      <c r="H1475" s="31"/>
      <c r="I1475" s="208"/>
      <c r="J1475" s="84"/>
      <c r="K1475" s="31"/>
      <c r="L1475" s="31"/>
      <c r="M1475" s="169"/>
      <c r="N1475" s="148"/>
      <c r="O1475" s="44"/>
      <c r="P1475" s="43"/>
      <c r="Q1475" s="31"/>
      <c r="R1475" s="84"/>
      <c r="S1475" s="31"/>
      <c r="T1475" s="31"/>
      <c r="U1475" s="169"/>
      <c r="V1475" s="150"/>
      <c r="W1475" s="141" t="str" cm="1">
        <f t="array" ref="W1475">IF(SUM(LEN(B1475:V1475))=0,"",IF(OR(OR(ISBLANK(F1475),SUM(LEN(C1475),LEN(D1475))=0),AND(NOT(E1475="Unknown"),ISBLANK(J1475)),AND(NOT(O1475="Unknown"),ISBLANK(R1475))),"Missing Information", INDEX(Table15[Entire Service Line Classification], MATCH(SUMIFS(Table15[Unique ID],Table15[System-Owned Portion],E1475,Table15[If Material Anything Other than "Lead" in Column E,Was Material Ever Previously Lead?],G1475,Table15[Customer-Owned Portion],O1475),Table15[Unique ID],0),0)))</f>
        <v/>
      </c>
      <c r="X1475"/>
    </row>
    <row r="1476" spans="2:24" x14ac:dyDescent="0.25">
      <c r="B1476" s="146"/>
      <c r="C1476" s="31"/>
      <c r="D1476" s="31"/>
      <c r="E1476" s="44"/>
      <c r="F1476" s="43"/>
      <c r="G1476" s="84"/>
      <c r="H1476" s="31"/>
      <c r="I1476" s="208"/>
      <c r="J1476" s="84"/>
      <c r="K1476" s="31"/>
      <c r="L1476" s="31"/>
      <c r="M1476" s="169"/>
      <c r="N1476" s="148"/>
      <c r="O1476" s="44"/>
      <c r="P1476" s="43"/>
      <c r="Q1476" s="31"/>
      <c r="R1476" s="84"/>
      <c r="S1476" s="31"/>
      <c r="T1476" s="31"/>
      <c r="U1476" s="169"/>
      <c r="V1476" s="150"/>
      <c r="W1476" s="141" t="str" cm="1">
        <f t="array" ref="W1476">IF(SUM(LEN(B1476:V1476))=0,"",IF(OR(OR(ISBLANK(F1476),SUM(LEN(C1476),LEN(D1476))=0),AND(NOT(E1476="Unknown"),ISBLANK(J1476)),AND(NOT(O1476="Unknown"),ISBLANK(R1476))),"Missing Information", INDEX(Table15[Entire Service Line Classification], MATCH(SUMIFS(Table15[Unique ID],Table15[System-Owned Portion],E1476,Table15[If Material Anything Other than "Lead" in Column E,Was Material Ever Previously Lead?],G1476,Table15[Customer-Owned Portion],O1476),Table15[Unique ID],0),0)))</f>
        <v/>
      </c>
      <c r="X1476"/>
    </row>
    <row r="1477" spans="2:24" x14ac:dyDescent="0.25">
      <c r="B1477" s="146"/>
      <c r="C1477" s="31"/>
      <c r="D1477" s="31"/>
      <c r="E1477" s="44"/>
      <c r="F1477" s="43"/>
      <c r="G1477" s="84"/>
      <c r="H1477" s="31"/>
      <c r="I1477" s="208"/>
      <c r="J1477" s="84"/>
      <c r="K1477" s="31"/>
      <c r="L1477" s="31"/>
      <c r="M1477" s="169"/>
      <c r="N1477" s="148"/>
      <c r="O1477" s="44"/>
      <c r="P1477" s="43"/>
      <c r="Q1477" s="31"/>
      <c r="R1477" s="84"/>
      <c r="S1477" s="31"/>
      <c r="T1477" s="31"/>
      <c r="U1477" s="169"/>
      <c r="V1477" s="150"/>
      <c r="W1477" s="141" t="str" cm="1">
        <f t="array" ref="W1477">IF(SUM(LEN(B1477:V1477))=0,"",IF(OR(OR(ISBLANK(F1477),SUM(LEN(C1477),LEN(D1477))=0),AND(NOT(E1477="Unknown"),ISBLANK(J1477)),AND(NOT(O1477="Unknown"),ISBLANK(R1477))),"Missing Information", INDEX(Table15[Entire Service Line Classification], MATCH(SUMIFS(Table15[Unique ID],Table15[System-Owned Portion],E1477,Table15[If Material Anything Other than "Lead" in Column E,Was Material Ever Previously Lead?],G1477,Table15[Customer-Owned Portion],O1477),Table15[Unique ID],0),0)))</f>
        <v/>
      </c>
      <c r="X1477"/>
    </row>
    <row r="1478" spans="2:24" x14ac:dyDescent="0.25">
      <c r="B1478" s="146"/>
      <c r="C1478" s="31"/>
      <c r="D1478" s="31"/>
      <c r="E1478" s="44"/>
      <c r="F1478" s="43"/>
      <c r="G1478" s="84"/>
      <c r="H1478" s="31"/>
      <c r="I1478" s="208"/>
      <c r="J1478" s="84"/>
      <c r="K1478" s="31"/>
      <c r="L1478" s="31"/>
      <c r="M1478" s="169"/>
      <c r="N1478" s="148"/>
      <c r="O1478" s="44"/>
      <c r="P1478" s="43"/>
      <c r="Q1478" s="31"/>
      <c r="R1478" s="84"/>
      <c r="S1478" s="31"/>
      <c r="T1478" s="31"/>
      <c r="U1478" s="169"/>
      <c r="V1478" s="150"/>
      <c r="W1478" s="141" t="str" cm="1">
        <f t="array" ref="W1478">IF(SUM(LEN(B1478:V1478))=0,"",IF(OR(OR(ISBLANK(F1478),SUM(LEN(C1478),LEN(D1478))=0),AND(NOT(E1478="Unknown"),ISBLANK(J1478)),AND(NOT(O1478="Unknown"),ISBLANK(R1478))),"Missing Information", INDEX(Table15[Entire Service Line Classification], MATCH(SUMIFS(Table15[Unique ID],Table15[System-Owned Portion],E1478,Table15[If Material Anything Other than "Lead" in Column E,Was Material Ever Previously Lead?],G1478,Table15[Customer-Owned Portion],O1478),Table15[Unique ID],0),0)))</f>
        <v/>
      </c>
      <c r="X1478"/>
    </row>
    <row r="1479" spans="2:24" x14ac:dyDescent="0.25">
      <c r="B1479" s="146"/>
      <c r="C1479" s="31"/>
      <c r="D1479" s="31"/>
      <c r="E1479" s="44"/>
      <c r="F1479" s="43"/>
      <c r="G1479" s="84"/>
      <c r="H1479" s="31"/>
      <c r="I1479" s="208"/>
      <c r="J1479" s="84"/>
      <c r="K1479" s="31"/>
      <c r="L1479" s="31"/>
      <c r="M1479" s="169"/>
      <c r="N1479" s="148"/>
      <c r="O1479" s="44"/>
      <c r="P1479" s="43"/>
      <c r="Q1479" s="31"/>
      <c r="R1479" s="84"/>
      <c r="S1479" s="31"/>
      <c r="T1479" s="31"/>
      <c r="U1479" s="169"/>
      <c r="V1479" s="150"/>
      <c r="W1479" s="141" t="str" cm="1">
        <f t="array" ref="W1479">IF(SUM(LEN(B1479:V1479))=0,"",IF(OR(OR(ISBLANK(F1479),SUM(LEN(C1479),LEN(D1479))=0),AND(NOT(E1479="Unknown"),ISBLANK(J1479)),AND(NOT(O1479="Unknown"),ISBLANK(R1479))),"Missing Information", INDEX(Table15[Entire Service Line Classification], MATCH(SUMIFS(Table15[Unique ID],Table15[System-Owned Portion],E1479,Table15[If Material Anything Other than "Lead" in Column E,Was Material Ever Previously Lead?],G1479,Table15[Customer-Owned Portion],O1479),Table15[Unique ID],0),0)))</f>
        <v/>
      </c>
      <c r="X1479"/>
    </row>
    <row r="1480" spans="2:24" x14ac:dyDescent="0.25">
      <c r="B1480" s="146"/>
      <c r="C1480" s="31"/>
      <c r="D1480" s="31"/>
      <c r="E1480" s="44"/>
      <c r="F1480" s="43"/>
      <c r="G1480" s="84"/>
      <c r="H1480" s="31"/>
      <c r="I1480" s="208"/>
      <c r="J1480" s="84"/>
      <c r="K1480" s="31"/>
      <c r="L1480" s="31"/>
      <c r="M1480" s="169"/>
      <c r="N1480" s="148"/>
      <c r="O1480" s="44"/>
      <c r="P1480" s="43"/>
      <c r="Q1480" s="31"/>
      <c r="R1480" s="84"/>
      <c r="S1480" s="31"/>
      <c r="T1480" s="31"/>
      <c r="U1480" s="169"/>
      <c r="V1480" s="150"/>
      <c r="W1480" s="141" t="str" cm="1">
        <f t="array" ref="W1480">IF(SUM(LEN(B1480:V1480))=0,"",IF(OR(OR(ISBLANK(F1480),SUM(LEN(C1480),LEN(D1480))=0),AND(NOT(E1480="Unknown"),ISBLANK(J1480)),AND(NOT(O1480="Unknown"),ISBLANK(R1480))),"Missing Information", INDEX(Table15[Entire Service Line Classification], MATCH(SUMIFS(Table15[Unique ID],Table15[System-Owned Portion],E1480,Table15[If Material Anything Other than "Lead" in Column E,Was Material Ever Previously Lead?],G1480,Table15[Customer-Owned Portion],O1480),Table15[Unique ID],0),0)))</f>
        <v/>
      </c>
      <c r="X1480"/>
    </row>
    <row r="1481" spans="2:24" x14ac:dyDescent="0.25">
      <c r="B1481" s="146"/>
      <c r="C1481" s="31"/>
      <c r="D1481" s="31"/>
      <c r="E1481" s="44"/>
      <c r="F1481" s="43"/>
      <c r="G1481" s="84"/>
      <c r="H1481" s="31"/>
      <c r="I1481" s="208"/>
      <c r="J1481" s="84"/>
      <c r="K1481" s="31"/>
      <c r="L1481" s="31"/>
      <c r="M1481" s="169"/>
      <c r="N1481" s="148"/>
      <c r="O1481" s="44"/>
      <c r="P1481" s="43"/>
      <c r="Q1481" s="31"/>
      <c r="R1481" s="84"/>
      <c r="S1481" s="31"/>
      <c r="T1481" s="31"/>
      <c r="U1481" s="169"/>
      <c r="V1481" s="150"/>
      <c r="W1481" s="141" t="str" cm="1">
        <f t="array" ref="W1481">IF(SUM(LEN(B1481:V1481))=0,"",IF(OR(OR(ISBLANK(F1481),SUM(LEN(C1481),LEN(D1481))=0),AND(NOT(E1481="Unknown"),ISBLANK(J1481)),AND(NOT(O1481="Unknown"),ISBLANK(R1481))),"Missing Information", INDEX(Table15[Entire Service Line Classification], MATCH(SUMIFS(Table15[Unique ID],Table15[System-Owned Portion],E1481,Table15[If Material Anything Other than "Lead" in Column E,Was Material Ever Previously Lead?],G1481,Table15[Customer-Owned Portion],O1481),Table15[Unique ID],0),0)))</f>
        <v/>
      </c>
      <c r="X1481"/>
    </row>
    <row r="1482" spans="2:24" x14ac:dyDescent="0.25">
      <c r="B1482" s="146"/>
      <c r="C1482" s="31"/>
      <c r="D1482" s="31"/>
      <c r="E1482" s="44"/>
      <c r="F1482" s="43"/>
      <c r="G1482" s="84"/>
      <c r="H1482" s="31"/>
      <c r="I1482" s="208"/>
      <c r="J1482" s="84"/>
      <c r="K1482" s="31"/>
      <c r="L1482" s="31"/>
      <c r="M1482" s="169"/>
      <c r="N1482" s="148"/>
      <c r="O1482" s="44"/>
      <c r="P1482" s="43"/>
      <c r="Q1482" s="31"/>
      <c r="R1482" s="84"/>
      <c r="S1482" s="31"/>
      <c r="T1482" s="31"/>
      <c r="U1482" s="169"/>
      <c r="V1482" s="150"/>
      <c r="W1482" s="141" t="str" cm="1">
        <f t="array" ref="W1482">IF(SUM(LEN(B1482:V1482))=0,"",IF(OR(OR(ISBLANK(F1482),SUM(LEN(C1482),LEN(D1482))=0),AND(NOT(E1482="Unknown"),ISBLANK(J1482)),AND(NOT(O1482="Unknown"),ISBLANK(R1482))),"Missing Information", INDEX(Table15[Entire Service Line Classification], MATCH(SUMIFS(Table15[Unique ID],Table15[System-Owned Portion],E1482,Table15[If Material Anything Other than "Lead" in Column E,Was Material Ever Previously Lead?],G1482,Table15[Customer-Owned Portion],O1482),Table15[Unique ID],0),0)))</f>
        <v/>
      </c>
      <c r="X1482"/>
    </row>
    <row r="1483" spans="2:24" x14ac:dyDescent="0.25">
      <c r="B1483" s="146"/>
      <c r="C1483" s="31"/>
      <c r="D1483" s="31"/>
      <c r="E1483" s="44"/>
      <c r="F1483" s="43"/>
      <c r="G1483" s="84"/>
      <c r="H1483" s="31"/>
      <c r="I1483" s="208"/>
      <c r="J1483" s="84"/>
      <c r="K1483" s="31"/>
      <c r="L1483" s="31"/>
      <c r="M1483" s="169"/>
      <c r="N1483" s="148"/>
      <c r="O1483" s="44"/>
      <c r="P1483" s="43"/>
      <c r="Q1483" s="31"/>
      <c r="R1483" s="84"/>
      <c r="S1483" s="31"/>
      <c r="T1483" s="31"/>
      <c r="U1483" s="169"/>
      <c r="V1483" s="150"/>
      <c r="W1483" s="141" t="str" cm="1">
        <f t="array" ref="W1483">IF(SUM(LEN(B1483:V1483))=0,"",IF(OR(OR(ISBLANK(F1483),SUM(LEN(C1483),LEN(D1483))=0),AND(NOT(E1483="Unknown"),ISBLANK(J1483)),AND(NOT(O1483="Unknown"),ISBLANK(R1483))),"Missing Information", INDEX(Table15[Entire Service Line Classification], MATCH(SUMIFS(Table15[Unique ID],Table15[System-Owned Portion],E1483,Table15[If Material Anything Other than "Lead" in Column E,Was Material Ever Previously Lead?],G1483,Table15[Customer-Owned Portion],O1483),Table15[Unique ID],0),0)))</f>
        <v/>
      </c>
      <c r="X1483"/>
    </row>
    <row r="1484" spans="2:24" x14ac:dyDescent="0.25">
      <c r="B1484" s="146"/>
      <c r="C1484" s="31"/>
      <c r="D1484" s="31"/>
      <c r="E1484" s="44"/>
      <c r="F1484" s="43"/>
      <c r="G1484" s="84"/>
      <c r="H1484" s="31"/>
      <c r="I1484" s="208"/>
      <c r="J1484" s="84"/>
      <c r="K1484" s="31"/>
      <c r="L1484" s="31"/>
      <c r="M1484" s="169"/>
      <c r="N1484" s="148"/>
      <c r="O1484" s="44"/>
      <c r="P1484" s="43"/>
      <c r="Q1484" s="31"/>
      <c r="R1484" s="84"/>
      <c r="S1484" s="31"/>
      <c r="T1484" s="31"/>
      <c r="U1484" s="169"/>
      <c r="V1484" s="150"/>
      <c r="W1484" s="141" t="str" cm="1">
        <f t="array" ref="W1484">IF(SUM(LEN(B1484:V1484))=0,"",IF(OR(OR(ISBLANK(F1484),SUM(LEN(C1484),LEN(D1484))=0),AND(NOT(E1484="Unknown"),ISBLANK(J1484)),AND(NOT(O1484="Unknown"),ISBLANK(R1484))),"Missing Information", INDEX(Table15[Entire Service Line Classification], MATCH(SUMIFS(Table15[Unique ID],Table15[System-Owned Portion],E1484,Table15[If Material Anything Other than "Lead" in Column E,Was Material Ever Previously Lead?],G1484,Table15[Customer-Owned Portion],O1484),Table15[Unique ID],0),0)))</f>
        <v/>
      </c>
      <c r="X1484"/>
    </row>
    <row r="1485" spans="2:24" x14ac:dyDescent="0.25">
      <c r="B1485" s="146"/>
      <c r="C1485" s="31"/>
      <c r="D1485" s="31"/>
      <c r="E1485" s="44"/>
      <c r="F1485" s="43"/>
      <c r="G1485" s="84"/>
      <c r="H1485" s="31"/>
      <c r="I1485" s="208"/>
      <c r="J1485" s="84"/>
      <c r="K1485" s="31"/>
      <c r="L1485" s="31"/>
      <c r="M1485" s="169"/>
      <c r="N1485" s="148"/>
      <c r="O1485" s="44"/>
      <c r="P1485" s="43"/>
      <c r="Q1485" s="31"/>
      <c r="R1485" s="84"/>
      <c r="S1485" s="31"/>
      <c r="T1485" s="31"/>
      <c r="U1485" s="169"/>
      <c r="V1485" s="150"/>
      <c r="W1485" s="141" t="str" cm="1">
        <f t="array" ref="W1485">IF(SUM(LEN(B1485:V1485))=0,"",IF(OR(OR(ISBLANK(F1485),SUM(LEN(C1485),LEN(D1485))=0),AND(NOT(E1485="Unknown"),ISBLANK(J1485)),AND(NOT(O1485="Unknown"),ISBLANK(R1485))),"Missing Information", INDEX(Table15[Entire Service Line Classification], MATCH(SUMIFS(Table15[Unique ID],Table15[System-Owned Portion],E1485,Table15[If Material Anything Other than "Lead" in Column E,Was Material Ever Previously Lead?],G1485,Table15[Customer-Owned Portion],O1485),Table15[Unique ID],0),0)))</f>
        <v/>
      </c>
      <c r="X1485"/>
    </row>
    <row r="1486" spans="2:24" x14ac:dyDescent="0.25">
      <c r="B1486" s="146"/>
      <c r="C1486" s="31"/>
      <c r="D1486" s="31"/>
      <c r="E1486" s="44"/>
      <c r="F1486" s="43"/>
      <c r="G1486" s="84"/>
      <c r="H1486" s="31"/>
      <c r="I1486" s="208"/>
      <c r="J1486" s="84"/>
      <c r="K1486" s="31"/>
      <c r="L1486" s="31"/>
      <c r="M1486" s="169"/>
      <c r="N1486" s="148"/>
      <c r="O1486" s="44"/>
      <c r="P1486" s="43"/>
      <c r="Q1486" s="31"/>
      <c r="R1486" s="84"/>
      <c r="S1486" s="31"/>
      <c r="T1486" s="31"/>
      <c r="U1486" s="169"/>
      <c r="V1486" s="150"/>
      <c r="W1486" s="141" t="str" cm="1">
        <f t="array" ref="W1486">IF(SUM(LEN(B1486:V1486))=0,"",IF(OR(OR(ISBLANK(F1486),SUM(LEN(C1486),LEN(D1486))=0),AND(NOT(E1486="Unknown"),ISBLANK(J1486)),AND(NOT(O1486="Unknown"),ISBLANK(R1486))),"Missing Information", INDEX(Table15[Entire Service Line Classification], MATCH(SUMIFS(Table15[Unique ID],Table15[System-Owned Portion],E1486,Table15[If Material Anything Other than "Lead" in Column E,Was Material Ever Previously Lead?],G1486,Table15[Customer-Owned Portion],O1486),Table15[Unique ID],0),0)))</f>
        <v/>
      </c>
      <c r="X1486"/>
    </row>
    <row r="1487" spans="2:24" x14ac:dyDescent="0.25">
      <c r="B1487" s="146"/>
      <c r="C1487" s="31"/>
      <c r="D1487" s="31"/>
      <c r="E1487" s="44"/>
      <c r="F1487" s="43"/>
      <c r="G1487" s="84"/>
      <c r="H1487" s="31"/>
      <c r="I1487" s="208"/>
      <c r="J1487" s="84"/>
      <c r="K1487" s="31"/>
      <c r="L1487" s="31"/>
      <c r="M1487" s="169"/>
      <c r="N1487" s="148"/>
      <c r="O1487" s="44"/>
      <c r="P1487" s="43"/>
      <c r="Q1487" s="31"/>
      <c r="R1487" s="84"/>
      <c r="S1487" s="31"/>
      <c r="T1487" s="31"/>
      <c r="U1487" s="169"/>
      <c r="V1487" s="150"/>
      <c r="W1487" s="141" t="str" cm="1">
        <f t="array" ref="W1487">IF(SUM(LEN(B1487:V1487))=0,"",IF(OR(OR(ISBLANK(F1487),SUM(LEN(C1487),LEN(D1487))=0),AND(NOT(E1487="Unknown"),ISBLANK(J1487)),AND(NOT(O1487="Unknown"),ISBLANK(R1487))),"Missing Information", INDEX(Table15[Entire Service Line Classification], MATCH(SUMIFS(Table15[Unique ID],Table15[System-Owned Portion],E1487,Table15[If Material Anything Other than "Lead" in Column E,Was Material Ever Previously Lead?],G1487,Table15[Customer-Owned Portion],O1487),Table15[Unique ID],0),0)))</f>
        <v/>
      </c>
      <c r="X1487"/>
    </row>
    <row r="1488" spans="2:24" x14ac:dyDescent="0.25">
      <c r="B1488" s="146"/>
      <c r="C1488" s="31"/>
      <c r="D1488" s="31"/>
      <c r="E1488" s="44"/>
      <c r="F1488" s="43"/>
      <c r="G1488" s="84"/>
      <c r="H1488" s="31"/>
      <c r="I1488" s="208"/>
      <c r="J1488" s="84"/>
      <c r="K1488" s="31"/>
      <c r="L1488" s="31"/>
      <c r="M1488" s="169"/>
      <c r="N1488" s="148"/>
      <c r="O1488" s="44"/>
      <c r="P1488" s="43"/>
      <c r="Q1488" s="31"/>
      <c r="R1488" s="84"/>
      <c r="S1488" s="31"/>
      <c r="T1488" s="31"/>
      <c r="U1488" s="169"/>
      <c r="V1488" s="150"/>
      <c r="W1488" s="141" t="str" cm="1">
        <f t="array" ref="W1488">IF(SUM(LEN(B1488:V1488))=0,"",IF(OR(OR(ISBLANK(F1488),SUM(LEN(C1488),LEN(D1488))=0),AND(NOT(E1488="Unknown"),ISBLANK(J1488)),AND(NOT(O1488="Unknown"),ISBLANK(R1488))),"Missing Information", INDEX(Table15[Entire Service Line Classification], MATCH(SUMIFS(Table15[Unique ID],Table15[System-Owned Portion],E1488,Table15[If Material Anything Other than "Lead" in Column E,Was Material Ever Previously Lead?],G1488,Table15[Customer-Owned Portion],O1488),Table15[Unique ID],0),0)))</f>
        <v/>
      </c>
      <c r="X1488"/>
    </row>
    <row r="1489" spans="2:24" x14ac:dyDescent="0.25">
      <c r="B1489" s="146"/>
      <c r="C1489" s="31"/>
      <c r="D1489" s="31"/>
      <c r="E1489" s="44"/>
      <c r="F1489" s="43"/>
      <c r="G1489" s="84"/>
      <c r="H1489" s="31"/>
      <c r="I1489" s="208"/>
      <c r="J1489" s="84"/>
      <c r="K1489" s="31"/>
      <c r="L1489" s="31"/>
      <c r="M1489" s="169"/>
      <c r="N1489" s="148"/>
      <c r="O1489" s="44"/>
      <c r="P1489" s="43"/>
      <c r="Q1489" s="31"/>
      <c r="R1489" s="84"/>
      <c r="S1489" s="31"/>
      <c r="T1489" s="31"/>
      <c r="U1489" s="169"/>
      <c r="V1489" s="150"/>
      <c r="W1489" s="141" t="str" cm="1">
        <f t="array" ref="W1489">IF(SUM(LEN(B1489:V1489))=0,"",IF(OR(OR(ISBLANK(F1489),SUM(LEN(C1489),LEN(D1489))=0),AND(NOT(E1489="Unknown"),ISBLANK(J1489)),AND(NOT(O1489="Unknown"),ISBLANK(R1489))),"Missing Information", INDEX(Table15[Entire Service Line Classification], MATCH(SUMIFS(Table15[Unique ID],Table15[System-Owned Portion],E1489,Table15[If Material Anything Other than "Lead" in Column E,Was Material Ever Previously Lead?],G1489,Table15[Customer-Owned Portion],O1489),Table15[Unique ID],0),0)))</f>
        <v/>
      </c>
      <c r="X1489"/>
    </row>
    <row r="1490" spans="2:24" x14ac:dyDescent="0.25">
      <c r="B1490" s="146"/>
      <c r="C1490" s="31"/>
      <c r="D1490" s="31"/>
      <c r="E1490" s="44"/>
      <c r="F1490" s="43"/>
      <c r="G1490" s="84"/>
      <c r="H1490" s="31"/>
      <c r="I1490" s="208"/>
      <c r="J1490" s="84"/>
      <c r="K1490" s="31"/>
      <c r="L1490" s="31"/>
      <c r="M1490" s="169"/>
      <c r="N1490" s="148"/>
      <c r="O1490" s="44"/>
      <c r="P1490" s="43"/>
      <c r="Q1490" s="31"/>
      <c r="R1490" s="84"/>
      <c r="S1490" s="31"/>
      <c r="T1490" s="31"/>
      <c r="U1490" s="169"/>
      <c r="V1490" s="150"/>
      <c r="W1490" s="141" t="str" cm="1">
        <f t="array" ref="W1490">IF(SUM(LEN(B1490:V1490))=0,"",IF(OR(OR(ISBLANK(F1490),SUM(LEN(C1490),LEN(D1490))=0),AND(NOT(E1490="Unknown"),ISBLANK(J1490)),AND(NOT(O1490="Unknown"),ISBLANK(R1490))),"Missing Information", INDEX(Table15[Entire Service Line Classification], MATCH(SUMIFS(Table15[Unique ID],Table15[System-Owned Portion],E1490,Table15[If Material Anything Other than "Lead" in Column E,Was Material Ever Previously Lead?],G1490,Table15[Customer-Owned Portion],O1490),Table15[Unique ID],0),0)))</f>
        <v/>
      </c>
      <c r="X1490"/>
    </row>
    <row r="1491" spans="2:24" x14ac:dyDescent="0.25">
      <c r="B1491" s="146"/>
      <c r="C1491" s="31"/>
      <c r="D1491" s="31"/>
      <c r="E1491" s="44"/>
      <c r="F1491" s="43"/>
      <c r="G1491" s="84"/>
      <c r="H1491" s="31"/>
      <c r="I1491" s="208"/>
      <c r="J1491" s="84"/>
      <c r="K1491" s="31"/>
      <c r="L1491" s="31"/>
      <c r="M1491" s="169"/>
      <c r="N1491" s="148"/>
      <c r="O1491" s="44"/>
      <c r="P1491" s="43"/>
      <c r="Q1491" s="31"/>
      <c r="R1491" s="84"/>
      <c r="S1491" s="31"/>
      <c r="T1491" s="31"/>
      <c r="U1491" s="169"/>
      <c r="V1491" s="150"/>
      <c r="W1491" s="141" t="str" cm="1">
        <f t="array" ref="W1491">IF(SUM(LEN(B1491:V1491))=0,"",IF(OR(OR(ISBLANK(F1491),SUM(LEN(C1491),LEN(D1491))=0),AND(NOT(E1491="Unknown"),ISBLANK(J1491)),AND(NOT(O1491="Unknown"),ISBLANK(R1491))),"Missing Information", INDEX(Table15[Entire Service Line Classification], MATCH(SUMIFS(Table15[Unique ID],Table15[System-Owned Portion],E1491,Table15[If Material Anything Other than "Lead" in Column E,Was Material Ever Previously Lead?],G1491,Table15[Customer-Owned Portion],O1491),Table15[Unique ID],0),0)))</f>
        <v/>
      </c>
      <c r="X1491"/>
    </row>
    <row r="1492" spans="2:24" x14ac:dyDescent="0.25">
      <c r="B1492" s="146"/>
      <c r="C1492" s="31"/>
      <c r="D1492" s="31"/>
      <c r="E1492" s="44"/>
      <c r="F1492" s="43"/>
      <c r="G1492" s="84"/>
      <c r="H1492" s="31"/>
      <c r="I1492" s="208"/>
      <c r="J1492" s="84"/>
      <c r="K1492" s="31"/>
      <c r="L1492" s="31"/>
      <c r="M1492" s="169"/>
      <c r="N1492" s="148"/>
      <c r="O1492" s="44"/>
      <c r="P1492" s="43"/>
      <c r="Q1492" s="31"/>
      <c r="R1492" s="84"/>
      <c r="S1492" s="31"/>
      <c r="T1492" s="31"/>
      <c r="U1492" s="169"/>
      <c r="V1492" s="150"/>
      <c r="W1492" s="141" t="str" cm="1">
        <f t="array" ref="W1492">IF(SUM(LEN(B1492:V1492))=0,"",IF(OR(OR(ISBLANK(F1492),SUM(LEN(C1492),LEN(D1492))=0),AND(NOT(E1492="Unknown"),ISBLANK(J1492)),AND(NOT(O1492="Unknown"),ISBLANK(R1492))),"Missing Information", INDEX(Table15[Entire Service Line Classification], MATCH(SUMIFS(Table15[Unique ID],Table15[System-Owned Portion],E1492,Table15[If Material Anything Other than "Lead" in Column E,Was Material Ever Previously Lead?],G1492,Table15[Customer-Owned Portion],O1492),Table15[Unique ID],0),0)))</f>
        <v/>
      </c>
      <c r="X1492"/>
    </row>
    <row r="1493" spans="2:24" x14ac:dyDescent="0.25">
      <c r="B1493" s="146"/>
      <c r="C1493" s="31"/>
      <c r="D1493" s="31"/>
      <c r="E1493" s="44"/>
      <c r="F1493" s="43"/>
      <c r="G1493" s="84"/>
      <c r="H1493" s="31"/>
      <c r="I1493" s="208"/>
      <c r="J1493" s="84"/>
      <c r="K1493" s="31"/>
      <c r="L1493" s="31"/>
      <c r="M1493" s="169"/>
      <c r="N1493" s="148"/>
      <c r="O1493" s="44"/>
      <c r="P1493" s="43"/>
      <c r="Q1493" s="31"/>
      <c r="R1493" s="84"/>
      <c r="S1493" s="31"/>
      <c r="T1493" s="31"/>
      <c r="U1493" s="169"/>
      <c r="V1493" s="150"/>
      <c r="W1493" s="141" t="str" cm="1">
        <f t="array" ref="W1493">IF(SUM(LEN(B1493:V1493))=0,"",IF(OR(OR(ISBLANK(F1493),SUM(LEN(C1493),LEN(D1493))=0),AND(NOT(E1493="Unknown"),ISBLANK(J1493)),AND(NOT(O1493="Unknown"),ISBLANK(R1493))),"Missing Information", INDEX(Table15[Entire Service Line Classification], MATCH(SUMIFS(Table15[Unique ID],Table15[System-Owned Portion],E1493,Table15[If Material Anything Other than "Lead" in Column E,Was Material Ever Previously Lead?],G1493,Table15[Customer-Owned Portion],O1493),Table15[Unique ID],0),0)))</f>
        <v/>
      </c>
      <c r="X1493"/>
    </row>
    <row r="1494" spans="2:24" x14ac:dyDescent="0.25">
      <c r="B1494" s="146"/>
      <c r="C1494" s="31"/>
      <c r="D1494" s="31"/>
      <c r="E1494" s="44"/>
      <c r="F1494" s="43"/>
      <c r="G1494" s="84"/>
      <c r="H1494" s="31"/>
      <c r="I1494" s="208"/>
      <c r="J1494" s="84"/>
      <c r="K1494" s="31"/>
      <c r="L1494" s="31"/>
      <c r="M1494" s="169"/>
      <c r="N1494" s="148"/>
      <c r="O1494" s="44"/>
      <c r="P1494" s="43"/>
      <c r="Q1494" s="31"/>
      <c r="R1494" s="84"/>
      <c r="S1494" s="31"/>
      <c r="T1494" s="31"/>
      <c r="U1494" s="169"/>
      <c r="V1494" s="150"/>
      <c r="W1494" s="141" t="str" cm="1">
        <f t="array" ref="W1494">IF(SUM(LEN(B1494:V1494))=0,"",IF(OR(OR(ISBLANK(F1494),SUM(LEN(C1494),LEN(D1494))=0),AND(NOT(E1494="Unknown"),ISBLANK(J1494)),AND(NOT(O1494="Unknown"),ISBLANK(R1494))),"Missing Information", INDEX(Table15[Entire Service Line Classification], MATCH(SUMIFS(Table15[Unique ID],Table15[System-Owned Portion],E1494,Table15[If Material Anything Other than "Lead" in Column E,Was Material Ever Previously Lead?],G1494,Table15[Customer-Owned Portion],O1494),Table15[Unique ID],0),0)))</f>
        <v/>
      </c>
      <c r="X1494"/>
    </row>
    <row r="1495" spans="2:24" x14ac:dyDescent="0.25">
      <c r="B1495" s="146"/>
      <c r="C1495" s="31"/>
      <c r="D1495" s="31"/>
      <c r="E1495" s="44"/>
      <c r="F1495" s="43"/>
      <c r="G1495" s="84"/>
      <c r="H1495" s="31"/>
      <c r="I1495" s="208"/>
      <c r="J1495" s="84"/>
      <c r="K1495" s="31"/>
      <c r="L1495" s="31"/>
      <c r="M1495" s="169"/>
      <c r="N1495" s="148"/>
      <c r="O1495" s="44"/>
      <c r="P1495" s="43"/>
      <c r="Q1495" s="31"/>
      <c r="R1495" s="84"/>
      <c r="S1495" s="31"/>
      <c r="T1495" s="31"/>
      <c r="U1495" s="169"/>
      <c r="V1495" s="150"/>
      <c r="W1495" s="141" t="str" cm="1">
        <f t="array" ref="W1495">IF(SUM(LEN(B1495:V1495))=0,"",IF(OR(OR(ISBLANK(F1495),SUM(LEN(C1495),LEN(D1495))=0),AND(NOT(E1495="Unknown"),ISBLANK(J1495)),AND(NOT(O1495="Unknown"),ISBLANK(R1495))),"Missing Information", INDEX(Table15[Entire Service Line Classification], MATCH(SUMIFS(Table15[Unique ID],Table15[System-Owned Portion],E1495,Table15[If Material Anything Other than "Lead" in Column E,Was Material Ever Previously Lead?],G1495,Table15[Customer-Owned Portion],O1495),Table15[Unique ID],0),0)))</f>
        <v/>
      </c>
      <c r="X1495"/>
    </row>
    <row r="1496" spans="2:24" x14ac:dyDescent="0.25">
      <c r="B1496" s="146"/>
      <c r="C1496" s="31"/>
      <c r="D1496" s="31"/>
      <c r="E1496" s="44"/>
      <c r="F1496" s="43"/>
      <c r="G1496" s="84"/>
      <c r="H1496" s="31"/>
      <c r="I1496" s="208"/>
      <c r="J1496" s="84"/>
      <c r="K1496" s="31"/>
      <c r="L1496" s="31"/>
      <c r="M1496" s="169"/>
      <c r="N1496" s="148"/>
      <c r="O1496" s="44"/>
      <c r="P1496" s="43"/>
      <c r="Q1496" s="31"/>
      <c r="R1496" s="84"/>
      <c r="S1496" s="31"/>
      <c r="T1496" s="31"/>
      <c r="U1496" s="169"/>
      <c r="V1496" s="150"/>
      <c r="W1496" s="141" t="str" cm="1">
        <f t="array" ref="W1496">IF(SUM(LEN(B1496:V1496))=0,"",IF(OR(OR(ISBLANK(F1496),SUM(LEN(C1496),LEN(D1496))=0),AND(NOT(E1496="Unknown"),ISBLANK(J1496)),AND(NOT(O1496="Unknown"),ISBLANK(R1496))),"Missing Information", INDEX(Table15[Entire Service Line Classification], MATCH(SUMIFS(Table15[Unique ID],Table15[System-Owned Portion],E1496,Table15[If Material Anything Other than "Lead" in Column E,Was Material Ever Previously Lead?],G1496,Table15[Customer-Owned Portion],O1496),Table15[Unique ID],0),0)))</f>
        <v/>
      </c>
      <c r="X1496"/>
    </row>
    <row r="1497" spans="2:24" x14ac:dyDescent="0.25">
      <c r="B1497" s="146"/>
      <c r="C1497" s="31"/>
      <c r="D1497" s="31"/>
      <c r="E1497" s="44"/>
      <c r="F1497" s="43"/>
      <c r="G1497" s="84"/>
      <c r="H1497" s="31"/>
      <c r="I1497" s="208"/>
      <c r="J1497" s="84"/>
      <c r="K1497" s="31"/>
      <c r="L1497" s="31"/>
      <c r="M1497" s="169"/>
      <c r="N1497" s="148"/>
      <c r="O1497" s="44"/>
      <c r="P1497" s="43"/>
      <c r="Q1497" s="31"/>
      <c r="R1497" s="84"/>
      <c r="S1497" s="31"/>
      <c r="T1497" s="31"/>
      <c r="U1497" s="169"/>
      <c r="V1497" s="150"/>
      <c r="W1497" s="141" t="str" cm="1">
        <f t="array" ref="W1497">IF(SUM(LEN(B1497:V1497))=0,"",IF(OR(OR(ISBLANK(F1497),SUM(LEN(C1497),LEN(D1497))=0),AND(NOT(E1497="Unknown"),ISBLANK(J1497)),AND(NOT(O1497="Unknown"),ISBLANK(R1497))),"Missing Information", INDEX(Table15[Entire Service Line Classification], MATCH(SUMIFS(Table15[Unique ID],Table15[System-Owned Portion],E1497,Table15[If Material Anything Other than "Lead" in Column E,Was Material Ever Previously Lead?],G1497,Table15[Customer-Owned Portion],O1497),Table15[Unique ID],0),0)))</f>
        <v/>
      </c>
      <c r="X1497"/>
    </row>
    <row r="1498" spans="2:24" x14ac:dyDescent="0.25">
      <c r="B1498" s="146"/>
      <c r="C1498" s="31"/>
      <c r="D1498" s="31"/>
      <c r="E1498" s="44"/>
      <c r="F1498" s="43"/>
      <c r="G1498" s="84"/>
      <c r="H1498" s="31"/>
      <c r="I1498" s="208"/>
      <c r="J1498" s="84"/>
      <c r="K1498" s="31"/>
      <c r="L1498" s="31"/>
      <c r="M1498" s="169"/>
      <c r="N1498" s="148"/>
      <c r="O1498" s="44"/>
      <c r="P1498" s="43"/>
      <c r="Q1498" s="31"/>
      <c r="R1498" s="84"/>
      <c r="S1498" s="31"/>
      <c r="T1498" s="31"/>
      <c r="U1498" s="169"/>
      <c r="V1498" s="150"/>
      <c r="W1498" s="141" t="str" cm="1">
        <f t="array" ref="W1498">IF(SUM(LEN(B1498:V1498))=0,"",IF(OR(OR(ISBLANK(F1498),SUM(LEN(C1498),LEN(D1498))=0),AND(NOT(E1498="Unknown"),ISBLANK(J1498)),AND(NOT(O1498="Unknown"),ISBLANK(R1498))),"Missing Information", INDEX(Table15[Entire Service Line Classification], MATCH(SUMIFS(Table15[Unique ID],Table15[System-Owned Portion],E1498,Table15[If Material Anything Other than "Lead" in Column E,Was Material Ever Previously Lead?],G1498,Table15[Customer-Owned Portion],O1498),Table15[Unique ID],0),0)))</f>
        <v/>
      </c>
      <c r="X1498"/>
    </row>
    <row r="1499" spans="2:24" x14ac:dyDescent="0.25">
      <c r="B1499" s="146"/>
      <c r="C1499" s="31"/>
      <c r="D1499" s="31"/>
      <c r="E1499" s="44"/>
      <c r="F1499" s="43"/>
      <c r="G1499" s="84"/>
      <c r="H1499" s="31"/>
      <c r="I1499" s="208"/>
      <c r="J1499" s="84"/>
      <c r="K1499" s="31"/>
      <c r="L1499" s="31"/>
      <c r="M1499" s="169"/>
      <c r="N1499" s="148"/>
      <c r="O1499" s="44"/>
      <c r="P1499" s="43"/>
      <c r="Q1499" s="31"/>
      <c r="R1499" s="84"/>
      <c r="S1499" s="31"/>
      <c r="T1499" s="31"/>
      <c r="U1499" s="169"/>
      <c r="V1499" s="150"/>
      <c r="W1499" s="141" t="str" cm="1">
        <f t="array" ref="W1499">IF(SUM(LEN(B1499:V1499))=0,"",IF(OR(OR(ISBLANK(F1499),SUM(LEN(C1499),LEN(D1499))=0),AND(NOT(E1499="Unknown"),ISBLANK(J1499)),AND(NOT(O1499="Unknown"),ISBLANK(R1499))),"Missing Information", INDEX(Table15[Entire Service Line Classification], MATCH(SUMIFS(Table15[Unique ID],Table15[System-Owned Portion],E1499,Table15[If Material Anything Other than "Lead" in Column E,Was Material Ever Previously Lead?],G1499,Table15[Customer-Owned Portion],O1499),Table15[Unique ID],0),0)))</f>
        <v/>
      </c>
      <c r="X1499"/>
    </row>
    <row r="1500" spans="2:24" x14ac:dyDescent="0.25">
      <c r="B1500" s="146"/>
      <c r="C1500" s="31"/>
      <c r="D1500" s="31"/>
      <c r="E1500" s="44"/>
      <c r="F1500" s="43"/>
      <c r="G1500" s="84"/>
      <c r="H1500" s="31"/>
      <c r="I1500" s="208"/>
      <c r="J1500" s="84"/>
      <c r="K1500" s="31"/>
      <c r="L1500" s="31"/>
      <c r="M1500" s="169"/>
      <c r="N1500" s="148"/>
      <c r="O1500" s="44"/>
      <c r="P1500" s="43"/>
      <c r="Q1500" s="31"/>
      <c r="R1500" s="84"/>
      <c r="S1500" s="31"/>
      <c r="T1500" s="31"/>
      <c r="U1500" s="169"/>
      <c r="V1500" s="150"/>
      <c r="W1500" s="141" t="str" cm="1">
        <f t="array" ref="W1500">IF(SUM(LEN(B1500:V1500))=0,"",IF(OR(OR(ISBLANK(F1500),SUM(LEN(C1500),LEN(D1500))=0),AND(NOT(E1500="Unknown"),ISBLANK(J1500)),AND(NOT(O1500="Unknown"),ISBLANK(R1500))),"Missing Information", INDEX(Table15[Entire Service Line Classification], MATCH(SUMIFS(Table15[Unique ID],Table15[System-Owned Portion],E1500,Table15[If Material Anything Other than "Lead" in Column E,Was Material Ever Previously Lead?],G1500,Table15[Customer-Owned Portion],O1500),Table15[Unique ID],0),0)))</f>
        <v/>
      </c>
      <c r="X1500"/>
    </row>
    <row r="1501" spans="2:24" x14ac:dyDescent="0.25">
      <c r="B1501" s="146"/>
      <c r="C1501" s="31"/>
      <c r="D1501" s="31"/>
      <c r="E1501" s="44"/>
      <c r="F1501" s="43"/>
      <c r="G1501" s="84"/>
      <c r="H1501" s="31"/>
      <c r="I1501" s="208"/>
      <c r="J1501" s="84"/>
      <c r="K1501" s="31"/>
      <c r="L1501" s="31"/>
      <c r="M1501" s="169"/>
      <c r="N1501" s="148"/>
      <c r="O1501" s="44"/>
      <c r="P1501" s="43"/>
      <c r="Q1501" s="31"/>
      <c r="R1501" s="84"/>
      <c r="S1501" s="31"/>
      <c r="T1501" s="31"/>
      <c r="U1501" s="169"/>
      <c r="V1501" s="150"/>
      <c r="W1501" s="141" t="str" cm="1">
        <f t="array" ref="W1501">IF(SUM(LEN(B1501:V1501))=0,"",IF(OR(OR(ISBLANK(F1501),SUM(LEN(C1501),LEN(D1501))=0),AND(NOT(E1501="Unknown"),ISBLANK(J1501)),AND(NOT(O1501="Unknown"),ISBLANK(R1501))),"Missing Information", INDEX(Table15[Entire Service Line Classification], MATCH(SUMIFS(Table15[Unique ID],Table15[System-Owned Portion],E1501,Table15[If Material Anything Other than "Lead" in Column E,Was Material Ever Previously Lead?],G1501,Table15[Customer-Owned Portion],O1501),Table15[Unique ID],0),0)))</f>
        <v/>
      </c>
      <c r="X1501"/>
    </row>
    <row r="1502" spans="2:24" x14ac:dyDescent="0.25">
      <c r="B1502" s="146"/>
      <c r="C1502" s="31"/>
      <c r="D1502" s="31"/>
      <c r="E1502" s="44"/>
      <c r="F1502" s="43"/>
      <c r="G1502" s="84"/>
      <c r="H1502" s="31"/>
      <c r="I1502" s="208"/>
      <c r="J1502" s="84"/>
      <c r="K1502" s="31"/>
      <c r="L1502" s="31"/>
      <c r="M1502" s="169"/>
      <c r="N1502" s="148"/>
      <c r="O1502" s="44"/>
      <c r="P1502" s="43"/>
      <c r="Q1502" s="31"/>
      <c r="R1502" s="84"/>
      <c r="S1502" s="31"/>
      <c r="T1502" s="31"/>
      <c r="U1502" s="169"/>
      <c r="V1502" s="150"/>
      <c r="W1502" s="141" t="str" cm="1">
        <f t="array" ref="W1502">IF(SUM(LEN(B1502:V1502))=0,"",IF(OR(OR(ISBLANK(F1502),SUM(LEN(C1502),LEN(D1502))=0),AND(NOT(E1502="Unknown"),ISBLANK(J1502)),AND(NOT(O1502="Unknown"),ISBLANK(R1502))),"Missing Information", INDEX(Table15[Entire Service Line Classification], MATCH(SUMIFS(Table15[Unique ID],Table15[System-Owned Portion],E1502,Table15[If Material Anything Other than "Lead" in Column E,Was Material Ever Previously Lead?],G1502,Table15[Customer-Owned Portion],O1502),Table15[Unique ID],0),0)))</f>
        <v/>
      </c>
      <c r="X1502"/>
    </row>
    <row r="1503" spans="2:24" x14ac:dyDescent="0.25">
      <c r="B1503" s="146"/>
      <c r="C1503" s="31"/>
      <c r="D1503" s="31"/>
      <c r="E1503" s="44"/>
      <c r="F1503" s="43"/>
      <c r="G1503" s="84"/>
      <c r="H1503" s="31"/>
      <c r="I1503" s="208"/>
      <c r="J1503" s="84"/>
      <c r="K1503" s="31"/>
      <c r="L1503" s="31"/>
      <c r="M1503" s="169"/>
      <c r="N1503" s="148"/>
      <c r="O1503" s="44"/>
      <c r="P1503" s="43"/>
      <c r="Q1503" s="31"/>
      <c r="R1503" s="84"/>
      <c r="S1503" s="31"/>
      <c r="T1503" s="31"/>
      <c r="U1503" s="169"/>
      <c r="V1503" s="150"/>
      <c r="W1503" s="141" t="str" cm="1">
        <f t="array" ref="W1503">IF(SUM(LEN(B1503:V1503))=0,"",IF(OR(OR(ISBLANK(F1503),SUM(LEN(C1503),LEN(D1503))=0),AND(NOT(E1503="Unknown"),ISBLANK(J1503)),AND(NOT(O1503="Unknown"),ISBLANK(R1503))),"Missing Information", INDEX(Table15[Entire Service Line Classification], MATCH(SUMIFS(Table15[Unique ID],Table15[System-Owned Portion],E1503,Table15[If Material Anything Other than "Lead" in Column E,Was Material Ever Previously Lead?],G1503,Table15[Customer-Owned Portion],O1503),Table15[Unique ID],0),0)))</f>
        <v/>
      </c>
      <c r="X1503"/>
    </row>
    <row r="1504" spans="2:24" x14ac:dyDescent="0.25">
      <c r="B1504" s="146"/>
      <c r="C1504" s="31"/>
      <c r="D1504" s="31"/>
      <c r="E1504" s="44"/>
      <c r="F1504" s="43"/>
      <c r="G1504" s="84"/>
      <c r="H1504" s="31"/>
      <c r="I1504" s="208"/>
      <c r="J1504" s="84"/>
      <c r="K1504" s="31"/>
      <c r="L1504" s="31"/>
      <c r="M1504" s="169"/>
      <c r="N1504" s="148"/>
      <c r="O1504" s="44"/>
      <c r="P1504" s="43"/>
      <c r="Q1504" s="31"/>
      <c r="R1504" s="84"/>
      <c r="S1504" s="31"/>
      <c r="T1504" s="31"/>
      <c r="U1504" s="169"/>
      <c r="V1504" s="150"/>
      <c r="W1504" s="141" t="str" cm="1">
        <f t="array" ref="W1504">IF(SUM(LEN(B1504:V1504))=0,"",IF(OR(OR(ISBLANK(F1504),SUM(LEN(C1504),LEN(D1504))=0),AND(NOT(E1504="Unknown"),ISBLANK(J1504)),AND(NOT(O1504="Unknown"),ISBLANK(R1504))),"Missing Information", INDEX(Table15[Entire Service Line Classification], MATCH(SUMIFS(Table15[Unique ID],Table15[System-Owned Portion],E1504,Table15[If Material Anything Other than "Lead" in Column E,Was Material Ever Previously Lead?],G1504,Table15[Customer-Owned Portion],O1504),Table15[Unique ID],0),0)))</f>
        <v/>
      </c>
      <c r="X1504"/>
    </row>
    <row r="1505" spans="2:24" x14ac:dyDescent="0.25">
      <c r="B1505" s="146"/>
      <c r="C1505" s="31"/>
      <c r="D1505" s="31"/>
      <c r="E1505" s="44"/>
      <c r="F1505" s="43"/>
      <c r="G1505" s="84"/>
      <c r="H1505" s="31"/>
      <c r="I1505" s="208"/>
      <c r="J1505" s="84"/>
      <c r="K1505" s="31"/>
      <c r="L1505" s="31"/>
      <c r="M1505" s="169"/>
      <c r="N1505" s="148"/>
      <c r="O1505" s="44"/>
      <c r="P1505" s="43"/>
      <c r="Q1505" s="31"/>
      <c r="R1505" s="84"/>
      <c r="S1505" s="31"/>
      <c r="T1505" s="31"/>
      <c r="U1505" s="169"/>
      <c r="V1505" s="150"/>
      <c r="W1505" s="141" t="str" cm="1">
        <f t="array" ref="W1505">IF(SUM(LEN(B1505:V1505))=0,"",IF(OR(OR(ISBLANK(F1505),SUM(LEN(C1505),LEN(D1505))=0),AND(NOT(E1505="Unknown"),ISBLANK(J1505)),AND(NOT(O1505="Unknown"),ISBLANK(R1505))),"Missing Information", INDEX(Table15[Entire Service Line Classification], MATCH(SUMIFS(Table15[Unique ID],Table15[System-Owned Portion],E1505,Table15[If Material Anything Other than "Lead" in Column E,Was Material Ever Previously Lead?],G1505,Table15[Customer-Owned Portion],O1505),Table15[Unique ID],0),0)))</f>
        <v/>
      </c>
      <c r="X1505"/>
    </row>
    <row r="1506" spans="2:24" x14ac:dyDescent="0.25">
      <c r="B1506" s="146"/>
      <c r="C1506" s="31"/>
      <c r="D1506" s="31"/>
      <c r="E1506" s="44"/>
      <c r="F1506" s="43"/>
      <c r="G1506" s="84"/>
      <c r="H1506" s="31"/>
      <c r="I1506" s="208"/>
      <c r="J1506" s="84"/>
      <c r="K1506" s="31"/>
      <c r="L1506" s="31"/>
      <c r="M1506" s="169"/>
      <c r="N1506" s="148"/>
      <c r="O1506" s="44"/>
      <c r="P1506" s="43"/>
      <c r="Q1506" s="31"/>
      <c r="R1506" s="84"/>
      <c r="S1506" s="31"/>
      <c r="T1506" s="31"/>
      <c r="U1506" s="169"/>
      <c r="V1506" s="150"/>
      <c r="W1506" s="141" t="str" cm="1">
        <f t="array" ref="W1506">IF(SUM(LEN(B1506:V1506))=0,"",IF(OR(OR(ISBLANK(F1506),SUM(LEN(C1506),LEN(D1506))=0),AND(NOT(E1506="Unknown"),ISBLANK(J1506)),AND(NOT(O1506="Unknown"),ISBLANK(R1506))),"Missing Information", INDEX(Table15[Entire Service Line Classification], MATCH(SUMIFS(Table15[Unique ID],Table15[System-Owned Portion],E1506,Table15[If Material Anything Other than "Lead" in Column E,Was Material Ever Previously Lead?],G1506,Table15[Customer-Owned Portion],O1506),Table15[Unique ID],0),0)))</f>
        <v/>
      </c>
      <c r="X1506"/>
    </row>
    <row r="1507" spans="2:24" x14ac:dyDescent="0.25">
      <c r="B1507" s="146"/>
      <c r="C1507" s="31"/>
      <c r="D1507" s="31"/>
      <c r="E1507" s="44"/>
      <c r="F1507" s="43"/>
      <c r="G1507" s="84"/>
      <c r="H1507" s="31"/>
      <c r="I1507" s="208"/>
      <c r="J1507" s="84"/>
      <c r="K1507" s="31"/>
      <c r="L1507" s="31"/>
      <c r="M1507" s="169"/>
      <c r="N1507" s="148"/>
      <c r="O1507" s="44"/>
      <c r="P1507" s="43"/>
      <c r="Q1507" s="31"/>
      <c r="R1507" s="84"/>
      <c r="S1507" s="31"/>
      <c r="T1507" s="31"/>
      <c r="U1507" s="169"/>
      <c r="V1507" s="150"/>
      <c r="W1507" s="141" t="str" cm="1">
        <f t="array" ref="W1507">IF(SUM(LEN(B1507:V1507))=0,"",IF(OR(OR(ISBLANK(F1507),SUM(LEN(C1507),LEN(D1507))=0),AND(NOT(E1507="Unknown"),ISBLANK(J1507)),AND(NOT(O1507="Unknown"),ISBLANK(R1507))),"Missing Information", INDEX(Table15[Entire Service Line Classification], MATCH(SUMIFS(Table15[Unique ID],Table15[System-Owned Portion],E1507,Table15[If Material Anything Other than "Lead" in Column E,Was Material Ever Previously Lead?],G1507,Table15[Customer-Owned Portion],O1507),Table15[Unique ID],0),0)))</f>
        <v/>
      </c>
      <c r="X1507"/>
    </row>
    <row r="1508" spans="2:24" x14ac:dyDescent="0.25">
      <c r="B1508" s="146"/>
      <c r="C1508" s="31"/>
      <c r="D1508" s="31"/>
      <c r="E1508" s="44"/>
      <c r="F1508" s="43"/>
      <c r="G1508" s="84"/>
      <c r="H1508" s="31"/>
      <c r="I1508" s="208"/>
      <c r="J1508" s="84"/>
      <c r="K1508" s="31"/>
      <c r="L1508" s="31"/>
      <c r="M1508" s="169"/>
      <c r="N1508" s="148"/>
      <c r="O1508" s="44"/>
      <c r="P1508" s="43"/>
      <c r="Q1508" s="31"/>
      <c r="R1508" s="84"/>
      <c r="S1508" s="31"/>
      <c r="T1508" s="31"/>
      <c r="U1508" s="169"/>
      <c r="V1508" s="150"/>
      <c r="W1508" s="141" t="str" cm="1">
        <f t="array" ref="W1508">IF(SUM(LEN(B1508:V1508))=0,"",IF(OR(OR(ISBLANK(F1508),SUM(LEN(C1508),LEN(D1508))=0),AND(NOT(E1508="Unknown"),ISBLANK(J1508)),AND(NOT(O1508="Unknown"),ISBLANK(R1508))),"Missing Information", INDEX(Table15[Entire Service Line Classification], MATCH(SUMIFS(Table15[Unique ID],Table15[System-Owned Portion],E1508,Table15[If Material Anything Other than "Lead" in Column E,Was Material Ever Previously Lead?],G1508,Table15[Customer-Owned Portion],O1508),Table15[Unique ID],0),0)))</f>
        <v/>
      </c>
      <c r="X1508"/>
    </row>
    <row r="1509" spans="2:24" x14ac:dyDescent="0.25">
      <c r="B1509" s="146"/>
      <c r="C1509" s="31"/>
      <c r="D1509" s="31"/>
      <c r="E1509" s="44"/>
      <c r="F1509" s="43"/>
      <c r="G1509" s="84"/>
      <c r="H1509" s="31"/>
      <c r="I1509" s="208"/>
      <c r="J1509" s="84"/>
      <c r="K1509" s="31"/>
      <c r="L1509" s="31"/>
      <c r="M1509" s="169"/>
      <c r="N1509" s="148"/>
      <c r="O1509" s="44"/>
      <c r="P1509" s="43"/>
      <c r="Q1509" s="31"/>
      <c r="R1509" s="84"/>
      <c r="S1509" s="31"/>
      <c r="T1509" s="31"/>
      <c r="U1509" s="169"/>
      <c r="V1509" s="150"/>
      <c r="W1509" s="141" t="str" cm="1">
        <f t="array" ref="W1509">IF(SUM(LEN(B1509:V1509))=0,"",IF(OR(OR(ISBLANK(F1509),SUM(LEN(C1509),LEN(D1509))=0),AND(NOT(E1509="Unknown"),ISBLANK(J1509)),AND(NOT(O1509="Unknown"),ISBLANK(R1509))),"Missing Information", INDEX(Table15[Entire Service Line Classification], MATCH(SUMIFS(Table15[Unique ID],Table15[System-Owned Portion],E1509,Table15[If Material Anything Other than "Lead" in Column E,Was Material Ever Previously Lead?],G1509,Table15[Customer-Owned Portion],O1509),Table15[Unique ID],0),0)))</f>
        <v/>
      </c>
      <c r="X1509"/>
    </row>
    <row r="1510" spans="2:24" x14ac:dyDescent="0.25">
      <c r="B1510" s="146"/>
      <c r="C1510" s="31"/>
      <c r="D1510" s="31"/>
      <c r="E1510" s="44"/>
      <c r="F1510" s="43"/>
      <c r="G1510" s="84"/>
      <c r="H1510" s="31"/>
      <c r="I1510" s="208"/>
      <c r="J1510" s="84"/>
      <c r="K1510" s="31"/>
      <c r="L1510" s="31"/>
      <c r="M1510" s="169"/>
      <c r="N1510" s="148"/>
      <c r="O1510" s="44"/>
      <c r="P1510" s="43"/>
      <c r="Q1510" s="31"/>
      <c r="R1510" s="84"/>
      <c r="S1510" s="31"/>
      <c r="T1510" s="31"/>
      <c r="U1510" s="169"/>
      <c r="V1510" s="150"/>
      <c r="W1510" s="141" t="str" cm="1">
        <f t="array" ref="W1510">IF(SUM(LEN(B1510:V1510))=0,"",IF(OR(OR(ISBLANK(F1510),SUM(LEN(C1510),LEN(D1510))=0),AND(NOT(E1510="Unknown"),ISBLANK(J1510)),AND(NOT(O1510="Unknown"),ISBLANK(R1510))),"Missing Information", INDEX(Table15[Entire Service Line Classification], MATCH(SUMIFS(Table15[Unique ID],Table15[System-Owned Portion],E1510,Table15[If Material Anything Other than "Lead" in Column E,Was Material Ever Previously Lead?],G1510,Table15[Customer-Owned Portion],O1510),Table15[Unique ID],0),0)))</f>
        <v/>
      </c>
      <c r="X1510"/>
    </row>
    <row r="1511" spans="2:24" x14ac:dyDescent="0.25">
      <c r="B1511" s="146"/>
      <c r="C1511" s="31"/>
      <c r="D1511" s="31"/>
      <c r="E1511" s="44"/>
      <c r="F1511" s="43"/>
      <c r="G1511" s="84"/>
      <c r="H1511" s="31"/>
      <c r="I1511" s="208"/>
      <c r="J1511" s="84"/>
      <c r="K1511" s="31"/>
      <c r="L1511" s="31"/>
      <c r="M1511" s="169"/>
      <c r="N1511" s="148"/>
      <c r="O1511" s="44"/>
      <c r="P1511" s="43"/>
      <c r="Q1511" s="31"/>
      <c r="R1511" s="84"/>
      <c r="S1511" s="31"/>
      <c r="T1511" s="31"/>
      <c r="U1511" s="169"/>
      <c r="V1511" s="150"/>
      <c r="W1511" s="141" t="str" cm="1">
        <f t="array" ref="W1511">IF(SUM(LEN(B1511:V1511))=0,"",IF(OR(OR(ISBLANK(F1511),SUM(LEN(C1511),LEN(D1511))=0),AND(NOT(E1511="Unknown"),ISBLANK(J1511)),AND(NOT(O1511="Unknown"),ISBLANK(R1511))),"Missing Information", INDEX(Table15[Entire Service Line Classification], MATCH(SUMIFS(Table15[Unique ID],Table15[System-Owned Portion],E1511,Table15[If Material Anything Other than "Lead" in Column E,Was Material Ever Previously Lead?],G1511,Table15[Customer-Owned Portion],O1511),Table15[Unique ID],0),0)))</f>
        <v/>
      </c>
      <c r="X1511"/>
    </row>
    <row r="1512" spans="2:24" x14ac:dyDescent="0.25">
      <c r="B1512" s="146"/>
      <c r="C1512" s="31"/>
      <c r="D1512" s="31"/>
      <c r="E1512" s="44"/>
      <c r="F1512" s="43"/>
      <c r="G1512" s="84"/>
      <c r="H1512" s="31"/>
      <c r="I1512" s="208"/>
      <c r="J1512" s="84"/>
      <c r="K1512" s="31"/>
      <c r="L1512" s="31"/>
      <c r="M1512" s="169"/>
      <c r="N1512" s="148"/>
      <c r="O1512" s="44"/>
      <c r="P1512" s="43"/>
      <c r="Q1512" s="31"/>
      <c r="R1512" s="84"/>
      <c r="S1512" s="31"/>
      <c r="T1512" s="31"/>
      <c r="U1512" s="169"/>
      <c r="V1512" s="150"/>
      <c r="W1512" s="141" t="str" cm="1">
        <f t="array" ref="W1512">IF(SUM(LEN(B1512:V1512))=0,"",IF(OR(OR(ISBLANK(F1512),SUM(LEN(C1512),LEN(D1512))=0),AND(NOT(E1512="Unknown"),ISBLANK(J1512)),AND(NOT(O1512="Unknown"),ISBLANK(R1512))),"Missing Information", INDEX(Table15[Entire Service Line Classification], MATCH(SUMIFS(Table15[Unique ID],Table15[System-Owned Portion],E1512,Table15[If Material Anything Other than "Lead" in Column E,Was Material Ever Previously Lead?],G1512,Table15[Customer-Owned Portion],O1512),Table15[Unique ID],0),0)))</f>
        <v/>
      </c>
      <c r="X1512"/>
    </row>
    <row r="1513" spans="2:24" x14ac:dyDescent="0.25">
      <c r="B1513" s="146"/>
      <c r="C1513" s="31"/>
      <c r="D1513" s="31"/>
      <c r="E1513" s="44"/>
      <c r="F1513" s="43"/>
      <c r="G1513" s="84"/>
      <c r="H1513" s="31"/>
      <c r="I1513" s="208"/>
      <c r="J1513" s="84"/>
      <c r="K1513" s="31"/>
      <c r="L1513" s="31"/>
      <c r="M1513" s="169"/>
      <c r="N1513" s="148"/>
      <c r="O1513" s="44"/>
      <c r="P1513" s="43"/>
      <c r="Q1513" s="31"/>
      <c r="R1513" s="84"/>
      <c r="S1513" s="31"/>
      <c r="T1513" s="31"/>
      <c r="U1513" s="169"/>
      <c r="V1513" s="150"/>
      <c r="W1513" s="141" t="str" cm="1">
        <f t="array" ref="W1513">IF(SUM(LEN(B1513:V1513))=0,"",IF(OR(OR(ISBLANK(F1513),SUM(LEN(C1513),LEN(D1513))=0),AND(NOT(E1513="Unknown"),ISBLANK(J1513)),AND(NOT(O1513="Unknown"),ISBLANK(R1513))),"Missing Information", INDEX(Table15[Entire Service Line Classification], MATCH(SUMIFS(Table15[Unique ID],Table15[System-Owned Portion],E1513,Table15[If Material Anything Other than "Lead" in Column E,Was Material Ever Previously Lead?],G1513,Table15[Customer-Owned Portion],O1513),Table15[Unique ID],0),0)))</f>
        <v/>
      </c>
      <c r="X1513"/>
    </row>
    <row r="1514" spans="2:24" x14ac:dyDescent="0.25">
      <c r="B1514" s="146"/>
      <c r="C1514" s="31"/>
      <c r="D1514" s="31"/>
      <c r="E1514" s="44"/>
      <c r="F1514" s="43"/>
      <c r="G1514" s="84"/>
      <c r="H1514" s="31"/>
      <c r="I1514" s="208"/>
      <c r="J1514" s="84"/>
      <c r="K1514" s="31"/>
      <c r="L1514" s="31"/>
      <c r="M1514" s="169"/>
      <c r="N1514" s="148"/>
      <c r="O1514" s="44"/>
      <c r="P1514" s="43"/>
      <c r="Q1514" s="31"/>
      <c r="R1514" s="84"/>
      <c r="S1514" s="31"/>
      <c r="T1514" s="31"/>
      <c r="U1514" s="169"/>
      <c r="V1514" s="150"/>
      <c r="W1514" s="141" t="str" cm="1">
        <f t="array" ref="W1514">IF(SUM(LEN(B1514:V1514))=0,"",IF(OR(OR(ISBLANK(F1514),SUM(LEN(C1514),LEN(D1514))=0),AND(NOT(E1514="Unknown"),ISBLANK(J1514)),AND(NOT(O1514="Unknown"),ISBLANK(R1514))),"Missing Information", INDEX(Table15[Entire Service Line Classification], MATCH(SUMIFS(Table15[Unique ID],Table15[System-Owned Portion],E1514,Table15[If Material Anything Other than "Lead" in Column E,Was Material Ever Previously Lead?],G1514,Table15[Customer-Owned Portion],O1514),Table15[Unique ID],0),0)))</f>
        <v/>
      </c>
      <c r="X1514"/>
    </row>
    <row r="1515" spans="2:24" x14ac:dyDescent="0.25">
      <c r="B1515" s="146"/>
      <c r="C1515" s="31"/>
      <c r="D1515" s="31"/>
      <c r="E1515" s="44"/>
      <c r="F1515" s="43"/>
      <c r="G1515" s="84"/>
      <c r="H1515" s="31"/>
      <c r="I1515" s="208"/>
      <c r="J1515" s="84"/>
      <c r="K1515" s="31"/>
      <c r="L1515" s="31"/>
      <c r="M1515" s="169"/>
      <c r="N1515" s="148"/>
      <c r="O1515" s="44"/>
      <c r="P1515" s="43"/>
      <c r="Q1515" s="31"/>
      <c r="R1515" s="84"/>
      <c r="S1515" s="31"/>
      <c r="T1515" s="31"/>
      <c r="U1515" s="169"/>
      <c r="V1515" s="150"/>
      <c r="W1515" s="141" t="str" cm="1">
        <f t="array" ref="W1515">IF(SUM(LEN(B1515:V1515))=0,"",IF(OR(OR(ISBLANK(F1515),SUM(LEN(C1515),LEN(D1515))=0),AND(NOT(E1515="Unknown"),ISBLANK(J1515)),AND(NOT(O1515="Unknown"),ISBLANK(R1515))),"Missing Information", INDEX(Table15[Entire Service Line Classification], MATCH(SUMIFS(Table15[Unique ID],Table15[System-Owned Portion],E1515,Table15[If Material Anything Other than "Lead" in Column E,Was Material Ever Previously Lead?],G1515,Table15[Customer-Owned Portion],O1515),Table15[Unique ID],0),0)))</f>
        <v/>
      </c>
      <c r="X1515"/>
    </row>
    <row r="1516" spans="2:24" x14ac:dyDescent="0.25">
      <c r="B1516" s="146"/>
      <c r="C1516" s="31"/>
      <c r="D1516" s="31"/>
      <c r="E1516" s="44"/>
      <c r="F1516" s="43"/>
      <c r="G1516" s="84"/>
      <c r="H1516" s="31"/>
      <c r="I1516" s="208"/>
      <c r="J1516" s="84"/>
      <c r="K1516" s="31"/>
      <c r="L1516" s="31"/>
      <c r="M1516" s="169"/>
      <c r="N1516" s="148"/>
      <c r="O1516" s="44"/>
      <c r="P1516" s="43"/>
      <c r="Q1516" s="31"/>
      <c r="R1516" s="84"/>
      <c r="S1516" s="31"/>
      <c r="T1516" s="31"/>
      <c r="U1516" s="169"/>
      <c r="V1516" s="150"/>
      <c r="W1516" s="141" t="str" cm="1">
        <f t="array" ref="W1516">IF(SUM(LEN(B1516:V1516))=0,"",IF(OR(OR(ISBLANK(F1516),SUM(LEN(C1516),LEN(D1516))=0),AND(NOT(E1516="Unknown"),ISBLANK(J1516)),AND(NOT(O1516="Unknown"),ISBLANK(R1516))),"Missing Information", INDEX(Table15[Entire Service Line Classification], MATCH(SUMIFS(Table15[Unique ID],Table15[System-Owned Portion],E1516,Table15[If Material Anything Other than "Lead" in Column E,Was Material Ever Previously Lead?],G1516,Table15[Customer-Owned Portion],O1516),Table15[Unique ID],0),0)))</f>
        <v/>
      </c>
      <c r="X1516"/>
    </row>
    <row r="1517" spans="2:24" x14ac:dyDescent="0.25">
      <c r="B1517" s="146"/>
      <c r="C1517" s="31"/>
      <c r="D1517" s="31"/>
      <c r="E1517" s="44"/>
      <c r="F1517" s="43"/>
      <c r="G1517" s="84"/>
      <c r="H1517" s="31"/>
      <c r="I1517" s="208"/>
      <c r="J1517" s="84"/>
      <c r="K1517" s="31"/>
      <c r="L1517" s="31"/>
      <c r="M1517" s="169"/>
      <c r="N1517" s="148"/>
      <c r="O1517" s="44"/>
      <c r="P1517" s="43"/>
      <c r="Q1517" s="31"/>
      <c r="R1517" s="84"/>
      <c r="S1517" s="31"/>
      <c r="T1517" s="31"/>
      <c r="U1517" s="169"/>
      <c r="V1517" s="150"/>
      <c r="W1517" s="141" t="str" cm="1">
        <f t="array" ref="W1517">IF(SUM(LEN(B1517:V1517))=0,"",IF(OR(OR(ISBLANK(F1517),SUM(LEN(C1517),LEN(D1517))=0),AND(NOT(E1517="Unknown"),ISBLANK(J1517)),AND(NOT(O1517="Unknown"),ISBLANK(R1517))),"Missing Information", INDEX(Table15[Entire Service Line Classification], MATCH(SUMIFS(Table15[Unique ID],Table15[System-Owned Portion],E1517,Table15[If Material Anything Other than "Lead" in Column E,Was Material Ever Previously Lead?],G1517,Table15[Customer-Owned Portion],O1517),Table15[Unique ID],0),0)))</f>
        <v/>
      </c>
      <c r="X1517"/>
    </row>
    <row r="1518" spans="2:24" x14ac:dyDescent="0.25">
      <c r="B1518" s="146"/>
      <c r="C1518" s="31"/>
      <c r="D1518" s="31"/>
      <c r="E1518" s="44"/>
      <c r="F1518" s="43"/>
      <c r="G1518" s="84"/>
      <c r="H1518" s="31"/>
      <c r="I1518" s="208"/>
      <c r="J1518" s="84"/>
      <c r="K1518" s="31"/>
      <c r="L1518" s="31"/>
      <c r="M1518" s="169"/>
      <c r="N1518" s="148"/>
      <c r="O1518" s="44"/>
      <c r="P1518" s="43"/>
      <c r="Q1518" s="31"/>
      <c r="R1518" s="84"/>
      <c r="S1518" s="31"/>
      <c r="T1518" s="31"/>
      <c r="U1518" s="169"/>
      <c r="V1518" s="150"/>
      <c r="W1518" s="141" t="str" cm="1">
        <f t="array" ref="W1518">IF(SUM(LEN(B1518:V1518))=0,"",IF(OR(OR(ISBLANK(F1518),SUM(LEN(C1518),LEN(D1518))=0),AND(NOT(E1518="Unknown"),ISBLANK(J1518)),AND(NOT(O1518="Unknown"),ISBLANK(R1518))),"Missing Information", INDEX(Table15[Entire Service Line Classification], MATCH(SUMIFS(Table15[Unique ID],Table15[System-Owned Portion],E1518,Table15[If Material Anything Other than "Lead" in Column E,Was Material Ever Previously Lead?],G1518,Table15[Customer-Owned Portion],O1518),Table15[Unique ID],0),0)))</f>
        <v/>
      </c>
      <c r="X1518"/>
    </row>
    <row r="1519" spans="2:24" x14ac:dyDescent="0.25">
      <c r="B1519" s="146"/>
      <c r="C1519" s="31"/>
      <c r="D1519" s="31"/>
      <c r="E1519" s="44"/>
      <c r="F1519" s="43"/>
      <c r="G1519" s="84"/>
      <c r="H1519" s="31"/>
      <c r="I1519" s="208"/>
      <c r="J1519" s="84"/>
      <c r="K1519" s="31"/>
      <c r="L1519" s="31"/>
      <c r="M1519" s="169"/>
      <c r="N1519" s="148"/>
      <c r="O1519" s="44"/>
      <c r="P1519" s="43"/>
      <c r="Q1519" s="31"/>
      <c r="R1519" s="84"/>
      <c r="S1519" s="31"/>
      <c r="T1519" s="31"/>
      <c r="U1519" s="169"/>
      <c r="V1519" s="150"/>
      <c r="W1519" s="141" t="str" cm="1">
        <f t="array" ref="W1519">IF(SUM(LEN(B1519:V1519))=0,"",IF(OR(OR(ISBLANK(F1519),SUM(LEN(C1519),LEN(D1519))=0),AND(NOT(E1519="Unknown"),ISBLANK(J1519)),AND(NOT(O1519="Unknown"),ISBLANK(R1519))),"Missing Information", INDEX(Table15[Entire Service Line Classification], MATCH(SUMIFS(Table15[Unique ID],Table15[System-Owned Portion],E1519,Table15[If Material Anything Other than "Lead" in Column E,Was Material Ever Previously Lead?],G1519,Table15[Customer-Owned Portion],O1519),Table15[Unique ID],0),0)))</f>
        <v/>
      </c>
      <c r="X1519"/>
    </row>
    <row r="1520" spans="2:24" x14ac:dyDescent="0.25">
      <c r="B1520" s="146"/>
      <c r="C1520" s="31"/>
      <c r="D1520" s="31"/>
      <c r="E1520" s="44"/>
      <c r="F1520" s="43"/>
      <c r="G1520" s="84"/>
      <c r="H1520" s="31"/>
      <c r="I1520" s="208"/>
      <c r="J1520" s="84"/>
      <c r="K1520" s="31"/>
      <c r="L1520" s="31"/>
      <c r="M1520" s="169"/>
      <c r="N1520" s="148"/>
      <c r="O1520" s="44"/>
      <c r="P1520" s="43"/>
      <c r="Q1520" s="31"/>
      <c r="R1520" s="84"/>
      <c r="S1520" s="31"/>
      <c r="T1520" s="31"/>
      <c r="U1520" s="169"/>
      <c r="V1520" s="150"/>
      <c r="W1520" s="141" t="str" cm="1">
        <f t="array" ref="W1520">IF(SUM(LEN(B1520:V1520))=0,"",IF(OR(OR(ISBLANK(F1520),SUM(LEN(C1520),LEN(D1520))=0),AND(NOT(E1520="Unknown"),ISBLANK(J1520)),AND(NOT(O1520="Unknown"),ISBLANK(R1520))),"Missing Information", INDEX(Table15[Entire Service Line Classification], MATCH(SUMIFS(Table15[Unique ID],Table15[System-Owned Portion],E1520,Table15[If Material Anything Other than "Lead" in Column E,Was Material Ever Previously Lead?],G1520,Table15[Customer-Owned Portion],O1520),Table15[Unique ID],0),0)))</f>
        <v/>
      </c>
      <c r="X1520"/>
    </row>
    <row r="1521" spans="2:24" x14ac:dyDescent="0.25">
      <c r="B1521" s="146"/>
      <c r="C1521" s="31"/>
      <c r="D1521" s="31"/>
      <c r="E1521" s="44"/>
      <c r="F1521" s="43"/>
      <c r="G1521" s="84"/>
      <c r="H1521" s="31"/>
      <c r="I1521" s="208"/>
      <c r="J1521" s="84"/>
      <c r="K1521" s="31"/>
      <c r="L1521" s="31"/>
      <c r="M1521" s="169"/>
      <c r="N1521" s="148"/>
      <c r="O1521" s="44"/>
      <c r="P1521" s="43"/>
      <c r="Q1521" s="31"/>
      <c r="R1521" s="84"/>
      <c r="S1521" s="31"/>
      <c r="T1521" s="31"/>
      <c r="U1521" s="169"/>
      <c r="V1521" s="150"/>
      <c r="W1521" s="141" t="str" cm="1">
        <f t="array" ref="W1521">IF(SUM(LEN(B1521:V1521))=0,"",IF(OR(OR(ISBLANK(F1521),SUM(LEN(C1521),LEN(D1521))=0),AND(NOT(E1521="Unknown"),ISBLANK(J1521)),AND(NOT(O1521="Unknown"),ISBLANK(R1521))),"Missing Information", INDEX(Table15[Entire Service Line Classification], MATCH(SUMIFS(Table15[Unique ID],Table15[System-Owned Portion],E1521,Table15[If Material Anything Other than "Lead" in Column E,Was Material Ever Previously Lead?],G1521,Table15[Customer-Owned Portion],O1521),Table15[Unique ID],0),0)))</f>
        <v/>
      </c>
      <c r="X1521"/>
    </row>
    <row r="1522" spans="2:24" x14ac:dyDescent="0.25">
      <c r="B1522" s="146"/>
      <c r="C1522" s="31"/>
      <c r="D1522" s="31"/>
      <c r="E1522" s="44"/>
      <c r="F1522" s="43"/>
      <c r="G1522" s="84"/>
      <c r="H1522" s="31"/>
      <c r="I1522" s="208"/>
      <c r="J1522" s="84"/>
      <c r="K1522" s="31"/>
      <c r="L1522" s="31"/>
      <c r="M1522" s="169"/>
      <c r="N1522" s="148"/>
      <c r="O1522" s="44"/>
      <c r="P1522" s="43"/>
      <c r="Q1522" s="31"/>
      <c r="R1522" s="84"/>
      <c r="S1522" s="31"/>
      <c r="T1522" s="31"/>
      <c r="U1522" s="169"/>
      <c r="V1522" s="150"/>
      <c r="W1522" s="141" t="str" cm="1">
        <f t="array" ref="W1522">IF(SUM(LEN(B1522:V1522))=0,"",IF(OR(OR(ISBLANK(F1522),SUM(LEN(C1522),LEN(D1522))=0),AND(NOT(E1522="Unknown"),ISBLANK(J1522)),AND(NOT(O1522="Unknown"),ISBLANK(R1522))),"Missing Information", INDEX(Table15[Entire Service Line Classification], MATCH(SUMIFS(Table15[Unique ID],Table15[System-Owned Portion],E1522,Table15[If Material Anything Other than "Lead" in Column E,Was Material Ever Previously Lead?],G1522,Table15[Customer-Owned Portion],O1522),Table15[Unique ID],0),0)))</f>
        <v/>
      </c>
      <c r="X1522"/>
    </row>
    <row r="1523" spans="2:24" x14ac:dyDescent="0.25">
      <c r="B1523" s="146"/>
      <c r="C1523" s="31"/>
      <c r="D1523" s="31"/>
      <c r="E1523" s="44"/>
      <c r="F1523" s="43"/>
      <c r="G1523" s="84"/>
      <c r="H1523" s="31"/>
      <c r="I1523" s="208"/>
      <c r="J1523" s="84"/>
      <c r="K1523" s="31"/>
      <c r="L1523" s="31"/>
      <c r="M1523" s="169"/>
      <c r="N1523" s="148"/>
      <c r="O1523" s="44"/>
      <c r="P1523" s="43"/>
      <c r="Q1523" s="31"/>
      <c r="R1523" s="84"/>
      <c r="S1523" s="31"/>
      <c r="T1523" s="31"/>
      <c r="U1523" s="169"/>
      <c r="V1523" s="150"/>
      <c r="W1523" s="141" t="str" cm="1">
        <f t="array" ref="W1523">IF(SUM(LEN(B1523:V1523))=0,"",IF(OR(OR(ISBLANK(F1523),SUM(LEN(C1523),LEN(D1523))=0),AND(NOT(E1523="Unknown"),ISBLANK(J1523)),AND(NOT(O1523="Unknown"),ISBLANK(R1523))),"Missing Information", INDEX(Table15[Entire Service Line Classification], MATCH(SUMIFS(Table15[Unique ID],Table15[System-Owned Portion],E1523,Table15[If Material Anything Other than "Lead" in Column E,Was Material Ever Previously Lead?],G1523,Table15[Customer-Owned Portion],O1523),Table15[Unique ID],0),0)))</f>
        <v/>
      </c>
      <c r="X1523"/>
    </row>
    <row r="1524" spans="2:24" x14ac:dyDescent="0.25">
      <c r="B1524" s="146"/>
      <c r="C1524" s="31"/>
      <c r="D1524" s="31"/>
      <c r="E1524" s="44"/>
      <c r="F1524" s="43"/>
      <c r="G1524" s="84"/>
      <c r="H1524" s="31"/>
      <c r="I1524" s="208"/>
      <c r="J1524" s="84"/>
      <c r="K1524" s="31"/>
      <c r="L1524" s="31"/>
      <c r="M1524" s="169"/>
      <c r="N1524" s="148"/>
      <c r="O1524" s="44"/>
      <c r="P1524" s="43"/>
      <c r="Q1524" s="31"/>
      <c r="R1524" s="84"/>
      <c r="S1524" s="31"/>
      <c r="T1524" s="31"/>
      <c r="U1524" s="169"/>
      <c r="V1524" s="150"/>
      <c r="W1524" s="141" t="str" cm="1">
        <f t="array" ref="W1524">IF(SUM(LEN(B1524:V1524))=0,"",IF(OR(OR(ISBLANK(F1524),SUM(LEN(C1524),LEN(D1524))=0),AND(NOT(E1524="Unknown"),ISBLANK(J1524)),AND(NOT(O1524="Unknown"),ISBLANK(R1524))),"Missing Information", INDEX(Table15[Entire Service Line Classification], MATCH(SUMIFS(Table15[Unique ID],Table15[System-Owned Portion],E1524,Table15[If Material Anything Other than "Lead" in Column E,Was Material Ever Previously Lead?],G1524,Table15[Customer-Owned Portion],O1524),Table15[Unique ID],0),0)))</f>
        <v/>
      </c>
      <c r="X1524"/>
    </row>
    <row r="1525" spans="2:24" x14ac:dyDescent="0.25">
      <c r="B1525" s="146"/>
      <c r="C1525" s="31"/>
      <c r="D1525" s="31"/>
      <c r="E1525" s="44"/>
      <c r="F1525" s="43"/>
      <c r="G1525" s="84"/>
      <c r="H1525" s="31"/>
      <c r="I1525" s="208"/>
      <c r="J1525" s="84"/>
      <c r="K1525" s="31"/>
      <c r="L1525" s="31"/>
      <c r="M1525" s="169"/>
      <c r="N1525" s="148"/>
      <c r="O1525" s="44"/>
      <c r="P1525" s="43"/>
      <c r="Q1525" s="31"/>
      <c r="R1525" s="84"/>
      <c r="S1525" s="31"/>
      <c r="T1525" s="31"/>
      <c r="U1525" s="169"/>
      <c r="V1525" s="150"/>
      <c r="W1525" s="141" t="str" cm="1">
        <f t="array" ref="W1525">IF(SUM(LEN(B1525:V1525))=0,"",IF(OR(OR(ISBLANK(F1525),SUM(LEN(C1525),LEN(D1525))=0),AND(NOT(E1525="Unknown"),ISBLANK(J1525)),AND(NOT(O1525="Unknown"),ISBLANK(R1525))),"Missing Information", INDEX(Table15[Entire Service Line Classification], MATCH(SUMIFS(Table15[Unique ID],Table15[System-Owned Portion],E1525,Table15[If Material Anything Other than "Lead" in Column E,Was Material Ever Previously Lead?],G1525,Table15[Customer-Owned Portion],O1525),Table15[Unique ID],0),0)))</f>
        <v/>
      </c>
      <c r="X1525"/>
    </row>
    <row r="1526" spans="2:24" x14ac:dyDescent="0.25">
      <c r="B1526" s="146"/>
      <c r="C1526" s="31"/>
      <c r="D1526" s="31"/>
      <c r="E1526" s="44"/>
      <c r="F1526" s="43"/>
      <c r="G1526" s="84"/>
      <c r="H1526" s="31"/>
      <c r="I1526" s="208"/>
      <c r="J1526" s="84"/>
      <c r="K1526" s="31"/>
      <c r="L1526" s="31"/>
      <c r="M1526" s="169"/>
      <c r="N1526" s="148"/>
      <c r="O1526" s="44"/>
      <c r="P1526" s="43"/>
      <c r="Q1526" s="31"/>
      <c r="R1526" s="84"/>
      <c r="S1526" s="31"/>
      <c r="T1526" s="31"/>
      <c r="U1526" s="169"/>
      <c r="V1526" s="150"/>
      <c r="W1526" s="141" t="str" cm="1">
        <f t="array" ref="W1526">IF(SUM(LEN(B1526:V1526))=0,"",IF(OR(OR(ISBLANK(F1526),SUM(LEN(C1526),LEN(D1526))=0),AND(NOT(E1526="Unknown"),ISBLANK(J1526)),AND(NOT(O1526="Unknown"),ISBLANK(R1526))),"Missing Information", INDEX(Table15[Entire Service Line Classification], MATCH(SUMIFS(Table15[Unique ID],Table15[System-Owned Portion],E1526,Table15[If Material Anything Other than "Lead" in Column E,Was Material Ever Previously Lead?],G1526,Table15[Customer-Owned Portion],O1526),Table15[Unique ID],0),0)))</f>
        <v/>
      </c>
      <c r="X1526"/>
    </row>
    <row r="1527" spans="2:24" x14ac:dyDescent="0.25">
      <c r="B1527" s="146"/>
      <c r="C1527" s="31"/>
      <c r="D1527" s="31"/>
      <c r="E1527" s="44"/>
      <c r="F1527" s="43"/>
      <c r="G1527" s="84"/>
      <c r="H1527" s="31"/>
      <c r="I1527" s="208"/>
      <c r="J1527" s="84"/>
      <c r="K1527" s="31"/>
      <c r="L1527" s="31"/>
      <c r="M1527" s="169"/>
      <c r="N1527" s="148"/>
      <c r="O1527" s="44"/>
      <c r="P1527" s="43"/>
      <c r="Q1527" s="31"/>
      <c r="R1527" s="84"/>
      <c r="S1527" s="31"/>
      <c r="T1527" s="31"/>
      <c r="U1527" s="169"/>
      <c r="V1527" s="150"/>
      <c r="W1527" s="141" t="str" cm="1">
        <f t="array" ref="W1527">IF(SUM(LEN(B1527:V1527))=0,"",IF(OR(OR(ISBLANK(F1527),SUM(LEN(C1527),LEN(D1527))=0),AND(NOT(E1527="Unknown"),ISBLANK(J1527)),AND(NOT(O1527="Unknown"),ISBLANK(R1527))),"Missing Information", INDEX(Table15[Entire Service Line Classification], MATCH(SUMIFS(Table15[Unique ID],Table15[System-Owned Portion],E1527,Table15[If Material Anything Other than "Lead" in Column E,Was Material Ever Previously Lead?],G1527,Table15[Customer-Owned Portion],O1527),Table15[Unique ID],0),0)))</f>
        <v/>
      </c>
      <c r="X1527"/>
    </row>
    <row r="1528" spans="2:24" x14ac:dyDescent="0.25">
      <c r="B1528" s="146"/>
      <c r="C1528" s="31"/>
      <c r="D1528" s="31"/>
      <c r="E1528" s="44"/>
      <c r="F1528" s="43"/>
      <c r="G1528" s="84"/>
      <c r="H1528" s="31"/>
      <c r="I1528" s="208"/>
      <c r="J1528" s="84"/>
      <c r="K1528" s="31"/>
      <c r="L1528" s="31"/>
      <c r="M1528" s="169"/>
      <c r="N1528" s="148"/>
      <c r="O1528" s="44"/>
      <c r="P1528" s="43"/>
      <c r="Q1528" s="31"/>
      <c r="R1528" s="84"/>
      <c r="S1528" s="31"/>
      <c r="T1528" s="31"/>
      <c r="U1528" s="169"/>
      <c r="V1528" s="150"/>
      <c r="W1528" s="141" t="str" cm="1">
        <f t="array" ref="W1528">IF(SUM(LEN(B1528:V1528))=0,"",IF(OR(OR(ISBLANK(F1528),SUM(LEN(C1528),LEN(D1528))=0),AND(NOT(E1528="Unknown"),ISBLANK(J1528)),AND(NOT(O1528="Unknown"),ISBLANK(R1528))),"Missing Information", INDEX(Table15[Entire Service Line Classification], MATCH(SUMIFS(Table15[Unique ID],Table15[System-Owned Portion],E1528,Table15[If Material Anything Other than "Lead" in Column E,Was Material Ever Previously Lead?],G1528,Table15[Customer-Owned Portion],O1528),Table15[Unique ID],0),0)))</f>
        <v/>
      </c>
      <c r="X1528"/>
    </row>
    <row r="1529" spans="2:24" x14ac:dyDescent="0.25">
      <c r="B1529" s="146"/>
      <c r="C1529" s="31"/>
      <c r="D1529" s="31"/>
      <c r="E1529" s="44"/>
      <c r="F1529" s="43"/>
      <c r="G1529" s="84"/>
      <c r="H1529" s="31"/>
      <c r="I1529" s="208"/>
      <c r="J1529" s="84"/>
      <c r="K1529" s="31"/>
      <c r="L1529" s="31"/>
      <c r="M1529" s="169"/>
      <c r="N1529" s="148"/>
      <c r="O1529" s="44"/>
      <c r="P1529" s="43"/>
      <c r="Q1529" s="31"/>
      <c r="R1529" s="84"/>
      <c r="S1529" s="31"/>
      <c r="T1529" s="31"/>
      <c r="U1529" s="169"/>
      <c r="V1529" s="150"/>
      <c r="W1529" s="141" t="str" cm="1">
        <f t="array" ref="W1529">IF(SUM(LEN(B1529:V1529))=0,"",IF(OR(OR(ISBLANK(F1529),SUM(LEN(C1529),LEN(D1529))=0),AND(NOT(E1529="Unknown"),ISBLANK(J1529)),AND(NOT(O1529="Unknown"),ISBLANK(R1529))),"Missing Information", INDEX(Table15[Entire Service Line Classification], MATCH(SUMIFS(Table15[Unique ID],Table15[System-Owned Portion],E1529,Table15[If Material Anything Other than "Lead" in Column E,Was Material Ever Previously Lead?],G1529,Table15[Customer-Owned Portion],O1529),Table15[Unique ID],0),0)))</f>
        <v/>
      </c>
      <c r="X1529"/>
    </row>
    <row r="1530" spans="2:24" x14ac:dyDescent="0.25">
      <c r="B1530" s="146"/>
      <c r="C1530" s="31"/>
      <c r="D1530" s="31"/>
      <c r="E1530" s="44"/>
      <c r="F1530" s="43"/>
      <c r="G1530" s="84"/>
      <c r="H1530" s="31"/>
      <c r="I1530" s="208"/>
      <c r="J1530" s="84"/>
      <c r="K1530" s="31"/>
      <c r="L1530" s="31"/>
      <c r="M1530" s="169"/>
      <c r="N1530" s="148"/>
      <c r="O1530" s="44"/>
      <c r="P1530" s="43"/>
      <c r="Q1530" s="31"/>
      <c r="R1530" s="84"/>
      <c r="S1530" s="31"/>
      <c r="T1530" s="31"/>
      <c r="U1530" s="169"/>
      <c r="V1530" s="150"/>
      <c r="W1530" s="141" t="str" cm="1">
        <f t="array" ref="W1530">IF(SUM(LEN(B1530:V1530))=0,"",IF(OR(OR(ISBLANK(F1530),SUM(LEN(C1530),LEN(D1530))=0),AND(NOT(E1530="Unknown"),ISBLANK(J1530)),AND(NOT(O1530="Unknown"),ISBLANK(R1530))),"Missing Information", INDEX(Table15[Entire Service Line Classification], MATCH(SUMIFS(Table15[Unique ID],Table15[System-Owned Portion],E1530,Table15[If Material Anything Other than "Lead" in Column E,Was Material Ever Previously Lead?],G1530,Table15[Customer-Owned Portion],O1530),Table15[Unique ID],0),0)))</f>
        <v/>
      </c>
      <c r="X1530"/>
    </row>
    <row r="1531" spans="2:24" x14ac:dyDescent="0.25">
      <c r="B1531" s="146"/>
      <c r="C1531" s="31"/>
      <c r="D1531" s="31"/>
      <c r="E1531" s="44"/>
      <c r="F1531" s="43"/>
      <c r="G1531" s="84"/>
      <c r="H1531" s="31"/>
      <c r="I1531" s="208"/>
      <c r="J1531" s="84"/>
      <c r="K1531" s="31"/>
      <c r="L1531" s="31"/>
      <c r="M1531" s="169"/>
      <c r="N1531" s="148"/>
      <c r="O1531" s="44"/>
      <c r="P1531" s="43"/>
      <c r="Q1531" s="31"/>
      <c r="R1531" s="84"/>
      <c r="S1531" s="31"/>
      <c r="T1531" s="31"/>
      <c r="U1531" s="169"/>
      <c r="V1531" s="150"/>
      <c r="W1531" s="141" t="str" cm="1">
        <f t="array" ref="W1531">IF(SUM(LEN(B1531:V1531))=0,"",IF(OR(OR(ISBLANK(F1531),SUM(LEN(C1531),LEN(D1531))=0),AND(NOT(E1531="Unknown"),ISBLANK(J1531)),AND(NOT(O1531="Unknown"),ISBLANK(R1531))),"Missing Information", INDEX(Table15[Entire Service Line Classification], MATCH(SUMIFS(Table15[Unique ID],Table15[System-Owned Portion],E1531,Table15[If Material Anything Other than "Lead" in Column E,Was Material Ever Previously Lead?],G1531,Table15[Customer-Owned Portion],O1531),Table15[Unique ID],0),0)))</f>
        <v/>
      </c>
      <c r="X1531"/>
    </row>
    <row r="1532" spans="2:24" x14ac:dyDescent="0.25">
      <c r="B1532" s="146"/>
      <c r="C1532" s="31"/>
      <c r="D1532" s="31"/>
      <c r="E1532" s="44"/>
      <c r="F1532" s="43"/>
      <c r="G1532" s="84"/>
      <c r="H1532" s="31"/>
      <c r="I1532" s="208"/>
      <c r="J1532" s="84"/>
      <c r="K1532" s="31"/>
      <c r="L1532" s="31"/>
      <c r="M1532" s="169"/>
      <c r="N1532" s="148"/>
      <c r="O1532" s="44"/>
      <c r="P1532" s="43"/>
      <c r="Q1532" s="31"/>
      <c r="R1532" s="84"/>
      <c r="S1532" s="31"/>
      <c r="T1532" s="31"/>
      <c r="U1532" s="169"/>
      <c r="V1532" s="150"/>
      <c r="W1532" s="141" t="str" cm="1">
        <f t="array" ref="W1532">IF(SUM(LEN(B1532:V1532))=0,"",IF(OR(OR(ISBLANK(F1532),SUM(LEN(C1532),LEN(D1532))=0),AND(NOT(E1532="Unknown"),ISBLANK(J1532)),AND(NOT(O1532="Unknown"),ISBLANK(R1532))),"Missing Information", INDEX(Table15[Entire Service Line Classification], MATCH(SUMIFS(Table15[Unique ID],Table15[System-Owned Portion],E1532,Table15[If Material Anything Other than "Lead" in Column E,Was Material Ever Previously Lead?],G1532,Table15[Customer-Owned Portion],O1532),Table15[Unique ID],0),0)))</f>
        <v/>
      </c>
      <c r="X1532"/>
    </row>
    <row r="1533" spans="2:24" x14ac:dyDescent="0.25">
      <c r="B1533" s="146"/>
      <c r="C1533" s="31"/>
      <c r="D1533" s="31"/>
      <c r="E1533" s="44"/>
      <c r="F1533" s="43"/>
      <c r="G1533" s="84"/>
      <c r="H1533" s="31"/>
      <c r="I1533" s="208"/>
      <c r="J1533" s="84"/>
      <c r="K1533" s="31"/>
      <c r="L1533" s="31"/>
      <c r="M1533" s="169"/>
      <c r="N1533" s="148"/>
      <c r="O1533" s="44"/>
      <c r="P1533" s="43"/>
      <c r="Q1533" s="31"/>
      <c r="R1533" s="84"/>
      <c r="S1533" s="31"/>
      <c r="T1533" s="31"/>
      <c r="U1533" s="169"/>
      <c r="V1533" s="150"/>
      <c r="W1533" s="141" t="str" cm="1">
        <f t="array" ref="W1533">IF(SUM(LEN(B1533:V1533))=0,"",IF(OR(OR(ISBLANK(F1533),SUM(LEN(C1533),LEN(D1533))=0),AND(NOT(E1533="Unknown"),ISBLANK(J1533)),AND(NOT(O1533="Unknown"),ISBLANK(R1533))),"Missing Information", INDEX(Table15[Entire Service Line Classification], MATCH(SUMIFS(Table15[Unique ID],Table15[System-Owned Portion],E1533,Table15[If Material Anything Other than "Lead" in Column E,Was Material Ever Previously Lead?],G1533,Table15[Customer-Owned Portion],O1533),Table15[Unique ID],0),0)))</f>
        <v/>
      </c>
      <c r="X1533"/>
    </row>
    <row r="1534" spans="2:24" x14ac:dyDescent="0.25">
      <c r="B1534" s="146"/>
      <c r="C1534" s="31"/>
      <c r="D1534" s="31"/>
      <c r="E1534" s="44"/>
      <c r="F1534" s="43"/>
      <c r="G1534" s="84"/>
      <c r="H1534" s="31"/>
      <c r="I1534" s="208"/>
      <c r="J1534" s="84"/>
      <c r="K1534" s="31"/>
      <c r="L1534" s="31"/>
      <c r="M1534" s="169"/>
      <c r="N1534" s="148"/>
      <c r="O1534" s="44"/>
      <c r="P1534" s="43"/>
      <c r="Q1534" s="31"/>
      <c r="R1534" s="84"/>
      <c r="S1534" s="31"/>
      <c r="T1534" s="31"/>
      <c r="U1534" s="169"/>
      <c r="V1534" s="150"/>
      <c r="W1534" s="141" t="str" cm="1">
        <f t="array" ref="W1534">IF(SUM(LEN(B1534:V1534))=0,"",IF(OR(OR(ISBLANK(F1534),SUM(LEN(C1534),LEN(D1534))=0),AND(NOT(E1534="Unknown"),ISBLANK(J1534)),AND(NOT(O1534="Unknown"),ISBLANK(R1534))),"Missing Information", INDEX(Table15[Entire Service Line Classification], MATCH(SUMIFS(Table15[Unique ID],Table15[System-Owned Portion],E1534,Table15[If Material Anything Other than "Lead" in Column E,Was Material Ever Previously Lead?],G1534,Table15[Customer-Owned Portion],O1534),Table15[Unique ID],0),0)))</f>
        <v/>
      </c>
      <c r="X1534"/>
    </row>
    <row r="1535" spans="2:24" x14ac:dyDescent="0.25">
      <c r="B1535" s="146"/>
      <c r="C1535" s="31"/>
      <c r="D1535" s="31"/>
      <c r="E1535" s="44"/>
      <c r="F1535" s="43"/>
      <c r="G1535" s="84"/>
      <c r="H1535" s="31"/>
      <c r="I1535" s="208"/>
      <c r="J1535" s="84"/>
      <c r="K1535" s="31"/>
      <c r="L1535" s="31"/>
      <c r="M1535" s="169"/>
      <c r="N1535" s="148"/>
      <c r="O1535" s="44"/>
      <c r="P1535" s="43"/>
      <c r="Q1535" s="31"/>
      <c r="R1535" s="84"/>
      <c r="S1535" s="31"/>
      <c r="T1535" s="31"/>
      <c r="U1535" s="169"/>
      <c r="V1535" s="150"/>
      <c r="W1535" s="141" t="str" cm="1">
        <f t="array" ref="W1535">IF(SUM(LEN(B1535:V1535))=0,"",IF(OR(OR(ISBLANK(F1535),SUM(LEN(C1535),LEN(D1535))=0),AND(NOT(E1535="Unknown"),ISBLANK(J1535)),AND(NOT(O1535="Unknown"),ISBLANK(R1535))),"Missing Information", INDEX(Table15[Entire Service Line Classification], MATCH(SUMIFS(Table15[Unique ID],Table15[System-Owned Portion],E1535,Table15[If Material Anything Other than "Lead" in Column E,Was Material Ever Previously Lead?],G1535,Table15[Customer-Owned Portion],O1535),Table15[Unique ID],0),0)))</f>
        <v/>
      </c>
      <c r="X1535"/>
    </row>
    <row r="1536" spans="2:24" x14ac:dyDescent="0.25">
      <c r="B1536" s="146"/>
      <c r="C1536" s="31"/>
      <c r="D1536" s="31"/>
      <c r="E1536" s="44"/>
      <c r="F1536" s="43"/>
      <c r="G1536" s="84"/>
      <c r="H1536" s="31"/>
      <c r="I1536" s="208"/>
      <c r="J1536" s="84"/>
      <c r="K1536" s="31"/>
      <c r="L1536" s="31"/>
      <c r="M1536" s="169"/>
      <c r="N1536" s="148"/>
      <c r="O1536" s="44"/>
      <c r="P1536" s="43"/>
      <c r="Q1536" s="31"/>
      <c r="R1536" s="84"/>
      <c r="S1536" s="31"/>
      <c r="T1536" s="31"/>
      <c r="U1536" s="169"/>
      <c r="V1536" s="150"/>
      <c r="W1536" s="141" t="str" cm="1">
        <f t="array" ref="W1536">IF(SUM(LEN(B1536:V1536))=0,"",IF(OR(OR(ISBLANK(F1536),SUM(LEN(C1536),LEN(D1536))=0),AND(NOT(E1536="Unknown"),ISBLANK(J1536)),AND(NOT(O1536="Unknown"),ISBLANK(R1536))),"Missing Information", INDEX(Table15[Entire Service Line Classification], MATCH(SUMIFS(Table15[Unique ID],Table15[System-Owned Portion],E1536,Table15[If Material Anything Other than "Lead" in Column E,Was Material Ever Previously Lead?],G1536,Table15[Customer-Owned Portion],O1536),Table15[Unique ID],0),0)))</f>
        <v/>
      </c>
      <c r="X1536"/>
    </row>
    <row r="1537" spans="2:24" x14ac:dyDescent="0.25">
      <c r="B1537" s="146"/>
      <c r="C1537" s="31"/>
      <c r="D1537" s="31"/>
      <c r="E1537" s="44"/>
      <c r="F1537" s="43"/>
      <c r="G1537" s="84"/>
      <c r="H1537" s="31"/>
      <c r="I1537" s="208"/>
      <c r="J1537" s="84"/>
      <c r="K1537" s="31"/>
      <c r="L1537" s="31"/>
      <c r="M1537" s="169"/>
      <c r="N1537" s="148"/>
      <c r="O1537" s="44"/>
      <c r="P1537" s="43"/>
      <c r="Q1537" s="31"/>
      <c r="R1537" s="84"/>
      <c r="S1537" s="31"/>
      <c r="T1537" s="31"/>
      <c r="U1537" s="169"/>
      <c r="V1537" s="150"/>
      <c r="W1537" s="141" t="str" cm="1">
        <f t="array" ref="W1537">IF(SUM(LEN(B1537:V1537))=0,"",IF(OR(OR(ISBLANK(F1537),SUM(LEN(C1537),LEN(D1537))=0),AND(NOT(E1537="Unknown"),ISBLANK(J1537)),AND(NOT(O1537="Unknown"),ISBLANK(R1537))),"Missing Information", INDEX(Table15[Entire Service Line Classification], MATCH(SUMIFS(Table15[Unique ID],Table15[System-Owned Portion],E1537,Table15[If Material Anything Other than "Lead" in Column E,Was Material Ever Previously Lead?],G1537,Table15[Customer-Owned Portion],O1537),Table15[Unique ID],0),0)))</f>
        <v/>
      </c>
      <c r="X1537"/>
    </row>
    <row r="1538" spans="2:24" x14ac:dyDescent="0.25">
      <c r="B1538" s="146"/>
      <c r="C1538" s="31"/>
      <c r="D1538" s="31"/>
      <c r="E1538" s="44"/>
      <c r="F1538" s="43"/>
      <c r="G1538" s="84"/>
      <c r="H1538" s="31"/>
      <c r="I1538" s="208"/>
      <c r="J1538" s="84"/>
      <c r="K1538" s="31"/>
      <c r="L1538" s="31"/>
      <c r="M1538" s="169"/>
      <c r="N1538" s="148"/>
      <c r="O1538" s="44"/>
      <c r="P1538" s="43"/>
      <c r="Q1538" s="31"/>
      <c r="R1538" s="84"/>
      <c r="S1538" s="31"/>
      <c r="T1538" s="31"/>
      <c r="U1538" s="169"/>
      <c r="V1538" s="150"/>
      <c r="W1538" s="141" t="str" cm="1">
        <f t="array" ref="W1538">IF(SUM(LEN(B1538:V1538))=0,"",IF(OR(OR(ISBLANK(F1538),SUM(LEN(C1538),LEN(D1538))=0),AND(NOT(E1538="Unknown"),ISBLANK(J1538)),AND(NOT(O1538="Unknown"),ISBLANK(R1538))),"Missing Information", INDEX(Table15[Entire Service Line Classification], MATCH(SUMIFS(Table15[Unique ID],Table15[System-Owned Portion],E1538,Table15[If Material Anything Other than "Lead" in Column E,Was Material Ever Previously Lead?],G1538,Table15[Customer-Owned Portion],O1538),Table15[Unique ID],0),0)))</f>
        <v/>
      </c>
      <c r="X1538"/>
    </row>
    <row r="1539" spans="2:24" x14ac:dyDescent="0.25">
      <c r="B1539" s="146"/>
      <c r="C1539" s="31"/>
      <c r="D1539" s="31"/>
      <c r="E1539" s="44"/>
      <c r="F1539" s="43"/>
      <c r="G1539" s="84"/>
      <c r="H1539" s="31"/>
      <c r="I1539" s="208"/>
      <c r="J1539" s="84"/>
      <c r="K1539" s="31"/>
      <c r="L1539" s="31"/>
      <c r="M1539" s="169"/>
      <c r="N1539" s="148"/>
      <c r="O1539" s="44"/>
      <c r="P1539" s="43"/>
      <c r="Q1539" s="31"/>
      <c r="R1539" s="84"/>
      <c r="S1539" s="31"/>
      <c r="T1539" s="31"/>
      <c r="U1539" s="169"/>
      <c r="V1539" s="150"/>
      <c r="W1539" s="141" t="str" cm="1">
        <f t="array" ref="W1539">IF(SUM(LEN(B1539:V1539))=0,"",IF(OR(OR(ISBLANK(F1539),SUM(LEN(C1539),LEN(D1539))=0),AND(NOT(E1539="Unknown"),ISBLANK(J1539)),AND(NOT(O1539="Unknown"),ISBLANK(R1539))),"Missing Information", INDEX(Table15[Entire Service Line Classification], MATCH(SUMIFS(Table15[Unique ID],Table15[System-Owned Portion],E1539,Table15[If Material Anything Other than "Lead" in Column E,Was Material Ever Previously Lead?],G1539,Table15[Customer-Owned Portion],O1539),Table15[Unique ID],0),0)))</f>
        <v/>
      </c>
      <c r="X1539"/>
    </row>
    <row r="1540" spans="2:24" x14ac:dyDescent="0.25">
      <c r="B1540" s="146"/>
      <c r="C1540" s="31"/>
      <c r="D1540" s="31"/>
      <c r="E1540" s="44"/>
      <c r="F1540" s="43"/>
      <c r="G1540" s="84"/>
      <c r="H1540" s="31"/>
      <c r="I1540" s="208"/>
      <c r="J1540" s="84"/>
      <c r="K1540" s="31"/>
      <c r="L1540" s="31"/>
      <c r="M1540" s="169"/>
      <c r="N1540" s="148"/>
      <c r="O1540" s="44"/>
      <c r="P1540" s="43"/>
      <c r="Q1540" s="31"/>
      <c r="R1540" s="84"/>
      <c r="S1540" s="31"/>
      <c r="T1540" s="31"/>
      <c r="U1540" s="169"/>
      <c r="V1540" s="150"/>
      <c r="W1540" s="141" t="str" cm="1">
        <f t="array" ref="W1540">IF(SUM(LEN(B1540:V1540))=0,"",IF(OR(OR(ISBLANK(F1540),SUM(LEN(C1540),LEN(D1540))=0),AND(NOT(E1540="Unknown"),ISBLANK(J1540)),AND(NOT(O1540="Unknown"),ISBLANK(R1540))),"Missing Information", INDEX(Table15[Entire Service Line Classification], MATCH(SUMIFS(Table15[Unique ID],Table15[System-Owned Portion],E1540,Table15[If Material Anything Other than "Lead" in Column E,Was Material Ever Previously Lead?],G1540,Table15[Customer-Owned Portion],O1540),Table15[Unique ID],0),0)))</f>
        <v/>
      </c>
      <c r="X1540"/>
    </row>
    <row r="1541" spans="2:24" x14ac:dyDescent="0.25">
      <c r="B1541" s="146"/>
      <c r="C1541" s="31"/>
      <c r="D1541" s="31"/>
      <c r="E1541" s="44"/>
      <c r="F1541" s="43"/>
      <c r="G1541" s="84"/>
      <c r="H1541" s="31"/>
      <c r="I1541" s="208"/>
      <c r="J1541" s="84"/>
      <c r="K1541" s="31"/>
      <c r="L1541" s="31"/>
      <c r="M1541" s="169"/>
      <c r="N1541" s="148"/>
      <c r="O1541" s="44"/>
      <c r="P1541" s="43"/>
      <c r="Q1541" s="31"/>
      <c r="R1541" s="84"/>
      <c r="S1541" s="31"/>
      <c r="T1541" s="31"/>
      <c r="U1541" s="169"/>
      <c r="V1541" s="150"/>
      <c r="W1541" s="141" t="str" cm="1">
        <f t="array" ref="W1541">IF(SUM(LEN(B1541:V1541))=0,"",IF(OR(OR(ISBLANK(F1541),SUM(LEN(C1541),LEN(D1541))=0),AND(NOT(E1541="Unknown"),ISBLANK(J1541)),AND(NOT(O1541="Unknown"),ISBLANK(R1541))),"Missing Information", INDEX(Table15[Entire Service Line Classification], MATCH(SUMIFS(Table15[Unique ID],Table15[System-Owned Portion],E1541,Table15[If Material Anything Other than "Lead" in Column E,Was Material Ever Previously Lead?],G1541,Table15[Customer-Owned Portion],O1541),Table15[Unique ID],0),0)))</f>
        <v/>
      </c>
      <c r="X1541"/>
    </row>
    <row r="1542" spans="2:24" x14ac:dyDescent="0.25">
      <c r="B1542" s="146"/>
      <c r="C1542" s="31"/>
      <c r="D1542" s="31"/>
      <c r="E1542" s="44"/>
      <c r="F1542" s="43"/>
      <c r="G1542" s="84"/>
      <c r="H1542" s="31"/>
      <c r="I1542" s="208"/>
      <c r="J1542" s="84"/>
      <c r="K1542" s="31"/>
      <c r="L1542" s="31"/>
      <c r="M1542" s="169"/>
      <c r="N1542" s="148"/>
      <c r="O1542" s="44"/>
      <c r="P1542" s="43"/>
      <c r="Q1542" s="31"/>
      <c r="R1542" s="84"/>
      <c r="S1542" s="31"/>
      <c r="T1542" s="31"/>
      <c r="U1542" s="169"/>
      <c r="V1542" s="150"/>
      <c r="W1542" s="141" t="str" cm="1">
        <f t="array" ref="W1542">IF(SUM(LEN(B1542:V1542))=0,"",IF(OR(OR(ISBLANK(F1542),SUM(LEN(C1542),LEN(D1542))=0),AND(NOT(E1542="Unknown"),ISBLANK(J1542)),AND(NOT(O1542="Unknown"),ISBLANK(R1542))),"Missing Information", INDEX(Table15[Entire Service Line Classification], MATCH(SUMIFS(Table15[Unique ID],Table15[System-Owned Portion],E1542,Table15[If Material Anything Other than "Lead" in Column E,Was Material Ever Previously Lead?],G1542,Table15[Customer-Owned Portion],O1542),Table15[Unique ID],0),0)))</f>
        <v/>
      </c>
      <c r="X1542"/>
    </row>
    <row r="1543" spans="2:24" x14ac:dyDescent="0.25">
      <c r="B1543" s="146"/>
      <c r="C1543" s="31"/>
      <c r="D1543" s="31"/>
      <c r="E1543" s="44"/>
      <c r="F1543" s="43"/>
      <c r="G1543" s="84"/>
      <c r="H1543" s="31"/>
      <c r="I1543" s="208"/>
      <c r="J1543" s="84"/>
      <c r="K1543" s="31"/>
      <c r="L1543" s="31"/>
      <c r="M1543" s="169"/>
      <c r="N1543" s="148"/>
      <c r="O1543" s="44"/>
      <c r="P1543" s="43"/>
      <c r="Q1543" s="31"/>
      <c r="R1543" s="84"/>
      <c r="S1543" s="31"/>
      <c r="T1543" s="31"/>
      <c r="U1543" s="169"/>
      <c r="V1543" s="150"/>
      <c r="W1543" s="141" t="str" cm="1">
        <f t="array" ref="W1543">IF(SUM(LEN(B1543:V1543))=0,"",IF(OR(OR(ISBLANK(F1543),SUM(LEN(C1543),LEN(D1543))=0),AND(NOT(E1543="Unknown"),ISBLANK(J1543)),AND(NOT(O1543="Unknown"),ISBLANK(R1543))),"Missing Information", INDEX(Table15[Entire Service Line Classification], MATCH(SUMIFS(Table15[Unique ID],Table15[System-Owned Portion],E1543,Table15[If Material Anything Other than "Lead" in Column E,Was Material Ever Previously Lead?],G1543,Table15[Customer-Owned Portion],O1543),Table15[Unique ID],0),0)))</f>
        <v/>
      </c>
      <c r="X1543"/>
    </row>
    <row r="1544" spans="2:24" x14ac:dyDescent="0.25">
      <c r="B1544" s="146"/>
      <c r="C1544" s="31"/>
      <c r="D1544" s="31"/>
      <c r="E1544" s="44"/>
      <c r="F1544" s="43"/>
      <c r="G1544" s="84"/>
      <c r="H1544" s="31"/>
      <c r="I1544" s="208"/>
      <c r="J1544" s="84"/>
      <c r="K1544" s="31"/>
      <c r="L1544" s="31"/>
      <c r="M1544" s="169"/>
      <c r="N1544" s="148"/>
      <c r="O1544" s="44"/>
      <c r="P1544" s="43"/>
      <c r="Q1544" s="31"/>
      <c r="R1544" s="84"/>
      <c r="S1544" s="31"/>
      <c r="T1544" s="31"/>
      <c r="U1544" s="169"/>
      <c r="V1544" s="150"/>
      <c r="W1544" s="141" t="str" cm="1">
        <f t="array" ref="W1544">IF(SUM(LEN(B1544:V1544))=0,"",IF(OR(OR(ISBLANK(F1544),SUM(LEN(C1544),LEN(D1544))=0),AND(NOT(E1544="Unknown"),ISBLANK(J1544)),AND(NOT(O1544="Unknown"),ISBLANK(R1544))),"Missing Information", INDEX(Table15[Entire Service Line Classification], MATCH(SUMIFS(Table15[Unique ID],Table15[System-Owned Portion],E1544,Table15[If Material Anything Other than "Lead" in Column E,Was Material Ever Previously Lead?],G1544,Table15[Customer-Owned Portion],O1544),Table15[Unique ID],0),0)))</f>
        <v/>
      </c>
      <c r="X1544"/>
    </row>
    <row r="1545" spans="2:24" x14ac:dyDescent="0.25">
      <c r="B1545" s="146"/>
      <c r="C1545" s="31"/>
      <c r="D1545" s="31"/>
      <c r="E1545" s="44"/>
      <c r="F1545" s="43"/>
      <c r="G1545" s="84"/>
      <c r="H1545" s="31"/>
      <c r="I1545" s="208"/>
      <c r="J1545" s="84"/>
      <c r="K1545" s="31"/>
      <c r="L1545" s="31"/>
      <c r="M1545" s="169"/>
      <c r="N1545" s="148"/>
      <c r="O1545" s="44"/>
      <c r="P1545" s="43"/>
      <c r="Q1545" s="31"/>
      <c r="R1545" s="84"/>
      <c r="S1545" s="31"/>
      <c r="T1545" s="31"/>
      <c r="U1545" s="169"/>
      <c r="V1545" s="150"/>
      <c r="W1545" s="141" t="str" cm="1">
        <f t="array" ref="W1545">IF(SUM(LEN(B1545:V1545))=0,"",IF(OR(OR(ISBLANK(F1545),SUM(LEN(C1545),LEN(D1545))=0),AND(NOT(E1545="Unknown"),ISBLANK(J1545)),AND(NOT(O1545="Unknown"),ISBLANK(R1545))),"Missing Information", INDEX(Table15[Entire Service Line Classification], MATCH(SUMIFS(Table15[Unique ID],Table15[System-Owned Portion],E1545,Table15[If Material Anything Other than "Lead" in Column E,Was Material Ever Previously Lead?],G1545,Table15[Customer-Owned Portion],O1545),Table15[Unique ID],0),0)))</f>
        <v/>
      </c>
      <c r="X1545"/>
    </row>
    <row r="1546" spans="2:24" x14ac:dyDescent="0.25">
      <c r="B1546" s="146"/>
      <c r="C1546" s="31"/>
      <c r="D1546" s="31"/>
      <c r="E1546" s="44"/>
      <c r="F1546" s="43"/>
      <c r="G1546" s="84"/>
      <c r="H1546" s="31"/>
      <c r="I1546" s="208"/>
      <c r="J1546" s="84"/>
      <c r="K1546" s="31"/>
      <c r="L1546" s="31"/>
      <c r="M1546" s="169"/>
      <c r="N1546" s="148"/>
      <c r="O1546" s="44"/>
      <c r="P1546" s="43"/>
      <c r="Q1546" s="31"/>
      <c r="R1546" s="84"/>
      <c r="S1546" s="31"/>
      <c r="T1546" s="31"/>
      <c r="U1546" s="169"/>
      <c r="V1546" s="150"/>
      <c r="W1546" s="141" t="str" cm="1">
        <f t="array" ref="W1546">IF(SUM(LEN(B1546:V1546))=0,"",IF(OR(OR(ISBLANK(F1546),SUM(LEN(C1546),LEN(D1546))=0),AND(NOT(E1546="Unknown"),ISBLANK(J1546)),AND(NOT(O1546="Unknown"),ISBLANK(R1546))),"Missing Information", INDEX(Table15[Entire Service Line Classification], MATCH(SUMIFS(Table15[Unique ID],Table15[System-Owned Portion],E1546,Table15[If Material Anything Other than "Lead" in Column E,Was Material Ever Previously Lead?],G1546,Table15[Customer-Owned Portion],O1546),Table15[Unique ID],0),0)))</f>
        <v/>
      </c>
      <c r="X1546"/>
    </row>
    <row r="1547" spans="2:24" x14ac:dyDescent="0.25">
      <c r="B1547" s="146"/>
      <c r="C1547" s="31"/>
      <c r="D1547" s="31"/>
      <c r="E1547" s="44"/>
      <c r="F1547" s="43"/>
      <c r="G1547" s="84"/>
      <c r="H1547" s="31"/>
      <c r="I1547" s="208"/>
      <c r="J1547" s="84"/>
      <c r="K1547" s="31"/>
      <c r="L1547" s="31"/>
      <c r="M1547" s="169"/>
      <c r="N1547" s="148"/>
      <c r="O1547" s="44"/>
      <c r="P1547" s="43"/>
      <c r="Q1547" s="31"/>
      <c r="R1547" s="84"/>
      <c r="S1547" s="31"/>
      <c r="T1547" s="31"/>
      <c r="U1547" s="169"/>
      <c r="V1547" s="150"/>
      <c r="W1547" s="141" t="str" cm="1">
        <f t="array" ref="W1547">IF(SUM(LEN(B1547:V1547))=0,"",IF(OR(OR(ISBLANK(F1547),SUM(LEN(C1547),LEN(D1547))=0),AND(NOT(E1547="Unknown"),ISBLANK(J1547)),AND(NOT(O1547="Unknown"),ISBLANK(R1547))),"Missing Information", INDEX(Table15[Entire Service Line Classification], MATCH(SUMIFS(Table15[Unique ID],Table15[System-Owned Portion],E1547,Table15[If Material Anything Other than "Lead" in Column E,Was Material Ever Previously Lead?],G1547,Table15[Customer-Owned Portion],O1547),Table15[Unique ID],0),0)))</f>
        <v/>
      </c>
      <c r="X1547"/>
    </row>
    <row r="1548" spans="2:24" x14ac:dyDescent="0.25">
      <c r="B1548" s="146"/>
      <c r="C1548" s="31"/>
      <c r="D1548" s="31"/>
      <c r="E1548" s="44"/>
      <c r="F1548" s="43"/>
      <c r="G1548" s="84"/>
      <c r="H1548" s="31"/>
      <c r="I1548" s="208"/>
      <c r="J1548" s="84"/>
      <c r="K1548" s="31"/>
      <c r="L1548" s="31"/>
      <c r="M1548" s="169"/>
      <c r="N1548" s="148"/>
      <c r="O1548" s="44"/>
      <c r="P1548" s="43"/>
      <c r="Q1548" s="31"/>
      <c r="R1548" s="84"/>
      <c r="S1548" s="31"/>
      <c r="T1548" s="31"/>
      <c r="U1548" s="169"/>
      <c r="V1548" s="150"/>
      <c r="W1548" s="141" t="str" cm="1">
        <f t="array" ref="W1548">IF(SUM(LEN(B1548:V1548))=0,"",IF(OR(OR(ISBLANK(F1548),SUM(LEN(C1548),LEN(D1548))=0),AND(NOT(E1548="Unknown"),ISBLANK(J1548)),AND(NOT(O1548="Unknown"),ISBLANK(R1548))),"Missing Information", INDEX(Table15[Entire Service Line Classification], MATCH(SUMIFS(Table15[Unique ID],Table15[System-Owned Portion],E1548,Table15[If Material Anything Other than "Lead" in Column E,Was Material Ever Previously Lead?],G1548,Table15[Customer-Owned Portion],O1548),Table15[Unique ID],0),0)))</f>
        <v/>
      </c>
      <c r="X1548"/>
    </row>
    <row r="1549" spans="2:24" x14ac:dyDescent="0.25">
      <c r="B1549" s="146"/>
      <c r="C1549" s="31"/>
      <c r="D1549" s="31"/>
      <c r="E1549" s="44"/>
      <c r="F1549" s="43"/>
      <c r="G1549" s="84"/>
      <c r="H1549" s="31"/>
      <c r="I1549" s="208"/>
      <c r="J1549" s="84"/>
      <c r="K1549" s="31"/>
      <c r="L1549" s="31"/>
      <c r="M1549" s="169"/>
      <c r="N1549" s="148"/>
      <c r="O1549" s="44"/>
      <c r="P1549" s="43"/>
      <c r="Q1549" s="31"/>
      <c r="R1549" s="84"/>
      <c r="S1549" s="31"/>
      <c r="T1549" s="31"/>
      <c r="U1549" s="169"/>
      <c r="V1549" s="150"/>
      <c r="W1549" s="141" t="str" cm="1">
        <f t="array" ref="W1549">IF(SUM(LEN(B1549:V1549))=0,"",IF(OR(OR(ISBLANK(F1549),SUM(LEN(C1549),LEN(D1549))=0),AND(NOT(E1549="Unknown"),ISBLANK(J1549)),AND(NOT(O1549="Unknown"),ISBLANK(R1549))),"Missing Information", INDEX(Table15[Entire Service Line Classification], MATCH(SUMIFS(Table15[Unique ID],Table15[System-Owned Portion],E1549,Table15[If Material Anything Other than "Lead" in Column E,Was Material Ever Previously Lead?],G1549,Table15[Customer-Owned Portion],O1549),Table15[Unique ID],0),0)))</f>
        <v/>
      </c>
      <c r="X1549"/>
    </row>
    <row r="1550" spans="2:24" x14ac:dyDescent="0.25">
      <c r="B1550" s="146"/>
      <c r="C1550" s="31"/>
      <c r="D1550" s="31"/>
      <c r="E1550" s="44"/>
      <c r="F1550" s="43"/>
      <c r="G1550" s="84"/>
      <c r="H1550" s="31"/>
      <c r="I1550" s="208"/>
      <c r="J1550" s="84"/>
      <c r="K1550" s="31"/>
      <c r="L1550" s="31"/>
      <c r="M1550" s="169"/>
      <c r="N1550" s="148"/>
      <c r="O1550" s="44"/>
      <c r="P1550" s="43"/>
      <c r="Q1550" s="31"/>
      <c r="R1550" s="84"/>
      <c r="S1550" s="31"/>
      <c r="T1550" s="31"/>
      <c r="U1550" s="169"/>
      <c r="V1550" s="150"/>
      <c r="W1550" s="141" t="str" cm="1">
        <f t="array" ref="W1550">IF(SUM(LEN(B1550:V1550))=0,"",IF(OR(OR(ISBLANK(F1550),SUM(LEN(C1550),LEN(D1550))=0),AND(NOT(E1550="Unknown"),ISBLANK(J1550)),AND(NOT(O1550="Unknown"),ISBLANK(R1550))),"Missing Information", INDEX(Table15[Entire Service Line Classification], MATCH(SUMIFS(Table15[Unique ID],Table15[System-Owned Portion],E1550,Table15[If Material Anything Other than "Lead" in Column E,Was Material Ever Previously Lead?],G1550,Table15[Customer-Owned Portion],O1550),Table15[Unique ID],0),0)))</f>
        <v/>
      </c>
      <c r="X1550"/>
    </row>
    <row r="1551" spans="2:24" x14ac:dyDescent="0.25">
      <c r="B1551" s="146"/>
      <c r="C1551" s="31"/>
      <c r="D1551" s="31"/>
      <c r="E1551" s="44"/>
      <c r="F1551" s="43"/>
      <c r="G1551" s="84"/>
      <c r="H1551" s="31"/>
      <c r="I1551" s="208"/>
      <c r="J1551" s="84"/>
      <c r="K1551" s="31"/>
      <c r="L1551" s="31"/>
      <c r="M1551" s="169"/>
      <c r="N1551" s="148"/>
      <c r="O1551" s="44"/>
      <c r="P1551" s="43"/>
      <c r="Q1551" s="31"/>
      <c r="R1551" s="84"/>
      <c r="S1551" s="31"/>
      <c r="T1551" s="31"/>
      <c r="U1551" s="169"/>
      <c r="V1551" s="150"/>
      <c r="W1551" s="141" t="str" cm="1">
        <f t="array" ref="W1551">IF(SUM(LEN(B1551:V1551))=0,"",IF(OR(OR(ISBLANK(F1551),SUM(LEN(C1551),LEN(D1551))=0),AND(NOT(E1551="Unknown"),ISBLANK(J1551)),AND(NOT(O1551="Unknown"),ISBLANK(R1551))),"Missing Information", INDEX(Table15[Entire Service Line Classification], MATCH(SUMIFS(Table15[Unique ID],Table15[System-Owned Portion],E1551,Table15[If Material Anything Other than "Lead" in Column E,Was Material Ever Previously Lead?],G1551,Table15[Customer-Owned Portion],O1551),Table15[Unique ID],0),0)))</f>
        <v/>
      </c>
      <c r="X1551"/>
    </row>
    <row r="1552" spans="2:24" x14ac:dyDescent="0.25">
      <c r="B1552" s="146"/>
      <c r="C1552" s="31"/>
      <c r="D1552" s="31"/>
      <c r="E1552" s="44"/>
      <c r="F1552" s="43"/>
      <c r="G1552" s="84"/>
      <c r="H1552" s="31"/>
      <c r="I1552" s="208"/>
      <c r="J1552" s="84"/>
      <c r="K1552" s="31"/>
      <c r="L1552" s="31"/>
      <c r="M1552" s="169"/>
      <c r="N1552" s="148"/>
      <c r="O1552" s="44"/>
      <c r="P1552" s="43"/>
      <c r="Q1552" s="31"/>
      <c r="R1552" s="84"/>
      <c r="S1552" s="31"/>
      <c r="T1552" s="31"/>
      <c r="U1552" s="169"/>
      <c r="V1552" s="150"/>
      <c r="W1552" s="141" t="str" cm="1">
        <f t="array" ref="W1552">IF(SUM(LEN(B1552:V1552))=0,"",IF(OR(OR(ISBLANK(F1552),SUM(LEN(C1552),LEN(D1552))=0),AND(NOT(E1552="Unknown"),ISBLANK(J1552)),AND(NOT(O1552="Unknown"),ISBLANK(R1552))),"Missing Information", INDEX(Table15[Entire Service Line Classification], MATCH(SUMIFS(Table15[Unique ID],Table15[System-Owned Portion],E1552,Table15[If Material Anything Other than "Lead" in Column E,Was Material Ever Previously Lead?],G1552,Table15[Customer-Owned Portion],O1552),Table15[Unique ID],0),0)))</f>
        <v/>
      </c>
      <c r="X1552"/>
    </row>
    <row r="1553" spans="2:24" x14ac:dyDescent="0.25">
      <c r="B1553" s="146"/>
      <c r="C1553" s="31"/>
      <c r="D1553" s="31"/>
      <c r="E1553" s="44"/>
      <c r="F1553" s="43"/>
      <c r="G1553" s="84"/>
      <c r="H1553" s="31"/>
      <c r="I1553" s="208"/>
      <c r="J1553" s="84"/>
      <c r="K1553" s="31"/>
      <c r="L1553" s="31"/>
      <c r="M1553" s="169"/>
      <c r="N1553" s="148"/>
      <c r="O1553" s="44"/>
      <c r="P1553" s="43"/>
      <c r="Q1553" s="31"/>
      <c r="R1553" s="84"/>
      <c r="S1553" s="31"/>
      <c r="T1553" s="31"/>
      <c r="U1553" s="169"/>
      <c r="V1553" s="150"/>
      <c r="W1553" s="141" t="str" cm="1">
        <f t="array" ref="W1553">IF(SUM(LEN(B1553:V1553))=0,"",IF(OR(OR(ISBLANK(F1553),SUM(LEN(C1553),LEN(D1553))=0),AND(NOT(E1553="Unknown"),ISBLANK(J1553)),AND(NOT(O1553="Unknown"),ISBLANK(R1553))),"Missing Information", INDEX(Table15[Entire Service Line Classification], MATCH(SUMIFS(Table15[Unique ID],Table15[System-Owned Portion],E1553,Table15[If Material Anything Other than "Lead" in Column E,Was Material Ever Previously Lead?],G1553,Table15[Customer-Owned Portion],O1553),Table15[Unique ID],0),0)))</f>
        <v/>
      </c>
      <c r="X1553"/>
    </row>
    <row r="1554" spans="2:24" x14ac:dyDescent="0.25">
      <c r="B1554" s="146"/>
      <c r="C1554" s="31"/>
      <c r="D1554" s="31"/>
      <c r="E1554" s="44"/>
      <c r="F1554" s="43"/>
      <c r="G1554" s="84"/>
      <c r="H1554" s="31"/>
      <c r="I1554" s="208"/>
      <c r="J1554" s="84"/>
      <c r="K1554" s="31"/>
      <c r="L1554" s="31"/>
      <c r="M1554" s="169"/>
      <c r="N1554" s="148"/>
      <c r="O1554" s="44"/>
      <c r="P1554" s="43"/>
      <c r="Q1554" s="31"/>
      <c r="R1554" s="84"/>
      <c r="S1554" s="31"/>
      <c r="T1554" s="31"/>
      <c r="U1554" s="169"/>
      <c r="V1554" s="150"/>
      <c r="W1554" s="141" t="str" cm="1">
        <f t="array" ref="W1554">IF(SUM(LEN(B1554:V1554))=0,"",IF(OR(OR(ISBLANK(F1554),SUM(LEN(C1554),LEN(D1554))=0),AND(NOT(E1554="Unknown"),ISBLANK(J1554)),AND(NOT(O1554="Unknown"),ISBLANK(R1554))),"Missing Information", INDEX(Table15[Entire Service Line Classification], MATCH(SUMIFS(Table15[Unique ID],Table15[System-Owned Portion],E1554,Table15[If Material Anything Other than "Lead" in Column E,Was Material Ever Previously Lead?],G1554,Table15[Customer-Owned Portion],O1554),Table15[Unique ID],0),0)))</f>
        <v/>
      </c>
      <c r="X1554"/>
    </row>
    <row r="1555" spans="2:24" x14ac:dyDescent="0.25">
      <c r="B1555" s="146"/>
      <c r="C1555" s="31"/>
      <c r="D1555" s="31"/>
      <c r="E1555" s="44"/>
      <c r="F1555" s="43"/>
      <c r="G1555" s="84"/>
      <c r="H1555" s="31"/>
      <c r="I1555" s="208"/>
      <c r="J1555" s="84"/>
      <c r="K1555" s="31"/>
      <c r="L1555" s="31"/>
      <c r="M1555" s="169"/>
      <c r="N1555" s="148"/>
      <c r="O1555" s="44"/>
      <c r="P1555" s="43"/>
      <c r="Q1555" s="31"/>
      <c r="R1555" s="84"/>
      <c r="S1555" s="31"/>
      <c r="T1555" s="31"/>
      <c r="U1555" s="169"/>
      <c r="V1555" s="150"/>
      <c r="W1555" s="141" t="str" cm="1">
        <f t="array" ref="W1555">IF(SUM(LEN(B1555:V1555))=0,"",IF(OR(OR(ISBLANK(F1555),SUM(LEN(C1555),LEN(D1555))=0),AND(NOT(E1555="Unknown"),ISBLANK(J1555)),AND(NOT(O1555="Unknown"),ISBLANK(R1555))),"Missing Information", INDEX(Table15[Entire Service Line Classification], MATCH(SUMIFS(Table15[Unique ID],Table15[System-Owned Portion],E1555,Table15[If Material Anything Other than "Lead" in Column E,Was Material Ever Previously Lead?],G1555,Table15[Customer-Owned Portion],O1555),Table15[Unique ID],0),0)))</f>
        <v/>
      </c>
      <c r="X1555"/>
    </row>
    <row r="1556" spans="2:24" x14ac:dyDescent="0.25">
      <c r="B1556" s="146"/>
      <c r="C1556" s="31"/>
      <c r="D1556" s="31"/>
      <c r="E1556" s="44"/>
      <c r="F1556" s="43"/>
      <c r="G1556" s="84"/>
      <c r="H1556" s="31"/>
      <c r="I1556" s="208"/>
      <c r="J1556" s="84"/>
      <c r="K1556" s="31"/>
      <c r="L1556" s="31"/>
      <c r="M1556" s="169"/>
      <c r="N1556" s="148"/>
      <c r="O1556" s="44"/>
      <c r="P1556" s="43"/>
      <c r="Q1556" s="31"/>
      <c r="R1556" s="84"/>
      <c r="S1556" s="31"/>
      <c r="T1556" s="31"/>
      <c r="U1556" s="169"/>
      <c r="V1556" s="150"/>
      <c r="W1556" s="141" t="str" cm="1">
        <f t="array" ref="W1556">IF(SUM(LEN(B1556:V1556))=0,"",IF(OR(OR(ISBLANK(F1556),SUM(LEN(C1556),LEN(D1556))=0),AND(NOT(E1556="Unknown"),ISBLANK(J1556)),AND(NOT(O1556="Unknown"),ISBLANK(R1556))),"Missing Information", INDEX(Table15[Entire Service Line Classification], MATCH(SUMIFS(Table15[Unique ID],Table15[System-Owned Portion],E1556,Table15[If Material Anything Other than "Lead" in Column E,Was Material Ever Previously Lead?],G1556,Table15[Customer-Owned Portion],O1556),Table15[Unique ID],0),0)))</f>
        <v/>
      </c>
      <c r="X1556"/>
    </row>
    <row r="1557" spans="2:24" x14ac:dyDescent="0.25">
      <c r="B1557" s="146"/>
      <c r="C1557" s="31"/>
      <c r="D1557" s="31"/>
      <c r="E1557" s="44"/>
      <c r="F1557" s="43"/>
      <c r="G1557" s="84"/>
      <c r="H1557" s="31"/>
      <c r="I1557" s="208"/>
      <c r="J1557" s="84"/>
      <c r="K1557" s="31"/>
      <c r="L1557" s="31"/>
      <c r="M1557" s="169"/>
      <c r="N1557" s="148"/>
      <c r="O1557" s="44"/>
      <c r="P1557" s="43"/>
      <c r="Q1557" s="31"/>
      <c r="R1557" s="84"/>
      <c r="S1557" s="31"/>
      <c r="T1557" s="31"/>
      <c r="U1557" s="169"/>
      <c r="V1557" s="150"/>
      <c r="W1557" s="141" t="str" cm="1">
        <f t="array" ref="W1557">IF(SUM(LEN(B1557:V1557))=0,"",IF(OR(OR(ISBLANK(F1557),SUM(LEN(C1557),LEN(D1557))=0),AND(NOT(E1557="Unknown"),ISBLANK(J1557)),AND(NOT(O1557="Unknown"),ISBLANK(R1557))),"Missing Information", INDEX(Table15[Entire Service Line Classification], MATCH(SUMIFS(Table15[Unique ID],Table15[System-Owned Portion],E1557,Table15[If Material Anything Other than "Lead" in Column E,Was Material Ever Previously Lead?],G1557,Table15[Customer-Owned Portion],O1557),Table15[Unique ID],0),0)))</f>
        <v/>
      </c>
      <c r="X1557"/>
    </row>
    <row r="1558" spans="2:24" x14ac:dyDescent="0.25">
      <c r="B1558" s="146"/>
      <c r="C1558" s="31"/>
      <c r="D1558" s="31"/>
      <c r="E1558" s="44"/>
      <c r="F1558" s="43"/>
      <c r="G1558" s="84"/>
      <c r="H1558" s="31"/>
      <c r="I1558" s="208"/>
      <c r="J1558" s="84"/>
      <c r="K1558" s="31"/>
      <c r="L1558" s="31"/>
      <c r="M1558" s="169"/>
      <c r="N1558" s="148"/>
      <c r="O1558" s="44"/>
      <c r="P1558" s="43"/>
      <c r="Q1558" s="31"/>
      <c r="R1558" s="84"/>
      <c r="S1558" s="31"/>
      <c r="T1558" s="31"/>
      <c r="U1558" s="169"/>
      <c r="V1558" s="150"/>
      <c r="W1558" s="141" t="str" cm="1">
        <f t="array" ref="W1558">IF(SUM(LEN(B1558:V1558))=0,"",IF(OR(OR(ISBLANK(F1558),SUM(LEN(C1558),LEN(D1558))=0),AND(NOT(E1558="Unknown"),ISBLANK(J1558)),AND(NOT(O1558="Unknown"),ISBLANK(R1558))),"Missing Information", INDEX(Table15[Entire Service Line Classification], MATCH(SUMIFS(Table15[Unique ID],Table15[System-Owned Portion],E1558,Table15[If Material Anything Other than "Lead" in Column E,Was Material Ever Previously Lead?],G1558,Table15[Customer-Owned Portion],O1558),Table15[Unique ID],0),0)))</f>
        <v/>
      </c>
      <c r="X1558"/>
    </row>
    <row r="1559" spans="2:24" x14ac:dyDescent="0.25">
      <c r="B1559" s="146"/>
      <c r="C1559" s="31"/>
      <c r="D1559" s="31"/>
      <c r="E1559" s="44"/>
      <c r="F1559" s="43"/>
      <c r="G1559" s="84"/>
      <c r="H1559" s="31"/>
      <c r="I1559" s="208"/>
      <c r="J1559" s="84"/>
      <c r="K1559" s="31"/>
      <c r="L1559" s="31"/>
      <c r="M1559" s="169"/>
      <c r="N1559" s="148"/>
      <c r="O1559" s="44"/>
      <c r="P1559" s="43"/>
      <c r="Q1559" s="31"/>
      <c r="R1559" s="84"/>
      <c r="S1559" s="31"/>
      <c r="T1559" s="31"/>
      <c r="U1559" s="169"/>
      <c r="V1559" s="150"/>
      <c r="W1559" s="141" t="str" cm="1">
        <f t="array" ref="W1559">IF(SUM(LEN(B1559:V1559))=0,"",IF(OR(OR(ISBLANK(F1559),SUM(LEN(C1559),LEN(D1559))=0),AND(NOT(E1559="Unknown"),ISBLANK(J1559)),AND(NOT(O1559="Unknown"),ISBLANK(R1559))),"Missing Information", INDEX(Table15[Entire Service Line Classification], MATCH(SUMIFS(Table15[Unique ID],Table15[System-Owned Portion],E1559,Table15[If Material Anything Other than "Lead" in Column E,Was Material Ever Previously Lead?],G1559,Table15[Customer-Owned Portion],O1559),Table15[Unique ID],0),0)))</f>
        <v/>
      </c>
      <c r="X1559"/>
    </row>
    <row r="1560" spans="2:24" x14ac:dyDescent="0.25">
      <c r="B1560" s="146"/>
      <c r="C1560" s="31"/>
      <c r="D1560" s="31"/>
      <c r="E1560" s="44"/>
      <c r="F1560" s="43"/>
      <c r="G1560" s="84"/>
      <c r="H1560" s="31"/>
      <c r="I1560" s="208"/>
      <c r="J1560" s="84"/>
      <c r="K1560" s="31"/>
      <c r="L1560" s="31"/>
      <c r="M1560" s="169"/>
      <c r="N1560" s="148"/>
      <c r="O1560" s="44"/>
      <c r="P1560" s="43"/>
      <c r="Q1560" s="31"/>
      <c r="R1560" s="84"/>
      <c r="S1560" s="31"/>
      <c r="T1560" s="31"/>
      <c r="U1560" s="169"/>
      <c r="V1560" s="150"/>
      <c r="W1560" s="141" t="str" cm="1">
        <f t="array" ref="W1560">IF(SUM(LEN(B1560:V1560))=0,"",IF(OR(OR(ISBLANK(F1560),SUM(LEN(C1560),LEN(D1560))=0),AND(NOT(E1560="Unknown"),ISBLANK(J1560)),AND(NOT(O1560="Unknown"),ISBLANK(R1560))),"Missing Information", INDEX(Table15[Entire Service Line Classification], MATCH(SUMIFS(Table15[Unique ID],Table15[System-Owned Portion],E1560,Table15[If Material Anything Other than "Lead" in Column E,Was Material Ever Previously Lead?],G1560,Table15[Customer-Owned Portion],O1560),Table15[Unique ID],0),0)))</f>
        <v/>
      </c>
      <c r="X1560"/>
    </row>
    <row r="1561" spans="2:24" x14ac:dyDescent="0.25">
      <c r="B1561" s="146"/>
      <c r="C1561" s="31"/>
      <c r="D1561" s="31"/>
      <c r="E1561" s="44"/>
      <c r="F1561" s="43"/>
      <c r="G1561" s="84"/>
      <c r="H1561" s="31"/>
      <c r="I1561" s="208"/>
      <c r="J1561" s="84"/>
      <c r="K1561" s="31"/>
      <c r="L1561" s="31"/>
      <c r="M1561" s="169"/>
      <c r="N1561" s="148"/>
      <c r="O1561" s="44"/>
      <c r="P1561" s="43"/>
      <c r="Q1561" s="31"/>
      <c r="R1561" s="84"/>
      <c r="S1561" s="31"/>
      <c r="T1561" s="31"/>
      <c r="U1561" s="169"/>
      <c r="V1561" s="150"/>
      <c r="W1561" s="141" t="str" cm="1">
        <f t="array" ref="W1561">IF(SUM(LEN(B1561:V1561))=0,"",IF(OR(OR(ISBLANK(F1561),SUM(LEN(C1561),LEN(D1561))=0),AND(NOT(E1561="Unknown"),ISBLANK(J1561)),AND(NOT(O1561="Unknown"),ISBLANK(R1561))),"Missing Information", INDEX(Table15[Entire Service Line Classification], MATCH(SUMIFS(Table15[Unique ID],Table15[System-Owned Portion],E1561,Table15[If Material Anything Other than "Lead" in Column E,Was Material Ever Previously Lead?],G1561,Table15[Customer-Owned Portion],O1561),Table15[Unique ID],0),0)))</f>
        <v/>
      </c>
      <c r="X1561"/>
    </row>
    <row r="1562" spans="2:24" x14ac:dyDescent="0.25">
      <c r="B1562" s="146"/>
      <c r="C1562" s="31"/>
      <c r="D1562" s="31"/>
      <c r="E1562" s="44"/>
      <c r="F1562" s="43"/>
      <c r="G1562" s="84"/>
      <c r="H1562" s="31"/>
      <c r="I1562" s="208"/>
      <c r="J1562" s="84"/>
      <c r="K1562" s="31"/>
      <c r="L1562" s="31"/>
      <c r="M1562" s="169"/>
      <c r="N1562" s="148"/>
      <c r="O1562" s="44"/>
      <c r="P1562" s="43"/>
      <c r="Q1562" s="31"/>
      <c r="R1562" s="84"/>
      <c r="S1562" s="31"/>
      <c r="T1562" s="31"/>
      <c r="U1562" s="169"/>
      <c r="V1562" s="150"/>
      <c r="W1562" s="141" t="str" cm="1">
        <f t="array" ref="W1562">IF(SUM(LEN(B1562:V1562))=0,"",IF(OR(OR(ISBLANK(F1562),SUM(LEN(C1562),LEN(D1562))=0),AND(NOT(E1562="Unknown"),ISBLANK(J1562)),AND(NOT(O1562="Unknown"),ISBLANK(R1562))),"Missing Information", INDEX(Table15[Entire Service Line Classification], MATCH(SUMIFS(Table15[Unique ID],Table15[System-Owned Portion],E1562,Table15[If Material Anything Other than "Lead" in Column E,Was Material Ever Previously Lead?],G1562,Table15[Customer-Owned Portion],O1562),Table15[Unique ID],0),0)))</f>
        <v/>
      </c>
      <c r="X1562"/>
    </row>
    <row r="1563" spans="2:24" x14ac:dyDescent="0.25">
      <c r="B1563" s="146"/>
      <c r="C1563" s="31"/>
      <c r="D1563" s="31"/>
      <c r="E1563" s="44"/>
      <c r="F1563" s="43"/>
      <c r="G1563" s="84"/>
      <c r="H1563" s="31"/>
      <c r="I1563" s="208"/>
      <c r="J1563" s="84"/>
      <c r="K1563" s="31"/>
      <c r="L1563" s="31"/>
      <c r="M1563" s="169"/>
      <c r="N1563" s="148"/>
      <c r="O1563" s="44"/>
      <c r="P1563" s="43"/>
      <c r="Q1563" s="31"/>
      <c r="R1563" s="84"/>
      <c r="S1563" s="31"/>
      <c r="T1563" s="31"/>
      <c r="U1563" s="169"/>
      <c r="V1563" s="150"/>
      <c r="W1563" s="141" t="str" cm="1">
        <f t="array" ref="W1563">IF(SUM(LEN(B1563:V1563))=0,"",IF(OR(OR(ISBLANK(F1563),SUM(LEN(C1563),LEN(D1563))=0),AND(NOT(E1563="Unknown"),ISBLANK(J1563)),AND(NOT(O1563="Unknown"),ISBLANK(R1563))),"Missing Information", INDEX(Table15[Entire Service Line Classification], MATCH(SUMIFS(Table15[Unique ID],Table15[System-Owned Portion],E1563,Table15[If Material Anything Other than "Lead" in Column E,Was Material Ever Previously Lead?],G1563,Table15[Customer-Owned Portion],O1563),Table15[Unique ID],0),0)))</f>
        <v/>
      </c>
      <c r="X1563"/>
    </row>
    <row r="1564" spans="2:24" x14ac:dyDescent="0.25">
      <c r="B1564" s="146"/>
      <c r="C1564" s="31"/>
      <c r="D1564" s="31"/>
      <c r="E1564" s="44"/>
      <c r="F1564" s="43"/>
      <c r="G1564" s="84"/>
      <c r="H1564" s="31"/>
      <c r="I1564" s="208"/>
      <c r="J1564" s="84"/>
      <c r="K1564" s="31"/>
      <c r="L1564" s="31"/>
      <c r="M1564" s="169"/>
      <c r="N1564" s="148"/>
      <c r="O1564" s="44"/>
      <c r="P1564" s="43"/>
      <c r="Q1564" s="31"/>
      <c r="R1564" s="84"/>
      <c r="S1564" s="31"/>
      <c r="T1564" s="31"/>
      <c r="U1564" s="169"/>
      <c r="V1564" s="150"/>
      <c r="W1564" s="141" t="str" cm="1">
        <f t="array" ref="W1564">IF(SUM(LEN(B1564:V1564))=0,"",IF(OR(OR(ISBLANK(F1564),SUM(LEN(C1564),LEN(D1564))=0),AND(NOT(E1564="Unknown"),ISBLANK(J1564)),AND(NOT(O1564="Unknown"),ISBLANK(R1564))),"Missing Information", INDEX(Table15[Entire Service Line Classification], MATCH(SUMIFS(Table15[Unique ID],Table15[System-Owned Portion],E1564,Table15[If Material Anything Other than "Lead" in Column E,Was Material Ever Previously Lead?],G1564,Table15[Customer-Owned Portion],O1564),Table15[Unique ID],0),0)))</f>
        <v/>
      </c>
      <c r="X1564"/>
    </row>
    <row r="1565" spans="2:24" x14ac:dyDescent="0.25">
      <c r="B1565" s="146"/>
      <c r="C1565" s="31"/>
      <c r="D1565" s="31"/>
      <c r="E1565" s="44"/>
      <c r="F1565" s="43"/>
      <c r="G1565" s="84"/>
      <c r="H1565" s="31"/>
      <c r="I1565" s="208"/>
      <c r="J1565" s="84"/>
      <c r="K1565" s="31"/>
      <c r="L1565" s="31"/>
      <c r="M1565" s="169"/>
      <c r="N1565" s="148"/>
      <c r="O1565" s="44"/>
      <c r="P1565" s="43"/>
      <c r="Q1565" s="31"/>
      <c r="R1565" s="84"/>
      <c r="S1565" s="31"/>
      <c r="T1565" s="31"/>
      <c r="U1565" s="169"/>
      <c r="V1565" s="150"/>
      <c r="W1565" s="141" t="str" cm="1">
        <f t="array" ref="W1565">IF(SUM(LEN(B1565:V1565))=0,"",IF(OR(OR(ISBLANK(F1565),SUM(LEN(C1565),LEN(D1565))=0),AND(NOT(E1565="Unknown"),ISBLANK(J1565)),AND(NOT(O1565="Unknown"),ISBLANK(R1565))),"Missing Information", INDEX(Table15[Entire Service Line Classification], MATCH(SUMIFS(Table15[Unique ID],Table15[System-Owned Portion],E1565,Table15[If Material Anything Other than "Lead" in Column E,Was Material Ever Previously Lead?],G1565,Table15[Customer-Owned Portion],O1565),Table15[Unique ID],0),0)))</f>
        <v/>
      </c>
      <c r="X1565"/>
    </row>
    <row r="1566" spans="2:24" x14ac:dyDescent="0.25">
      <c r="B1566" s="146"/>
      <c r="C1566" s="31"/>
      <c r="D1566" s="31"/>
      <c r="E1566" s="44"/>
      <c r="F1566" s="43"/>
      <c r="G1566" s="84"/>
      <c r="H1566" s="31"/>
      <c r="I1566" s="208"/>
      <c r="J1566" s="84"/>
      <c r="K1566" s="31"/>
      <c r="L1566" s="31"/>
      <c r="M1566" s="169"/>
      <c r="N1566" s="148"/>
      <c r="O1566" s="44"/>
      <c r="P1566" s="43"/>
      <c r="Q1566" s="31"/>
      <c r="R1566" s="84"/>
      <c r="S1566" s="31"/>
      <c r="T1566" s="31"/>
      <c r="U1566" s="169"/>
      <c r="V1566" s="150"/>
      <c r="W1566" s="141" t="str" cm="1">
        <f t="array" ref="W1566">IF(SUM(LEN(B1566:V1566))=0,"",IF(OR(OR(ISBLANK(F1566),SUM(LEN(C1566),LEN(D1566))=0),AND(NOT(E1566="Unknown"),ISBLANK(J1566)),AND(NOT(O1566="Unknown"),ISBLANK(R1566))),"Missing Information", INDEX(Table15[Entire Service Line Classification], MATCH(SUMIFS(Table15[Unique ID],Table15[System-Owned Portion],E1566,Table15[If Material Anything Other than "Lead" in Column E,Was Material Ever Previously Lead?],G1566,Table15[Customer-Owned Portion],O1566),Table15[Unique ID],0),0)))</f>
        <v/>
      </c>
      <c r="X1566"/>
    </row>
    <row r="1567" spans="2:24" x14ac:dyDescent="0.25">
      <c r="B1567" s="146"/>
      <c r="C1567" s="31"/>
      <c r="D1567" s="31"/>
      <c r="E1567" s="44"/>
      <c r="F1567" s="43"/>
      <c r="G1567" s="84"/>
      <c r="H1567" s="31"/>
      <c r="I1567" s="208"/>
      <c r="J1567" s="84"/>
      <c r="K1567" s="31"/>
      <c r="L1567" s="31"/>
      <c r="M1567" s="169"/>
      <c r="N1567" s="148"/>
      <c r="O1567" s="44"/>
      <c r="P1567" s="43"/>
      <c r="Q1567" s="31"/>
      <c r="R1567" s="84"/>
      <c r="S1567" s="31"/>
      <c r="T1567" s="31"/>
      <c r="U1567" s="169"/>
      <c r="V1567" s="150"/>
      <c r="W1567" s="141" t="str" cm="1">
        <f t="array" ref="W1567">IF(SUM(LEN(B1567:V1567))=0,"",IF(OR(OR(ISBLANK(F1567),SUM(LEN(C1567),LEN(D1567))=0),AND(NOT(E1567="Unknown"),ISBLANK(J1567)),AND(NOT(O1567="Unknown"),ISBLANK(R1567))),"Missing Information", INDEX(Table15[Entire Service Line Classification], MATCH(SUMIFS(Table15[Unique ID],Table15[System-Owned Portion],E1567,Table15[If Material Anything Other than "Lead" in Column E,Was Material Ever Previously Lead?],G1567,Table15[Customer-Owned Portion],O1567),Table15[Unique ID],0),0)))</f>
        <v/>
      </c>
      <c r="X1567"/>
    </row>
    <row r="1568" spans="2:24" x14ac:dyDescent="0.25">
      <c r="B1568" s="146"/>
      <c r="C1568" s="31"/>
      <c r="D1568" s="31"/>
      <c r="E1568" s="44"/>
      <c r="F1568" s="43"/>
      <c r="G1568" s="84"/>
      <c r="H1568" s="31"/>
      <c r="I1568" s="208"/>
      <c r="J1568" s="84"/>
      <c r="K1568" s="31"/>
      <c r="L1568" s="31"/>
      <c r="M1568" s="169"/>
      <c r="N1568" s="148"/>
      <c r="O1568" s="44"/>
      <c r="P1568" s="43"/>
      <c r="Q1568" s="31"/>
      <c r="R1568" s="84"/>
      <c r="S1568" s="31"/>
      <c r="T1568" s="31"/>
      <c r="U1568" s="169"/>
      <c r="V1568" s="150"/>
      <c r="W1568" s="141" t="str" cm="1">
        <f t="array" ref="W1568">IF(SUM(LEN(B1568:V1568))=0,"",IF(OR(OR(ISBLANK(F1568),SUM(LEN(C1568),LEN(D1568))=0),AND(NOT(E1568="Unknown"),ISBLANK(J1568)),AND(NOT(O1568="Unknown"),ISBLANK(R1568))),"Missing Information", INDEX(Table15[Entire Service Line Classification], MATCH(SUMIFS(Table15[Unique ID],Table15[System-Owned Portion],E1568,Table15[If Material Anything Other than "Lead" in Column E,Was Material Ever Previously Lead?],G1568,Table15[Customer-Owned Portion],O1568),Table15[Unique ID],0),0)))</f>
        <v/>
      </c>
      <c r="X1568"/>
    </row>
    <row r="1569" spans="2:24" x14ac:dyDescent="0.25">
      <c r="B1569" s="146"/>
      <c r="C1569" s="31"/>
      <c r="D1569" s="31"/>
      <c r="E1569" s="44"/>
      <c r="F1569" s="43"/>
      <c r="G1569" s="84"/>
      <c r="H1569" s="31"/>
      <c r="I1569" s="208"/>
      <c r="J1569" s="84"/>
      <c r="K1569" s="31"/>
      <c r="L1569" s="31"/>
      <c r="M1569" s="169"/>
      <c r="N1569" s="148"/>
      <c r="O1569" s="44"/>
      <c r="P1569" s="43"/>
      <c r="Q1569" s="31"/>
      <c r="R1569" s="84"/>
      <c r="S1569" s="31"/>
      <c r="T1569" s="31"/>
      <c r="U1569" s="169"/>
      <c r="V1569" s="150"/>
      <c r="W1569" s="141" t="str" cm="1">
        <f t="array" ref="W1569">IF(SUM(LEN(B1569:V1569))=0,"",IF(OR(OR(ISBLANK(F1569),SUM(LEN(C1569),LEN(D1569))=0),AND(NOT(E1569="Unknown"),ISBLANK(J1569)),AND(NOT(O1569="Unknown"),ISBLANK(R1569))),"Missing Information", INDEX(Table15[Entire Service Line Classification], MATCH(SUMIFS(Table15[Unique ID],Table15[System-Owned Portion],E1569,Table15[If Material Anything Other than "Lead" in Column E,Was Material Ever Previously Lead?],G1569,Table15[Customer-Owned Portion],O1569),Table15[Unique ID],0),0)))</f>
        <v/>
      </c>
      <c r="X1569"/>
    </row>
    <row r="1570" spans="2:24" x14ac:dyDescent="0.25">
      <c r="B1570" s="146"/>
      <c r="C1570" s="31"/>
      <c r="D1570" s="31"/>
      <c r="E1570" s="44"/>
      <c r="F1570" s="43"/>
      <c r="G1570" s="84"/>
      <c r="H1570" s="31"/>
      <c r="I1570" s="208"/>
      <c r="J1570" s="84"/>
      <c r="K1570" s="31"/>
      <c r="L1570" s="31"/>
      <c r="M1570" s="169"/>
      <c r="N1570" s="148"/>
      <c r="O1570" s="44"/>
      <c r="P1570" s="43"/>
      <c r="Q1570" s="31"/>
      <c r="R1570" s="84"/>
      <c r="S1570" s="31"/>
      <c r="T1570" s="31"/>
      <c r="U1570" s="169"/>
      <c r="V1570" s="150"/>
      <c r="W1570" s="141" t="str" cm="1">
        <f t="array" ref="W1570">IF(SUM(LEN(B1570:V1570))=0,"",IF(OR(OR(ISBLANK(F1570),SUM(LEN(C1570),LEN(D1570))=0),AND(NOT(E1570="Unknown"),ISBLANK(J1570)),AND(NOT(O1570="Unknown"),ISBLANK(R1570))),"Missing Information", INDEX(Table15[Entire Service Line Classification], MATCH(SUMIFS(Table15[Unique ID],Table15[System-Owned Portion],E1570,Table15[If Material Anything Other than "Lead" in Column E,Was Material Ever Previously Lead?],G1570,Table15[Customer-Owned Portion],O1570),Table15[Unique ID],0),0)))</f>
        <v/>
      </c>
      <c r="X1570"/>
    </row>
    <row r="1571" spans="2:24" x14ac:dyDescent="0.25">
      <c r="B1571" s="146"/>
      <c r="C1571" s="31"/>
      <c r="D1571" s="31"/>
      <c r="E1571" s="44"/>
      <c r="F1571" s="43"/>
      <c r="G1571" s="84"/>
      <c r="H1571" s="31"/>
      <c r="I1571" s="208"/>
      <c r="J1571" s="84"/>
      <c r="K1571" s="31"/>
      <c r="L1571" s="31"/>
      <c r="M1571" s="169"/>
      <c r="N1571" s="148"/>
      <c r="O1571" s="44"/>
      <c r="P1571" s="43"/>
      <c r="Q1571" s="31"/>
      <c r="R1571" s="84"/>
      <c r="S1571" s="31"/>
      <c r="T1571" s="31"/>
      <c r="U1571" s="169"/>
      <c r="V1571" s="150"/>
      <c r="W1571" s="141" t="str" cm="1">
        <f t="array" ref="W1571">IF(SUM(LEN(B1571:V1571))=0,"",IF(OR(OR(ISBLANK(F1571),SUM(LEN(C1571),LEN(D1571))=0),AND(NOT(E1571="Unknown"),ISBLANK(J1571)),AND(NOT(O1571="Unknown"),ISBLANK(R1571))),"Missing Information", INDEX(Table15[Entire Service Line Classification], MATCH(SUMIFS(Table15[Unique ID],Table15[System-Owned Portion],E1571,Table15[If Material Anything Other than "Lead" in Column E,Was Material Ever Previously Lead?],G1571,Table15[Customer-Owned Portion],O1571),Table15[Unique ID],0),0)))</f>
        <v/>
      </c>
      <c r="X1571"/>
    </row>
    <row r="1572" spans="2:24" x14ac:dyDescent="0.25">
      <c r="B1572" s="146"/>
      <c r="C1572" s="31"/>
      <c r="D1572" s="31"/>
      <c r="E1572" s="44"/>
      <c r="F1572" s="43"/>
      <c r="G1572" s="84"/>
      <c r="H1572" s="31"/>
      <c r="I1572" s="208"/>
      <c r="J1572" s="84"/>
      <c r="K1572" s="31"/>
      <c r="L1572" s="31"/>
      <c r="M1572" s="169"/>
      <c r="N1572" s="148"/>
      <c r="O1572" s="44"/>
      <c r="P1572" s="43"/>
      <c r="Q1572" s="31"/>
      <c r="R1572" s="84"/>
      <c r="S1572" s="31"/>
      <c r="T1572" s="31"/>
      <c r="U1572" s="169"/>
      <c r="V1572" s="150"/>
      <c r="W1572" s="141" t="str" cm="1">
        <f t="array" ref="W1572">IF(SUM(LEN(B1572:V1572))=0,"",IF(OR(OR(ISBLANK(F1572),SUM(LEN(C1572),LEN(D1572))=0),AND(NOT(E1572="Unknown"),ISBLANK(J1572)),AND(NOT(O1572="Unknown"),ISBLANK(R1572))),"Missing Information", INDEX(Table15[Entire Service Line Classification], MATCH(SUMIFS(Table15[Unique ID],Table15[System-Owned Portion],E1572,Table15[If Material Anything Other than "Lead" in Column E,Was Material Ever Previously Lead?],G1572,Table15[Customer-Owned Portion],O1572),Table15[Unique ID],0),0)))</f>
        <v/>
      </c>
      <c r="X1572"/>
    </row>
    <row r="1573" spans="2:24" x14ac:dyDescent="0.25">
      <c r="B1573" s="146"/>
      <c r="C1573" s="31"/>
      <c r="D1573" s="31"/>
      <c r="E1573" s="44"/>
      <c r="F1573" s="43"/>
      <c r="G1573" s="84"/>
      <c r="H1573" s="31"/>
      <c r="I1573" s="208"/>
      <c r="J1573" s="84"/>
      <c r="K1573" s="31"/>
      <c r="L1573" s="31"/>
      <c r="M1573" s="169"/>
      <c r="N1573" s="148"/>
      <c r="O1573" s="44"/>
      <c r="P1573" s="43"/>
      <c r="Q1573" s="31"/>
      <c r="R1573" s="84"/>
      <c r="S1573" s="31"/>
      <c r="T1573" s="31"/>
      <c r="U1573" s="169"/>
      <c r="V1573" s="150"/>
      <c r="W1573" s="141" t="str" cm="1">
        <f t="array" ref="W1573">IF(SUM(LEN(B1573:V1573))=0,"",IF(OR(OR(ISBLANK(F1573),SUM(LEN(C1573),LEN(D1573))=0),AND(NOT(E1573="Unknown"),ISBLANK(J1573)),AND(NOT(O1573="Unknown"),ISBLANK(R1573))),"Missing Information", INDEX(Table15[Entire Service Line Classification], MATCH(SUMIFS(Table15[Unique ID],Table15[System-Owned Portion],E1573,Table15[If Material Anything Other than "Lead" in Column E,Was Material Ever Previously Lead?],G1573,Table15[Customer-Owned Portion],O1573),Table15[Unique ID],0),0)))</f>
        <v/>
      </c>
      <c r="X1573"/>
    </row>
    <row r="1574" spans="2:24" x14ac:dyDescent="0.25">
      <c r="B1574" s="146"/>
      <c r="C1574" s="31"/>
      <c r="D1574" s="31"/>
      <c r="E1574" s="44"/>
      <c r="F1574" s="43"/>
      <c r="G1574" s="84"/>
      <c r="H1574" s="31"/>
      <c r="I1574" s="208"/>
      <c r="J1574" s="84"/>
      <c r="K1574" s="31"/>
      <c r="L1574" s="31"/>
      <c r="M1574" s="169"/>
      <c r="N1574" s="148"/>
      <c r="O1574" s="44"/>
      <c r="P1574" s="43"/>
      <c r="Q1574" s="31"/>
      <c r="R1574" s="84"/>
      <c r="S1574" s="31"/>
      <c r="T1574" s="31"/>
      <c r="U1574" s="169"/>
      <c r="V1574" s="150"/>
      <c r="W1574" s="141" t="str" cm="1">
        <f t="array" ref="W1574">IF(SUM(LEN(B1574:V1574))=0,"",IF(OR(OR(ISBLANK(F1574),SUM(LEN(C1574),LEN(D1574))=0),AND(NOT(E1574="Unknown"),ISBLANK(J1574)),AND(NOT(O1574="Unknown"),ISBLANK(R1574))),"Missing Information", INDEX(Table15[Entire Service Line Classification], MATCH(SUMIFS(Table15[Unique ID],Table15[System-Owned Portion],E1574,Table15[If Material Anything Other than "Lead" in Column E,Was Material Ever Previously Lead?],G1574,Table15[Customer-Owned Portion],O1574),Table15[Unique ID],0),0)))</f>
        <v/>
      </c>
      <c r="X1574"/>
    </row>
    <row r="1575" spans="2:24" x14ac:dyDescent="0.25">
      <c r="B1575" s="146"/>
      <c r="C1575" s="31"/>
      <c r="D1575" s="31"/>
      <c r="E1575" s="44"/>
      <c r="F1575" s="43"/>
      <c r="G1575" s="84"/>
      <c r="H1575" s="31"/>
      <c r="I1575" s="208"/>
      <c r="J1575" s="84"/>
      <c r="K1575" s="31"/>
      <c r="L1575" s="31"/>
      <c r="M1575" s="169"/>
      <c r="N1575" s="148"/>
      <c r="O1575" s="44"/>
      <c r="P1575" s="43"/>
      <c r="Q1575" s="31"/>
      <c r="R1575" s="84"/>
      <c r="S1575" s="31"/>
      <c r="T1575" s="31"/>
      <c r="U1575" s="169"/>
      <c r="V1575" s="150"/>
      <c r="W1575" s="141" t="str" cm="1">
        <f t="array" ref="W1575">IF(SUM(LEN(B1575:V1575))=0,"",IF(OR(OR(ISBLANK(F1575),SUM(LEN(C1575),LEN(D1575))=0),AND(NOT(E1575="Unknown"),ISBLANK(J1575)),AND(NOT(O1575="Unknown"),ISBLANK(R1575))),"Missing Information", INDEX(Table15[Entire Service Line Classification], MATCH(SUMIFS(Table15[Unique ID],Table15[System-Owned Portion],E1575,Table15[If Material Anything Other than "Lead" in Column E,Was Material Ever Previously Lead?],G1575,Table15[Customer-Owned Portion],O1575),Table15[Unique ID],0),0)))</f>
        <v/>
      </c>
      <c r="X1575"/>
    </row>
    <row r="1576" spans="2:24" x14ac:dyDescent="0.25">
      <c r="B1576" s="146"/>
      <c r="C1576" s="31"/>
      <c r="D1576" s="31"/>
      <c r="E1576" s="44"/>
      <c r="F1576" s="43"/>
      <c r="G1576" s="84"/>
      <c r="H1576" s="31"/>
      <c r="I1576" s="208"/>
      <c r="J1576" s="84"/>
      <c r="K1576" s="31"/>
      <c r="L1576" s="31"/>
      <c r="M1576" s="169"/>
      <c r="N1576" s="148"/>
      <c r="O1576" s="44"/>
      <c r="P1576" s="43"/>
      <c r="Q1576" s="31"/>
      <c r="R1576" s="84"/>
      <c r="S1576" s="31"/>
      <c r="T1576" s="31"/>
      <c r="U1576" s="169"/>
      <c r="V1576" s="150"/>
      <c r="W1576" s="141" t="str" cm="1">
        <f t="array" ref="W1576">IF(SUM(LEN(B1576:V1576))=0,"",IF(OR(OR(ISBLANK(F1576),SUM(LEN(C1576),LEN(D1576))=0),AND(NOT(E1576="Unknown"),ISBLANK(J1576)),AND(NOT(O1576="Unknown"),ISBLANK(R1576))),"Missing Information", INDEX(Table15[Entire Service Line Classification], MATCH(SUMIFS(Table15[Unique ID],Table15[System-Owned Portion],E1576,Table15[If Material Anything Other than "Lead" in Column E,Was Material Ever Previously Lead?],G1576,Table15[Customer-Owned Portion],O1576),Table15[Unique ID],0),0)))</f>
        <v/>
      </c>
      <c r="X1576"/>
    </row>
    <row r="1577" spans="2:24" x14ac:dyDescent="0.25">
      <c r="B1577" s="146"/>
      <c r="C1577" s="31"/>
      <c r="D1577" s="31"/>
      <c r="E1577" s="44"/>
      <c r="F1577" s="43"/>
      <c r="G1577" s="84"/>
      <c r="H1577" s="31"/>
      <c r="I1577" s="208"/>
      <c r="J1577" s="84"/>
      <c r="K1577" s="31"/>
      <c r="L1577" s="31"/>
      <c r="M1577" s="169"/>
      <c r="N1577" s="148"/>
      <c r="O1577" s="44"/>
      <c r="P1577" s="43"/>
      <c r="Q1577" s="31"/>
      <c r="R1577" s="84"/>
      <c r="S1577" s="31"/>
      <c r="T1577" s="31"/>
      <c r="U1577" s="169"/>
      <c r="V1577" s="150"/>
      <c r="W1577" s="141" t="str" cm="1">
        <f t="array" ref="W1577">IF(SUM(LEN(B1577:V1577))=0,"",IF(OR(OR(ISBLANK(F1577),SUM(LEN(C1577),LEN(D1577))=0),AND(NOT(E1577="Unknown"),ISBLANK(J1577)),AND(NOT(O1577="Unknown"),ISBLANK(R1577))),"Missing Information", INDEX(Table15[Entire Service Line Classification], MATCH(SUMIFS(Table15[Unique ID],Table15[System-Owned Portion],E1577,Table15[If Material Anything Other than "Lead" in Column E,Was Material Ever Previously Lead?],G1577,Table15[Customer-Owned Portion],O1577),Table15[Unique ID],0),0)))</f>
        <v/>
      </c>
      <c r="X1577"/>
    </row>
    <row r="1578" spans="2:24" x14ac:dyDescent="0.25">
      <c r="B1578" s="146"/>
      <c r="C1578" s="31"/>
      <c r="D1578" s="31"/>
      <c r="E1578" s="44"/>
      <c r="F1578" s="43"/>
      <c r="G1578" s="84"/>
      <c r="H1578" s="31"/>
      <c r="I1578" s="208"/>
      <c r="J1578" s="84"/>
      <c r="K1578" s="31"/>
      <c r="L1578" s="31"/>
      <c r="M1578" s="169"/>
      <c r="N1578" s="148"/>
      <c r="O1578" s="44"/>
      <c r="P1578" s="43"/>
      <c r="Q1578" s="31"/>
      <c r="R1578" s="84"/>
      <c r="S1578" s="31"/>
      <c r="T1578" s="31"/>
      <c r="U1578" s="169"/>
      <c r="V1578" s="150"/>
      <c r="W1578" s="141" t="str" cm="1">
        <f t="array" ref="W1578">IF(SUM(LEN(B1578:V1578))=0,"",IF(OR(OR(ISBLANK(F1578),SUM(LEN(C1578),LEN(D1578))=0),AND(NOT(E1578="Unknown"),ISBLANK(J1578)),AND(NOT(O1578="Unknown"),ISBLANK(R1578))),"Missing Information", INDEX(Table15[Entire Service Line Classification], MATCH(SUMIFS(Table15[Unique ID],Table15[System-Owned Portion],E1578,Table15[If Material Anything Other than "Lead" in Column E,Was Material Ever Previously Lead?],G1578,Table15[Customer-Owned Portion],O1578),Table15[Unique ID],0),0)))</f>
        <v/>
      </c>
      <c r="X1578"/>
    </row>
    <row r="1579" spans="2:24" x14ac:dyDescent="0.25">
      <c r="B1579" s="146"/>
      <c r="C1579" s="31"/>
      <c r="D1579" s="31"/>
      <c r="E1579" s="44"/>
      <c r="F1579" s="43"/>
      <c r="G1579" s="84"/>
      <c r="H1579" s="31"/>
      <c r="I1579" s="208"/>
      <c r="J1579" s="84"/>
      <c r="K1579" s="31"/>
      <c r="L1579" s="31"/>
      <c r="M1579" s="169"/>
      <c r="N1579" s="148"/>
      <c r="O1579" s="44"/>
      <c r="P1579" s="43"/>
      <c r="Q1579" s="31"/>
      <c r="R1579" s="84"/>
      <c r="S1579" s="31"/>
      <c r="T1579" s="31"/>
      <c r="U1579" s="169"/>
      <c r="V1579" s="150"/>
      <c r="W1579" s="141" t="str" cm="1">
        <f t="array" ref="W1579">IF(SUM(LEN(B1579:V1579))=0,"",IF(OR(OR(ISBLANK(F1579),SUM(LEN(C1579),LEN(D1579))=0),AND(NOT(E1579="Unknown"),ISBLANK(J1579)),AND(NOT(O1579="Unknown"),ISBLANK(R1579))),"Missing Information", INDEX(Table15[Entire Service Line Classification], MATCH(SUMIFS(Table15[Unique ID],Table15[System-Owned Portion],E1579,Table15[If Material Anything Other than "Lead" in Column E,Was Material Ever Previously Lead?],G1579,Table15[Customer-Owned Portion],O1579),Table15[Unique ID],0),0)))</f>
        <v/>
      </c>
      <c r="X1579"/>
    </row>
    <row r="1580" spans="2:24" x14ac:dyDescent="0.25">
      <c r="B1580" s="146"/>
      <c r="C1580" s="31"/>
      <c r="D1580" s="31"/>
      <c r="E1580" s="44"/>
      <c r="F1580" s="43"/>
      <c r="G1580" s="84"/>
      <c r="H1580" s="31"/>
      <c r="I1580" s="208"/>
      <c r="J1580" s="84"/>
      <c r="K1580" s="31"/>
      <c r="L1580" s="31"/>
      <c r="M1580" s="169"/>
      <c r="N1580" s="148"/>
      <c r="O1580" s="44"/>
      <c r="P1580" s="43"/>
      <c r="Q1580" s="31"/>
      <c r="R1580" s="84"/>
      <c r="S1580" s="31"/>
      <c r="T1580" s="31"/>
      <c r="U1580" s="169"/>
      <c r="V1580" s="150"/>
      <c r="W1580" s="141" t="str" cm="1">
        <f t="array" ref="W1580">IF(SUM(LEN(B1580:V1580))=0,"",IF(OR(OR(ISBLANK(F1580),SUM(LEN(C1580),LEN(D1580))=0),AND(NOT(E1580="Unknown"),ISBLANK(J1580)),AND(NOT(O1580="Unknown"),ISBLANK(R1580))),"Missing Information", INDEX(Table15[Entire Service Line Classification], MATCH(SUMIFS(Table15[Unique ID],Table15[System-Owned Portion],E1580,Table15[If Material Anything Other than "Lead" in Column E,Was Material Ever Previously Lead?],G1580,Table15[Customer-Owned Portion],O1580),Table15[Unique ID],0),0)))</f>
        <v/>
      </c>
      <c r="X1580"/>
    </row>
    <row r="1581" spans="2:24" x14ac:dyDescent="0.25">
      <c r="B1581" s="146"/>
      <c r="C1581" s="31"/>
      <c r="D1581" s="31"/>
      <c r="E1581" s="44"/>
      <c r="F1581" s="43"/>
      <c r="G1581" s="84"/>
      <c r="H1581" s="31"/>
      <c r="I1581" s="208"/>
      <c r="J1581" s="84"/>
      <c r="K1581" s="31"/>
      <c r="L1581" s="31"/>
      <c r="M1581" s="169"/>
      <c r="N1581" s="148"/>
      <c r="O1581" s="44"/>
      <c r="P1581" s="43"/>
      <c r="Q1581" s="31"/>
      <c r="R1581" s="84"/>
      <c r="S1581" s="31"/>
      <c r="T1581" s="31"/>
      <c r="U1581" s="169"/>
      <c r="V1581" s="150"/>
      <c r="W1581" s="141" t="str" cm="1">
        <f t="array" ref="W1581">IF(SUM(LEN(B1581:V1581))=0,"",IF(OR(OR(ISBLANK(F1581),SUM(LEN(C1581),LEN(D1581))=0),AND(NOT(E1581="Unknown"),ISBLANK(J1581)),AND(NOT(O1581="Unknown"),ISBLANK(R1581))),"Missing Information", INDEX(Table15[Entire Service Line Classification], MATCH(SUMIFS(Table15[Unique ID],Table15[System-Owned Portion],E1581,Table15[If Material Anything Other than "Lead" in Column E,Was Material Ever Previously Lead?],G1581,Table15[Customer-Owned Portion],O1581),Table15[Unique ID],0),0)))</f>
        <v/>
      </c>
      <c r="X1581"/>
    </row>
    <row r="1582" spans="2:24" x14ac:dyDescent="0.25">
      <c r="B1582" s="146"/>
      <c r="C1582" s="31"/>
      <c r="D1582" s="31"/>
      <c r="E1582" s="44"/>
      <c r="F1582" s="43"/>
      <c r="G1582" s="84"/>
      <c r="H1582" s="31"/>
      <c r="I1582" s="208"/>
      <c r="J1582" s="84"/>
      <c r="K1582" s="31"/>
      <c r="L1582" s="31"/>
      <c r="M1582" s="169"/>
      <c r="N1582" s="148"/>
      <c r="O1582" s="44"/>
      <c r="P1582" s="43"/>
      <c r="Q1582" s="31"/>
      <c r="R1582" s="84"/>
      <c r="S1582" s="31"/>
      <c r="T1582" s="31"/>
      <c r="U1582" s="169"/>
      <c r="V1582" s="150"/>
      <c r="W1582" s="141" t="str" cm="1">
        <f t="array" ref="W1582">IF(SUM(LEN(B1582:V1582))=0,"",IF(OR(OR(ISBLANK(F1582),SUM(LEN(C1582),LEN(D1582))=0),AND(NOT(E1582="Unknown"),ISBLANK(J1582)),AND(NOT(O1582="Unknown"),ISBLANK(R1582))),"Missing Information", INDEX(Table15[Entire Service Line Classification], MATCH(SUMIFS(Table15[Unique ID],Table15[System-Owned Portion],E1582,Table15[If Material Anything Other than "Lead" in Column E,Was Material Ever Previously Lead?],G1582,Table15[Customer-Owned Portion],O1582),Table15[Unique ID],0),0)))</f>
        <v/>
      </c>
      <c r="X1582"/>
    </row>
    <row r="1583" spans="2:24" x14ac:dyDescent="0.25">
      <c r="B1583" s="146"/>
      <c r="C1583" s="31"/>
      <c r="D1583" s="31"/>
      <c r="E1583" s="44"/>
      <c r="F1583" s="43"/>
      <c r="G1583" s="84"/>
      <c r="H1583" s="31"/>
      <c r="I1583" s="208"/>
      <c r="J1583" s="84"/>
      <c r="K1583" s="31"/>
      <c r="L1583" s="31"/>
      <c r="M1583" s="169"/>
      <c r="N1583" s="148"/>
      <c r="O1583" s="44"/>
      <c r="P1583" s="43"/>
      <c r="Q1583" s="31"/>
      <c r="R1583" s="84"/>
      <c r="S1583" s="31"/>
      <c r="T1583" s="31"/>
      <c r="U1583" s="169"/>
      <c r="V1583" s="150"/>
      <c r="W1583" s="141" t="str" cm="1">
        <f t="array" ref="W1583">IF(SUM(LEN(B1583:V1583))=0,"",IF(OR(OR(ISBLANK(F1583),SUM(LEN(C1583),LEN(D1583))=0),AND(NOT(E1583="Unknown"),ISBLANK(J1583)),AND(NOT(O1583="Unknown"),ISBLANK(R1583))),"Missing Information", INDEX(Table15[Entire Service Line Classification], MATCH(SUMIFS(Table15[Unique ID],Table15[System-Owned Portion],E1583,Table15[If Material Anything Other than "Lead" in Column E,Was Material Ever Previously Lead?],G1583,Table15[Customer-Owned Portion],O1583),Table15[Unique ID],0),0)))</f>
        <v/>
      </c>
      <c r="X1583"/>
    </row>
    <row r="1584" spans="2:24" x14ac:dyDescent="0.25">
      <c r="B1584" s="146"/>
      <c r="C1584" s="31"/>
      <c r="D1584" s="31"/>
      <c r="E1584" s="44"/>
      <c r="F1584" s="43"/>
      <c r="G1584" s="84"/>
      <c r="H1584" s="31"/>
      <c r="I1584" s="208"/>
      <c r="J1584" s="84"/>
      <c r="K1584" s="31"/>
      <c r="L1584" s="31"/>
      <c r="M1584" s="169"/>
      <c r="N1584" s="148"/>
      <c r="O1584" s="44"/>
      <c r="P1584" s="43"/>
      <c r="Q1584" s="31"/>
      <c r="R1584" s="84"/>
      <c r="S1584" s="31"/>
      <c r="T1584" s="31"/>
      <c r="U1584" s="169"/>
      <c r="V1584" s="150"/>
      <c r="W1584" s="141" t="str" cm="1">
        <f t="array" ref="W1584">IF(SUM(LEN(B1584:V1584))=0,"",IF(OR(OR(ISBLANK(F1584),SUM(LEN(C1584),LEN(D1584))=0),AND(NOT(E1584="Unknown"),ISBLANK(J1584)),AND(NOT(O1584="Unknown"),ISBLANK(R1584))),"Missing Information", INDEX(Table15[Entire Service Line Classification], MATCH(SUMIFS(Table15[Unique ID],Table15[System-Owned Portion],E1584,Table15[If Material Anything Other than "Lead" in Column E,Was Material Ever Previously Lead?],G1584,Table15[Customer-Owned Portion],O1584),Table15[Unique ID],0),0)))</f>
        <v/>
      </c>
      <c r="X1584"/>
    </row>
    <row r="1585" spans="2:24" x14ac:dyDescent="0.25">
      <c r="B1585" s="146"/>
      <c r="C1585" s="31"/>
      <c r="D1585" s="31"/>
      <c r="E1585" s="44"/>
      <c r="F1585" s="43"/>
      <c r="G1585" s="84"/>
      <c r="H1585" s="31"/>
      <c r="I1585" s="208"/>
      <c r="J1585" s="84"/>
      <c r="K1585" s="31"/>
      <c r="L1585" s="31"/>
      <c r="M1585" s="169"/>
      <c r="N1585" s="148"/>
      <c r="O1585" s="44"/>
      <c r="P1585" s="43"/>
      <c r="Q1585" s="31"/>
      <c r="R1585" s="84"/>
      <c r="S1585" s="31"/>
      <c r="T1585" s="31"/>
      <c r="U1585" s="169"/>
      <c r="V1585" s="150"/>
      <c r="W1585" s="141" t="str" cm="1">
        <f t="array" ref="W1585">IF(SUM(LEN(B1585:V1585))=0,"",IF(OR(OR(ISBLANK(F1585),SUM(LEN(C1585),LEN(D1585))=0),AND(NOT(E1585="Unknown"),ISBLANK(J1585)),AND(NOT(O1585="Unknown"),ISBLANK(R1585))),"Missing Information", INDEX(Table15[Entire Service Line Classification], MATCH(SUMIFS(Table15[Unique ID],Table15[System-Owned Portion],E1585,Table15[If Material Anything Other than "Lead" in Column E,Was Material Ever Previously Lead?],G1585,Table15[Customer-Owned Portion],O1585),Table15[Unique ID],0),0)))</f>
        <v/>
      </c>
      <c r="X1585"/>
    </row>
    <row r="1586" spans="2:24" x14ac:dyDescent="0.25">
      <c r="B1586" s="146"/>
      <c r="C1586" s="31"/>
      <c r="D1586" s="31"/>
      <c r="E1586" s="44"/>
      <c r="F1586" s="43"/>
      <c r="G1586" s="84"/>
      <c r="H1586" s="31"/>
      <c r="I1586" s="208"/>
      <c r="J1586" s="84"/>
      <c r="K1586" s="31"/>
      <c r="L1586" s="31"/>
      <c r="M1586" s="169"/>
      <c r="N1586" s="148"/>
      <c r="O1586" s="44"/>
      <c r="P1586" s="43"/>
      <c r="Q1586" s="31"/>
      <c r="R1586" s="84"/>
      <c r="S1586" s="31"/>
      <c r="T1586" s="31"/>
      <c r="U1586" s="169"/>
      <c r="V1586" s="150"/>
      <c r="W1586" s="141" t="str" cm="1">
        <f t="array" ref="W1586">IF(SUM(LEN(B1586:V1586))=0,"",IF(OR(OR(ISBLANK(F1586),SUM(LEN(C1586),LEN(D1586))=0),AND(NOT(E1586="Unknown"),ISBLANK(J1586)),AND(NOT(O1586="Unknown"),ISBLANK(R1586))),"Missing Information", INDEX(Table15[Entire Service Line Classification], MATCH(SUMIFS(Table15[Unique ID],Table15[System-Owned Portion],E1586,Table15[If Material Anything Other than "Lead" in Column E,Was Material Ever Previously Lead?],G1586,Table15[Customer-Owned Portion],O1586),Table15[Unique ID],0),0)))</f>
        <v/>
      </c>
      <c r="X1586"/>
    </row>
    <row r="1587" spans="2:24" x14ac:dyDescent="0.25">
      <c r="B1587" s="146"/>
      <c r="C1587" s="31"/>
      <c r="D1587" s="31"/>
      <c r="E1587" s="44"/>
      <c r="F1587" s="43"/>
      <c r="G1587" s="84"/>
      <c r="H1587" s="31"/>
      <c r="I1587" s="208"/>
      <c r="J1587" s="84"/>
      <c r="K1587" s="31"/>
      <c r="L1587" s="31"/>
      <c r="M1587" s="169"/>
      <c r="N1587" s="148"/>
      <c r="O1587" s="44"/>
      <c r="P1587" s="43"/>
      <c r="Q1587" s="31"/>
      <c r="R1587" s="84"/>
      <c r="S1587" s="31"/>
      <c r="T1587" s="31"/>
      <c r="U1587" s="169"/>
      <c r="V1587" s="150"/>
      <c r="W1587" s="141" t="str" cm="1">
        <f t="array" ref="W1587">IF(SUM(LEN(B1587:V1587))=0,"",IF(OR(OR(ISBLANK(F1587),SUM(LEN(C1587),LEN(D1587))=0),AND(NOT(E1587="Unknown"),ISBLANK(J1587)),AND(NOT(O1587="Unknown"),ISBLANK(R1587))),"Missing Information", INDEX(Table15[Entire Service Line Classification], MATCH(SUMIFS(Table15[Unique ID],Table15[System-Owned Portion],E1587,Table15[If Material Anything Other than "Lead" in Column E,Was Material Ever Previously Lead?],G1587,Table15[Customer-Owned Portion],O1587),Table15[Unique ID],0),0)))</f>
        <v/>
      </c>
      <c r="X1587"/>
    </row>
    <row r="1588" spans="2:24" x14ac:dyDescent="0.25">
      <c r="B1588" s="146"/>
      <c r="C1588" s="31"/>
      <c r="D1588" s="31"/>
      <c r="E1588" s="44"/>
      <c r="F1588" s="43"/>
      <c r="G1588" s="84"/>
      <c r="H1588" s="31"/>
      <c r="I1588" s="208"/>
      <c r="J1588" s="84"/>
      <c r="K1588" s="31"/>
      <c r="L1588" s="31"/>
      <c r="M1588" s="169"/>
      <c r="N1588" s="148"/>
      <c r="O1588" s="44"/>
      <c r="P1588" s="43"/>
      <c r="Q1588" s="31"/>
      <c r="R1588" s="84"/>
      <c r="S1588" s="31"/>
      <c r="T1588" s="31"/>
      <c r="U1588" s="169"/>
      <c r="V1588" s="150"/>
      <c r="W1588" s="141" t="str" cm="1">
        <f t="array" ref="W1588">IF(SUM(LEN(B1588:V1588))=0,"",IF(OR(OR(ISBLANK(F1588),SUM(LEN(C1588),LEN(D1588))=0),AND(NOT(E1588="Unknown"),ISBLANK(J1588)),AND(NOT(O1588="Unknown"),ISBLANK(R1588))),"Missing Information", INDEX(Table15[Entire Service Line Classification], MATCH(SUMIFS(Table15[Unique ID],Table15[System-Owned Portion],E1588,Table15[If Material Anything Other than "Lead" in Column E,Was Material Ever Previously Lead?],G1588,Table15[Customer-Owned Portion],O1588),Table15[Unique ID],0),0)))</f>
        <v/>
      </c>
      <c r="X1588"/>
    </row>
    <row r="1589" spans="2:24" x14ac:dyDescent="0.25">
      <c r="B1589" s="146"/>
      <c r="C1589" s="31"/>
      <c r="D1589" s="31"/>
      <c r="E1589" s="44"/>
      <c r="F1589" s="43"/>
      <c r="G1589" s="84"/>
      <c r="H1589" s="31"/>
      <c r="I1589" s="208"/>
      <c r="J1589" s="84"/>
      <c r="K1589" s="31"/>
      <c r="L1589" s="31"/>
      <c r="M1589" s="169"/>
      <c r="N1589" s="148"/>
      <c r="O1589" s="44"/>
      <c r="P1589" s="43"/>
      <c r="Q1589" s="31"/>
      <c r="R1589" s="84"/>
      <c r="S1589" s="31"/>
      <c r="T1589" s="31"/>
      <c r="U1589" s="169"/>
      <c r="V1589" s="150"/>
      <c r="W1589" s="141" t="str" cm="1">
        <f t="array" ref="W1589">IF(SUM(LEN(B1589:V1589))=0,"",IF(OR(OR(ISBLANK(F1589),SUM(LEN(C1589),LEN(D1589))=0),AND(NOT(E1589="Unknown"),ISBLANK(J1589)),AND(NOT(O1589="Unknown"),ISBLANK(R1589))),"Missing Information", INDEX(Table15[Entire Service Line Classification], MATCH(SUMIFS(Table15[Unique ID],Table15[System-Owned Portion],E1589,Table15[If Material Anything Other than "Lead" in Column E,Was Material Ever Previously Lead?],G1589,Table15[Customer-Owned Portion],O1589),Table15[Unique ID],0),0)))</f>
        <v/>
      </c>
      <c r="X1589"/>
    </row>
    <row r="1590" spans="2:24" x14ac:dyDescent="0.25">
      <c r="B1590" s="146"/>
      <c r="C1590" s="31"/>
      <c r="D1590" s="31"/>
      <c r="E1590" s="44"/>
      <c r="F1590" s="43"/>
      <c r="G1590" s="84"/>
      <c r="H1590" s="31"/>
      <c r="I1590" s="208"/>
      <c r="J1590" s="84"/>
      <c r="K1590" s="31"/>
      <c r="L1590" s="31"/>
      <c r="M1590" s="169"/>
      <c r="N1590" s="148"/>
      <c r="O1590" s="44"/>
      <c r="P1590" s="43"/>
      <c r="Q1590" s="31"/>
      <c r="R1590" s="84"/>
      <c r="S1590" s="31"/>
      <c r="T1590" s="31"/>
      <c r="U1590" s="169"/>
      <c r="V1590" s="150"/>
      <c r="W1590" s="141" t="str" cm="1">
        <f t="array" ref="W1590">IF(SUM(LEN(B1590:V1590))=0,"",IF(OR(OR(ISBLANK(F1590),SUM(LEN(C1590),LEN(D1590))=0),AND(NOT(E1590="Unknown"),ISBLANK(J1590)),AND(NOT(O1590="Unknown"),ISBLANK(R1590))),"Missing Information", INDEX(Table15[Entire Service Line Classification], MATCH(SUMIFS(Table15[Unique ID],Table15[System-Owned Portion],E1590,Table15[If Material Anything Other than "Lead" in Column E,Was Material Ever Previously Lead?],G1590,Table15[Customer-Owned Portion],O1590),Table15[Unique ID],0),0)))</f>
        <v/>
      </c>
      <c r="X1590"/>
    </row>
    <row r="1591" spans="2:24" x14ac:dyDescent="0.25">
      <c r="B1591" s="146"/>
      <c r="C1591" s="31"/>
      <c r="D1591" s="31"/>
      <c r="E1591" s="44"/>
      <c r="F1591" s="43"/>
      <c r="G1591" s="84"/>
      <c r="H1591" s="31"/>
      <c r="I1591" s="208"/>
      <c r="J1591" s="84"/>
      <c r="K1591" s="31"/>
      <c r="L1591" s="31"/>
      <c r="M1591" s="169"/>
      <c r="N1591" s="148"/>
      <c r="O1591" s="44"/>
      <c r="P1591" s="43"/>
      <c r="Q1591" s="31"/>
      <c r="R1591" s="84"/>
      <c r="S1591" s="31"/>
      <c r="T1591" s="31"/>
      <c r="U1591" s="169"/>
      <c r="V1591" s="150"/>
      <c r="W1591" s="141" t="str" cm="1">
        <f t="array" ref="W1591">IF(SUM(LEN(B1591:V1591))=0,"",IF(OR(OR(ISBLANK(F1591),SUM(LEN(C1591),LEN(D1591))=0),AND(NOT(E1591="Unknown"),ISBLANK(J1591)),AND(NOT(O1591="Unknown"),ISBLANK(R1591))),"Missing Information", INDEX(Table15[Entire Service Line Classification], MATCH(SUMIFS(Table15[Unique ID],Table15[System-Owned Portion],E1591,Table15[If Material Anything Other than "Lead" in Column E,Was Material Ever Previously Lead?],G1591,Table15[Customer-Owned Portion],O1591),Table15[Unique ID],0),0)))</f>
        <v/>
      </c>
      <c r="X1591"/>
    </row>
    <row r="1592" spans="2:24" x14ac:dyDescent="0.25">
      <c r="B1592" s="146"/>
      <c r="C1592" s="31"/>
      <c r="D1592" s="31"/>
      <c r="E1592" s="44"/>
      <c r="F1592" s="43"/>
      <c r="G1592" s="84"/>
      <c r="H1592" s="31"/>
      <c r="I1592" s="208"/>
      <c r="J1592" s="84"/>
      <c r="K1592" s="31"/>
      <c r="L1592" s="31"/>
      <c r="M1592" s="169"/>
      <c r="N1592" s="148"/>
      <c r="O1592" s="44"/>
      <c r="P1592" s="43"/>
      <c r="Q1592" s="31"/>
      <c r="R1592" s="84"/>
      <c r="S1592" s="31"/>
      <c r="T1592" s="31"/>
      <c r="U1592" s="169"/>
      <c r="V1592" s="150"/>
      <c r="W1592" s="141" t="str" cm="1">
        <f t="array" ref="W1592">IF(SUM(LEN(B1592:V1592))=0,"",IF(OR(OR(ISBLANK(F1592),SUM(LEN(C1592),LEN(D1592))=0),AND(NOT(E1592="Unknown"),ISBLANK(J1592)),AND(NOT(O1592="Unknown"),ISBLANK(R1592))),"Missing Information", INDEX(Table15[Entire Service Line Classification], MATCH(SUMIFS(Table15[Unique ID],Table15[System-Owned Portion],E1592,Table15[If Material Anything Other than "Lead" in Column E,Was Material Ever Previously Lead?],G1592,Table15[Customer-Owned Portion],O1592),Table15[Unique ID],0),0)))</f>
        <v/>
      </c>
      <c r="X1592"/>
    </row>
    <row r="1593" spans="2:24" x14ac:dyDescent="0.25">
      <c r="B1593" s="146"/>
      <c r="C1593" s="31"/>
      <c r="D1593" s="31"/>
      <c r="E1593" s="44"/>
      <c r="F1593" s="43"/>
      <c r="G1593" s="84"/>
      <c r="H1593" s="31"/>
      <c r="I1593" s="208"/>
      <c r="J1593" s="84"/>
      <c r="K1593" s="31"/>
      <c r="L1593" s="31"/>
      <c r="M1593" s="169"/>
      <c r="N1593" s="148"/>
      <c r="O1593" s="44"/>
      <c r="P1593" s="43"/>
      <c r="Q1593" s="31"/>
      <c r="R1593" s="84"/>
      <c r="S1593" s="31"/>
      <c r="T1593" s="31"/>
      <c r="U1593" s="169"/>
      <c r="V1593" s="150"/>
      <c r="W1593" s="141" t="str" cm="1">
        <f t="array" ref="W1593">IF(SUM(LEN(B1593:V1593))=0,"",IF(OR(OR(ISBLANK(F1593),SUM(LEN(C1593),LEN(D1593))=0),AND(NOT(E1593="Unknown"),ISBLANK(J1593)),AND(NOT(O1593="Unknown"),ISBLANK(R1593))),"Missing Information", INDEX(Table15[Entire Service Line Classification], MATCH(SUMIFS(Table15[Unique ID],Table15[System-Owned Portion],E1593,Table15[If Material Anything Other than "Lead" in Column E,Was Material Ever Previously Lead?],G1593,Table15[Customer-Owned Portion],O1593),Table15[Unique ID],0),0)))</f>
        <v/>
      </c>
      <c r="X1593"/>
    </row>
    <row r="1594" spans="2:24" x14ac:dyDescent="0.25">
      <c r="B1594" s="146"/>
      <c r="C1594" s="31"/>
      <c r="D1594" s="31"/>
      <c r="E1594" s="44"/>
      <c r="F1594" s="43"/>
      <c r="G1594" s="84"/>
      <c r="H1594" s="31"/>
      <c r="I1594" s="208"/>
      <c r="J1594" s="84"/>
      <c r="K1594" s="31"/>
      <c r="L1594" s="31"/>
      <c r="M1594" s="169"/>
      <c r="N1594" s="148"/>
      <c r="O1594" s="44"/>
      <c r="P1594" s="43"/>
      <c r="Q1594" s="31"/>
      <c r="R1594" s="84"/>
      <c r="S1594" s="31"/>
      <c r="T1594" s="31"/>
      <c r="U1594" s="169"/>
      <c r="V1594" s="150"/>
      <c r="W1594" s="141" t="str" cm="1">
        <f t="array" ref="W1594">IF(SUM(LEN(B1594:V1594))=0,"",IF(OR(OR(ISBLANK(F1594),SUM(LEN(C1594),LEN(D1594))=0),AND(NOT(E1594="Unknown"),ISBLANK(J1594)),AND(NOT(O1594="Unknown"),ISBLANK(R1594))),"Missing Information", INDEX(Table15[Entire Service Line Classification], MATCH(SUMIFS(Table15[Unique ID],Table15[System-Owned Portion],E1594,Table15[If Material Anything Other than "Lead" in Column E,Was Material Ever Previously Lead?],G1594,Table15[Customer-Owned Portion],O1594),Table15[Unique ID],0),0)))</f>
        <v/>
      </c>
      <c r="X1594"/>
    </row>
    <row r="1595" spans="2:24" x14ac:dyDescent="0.25">
      <c r="B1595" s="146"/>
      <c r="C1595" s="31"/>
      <c r="D1595" s="31"/>
      <c r="E1595" s="44"/>
      <c r="F1595" s="43"/>
      <c r="G1595" s="84"/>
      <c r="H1595" s="31"/>
      <c r="I1595" s="208"/>
      <c r="J1595" s="84"/>
      <c r="K1595" s="31"/>
      <c r="L1595" s="31"/>
      <c r="M1595" s="169"/>
      <c r="N1595" s="148"/>
      <c r="O1595" s="44"/>
      <c r="P1595" s="43"/>
      <c r="Q1595" s="31"/>
      <c r="R1595" s="84"/>
      <c r="S1595" s="31"/>
      <c r="T1595" s="31"/>
      <c r="U1595" s="169"/>
      <c r="V1595" s="150"/>
      <c r="W1595" s="141" t="str" cm="1">
        <f t="array" ref="W1595">IF(SUM(LEN(B1595:V1595))=0,"",IF(OR(OR(ISBLANK(F1595),SUM(LEN(C1595),LEN(D1595))=0),AND(NOT(E1595="Unknown"),ISBLANK(J1595)),AND(NOT(O1595="Unknown"),ISBLANK(R1595))),"Missing Information", INDEX(Table15[Entire Service Line Classification], MATCH(SUMIFS(Table15[Unique ID],Table15[System-Owned Portion],E1595,Table15[If Material Anything Other than "Lead" in Column E,Was Material Ever Previously Lead?],G1595,Table15[Customer-Owned Portion],O1595),Table15[Unique ID],0),0)))</f>
        <v/>
      </c>
      <c r="X1595"/>
    </row>
    <row r="1596" spans="2:24" x14ac:dyDescent="0.25">
      <c r="B1596" s="146"/>
      <c r="C1596" s="31"/>
      <c r="D1596" s="31"/>
      <c r="E1596" s="44"/>
      <c r="F1596" s="43"/>
      <c r="G1596" s="84"/>
      <c r="H1596" s="31"/>
      <c r="I1596" s="208"/>
      <c r="J1596" s="84"/>
      <c r="K1596" s="31"/>
      <c r="L1596" s="31"/>
      <c r="M1596" s="169"/>
      <c r="N1596" s="148"/>
      <c r="O1596" s="44"/>
      <c r="P1596" s="43"/>
      <c r="Q1596" s="31"/>
      <c r="R1596" s="84"/>
      <c r="S1596" s="31"/>
      <c r="T1596" s="31"/>
      <c r="U1596" s="169"/>
      <c r="V1596" s="150"/>
      <c r="W1596" s="141" t="str" cm="1">
        <f t="array" ref="W1596">IF(SUM(LEN(B1596:V1596))=0,"",IF(OR(OR(ISBLANK(F1596),SUM(LEN(C1596),LEN(D1596))=0),AND(NOT(E1596="Unknown"),ISBLANK(J1596)),AND(NOT(O1596="Unknown"),ISBLANK(R1596))),"Missing Information", INDEX(Table15[Entire Service Line Classification], MATCH(SUMIFS(Table15[Unique ID],Table15[System-Owned Portion],E1596,Table15[If Material Anything Other than "Lead" in Column E,Was Material Ever Previously Lead?],G1596,Table15[Customer-Owned Portion],O1596),Table15[Unique ID],0),0)))</f>
        <v/>
      </c>
      <c r="X1596"/>
    </row>
    <row r="1597" spans="2:24" x14ac:dyDescent="0.25">
      <c r="B1597" s="146"/>
      <c r="C1597" s="31"/>
      <c r="D1597" s="31"/>
      <c r="E1597" s="44"/>
      <c r="F1597" s="43"/>
      <c r="G1597" s="84"/>
      <c r="H1597" s="31"/>
      <c r="I1597" s="208"/>
      <c r="J1597" s="84"/>
      <c r="K1597" s="31"/>
      <c r="L1597" s="31"/>
      <c r="M1597" s="169"/>
      <c r="N1597" s="148"/>
      <c r="O1597" s="44"/>
      <c r="P1597" s="43"/>
      <c r="Q1597" s="31"/>
      <c r="R1597" s="84"/>
      <c r="S1597" s="31"/>
      <c r="T1597" s="31"/>
      <c r="U1597" s="169"/>
      <c r="V1597" s="150"/>
      <c r="W1597" s="141" t="str" cm="1">
        <f t="array" ref="W1597">IF(SUM(LEN(B1597:V1597))=0,"",IF(OR(OR(ISBLANK(F1597),SUM(LEN(C1597),LEN(D1597))=0),AND(NOT(E1597="Unknown"),ISBLANK(J1597)),AND(NOT(O1597="Unknown"),ISBLANK(R1597))),"Missing Information", INDEX(Table15[Entire Service Line Classification], MATCH(SUMIFS(Table15[Unique ID],Table15[System-Owned Portion],E1597,Table15[If Material Anything Other than "Lead" in Column E,Was Material Ever Previously Lead?],G1597,Table15[Customer-Owned Portion],O1597),Table15[Unique ID],0),0)))</f>
        <v/>
      </c>
      <c r="X1597"/>
    </row>
    <row r="1598" spans="2:24" x14ac:dyDescent="0.25">
      <c r="B1598" s="146"/>
      <c r="C1598" s="31"/>
      <c r="D1598" s="31"/>
      <c r="E1598" s="44"/>
      <c r="F1598" s="43"/>
      <c r="G1598" s="84"/>
      <c r="H1598" s="31"/>
      <c r="I1598" s="208"/>
      <c r="J1598" s="84"/>
      <c r="K1598" s="31"/>
      <c r="L1598" s="31"/>
      <c r="M1598" s="169"/>
      <c r="N1598" s="148"/>
      <c r="O1598" s="44"/>
      <c r="P1598" s="43"/>
      <c r="Q1598" s="31"/>
      <c r="R1598" s="84"/>
      <c r="S1598" s="31"/>
      <c r="T1598" s="31"/>
      <c r="U1598" s="169"/>
      <c r="V1598" s="150"/>
      <c r="W1598" s="141" t="str" cm="1">
        <f t="array" ref="W1598">IF(SUM(LEN(B1598:V1598))=0,"",IF(OR(OR(ISBLANK(F1598),SUM(LEN(C1598),LEN(D1598))=0),AND(NOT(E1598="Unknown"),ISBLANK(J1598)),AND(NOT(O1598="Unknown"),ISBLANK(R1598))),"Missing Information", INDEX(Table15[Entire Service Line Classification], MATCH(SUMIFS(Table15[Unique ID],Table15[System-Owned Portion],E1598,Table15[If Material Anything Other than "Lead" in Column E,Was Material Ever Previously Lead?],G1598,Table15[Customer-Owned Portion],O1598),Table15[Unique ID],0),0)))</f>
        <v/>
      </c>
      <c r="X1598"/>
    </row>
    <row r="1599" spans="2:24" x14ac:dyDescent="0.25">
      <c r="B1599" s="146"/>
      <c r="C1599" s="31"/>
      <c r="D1599" s="31"/>
      <c r="E1599" s="44"/>
      <c r="F1599" s="43"/>
      <c r="G1599" s="84"/>
      <c r="H1599" s="31"/>
      <c r="I1599" s="208"/>
      <c r="J1599" s="84"/>
      <c r="K1599" s="31"/>
      <c r="L1599" s="31"/>
      <c r="M1599" s="169"/>
      <c r="N1599" s="148"/>
      <c r="O1599" s="44"/>
      <c r="P1599" s="43"/>
      <c r="Q1599" s="31"/>
      <c r="R1599" s="84"/>
      <c r="S1599" s="31"/>
      <c r="T1599" s="31"/>
      <c r="U1599" s="169"/>
      <c r="V1599" s="150"/>
      <c r="W1599" s="141" t="str" cm="1">
        <f t="array" ref="W1599">IF(SUM(LEN(B1599:V1599))=0,"",IF(OR(OR(ISBLANK(F1599),SUM(LEN(C1599),LEN(D1599))=0),AND(NOT(E1599="Unknown"),ISBLANK(J1599)),AND(NOT(O1599="Unknown"),ISBLANK(R1599))),"Missing Information", INDEX(Table15[Entire Service Line Classification], MATCH(SUMIFS(Table15[Unique ID],Table15[System-Owned Portion],E1599,Table15[If Material Anything Other than "Lead" in Column E,Was Material Ever Previously Lead?],G1599,Table15[Customer-Owned Portion],O1599),Table15[Unique ID],0),0)))</f>
        <v/>
      </c>
      <c r="X1599"/>
    </row>
    <row r="1600" spans="2:24" x14ac:dyDescent="0.25">
      <c r="B1600" s="146"/>
      <c r="C1600" s="31"/>
      <c r="D1600" s="31"/>
      <c r="E1600" s="44"/>
      <c r="F1600" s="43"/>
      <c r="G1600" s="84"/>
      <c r="H1600" s="31"/>
      <c r="I1600" s="208"/>
      <c r="J1600" s="84"/>
      <c r="K1600" s="31"/>
      <c r="L1600" s="31"/>
      <c r="M1600" s="169"/>
      <c r="N1600" s="148"/>
      <c r="O1600" s="44"/>
      <c r="P1600" s="43"/>
      <c r="Q1600" s="31"/>
      <c r="R1600" s="84"/>
      <c r="S1600" s="31"/>
      <c r="T1600" s="31"/>
      <c r="U1600" s="169"/>
      <c r="V1600" s="150"/>
      <c r="W1600" s="141" t="str" cm="1">
        <f t="array" ref="W1600">IF(SUM(LEN(B1600:V1600))=0,"",IF(OR(OR(ISBLANK(F1600),SUM(LEN(C1600),LEN(D1600))=0),AND(NOT(E1600="Unknown"),ISBLANK(J1600)),AND(NOT(O1600="Unknown"),ISBLANK(R1600))),"Missing Information", INDEX(Table15[Entire Service Line Classification], MATCH(SUMIFS(Table15[Unique ID],Table15[System-Owned Portion],E1600,Table15[If Material Anything Other than "Lead" in Column E,Was Material Ever Previously Lead?],G1600,Table15[Customer-Owned Portion],O1600),Table15[Unique ID],0),0)))</f>
        <v/>
      </c>
      <c r="X1600"/>
    </row>
    <row r="1601" spans="2:24" x14ac:dyDescent="0.25">
      <c r="B1601" s="146"/>
      <c r="C1601" s="31"/>
      <c r="D1601" s="31"/>
      <c r="E1601" s="44"/>
      <c r="F1601" s="43"/>
      <c r="G1601" s="84"/>
      <c r="H1601" s="31"/>
      <c r="I1601" s="208"/>
      <c r="J1601" s="84"/>
      <c r="K1601" s="31"/>
      <c r="L1601" s="31"/>
      <c r="M1601" s="169"/>
      <c r="N1601" s="148"/>
      <c r="O1601" s="44"/>
      <c r="P1601" s="43"/>
      <c r="Q1601" s="31"/>
      <c r="R1601" s="84"/>
      <c r="S1601" s="31"/>
      <c r="T1601" s="31"/>
      <c r="U1601" s="169"/>
      <c r="V1601" s="150"/>
      <c r="W1601" s="141" t="str" cm="1">
        <f t="array" ref="W1601">IF(SUM(LEN(B1601:V1601))=0,"",IF(OR(OR(ISBLANK(F1601),SUM(LEN(C1601),LEN(D1601))=0),AND(NOT(E1601="Unknown"),ISBLANK(J1601)),AND(NOT(O1601="Unknown"),ISBLANK(R1601))),"Missing Information", INDEX(Table15[Entire Service Line Classification], MATCH(SUMIFS(Table15[Unique ID],Table15[System-Owned Portion],E1601,Table15[If Material Anything Other than "Lead" in Column E,Was Material Ever Previously Lead?],G1601,Table15[Customer-Owned Portion],O1601),Table15[Unique ID],0),0)))</f>
        <v/>
      </c>
      <c r="X1601"/>
    </row>
    <row r="1602" spans="2:24" x14ac:dyDescent="0.25">
      <c r="B1602" s="146"/>
      <c r="C1602" s="31"/>
      <c r="D1602" s="31"/>
      <c r="E1602" s="44"/>
      <c r="F1602" s="43"/>
      <c r="G1602" s="84"/>
      <c r="H1602" s="31"/>
      <c r="I1602" s="208"/>
      <c r="J1602" s="84"/>
      <c r="K1602" s="31"/>
      <c r="L1602" s="31"/>
      <c r="M1602" s="169"/>
      <c r="N1602" s="148"/>
      <c r="O1602" s="44"/>
      <c r="P1602" s="43"/>
      <c r="Q1602" s="31"/>
      <c r="R1602" s="84"/>
      <c r="S1602" s="31"/>
      <c r="T1602" s="31"/>
      <c r="U1602" s="169"/>
      <c r="V1602" s="150"/>
      <c r="W1602" s="141" t="str" cm="1">
        <f t="array" ref="W1602">IF(SUM(LEN(B1602:V1602))=0,"",IF(OR(OR(ISBLANK(F1602),SUM(LEN(C1602),LEN(D1602))=0),AND(NOT(E1602="Unknown"),ISBLANK(J1602)),AND(NOT(O1602="Unknown"),ISBLANK(R1602))),"Missing Information", INDEX(Table15[Entire Service Line Classification], MATCH(SUMIFS(Table15[Unique ID],Table15[System-Owned Portion],E1602,Table15[If Material Anything Other than "Lead" in Column E,Was Material Ever Previously Lead?],G1602,Table15[Customer-Owned Portion],O1602),Table15[Unique ID],0),0)))</f>
        <v/>
      </c>
      <c r="X1602"/>
    </row>
    <row r="1603" spans="2:24" x14ac:dyDescent="0.25">
      <c r="B1603" s="146"/>
      <c r="C1603" s="31"/>
      <c r="D1603" s="31"/>
      <c r="E1603" s="44"/>
      <c r="F1603" s="43"/>
      <c r="G1603" s="84"/>
      <c r="H1603" s="31"/>
      <c r="I1603" s="208"/>
      <c r="J1603" s="84"/>
      <c r="K1603" s="31"/>
      <c r="L1603" s="31"/>
      <c r="M1603" s="169"/>
      <c r="N1603" s="148"/>
      <c r="O1603" s="44"/>
      <c r="P1603" s="43"/>
      <c r="Q1603" s="31"/>
      <c r="R1603" s="84"/>
      <c r="S1603" s="31"/>
      <c r="T1603" s="31"/>
      <c r="U1603" s="169"/>
      <c r="V1603" s="150"/>
      <c r="W1603" s="141" t="str" cm="1">
        <f t="array" ref="W1603">IF(SUM(LEN(B1603:V1603))=0,"",IF(OR(OR(ISBLANK(F1603),SUM(LEN(C1603),LEN(D1603))=0),AND(NOT(E1603="Unknown"),ISBLANK(J1603)),AND(NOT(O1603="Unknown"),ISBLANK(R1603))),"Missing Information", INDEX(Table15[Entire Service Line Classification], MATCH(SUMIFS(Table15[Unique ID],Table15[System-Owned Portion],E1603,Table15[If Material Anything Other than "Lead" in Column E,Was Material Ever Previously Lead?],G1603,Table15[Customer-Owned Portion],O1603),Table15[Unique ID],0),0)))</f>
        <v/>
      </c>
      <c r="X1603"/>
    </row>
    <row r="1604" spans="2:24" x14ac:dyDescent="0.25">
      <c r="B1604" s="146"/>
      <c r="C1604" s="31"/>
      <c r="D1604" s="31"/>
      <c r="E1604" s="44"/>
      <c r="F1604" s="43"/>
      <c r="G1604" s="84"/>
      <c r="H1604" s="31"/>
      <c r="I1604" s="208"/>
      <c r="J1604" s="84"/>
      <c r="K1604" s="31"/>
      <c r="L1604" s="31"/>
      <c r="M1604" s="169"/>
      <c r="N1604" s="148"/>
      <c r="O1604" s="44"/>
      <c r="P1604" s="43"/>
      <c r="Q1604" s="31"/>
      <c r="R1604" s="84"/>
      <c r="S1604" s="31"/>
      <c r="T1604" s="31"/>
      <c r="U1604" s="169"/>
      <c r="V1604" s="150"/>
      <c r="W1604" s="141" t="str" cm="1">
        <f t="array" ref="W1604">IF(SUM(LEN(B1604:V1604))=0,"",IF(OR(OR(ISBLANK(F1604),SUM(LEN(C1604),LEN(D1604))=0),AND(NOT(E1604="Unknown"),ISBLANK(J1604)),AND(NOT(O1604="Unknown"),ISBLANK(R1604))),"Missing Information", INDEX(Table15[Entire Service Line Classification], MATCH(SUMIFS(Table15[Unique ID],Table15[System-Owned Portion],E1604,Table15[If Material Anything Other than "Lead" in Column E,Was Material Ever Previously Lead?],G1604,Table15[Customer-Owned Portion],O1604),Table15[Unique ID],0),0)))</f>
        <v/>
      </c>
      <c r="X1604"/>
    </row>
    <row r="1605" spans="2:24" x14ac:dyDescent="0.25">
      <c r="B1605" s="146"/>
      <c r="C1605" s="31"/>
      <c r="D1605" s="31"/>
      <c r="E1605" s="44"/>
      <c r="F1605" s="43"/>
      <c r="G1605" s="84"/>
      <c r="H1605" s="31"/>
      <c r="I1605" s="208"/>
      <c r="J1605" s="84"/>
      <c r="K1605" s="31"/>
      <c r="L1605" s="31"/>
      <c r="M1605" s="169"/>
      <c r="N1605" s="148"/>
      <c r="O1605" s="44"/>
      <c r="P1605" s="43"/>
      <c r="Q1605" s="31"/>
      <c r="R1605" s="84"/>
      <c r="S1605" s="31"/>
      <c r="T1605" s="31"/>
      <c r="U1605" s="169"/>
      <c r="V1605" s="150"/>
      <c r="W1605" s="141" t="str" cm="1">
        <f t="array" ref="W1605">IF(SUM(LEN(B1605:V1605))=0,"",IF(OR(OR(ISBLANK(F1605),SUM(LEN(C1605),LEN(D1605))=0),AND(NOT(E1605="Unknown"),ISBLANK(J1605)),AND(NOT(O1605="Unknown"),ISBLANK(R1605))),"Missing Information", INDEX(Table15[Entire Service Line Classification], MATCH(SUMIFS(Table15[Unique ID],Table15[System-Owned Portion],E1605,Table15[If Material Anything Other than "Lead" in Column E,Was Material Ever Previously Lead?],G1605,Table15[Customer-Owned Portion],O1605),Table15[Unique ID],0),0)))</f>
        <v/>
      </c>
      <c r="X1605"/>
    </row>
    <row r="1606" spans="2:24" x14ac:dyDescent="0.25">
      <c r="B1606" s="146"/>
      <c r="C1606" s="31"/>
      <c r="D1606" s="31"/>
      <c r="E1606" s="44"/>
      <c r="F1606" s="43"/>
      <c r="G1606" s="84"/>
      <c r="H1606" s="31"/>
      <c r="I1606" s="208"/>
      <c r="J1606" s="84"/>
      <c r="K1606" s="31"/>
      <c r="L1606" s="31"/>
      <c r="M1606" s="169"/>
      <c r="N1606" s="148"/>
      <c r="O1606" s="44"/>
      <c r="P1606" s="43"/>
      <c r="Q1606" s="31"/>
      <c r="R1606" s="84"/>
      <c r="S1606" s="31"/>
      <c r="T1606" s="31"/>
      <c r="U1606" s="169"/>
      <c r="V1606" s="150"/>
      <c r="W1606" s="141" t="str" cm="1">
        <f t="array" ref="W1606">IF(SUM(LEN(B1606:V1606))=0,"",IF(OR(OR(ISBLANK(F1606),SUM(LEN(C1606),LEN(D1606))=0),AND(NOT(E1606="Unknown"),ISBLANK(J1606)),AND(NOT(O1606="Unknown"),ISBLANK(R1606))),"Missing Information", INDEX(Table15[Entire Service Line Classification], MATCH(SUMIFS(Table15[Unique ID],Table15[System-Owned Portion],E1606,Table15[If Material Anything Other than "Lead" in Column E,Was Material Ever Previously Lead?],G1606,Table15[Customer-Owned Portion],O1606),Table15[Unique ID],0),0)))</f>
        <v/>
      </c>
      <c r="X1606"/>
    </row>
    <row r="1607" spans="2:24" x14ac:dyDescent="0.25">
      <c r="B1607" s="146"/>
      <c r="C1607" s="31"/>
      <c r="D1607" s="31"/>
      <c r="E1607" s="44"/>
      <c r="F1607" s="43"/>
      <c r="G1607" s="84"/>
      <c r="H1607" s="31"/>
      <c r="I1607" s="208"/>
      <c r="J1607" s="84"/>
      <c r="K1607" s="31"/>
      <c r="L1607" s="31"/>
      <c r="M1607" s="169"/>
      <c r="N1607" s="148"/>
      <c r="O1607" s="44"/>
      <c r="P1607" s="43"/>
      <c r="Q1607" s="31"/>
      <c r="R1607" s="84"/>
      <c r="S1607" s="31"/>
      <c r="T1607" s="31"/>
      <c r="U1607" s="169"/>
      <c r="V1607" s="150"/>
      <c r="W1607" s="141" t="str" cm="1">
        <f t="array" ref="W1607">IF(SUM(LEN(B1607:V1607))=0,"",IF(OR(OR(ISBLANK(F1607),SUM(LEN(C1607),LEN(D1607))=0),AND(NOT(E1607="Unknown"),ISBLANK(J1607)),AND(NOT(O1607="Unknown"),ISBLANK(R1607))),"Missing Information", INDEX(Table15[Entire Service Line Classification], MATCH(SUMIFS(Table15[Unique ID],Table15[System-Owned Portion],E1607,Table15[If Material Anything Other than "Lead" in Column E,Was Material Ever Previously Lead?],G1607,Table15[Customer-Owned Portion],O1607),Table15[Unique ID],0),0)))</f>
        <v/>
      </c>
      <c r="X1607"/>
    </row>
    <row r="1608" spans="2:24" x14ac:dyDescent="0.25">
      <c r="B1608" s="146"/>
      <c r="C1608" s="31"/>
      <c r="D1608" s="31"/>
      <c r="E1608" s="44"/>
      <c r="F1608" s="43"/>
      <c r="G1608" s="84"/>
      <c r="H1608" s="31"/>
      <c r="I1608" s="208"/>
      <c r="J1608" s="84"/>
      <c r="K1608" s="31"/>
      <c r="L1608" s="31"/>
      <c r="M1608" s="169"/>
      <c r="N1608" s="148"/>
      <c r="O1608" s="44"/>
      <c r="P1608" s="43"/>
      <c r="Q1608" s="31"/>
      <c r="R1608" s="84"/>
      <c r="S1608" s="31"/>
      <c r="T1608" s="31"/>
      <c r="U1608" s="169"/>
      <c r="V1608" s="150"/>
      <c r="W1608" s="141" t="str" cm="1">
        <f t="array" ref="W1608">IF(SUM(LEN(B1608:V1608))=0,"",IF(OR(OR(ISBLANK(F1608),SUM(LEN(C1608),LEN(D1608))=0),AND(NOT(E1608="Unknown"),ISBLANK(J1608)),AND(NOT(O1608="Unknown"),ISBLANK(R1608))),"Missing Information", INDEX(Table15[Entire Service Line Classification], MATCH(SUMIFS(Table15[Unique ID],Table15[System-Owned Portion],E1608,Table15[If Material Anything Other than "Lead" in Column E,Was Material Ever Previously Lead?],G1608,Table15[Customer-Owned Portion],O1608),Table15[Unique ID],0),0)))</f>
        <v/>
      </c>
      <c r="X1608"/>
    </row>
    <row r="1609" spans="2:24" x14ac:dyDescent="0.25">
      <c r="B1609" s="146"/>
      <c r="C1609" s="31"/>
      <c r="D1609" s="31"/>
      <c r="E1609" s="44"/>
      <c r="F1609" s="43"/>
      <c r="G1609" s="84"/>
      <c r="H1609" s="31"/>
      <c r="I1609" s="208"/>
      <c r="J1609" s="84"/>
      <c r="K1609" s="31"/>
      <c r="L1609" s="31"/>
      <c r="M1609" s="169"/>
      <c r="N1609" s="148"/>
      <c r="O1609" s="44"/>
      <c r="P1609" s="43"/>
      <c r="Q1609" s="31"/>
      <c r="R1609" s="84"/>
      <c r="S1609" s="31"/>
      <c r="T1609" s="31"/>
      <c r="U1609" s="169"/>
      <c r="V1609" s="150"/>
      <c r="W1609" s="141" t="str" cm="1">
        <f t="array" ref="W1609">IF(SUM(LEN(B1609:V1609))=0,"",IF(OR(OR(ISBLANK(F1609),SUM(LEN(C1609),LEN(D1609))=0),AND(NOT(E1609="Unknown"),ISBLANK(J1609)),AND(NOT(O1609="Unknown"),ISBLANK(R1609))),"Missing Information", INDEX(Table15[Entire Service Line Classification], MATCH(SUMIFS(Table15[Unique ID],Table15[System-Owned Portion],E1609,Table15[If Material Anything Other than "Lead" in Column E,Was Material Ever Previously Lead?],G1609,Table15[Customer-Owned Portion],O1609),Table15[Unique ID],0),0)))</f>
        <v/>
      </c>
      <c r="X1609"/>
    </row>
    <row r="1610" spans="2:24" x14ac:dyDescent="0.25">
      <c r="B1610" s="146"/>
      <c r="C1610" s="31"/>
      <c r="D1610" s="31"/>
      <c r="E1610" s="44"/>
      <c r="F1610" s="43"/>
      <c r="G1610" s="84"/>
      <c r="H1610" s="31"/>
      <c r="I1610" s="208"/>
      <c r="J1610" s="84"/>
      <c r="K1610" s="31"/>
      <c r="L1610" s="31"/>
      <c r="M1610" s="169"/>
      <c r="N1610" s="148"/>
      <c r="O1610" s="44"/>
      <c r="P1610" s="43"/>
      <c r="Q1610" s="31"/>
      <c r="R1610" s="84"/>
      <c r="S1610" s="31"/>
      <c r="T1610" s="31"/>
      <c r="U1610" s="169"/>
      <c r="V1610" s="150"/>
      <c r="W1610" s="141" t="str" cm="1">
        <f t="array" ref="W1610">IF(SUM(LEN(B1610:V1610))=0,"",IF(OR(OR(ISBLANK(F1610),SUM(LEN(C1610),LEN(D1610))=0),AND(NOT(E1610="Unknown"),ISBLANK(J1610)),AND(NOT(O1610="Unknown"),ISBLANK(R1610))),"Missing Information", INDEX(Table15[Entire Service Line Classification], MATCH(SUMIFS(Table15[Unique ID],Table15[System-Owned Portion],E1610,Table15[If Material Anything Other than "Lead" in Column E,Was Material Ever Previously Lead?],G1610,Table15[Customer-Owned Portion],O1610),Table15[Unique ID],0),0)))</f>
        <v/>
      </c>
      <c r="X1610"/>
    </row>
    <row r="1611" spans="2:24" x14ac:dyDescent="0.25">
      <c r="B1611" s="146"/>
      <c r="C1611" s="31"/>
      <c r="D1611" s="31"/>
      <c r="E1611" s="44"/>
      <c r="F1611" s="43"/>
      <c r="G1611" s="84"/>
      <c r="H1611" s="31"/>
      <c r="I1611" s="208"/>
      <c r="J1611" s="84"/>
      <c r="K1611" s="31"/>
      <c r="L1611" s="31"/>
      <c r="M1611" s="169"/>
      <c r="N1611" s="148"/>
      <c r="O1611" s="44"/>
      <c r="P1611" s="43"/>
      <c r="Q1611" s="31"/>
      <c r="R1611" s="84"/>
      <c r="S1611" s="31"/>
      <c r="T1611" s="31"/>
      <c r="U1611" s="169"/>
      <c r="V1611" s="150"/>
      <c r="W1611" s="141" t="str" cm="1">
        <f t="array" ref="W1611">IF(SUM(LEN(B1611:V1611))=0,"",IF(OR(OR(ISBLANK(F1611),SUM(LEN(C1611),LEN(D1611))=0),AND(NOT(E1611="Unknown"),ISBLANK(J1611)),AND(NOT(O1611="Unknown"),ISBLANK(R1611))),"Missing Information", INDEX(Table15[Entire Service Line Classification], MATCH(SUMIFS(Table15[Unique ID],Table15[System-Owned Portion],E1611,Table15[If Material Anything Other than "Lead" in Column E,Was Material Ever Previously Lead?],G1611,Table15[Customer-Owned Portion],O1611),Table15[Unique ID],0),0)))</f>
        <v/>
      </c>
      <c r="X1611"/>
    </row>
    <row r="1612" spans="2:24" x14ac:dyDescent="0.25">
      <c r="B1612" s="146"/>
      <c r="C1612" s="31"/>
      <c r="D1612" s="31"/>
      <c r="E1612" s="44"/>
      <c r="F1612" s="43"/>
      <c r="G1612" s="84"/>
      <c r="H1612" s="31"/>
      <c r="I1612" s="208"/>
      <c r="J1612" s="84"/>
      <c r="K1612" s="31"/>
      <c r="L1612" s="31"/>
      <c r="M1612" s="169"/>
      <c r="N1612" s="148"/>
      <c r="O1612" s="44"/>
      <c r="P1612" s="43"/>
      <c r="Q1612" s="31"/>
      <c r="R1612" s="84"/>
      <c r="S1612" s="31"/>
      <c r="T1612" s="31"/>
      <c r="U1612" s="169"/>
      <c r="V1612" s="150"/>
      <c r="W1612" s="141" t="str" cm="1">
        <f t="array" ref="W1612">IF(SUM(LEN(B1612:V1612))=0,"",IF(OR(OR(ISBLANK(F1612),SUM(LEN(C1612),LEN(D1612))=0),AND(NOT(E1612="Unknown"),ISBLANK(J1612)),AND(NOT(O1612="Unknown"),ISBLANK(R1612))),"Missing Information", INDEX(Table15[Entire Service Line Classification], MATCH(SUMIFS(Table15[Unique ID],Table15[System-Owned Portion],E1612,Table15[If Material Anything Other than "Lead" in Column E,Was Material Ever Previously Lead?],G1612,Table15[Customer-Owned Portion],O1612),Table15[Unique ID],0),0)))</f>
        <v/>
      </c>
      <c r="X1612"/>
    </row>
    <row r="1613" spans="2:24" x14ac:dyDescent="0.25">
      <c r="B1613" s="146"/>
      <c r="C1613" s="31"/>
      <c r="D1613" s="31"/>
      <c r="E1613" s="44"/>
      <c r="F1613" s="43"/>
      <c r="G1613" s="84"/>
      <c r="H1613" s="31"/>
      <c r="I1613" s="208"/>
      <c r="J1613" s="84"/>
      <c r="K1613" s="31"/>
      <c r="L1613" s="31"/>
      <c r="M1613" s="169"/>
      <c r="N1613" s="148"/>
      <c r="O1613" s="44"/>
      <c r="P1613" s="43"/>
      <c r="Q1613" s="31"/>
      <c r="R1613" s="84"/>
      <c r="S1613" s="31"/>
      <c r="T1613" s="31"/>
      <c r="U1613" s="169"/>
      <c r="V1613" s="150"/>
      <c r="W1613" s="141" t="str" cm="1">
        <f t="array" ref="W1613">IF(SUM(LEN(B1613:V1613))=0,"",IF(OR(OR(ISBLANK(F1613),SUM(LEN(C1613),LEN(D1613))=0),AND(NOT(E1613="Unknown"),ISBLANK(J1613)),AND(NOT(O1613="Unknown"),ISBLANK(R1613))),"Missing Information", INDEX(Table15[Entire Service Line Classification], MATCH(SUMIFS(Table15[Unique ID],Table15[System-Owned Portion],E1613,Table15[If Material Anything Other than "Lead" in Column E,Was Material Ever Previously Lead?],G1613,Table15[Customer-Owned Portion],O1613),Table15[Unique ID],0),0)))</f>
        <v/>
      </c>
      <c r="X1613"/>
    </row>
    <row r="1614" spans="2:24" x14ac:dyDescent="0.25">
      <c r="B1614" s="146"/>
      <c r="C1614" s="31"/>
      <c r="D1614" s="31"/>
      <c r="E1614" s="44"/>
      <c r="F1614" s="43"/>
      <c r="G1614" s="84"/>
      <c r="H1614" s="31"/>
      <c r="I1614" s="208"/>
      <c r="J1614" s="84"/>
      <c r="K1614" s="31"/>
      <c r="L1614" s="31"/>
      <c r="M1614" s="169"/>
      <c r="N1614" s="148"/>
      <c r="O1614" s="44"/>
      <c r="P1614" s="43"/>
      <c r="Q1614" s="31"/>
      <c r="R1614" s="84"/>
      <c r="S1614" s="31"/>
      <c r="T1614" s="31"/>
      <c r="U1614" s="169"/>
      <c r="V1614" s="150"/>
      <c r="W1614" s="141" t="str" cm="1">
        <f t="array" ref="W1614">IF(SUM(LEN(B1614:V1614))=0,"",IF(OR(OR(ISBLANK(F1614),SUM(LEN(C1614),LEN(D1614))=0),AND(NOT(E1614="Unknown"),ISBLANK(J1614)),AND(NOT(O1614="Unknown"),ISBLANK(R1614))),"Missing Information", INDEX(Table15[Entire Service Line Classification], MATCH(SUMIFS(Table15[Unique ID],Table15[System-Owned Portion],E1614,Table15[If Material Anything Other than "Lead" in Column E,Was Material Ever Previously Lead?],G1614,Table15[Customer-Owned Portion],O1614),Table15[Unique ID],0),0)))</f>
        <v/>
      </c>
      <c r="X1614"/>
    </row>
    <row r="1615" spans="2:24" x14ac:dyDescent="0.25">
      <c r="B1615" s="146"/>
      <c r="C1615" s="31"/>
      <c r="D1615" s="31"/>
      <c r="E1615" s="44"/>
      <c r="F1615" s="43"/>
      <c r="G1615" s="84"/>
      <c r="H1615" s="31"/>
      <c r="I1615" s="208"/>
      <c r="J1615" s="84"/>
      <c r="K1615" s="31"/>
      <c r="L1615" s="31"/>
      <c r="M1615" s="169"/>
      <c r="N1615" s="148"/>
      <c r="O1615" s="44"/>
      <c r="P1615" s="43"/>
      <c r="Q1615" s="31"/>
      <c r="R1615" s="84"/>
      <c r="S1615" s="31"/>
      <c r="T1615" s="31"/>
      <c r="U1615" s="169"/>
      <c r="V1615" s="150"/>
      <c r="W1615" s="141" t="str" cm="1">
        <f t="array" ref="W1615">IF(SUM(LEN(B1615:V1615))=0,"",IF(OR(OR(ISBLANK(F1615),SUM(LEN(C1615),LEN(D1615))=0),AND(NOT(E1615="Unknown"),ISBLANK(J1615)),AND(NOT(O1615="Unknown"),ISBLANK(R1615))),"Missing Information", INDEX(Table15[Entire Service Line Classification], MATCH(SUMIFS(Table15[Unique ID],Table15[System-Owned Portion],E1615,Table15[If Material Anything Other than "Lead" in Column E,Was Material Ever Previously Lead?],G1615,Table15[Customer-Owned Portion],O1615),Table15[Unique ID],0),0)))</f>
        <v/>
      </c>
      <c r="X1615"/>
    </row>
    <row r="1616" spans="2:24" x14ac:dyDescent="0.25">
      <c r="B1616" s="146"/>
      <c r="C1616" s="31"/>
      <c r="D1616" s="31"/>
      <c r="E1616" s="44"/>
      <c r="F1616" s="43"/>
      <c r="G1616" s="84"/>
      <c r="H1616" s="31"/>
      <c r="I1616" s="208"/>
      <c r="J1616" s="84"/>
      <c r="K1616" s="31"/>
      <c r="L1616" s="31"/>
      <c r="M1616" s="169"/>
      <c r="N1616" s="148"/>
      <c r="O1616" s="44"/>
      <c r="P1616" s="43"/>
      <c r="Q1616" s="31"/>
      <c r="R1616" s="84"/>
      <c r="S1616" s="31"/>
      <c r="T1616" s="31"/>
      <c r="U1616" s="169"/>
      <c r="V1616" s="150"/>
      <c r="W1616" s="141" t="str" cm="1">
        <f t="array" ref="W1616">IF(SUM(LEN(B1616:V1616))=0,"",IF(OR(OR(ISBLANK(F1616),SUM(LEN(C1616),LEN(D1616))=0),AND(NOT(E1616="Unknown"),ISBLANK(J1616)),AND(NOT(O1616="Unknown"),ISBLANK(R1616))),"Missing Information", INDEX(Table15[Entire Service Line Classification], MATCH(SUMIFS(Table15[Unique ID],Table15[System-Owned Portion],E1616,Table15[If Material Anything Other than "Lead" in Column E,Was Material Ever Previously Lead?],G1616,Table15[Customer-Owned Portion],O1616),Table15[Unique ID],0),0)))</f>
        <v/>
      </c>
      <c r="X1616"/>
    </row>
    <row r="1617" spans="2:24" x14ac:dyDescent="0.25">
      <c r="B1617" s="146"/>
      <c r="C1617" s="31"/>
      <c r="D1617" s="31"/>
      <c r="E1617" s="44"/>
      <c r="F1617" s="43"/>
      <c r="G1617" s="84"/>
      <c r="H1617" s="31"/>
      <c r="I1617" s="208"/>
      <c r="J1617" s="84"/>
      <c r="K1617" s="31"/>
      <c r="L1617" s="31"/>
      <c r="M1617" s="169"/>
      <c r="N1617" s="148"/>
      <c r="O1617" s="44"/>
      <c r="P1617" s="43"/>
      <c r="Q1617" s="31"/>
      <c r="R1617" s="84"/>
      <c r="S1617" s="31"/>
      <c r="T1617" s="31"/>
      <c r="U1617" s="169"/>
      <c r="V1617" s="150"/>
      <c r="W1617" s="141" t="str" cm="1">
        <f t="array" ref="W1617">IF(SUM(LEN(B1617:V1617))=0,"",IF(OR(OR(ISBLANK(F1617),SUM(LEN(C1617),LEN(D1617))=0),AND(NOT(E1617="Unknown"),ISBLANK(J1617)),AND(NOT(O1617="Unknown"),ISBLANK(R1617))),"Missing Information", INDEX(Table15[Entire Service Line Classification], MATCH(SUMIFS(Table15[Unique ID],Table15[System-Owned Portion],E1617,Table15[If Material Anything Other than "Lead" in Column E,Was Material Ever Previously Lead?],G1617,Table15[Customer-Owned Portion],O1617),Table15[Unique ID],0),0)))</f>
        <v/>
      </c>
      <c r="X1617"/>
    </row>
    <row r="1618" spans="2:24" x14ac:dyDescent="0.25">
      <c r="B1618" s="146"/>
      <c r="C1618" s="31"/>
      <c r="D1618" s="31"/>
      <c r="E1618" s="44"/>
      <c r="F1618" s="43"/>
      <c r="G1618" s="84"/>
      <c r="H1618" s="31"/>
      <c r="I1618" s="208"/>
      <c r="J1618" s="84"/>
      <c r="K1618" s="31"/>
      <c r="L1618" s="31"/>
      <c r="M1618" s="169"/>
      <c r="N1618" s="148"/>
      <c r="O1618" s="44"/>
      <c r="P1618" s="43"/>
      <c r="Q1618" s="31"/>
      <c r="R1618" s="84"/>
      <c r="S1618" s="31"/>
      <c r="T1618" s="31"/>
      <c r="U1618" s="169"/>
      <c r="V1618" s="150"/>
      <c r="W1618" s="141" t="str" cm="1">
        <f t="array" ref="W1618">IF(SUM(LEN(B1618:V1618))=0,"",IF(OR(OR(ISBLANK(F1618),SUM(LEN(C1618),LEN(D1618))=0),AND(NOT(E1618="Unknown"),ISBLANK(J1618)),AND(NOT(O1618="Unknown"),ISBLANK(R1618))),"Missing Information", INDEX(Table15[Entire Service Line Classification], MATCH(SUMIFS(Table15[Unique ID],Table15[System-Owned Portion],E1618,Table15[If Material Anything Other than "Lead" in Column E,Was Material Ever Previously Lead?],G1618,Table15[Customer-Owned Portion],O1618),Table15[Unique ID],0),0)))</f>
        <v/>
      </c>
      <c r="X1618"/>
    </row>
    <row r="1619" spans="2:24" x14ac:dyDescent="0.25">
      <c r="B1619" s="146"/>
      <c r="C1619" s="31"/>
      <c r="D1619" s="31"/>
      <c r="E1619" s="44"/>
      <c r="F1619" s="43"/>
      <c r="G1619" s="84"/>
      <c r="H1619" s="31"/>
      <c r="I1619" s="208"/>
      <c r="J1619" s="84"/>
      <c r="K1619" s="31"/>
      <c r="L1619" s="31"/>
      <c r="M1619" s="169"/>
      <c r="N1619" s="148"/>
      <c r="O1619" s="44"/>
      <c r="P1619" s="43"/>
      <c r="Q1619" s="31"/>
      <c r="R1619" s="84"/>
      <c r="S1619" s="31"/>
      <c r="T1619" s="31"/>
      <c r="U1619" s="169"/>
      <c r="V1619" s="150"/>
      <c r="W1619" s="141" t="str" cm="1">
        <f t="array" ref="W1619">IF(SUM(LEN(B1619:V1619))=0,"",IF(OR(OR(ISBLANK(F1619),SUM(LEN(C1619),LEN(D1619))=0),AND(NOT(E1619="Unknown"),ISBLANK(J1619)),AND(NOT(O1619="Unknown"),ISBLANK(R1619))),"Missing Information", INDEX(Table15[Entire Service Line Classification], MATCH(SUMIFS(Table15[Unique ID],Table15[System-Owned Portion],E1619,Table15[If Material Anything Other than "Lead" in Column E,Was Material Ever Previously Lead?],G1619,Table15[Customer-Owned Portion],O1619),Table15[Unique ID],0),0)))</f>
        <v/>
      </c>
      <c r="X1619"/>
    </row>
    <row r="1620" spans="2:24" x14ac:dyDescent="0.25">
      <c r="B1620" s="146"/>
      <c r="C1620" s="31"/>
      <c r="D1620" s="31"/>
      <c r="E1620" s="44"/>
      <c r="F1620" s="43"/>
      <c r="G1620" s="84"/>
      <c r="H1620" s="31"/>
      <c r="I1620" s="208"/>
      <c r="J1620" s="84"/>
      <c r="K1620" s="31"/>
      <c r="L1620" s="31"/>
      <c r="M1620" s="169"/>
      <c r="N1620" s="148"/>
      <c r="O1620" s="44"/>
      <c r="P1620" s="43"/>
      <c r="Q1620" s="31"/>
      <c r="R1620" s="84"/>
      <c r="S1620" s="31"/>
      <c r="T1620" s="31"/>
      <c r="U1620" s="169"/>
      <c r="V1620" s="150"/>
      <c r="W1620" s="141" t="str" cm="1">
        <f t="array" ref="W1620">IF(SUM(LEN(B1620:V1620))=0,"",IF(OR(OR(ISBLANK(F1620),SUM(LEN(C1620),LEN(D1620))=0),AND(NOT(E1620="Unknown"),ISBLANK(J1620)),AND(NOT(O1620="Unknown"),ISBLANK(R1620))),"Missing Information", INDEX(Table15[Entire Service Line Classification], MATCH(SUMIFS(Table15[Unique ID],Table15[System-Owned Portion],E1620,Table15[If Material Anything Other than "Lead" in Column E,Was Material Ever Previously Lead?],G1620,Table15[Customer-Owned Portion],O1620),Table15[Unique ID],0),0)))</f>
        <v/>
      </c>
      <c r="X1620"/>
    </row>
    <row r="1621" spans="2:24" x14ac:dyDescent="0.25">
      <c r="B1621" s="146"/>
      <c r="C1621" s="31"/>
      <c r="D1621" s="31"/>
      <c r="E1621" s="44"/>
      <c r="F1621" s="43"/>
      <c r="G1621" s="84"/>
      <c r="H1621" s="31"/>
      <c r="I1621" s="208"/>
      <c r="J1621" s="84"/>
      <c r="K1621" s="31"/>
      <c r="L1621" s="31"/>
      <c r="M1621" s="169"/>
      <c r="N1621" s="148"/>
      <c r="O1621" s="44"/>
      <c r="P1621" s="43"/>
      <c r="Q1621" s="31"/>
      <c r="R1621" s="84"/>
      <c r="S1621" s="31"/>
      <c r="T1621" s="31"/>
      <c r="U1621" s="169"/>
      <c r="V1621" s="150"/>
      <c r="W1621" s="141" t="str" cm="1">
        <f t="array" ref="W1621">IF(SUM(LEN(B1621:V1621))=0,"",IF(OR(OR(ISBLANK(F1621),SUM(LEN(C1621),LEN(D1621))=0),AND(NOT(E1621="Unknown"),ISBLANK(J1621)),AND(NOT(O1621="Unknown"),ISBLANK(R1621))),"Missing Information", INDEX(Table15[Entire Service Line Classification], MATCH(SUMIFS(Table15[Unique ID],Table15[System-Owned Portion],E1621,Table15[If Material Anything Other than "Lead" in Column E,Was Material Ever Previously Lead?],G1621,Table15[Customer-Owned Portion],O1621),Table15[Unique ID],0),0)))</f>
        <v/>
      </c>
      <c r="X1621"/>
    </row>
    <row r="1622" spans="2:24" x14ac:dyDescent="0.25">
      <c r="B1622" s="146"/>
      <c r="C1622" s="31"/>
      <c r="D1622" s="31"/>
      <c r="E1622" s="44"/>
      <c r="F1622" s="43"/>
      <c r="G1622" s="84"/>
      <c r="H1622" s="31"/>
      <c r="I1622" s="208"/>
      <c r="J1622" s="84"/>
      <c r="K1622" s="31"/>
      <c r="L1622" s="31"/>
      <c r="M1622" s="169"/>
      <c r="N1622" s="148"/>
      <c r="O1622" s="44"/>
      <c r="P1622" s="43"/>
      <c r="Q1622" s="31"/>
      <c r="R1622" s="84"/>
      <c r="S1622" s="31"/>
      <c r="T1622" s="31"/>
      <c r="U1622" s="169"/>
      <c r="V1622" s="150"/>
      <c r="W1622" s="141" t="str" cm="1">
        <f t="array" ref="W1622">IF(SUM(LEN(B1622:V1622))=0,"",IF(OR(OR(ISBLANK(F1622),SUM(LEN(C1622),LEN(D1622))=0),AND(NOT(E1622="Unknown"),ISBLANK(J1622)),AND(NOT(O1622="Unknown"),ISBLANK(R1622))),"Missing Information", INDEX(Table15[Entire Service Line Classification], MATCH(SUMIFS(Table15[Unique ID],Table15[System-Owned Portion],E1622,Table15[If Material Anything Other than "Lead" in Column E,Was Material Ever Previously Lead?],G1622,Table15[Customer-Owned Portion],O1622),Table15[Unique ID],0),0)))</f>
        <v/>
      </c>
      <c r="X1622"/>
    </row>
    <row r="1623" spans="2:24" x14ac:dyDescent="0.25">
      <c r="B1623" s="146"/>
      <c r="C1623" s="31"/>
      <c r="D1623" s="31"/>
      <c r="E1623" s="44"/>
      <c r="F1623" s="43"/>
      <c r="G1623" s="84"/>
      <c r="H1623" s="31"/>
      <c r="I1623" s="208"/>
      <c r="J1623" s="84"/>
      <c r="K1623" s="31"/>
      <c r="L1623" s="31"/>
      <c r="M1623" s="169"/>
      <c r="N1623" s="148"/>
      <c r="O1623" s="44"/>
      <c r="P1623" s="43"/>
      <c r="Q1623" s="31"/>
      <c r="R1623" s="84"/>
      <c r="S1623" s="31"/>
      <c r="T1623" s="31"/>
      <c r="U1623" s="169"/>
      <c r="V1623" s="150"/>
      <c r="W1623" s="141" t="str" cm="1">
        <f t="array" ref="W1623">IF(SUM(LEN(B1623:V1623))=0,"",IF(OR(OR(ISBLANK(F1623),SUM(LEN(C1623),LEN(D1623))=0),AND(NOT(E1623="Unknown"),ISBLANK(J1623)),AND(NOT(O1623="Unknown"),ISBLANK(R1623))),"Missing Information", INDEX(Table15[Entire Service Line Classification], MATCH(SUMIFS(Table15[Unique ID],Table15[System-Owned Portion],E1623,Table15[If Material Anything Other than "Lead" in Column E,Was Material Ever Previously Lead?],G1623,Table15[Customer-Owned Portion],O1623),Table15[Unique ID],0),0)))</f>
        <v/>
      </c>
      <c r="X1623"/>
    </row>
    <row r="1624" spans="2:24" x14ac:dyDescent="0.25">
      <c r="B1624" s="146"/>
      <c r="C1624" s="31"/>
      <c r="D1624" s="31"/>
      <c r="E1624" s="44"/>
      <c r="F1624" s="43"/>
      <c r="G1624" s="84"/>
      <c r="H1624" s="31"/>
      <c r="I1624" s="208"/>
      <c r="J1624" s="84"/>
      <c r="K1624" s="31"/>
      <c r="L1624" s="31"/>
      <c r="M1624" s="169"/>
      <c r="N1624" s="148"/>
      <c r="O1624" s="44"/>
      <c r="P1624" s="43"/>
      <c r="Q1624" s="31"/>
      <c r="R1624" s="84"/>
      <c r="S1624" s="31"/>
      <c r="T1624" s="31"/>
      <c r="U1624" s="169"/>
      <c r="V1624" s="150"/>
      <c r="W1624" s="141" t="str" cm="1">
        <f t="array" ref="W1624">IF(SUM(LEN(B1624:V1624))=0,"",IF(OR(OR(ISBLANK(F1624),SUM(LEN(C1624),LEN(D1624))=0),AND(NOT(E1624="Unknown"),ISBLANK(J1624)),AND(NOT(O1624="Unknown"),ISBLANK(R1624))),"Missing Information", INDEX(Table15[Entire Service Line Classification], MATCH(SUMIFS(Table15[Unique ID],Table15[System-Owned Portion],E1624,Table15[If Material Anything Other than "Lead" in Column E,Was Material Ever Previously Lead?],G1624,Table15[Customer-Owned Portion],O1624),Table15[Unique ID],0),0)))</f>
        <v/>
      </c>
      <c r="X1624"/>
    </row>
    <row r="1625" spans="2:24" x14ac:dyDescent="0.25">
      <c r="B1625" s="146"/>
      <c r="C1625" s="31"/>
      <c r="D1625" s="31"/>
      <c r="E1625" s="44"/>
      <c r="F1625" s="43"/>
      <c r="G1625" s="84"/>
      <c r="H1625" s="31"/>
      <c r="I1625" s="208"/>
      <c r="J1625" s="84"/>
      <c r="K1625" s="31"/>
      <c r="L1625" s="31"/>
      <c r="M1625" s="169"/>
      <c r="N1625" s="148"/>
      <c r="O1625" s="44"/>
      <c r="P1625" s="43"/>
      <c r="Q1625" s="31"/>
      <c r="R1625" s="84"/>
      <c r="S1625" s="31"/>
      <c r="T1625" s="31"/>
      <c r="U1625" s="169"/>
      <c r="V1625" s="150"/>
      <c r="W1625" s="141" t="str" cm="1">
        <f t="array" ref="W1625">IF(SUM(LEN(B1625:V1625))=0,"",IF(OR(OR(ISBLANK(F1625),SUM(LEN(C1625),LEN(D1625))=0),AND(NOT(E1625="Unknown"),ISBLANK(J1625)),AND(NOT(O1625="Unknown"),ISBLANK(R1625))),"Missing Information", INDEX(Table15[Entire Service Line Classification], MATCH(SUMIFS(Table15[Unique ID],Table15[System-Owned Portion],E1625,Table15[If Material Anything Other than "Lead" in Column E,Was Material Ever Previously Lead?],G1625,Table15[Customer-Owned Portion],O1625),Table15[Unique ID],0),0)))</f>
        <v/>
      </c>
      <c r="X1625"/>
    </row>
    <row r="1626" spans="2:24" x14ac:dyDescent="0.25">
      <c r="B1626" s="146"/>
      <c r="C1626" s="31"/>
      <c r="D1626" s="31"/>
      <c r="E1626" s="44"/>
      <c r="F1626" s="43"/>
      <c r="G1626" s="84"/>
      <c r="H1626" s="31"/>
      <c r="I1626" s="208"/>
      <c r="J1626" s="84"/>
      <c r="K1626" s="31"/>
      <c r="L1626" s="31"/>
      <c r="M1626" s="169"/>
      <c r="N1626" s="148"/>
      <c r="O1626" s="44"/>
      <c r="P1626" s="43"/>
      <c r="Q1626" s="31"/>
      <c r="R1626" s="84"/>
      <c r="S1626" s="31"/>
      <c r="T1626" s="31"/>
      <c r="U1626" s="169"/>
      <c r="V1626" s="150"/>
      <c r="W1626" s="141" t="str" cm="1">
        <f t="array" ref="W1626">IF(SUM(LEN(B1626:V1626))=0,"",IF(OR(OR(ISBLANK(F1626),SUM(LEN(C1626),LEN(D1626))=0),AND(NOT(E1626="Unknown"),ISBLANK(J1626)),AND(NOT(O1626="Unknown"),ISBLANK(R1626))),"Missing Information", INDEX(Table15[Entire Service Line Classification], MATCH(SUMIFS(Table15[Unique ID],Table15[System-Owned Portion],E1626,Table15[If Material Anything Other than "Lead" in Column E,Was Material Ever Previously Lead?],G1626,Table15[Customer-Owned Portion],O1626),Table15[Unique ID],0),0)))</f>
        <v/>
      </c>
      <c r="X1626"/>
    </row>
    <row r="1627" spans="2:24" x14ac:dyDescent="0.25">
      <c r="B1627" s="146"/>
      <c r="C1627" s="31"/>
      <c r="D1627" s="31"/>
      <c r="E1627" s="44"/>
      <c r="F1627" s="43"/>
      <c r="G1627" s="84"/>
      <c r="H1627" s="31"/>
      <c r="I1627" s="208"/>
      <c r="J1627" s="84"/>
      <c r="K1627" s="31"/>
      <c r="L1627" s="31"/>
      <c r="M1627" s="169"/>
      <c r="N1627" s="148"/>
      <c r="O1627" s="44"/>
      <c r="P1627" s="43"/>
      <c r="Q1627" s="31"/>
      <c r="R1627" s="84"/>
      <c r="S1627" s="31"/>
      <c r="T1627" s="31"/>
      <c r="U1627" s="169"/>
      <c r="V1627" s="150"/>
      <c r="W1627" s="141" t="str" cm="1">
        <f t="array" ref="W1627">IF(SUM(LEN(B1627:V1627))=0,"",IF(OR(OR(ISBLANK(F1627),SUM(LEN(C1627),LEN(D1627))=0),AND(NOT(E1627="Unknown"),ISBLANK(J1627)),AND(NOT(O1627="Unknown"),ISBLANK(R1627))),"Missing Information", INDEX(Table15[Entire Service Line Classification], MATCH(SUMIFS(Table15[Unique ID],Table15[System-Owned Portion],E1627,Table15[If Material Anything Other than "Lead" in Column E,Was Material Ever Previously Lead?],G1627,Table15[Customer-Owned Portion],O1627),Table15[Unique ID],0),0)))</f>
        <v/>
      </c>
      <c r="X1627"/>
    </row>
    <row r="1628" spans="2:24" x14ac:dyDescent="0.25">
      <c r="B1628" s="146"/>
      <c r="C1628" s="31"/>
      <c r="D1628" s="31"/>
      <c r="E1628" s="44"/>
      <c r="F1628" s="43"/>
      <c r="G1628" s="84"/>
      <c r="H1628" s="31"/>
      <c r="I1628" s="208"/>
      <c r="J1628" s="84"/>
      <c r="K1628" s="31"/>
      <c r="L1628" s="31"/>
      <c r="M1628" s="169"/>
      <c r="N1628" s="148"/>
      <c r="O1628" s="44"/>
      <c r="P1628" s="43"/>
      <c r="Q1628" s="31"/>
      <c r="R1628" s="84"/>
      <c r="S1628" s="31"/>
      <c r="T1628" s="31"/>
      <c r="U1628" s="169"/>
      <c r="V1628" s="150"/>
      <c r="W1628" s="141" t="str" cm="1">
        <f t="array" ref="W1628">IF(SUM(LEN(B1628:V1628))=0,"",IF(OR(OR(ISBLANK(F1628),SUM(LEN(C1628),LEN(D1628))=0),AND(NOT(E1628="Unknown"),ISBLANK(J1628)),AND(NOT(O1628="Unknown"),ISBLANK(R1628))),"Missing Information", INDEX(Table15[Entire Service Line Classification], MATCH(SUMIFS(Table15[Unique ID],Table15[System-Owned Portion],E1628,Table15[If Material Anything Other than "Lead" in Column E,Was Material Ever Previously Lead?],G1628,Table15[Customer-Owned Portion],O1628),Table15[Unique ID],0),0)))</f>
        <v/>
      </c>
      <c r="X1628"/>
    </row>
    <row r="1629" spans="2:24" x14ac:dyDescent="0.25">
      <c r="B1629" s="146"/>
      <c r="C1629" s="31"/>
      <c r="D1629" s="31"/>
      <c r="E1629" s="44"/>
      <c r="F1629" s="43"/>
      <c r="G1629" s="84"/>
      <c r="H1629" s="31"/>
      <c r="I1629" s="208"/>
      <c r="J1629" s="84"/>
      <c r="K1629" s="31"/>
      <c r="L1629" s="31"/>
      <c r="M1629" s="169"/>
      <c r="N1629" s="148"/>
      <c r="O1629" s="44"/>
      <c r="P1629" s="43"/>
      <c r="Q1629" s="31"/>
      <c r="R1629" s="84"/>
      <c r="S1629" s="31"/>
      <c r="T1629" s="31"/>
      <c r="U1629" s="169"/>
      <c r="V1629" s="150"/>
      <c r="W1629" s="141" t="str" cm="1">
        <f t="array" ref="W1629">IF(SUM(LEN(B1629:V1629))=0,"",IF(OR(OR(ISBLANK(F1629),SUM(LEN(C1629),LEN(D1629))=0),AND(NOT(E1629="Unknown"),ISBLANK(J1629)),AND(NOT(O1629="Unknown"),ISBLANK(R1629))),"Missing Information", INDEX(Table15[Entire Service Line Classification], MATCH(SUMIFS(Table15[Unique ID],Table15[System-Owned Portion],E1629,Table15[If Material Anything Other than "Lead" in Column E,Was Material Ever Previously Lead?],G1629,Table15[Customer-Owned Portion],O1629),Table15[Unique ID],0),0)))</f>
        <v/>
      </c>
      <c r="X1629"/>
    </row>
    <row r="1630" spans="2:24" x14ac:dyDescent="0.25">
      <c r="B1630" s="146"/>
      <c r="C1630" s="31"/>
      <c r="D1630" s="31"/>
      <c r="E1630" s="44"/>
      <c r="F1630" s="43"/>
      <c r="G1630" s="84"/>
      <c r="H1630" s="31"/>
      <c r="I1630" s="208"/>
      <c r="J1630" s="84"/>
      <c r="K1630" s="31"/>
      <c r="L1630" s="31"/>
      <c r="M1630" s="169"/>
      <c r="N1630" s="148"/>
      <c r="O1630" s="44"/>
      <c r="P1630" s="43"/>
      <c r="Q1630" s="31"/>
      <c r="R1630" s="84"/>
      <c r="S1630" s="31"/>
      <c r="T1630" s="31"/>
      <c r="U1630" s="169"/>
      <c r="V1630" s="150"/>
      <c r="W1630" s="141" t="str" cm="1">
        <f t="array" ref="W1630">IF(SUM(LEN(B1630:V1630))=0,"",IF(OR(OR(ISBLANK(F1630),SUM(LEN(C1630),LEN(D1630))=0),AND(NOT(E1630="Unknown"),ISBLANK(J1630)),AND(NOT(O1630="Unknown"),ISBLANK(R1630))),"Missing Information", INDEX(Table15[Entire Service Line Classification], MATCH(SUMIFS(Table15[Unique ID],Table15[System-Owned Portion],E1630,Table15[If Material Anything Other than "Lead" in Column E,Was Material Ever Previously Lead?],G1630,Table15[Customer-Owned Portion],O1630),Table15[Unique ID],0),0)))</f>
        <v/>
      </c>
      <c r="X1630"/>
    </row>
    <row r="1631" spans="2:24" x14ac:dyDescent="0.25">
      <c r="B1631" s="146"/>
      <c r="C1631" s="31"/>
      <c r="D1631" s="31"/>
      <c r="E1631" s="44"/>
      <c r="F1631" s="43"/>
      <c r="G1631" s="84"/>
      <c r="H1631" s="31"/>
      <c r="I1631" s="208"/>
      <c r="J1631" s="84"/>
      <c r="K1631" s="31"/>
      <c r="L1631" s="31"/>
      <c r="M1631" s="169"/>
      <c r="N1631" s="148"/>
      <c r="O1631" s="44"/>
      <c r="P1631" s="43"/>
      <c r="Q1631" s="31"/>
      <c r="R1631" s="84"/>
      <c r="S1631" s="31"/>
      <c r="T1631" s="31"/>
      <c r="U1631" s="169"/>
      <c r="V1631" s="150"/>
      <c r="W1631" s="141" t="str" cm="1">
        <f t="array" ref="W1631">IF(SUM(LEN(B1631:V1631))=0,"",IF(OR(OR(ISBLANK(F1631),SUM(LEN(C1631),LEN(D1631))=0),AND(NOT(E1631="Unknown"),ISBLANK(J1631)),AND(NOT(O1631="Unknown"),ISBLANK(R1631))),"Missing Information", INDEX(Table15[Entire Service Line Classification], MATCH(SUMIFS(Table15[Unique ID],Table15[System-Owned Portion],E1631,Table15[If Material Anything Other than "Lead" in Column E,Was Material Ever Previously Lead?],G1631,Table15[Customer-Owned Portion],O1631),Table15[Unique ID],0),0)))</f>
        <v/>
      </c>
      <c r="X1631"/>
    </row>
    <row r="1632" spans="2:24" x14ac:dyDescent="0.25">
      <c r="B1632" s="146"/>
      <c r="C1632" s="31"/>
      <c r="D1632" s="31"/>
      <c r="E1632" s="44"/>
      <c r="F1632" s="43"/>
      <c r="G1632" s="84"/>
      <c r="H1632" s="31"/>
      <c r="I1632" s="208"/>
      <c r="J1632" s="84"/>
      <c r="K1632" s="31"/>
      <c r="L1632" s="31"/>
      <c r="M1632" s="169"/>
      <c r="N1632" s="148"/>
      <c r="O1632" s="44"/>
      <c r="P1632" s="43"/>
      <c r="Q1632" s="31"/>
      <c r="R1632" s="84"/>
      <c r="S1632" s="31"/>
      <c r="T1632" s="31"/>
      <c r="U1632" s="169"/>
      <c r="V1632" s="150"/>
      <c r="W1632" s="141" t="str" cm="1">
        <f t="array" ref="W1632">IF(SUM(LEN(B1632:V1632))=0,"",IF(OR(OR(ISBLANK(F1632),SUM(LEN(C1632),LEN(D1632))=0),AND(NOT(E1632="Unknown"),ISBLANK(J1632)),AND(NOT(O1632="Unknown"),ISBLANK(R1632))),"Missing Information", INDEX(Table15[Entire Service Line Classification], MATCH(SUMIFS(Table15[Unique ID],Table15[System-Owned Portion],E1632,Table15[If Material Anything Other than "Lead" in Column E,Was Material Ever Previously Lead?],G1632,Table15[Customer-Owned Portion],O1632),Table15[Unique ID],0),0)))</f>
        <v/>
      </c>
      <c r="X1632"/>
    </row>
    <row r="1633" spans="2:24" x14ac:dyDescent="0.25">
      <c r="B1633" s="146"/>
      <c r="C1633" s="31"/>
      <c r="D1633" s="31"/>
      <c r="E1633" s="44"/>
      <c r="F1633" s="43"/>
      <c r="G1633" s="84"/>
      <c r="H1633" s="31"/>
      <c r="I1633" s="208"/>
      <c r="J1633" s="84"/>
      <c r="K1633" s="31"/>
      <c r="L1633" s="31"/>
      <c r="M1633" s="169"/>
      <c r="N1633" s="148"/>
      <c r="O1633" s="44"/>
      <c r="P1633" s="43"/>
      <c r="Q1633" s="31"/>
      <c r="R1633" s="84"/>
      <c r="S1633" s="31"/>
      <c r="T1633" s="31"/>
      <c r="U1633" s="169"/>
      <c r="V1633" s="150"/>
      <c r="W1633" s="141" t="str" cm="1">
        <f t="array" ref="W1633">IF(SUM(LEN(B1633:V1633))=0,"",IF(OR(OR(ISBLANK(F1633),SUM(LEN(C1633),LEN(D1633))=0),AND(NOT(E1633="Unknown"),ISBLANK(J1633)),AND(NOT(O1633="Unknown"),ISBLANK(R1633))),"Missing Information", INDEX(Table15[Entire Service Line Classification], MATCH(SUMIFS(Table15[Unique ID],Table15[System-Owned Portion],E1633,Table15[If Material Anything Other than "Lead" in Column E,Was Material Ever Previously Lead?],G1633,Table15[Customer-Owned Portion],O1633),Table15[Unique ID],0),0)))</f>
        <v/>
      </c>
      <c r="X1633"/>
    </row>
    <row r="1634" spans="2:24" x14ac:dyDescent="0.25">
      <c r="B1634" s="146"/>
      <c r="C1634" s="31"/>
      <c r="D1634" s="31"/>
      <c r="E1634" s="44"/>
      <c r="F1634" s="43"/>
      <c r="G1634" s="84"/>
      <c r="H1634" s="31"/>
      <c r="I1634" s="208"/>
      <c r="J1634" s="84"/>
      <c r="K1634" s="31"/>
      <c r="L1634" s="31"/>
      <c r="M1634" s="169"/>
      <c r="N1634" s="148"/>
      <c r="O1634" s="44"/>
      <c r="P1634" s="43"/>
      <c r="Q1634" s="31"/>
      <c r="R1634" s="84"/>
      <c r="S1634" s="31"/>
      <c r="T1634" s="31"/>
      <c r="U1634" s="169"/>
      <c r="V1634" s="150"/>
      <c r="W1634" s="141" t="str" cm="1">
        <f t="array" ref="W1634">IF(SUM(LEN(B1634:V1634))=0,"",IF(OR(OR(ISBLANK(F1634),SUM(LEN(C1634),LEN(D1634))=0),AND(NOT(E1634="Unknown"),ISBLANK(J1634)),AND(NOT(O1634="Unknown"),ISBLANK(R1634))),"Missing Information", INDEX(Table15[Entire Service Line Classification], MATCH(SUMIFS(Table15[Unique ID],Table15[System-Owned Portion],E1634,Table15[If Material Anything Other than "Lead" in Column E,Was Material Ever Previously Lead?],G1634,Table15[Customer-Owned Portion],O1634),Table15[Unique ID],0),0)))</f>
        <v/>
      </c>
      <c r="X1634"/>
    </row>
    <row r="1635" spans="2:24" x14ac:dyDescent="0.25">
      <c r="B1635" s="146"/>
      <c r="C1635" s="31"/>
      <c r="D1635" s="31"/>
      <c r="E1635" s="44"/>
      <c r="F1635" s="43"/>
      <c r="G1635" s="84"/>
      <c r="H1635" s="31"/>
      <c r="I1635" s="208"/>
      <c r="J1635" s="84"/>
      <c r="K1635" s="31"/>
      <c r="L1635" s="31"/>
      <c r="M1635" s="169"/>
      <c r="N1635" s="148"/>
      <c r="O1635" s="44"/>
      <c r="P1635" s="43"/>
      <c r="Q1635" s="31"/>
      <c r="R1635" s="84"/>
      <c r="S1635" s="31"/>
      <c r="T1635" s="31"/>
      <c r="U1635" s="169"/>
      <c r="V1635" s="150"/>
      <c r="W1635" s="141" t="str" cm="1">
        <f t="array" ref="W1635">IF(SUM(LEN(B1635:V1635))=0,"",IF(OR(OR(ISBLANK(F1635),SUM(LEN(C1635),LEN(D1635))=0),AND(NOT(E1635="Unknown"),ISBLANK(J1635)),AND(NOT(O1635="Unknown"),ISBLANK(R1635))),"Missing Information", INDEX(Table15[Entire Service Line Classification], MATCH(SUMIFS(Table15[Unique ID],Table15[System-Owned Portion],E1635,Table15[If Material Anything Other than "Lead" in Column E,Was Material Ever Previously Lead?],G1635,Table15[Customer-Owned Portion],O1635),Table15[Unique ID],0),0)))</f>
        <v/>
      </c>
      <c r="X1635"/>
    </row>
    <row r="1636" spans="2:24" x14ac:dyDescent="0.25">
      <c r="B1636" s="146"/>
      <c r="C1636" s="31"/>
      <c r="D1636" s="31"/>
      <c r="E1636" s="44"/>
      <c r="F1636" s="43"/>
      <c r="G1636" s="84"/>
      <c r="H1636" s="31"/>
      <c r="I1636" s="208"/>
      <c r="J1636" s="84"/>
      <c r="K1636" s="31"/>
      <c r="L1636" s="31"/>
      <c r="M1636" s="169"/>
      <c r="N1636" s="148"/>
      <c r="O1636" s="44"/>
      <c r="P1636" s="43"/>
      <c r="Q1636" s="31"/>
      <c r="R1636" s="84"/>
      <c r="S1636" s="31"/>
      <c r="T1636" s="31"/>
      <c r="U1636" s="169"/>
      <c r="V1636" s="150"/>
      <c r="W1636" s="141" t="str" cm="1">
        <f t="array" ref="W1636">IF(SUM(LEN(B1636:V1636))=0,"",IF(OR(OR(ISBLANK(F1636),SUM(LEN(C1636),LEN(D1636))=0),AND(NOT(E1636="Unknown"),ISBLANK(J1636)),AND(NOT(O1636="Unknown"),ISBLANK(R1636))),"Missing Information", INDEX(Table15[Entire Service Line Classification], MATCH(SUMIFS(Table15[Unique ID],Table15[System-Owned Portion],E1636,Table15[If Material Anything Other than "Lead" in Column E,Was Material Ever Previously Lead?],G1636,Table15[Customer-Owned Portion],O1636),Table15[Unique ID],0),0)))</f>
        <v/>
      </c>
      <c r="X1636"/>
    </row>
    <row r="1637" spans="2:24" x14ac:dyDescent="0.25">
      <c r="B1637" s="146"/>
      <c r="C1637" s="31"/>
      <c r="D1637" s="31"/>
      <c r="E1637" s="44"/>
      <c r="F1637" s="43"/>
      <c r="G1637" s="84"/>
      <c r="H1637" s="31"/>
      <c r="I1637" s="208"/>
      <c r="J1637" s="84"/>
      <c r="K1637" s="31"/>
      <c r="L1637" s="31"/>
      <c r="M1637" s="169"/>
      <c r="N1637" s="148"/>
      <c r="O1637" s="44"/>
      <c r="P1637" s="43"/>
      <c r="Q1637" s="31"/>
      <c r="R1637" s="84"/>
      <c r="S1637" s="31"/>
      <c r="T1637" s="31"/>
      <c r="U1637" s="169"/>
      <c r="V1637" s="150"/>
      <c r="W1637" s="141" t="str" cm="1">
        <f t="array" ref="W1637">IF(SUM(LEN(B1637:V1637))=0,"",IF(OR(OR(ISBLANK(F1637),SUM(LEN(C1637),LEN(D1637))=0),AND(NOT(E1637="Unknown"),ISBLANK(J1637)),AND(NOT(O1637="Unknown"),ISBLANK(R1637))),"Missing Information", INDEX(Table15[Entire Service Line Classification], MATCH(SUMIFS(Table15[Unique ID],Table15[System-Owned Portion],E1637,Table15[If Material Anything Other than "Lead" in Column E,Was Material Ever Previously Lead?],G1637,Table15[Customer-Owned Portion],O1637),Table15[Unique ID],0),0)))</f>
        <v/>
      </c>
      <c r="X1637"/>
    </row>
    <row r="1638" spans="2:24" x14ac:dyDescent="0.25">
      <c r="B1638" s="146"/>
      <c r="C1638" s="31"/>
      <c r="D1638" s="31"/>
      <c r="E1638" s="44"/>
      <c r="F1638" s="43"/>
      <c r="G1638" s="84"/>
      <c r="H1638" s="31"/>
      <c r="I1638" s="208"/>
      <c r="J1638" s="84"/>
      <c r="K1638" s="31"/>
      <c r="L1638" s="31"/>
      <c r="M1638" s="169"/>
      <c r="N1638" s="148"/>
      <c r="O1638" s="44"/>
      <c r="P1638" s="43"/>
      <c r="Q1638" s="31"/>
      <c r="R1638" s="84"/>
      <c r="S1638" s="31"/>
      <c r="T1638" s="31"/>
      <c r="U1638" s="169"/>
      <c r="V1638" s="150"/>
      <c r="W1638" s="141" t="str" cm="1">
        <f t="array" ref="W1638">IF(SUM(LEN(B1638:V1638))=0,"",IF(OR(OR(ISBLANK(F1638),SUM(LEN(C1638),LEN(D1638))=0),AND(NOT(E1638="Unknown"),ISBLANK(J1638)),AND(NOT(O1638="Unknown"),ISBLANK(R1638))),"Missing Information", INDEX(Table15[Entire Service Line Classification], MATCH(SUMIFS(Table15[Unique ID],Table15[System-Owned Portion],E1638,Table15[If Material Anything Other than "Lead" in Column E,Was Material Ever Previously Lead?],G1638,Table15[Customer-Owned Portion],O1638),Table15[Unique ID],0),0)))</f>
        <v/>
      </c>
      <c r="X1638"/>
    </row>
    <row r="1639" spans="2:24" x14ac:dyDescent="0.25">
      <c r="B1639" s="146"/>
      <c r="C1639" s="31"/>
      <c r="D1639" s="31"/>
      <c r="E1639" s="44"/>
      <c r="F1639" s="43"/>
      <c r="G1639" s="84"/>
      <c r="H1639" s="31"/>
      <c r="I1639" s="208"/>
      <c r="J1639" s="84"/>
      <c r="K1639" s="31"/>
      <c r="L1639" s="31"/>
      <c r="M1639" s="169"/>
      <c r="N1639" s="148"/>
      <c r="O1639" s="44"/>
      <c r="P1639" s="43"/>
      <c r="Q1639" s="31"/>
      <c r="R1639" s="84"/>
      <c r="S1639" s="31"/>
      <c r="T1639" s="31"/>
      <c r="U1639" s="169"/>
      <c r="V1639" s="150"/>
      <c r="W1639" s="141" t="str" cm="1">
        <f t="array" ref="W1639">IF(SUM(LEN(B1639:V1639))=0,"",IF(OR(OR(ISBLANK(F1639),SUM(LEN(C1639),LEN(D1639))=0),AND(NOT(E1639="Unknown"),ISBLANK(J1639)),AND(NOT(O1639="Unknown"),ISBLANK(R1639))),"Missing Information", INDEX(Table15[Entire Service Line Classification], MATCH(SUMIFS(Table15[Unique ID],Table15[System-Owned Portion],E1639,Table15[If Material Anything Other than "Lead" in Column E,Was Material Ever Previously Lead?],G1639,Table15[Customer-Owned Portion],O1639),Table15[Unique ID],0),0)))</f>
        <v/>
      </c>
      <c r="X1639"/>
    </row>
    <row r="1640" spans="2:24" x14ac:dyDescent="0.25">
      <c r="B1640" s="146"/>
      <c r="C1640" s="31"/>
      <c r="D1640" s="31"/>
      <c r="E1640" s="44"/>
      <c r="F1640" s="43"/>
      <c r="G1640" s="84"/>
      <c r="H1640" s="31"/>
      <c r="I1640" s="208"/>
      <c r="J1640" s="84"/>
      <c r="K1640" s="31"/>
      <c r="L1640" s="31"/>
      <c r="M1640" s="169"/>
      <c r="N1640" s="148"/>
      <c r="O1640" s="44"/>
      <c r="P1640" s="43"/>
      <c r="Q1640" s="31"/>
      <c r="R1640" s="84"/>
      <c r="S1640" s="31"/>
      <c r="T1640" s="31"/>
      <c r="U1640" s="169"/>
      <c r="V1640" s="150"/>
      <c r="W1640" s="141" t="str" cm="1">
        <f t="array" ref="W1640">IF(SUM(LEN(B1640:V1640))=0,"",IF(OR(OR(ISBLANK(F1640),SUM(LEN(C1640),LEN(D1640))=0),AND(NOT(E1640="Unknown"),ISBLANK(J1640)),AND(NOT(O1640="Unknown"),ISBLANK(R1640))),"Missing Information", INDEX(Table15[Entire Service Line Classification], MATCH(SUMIFS(Table15[Unique ID],Table15[System-Owned Portion],E1640,Table15[If Material Anything Other than "Lead" in Column E,Was Material Ever Previously Lead?],G1640,Table15[Customer-Owned Portion],O1640),Table15[Unique ID],0),0)))</f>
        <v/>
      </c>
      <c r="X1640"/>
    </row>
    <row r="1641" spans="2:24" x14ac:dyDescent="0.25">
      <c r="B1641" s="146"/>
      <c r="C1641" s="31"/>
      <c r="D1641" s="31"/>
      <c r="E1641" s="44"/>
      <c r="F1641" s="43"/>
      <c r="G1641" s="84"/>
      <c r="H1641" s="31"/>
      <c r="I1641" s="208"/>
      <c r="J1641" s="84"/>
      <c r="K1641" s="31"/>
      <c r="L1641" s="31"/>
      <c r="M1641" s="169"/>
      <c r="N1641" s="148"/>
      <c r="O1641" s="44"/>
      <c r="P1641" s="43"/>
      <c r="Q1641" s="31"/>
      <c r="R1641" s="84"/>
      <c r="S1641" s="31"/>
      <c r="T1641" s="31"/>
      <c r="U1641" s="169"/>
      <c r="V1641" s="150"/>
      <c r="W1641" s="141" t="str" cm="1">
        <f t="array" ref="W1641">IF(SUM(LEN(B1641:V1641))=0,"",IF(OR(OR(ISBLANK(F1641),SUM(LEN(C1641),LEN(D1641))=0),AND(NOT(E1641="Unknown"),ISBLANK(J1641)),AND(NOT(O1641="Unknown"),ISBLANK(R1641))),"Missing Information", INDEX(Table15[Entire Service Line Classification], MATCH(SUMIFS(Table15[Unique ID],Table15[System-Owned Portion],E1641,Table15[If Material Anything Other than "Lead" in Column E,Was Material Ever Previously Lead?],G1641,Table15[Customer-Owned Portion],O1641),Table15[Unique ID],0),0)))</f>
        <v/>
      </c>
      <c r="X1641"/>
    </row>
    <row r="1642" spans="2:24" x14ac:dyDescent="0.25">
      <c r="B1642" s="146"/>
      <c r="C1642" s="31"/>
      <c r="D1642" s="31"/>
      <c r="E1642" s="44"/>
      <c r="F1642" s="43"/>
      <c r="G1642" s="84"/>
      <c r="H1642" s="31"/>
      <c r="I1642" s="208"/>
      <c r="J1642" s="84"/>
      <c r="K1642" s="31"/>
      <c r="L1642" s="31"/>
      <c r="M1642" s="169"/>
      <c r="N1642" s="148"/>
      <c r="O1642" s="44"/>
      <c r="P1642" s="43"/>
      <c r="Q1642" s="31"/>
      <c r="R1642" s="84"/>
      <c r="S1642" s="31"/>
      <c r="T1642" s="31"/>
      <c r="U1642" s="169"/>
      <c r="V1642" s="150"/>
      <c r="W1642" s="141" t="str" cm="1">
        <f t="array" ref="W1642">IF(SUM(LEN(B1642:V1642))=0,"",IF(OR(OR(ISBLANK(F1642),SUM(LEN(C1642),LEN(D1642))=0),AND(NOT(E1642="Unknown"),ISBLANK(J1642)),AND(NOT(O1642="Unknown"),ISBLANK(R1642))),"Missing Information", INDEX(Table15[Entire Service Line Classification], MATCH(SUMIFS(Table15[Unique ID],Table15[System-Owned Portion],E1642,Table15[If Material Anything Other than "Lead" in Column E,Was Material Ever Previously Lead?],G1642,Table15[Customer-Owned Portion],O1642),Table15[Unique ID],0),0)))</f>
        <v/>
      </c>
      <c r="X1642"/>
    </row>
    <row r="1643" spans="2:24" x14ac:dyDescent="0.25">
      <c r="B1643" s="146"/>
      <c r="C1643" s="31"/>
      <c r="D1643" s="31"/>
      <c r="E1643" s="44"/>
      <c r="F1643" s="43"/>
      <c r="G1643" s="84"/>
      <c r="H1643" s="31"/>
      <c r="I1643" s="208"/>
      <c r="J1643" s="84"/>
      <c r="K1643" s="31"/>
      <c r="L1643" s="31"/>
      <c r="M1643" s="169"/>
      <c r="N1643" s="148"/>
      <c r="O1643" s="44"/>
      <c r="P1643" s="43"/>
      <c r="Q1643" s="31"/>
      <c r="R1643" s="84"/>
      <c r="S1643" s="31"/>
      <c r="T1643" s="31"/>
      <c r="U1643" s="169"/>
      <c r="V1643" s="150"/>
      <c r="W1643" s="141" t="str" cm="1">
        <f t="array" ref="W1643">IF(SUM(LEN(B1643:V1643))=0,"",IF(OR(OR(ISBLANK(F1643),SUM(LEN(C1643),LEN(D1643))=0),AND(NOT(E1643="Unknown"),ISBLANK(J1643)),AND(NOT(O1643="Unknown"),ISBLANK(R1643))),"Missing Information", INDEX(Table15[Entire Service Line Classification], MATCH(SUMIFS(Table15[Unique ID],Table15[System-Owned Portion],E1643,Table15[If Material Anything Other than "Lead" in Column E,Was Material Ever Previously Lead?],G1643,Table15[Customer-Owned Portion],O1643),Table15[Unique ID],0),0)))</f>
        <v/>
      </c>
      <c r="X1643"/>
    </row>
    <row r="1644" spans="2:24" x14ac:dyDescent="0.25">
      <c r="B1644" s="146"/>
      <c r="C1644" s="31"/>
      <c r="D1644" s="31"/>
      <c r="E1644" s="44"/>
      <c r="F1644" s="43"/>
      <c r="G1644" s="84"/>
      <c r="H1644" s="31"/>
      <c r="I1644" s="208"/>
      <c r="J1644" s="84"/>
      <c r="K1644" s="31"/>
      <c r="L1644" s="31"/>
      <c r="M1644" s="169"/>
      <c r="N1644" s="148"/>
      <c r="O1644" s="44"/>
      <c r="P1644" s="43"/>
      <c r="Q1644" s="31"/>
      <c r="R1644" s="84"/>
      <c r="S1644" s="31"/>
      <c r="T1644" s="31"/>
      <c r="U1644" s="169"/>
      <c r="V1644" s="150"/>
      <c r="W1644" s="141" t="str" cm="1">
        <f t="array" ref="W1644">IF(SUM(LEN(B1644:V1644))=0,"",IF(OR(OR(ISBLANK(F1644),SUM(LEN(C1644),LEN(D1644))=0),AND(NOT(E1644="Unknown"),ISBLANK(J1644)),AND(NOT(O1644="Unknown"),ISBLANK(R1644))),"Missing Information", INDEX(Table15[Entire Service Line Classification], MATCH(SUMIFS(Table15[Unique ID],Table15[System-Owned Portion],E1644,Table15[If Material Anything Other than "Lead" in Column E,Was Material Ever Previously Lead?],G1644,Table15[Customer-Owned Portion],O1644),Table15[Unique ID],0),0)))</f>
        <v/>
      </c>
      <c r="X1644"/>
    </row>
    <row r="1645" spans="2:24" x14ac:dyDescent="0.25">
      <c r="B1645" s="146"/>
      <c r="C1645" s="31"/>
      <c r="D1645" s="31"/>
      <c r="E1645" s="44"/>
      <c r="F1645" s="43"/>
      <c r="G1645" s="84"/>
      <c r="H1645" s="31"/>
      <c r="I1645" s="208"/>
      <c r="J1645" s="84"/>
      <c r="K1645" s="31"/>
      <c r="L1645" s="31"/>
      <c r="M1645" s="169"/>
      <c r="N1645" s="148"/>
      <c r="O1645" s="44"/>
      <c r="P1645" s="43"/>
      <c r="Q1645" s="31"/>
      <c r="R1645" s="84"/>
      <c r="S1645" s="31"/>
      <c r="T1645" s="31"/>
      <c r="U1645" s="169"/>
      <c r="V1645" s="150"/>
      <c r="W1645" s="141" t="str" cm="1">
        <f t="array" ref="W1645">IF(SUM(LEN(B1645:V1645))=0,"",IF(OR(OR(ISBLANK(F1645),SUM(LEN(C1645),LEN(D1645))=0),AND(NOT(E1645="Unknown"),ISBLANK(J1645)),AND(NOT(O1645="Unknown"),ISBLANK(R1645))),"Missing Information", INDEX(Table15[Entire Service Line Classification], MATCH(SUMIFS(Table15[Unique ID],Table15[System-Owned Portion],E1645,Table15[If Material Anything Other than "Lead" in Column E,Was Material Ever Previously Lead?],G1645,Table15[Customer-Owned Portion],O1645),Table15[Unique ID],0),0)))</f>
        <v/>
      </c>
      <c r="X1645"/>
    </row>
    <row r="1646" spans="2:24" x14ac:dyDescent="0.25">
      <c r="B1646" s="146"/>
      <c r="C1646" s="31"/>
      <c r="D1646" s="31"/>
      <c r="E1646" s="44"/>
      <c r="F1646" s="43"/>
      <c r="G1646" s="84"/>
      <c r="H1646" s="31"/>
      <c r="I1646" s="208"/>
      <c r="J1646" s="84"/>
      <c r="K1646" s="31"/>
      <c r="L1646" s="31"/>
      <c r="M1646" s="169"/>
      <c r="N1646" s="148"/>
      <c r="O1646" s="44"/>
      <c r="P1646" s="43"/>
      <c r="Q1646" s="31"/>
      <c r="R1646" s="84"/>
      <c r="S1646" s="31"/>
      <c r="T1646" s="31"/>
      <c r="U1646" s="169"/>
      <c r="V1646" s="150"/>
      <c r="W1646" s="141" t="str" cm="1">
        <f t="array" ref="W1646">IF(SUM(LEN(B1646:V1646))=0,"",IF(OR(OR(ISBLANK(F1646),SUM(LEN(C1646),LEN(D1646))=0),AND(NOT(E1646="Unknown"),ISBLANK(J1646)),AND(NOT(O1646="Unknown"),ISBLANK(R1646))),"Missing Information", INDEX(Table15[Entire Service Line Classification], MATCH(SUMIFS(Table15[Unique ID],Table15[System-Owned Portion],E1646,Table15[If Material Anything Other than "Lead" in Column E,Was Material Ever Previously Lead?],G1646,Table15[Customer-Owned Portion],O1646),Table15[Unique ID],0),0)))</f>
        <v/>
      </c>
      <c r="X1646"/>
    </row>
    <row r="1647" spans="2:24" x14ac:dyDescent="0.25">
      <c r="B1647" s="146"/>
      <c r="C1647" s="31"/>
      <c r="D1647" s="31"/>
      <c r="E1647" s="44"/>
      <c r="F1647" s="43"/>
      <c r="G1647" s="84"/>
      <c r="H1647" s="31"/>
      <c r="I1647" s="208"/>
      <c r="J1647" s="84"/>
      <c r="K1647" s="31"/>
      <c r="L1647" s="31"/>
      <c r="M1647" s="169"/>
      <c r="N1647" s="148"/>
      <c r="O1647" s="44"/>
      <c r="P1647" s="43"/>
      <c r="Q1647" s="31"/>
      <c r="R1647" s="84"/>
      <c r="S1647" s="31"/>
      <c r="T1647" s="31"/>
      <c r="U1647" s="169"/>
      <c r="V1647" s="150"/>
      <c r="W1647" s="141" t="str" cm="1">
        <f t="array" ref="W1647">IF(SUM(LEN(B1647:V1647))=0,"",IF(OR(OR(ISBLANK(F1647),SUM(LEN(C1647),LEN(D1647))=0),AND(NOT(E1647="Unknown"),ISBLANK(J1647)),AND(NOT(O1647="Unknown"),ISBLANK(R1647))),"Missing Information", INDEX(Table15[Entire Service Line Classification], MATCH(SUMIFS(Table15[Unique ID],Table15[System-Owned Portion],E1647,Table15[If Material Anything Other than "Lead" in Column E,Was Material Ever Previously Lead?],G1647,Table15[Customer-Owned Portion],O1647),Table15[Unique ID],0),0)))</f>
        <v/>
      </c>
      <c r="X1647"/>
    </row>
    <row r="1648" spans="2:24" x14ac:dyDescent="0.25">
      <c r="B1648" s="146"/>
      <c r="C1648" s="31"/>
      <c r="D1648" s="31"/>
      <c r="E1648" s="44"/>
      <c r="F1648" s="43"/>
      <c r="G1648" s="84"/>
      <c r="H1648" s="31"/>
      <c r="I1648" s="208"/>
      <c r="J1648" s="84"/>
      <c r="K1648" s="31"/>
      <c r="L1648" s="31"/>
      <c r="M1648" s="169"/>
      <c r="N1648" s="148"/>
      <c r="O1648" s="44"/>
      <c r="P1648" s="43"/>
      <c r="Q1648" s="31"/>
      <c r="R1648" s="84"/>
      <c r="S1648" s="31"/>
      <c r="T1648" s="31"/>
      <c r="U1648" s="169"/>
      <c r="V1648" s="150"/>
      <c r="W1648" s="141" t="str" cm="1">
        <f t="array" ref="W1648">IF(SUM(LEN(B1648:V1648))=0,"",IF(OR(OR(ISBLANK(F1648),SUM(LEN(C1648),LEN(D1648))=0),AND(NOT(E1648="Unknown"),ISBLANK(J1648)),AND(NOT(O1648="Unknown"),ISBLANK(R1648))),"Missing Information", INDEX(Table15[Entire Service Line Classification], MATCH(SUMIFS(Table15[Unique ID],Table15[System-Owned Portion],E1648,Table15[If Material Anything Other than "Lead" in Column E,Was Material Ever Previously Lead?],G1648,Table15[Customer-Owned Portion],O1648),Table15[Unique ID],0),0)))</f>
        <v/>
      </c>
      <c r="X1648"/>
    </row>
    <row r="1649" spans="2:24" x14ac:dyDescent="0.25">
      <c r="B1649" s="146"/>
      <c r="C1649" s="31"/>
      <c r="D1649" s="31"/>
      <c r="E1649" s="44"/>
      <c r="F1649" s="43"/>
      <c r="G1649" s="84"/>
      <c r="H1649" s="31"/>
      <c r="I1649" s="208"/>
      <c r="J1649" s="84"/>
      <c r="K1649" s="31"/>
      <c r="L1649" s="31"/>
      <c r="M1649" s="169"/>
      <c r="N1649" s="148"/>
      <c r="O1649" s="44"/>
      <c r="P1649" s="43"/>
      <c r="Q1649" s="31"/>
      <c r="R1649" s="84"/>
      <c r="S1649" s="31"/>
      <c r="T1649" s="31"/>
      <c r="U1649" s="169"/>
      <c r="V1649" s="150"/>
      <c r="W1649" s="141" t="str" cm="1">
        <f t="array" ref="W1649">IF(SUM(LEN(B1649:V1649))=0,"",IF(OR(OR(ISBLANK(F1649),SUM(LEN(C1649),LEN(D1649))=0),AND(NOT(E1649="Unknown"),ISBLANK(J1649)),AND(NOT(O1649="Unknown"),ISBLANK(R1649))),"Missing Information", INDEX(Table15[Entire Service Line Classification], MATCH(SUMIFS(Table15[Unique ID],Table15[System-Owned Portion],E1649,Table15[If Material Anything Other than "Lead" in Column E,Was Material Ever Previously Lead?],G1649,Table15[Customer-Owned Portion],O1649),Table15[Unique ID],0),0)))</f>
        <v/>
      </c>
      <c r="X1649"/>
    </row>
    <row r="1650" spans="2:24" x14ac:dyDescent="0.25">
      <c r="B1650" s="146"/>
      <c r="C1650" s="31"/>
      <c r="D1650" s="31"/>
      <c r="E1650" s="44"/>
      <c r="F1650" s="43"/>
      <c r="G1650" s="84"/>
      <c r="H1650" s="31"/>
      <c r="I1650" s="208"/>
      <c r="J1650" s="84"/>
      <c r="K1650" s="31"/>
      <c r="L1650" s="31"/>
      <c r="M1650" s="169"/>
      <c r="N1650" s="148"/>
      <c r="O1650" s="44"/>
      <c r="P1650" s="43"/>
      <c r="Q1650" s="31"/>
      <c r="R1650" s="84"/>
      <c r="S1650" s="31"/>
      <c r="T1650" s="31"/>
      <c r="U1650" s="169"/>
      <c r="V1650" s="150"/>
      <c r="W1650" s="141" t="str" cm="1">
        <f t="array" ref="W1650">IF(SUM(LEN(B1650:V1650))=0,"",IF(OR(OR(ISBLANK(F1650),SUM(LEN(C1650),LEN(D1650))=0),AND(NOT(E1650="Unknown"),ISBLANK(J1650)),AND(NOT(O1650="Unknown"),ISBLANK(R1650))),"Missing Information", INDEX(Table15[Entire Service Line Classification], MATCH(SUMIFS(Table15[Unique ID],Table15[System-Owned Portion],E1650,Table15[If Material Anything Other than "Lead" in Column E,Was Material Ever Previously Lead?],G1650,Table15[Customer-Owned Portion],O1650),Table15[Unique ID],0),0)))</f>
        <v/>
      </c>
      <c r="X1650"/>
    </row>
    <row r="1651" spans="2:24" x14ac:dyDescent="0.25">
      <c r="B1651" s="146"/>
      <c r="C1651" s="31"/>
      <c r="D1651" s="31"/>
      <c r="E1651" s="44"/>
      <c r="F1651" s="43"/>
      <c r="G1651" s="84"/>
      <c r="H1651" s="31"/>
      <c r="I1651" s="208"/>
      <c r="J1651" s="84"/>
      <c r="K1651" s="31"/>
      <c r="L1651" s="31"/>
      <c r="M1651" s="169"/>
      <c r="N1651" s="148"/>
      <c r="O1651" s="44"/>
      <c r="P1651" s="43"/>
      <c r="Q1651" s="31"/>
      <c r="R1651" s="84"/>
      <c r="S1651" s="31"/>
      <c r="T1651" s="31"/>
      <c r="U1651" s="169"/>
      <c r="V1651" s="150"/>
      <c r="W1651" s="141" t="str" cm="1">
        <f t="array" ref="W1651">IF(SUM(LEN(B1651:V1651))=0,"",IF(OR(OR(ISBLANK(F1651),SUM(LEN(C1651),LEN(D1651))=0),AND(NOT(E1651="Unknown"),ISBLANK(J1651)),AND(NOT(O1651="Unknown"),ISBLANK(R1651))),"Missing Information", INDEX(Table15[Entire Service Line Classification], MATCH(SUMIFS(Table15[Unique ID],Table15[System-Owned Portion],E1651,Table15[If Material Anything Other than "Lead" in Column E,Was Material Ever Previously Lead?],G1651,Table15[Customer-Owned Portion],O1651),Table15[Unique ID],0),0)))</f>
        <v/>
      </c>
      <c r="X1651"/>
    </row>
    <row r="1652" spans="2:24" x14ac:dyDescent="0.25">
      <c r="B1652" s="146"/>
      <c r="C1652" s="31"/>
      <c r="D1652" s="31"/>
      <c r="E1652" s="44"/>
      <c r="F1652" s="43"/>
      <c r="G1652" s="84"/>
      <c r="H1652" s="31"/>
      <c r="I1652" s="208"/>
      <c r="J1652" s="84"/>
      <c r="K1652" s="31"/>
      <c r="L1652" s="31"/>
      <c r="M1652" s="169"/>
      <c r="N1652" s="148"/>
      <c r="O1652" s="44"/>
      <c r="P1652" s="43"/>
      <c r="Q1652" s="31"/>
      <c r="R1652" s="84"/>
      <c r="S1652" s="31"/>
      <c r="T1652" s="31"/>
      <c r="U1652" s="169"/>
      <c r="V1652" s="150"/>
      <c r="W1652" s="141" t="str" cm="1">
        <f t="array" ref="W1652">IF(SUM(LEN(B1652:V1652))=0,"",IF(OR(OR(ISBLANK(F1652),SUM(LEN(C1652),LEN(D1652))=0),AND(NOT(E1652="Unknown"),ISBLANK(J1652)),AND(NOT(O1652="Unknown"),ISBLANK(R1652))),"Missing Information", INDEX(Table15[Entire Service Line Classification], MATCH(SUMIFS(Table15[Unique ID],Table15[System-Owned Portion],E1652,Table15[If Material Anything Other than "Lead" in Column E,Was Material Ever Previously Lead?],G1652,Table15[Customer-Owned Portion],O1652),Table15[Unique ID],0),0)))</f>
        <v/>
      </c>
      <c r="X1652"/>
    </row>
    <row r="1653" spans="2:24" x14ac:dyDescent="0.25">
      <c r="B1653" s="146"/>
      <c r="C1653" s="31"/>
      <c r="D1653" s="31"/>
      <c r="E1653" s="44"/>
      <c r="F1653" s="43"/>
      <c r="G1653" s="84"/>
      <c r="H1653" s="31"/>
      <c r="I1653" s="208"/>
      <c r="J1653" s="84"/>
      <c r="K1653" s="31"/>
      <c r="L1653" s="31"/>
      <c r="M1653" s="169"/>
      <c r="N1653" s="148"/>
      <c r="O1653" s="44"/>
      <c r="P1653" s="43"/>
      <c r="Q1653" s="31"/>
      <c r="R1653" s="84"/>
      <c r="S1653" s="31"/>
      <c r="T1653" s="31"/>
      <c r="U1653" s="169"/>
      <c r="V1653" s="150"/>
      <c r="W1653" s="141" t="str" cm="1">
        <f t="array" ref="W1653">IF(SUM(LEN(B1653:V1653))=0,"",IF(OR(OR(ISBLANK(F1653),SUM(LEN(C1653),LEN(D1653))=0),AND(NOT(E1653="Unknown"),ISBLANK(J1653)),AND(NOT(O1653="Unknown"),ISBLANK(R1653))),"Missing Information", INDEX(Table15[Entire Service Line Classification], MATCH(SUMIFS(Table15[Unique ID],Table15[System-Owned Portion],E1653,Table15[If Material Anything Other than "Lead" in Column E,Was Material Ever Previously Lead?],G1653,Table15[Customer-Owned Portion],O1653),Table15[Unique ID],0),0)))</f>
        <v/>
      </c>
      <c r="X1653"/>
    </row>
    <row r="1654" spans="2:24" x14ac:dyDescent="0.25">
      <c r="B1654" s="146"/>
      <c r="C1654" s="31"/>
      <c r="D1654" s="31"/>
      <c r="E1654" s="44"/>
      <c r="F1654" s="43"/>
      <c r="G1654" s="84"/>
      <c r="H1654" s="31"/>
      <c r="I1654" s="208"/>
      <c r="J1654" s="84"/>
      <c r="K1654" s="31"/>
      <c r="L1654" s="31"/>
      <c r="M1654" s="169"/>
      <c r="N1654" s="148"/>
      <c r="O1654" s="44"/>
      <c r="P1654" s="43"/>
      <c r="Q1654" s="31"/>
      <c r="R1654" s="84"/>
      <c r="S1654" s="31"/>
      <c r="T1654" s="31"/>
      <c r="U1654" s="169"/>
      <c r="V1654" s="150"/>
      <c r="W1654" s="141" t="str" cm="1">
        <f t="array" ref="W1654">IF(SUM(LEN(B1654:V1654))=0,"",IF(OR(OR(ISBLANK(F1654),SUM(LEN(C1654),LEN(D1654))=0),AND(NOT(E1654="Unknown"),ISBLANK(J1654)),AND(NOT(O1654="Unknown"),ISBLANK(R1654))),"Missing Information", INDEX(Table15[Entire Service Line Classification], MATCH(SUMIFS(Table15[Unique ID],Table15[System-Owned Portion],E1654,Table15[If Material Anything Other than "Lead" in Column E,Was Material Ever Previously Lead?],G1654,Table15[Customer-Owned Portion],O1654),Table15[Unique ID],0),0)))</f>
        <v/>
      </c>
      <c r="X1654"/>
    </row>
    <row r="1655" spans="2:24" x14ac:dyDescent="0.25">
      <c r="B1655" s="146"/>
      <c r="C1655" s="31"/>
      <c r="D1655" s="31"/>
      <c r="E1655" s="44"/>
      <c r="F1655" s="43"/>
      <c r="G1655" s="84"/>
      <c r="H1655" s="31"/>
      <c r="I1655" s="208"/>
      <c r="J1655" s="84"/>
      <c r="K1655" s="31"/>
      <c r="L1655" s="31"/>
      <c r="M1655" s="169"/>
      <c r="N1655" s="148"/>
      <c r="O1655" s="44"/>
      <c r="P1655" s="43"/>
      <c r="Q1655" s="31"/>
      <c r="R1655" s="84"/>
      <c r="S1655" s="31"/>
      <c r="T1655" s="31"/>
      <c r="U1655" s="169"/>
      <c r="V1655" s="150"/>
      <c r="W1655" s="141" t="str" cm="1">
        <f t="array" ref="W1655">IF(SUM(LEN(B1655:V1655))=0,"",IF(OR(OR(ISBLANK(F1655),SUM(LEN(C1655),LEN(D1655))=0),AND(NOT(E1655="Unknown"),ISBLANK(J1655)),AND(NOT(O1655="Unknown"),ISBLANK(R1655))),"Missing Information", INDEX(Table15[Entire Service Line Classification], MATCH(SUMIFS(Table15[Unique ID],Table15[System-Owned Portion],E1655,Table15[If Material Anything Other than "Lead" in Column E,Was Material Ever Previously Lead?],G1655,Table15[Customer-Owned Portion],O1655),Table15[Unique ID],0),0)))</f>
        <v/>
      </c>
      <c r="X1655"/>
    </row>
    <row r="1656" spans="2:24" x14ac:dyDescent="0.25">
      <c r="B1656" s="146"/>
      <c r="C1656" s="31"/>
      <c r="D1656" s="31"/>
      <c r="E1656" s="44"/>
      <c r="F1656" s="43"/>
      <c r="G1656" s="84"/>
      <c r="H1656" s="31"/>
      <c r="I1656" s="208"/>
      <c r="J1656" s="84"/>
      <c r="K1656" s="31"/>
      <c r="L1656" s="31"/>
      <c r="M1656" s="169"/>
      <c r="N1656" s="148"/>
      <c r="O1656" s="44"/>
      <c r="P1656" s="43"/>
      <c r="Q1656" s="31"/>
      <c r="R1656" s="84"/>
      <c r="S1656" s="31"/>
      <c r="T1656" s="31"/>
      <c r="U1656" s="169"/>
      <c r="V1656" s="150"/>
      <c r="W1656" s="141" t="str" cm="1">
        <f t="array" ref="W1656">IF(SUM(LEN(B1656:V1656))=0,"",IF(OR(OR(ISBLANK(F1656),SUM(LEN(C1656),LEN(D1656))=0),AND(NOT(E1656="Unknown"),ISBLANK(J1656)),AND(NOT(O1656="Unknown"),ISBLANK(R1656))),"Missing Information", INDEX(Table15[Entire Service Line Classification], MATCH(SUMIFS(Table15[Unique ID],Table15[System-Owned Portion],E1656,Table15[If Material Anything Other than "Lead" in Column E,Was Material Ever Previously Lead?],G1656,Table15[Customer-Owned Portion],O1656),Table15[Unique ID],0),0)))</f>
        <v/>
      </c>
      <c r="X1656"/>
    </row>
    <row r="1657" spans="2:24" x14ac:dyDescent="0.25">
      <c r="B1657" s="146"/>
      <c r="C1657" s="31"/>
      <c r="D1657" s="31"/>
      <c r="E1657" s="44"/>
      <c r="F1657" s="43"/>
      <c r="G1657" s="84"/>
      <c r="H1657" s="31"/>
      <c r="I1657" s="208"/>
      <c r="J1657" s="84"/>
      <c r="K1657" s="31"/>
      <c r="L1657" s="31"/>
      <c r="M1657" s="169"/>
      <c r="N1657" s="148"/>
      <c r="O1657" s="44"/>
      <c r="P1657" s="43"/>
      <c r="Q1657" s="31"/>
      <c r="R1657" s="84"/>
      <c r="S1657" s="31"/>
      <c r="T1657" s="31"/>
      <c r="U1657" s="169"/>
      <c r="V1657" s="150"/>
      <c r="W1657" s="141" t="str" cm="1">
        <f t="array" ref="W1657">IF(SUM(LEN(B1657:V1657))=0,"",IF(OR(OR(ISBLANK(F1657),SUM(LEN(C1657),LEN(D1657))=0),AND(NOT(E1657="Unknown"),ISBLANK(J1657)),AND(NOT(O1657="Unknown"),ISBLANK(R1657))),"Missing Information", INDEX(Table15[Entire Service Line Classification], MATCH(SUMIFS(Table15[Unique ID],Table15[System-Owned Portion],E1657,Table15[If Material Anything Other than "Lead" in Column E,Was Material Ever Previously Lead?],G1657,Table15[Customer-Owned Portion],O1657),Table15[Unique ID],0),0)))</f>
        <v/>
      </c>
      <c r="X1657"/>
    </row>
    <row r="1658" spans="2:24" x14ac:dyDescent="0.25">
      <c r="B1658" s="146"/>
      <c r="C1658" s="31"/>
      <c r="D1658" s="31"/>
      <c r="E1658" s="44"/>
      <c r="F1658" s="43"/>
      <c r="G1658" s="84"/>
      <c r="H1658" s="31"/>
      <c r="I1658" s="208"/>
      <c r="J1658" s="84"/>
      <c r="K1658" s="31"/>
      <c r="L1658" s="31"/>
      <c r="M1658" s="169"/>
      <c r="N1658" s="148"/>
      <c r="O1658" s="44"/>
      <c r="P1658" s="43"/>
      <c r="Q1658" s="31"/>
      <c r="R1658" s="84"/>
      <c r="S1658" s="31"/>
      <c r="T1658" s="31"/>
      <c r="U1658" s="169"/>
      <c r="V1658" s="150"/>
      <c r="W1658" s="141" t="str" cm="1">
        <f t="array" ref="W1658">IF(SUM(LEN(B1658:V1658))=0,"",IF(OR(OR(ISBLANK(F1658),SUM(LEN(C1658),LEN(D1658))=0),AND(NOT(E1658="Unknown"),ISBLANK(J1658)),AND(NOT(O1658="Unknown"),ISBLANK(R1658))),"Missing Information", INDEX(Table15[Entire Service Line Classification], MATCH(SUMIFS(Table15[Unique ID],Table15[System-Owned Portion],E1658,Table15[If Material Anything Other than "Lead" in Column E,Was Material Ever Previously Lead?],G1658,Table15[Customer-Owned Portion],O1658),Table15[Unique ID],0),0)))</f>
        <v/>
      </c>
      <c r="X1658"/>
    </row>
    <row r="1659" spans="2:24" x14ac:dyDescent="0.25">
      <c r="B1659" s="146"/>
      <c r="C1659" s="31"/>
      <c r="D1659" s="31"/>
      <c r="E1659" s="44"/>
      <c r="F1659" s="43"/>
      <c r="G1659" s="84"/>
      <c r="H1659" s="31"/>
      <c r="I1659" s="208"/>
      <c r="J1659" s="84"/>
      <c r="K1659" s="31"/>
      <c r="L1659" s="31"/>
      <c r="M1659" s="169"/>
      <c r="N1659" s="148"/>
      <c r="O1659" s="44"/>
      <c r="P1659" s="43"/>
      <c r="Q1659" s="31"/>
      <c r="R1659" s="84"/>
      <c r="S1659" s="31"/>
      <c r="T1659" s="31"/>
      <c r="U1659" s="169"/>
      <c r="V1659" s="150"/>
      <c r="W1659" s="141" t="str" cm="1">
        <f t="array" ref="W1659">IF(SUM(LEN(B1659:V1659))=0,"",IF(OR(OR(ISBLANK(F1659),SUM(LEN(C1659),LEN(D1659))=0),AND(NOT(E1659="Unknown"),ISBLANK(J1659)),AND(NOT(O1659="Unknown"),ISBLANK(R1659))),"Missing Information", INDEX(Table15[Entire Service Line Classification], MATCH(SUMIFS(Table15[Unique ID],Table15[System-Owned Portion],E1659,Table15[If Material Anything Other than "Lead" in Column E,Was Material Ever Previously Lead?],G1659,Table15[Customer-Owned Portion],O1659),Table15[Unique ID],0),0)))</f>
        <v/>
      </c>
      <c r="X1659"/>
    </row>
    <row r="1660" spans="2:24" x14ac:dyDescent="0.25">
      <c r="B1660" s="146"/>
      <c r="C1660" s="31"/>
      <c r="D1660" s="31"/>
      <c r="E1660" s="44"/>
      <c r="F1660" s="43"/>
      <c r="G1660" s="84"/>
      <c r="H1660" s="31"/>
      <c r="I1660" s="208"/>
      <c r="J1660" s="84"/>
      <c r="K1660" s="31"/>
      <c r="L1660" s="31"/>
      <c r="M1660" s="169"/>
      <c r="N1660" s="148"/>
      <c r="O1660" s="44"/>
      <c r="P1660" s="43"/>
      <c r="Q1660" s="31"/>
      <c r="R1660" s="84"/>
      <c r="S1660" s="31"/>
      <c r="T1660" s="31"/>
      <c r="U1660" s="169"/>
      <c r="V1660" s="150"/>
      <c r="W1660" s="141" t="str" cm="1">
        <f t="array" ref="W1660">IF(SUM(LEN(B1660:V1660))=0,"",IF(OR(OR(ISBLANK(F1660),SUM(LEN(C1660),LEN(D1660))=0),AND(NOT(E1660="Unknown"),ISBLANK(J1660)),AND(NOT(O1660="Unknown"),ISBLANK(R1660))),"Missing Information", INDEX(Table15[Entire Service Line Classification], MATCH(SUMIFS(Table15[Unique ID],Table15[System-Owned Portion],E1660,Table15[If Material Anything Other than "Lead" in Column E,Was Material Ever Previously Lead?],G1660,Table15[Customer-Owned Portion],O1660),Table15[Unique ID],0),0)))</f>
        <v/>
      </c>
      <c r="X1660"/>
    </row>
    <row r="1661" spans="2:24" x14ac:dyDescent="0.25">
      <c r="B1661" s="146"/>
      <c r="C1661" s="31"/>
      <c r="D1661" s="31"/>
      <c r="E1661" s="44"/>
      <c r="F1661" s="43"/>
      <c r="G1661" s="84"/>
      <c r="H1661" s="31"/>
      <c r="I1661" s="208"/>
      <c r="J1661" s="84"/>
      <c r="K1661" s="31"/>
      <c r="L1661" s="31"/>
      <c r="M1661" s="169"/>
      <c r="N1661" s="148"/>
      <c r="O1661" s="44"/>
      <c r="P1661" s="43"/>
      <c r="Q1661" s="31"/>
      <c r="R1661" s="84"/>
      <c r="S1661" s="31"/>
      <c r="T1661" s="31"/>
      <c r="U1661" s="169"/>
      <c r="V1661" s="150"/>
      <c r="W1661" s="141" t="str" cm="1">
        <f t="array" ref="W1661">IF(SUM(LEN(B1661:V1661))=0,"",IF(OR(OR(ISBLANK(F1661),SUM(LEN(C1661),LEN(D1661))=0),AND(NOT(E1661="Unknown"),ISBLANK(J1661)),AND(NOT(O1661="Unknown"),ISBLANK(R1661))),"Missing Information", INDEX(Table15[Entire Service Line Classification], MATCH(SUMIFS(Table15[Unique ID],Table15[System-Owned Portion],E1661,Table15[If Material Anything Other than "Lead" in Column E,Was Material Ever Previously Lead?],G1661,Table15[Customer-Owned Portion],O1661),Table15[Unique ID],0),0)))</f>
        <v/>
      </c>
      <c r="X1661"/>
    </row>
    <row r="1662" spans="2:24" x14ac:dyDescent="0.25">
      <c r="B1662" s="146"/>
      <c r="C1662" s="31"/>
      <c r="D1662" s="31"/>
      <c r="E1662" s="44"/>
      <c r="F1662" s="43"/>
      <c r="G1662" s="84"/>
      <c r="H1662" s="31"/>
      <c r="I1662" s="208"/>
      <c r="J1662" s="84"/>
      <c r="K1662" s="31"/>
      <c r="L1662" s="31"/>
      <c r="M1662" s="169"/>
      <c r="N1662" s="148"/>
      <c r="O1662" s="44"/>
      <c r="P1662" s="43"/>
      <c r="Q1662" s="31"/>
      <c r="R1662" s="84"/>
      <c r="S1662" s="31"/>
      <c r="T1662" s="31"/>
      <c r="U1662" s="169"/>
      <c r="V1662" s="150"/>
      <c r="W1662" s="141" t="str" cm="1">
        <f t="array" ref="W1662">IF(SUM(LEN(B1662:V1662))=0,"",IF(OR(OR(ISBLANK(F1662),SUM(LEN(C1662),LEN(D1662))=0),AND(NOT(E1662="Unknown"),ISBLANK(J1662)),AND(NOT(O1662="Unknown"),ISBLANK(R1662))),"Missing Information", INDEX(Table15[Entire Service Line Classification], MATCH(SUMIFS(Table15[Unique ID],Table15[System-Owned Portion],E1662,Table15[If Material Anything Other than "Lead" in Column E,Was Material Ever Previously Lead?],G1662,Table15[Customer-Owned Portion],O1662),Table15[Unique ID],0),0)))</f>
        <v/>
      </c>
      <c r="X1662"/>
    </row>
    <row r="1663" spans="2:24" x14ac:dyDescent="0.25">
      <c r="B1663" s="146"/>
      <c r="C1663" s="31"/>
      <c r="D1663" s="31"/>
      <c r="E1663" s="44"/>
      <c r="F1663" s="43"/>
      <c r="G1663" s="84"/>
      <c r="H1663" s="31"/>
      <c r="I1663" s="208"/>
      <c r="J1663" s="84"/>
      <c r="K1663" s="31"/>
      <c r="L1663" s="31"/>
      <c r="M1663" s="169"/>
      <c r="N1663" s="148"/>
      <c r="O1663" s="44"/>
      <c r="P1663" s="43"/>
      <c r="Q1663" s="31"/>
      <c r="R1663" s="84"/>
      <c r="S1663" s="31"/>
      <c r="T1663" s="31"/>
      <c r="U1663" s="169"/>
      <c r="V1663" s="150"/>
      <c r="W1663" s="141" t="str" cm="1">
        <f t="array" ref="W1663">IF(SUM(LEN(B1663:V1663))=0,"",IF(OR(OR(ISBLANK(F1663),SUM(LEN(C1663),LEN(D1663))=0),AND(NOT(E1663="Unknown"),ISBLANK(J1663)),AND(NOT(O1663="Unknown"),ISBLANK(R1663))),"Missing Information", INDEX(Table15[Entire Service Line Classification], MATCH(SUMIFS(Table15[Unique ID],Table15[System-Owned Portion],E1663,Table15[If Material Anything Other than "Lead" in Column E,Was Material Ever Previously Lead?],G1663,Table15[Customer-Owned Portion],O1663),Table15[Unique ID],0),0)))</f>
        <v/>
      </c>
      <c r="X1663"/>
    </row>
    <row r="1664" spans="2:24" x14ac:dyDescent="0.25">
      <c r="B1664" s="146"/>
      <c r="C1664" s="31"/>
      <c r="D1664" s="31"/>
      <c r="E1664" s="44"/>
      <c r="F1664" s="43"/>
      <c r="G1664" s="84"/>
      <c r="H1664" s="31"/>
      <c r="I1664" s="208"/>
      <c r="J1664" s="84"/>
      <c r="K1664" s="31"/>
      <c r="L1664" s="31"/>
      <c r="M1664" s="169"/>
      <c r="N1664" s="148"/>
      <c r="O1664" s="44"/>
      <c r="P1664" s="43"/>
      <c r="Q1664" s="31"/>
      <c r="R1664" s="84"/>
      <c r="S1664" s="31"/>
      <c r="T1664" s="31"/>
      <c r="U1664" s="169"/>
      <c r="V1664" s="150"/>
      <c r="W1664" s="141" t="str" cm="1">
        <f t="array" ref="W1664">IF(SUM(LEN(B1664:V1664))=0,"",IF(OR(OR(ISBLANK(F1664),SUM(LEN(C1664),LEN(D1664))=0),AND(NOT(E1664="Unknown"),ISBLANK(J1664)),AND(NOT(O1664="Unknown"),ISBLANK(R1664))),"Missing Information", INDEX(Table15[Entire Service Line Classification], MATCH(SUMIFS(Table15[Unique ID],Table15[System-Owned Portion],E1664,Table15[If Material Anything Other than "Lead" in Column E,Was Material Ever Previously Lead?],G1664,Table15[Customer-Owned Portion],O1664),Table15[Unique ID],0),0)))</f>
        <v/>
      </c>
      <c r="X1664"/>
    </row>
    <row r="1665" spans="2:24" x14ac:dyDescent="0.25">
      <c r="B1665" s="146"/>
      <c r="C1665" s="31"/>
      <c r="D1665" s="31"/>
      <c r="E1665" s="44"/>
      <c r="F1665" s="43"/>
      <c r="G1665" s="84"/>
      <c r="H1665" s="31"/>
      <c r="I1665" s="208"/>
      <c r="J1665" s="84"/>
      <c r="K1665" s="31"/>
      <c r="L1665" s="31"/>
      <c r="M1665" s="169"/>
      <c r="N1665" s="148"/>
      <c r="O1665" s="44"/>
      <c r="P1665" s="43"/>
      <c r="Q1665" s="31"/>
      <c r="R1665" s="84"/>
      <c r="S1665" s="31"/>
      <c r="T1665" s="31"/>
      <c r="U1665" s="169"/>
      <c r="V1665" s="150"/>
      <c r="W1665" s="141" t="str" cm="1">
        <f t="array" ref="W1665">IF(SUM(LEN(B1665:V1665))=0,"",IF(OR(OR(ISBLANK(F1665),SUM(LEN(C1665),LEN(D1665))=0),AND(NOT(E1665="Unknown"),ISBLANK(J1665)),AND(NOT(O1665="Unknown"),ISBLANK(R1665))),"Missing Information", INDEX(Table15[Entire Service Line Classification], MATCH(SUMIFS(Table15[Unique ID],Table15[System-Owned Portion],E1665,Table15[If Material Anything Other than "Lead" in Column E,Was Material Ever Previously Lead?],G1665,Table15[Customer-Owned Portion],O1665),Table15[Unique ID],0),0)))</f>
        <v/>
      </c>
      <c r="X1665"/>
    </row>
    <row r="1666" spans="2:24" x14ac:dyDescent="0.25">
      <c r="B1666" s="146"/>
      <c r="C1666" s="31"/>
      <c r="D1666" s="31"/>
      <c r="E1666" s="44"/>
      <c r="F1666" s="43"/>
      <c r="G1666" s="84"/>
      <c r="H1666" s="31"/>
      <c r="I1666" s="208"/>
      <c r="J1666" s="84"/>
      <c r="K1666" s="31"/>
      <c r="L1666" s="31"/>
      <c r="M1666" s="169"/>
      <c r="N1666" s="148"/>
      <c r="O1666" s="44"/>
      <c r="P1666" s="43"/>
      <c r="Q1666" s="31"/>
      <c r="R1666" s="84"/>
      <c r="S1666" s="31"/>
      <c r="T1666" s="31"/>
      <c r="U1666" s="169"/>
      <c r="V1666" s="150"/>
      <c r="W1666" s="141" t="str" cm="1">
        <f t="array" ref="W1666">IF(SUM(LEN(B1666:V1666))=0,"",IF(OR(OR(ISBLANK(F1666),SUM(LEN(C1666),LEN(D1666))=0),AND(NOT(E1666="Unknown"),ISBLANK(J1666)),AND(NOT(O1666="Unknown"),ISBLANK(R1666))),"Missing Information", INDEX(Table15[Entire Service Line Classification], MATCH(SUMIFS(Table15[Unique ID],Table15[System-Owned Portion],E1666,Table15[If Material Anything Other than "Lead" in Column E,Was Material Ever Previously Lead?],G1666,Table15[Customer-Owned Portion],O1666),Table15[Unique ID],0),0)))</f>
        <v/>
      </c>
      <c r="X1666"/>
    </row>
    <row r="1667" spans="2:24" x14ac:dyDescent="0.25">
      <c r="B1667" s="146"/>
      <c r="C1667" s="31"/>
      <c r="D1667" s="31"/>
      <c r="E1667" s="44"/>
      <c r="F1667" s="43"/>
      <c r="G1667" s="84"/>
      <c r="H1667" s="31"/>
      <c r="I1667" s="208"/>
      <c r="J1667" s="84"/>
      <c r="K1667" s="31"/>
      <c r="L1667" s="31"/>
      <c r="M1667" s="169"/>
      <c r="N1667" s="148"/>
      <c r="O1667" s="44"/>
      <c r="P1667" s="43"/>
      <c r="Q1667" s="31"/>
      <c r="R1667" s="84"/>
      <c r="S1667" s="31"/>
      <c r="T1667" s="31"/>
      <c r="U1667" s="169"/>
      <c r="V1667" s="150"/>
      <c r="W1667" s="141" t="str" cm="1">
        <f t="array" ref="W1667">IF(SUM(LEN(B1667:V1667))=0,"",IF(OR(OR(ISBLANK(F1667),SUM(LEN(C1667),LEN(D1667))=0),AND(NOT(E1667="Unknown"),ISBLANK(J1667)),AND(NOT(O1667="Unknown"),ISBLANK(R1667))),"Missing Information", INDEX(Table15[Entire Service Line Classification], MATCH(SUMIFS(Table15[Unique ID],Table15[System-Owned Portion],E1667,Table15[If Material Anything Other than "Lead" in Column E,Was Material Ever Previously Lead?],G1667,Table15[Customer-Owned Portion],O1667),Table15[Unique ID],0),0)))</f>
        <v/>
      </c>
      <c r="X1667"/>
    </row>
    <row r="1668" spans="2:24" x14ac:dyDescent="0.25">
      <c r="B1668" s="146"/>
      <c r="C1668" s="31"/>
      <c r="D1668" s="31"/>
      <c r="E1668" s="44"/>
      <c r="F1668" s="43"/>
      <c r="G1668" s="84"/>
      <c r="H1668" s="31"/>
      <c r="I1668" s="208"/>
      <c r="J1668" s="84"/>
      <c r="K1668" s="31"/>
      <c r="L1668" s="31"/>
      <c r="M1668" s="169"/>
      <c r="N1668" s="148"/>
      <c r="O1668" s="44"/>
      <c r="P1668" s="43"/>
      <c r="Q1668" s="31"/>
      <c r="R1668" s="84"/>
      <c r="S1668" s="31"/>
      <c r="T1668" s="31"/>
      <c r="U1668" s="169"/>
      <c r="V1668" s="150"/>
      <c r="W1668" s="141" t="str" cm="1">
        <f t="array" ref="W1668">IF(SUM(LEN(B1668:V1668))=0,"",IF(OR(OR(ISBLANK(F1668),SUM(LEN(C1668),LEN(D1668))=0),AND(NOT(E1668="Unknown"),ISBLANK(J1668)),AND(NOT(O1668="Unknown"),ISBLANK(R1668))),"Missing Information", INDEX(Table15[Entire Service Line Classification], MATCH(SUMIFS(Table15[Unique ID],Table15[System-Owned Portion],E1668,Table15[If Material Anything Other than "Lead" in Column E,Was Material Ever Previously Lead?],G1668,Table15[Customer-Owned Portion],O1668),Table15[Unique ID],0),0)))</f>
        <v/>
      </c>
      <c r="X1668"/>
    </row>
    <row r="1669" spans="2:24" x14ac:dyDescent="0.25">
      <c r="B1669" s="146"/>
      <c r="C1669" s="31"/>
      <c r="D1669" s="31"/>
      <c r="E1669" s="44"/>
      <c r="F1669" s="43"/>
      <c r="G1669" s="84"/>
      <c r="H1669" s="31"/>
      <c r="I1669" s="208"/>
      <c r="J1669" s="84"/>
      <c r="K1669" s="31"/>
      <c r="L1669" s="31"/>
      <c r="M1669" s="169"/>
      <c r="N1669" s="148"/>
      <c r="O1669" s="44"/>
      <c r="P1669" s="43"/>
      <c r="Q1669" s="31"/>
      <c r="R1669" s="84"/>
      <c r="S1669" s="31"/>
      <c r="T1669" s="31"/>
      <c r="U1669" s="169"/>
      <c r="V1669" s="150"/>
      <c r="W1669" s="141" t="str" cm="1">
        <f t="array" ref="W1669">IF(SUM(LEN(B1669:V1669))=0,"",IF(OR(OR(ISBLANK(F1669),SUM(LEN(C1669),LEN(D1669))=0),AND(NOT(E1669="Unknown"),ISBLANK(J1669)),AND(NOT(O1669="Unknown"),ISBLANK(R1669))),"Missing Information", INDEX(Table15[Entire Service Line Classification], MATCH(SUMIFS(Table15[Unique ID],Table15[System-Owned Portion],E1669,Table15[If Material Anything Other than "Lead" in Column E,Was Material Ever Previously Lead?],G1669,Table15[Customer-Owned Portion],O1669),Table15[Unique ID],0),0)))</f>
        <v/>
      </c>
      <c r="X1669"/>
    </row>
    <row r="1670" spans="2:24" x14ac:dyDescent="0.25">
      <c r="B1670" s="146"/>
      <c r="C1670" s="31"/>
      <c r="D1670" s="31"/>
      <c r="E1670" s="44"/>
      <c r="F1670" s="43"/>
      <c r="G1670" s="84"/>
      <c r="H1670" s="31"/>
      <c r="I1670" s="208"/>
      <c r="J1670" s="84"/>
      <c r="K1670" s="31"/>
      <c r="L1670" s="31"/>
      <c r="M1670" s="169"/>
      <c r="N1670" s="148"/>
      <c r="O1670" s="44"/>
      <c r="P1670" s="43"/>
      <c r="Q1670" s="31"/>
      <c r="R1670" s="84"/>
      <c r="S1670" s="31"/>
      <c r="T1670" s="31"/>
      <c r="U1670" s="169"/>
      <c r="V1670" s="150"/>
      <c r="W1670" s="141" t="str" cm="1">
        <f t="array" ref="W1670">IF(SUM(LEN(B1670:V1670))=0,"",IF(OR(OR(ISBLANK(F1670),SUM(LEN(C1670),LEN(D1670))=0),AND(NOT(E1670="Unknown"),ISBLANK(J1670)),AND(NOT(O1670="Unknown"),ISBLANK(R1670))),"Missing Information", INDEX(Table15[Entire Service Line Classification], MATCH(SUMIFS(Table15[Unique ID],Table15[System-Owned Portion],E1670,Table15[If Material Anything Other than "Lead" in Column E,Was Material Ever Previously Lead?],G1670,Table15[Customer-Owned Portion],O1670),Table15[Unique ID],0),0)))</f>
        <v/>
      </c>
      <c r="X1670"/>
    </row>
    <row r="1671" spans="2:24" x14ac:dyDescent="0.25">
      <c r="B1671" s="146"/>
      <c r="C1671" s="31"/>
      <c r="D1671" s="31"/>
      <c r="E1671" s="44"/>
      <c r="F1671" s="43"/>
      <c r="G1671" s="84"/>
      <c r="H1671" s="31"/>
      <c r="I1671" s="208"/>
      <c r="J1671" s="84"/>
      <c r="K1671" s="31"/>
      <c r="L1671" s="31"/>
      <c r="M1671" s="169"/>
      <c r="N1671" s="148"/>
      <c r="O1671" s="44"/>
      <c r="P1671" s="43"/>
      <c r="Q1671" s="31"/>
      <c r="R1671" s="84"/>
      <c r="S1671" s="31"/>
      <c r="T1671" s="31"/>
      <c r="U1671" s="169"/>
      <c r="V1671" s="150"/>
      <c r="W1671" s="141" t="str" cm="1">
        <f t="array" ref="W1671">IF(SUM(LEN(B1671:V1671))=0,"",IF(OR(OR(ISBLANK(F1671),SUM(LEN(C1671),LEN(D1671))=0),AND(NOT(E1671="Unknown"),ISBLANK(J1671)),AND(NOT(O1671="Unknown"),ISBLANK(R1671))),"Missing Information", INDEX(Table15[Entire Service Line Classification], MATCH(SUMIFS(Table15[Unique ID],Table15[System-Owned Portion],E1671,Table15[If Material Anything Other than "Lead" in Column E,Was Material Ever Previously Lead?],G1671,Table15[Customer-Owned Portion],O1671),Table15[Unique ID],0),0)))</f>
        <v/>
      </c>
      <c r="X1671"/>
    </row>
    <row r="1672" spans="2:24" x14ac:dyDescent="0.25">
      <c r="B1672" s="146"/>
      <c r="C1672" s="31"/>
      <c r="D1672" s="31"/>
      <c r="E1672" s="44"/>
      <c r="F1672" s="43"/>
      <c r="G1672" s="84"/>
      <c r="H1672" s="31"/>
      <c r="I1672" s="208"/>
      <c r="J1672" s="84"/>
      <c r="K1672" s="31"/>
      <c r="L1672" s="31"/>
      <c r="M1672" s="169"/>
      <c r="N1672" s="148"/>
      <c r="O1672" s="44"/>
      <c r="P1672" s="43"/>
      <c r="Q1672" s="31"/>
      <c r="R1672" s="84"/>
      <c r="S1672" s="31"/>
      <c r="T1672" s="31"/>
      <c r="U1672" s="169"/>
      <c r="V1672" s="150"/>
      <c r="W1672" s="141" t="str" cm="1">
        <f t="array" ref="W1672">IF(SUM(LEN(B1672:V1672))=0,"",IF(OR(OR(ISBLANK(F1672),SUM(LEN(C1672),LEN(D1672))=0),AND(NOT(E1672="Unknown"),ISBLANK(J1672)),AND(NOT(O1672="Unknown"),ISBLANK(R1672))),"Missing Information", INDEX(Table15[Entire Service Line Classification], MATCH(SUMIFS(Table15[Unique ID],Table15[System-Owned Portion],E1672,Table15[If Material Anything Other than "Lead" in Column E,Was Material Ever Previously Lead?],G1672,Table15[Customer-Owned Portion],O1672),Table15[Unique ID],0),0)))</f>
        <v/>
      </c>
      <c r="X1672"/>
    </row>
    <row r="1673" spans="2:24" x14ac:dyDescent="0.25">
      <c r="B1673" s="146"/>
      <c r="C1673" s="31"/>
      <c r="D1673" s="31"/>
      <c r="E1673" s="44"/>
      <c r="F1673" s="43"/>
      <c r="G1673" s="84"/>
      <c r="H1673" s="31"/>
      <c r="I1673" s="208"/>
      <c r="J1673" s="84"/>
      <c r="K1673" s="31"/>
      <c r="L1673" s="31"/>
      <c r="M1673" s="169"/>
      <c r="N1673" s="148"/>
      <c r="O1673" s="44"/>
      <c r="P1673" s="43"/>
      <c r="Q1673" s="31"/>
      <c r="R1673" s="84"/>
      <c r="S1673" s="31"/>
      <c r="T1673" s="31"/>
      <c r="U1673" s="169"/>
      <c r="V1673" s="150"/>
      <c r="W1673" s="141" t="str" cm="1">
        <f t="array" ref="W1673">IF(SUM(LEN(B1673:V1673))=0,"",IF(OR(OR(ISBLANK(F1673),SUM(LEN(C1673),LEN(D1673))=0),AND(NOT(E1673="Unknown"),ISBLANK(J1673)),AND(NOT(O1673="Unknown"),ISBLANK(R1673))),"Missing Information", INDEX(Table15[Entire Service Line Classification], MATCH(SUMIFS(Table15[Unique ID],Table15[System-Owned Portion],E1673,Table15[If Material Anything Other than "Lead" in Column E,Was Material Ever Previously Lead?],G1673,Table15[Customer-Owned Portion],O1673),Table15[Unique ID],0),0)))</f>
        <v/>
      </c>
      <c r="X1673"/>
    </row>
    <row r="1674" spans="2:24" x14ac:dyDescent="0.25">
      <c r="B1674" s="146"/>
      <c r="C1674" s="31"/>
      <c r="D1674" s="31"/>
      <c r="E1674" s="44"/>
      <c r="F1674" s="43"/>
      <c r="G1674" s="84"/>
      <c r="H1674" s="31"/>
      <c r="I1674" s="208"/>
      <c r="J1674" s="84"/>
      <c r="K1674" s="31"/>
      <c r="L1674" s="31"/>
      <c r="M1674" s="169"/>
      <c r="N1674" s="148"/>
      <c r="O1674" s="44"/>
      <c r="P1674" s="43"/>
      <c r="Q1674" s="31"/>
      <c r="R1674" s="84"/>
      <c r="S1674" s="31"/>
      <c r="T1674" s="31"/>
      <c r="U1674" s="169"/>
      <c r="V1674" s="150"/>
      <c r="W1674" s="141" t="str" cm="1">
        <f t="array" ref="W1674">IF(SUM(LEN(B1674:V1674))=0,"",IF(OR(OR(ISBLANK(F1674),SUM(LEN(C1674),LEN(D1674))=0),AND(NOT(E1674="Unknown"),ISBLANK(J1674)),AND(NOT(O1674="Unknown"),ISBLANK(R1674))),"Missing Information", INDEX(Table15[Entire Service Line Classification], MATCH(SUMIFS(Table15[Unique ID],Table15[System-Owned Portion],E1674,Table15[If Material Anything Other than "Lead" in Column E,Was Material Ever Previously Lead?],G1674,Table15[Customer-Owned Portion],O1674),Table15[Unique ID],0),0)))</f>
        <v/>
      </c>
      <c r="X1674"/>
    </row>
    <row r="1675" spans="2:24" x14ac:dyDescent="0.25">
      <c r="B1675" s="146"/>
      <c r="C1675" s="31"/>
      <c r="D1675" s="31"/>
      <c r="E1675" s="44"/>
      <c r="F1675" s="43"/>
      <c r="G1675" s="84"/>
      <c r="H1675" s="31"/>
      <c r="I1675" s="208"/>
      <c r="J1675" s="84"/>
      <c r="K1675" s="31"/>
      <c r="L1675" s="31"/>
      <c r="M1675" s="169"/>
      <c r="N1675" s="148"/>
      <c r="O1675" s="44"/>
      <c r="P1675" s="43"/>
      <c r="Q1675" s="31"/>
      <c r="R1675" s="84"/>
      <c r="S1675" s="31"/>
      <c r="T1675" s="31"/>
      <c r="U1675" s="169"/>
      <c r="V1675" s="150"/>
      <c r="W1675" s="141" t="str" cm="1">
        <f t="array" ref="W1675">IF(SUM(LEN(B1675:V1675))=0,"",IF(OR(OR(ISBLANK(F1675),SUM(LEN(C1675),LEN(D1675))=0),AND(NOT(E1675="Unknown"),ISBLANK(J1675)),AND(NOT(O1675="Unknown"),ISBLANK(R1675))),"Missing Information", INDEX(Table15[Entire Service Line Classification], MATCH(SUMIFS(Table15[Unique ID],Table15[System-Owned Portion],E1675,Table15[If Material Anything Other than "Lead" in Column E,Was Material Ever Previously Lead?],G1675,Table15[Customer-Owned Portion],O1675),Table15[Unique ID],0),0)))</f>
        <v/>
      </c>
      <c r="X1675"/>
    </row>
    <row r="1676" spans="2:24" x14ac:dyDescent="0.25">
      <c r="B1676" s="146"/>
      <c r="C1676" s="31"/>
      <c r="D1676" s="31"/>
      <c r="E1676" s="44"/>
      <c r="F1676" s="43"/>
      <c r="G1676" s="84"/>
      <c r="H1676" s="31"/>
      <c r="I1676" s="208"/>
      <c r="J1676" s="84"/>
      <c r="K1676" s="31"/>
      <c r="L1676" s="31"/>
      <c r="M1676" s="169"/>
      <c r="N1676" s="148"/>
      <c r="O1676" s="44"/>
      <c r="P1676" s="43"/>
      <c r="Q1676" s="31"/>
      <c r="R1676" s="84"/>
      <c r="S1676" s="31"/>
      <c r="T1676" s="31"/>
      <c r="U1676" s="169"/>
      <c r="V1676" s="150"/>
      <c r="W1676" s="141" t="str" cm="1">
        <f t="array" ref="W1676">IF(SUM(LEN(B1676:V1676))=0,"",IF(OR(OR(ISBLANK(F1676),SUM(LEN(C1676),LEN(D1676))=0),AND(NOT(E1676="Unknown"),ISBLANK(J1676)),AND(NOT(O1676="Unknown"),ISBLANK(R1676))),"Missing Information", INDEX(Table15[Entire Service Line Classification], MATCH(SUMIFS(Table15[Unique ID],Table15[System-Owned Portion],E1676,Table15[If Material Anything Other than "Lead" in Column E,Was Material Ever Previously Lead?],G1676,Table15[Customer-Owned Portion],O1676),Table15[Unique ID],0),0)))</f>
        <v/>
      </c>
      <c r="X1676"/>
    </row>
    <row r="1677" spans="2:24" x14ac:dyDescent="0.25">
      <c r="B1677" s="146"/>
      <c r="C1677" s="31"/>
      <c r="D1677" s="31"/>
      <c r="E1677" s="44"/>
      <c r="F1677" s="43"/>
      <c r="G1677" s="84"/>
      <c r="H1677" s="31"/>
      <c r="I1677" s="208"/>
      <c r="J1677" s="84"/>
      <c r="K1677" s="31"/>
      <c r="L1677" s="31"/>
      <c r="M1677" s="169"/>
      <c r="N1677" s="148"/>
      <c r="O1677" s="44"/>
      <c r="P1677" s="43"/>
      <c r="Q1677" s="31"/>
      <c r="R1677" s="84"/>
      <c r="S1677" s="31"/>
      <c r="T1677" s="31"/>
      <c r="U1677" s="169"/>
      <c r="V1677" s="150"/>
      <c r="W1677" s="141" t="str" cm="1">
        <f t="array" ref="W1677">IF(SUM(LEN(B1677:V1677))=0,"",IF(OR(OR(ISBLANK(F1677),SUM(LEN(C1677),LEN(D1677))=0),AND(NOT(E1677="Unknown"),ISBLANK(J1677)),AND(NOT(O1677="Unknown"),ISBLANK(R1677))),"Missing Information", INDEX(Table15[Entire Service Line Classification], MATCH(SUMIFS(Table15[Unique ID],Table15[System-Owned Portion],E1677,Table15[If Material Anything Other than "Lead" in Column E,Was Material Ever Previously Lead?],G1677,Table15[Customer-Owned Portion],O1677),Table15[Unique ID],0),0)))</f>
        <v/>
      </c>
      <c r="X1677"/>
    </row>
    <row r="1678" spans="2:24" x14ac:dyDescent="0.25">
      <c r="B1678" s="146"/>
      <c r="C1678" s="31"/>
      <c r="D1678" s="31"/>
      <c r="E1678" s="44"/>
      <c r="F1678" s="43"/>
      <c r="G1678" s="84"/>
      <c r="H1678" s="31"/>
      <c r="I1678" s="208"/>
      <c r="J1678" s="84"/>
      <c r="K1678" s="31"/>
      <c r="L1678" s="31"/>
      <c r="M1678" s="169"/>
      <c r="N1678" s="148"/>
      <c r="O1678" s="44"/>
      <c r="P1678" s="43"/>
      <c r="Q1678" s="31"/>
      <c r="R1678" s="84"/>
      <c r="S1678" s="31"/>
      <c r="T1678" s="31"/>
      <c r="U1678" s="169"/>
      <c r="V1678" s="150"/>
      <c r="W1678" s="141" t="str" cm="1">
        <f t="array" ref="W1678">IF(SUM(LEN(B1678:V1678))=0,"",IF(OR(OR(ISBLANK(F1678),SUM(LEN(C1678),LEN(D1678))=0),AND(NOT(E1678="Unknown"),ISBLANK(J1678)),AND(NOT(O1678="Unknown"),ISBLANK(R1678))),"Missing Information", INDEX(Table15[Entire Service Line Classification], MATCH(SUMIFS(Table15[Unique ID],Table15[System-Owned Portion],E1678,Table15[If Material Anything Other than "Lead" in Column E,Was Material Ever Previously Lead?],G1678,Table15[Customer-Owned Portion],O1678),Table15[Unique ID],0),0)))</f>
        <v/>
      </c>
      <c r="X1678"/>
    </row>
    <row r="1679" spans="2:24" x14ac:dyDescent="0.25">
      <c r="B1679" s="146"/>
      <c r="C1679" s="31"/>
      <c r="D1679" s="31"/>
      <c r="E1679" s="44"/>
      <c r="F1679" s="43"/>
      <c r="G1679" s="84"/>
      <c r="H1679" s="31"/>
      <c r="I1679" s="208"/>
      <c r="J1679" s="84"/>
      <c r="K1679" s="31"/>
      <c r="L1679" s="31"/>
      <c r="M1679" s="169"/>
      <c r="N1679" s="148"/>
      <c r="O1679" s="44"/>
      <c r="P1679" s="43"/>
      <c r="Q1679" s="31"/>
      <c r="R1679" s="84"/>
      <c r="S1679" s="31"/>
      <c r="T1679" s="31"/>
      <c r="U1679" s="169"/>
      <c r="V1679" s="150"/>
      <c r="W1679" s="141" t="str" cm="1">
        <f t="array" ref="W1679">IF(SUM(LEN(B1679:V1679))=0,"",IF(OR(OR(ISBLANK(F1679),SUM(LEN(C1679),LEN(D1679))=0),AND(NOT(E1679="Unknown"),ISBLANK(J1679)),AND(NOT(O1679="Unknown"),ISBLANK(R1679))),"Missing Information", INDEX(Table15[Entire Service Line Classification], MATCH(SUMIFS(Table15[Unique ID],Table15[System-Owned Portion],E1679,Table15[If Material Anything Other than "Lead" in Column E,Was Material Ever Previously Lead?],G1679,Table15[Customer-Owned Portion],O1679),Table15[Unique ID],0),0)))</f>
        <v/>
      </c>
      <c r="X1679"/>
    </row>
    <row r="1680" spans="2:24" x14ac:dyDescent="0.25">
      <c r="B1680" s="146"/>
      <c r="C1680" s="31"/>
      <c r="D1680" s="31"/>
      <c r="E1680" s="44"/>
      <c r="F1680" s="43"/>
      <c r="G1680" s="84"/>
      <c r="H1680" s="31"/>
      <c r="I1680" s="208"/>
      <c r="J1680" s="84"/>
      <c r="K1680" s="31"/>
      <c r="L1680" s="31"/>
      <c r="M1680" s="169"/>
      <c r="N1680" s="148"/>
      <c r="O1680" s="44"/>
      <c r="P1680" s="43"/>
      <c r="Q1680" s="31"/>
      <c r="R1680" s="84"/>
      <c r="S1680" s="31"/>
      <c r="T1680" s="31"/>
      <c r="U1680" s="169"/>
      <c r="V1680" s="150"/>
      <c r="W1680" s="141" t="str" cm="1">
        <f t="array" ref="W1680">IF(SUM(LEN(B1680:V1680))=0,"",IF(OR(OR(ISBLANK(F1680),SUM(LEN(C1680),LEN(D1680))=0),AND(NOT(E1680="Unknown"),ISBLANK(J1680)),AND(NOT(O1680="Unknown"),ISBLANK(R1680))),"Missing Information", INDEX(Table15[Entire Service Line Classification], MATCH(SUMIFS(Table15[Unique ID],Table15[System-Owned Portion],E1680,Table15[If Material Anything Other than "Lead" in Column E,Was Material Ever Previously Lead?],G1680,Table15[Customer-Owned Portion],O1680),Table15[Unique ID],0),0)))</f>
        <v/>
      </c>
      <c r="X1680"/>
    </row>
    <row r="1681" spans="2:24" x14ac:dyDescent="0.25">
      <c r="B1681" s="146"/>
      <c r="C1681" s="31"/>
      <c r="D1681" s="31"/>
      <c r="E1681" s="44"/>
      <c r="F1681" s="43"/>
      <c r="G1681" s="84"/>
      <c r="H1681" s="31"/>
      <c r="I1681" s="208"/>
      <c r="J1681" s="84"/>
      <c r="K1681" s="31"/>
      <c r="L1681" s="31"/>
      <c r="M1681" s="169"/>
      <c r="N1681" s="148"/>
      <c r="O1681" s="44"/>
      <c r="P1681" s="43"/>
      <c r="Q1681" s="31"/>
      <c r="R1681" s="84"/>
      <c r="S1681" s="31"/>
      <c r="T1681" s="31"/>
      <c r="U1681" s="169"/>
      <c r="V1681" s="150"/>
      <c r="W1681" s="141" t="str" cm="1">
        <f t="array" ref="W1681">IF(SUM(LEN(B1681:V1681))=0,"",IF(OR(OR(ISBLANK(F1681),SUM(LEN(C1681),LEN(D1681))=0),AND(NOT(E1681="Unknown"),ISBLANK(J1681)),AND(NOT(O1681="Unknown"),ISBLANK(R1681))),"Missing Information", INDEX(Table15[Entire Service Line Classification], MATCH(SUMIFS(Table15[Unique ID],Table15[System-Owned Portion],E1681,Table15[If Material Anything Other than "Lead" in Column E,Was Material Ever Previously Lead?],G1681,Table15[Customer-Owned Portion],O1681),Table15[Unique ID],0),0)))</f>
        <v/>
      </c>
      <c r="X1681"/>
    </row>
    <row r="1682" spans="2:24" x14ac:dyDescent="0.25">
      <c r="B1682" s="146"/>
      <c r="C1682" s="31"/>
      <c r="D1682" s="31"/>
      <c r="E1682" s="44"/>
      <c r="F1682" s="43"/>
      <c r="G1682" s="84"/>
      <c r="H1682" s="31"/>
      <c r="I1682" s="208"/>
      <c r="J1682" s="84"/>
      <c r="K1682" s="31"/>
      <c r="L1682" s="31"/>
      <c r="M1682" s="169"/>
      <c r="N1682" s="148"/>
      <c r="O1682" s="44"/>
      <c r="P1682" s="43"/>
      <c r="Q1682" s="31"/>
      <c r="R1682" s="84"/>
      <c r="S1682" s="31"/>
      <c r="T1682" s="31"/>
      <c r="U1682" s="169"/>
      <c r="V1682" s="150"/>
      <c r="W1682" s="141" t="str" cm="1">
        <f t="array" ref="W1682">IF(SUM(LEN(B1682:V1682))=0,"",IF(OR(OR(ISBLANK(F1682),SUM(LEN(C1682),LEN(D1682))=0),AND(NOT(E1682="Unknown"),ISBLANK(J1682)),AND(NOT(O1682="Unknown"),ISBLANK(R1682))),"Missing Information", INDEX(Table15[Entire Service Line Classification], MATCH(SUMIFS(Table15[Unique ID],Table15[System-Owned Portion],E1682,Table15[If Material Anything Other than "Lead" in Column E,Was Material Ever Previously Lead?],G1682,Table15[Customer-Owned Portion],O1682),Table15[Unique ID],0),0)))</f>
        <v/>
      </c>
      <c r="X1682"/>
    </row>
    <row r="1683" spans="2:24" x14ac:dyDescent="0.25">
      <c r="B1683" s="146"/>
      <c r="C1683" s="31"/>
      <c r="D1683" s="31"/>
      <c r="E1683" s="44"/>
      <c r="F1683" s="43"/>
      <c r="G1683" s="84"/>
      <c r="H1683" s="31"/>
      <c r="I1683" s="208"/>
      <c r="J1683" s="84"/>
      <c r="K1683" s="31"/>
      <c r="L1683" s="31"/>
      <c r="M1683" s="169"/>
      <c r="N1683" s="148"/>
      <c r="O1683" s="44"/>
      <c r="P1683" s="43"/>
      <c r="Q1683" s="31"/>
      <c r="R1683" s="84"/>
      <c r="S1683" s="31"/>
      <c r="T1683" s="31"/>
      <c r="U1683" s="169"/>
      <c r="V1683" s="150"/>
      <c r="W1683" s="141" t="str" cm="1">
        <f t="array" ref="W1683">IF(SUM(LEN(B1683:V1683))=0,"",IF(OR(OR(ISBLANK(F1683),SUM(LEN(C1683),LEN(D1683))=0),AND(NOT(E1683="Unknown"),ISBLANK(J1683)),AND(NOT(O1683="Unknown"),ISBLANK(R1683))),"Missing Information", INDEX(Table15[Entire Service Line Classification], MATCH(SUMIFS(Table15[Unique ID],Table15[System-Owned Portion],E1683,Table15[If Material Anything Other than "Lead" in Column E,Was Material Ever Previously Lead?],G1683,Table15[Customer-Owned Portion],O1683),Table15[Unique ID],0),0)))</f>
        <v/>
      </c>
      <c r="X1683"/>
    </row>
    <row r="1684" spans="2:24" x14ac:dyDescent="0.25">
      <c r="B1684" s="146"/>
      <c r="C1684" s="31"/>
      <c r="D1684" s="31"/>
      <c r="E1684" s="44"/>
      <c r="F1684" s="43"/>
      <c r="G1684" s="84"/>
      <c r="H1684" s="31"/>
      <c r="I1684" s="208"/>
      <c r="J1684" s="84"/>
      <c r="K1684" s="31"/>
      <c r="L1684" s="31"/>
      <c r="M1684" s="169"/>
      <c r="N1684" s="148"/>
      <c r="O1684" s="44"/>
      <c r="P1684" s="43"/>
      <c r="Q1684" s="31"/>
      <c r="R1684" s="84"/>
      <c r="S1684" s="31"/>
      <c r="T1684" s="31"/>
      <c r="U1684" s="169"/>
      <c r="V1684" s="150"/>
      <c r="W1684" s="141" t="str" cm="1">
        <f t="array" ref="W1684">IF(SUM(LEN(B1684:V1684))=0,"",IF(OR(OR(ISBLANK(F1684),SUM(LEN(C1684),LEN(D1684))=0),AND(NOT(E1684="Unknown"),ISBLANK(J1684)),AND(NOT(O1684="Unknown"),ISBLANK(R1684))),"Missing Information", INDEX(Table15[Entire Service Line Classification], MATCH(SUMIFS(Table15[Unique ID],Table15[System-Owned Portion],E1684,Table15[If Material Anything Other than "Lead" in Column E,Was Material Ever Previously Lead?],G1684,Table15[Customer-Owned Portion],O1684),Table15[Unique ID],0),0)))</f>
        <v/>
      </c>
      <c r="X1684"/>
    </row>
    <row r="1685" spans="2:24" x14ac:dyDescent="0.25">
      <c r="B1685" s="146"/>
      <c r="C1685" s="31"/>
      <c r="D1685" s="31"/>
      <c r="E1685" s="44"/>
      <c r="F1685" s="43"/>
      <c r="G1685" s="84"/>
      <c r="H1685" s="31"/>
      <c r="I1685" s="208"/>
      <c r="J1685" s="84"/>
      <c r="K1685" s="31"/>
      <c r="L1685" s="31"/>
      <c r="M1685" s="169"/>
      <c r="N1685" s="148"/>
      <c r="O1685" s="44"/>
      <c r="P1685" s="43"/>
      <c r="Q1685" s="31"/>
      <c r="R1685" s="84"/>
      <c r="S1685" s="31"/>
      <c r="T1685" s="31"/>
      <c r="U1685" s="169"/>
      <c r="V1685" s="150"/>
      <c r="W1685" s="141" t="str" cm="1">
        <f t="array" ref="W1685">IF(SUM(LEN(B1685:V1685))=0,"",IF(OR(OR(ISBLANK(F1685),SUM(LEN(C1685),LEN(D1685))=0),AND(NOT(E1685="Unknown"),ISBLANK(J1685)),AND(NOT(O1685="Unknown"),ISBLANK(R1685))),"Missing Information", INDEX(Table15[Entire Service Line Classification], MATCH(SUMIFS(Table15[Unique ID],Table15[System-Owned Portion],E1685,Table15[If Material Anything Other than "Lead" in Column E,Was Material Ever Previously Lead?],G1685,Table15[Customer-Owned Portion],O1685),Table15[Unique ID],0),0)))</f>
        <v/>
      </c>
      <c r="X1685"/>
    </row>
    <row r="1686" spans="2:24" x14ac:dyDescent="0.25">
      <c r="B1686" s="146"/>
      <c r="C1686" s="31"/>
      <c r="D1686" s="31"/>
      <c r="E1686" s="44"/>
      <c r="F1686" s="43"/>
      <c r="G1686" s="84"/>
      <c r="H1686" s="31"/>
      <c r="I1686" s="208"/>
      <c r="J1686" s="84"/>
      <c r="K1686" s="31"/>
      <c r="L1686" s="31"/>
      <c r="M1686" s="169"/>
      <c r="N1686" s="148"/>
      <c r="O1686" s="44"/>
      <c r="P1686" s="43"/>
      <c r="Q1686" s="31"/>
      <c r="R1686" s="84"/>
      <c r="S1686" s="31"/>
      <c r="T1686" s="31"/>
      <c r="U1686" s="169"/>
      <c r="V1686" s="150"/>
      <c r="W1686" s="141" t="str" cm="1">
        <f t="array" ref="W1686">IF(SUM(LEN(B1686:V1686))=0,"",IF(OR(OR(ISBLANK(F1686),SUM(LEN(C1686),LEN(D1686))=0),AND(NOT(E1686="Unknown"),ISBLANK(J1686)),AND(NOT(O1686="Unknown"),ISBLANK(R1686))),"Missing Information", INDEX(Table15[Entire Service Line Classification], MATCH(SUMIFS(Table15[Unique ID],Table15[System-Owned Portion],E1686,Table15[If Material Anything Other than "Lead" in Column E,Was Material Ever Previously Lead?],G1686,Table15[Customer-Owned Portion],O1686),Table15[Unique ID],0),0)))</f>
        <v/>
      </c>
      <c r="X1686"/>
    </row>
    <row r="1687" spans="2:24" x14ac:dyDescent="0.25">
      <c r="B1687" s="146"/>
      <c r="C1687" s="31"/>
      <c r="D1687" s="31"/>
      <c r="E1687" s="44"/>
      <c r="F1687" s="43"/>
      <c r="G1687" s="84"/>
      <c r="H1687" s="31"/>
      <c r="I1687" s="208"/>
      <c r="J1687" s="84"/>
      <c r="K1687" s="31"/>
      <c r="L1687" s="31"/>
      <c r="M1687" s="169"/>
      <c r="N1687" s="148"/>
      <c r="O1687" s="44"/>
      <c r="P1687" s="43"/>
      <c r="Q1687" s="31"/>
      <c r="R1687" s="84"/>
      <c r="S1687" s="31"/>
      <c r="T1687" s="31"/>
      <c r="U1687" s="169"/>
      <c r="V1687" s="150"/>
      <c r="W1687" s="141" t="str" cm="1">
        <f t="array" ref="W1687">IF(SUM(LEN(B1687:V1687))=0,"",IF(OR(OR(ISBLANK(F1687),SUM(LEN(C1687),LEN(D1687))=0),AND(NOT(E1687="Unknown"),ISBLANK(J1687)),AND(NOT(O1687="Unknown"),ISBLANK(R1687))),"Missing Information", INDEX(Table15[Entire Service Line Classification], MATCH(SUMIFS(Table15[Unique ID],Table15[System-Owned Portion],E1687,Table15[If Material Anything Other than "Lead" in Column E,Was Material Ever Previously Lead?],G1687,Table15[Customer-Owned Portion],O1687),Table15[Unique ID],0),0)))</f>
        <v/>
      </c>
      <c r="X1687"/>
    </row>
    <row r="1688" spans="2:24" x14ac:dyDescent="0.25">
      <c r="B1688" s="146"/>
      <c r="C1688" s="31"/>
      <c r="D1688" s="31"/>
      <c r="E1688" s="44"/>
      <c r="F1688" s="43"/>
      <c r="G1688" s="84"/>
      <c r="H1688" s="31"/>
      <c r="I1688" s="208"/>
      <c r="J1688" s="84"/>
      <c r="K1688" s="31"/>
      <c r="L1688" s="31"/>
      <c r="M1688" s="169"/>
      <c r="N1688" s="148"/>
      <c r="O1688" s="44"/>
      <c r="P1688" s="43"/>
      <c r="Q1688" s="31"/>
      <c r="R1688" s="84"/>
      <c r="S1688" s="31"/>
      <c r="T1688" s="31"/>
      <c r="U1688" s="169"/>
      <c r="V1688" s="150"/>
      <c r="W1688" s="141" t="str" cm="1">
        <f t="array" ref="W1688">IF(SUM(LEN(B1688:V1688))=0,"",IF(OR(OR(ISBLANK(F1688),SUM(LEN(C1688),LEN(D1688))=0),AND(NOT(E1688="Unknown"),ISBLANK(J1688)),AND(NOT(O1688="Unknown"),ISBLANK(R1688))),"Missing Information", INDEX(Table15[Entire Service Line Classification], MATCH(SUMIFS(Table15[Unique ID],Table15[System-Owned Portion],E1688,Table15[If Material Anything Other than "Lead" in Column E,Was Material Ever Previously Lead?],G1688,Table15[Customer-Owned Portion],O1688),Table15[Unique ID],0),0)))</f>
        <v/>
      </c>
      <c r="X1688"/>
    </row>
    <row r="1689" spans="2:24" x14ac:dyDescent="0.25">
      <c r="B1689" s="146"/>
      <c r="C1689" s="31"/>
      <c r="D1689" s="31"/>
      <c r="E1689" s="44"/>
      <c r="F1689" s="43"/>
      <c r="G1689" s="84"/>
      <c r="H1689" s="31"/>
      <c r="I1689" s="208"/>
      <c r="J1689" s="84"/>
      <c r="K1689" s="31"/>
      <c r="L1689" s="31"/>
      <c r="M1689" s="169"/>
      <c r="N1689" s="148"/>
      <c r="O1689" s="44"/>
      <c r="P1689" s="43"/>
      <c r="Q1689" s="31"/>
      <c r="R1689" s="84"/>
      <c r="S1689" s="31"/>
      <c r="T1689" s="31"/>
      <c r="U1689" s="169"/>
      <c r="V1689" s="150"/>
      <c r="W1689" s="141" t="str" cm="1">
        <f t="array" ref="W1689">IF(SUM(LEN(B1689:V1689))=0,"",IF(OR(OR(ISBLANK(F1689),SUM(LEN(C1689),LEN(D1689))=0),AND(NOT(E1689="Unknown"),ISBLANK(J1689)),AND(NOT(O1689="Unknown"),ISBLANK(R1689))),"Missing Information", INDEX(Table15[Entire Service Line Classification], MATCH(SUMIFS(Table15[Unique ID],Table15[System-Owned Portion],E1689,Table15[If Material Anything Other than "Lead" in Column E,Was Material Ever Previously Lead?],G1689,Table15[Customer-Owned Portion],O1689),Table15[Unique ID],0),0)))</f>
        <v/>
      </c>
      <c r="X1689"/>
    </row>
    <row r="1690" spans="2:24" x14ac:dyDescent="0.25">
      <c r="B1690" s="146"/>
      <c r="C1690" s="31"/>
      <c r="D1690" s="31"/>
      <c r="E1690" s="44"/>
      <c r="F1690" s="43"/>
      <c r="G1690" s="84"/>
      <c r="H1690" s="31"/>
      <c r="I1690" s="208"/>
      <c r="J1690" s="84"/>
      <c r="K1690" s="31"/>
      <c r="L1690" s="31"/>
      <c r="M1690" s="169"/>
      <c r="N1690" s="148"/>
      <c r="O1690" s="44"/>
      <c r="P1690" s="43"/>
      <c r="Q1690" s="31"/>
      <c r="R1690" s="84"/>
      <c r="S1690" s="31"/>
      <c r="T1690" s="31"/>
      <c r="U1690" s="169"/>
      <c r="V1690" s="150"/>
      <c r="W1690" s="141" t="str" cm="1">
        <f t="array" ref="W1690">IF(SUM(LEN(B1690:V1690))=0,"",IF(OR(OR(ISBLANK(F1690),SUM(LEN(C1690),LEN(D1690))=0),AND(NOT(E1690="Unknown"),ISBLANK(J1690)),AND(NOT(O1690="Unknown"),ISBLANK(R1690))),"Missing Information", INDEX(Table15[Entire Service Line Classification], MATCH(SUMIFS(Table15[Unique ID],Table15[System-Owned Portion],E1690,Table15[If Material Anything Other than "Lead" in Column E,Was Material Ever Previously Lead?],G1690,Table15[Customer-Owned Portion],O1690),Table15[Unique ID],0),0)))</f>
        <v/>
      </c>
      <c r="X1690"/>
    </row>
    <row r="1691" spans="2:24" x14ac:dyDescent="0.25">
      <c r="B1691" s="146"/>
      <c r="C1691" s="31"/>
      <c r="D1691" s="31"/>
      <c r="E1691" s="44"/>
      <c r="F1691" s="43"/>
      <c r="G1691" s="84"/>
      <c r="H1691" s="31"/>
      <c r="I1691" s="208"/>
      <c r="J1691" s="84"/>
      <c r="K1691" s="31"/>
      <c r="L1691" s="31"/>
      <c r="M1691" s="169"/>
      <c r="N1691" s="148"/>
      <c r="O1691" s="44"/>
      <c r="P1691" s="43"/>
      <c r="Q1691" s="31"/>
      <c r="R1691" s="84"/>
      <c r="S1691" s="31"/>
      <c r="T1691" s="31"/>
      <c r="U1691" s="169"/>
      <c r="V1691" s="150"/>
      <c r="W1691" s="141" t="str" cm="1">
        <f t="array" ref="W1691">IF(SUM(LEN(B1691:V1691))=0,"",IF(OR(OR(ISBLANK(F1691),SUM(LEN(C1691),LEN(D1691))=0),AND(NOT(E1691="Unknown"),ISBLANK(J1691)),AND(NOT(O1691="Unknown"),ISBLANK(R1691))),"Missing Information", INDEX(Table15[Entire Service Line Classification], MATCH(SUMIFS(Table15[Unique ID],Table15[System-Owned Portion],E1691,Table15[If Material Anything Other than "Lead" in Column E,Was Material Ever Previously Lead?],G1691,Table15[Customer-Owned Portion],O1691),Table15[Unique ID],0),0)))</f>
        <v/>
      </c>
      <c r="X1691"/>
    </row>
    <row r="1692" spans="2:24" x14ac:dyDescent="0.25">
      <c r="B1692" s="146"/>
      <c r="C1692" s="31"/>
      <c r="D1692" s="31"/>
      <c r="E1692" s="44"/>
      <c r="F1692" s="43"/>
      <c r="G1692" s="84"/>
      <c r="H1692" s="31"/>
      <c r="I1692" s="208"/>
      <c r="J1692" s="84"/>
      <c r="K1692" s="31"/>
      <c r="L1692" s="31"/>
      <c r="M1692" s="169"/>
      <c r="N1692" s="148"/>
      <c r="O1692" s="44"/>
      <c r="P1692" s="43"/>
      <c r="Q1692" s="31"/>
      <c r="R1692" s="84"/>
      <c r="S1692" s="31"/>
      <c r="T1692" s="31"/>
      <c r="U1692" s="169"/>
      <c r="V1692" s="150"/>
      <c r="W1692" s="141" t="str" cm="1">
        <f t="array" ref="W1692">IF(SUM(LEN(B1692:V1692))=0,"",IF(OR(OR(ISBLANK(F1692),SUM(LEN(C1692),LEN(D1692))=0),AND(NOT(E1692="Unknown"),ISBLANK(J1692)),AND(NOT(O1692="Unknown"),ISBLANK(R1692))),"Missing Information", INDEX(Table15[Entire Service Line Classification], MATCH(SUMIFS(Table15[Unique ID],Table15[System-Owned Portion],E1692,Table15[If Material Anything Other than "Lead" in Column E,Was Material Ever Previously Lead?],G1692,Table15[Customer-Owned Portion],O1692),Table15[Unique ID],0),0)))</f>
        <v/>
      </c>
      <c r="X1692"/>
    </row>
    <row r="1693" spans="2:24" x14ac:dyDescent="0.25">
      <c r="B1693" s="146"/>
      <c r="C1693" s="31"/>
      <c r="D1693" s="31"/>
      <c r="E1693" s="44"/>
      <c r="F1693" s="43"/>
      <c r="G1693" s="84"/>
      <c r="H1693" s="31"/>
      <c r="I1693" s="208"/>
      <c r="J1693" s="84"/>
      <c r="K1693" s="31"/>
      <c r="L1693" s="31"/>
      <c r="M1693" s="169"/>
      <c r="N1693" s="148"/>
      <c r="O1693" s="44"/>
      <c r="P1693" s="43"/>
      <c r="Q1693" s="31"/>
      <c r="R1693" s="84"/>
      <c r="S1693" s="31"/>
      <c r="T1693" s="31"/>
      <c r="U1693" s="169"/>
      <c r="V1693" s="150"/>
      <c r="W1693" s="141" t="str" cm="1">
        <f t="array" ref="W1693">IF(SUM(LEN(B1693:V1693))=0,"",IF(OR(OR(ISBLANK(F1693),SUM(LEN(C1693),LEN(D1693))=0),AND(NOT(E1693="Unknown"),ISBLANK(J1693)),AND(NOT(O1693="Unknown"),ISBLANK(R1693))),"Missing Information", INDEX(Table15[Entire Service Line Classification], MATCH(SUMIFS(Table15[Unique ID],Table15[System-Owned Portion],E1693,Table15[If Material Anything Other than "Lead" in Column E,Was Material Ever Previously Lead?],G1693,Table15[Customer-Owned Portion],O1693),Table15[Unique ID],0),0)))</f>
        <v/>
      </c>
      <c r="X1693"/>
    </row>
    <row r="1694" spans="2:24" x14ac:dyDescent="0.25">
      <c r="B1694" s="146"/>
      <c r="C1694" s="31"/>
      <c r="D1694" s="31"/>
      <c r="E1694" s="44"/>
      <c r="F1694" s="43"/>
      <c r="G1694" s="84"/>
      <c r="H1694" s="31"/>
      <c r="I1694" s="208"/>
      <c r="J1694" s="84"/>
      <c r="K1694" s="31"/>
      <c r="L1694" s="31"/>
      <c r="M1694" s="169"/>
      <c r="N1694" s="148"/>
      <c r="O1694" s="44"/>
      <c r="P1694" s="43"/>
      <c r="Q1694" s="31"/>
      <c r="R1694" s="84"/>
      <c r="S1694" s="31"/>
      <c r="T1694" s="31"/>
      <c r="U1694" s="169"/>
      <c r="V1694" s="150"/>
      <c r="W1694" s="141" t="str" cm="1">
        <f t="array" ref="W1694">IF(SUM(LEN(B1694:V1694))=0,"",IF(OR(OR(ISBLANK(F1694),SUM(LEN(C1694),LEN(D1694))=0),AND(NOT(E1694="Unknown"),ISBLANK(J1694)),AND(NOT(O1694="Unknown"),ISBLANK(R1694))),"Missing Information", INDEX(Table15[Entire Service Line Classification], MATCH(SUMIFS(Table15[Unique ID],Table15[System-Owned Portion],E1694,Table15[If Material Anything Other than "Lead" in Column E,Was Material Ever Previously Lead?],G1694,Table15[Customer-Owned Portion],O1694),Table15[Unique ID],0),0)))</f>
        <v/>
      </c>
      <c r="X1694"/>
    </row>
    <row r="1695" spans="2:24" x14ac:dyDescent="0.25">
      <c r="B1695" s="146"/>
      <c r="C1695" s="31"/>
      <c r="D1695" s="31"/>
      <c r="E1695" s="44"/>
      <c r="F1695" s="43"/>
      <c r="G1695" s="84"/>
      <c r="H1695" s="31"/>
      <c r="I1695" s="208"/>
      <c r="J1695" s="84"/>
      <c r="K1695" s="31"/>
      <c r="L1695" s="31"/>
      <c r="M1695" s="169"/>
      <c r="N1695" s="148"/>
      <c r="O1695" s="44"/>
      <c r="P1695" s="43"/>
      <c r="Q1695" s="31"/>
      <c r="R1695" s="84"/>
      <c r="S1695" s="31"/>
      <c r="T1695" s="31"/>
      <c r="U1695" s="169"/>
      <c r="V1695" s="150"/>
      <c r="W1695" s="141" t="str" cm="1">
        <f t="array" ref="W1695">IF(SUM(LEN(B1695:V1695))=0,"",IF(OR(OR(ISBLANK(F1695),SUM(LEN(C1695),LEN(D1695))=0),AND(NOT(E1695="Unknown"),ISBLANK(J1695)),AND(NOT(O1695="Unknown"),ISBLANK(R1695))),"Missing Information", INDEX(Table15[Entire Service Line Classification], MATCH(SUMIFS(Table15[Unique ID],Table15[System-Owned Portion],E1695,Table15[If Material Anything Other than "Lead" in Column E,Was Material Ever Previously Lead?],G1695,Table15[Customer-Owned Portion],O1695),Table15[Unique ID],0),0)))</f>
        <v/>
      </c>
      <c r="X1695"/>
    </row>
    <row r="1696" spans="2:24" x14ac:dyDescent="0.25">
      <c r="B1696" s="146"/>
      <c r="C1696" s="31"/>
      <c r="D1696" s="31"/>
      <c r="E1696" s="44"/>
      <c r="F1696" s="43"/>
      <c r="G1696" s="84"/>
      <c r="H1696" s="31"/>
      <c r="I1696" s="208"/>
      <c r="J1696" s="84"/>
      <c r="K1696" s="31"/>
      <c r="L1696" s="31"/>
      <c r="M1696" s="169"/>
      <c r="N1696" s="148"/>
      <c r="O1696" s="44"/>
      <c r="P1696" s="43"/>
      <c r="Q1696" s="31"/>
      <c r="R1696" s="84"/>
      <c r="S1696" s="31"/>
      <c r="T1696" s="31"/>
      <c r="U1696" s="169"/>
      <c r="V1696" s="150"/>
      <c r="W1696" s="141" t="str" cm="1">
        <f t="array" ref="W1696">IF(SUM(LEN(B1696:V1696))=0,"",IF(OR(OR(ISBLANK(F1696),SUM(LEN(C1696),LEN(D1696))=0),AND(NOT(E1696="Unknown"),ISBLANK(J1696)),AND(NOT(O1696="Unknown"),ISBLANK(R1696))),"Missing Information", INDEX(Table15[Entire Service Line Classification], MATCH(SUMIFS(Table15[Unique ID],Table15[System-Owned Portion],E1696,Table15[If Material Anything Other than "Lead" in Column E,Was Material Ever Previously Lead?],G1696,Table15[Customer-Owned Portion],O1696),Table15[Unique ID],0),0)))</f>
        <v/>
      </c>
      <c r="X1696"/>
    </row>
    <row r="1697" spans="2:24" x14ac:dyDescent="0.25">
      <c r="B1697" s="146"/>
      <c r="C1697" s="31"/>
      <c r="D1697" s="31"/>
      <c r="E1697" s="44"/>
      <c r="F1697" s="43"/>
      <c r="G1697" s="84"/>
      <c r="H1697" s="31"/>
      <c r="I1697" s="208"/>
      <c r="J1697" s="84"/>
      <c r="K1697" s="31"/>
      <c r="L1697" s="31"/>
      <c r="M1697" s="169"/>
      <c r="N1697" s="148"/>
      <c r="O1697" s="44"/>
      <c r="P1697" s="43"/>
      <c r="Q1697" s="31"/>
      <c r="R1697" s="84"/>
      <c r="S1697" s="31"/>
      <c r="T1697" s="31"/>
      <c r="U1697" s="169"/>
      <c r="V1697" s="150"/>
      <c r="W1697" s="141" t="str" cm="1">
        <f t="array" ref="W1697">IF(SUM(LEN(B1697:V1697))=0,"",IF(OR(OR(ISBLANK(F1697),SUM(LEN(C1697),LEN(D1697))=0),AND(NOT(E1697="Unknown"),ISBLANK(J1697)),AND(NOT(O1697="Unknown"),ISBLANK(R1697))),"Missing Information", INDEX(Table15[Entire Service Line Classification], MATCH(SUMIFS(Table15[Unique ID],Table15[System-Owned Portion],E1697,Table15[If Material Anything Other than "Lead" in Column E,Was Material Ever Previously Lead?],G1697,Table15[Customer-Owned Portion],O1697),Table15[Unique ID],0),0)))</f>
        <v/>
      </c>
      <c r="X1697"/>
    </row>
    <row r="1698" spans="2:24" x14ac:dyDescent="0.25">
      <c r="B1698" s="146"/>
      <c r="C1698" s="31"/>
      <c r="D1698" s="31"/>
      <c r="E1698" s="44"/>
      <c r="F1698" s="43"/>
      <c r="G1698" s="84"/>
      <c r="H1698" s="31"/>
      <c r="I1698" s="208"/>
      <c r="J1698" s="84"/>
      <c r="K1698" s="31"/>
      <c r="L1698" s="31"/>
      <c r="M1698" s="169"/>
      <c r="N1698" s="148"/>
      <c r="O1698" s="44"/>
      <c r="P1698" s="43"/>
      <c r="Q1698" s="31"/>
      <c r="R1698" s="84"/>
      <c r="S1698" s="31"/>
      <c r="T1698" s="31"/>
      <c r="U1698" s="169"/>
      <c r="V1698" s="150"/>
      <c r="W1698" s="141" t="str" cm="1">
        <f t="array" ref="W1698">IF(SUM(LEN(B1698:V1698))=0,"",IF(OR(OR(ISBLANK(F1698),SUM(LEN(C1698),LEN(D1698))=0),AND(NOT(E1698="Unknown"),ISBLANK(J1698)),AND(NOT(O1698="Unknown"),ISBLANK(R1698))),"Missing Information", INDEX(Table15[Entire Service Line Classification], MATCH(SUMIFS(Table15[Unique ID],Table15[System-Owned Portion],E1698,Table15[If Material Anything Other than "Lead" in Column E,Was Material Ever Previously Lead?],G1698,Table15[Customer-Owned Portion],O1698),Table15[Unique ID],0),0)))</f>
        <v/>
      </c>
      <c r="X1698"/>
    </row>
    <row r="1699" spans="2:24" x14ac:dyDescent="0.25">
      <c r="B1699" s="146"/>
      <c r="C1699" s="31"/>
      <c r="D1699" s="31"/>
      <c r="E1699" s="44"/>
      <c r="F1699" s="43"/>
      <c r="G1699" s="84"/>
      <c r="H1699" s="31"/>
      <c r="I1699" s="208"/>
      <c r="J1699" s="84"/>
      <c r="K1699" s="31"/>
      <c r="L1699" s="31"/>
      <c r="M1699" s="169"/>
      <c r="N1699" s="148"/>
      <c r="O1699" s="44"/>
      <c r="P1699" s="43"/>
      <c r="Q1699" s="31"/>
      <c r="R1699" s="84"/>
      <c r="S1699" s="31"/>
      <c r="T1699" s="31"/>
      <c r="U1699" s="169"/>
      <c r="V1699" s="150"/>
      <c r="W1699" s="141" t="str" cm="1">
        <f t="array" ref="W1699">IF(SUM(LEN(B1699:V1699))=0,"",IF(OR(OR(ISBLANK(F1699),SUM(LEN(C1699),LEN(D1699))=0),AND(NOT(E1699="Unknown"),ISBLANK(J1699)),AND(NOT(O1699="Unknown"),ISBLANK(R1699))),"Missing Information", INDEX(Table15[Entire Service Line Classification], MATCH(SUMIFS(Table15[Unique ID],Table15[System-Owned Portion],E1699,Table15[If Material Anything Other than "Lead" in Column E,Was Material Ever Previously Lead?],G1699,Table15[Customer-Owned Portion],O1699),Table15[Unique ID],0),0)))</f>
        <v/>
      </c>
      <c r="X1699"/>
    </row>
    <row r="1700" spans="2:24" x14ac:dyDescent="0.25">
      <c r="B1700" s="146"/>
      <c r="C1700" s="31"/>
      <c r="D1700" s="31"/>
      <c r="E1700" s="44"/>
      <c r="F1700" s="43"/>
      <c r="G1700" s="84"/>
      <c r="H1700" s="31"/>
      <c r="I1700" s="208"/>
      <c r="J1700" s="84"/>
      <c r="K1700" s="31"/>
      <c r="L1700" s="31"/>
      <c r="M1700" s="169"/>
      <c r="N1700" s="148"/>
      <c r="O1700" s="44"/>
      <c r="P1700" s="43"/>
      <c r="Q1700" s="31"/>
      <c r="R1700" s="84"/>
      <c r="S1700" s="31"/>
      <c r="T1700" s="31"/>
      <c r="U1700" s="169"/>
      <c r="V1700" s="150"/>
      <c r="W1700" s="141" t="str" cm="1">
        <f t="array" ref="W1700">IF(SUM(LEN(B1700:V1700))=0,"",IF(OR(OR(ISBLANK(F1700),SUM(LEN(C1700),LEN(D1700))=0),AND(NOT(E1700="Unknown"),ISBLANK(J1700)),AND(NOT(O1700="Unknown"),ISBLANK(R1700))),"Missing Information", INDEX(Table15[Entire Service Line Classification], MATCH(SUMIFS(Table15[Unique ID],Table15[System-Owned Portion],E1700,Table15[If Material Anything Other than "Lead" in Column E,Was Material Ever Previously Lead?],G1700,Table15[Customer-Owned Portion],O1700),Table15[Unique ID],0),0)))</f>
        <v/>
      </c>
      <c r="X1700"/>
    </row>
    <row r="1701" spans="2:24" x14ac:dyDescent="0.25">
      <c r="B1701" s="146"/>
      <c r="C1701" s="31"/>
      <c r="D1701" s="31"/>
      <c r="E1701" s="44"/>
      <c r="F1701" s="43"/>
      <c r="G1701" s="84"/>
      <c r="H1701" s="31"/>
      <c r="I1701" s="208"/>
      <c r="J1701" s="84"/>
      <c r="K1701" s="31"/>
      <c r="L1701" s="31"/>
      <c r="M1701" s="169"/>
      <c r="N1701" s="148"/>
      <c r="O1701" s="44"/>
      <c r="P1701" s="43"/>
      <c r="Q1701" s="31"/>
      <c r="R1701" s="84"/>
      <c r="S1701" s="31"/>
      <c r="T1701" s="31"/>
      <c r="U1701" s="169"/>
      <c r="V1701" s="150"/>
      <c r="W1701" s="141" t="str" cm="1">
        <f t="array" ref="W1701">IF(SUM(LEN(B1701:V1701))=0,"",IF(OR(OR(ISBLANK(F1701),SUM(LEN(C1701),LEN(D1701))=0),AND(NOT(E1701="Unknown"),ISBLANK(J1701)),AND(NOT(O1701="Unknown"),ISBLANK(R1701))),"Missing Information", INDEX(Table15[Entire Service Line Classification], MATCH(SUMIFS(Table15[Unique ID],Table15[System-Owned Portion],E1701,Table15[If Material Anything Other than "Lead" in Column E,Was Material Ever Previously Lead?],G1701,Table15[Customer-Owned Portion],O1701),Table15[Unique ID],0),0)))</f>
        <v/>
      </c>
      <c r="X1701"/>
    </row>
    <row r="1702" spans="2:24" x14ac:dyDescent="0.25">
      <c r="B1702" s="146"/>
      <c r="C1702" s="31"/>
      <c r="D1702" s="31"/>
      <c r="E1702" s="44"/>
      <c r="F1702" s="43"/>
      <c r="G1702" s="84"/>
      <c r="H1702" s="31"/>
      <c r="I1702" s="208"/>
      <c r="J1702" s="84"/>
      <c r="K1702" s="31"/>
      <c r="L1702" s="31"/>
      <c r="M1702" s="169"/>
      <c r="N1702" s="148"/>
      <c r="O1702" s="44"/>
      <c r="P1702" s="43"/>
      <c r="Q1702" s="31"/>
      <c r="R1702" s="84"/>
      <c r="S1702" s="31"/>
      <c r="T1702" s="31"/>
      <c r="U1702" s="169"/>
      <c r="V1702" s="150"/>
      <c r="W1702" s="141" t="str" cm="1">
        <f t="array" ref="W1702">IF(SUM(LEN(B1702:V1702))=0,"",IF(OR(OR(ISBLANK(F1702),SUM(LEN(C1702),LEN(D1702))=0),AND(NOT(E1702="Unknown"),ISBLANK(J1702)),AND(NOT(O1702="Unknown"),ISBLANK(R1702))),"Missing Information", INDEX(Table15[Entire Service Line Classification], MATCH(SUMIFS(Table15[Unique ID],Table15[System-Owned Portion],E1702,Table15[If Material Anything Other than "Lead" in Column E,Was Material Ever Previously Lead?],G1702,Table15[Customer-Owned Portion],O1702),Table15[Unique ID],0),0)))</f>
        <v/>
      </c>
      <c r="X1702"/>
    </row>
    <row r="1703" spans="2:24" x14ac:dyDescent="0.25">
      <c r="B1703" s="146"/>
      <c r="C1703" s="31"/>
      <c r="D1703" s="31"/>
      <c r="E1703" s="44"/>
      <c r="F1703" s="43"/>
      <c r="G1703" s="84"/>
      <c r="H1703" s="31"/>
      <c r="I1703" s="208"/>
      <c r="J1703" s="84"/>
      <c r="K1703" s="31"/>
      <c r="L1703" s="31"/>
      <c r="M1703" s="169"/>
      <c r="N1703" s="148"/>
      <c r="O1703" s="44"/>
      <c r="P1703" s="43"/>
      <c r="Q1703" s="31"/>
      <c r="R1703" s="84"/>
      <c r="S1703" s="31"/>
      <c r="T1703" s="31"/>
      <c r="U1703" s="169"/>
      <c r="V1703" s="150"/>
      <c r="W1703" s="141" t="str" cm="1">
        <f t="array" ref="W1703">IF(SUM(LEN(B1703:V1703))=0,"",IF(OR(OR(ISBLANK(F1703),SUM(LEN(C1703),LEN(D1703))=0),AND(NOT(E1703="Unknown"),ISBLANK(J1703)),AND(NOT(O1703="Unknown"),ISBLANK(R1703))),"Missing Information", INDEX(Table15[Entire Service Line Classification], MATCH(SUMIFS(Table15[Unique ID],Table15[System-Owned Portion],E1703,Table15[If Material Anything Other than "Lead" in Column E,Was Material Ever Previously Lead?],G1703,Table15[Customer-Owned Portion],O1703),Table15[Unique ID],0),0)))</f>
        <v/>
      </c>
      <c r="X1703"/>
    </row>
    <row r="1704" spans="2:24" x14ac:dyDescent="0.25">
      <c r="B1704" s="146"/>
      <c r="C1704" s="31"/>
      <c r="D1704" s="31"/>
      <c r="E1704" s="44"/>
      <c r="F1704" s="43"/>
      <c r="G1704" s="84"/>
      <c r="H1704" s="31"/>
      <c r="I1704" s="208"/>
      <c r="J1704" s="84"/>
      <c r="K1704" s="31"/>
      <c r="L1704" s="31"/>
      <c r="M1704" s="169"/>
      <c r="N1704" s="148"/>
      <c r="O1704" s="44"/>
      <c r="P1704" s="43"/>
      <c r="Q1704" s="31"/>
      <c r="R1704" s="84"/>
      <c r="S1704" s="31"/>
      <c r="T1704" s="31"/>
      <c r="U1704" s="169"/>
      <c r="V1704" s="150"/>
      <c r="W1704" s="141" t="str" cm="1">
        <f t="array" ref="W1704">IF(SUM(LEN(B1704:V1704))=0,"",IF(OR(OR(ISBLANK(F1704),SUM(LEN(C1704),LEN(D1704))=0),AND(NOT(E1704="Unknown"),ISBLANK(J1704)),AND(NOT(O1704="Unknown"),ISBLANK(R1704))),"Missing Information", INDEX(Table15[Entire Service Line Classification], MATCH(SUMIFS(Table15[Unique ID],Table15[System-Owned Portion],E1704,Table15[If Material Anything Other than "Lead" in Column E,Was Material Ever Previously Lead?],G1704,Table15[Customer-Owned Portion],O1704),Table15[Unique ID],0),0)))</f>
        <v/>
      </c>
      <c r="X1704"/>
    </row>
    <row r="1705" spans="2:24" x14ac:dyDescent="0.25">
      <c r="B1705" s="146"/>
      <c r="C1705" s="31"/>
      <c r="D1705" s="31"/>
      <c r="E1705" s="44"/>
      <c r="F1705" s="43"/>
      <c r="G1705" s="84"/>
      <c r="H1705" s="31"/>
      <c r="I1705" s="208"/>
      <c r="J1705" s="84"/>
      <c r="K1705" s="31"/>
      <c r="L1705" s="31"/>
      <c r="M1705" s="169"/>
      <c r="N1705" s="148"/>
      <c r="O1705" s="44"/>
      <c r="P1705" s="43"/>
      <c r="Q1705" s="31"/>
      <c r="R1705" s="84"/>
      <c r="S1705" s="31"/>
      <c r="T1705" s="31"/>
      <c r="U1705" s="169"/>
      <c r="V1705" s="150"/>
      <c r="W1705" s="141" t="str" cm="1">
        <f t="array" ref="W1705">IF(SUM(LEN(B1705:V1705))=0,"",IF(OR(OR(ISBLANK(F1705),SUM(LEN(C1705),LEN(D1705))=0),AND(NOT(E1705="Unknown"),ISBLANK(J1705)),AND(NOT(O1705="Unknown"),ISBLANK(R1705))),"Missing Information", INDEX(Table15[Entire Service Line Classification], MATCH(SUMIFS(Table15[Unique ID],Table15[System-Owned Portion],E1705,Table15[If Material Anything Other than "Lead" in Column E,Was Material Ever Previously Lead?],G1705,Table15[Customer-Owned Portion],O1705),Table15[Unique ID],0),0)))</f>
        <v/>
      </c>
      <c r="X1705"/>
    </row>
    <row r="1706" spans="2:24" x14ac:dyDescent="0.25">
      <c r="B1706" s="146"/>
      <c r="C1706" s="31"/>
      <c r="D1706" s="31"/>
      <c r="E1706" s="44"/>
      <c r="F1706" s="43"/>
      <c r="G1706" s="84"/>
      <c r="H1706" s="31"/>
      <c r="I1706" s="208"/>
      <c r="J1706" s="84"/>
      <c r="K1706" s="31"/>
      <c r="L1706" s="31"/>
      <c r="M1706" s="169"/>
      <c r="N1706" s="148"/>
      <c r="O1706" s="44"/>
      <c r="P1706" s="43"/>
      <c r="Q1706" s="31"/>
      <c r="R1706" s="84"/>
      <c r="S1706" s="31"/>
      <c r="T1706" s="31"/>
      <c r="U1706" s="169"/>
      <c r="V1706" s="150"/>
      <c r="W1706" s="141" t="str" cm="1">
        <f t="array" ref="W1706">IF(SUM(LEN(B1706:V1706))=0,"",IF(OR(OR(ISBLANK(F1706),SUM(LEN(C1706),LEN(D1706))=0),AND(NOT(E1706="Unknown"),ISBLANK(J1706)),AND(NOT(O1706="Unknown"),ISBLANK(R1706))),"Missing Information", INDEX(Table15[Entire Service Line Classification], MATCH(SUMIFS(Table15[Unique ID],Table15[System-Owned Portion],E1706,Table15[If Material Anything Other than "Lead" in Column E,Was Material Ever Previously Lead?],G1706,Table15[Customer-Owned Portion],O1706),Table15[Unique ID],0),0)))</f>
        <v/>
      </c>
      <c r="X1706"/>
    </row>
    <row r="1707" spans="2:24" x14ac:dyDescent="0.25">
      <c r="B1707" s="146"/>
      <c r="C1707" s="31"/>
      <c r="D1707" s="31"/>
      <c r="E1707" s="44"/>
      <c r="F1707" s="43"/>
      <c r="G1707" s="84"/>
      <c r="H1707" s="31"/>
      <c r="I1707" s="208"/>
      <c r="J1707" s="84"/>
      <c r="K1707" s="31"/>
      <c r="L1707" s="31"/>
      <c r="M1707" s="169"/>
      <c r="N1707" s="148"/>
      <c r="O1707" s="44"/>
      <c r="P1707" s="43"/>
      <c r="Q1707" s="31"/>
      <c r="R1707" s="84"/>
      <c r="S1707" s="31"/>
      <c r="T1707" s="31"/>
      <c r="U1707" s="169"/>
      <c r="V1707" s="150"/>
      <c r="W1707" s="141" t="str" cm="1">
        <f t="array" ref="W1707">IF(SUM(LEN(B1707:V1707))=0,"",IF(OR(OR(ISBLANK(F1707),SUM(LEN(C1707),LEN(D1707))=0),AND(NOT(E1707="Unknown"),ISBLANK(J1707)),AND(NOT(O1707="Unknown"),ISBLANK(R1707))),"Missing Information", INDEX(Table15[Entire Service Line Classification], MATCH(SUMIFS(Table15[Unique ID],Table15[System-Owned Portion],E1707,Table15[If Material Anything Other than "Lead" in Column E,Was Material Ever Previously Lead?],G1707,Table15[Customer-Owned Portion],O1707),Table15[Unique ID],0),0)))</f>
        <v/>
      </c>
      <c r="X1707"/>
    </row>
    <row r="1708" spans="2:24" x14ac:dyDescent="0.25">
      <c r="B1708" s="146"/>
      <c r="C1708" s="31"/>
      <c r="D1708" s="31"/>
      <c r="E1708" s="44"/>
      <c r="F1708" s="43"/>
      <c r="G1708" s="84"/>
      <c r="H1708" s="31"/>
      <c r="I1708" s="208"/>
      <c r="J1708" s="84"/>
      <c r="K1708" s="31"/>
      <c r="L1708" s="31"/>
      <c r="M1708" s="169"/>
      <c r="N1708" s="148"/>
      <c r="O1708" s="44"/>
      <c r="P1708" s="43"/>
      <c r="Q1708" s="31"/>
      <c r="R1708" s="84"/>
      <c r="S1708" s="31"/>
      <c r="T1708" s="31"/>
      <c r="U1708" s="169"/>
      <c r="V1708" s="150"/>
      <c r="W1708" s="141" t="str" cm="1">
        <f t="array" ref="W1708">IF(SUM(LEN(B1708:V1708))=0,"",IF(OR(OR(ISBLANK(F1708),SUM(LEN(C1708),LEN(D1708))=0),AND(NOT(E1708="Unknown"),ISBLANK(J1708)),AND(NOT(O1708="Unknown"),ISBLANK(R1708))),"Missing Information", INDEX(Table15[Entire Service Line Classification], MATCH(SUMIFS(Table15[Unique ID],Table15[System-Owned Portion],E1708,Table15[If Material Anything Other than "Lead" in Column E,Was Material Ever Previously Lead?],G1708,Table15[Customer-Owned Portion],O1708),Table15[Unique ID],0),0)))</f>
        <v/>
      </c>
      <c r="X1708"/>
    </row>
    <row r="1709" spans="2:24" x14ac:dyDescent="0.25">
      <c r="B1709" s="146"/>
      <c r="C1709" s="31"/>
      <c r="D1709" s="31"/>
      <c r="E1709" s="44"/>
      <c r="F1709" s="43"/>
      <c r="G1709" s="84"/>
      <c r="H1709" s="31"/>
      <c r="I1709" s="208"/>
      <c r="J1709" s="84"/>
      <c r="K1709" s="31"/>
      <c r="L1709" s="31"/>
      <c r="M1709" s="169"/>
      <c r="N1709" s="148"/>
      <c r="O1709" s="44"/>
      <c r="P1709" s="43"/>
      <c r="Q1709" s="31"/>
      <c r="R1709" s="84"/>
      <c r="S1709" s="31"/>
      <c r="T1709" s="31"/>
      <c r="U1709" s="169"/>
      <c r="V1709" s="150"/>
      <c r="W1709" s="141" t="str" cm="1">
        <f t="array" ref="W1709">IF(SUM(LEN(B1709:V1709))=0,"",IF(OR(OR(ISBLANK(F1709),SUM(LEN(C1709),LEN(D1709))=0),AND(NOT(E1709="Unknown"),ISBLANK(J1709)),AND(NOT(O1709="Unknown"),ISBLANK(R1709))),"Missing Information", INDEX(Table15[Entire Service Line Classification], MATCH(SUMIFS(Table15[Unique ID],Table15[System-Owned Portion],E1709,Table15[If Material Anything Other than "Lead" in Column E,Was Material Ever Previously Lead?],G1709,Table15[Customer-Owned Portion],O1709),Table15[Unique ID],0),0)))</f>
        <v/>
      </c>
      <c r="X1709"/>
    </row>
    <row r="1710" spans="2:24" x14ac:dyDescent="0.25">
      <c r="B1710" s="146"/>
      <c r="C1710" s="31"/>
      <c r="D1710" s="31"/>
      <c r="E1710" s="44"/>
      <c r="F1710" s="43"/>
      <c r="G1710" s="84"/>
      <c r="H1710" s="31"/>
      <c r="I1710" s="208"/>
      <c r="J1710" s="84"/>
      <c r="K1710" s="31"/>
      <c r="L1710" s="31"/>
      <c r="M1710" s="169"/>
      <c r="N1710" s="148"/>
      <c r="O1710" s="44"/>
      <c r="P1710" s="43"/>
      <c r="Q1710" s="31"/>
      <c r="R1710" s="84"/>
      <c r="S1710" s="31"/>
      <c r="T1710" s="31"/>
      <c r="U1710" s="169"/>
      <c r="V1710" s="150"/>
      <c r="W1710" s="141" t="str" cm="1">
        <f t="array" ref="W1710">IF(SUM(LEN(B1710:V1710))=0,"",IF(OR(OR(ISBLANK(F1710),SUM(LEN(C1710),LEN(D1710))=0),AND(NOT(E1710="Unknown"),ISBLANK(J1710)),AND(NOT(O1710="Unknown"),ISBLANK(R1710))),"Missing Information", INDEX(Table15[Entire Service Line Classification], MATCH(SUMIFS(Table15[Unique ID],Table15[System-Owned Portion],E1710,Table15[If Material Anything Other than "Lead" in Column E,Was Material Ever Previously Lead?],G1710,Table15[Customer-Owned Portion],O1710),Table15[Unique ID],0),0)))</f>
        <v/>
      </c>
      <c r="X1710"/>
    </row>
    <row r="1711" spans="2:24" x14ac:dyDescent="0.25">
      <c r="B1711" s="146"/>
      <c r="C1711" s="31"/>
      <c r="D1711" s="31"/>
      <c r="E1711" s="44"/>
      <c r="F1711" s="43"/>
      <c r="G1711" s="84"/>
      <c r="H1711" s="31"/>
      <c r="I1711" s="208"/>
      <c r="J1711" s="84"/>
      <c r="K1711" s="31"/>
      <c r="L1711" s="31"/>
      <c r="M1711" s="169"/>
      <c r="N1711" s="148"/>
      <c r="O1711" s="44"/>
      <c r="P1711" s="43"/>
      <c r="Q1711" s="31"/>
      <c r="R1711" s="84"/>
      <c r="S1711" s="31"/>
      <c r="T1711" s="31"/>
      <c r="U1711" s="169"/>
      <c r="V1711" s="150"/>
      <c r="W1711" s="141" t="str" cm="1">
        <f t="array" ref="W1711">IF(SUM(LEN(B1711:V1711))=0,"",IF(OR(OR(ISBLANK(F1711),SUM(LEN(C1711),LEN(D1711))=0),AND(NOT(E1711="Unknown"),ISBLANK(J1711)),AND(NOT(O1711="Unknown"),ISBLANK(R1711))),"Missing Information", INDEX(Table15[Entire Service Line Classification], MATCH(SUMIFS(Table15[Unique ID],Table15[System-Owned Portion],E1711,Table15[If Material Anything Other than "Lead" in Column E,Was Material Ever Previously Lead?],G1711,Table15[Customer-Owned Portion],O1711),Table15[Unique ID],0),0)))</f>
        <v/>
      </c>
      <c r="X1711"/>
    </row>
    <row r="1712" spans="2:24" x14ac:dyDescent="0.25">
      <c r="B1712" s="146"/>
      <c r="C1712" s="31"/>
      <c r="D1712" s="31"/>
      <c r="E1712" s="44"/>
      <c r="F1712" s="43"/>
      <c r="G1712" s="84"/>
      <c r="H1712" s="31"/>
      <c r="I1712" s="208"/>
      <c r="J1712" s="84"/>
      <c r="K1712" s="31"/>
      <c r="L1712" s="31"/>
      <c r="M1712" s="169"/>
      <c r="N1712" s="148"/>
      <c r="O1712" s="44"/>
      <c r="P1712" s="43"/>
      <c r="Q1712" s="31"/>
      <c r="R1712" s="84"/>
      <c r="S1712" s="31"/>
      <c r="T1712" s="31"/>
      <c r="U1712" s="169"/>
      <c r="V1712" s="150"/>
      <c r="W1712" s="141" t="str" cm="1">
        <f t="array" ref="W1712">IF(SUM(LEN(B1712:V1712))=0,"",IF(OR(OR(ISBLANK(F1712),SUM(LEN(C1712),LEN(D1712))=0),AND(NOT(E1712="Unknown"),ISBLANK(J1712)),AND(NOT(O1712="Unknown"),ISBLANK(R1712))),"Missing Information", INDEX(Table15[Entire Service Line Classification], MATCH(SUMIFS(Table15[Unique ID],Table15[System-Owned Portion],E1712,Table15[If Material Anything Other than "Lead" in Column E,Was Material Ever Previously Lead?],G1712,Table15[Customer-Owned Portion],O1712),Table15[Unique ID],0),0)))</f>
        <v/>
      </c>
      <c r="X1712"/>
    </row>
    <row r="1713" spans="2:24" x14ac:dyDescent="0.25">
      <c r="B1713" s="146"/>
      <c r="C1713" s="31"/>
      <c r="D1713" s="31"/>
      <c r="E1713" s="44"/>
      <c r="F1713" s="43"/>
      <c r="G1713" s="84"/>
      <c r="H1713" s="31"/>
      <c r="I1713" s="208"/>
      <c r="J1713" s="84"/>
      <c r="K1713" s="31"/>
      <c r="L1713" s="31"/>
      <c r="M1713" s="169"/>
      <c r="N1713" s="148"/>
      <c r="O1713" s="44"/>
      <c r="P1713" s="43"/>
      <c r="Q1713" s="31"/>
      <c r="R1713" s="84"/>
      <c r="S1713" s="31"/>
      <c r="T1713" s="31"/>
      <c r="U1713" s="169"/>
      <c r="V1713" s="150"/>
      <c r="W1713" s="141" t="str" cm="1">
        <f t="array" ref="W1713">IF(SUM(LEN(B1713:V1713))=0,"",IF(OR(OR(ISBLANK(F1713),SUM(LEN(C1713),LEN(D1713))=0),AND(NOT(E1713="Unknown"),ISBLANK(J1713)),AND(NOT(O1713="Unknown"),ISBLANK(R1713))),"Missing Information", INDEX(Table15[Entire Service Line Classification], MATCH(SUMIFS(Table15[Unique ID],Table15[System-Owned Portion],E1713,Table15[If Material Anything Other than "Lead" in Column E,Was Material Ever Previously Lead?],G1713,Table15[Customer-Owned Portion],O1713),Table15[Unique ID],0),0)))</f>
        <v/>
      </c>
      <c r="X1713"/>
    </row>
    <row r="1714" spans="2:24" x14ac:dyDescent="0.25">
      <c r="B1714" s="146"/>
      <c r="C1714" s="31"/>
      <c r="D1714" s="31"/>
      <c r="E1714" s="44"/>
      <c r="F1714" s="43"/>
      <c r="G1714" s="84"/>
      <c r="H1714" s="31"/>
      <c r="I1714" s="208"/>
      <c r="J1714" s="84"/>
      <c r="K1714" s="31"/>
      <c r="L1714" s="31"/>
      <c r="M1714" s="169"/>
      <c r="N1714" s="148"/>
      <c r="O1714" s="44"/>
      <c r="P1714" s="43"/>
      <c r="Q1714" s="31"/>
      <c r="R1714" s="84"/>
      <c r="S1714" s="31"/>
      <c r="T1714" s="31"/>
      <c r="U1714" s="169"/>
      <c r="V1714" s="150"/>
      <c r="W1714" s="141" t="str" cm="1">
        <f t="array" ref="W1714">IF(SUM(LEN(B1714:V1714))=0,"",IF(OR(OR(ISBLANK(F1714),SUM(LEN(C1714),LEN(D1714))=0),AND(NOT(E1714="Unknown"),ISBLANK(J1714)),AND(NOT(O1714="Unknown"),ISBLANK(R1714))),"Missing Information", INDEX(Table15[Entire Service Line Classification], MATCH(SUMIFS(Table15[Unique ID],Table15[System-Owned Portion],E1714,Table15[If Material Anything Other than "Lead" in Column E,Was Material Ever Previously Lead?],G1714,Table15[Customer-Owned Portion],O1714),Table15[Unique ID],0),0)))</f>
        <v/>
      </c>
      <c r="X1714"/>
    </row>
    <row r="1715" spans="2:24" x14ac:dyDescent="0.25">
      <c r="B1715" s="146"/>
      <c r="C1715" s="31"/>
      <c r="D1715" s="31"/>
      <c r="E1715" s="44"/>
      <c r="F1715" s="43"/>
      <c r="G1715" s="84"/>
      <c r="H1715" s="31"/>
      <c r="I1715" s="208"/>
      <c r="J1715" s="84"/>
      <c r="K1715" s="31"/>
      <c r="L1715" s="31"/>
      <c r="M1715" s="169"/>
      <c r="N1715" s="148"/>
      <c r="O1715" s="44"/>
      <c r="P1715" s="43"/>
      <c r="Q1715" s="31"/>
      <c r="R1715" s="84"/>
      <c r="S1715" s="31"/>
      <c r="T1715" s="31"/>
      <c r="U1715" s="169"/>
      <c r="V1715" s="150"/>
      <c r="W1715" s="141" t="str" cm="1">
        <f t="array" ref="W1715">IF(SUM(LEN(B1715:V1715))=0,"",IF(OR(OR(ISBLANK(F1715),SUM(LEN(C1715),LEN(D1715))=0),AND(NOT(E1715="Unknown"),ISBLANK(J1715)),AND(NOT(O1715="Unknown"),ISBLANK(R1715))),"Missing Information", INDEX(Table15[Entire Service Line Classification], MATCH(SUMIFS(Table15[Unique ID],Table15[System-Owned Portion],E1715,Table15[If Material Anything Other than "Lead" in Column E,Was Material Ever Previously Lead?],G1715,Table15[Customer-Owned Portion],O1715),Table15[Unique ID],0),0)))</f>
        <v/>
      </c>
      <c r="X1715"/>
    </row>
    <row r="1716" spans="2:24" x14ac:dyDescent="0.25">
      <c r="B1716" s="146"/>
      <c r="C1716" s="31"/>
      <c r="D1716" s="31"/>
      <c r="E1716" s="44"/>
      <c r="F1716" s="43"/>
      <c r="G1716" s="84"/>
      <c r="H1716" s="31"/>
      <c r="I1716" s="208"/>
      <c r="J1716" s="84"/>
      <c r="K1716" s="31"/>
      <c r="L1716" s="31"/>
      <c r="M1716" s="169"/>
      <c r="N1716" s="148"/>
      <c r="O1716" s="44"/>
      <c r="P1716" s="43"/>
      <c r="Q1716" s="31"/>
      <c r="R1716" s="84"/>
      <c r="S1716" s="31"/>
      <c r="T1716" s="31"/>
      <c r="U1716" s="169"/>
      <c r="V1716" s="150"/>
      <c r="W1716" s="141" t="str" cm="1">
        <f t="array" ref="W1716">IF(SUM(LEN(B1716:V1716))=0,"",IF(OR(OR(ISBLANK(F1716),SUM(LEN(C1716),LEN(D1716))=0),AND(NOT(E1716="Unknown"),ISBLANK(J1716)),AND(NOT(O1716="Unknown"),ISBLANK(R1716))),"Missing Information", INDEX(Table15[Entire Service Line Classification], MATCH(SUMIFS(Table15[Unique ID],Table15[System-Owned Portion],E1716,Table15[If Material Anything Other than "Lead" in Column E,Was Material Ever Previously Lead?],G1716,Table15[Customer-Owned Portion],O1716),Table15[Unique ID],0),0)))</f>
        <v/>
      </c>
      <c r="X1716"/>
    </row>
    <row r="1717" spans="2:24" x14ac:dyDescent="0.25">
      <c r="B1717" s="146"/>
      <c r="C1717" s="31"/>
      <c r="D1717" s="31"/>
      <c r="E1717" s="44"/>
      <c r="F1717" s="43"/>
      <c r="G1717" s="84"/>
      <c r="H1717" s="31"/>
      <c r="I1717" s="208"/>
      <c r="J1717" s="84"/>
      <c r="K1717" s="31"/>
      <c r="L1717" s="31"/>
      <c r="M1717" s="169"/>
      <c r="N1717" s="148"/>
      <c r="O1717" s="44"/>
      <c r="P1717" s="43"/>
      <c r="Q1717" s="31"/>
      <c r="R1717" s="84"/>
      <c r="S1717" s="31"/>
      <c r="T1717" s="31"/>
      <c r="U1717" s="169"/>
      <c r="V1717" s="150"/>
      <c r="W1717" s="141" t="str" cm="1">
        <f t="array" ref="W1717">IF(SUM(LEN(B1717:V1717))=0,"",IF(OR(OR(ISBLANK(F1717),SUM(LEN(C1717),LEN(D1717))=0),AND(NOT(E1717="Unknown"),ISBLANK(J1717)),AND(NOT(O1717="Unknown"),ISBLANK(R1717))),"Missing Information", INDEX(Table15[Entire Service Line Classification], MATCH(SUMIFS(Table15[Unique ID],Table15[System-Owned Portion],E1717,Table15[If Material Anything Other than "Lead" in Column E,Was Material Ever Previously Lead?],G1717,Table15[Customer-Owned Portion],O1717),Table15[Unique ID],0),0)))</f>
        <v/>
      </c>
      <c r="X1717"/>
    </row>
    <row r="1718" spans="2:24" x14ac:dyDescent="0.25">
      <c r="B1718" s="146"/>
      <c r="C1718" s="31"/>
      <c r="D1718" s="31"/>
      <c r="E1718" s="44"/>
      <c r="F1718" s="43"/>
      <c r="G1718" s="84"/>
      <c r="H1718" s="31"/>
      <c r="I1718" s="208"/>
      <c r="J1718" s="84"/>
      <c r="K1718" s="31"/>
      <c r="L1718" s="31"/>
      <c r="M1718" s="169"/>
      <c r="N1718" s="148"/>
      <c r="O1718" s="44"/>
      <c r="P1718" s="43"/>
      <c r="Q1718" s="31"/>
      <c r="R1718" s="84"/>
      <c r="S1718" s="31"/>
      <c r="T1718" s="31"/>
      <c r="U1718" s="169"/>
      <c r="V1718" s="150"/>
      <c r="W1718" s="141" t="str" cm="1">
        <f t="array" ref="W1718">IF(SUM(LEN(B1718:V1718))=0,"",IF(OR(OR(ISBLANK(F1718),SUM(LEN(C1718),LEN(D1718))=0),AND(NOT(E1718="Unknown"),ISBLANK(J1718)),AND(NOT(O1718="Unknown"),ISBLANK(R1718))),"Missing Information", INDEX(Table15[Entire Service Line Classification], MATCH(SUMIFS(Table15[Unique ID],Table15[System-Owned Portion],E1718,Table15[If Material Anything Other than "Lead" in Column E,Was Material Ever Previously Lead?],G1718,Table15[Customer-Owned Portion],O1718),Table15[Unique ID],0),0)))</f>
        <v/>
      </c>
      <c r="X1718"/>
    </row>
    <row r="1719" spans="2:24" x14ac:dyDescent="0.25">
      <c r="B1719" s="146"/>
      <c r="C1719" s="31"/>
      <c r="D1719" s="31"/>
      <c r="E1719" s="44"/>
      <c r="F1719" s="43"/>
      <c r="G1719" s="84"/>
      <c r="H1719" s="31"/>
      <c r="I1719" s="208"/>
      <c r="J1719" s="84"/>
      <c r="K1719" s="31"/>
      <c r="L1719" s="31"/>
      <c r="M1719" s="169"/>
      <c r="N1719" s="148"/>
      <c r="O1719" s="44"/>
      <c r="P1719" s="43"/>
      <c r="Q1719" s="31"/>
      <c r="R1719" s="84"/>
      <c r="S1719" s="31"/>
      <c r="T1719" s="31"/>
      <c r="U1719" s="169"/>
      <c r="V1719" s="150"/>
      <c r="W1719" s="141" t="str" cm="1">
        <f t="array" ref="W1719">IF(SUM(LEN(B1719:V1719))=0,"",IF(OR(OR(ISBLANK(F1719),SUM(LEN(C1719),LEN(D1719))=0),AND(NOT(E1719="Unknown"),ISBLANK(J1719)),AND(NOT(O1719="Unknown"),ISBLANK(R1719))),"Missing Information", INDEX(Table15[Entire Service Line Classification], MATCH(SUMIFS(Table15[Unique ID],Table15[System-Owned Portion],E1719,Table15[If Material Anything Other than "Lead" in Column E,Was Material Ever Previously Lead?],G1719,Table15[Customer-Owned Portion],O1719),Table15[Unique ID],0),0)))</f>
        <v/>
      </c>
      <c r="X1719"/>
    </row>
    <row r="1720" spans="2:24" x14ac:dyDescent="0.25">
      <c r="B1720" s="146"/>
      <c r="C1720" s="31"/>
      <c r="D1720" s="31"/>
      <c r="E1720" s="44"/>
      <c r="F1720" s="43"/>
      <c r="G1720" s="84"/>
      <c r="H1720" s="31"/>
      <c r="I1720" s="208"/>
      <c r="J1720" s="84"/>
      <c r="K1720" s="31"/>
      <c r="L1720" s="31"/>
      <c r="M1720" s="169"/>
      <c r="N1720" s="148"/>
      <c r="O1720" s="44"/>
      <c r="P1720" s="43"/>
      <c r="Q1720" s="31"/>
      <c r="R1720" s="84"/>
      <c r="S1720" s="31"/>
      <c r="T1720" s="31"/>
      <c r="U1720" s="169"/>
      <c r="V1720" s="150"/>
      <c r="W1720" s="141" t="str" cm="1">
        <f t="array" ref="W1720">IF(SUM(LEN(B1720:V1720))=0,"",IF(OR(OR(ISBLANK(F1720),SUM(LEN(C1720),LEN(D1720))=0),AND(NOT(E1720="Unknown"),ISBLANK(J1720)),AND(NOT(O1720="Unknown"),ISBLANK(R1720))),"Missing Information", INDEX(Table15[Entire Service Line Classification], MATCH(SUMIFS(Table15[Unique ID],Table15[System-Owned Portion],E1720,Table15[If Material Anything Other than "Lead" in Column E,Was Material Ever Previously Lead?],G1720,Table15[Customer-Owned Portion],O1720),Table15[Unique ID],0),0)))</f>
        <v/>
      </c>
      <c r="X1720"/>
    </row>
    <row r="1721" spans="2:24" x14ac:dyDescent="0.25">
      <c r="B1721" s="146"/>
      <c r="C1721" s="31"/>
      <c r="D1721" s="31"/>
      <c r="E1721" s="44"/>
      <c r="F1721" s="43"/>
      <c r="G1721" s="84"/>
      <c r="H1721" s="31"/>
      <c r="I1721" s="208"/>
      <c r="J1721" s="84"/>
      <c r="K1721" s="31"/>
      <c r="L1721" s="31"/>
      <c r="M1721" s="169"/>
      <c r="N1721" s="148"/>
      <c r="O1721" s="44"/>
      <c r="P1721" s="43"/>
      <c r="Q1721" s="31"/>
      <c r="R1721" s="84"/>
      <c r="S1721" s="31"/>
      <c r="T1721" s="31"/>
      <c r="U1721" s="169"/>
      <c r="V1721" s="150"/>
      <c r="W1721" s="141" t="str" cm="1">
        <f t="array" ref="W1721">IF(SUM(LEN(B1721:V1721))=0,"",IF(OR(OR(ISBLANK(F1721),SUM(LEN(C1721),LEN(D1721))=0),AND(NOT(E1721="Unknown"),ISBLANK(J1721)),AND(NOT(O1721="Unknown"),ISBLANK(R1721))),"Missing Information", INDEX(Table15[Entire Service Line Classification], MATCH(SUMIFS(Table15[Unique ID],Table15[System-Owned Portion],E1721,Table15[If Material Anything Other than "Lead" in Column E,Was Material Ever Previously Lead?],G1721,Table15[Customer-Owned Portion],O1721),Table15[Unique ID],0),0)))</f>
        <v/>
      </c>
      <c r="X1721"/>
    </row>
    <row r="1722" spans="2:24" x14ac:dyDescent="0.25">
      <c r="B1722" s="146"/>
      <c r="C1722" s="31"/>
      <c r="D1722" s="31"/>
      <c r="E1722" s="44"/>
      <c r="F1722" s="43"/>
      <c r="G1722" s="84"/>
      <c r="H1722" s="31"/>
      <c r="I1722" s="208"/>
      <c r="J1722" s="84"/>
      <c r="K1722" s="31"/>
      <c r="L1722" s="31"/>
      <c r="M1722" s="169"/>
      <c r="N1722" s="148"/>
      <c r="O1722" s="44"/>
      <c r="P1722" s="43"/>
      <c r="Q1722" s="31"/>
      <c r="R1722" s="84"/>
      <c r="S1722" s="31"/>
      <c r="T1722" s="31"/>
      <c r="U1722" s="169"/>
      <c r="V1722" s="150"/>
      <c r="W1722" s="141" t="str" cm="1">
        <f t="array" ref="W1722">IF(SUM(LEN(B1722:V1722))=0,"",IF(OR(OR(ISBLANK(F1722),SUM(LEN(C1722),LEN(D1722))=0),AND(NOT(E1722="Unknown"),ISBLANK(J1722)),AND(NOT(O1722="Unknown"),ISBLANK(R1722))),"Missing Information", INDEX(Table15[Entire Service Line Classification], MATCH(SUMIFS(Table15[Unique ID],Table15[System-Owned Portion],E1722,Table15[If Material Anything Other than "Lead" in Column E,Was Material Ever Previously Lead?],G1722,Table15[Customer-Owned Portion],O1722),Table15[Unique ID],0),0)))</f>
        <v/>
      </c>
      <c r="X1722"/>
    </row>
    <row r="1723" spans="2:24" x14ac:dyDescent="0.25">
      <c r="B1723" s="146"/>
      <c r="C1723" s="31"/>
      <c r="D1723" s="31"/>
      <c r="E1723" s="44"/>
      <c r="F1723" s="43"/>
      <c r="G1723" s="84"/>
      <c r="H1723" s="31"/>
      <c r="I1723" s="208"/>
      <c r="J1723" s="84"/>
      <c r="K1723" s="31"/>
      <c r="L1723" s="31"/>
      <c r="M1723" s="169"/>
      <c r="N1723" s="148"/>
      <c r="O1723" s="44"/>
      <c r="P1723" s="43"/>
      <c r="Q1723" s="31"/>
      <c r="R1723" s="84"/>
      <c r="S1723" s="31"/>
      <c r="T1723" s="31"/>
      <c r="U1723" s="169"/>
      <c r="V1723" s="150"/>
      <c r="W1723" s="141" t="str" cm="1">
        <f t="array" ref="W1723">IF(SUM(LEN(B1723:V1723))=0,"",IF(OR(OR(ISBLANK(F1723),SUM(LEN(C1723),LEN(D1723))=0),AND(NOT(E1723="Unknown"),ISBLANK(J1723)),AND(NOT(O1723="Unknown"),ISBLANK(R1723))),"Missing Information", INDEX(Table15[Entire Service Line Classification], MATCH(SUMIFS(Table15[Unique ID],Table15[System-Owned Portion],E1723,Table15[If Material Anything Other than "Lead" in Column E,Was Material Ever Previously Lead?],G1723,Table15[Customer-Owned Portion],O1723),Table15[Unique ID],0),0)))</f>
        <v/>
      </c>
      <c r="X1723"/>
    </row>
    <row r="1724" spans="2:24" x14ac:dyDescent="0.25">
      <c r="B1724" s="146"/>
      <c r="C1724" s="31"/>
      <c r="D1724" s="31"/>
      <c r="E1724" s="44"/>
      <c r="F1724" s="43"/>
      <c r="G1724" s="84"/>
      <c r="H1724" s="31"/>
      <c r="I1724" s="208"/>
      <c r="J1724" s="84"/>
      <c r="K1724" s="31"/>
      <c r="L1724" s="31"/>
      <c r="M1724" s="169"/>
      <c r="N1724" s="148"/>
      <c r="O1724" s="44"/>
      <c r="P1724" s="43"/>
      <c r="Q1724" s="31"/>
      <c r="R1724" s="84"/>
      <c r="S1724" s="31"/>
      <c r="T1724" s="31"/>
      <c r="U1724" s="169"/>
      <c r="V1724" s="150"/>
      <c r="W1724" s="141" t="str" cm="1">
        <f t="array" ref="W1724">IF(SUM(LEN(B1724:V1724))=0,"",IF(OR(OR(ISBLANK(F1724),SUM(LEN(C1724),LEN(D1724))=0),AND(NOT(E1724="Unknown"),ISBLANK(J1724)),AND(NOT(O1724="Unknown"),ISBLANK(R1724))),"Missing Information", INDEX(Table15[Entire Service Line Classification], MATCH(SUMIFS(Table15[Unique ID],Table15[System-Owned Portion],E1724,Table15[If Material Anything Other than "Lead" in Column E,Was Material Ever Previously Lead?],G1724,Table15[Customer-Owned Portion],O1724),Table15[Unique ID],0),0)))</f>
        <v/>
      </c>
      <c r="X1724"/>
    </row>
    <row r="1725" spans="2:24" x14ac:dyDescent="0.25">
      <c r="B1725" s="146"/>
      <c r="C1725" s="31"/>
      <c r="D1725" s="31"/>
      <c r="E1725" s="44"/>
      <c r="F1725" s="43"/>
      <c r="G1725" s="84"/>
      <c r="H1725" s="31"/>
      <c r="I1725" s="208"/>
      <c r="J1725" s="84"/>
      <c r="K1725" s="31"/>
      <c r="L1725" s="31"/>
      <c r="M1725" s="169"/>
      <c r="N1725" s="148"/>
      <c r="O1725" s="44"/>
      <c r="P1725" s="43"/>
      <c r="Q1725" s="31"/>
      <c r="R1725" s="84"/>
      <c r="S1725" s="31"/>
      <c r="T1725" s="31"/>
      <c r="U1725" s="169"/>
      <c r="V1725" s="150"/>
      <c r="W1725" s="141" t="str" cm="1">
        <f t="array" ref="W1725">IF(SUM(LEN(B1725:V1725))=0,"",IF(OR(OR(ISBLANK(F1725),SUM(LEN(C1725),LEN(D1725))=0),AND(NOT(E1725="Unknown"),ISBLANK(J1725)),AND(NOT(O1725="Unknown"),ISBLANK(R1725))),"Missing Information", INDEX(Table15[Entire Service Line Classification], MATCH(SUMIFS(Table15[Unique ID],Table15[System-Owned Portion],E1725,Table15[If Material Anything Other than "Lead" in Column E,Was Material Ever Previously Lead?],G1725,Table15[Customer-Owned Portion],O1725),Table15[Unique ID],0),0)))</f>
        <v/>
      </c>
      <c r="X1725"/>
    </row>
    <row r="1726" spans="2:24" x14ac:dyDescent="0.25">
      <c r="B1726" s="146"/>
      <c r="C1726" s="31"/>
      <c r="D1726" s="31"/>
      <c r="E1726" s="44"/>
      <c r="F1726" s="43"/>
      <c r="G1726" s="84"/>
      <c r="H1726" s="31"/>
      <c r="I1726" s="208"/>
      <c r="J1726" s="84"/>
      <c r="K1726" s="31"/>
      <c r="L1726" s="31"/>
      <c r="M1726" s="169"/>
      <c r="N1726" s="148"/>
      <c r="O1726" s="44"/>
      <c r="P1726" s="43"/>
      <c r="Q1726" s="31"/>
      <c r="R1726" s="84"/>
      <c r="S1726" s="31"/>
      <c r="T1726" s="31"/>
      <c r="U1726" s="169"/>
      <c r="V1726" s="150"/>
      <c r="W1726" s="141" t="str" cm="1">
        <f t="array" ref="W1726">IF(SUM(LEN(B1726:V1726))=0,"",IF(OR(OR(ISBLANK(F1726),SUM(LEN(C1726),LEN(D1726))=0),AND(NOT(E1726="Unknown"),ISBLANK(J1726)),AND(NOT(O1726="Unknown"),ISBLANK(R1726))),"Missing Information", INDEX(Table15[Entire Service Line Classification], MATCH(SUMIFS(Table15[Unique ID],Table15[System-Owned Portion],E1726,Table15[If Material Anything Other than "Lead" in Column E,Was Material Ever Previously Lead?],G1726,Table15[Customer-Owned Portion],O1726),Table15[Unique ID],0),0)))</f>
        <v/>
      </c>
      <c r="X1726"/>
    </row>
    <row r="1727" spans="2:24" x14ac:dyDescent="0.25">
      <c r="B1727" s="146"/>
      <c r="C1727" s="31"/>
      <c r="D1727" s="31"/>
      <c r="E1727" s="44"/>
      <c r="F1727" s="43"/>
      <c r="G1727" s="84"/>
      <c r="H1727" s="31"/>
      <c r="I1727" s="208"/>
      <c r="J1727" s="84"/>
      <c r="K1727" s="31"/>
      <c r="L1727" s="31"/>
      <c r="M1727" s="169"/>
      <c r="N1727" s="148"/>
      <c r="O1727" s="44"/>
      <c r="P1727" s="43"/>
      <c r="Q1727" s="31"/>
      <c r="R1727" s="84"/>
      <c r="S1727" s="31"/>
      <c r="T1727" s="31"/>
      <c r="U1727" s="169"/>
      <c r="V1727" s="150"/>
      <c r="W1727" s="141" t="str" cm="1">
        <f t="array" ref="W1727">IF(SUM(LEN(B1727:V1727))=0,"",IF(OR(OR(ISBLANK(F1727),SUM(LEN(C1727),LEN(D1727))=0),AND(NOT(E1727="Unknown"),ISBLANK(J1727)),AND(NOT(O1727="Unknown"),ISBLANK(R1727))),"Missing Information", INDEX(Table15[Entire Service Line Classification], MATCH(SUMIFS(Table15[Unique ID],Table15[System-Owned Portion],E1727,Table15[If Material Anything Other than "Lead" in Column E,Was Material Ever Previously Lead?],G1727,Table15[Customer-Owned Portion],O1727),Table15[Unique ID],0),0)))</f>
        <v/>
      </c>
      <c r="X1727"/>
    </row>
    <row r="1728" spans="2:24" x14ac:dyDescent="0.25">
      <c r="B1728" s="146"/>
      <c r="C1728" s="31"/>
      <c r="D1728" s="31"/>
      <c r="E1728" s="44"/>
      <c r="F1728" s="43"/>
      <c r="G1728" s="84"/>
      <c r="H1728" s="31"/>
      <c r="I1728" s="208"/>
      <c r="J1728" s="84"/>
      <c r="K1728" s="31"/>
      <c r="L1728" s="31"/>
      <c r="M1728" s="169"/>
      <c r="N1728" s="148"/>
      <c r="O1728" s="44"/>
      <c r="P1728" s="43"/>
      <c r="Q1728" s="31"/>
      <c r="R1728" s="84"/>
      <c r="S1728" s="31"/>
      <c r="T1728" s="31"/>
      <c r="U1728" s="169"/>
      <c r="V1728" s="150"/>
      <c r="W1728" s="141" t="str" cm="1">
        <f t="array" ref="W1728">IF(SUM(LEN(B1728:V1728))=0,"",IF(OR(OR(ISBLANK(F1728),SUM(LEN(C1728),LEN(D1728))=0),AND(NOT(E1728="Unknown"),ISBLANK(J1728)),AND(NOT(O1728="Unknown"),ISBLANK(R1728))),"Missing Information", INDEX(Table15[Entire Service Line Classification], MATCH(SUMIFS(Table15[Unique ID],Table15[System-Owned Portion],E1728,Table15[If Material Anything Other than "Lead" in Column E,Was Material Ever Previously Lead?],G1728,Table15[Customer-Owned Portion],O1728),Table15[Unique ID],0),0)))</f>
        <v/>
      </c>
      <c r="X1728"/>
    </row>
    <row r="1729" spans="2:24" x14ac:dyDescent="0.25">
      <c r="B1729" s="146"/>
      <c r="C1729" s="31"/>
      <c r="D1729" s="31"/>
      <c r="E1729" s="44"/>
      <c r="F1729" s="43"/>
      <c r="G1729" s="84"/>
      <c r="H1729" s="31"/>
      <c r="I1729" s="208"/>
      <c r="J1729" s="84"/>
      <c r="K1729" s="31"/>
      <c r="L1729" s="31"/>
      <c r="M1729" s="169"/>
      <c r="N1729" s="148"/>
      <c r="O1729" s="44"/>
      <c r="P1729" s="43"/>
      <c r="Q1729" s="31"/>
      <c r="R1729" s="84"/>
      <c r="S1729" s="31"/>
      <c r="T1729" s="31"/>
      <c r="U1729" s="169"/>
      <c r="V1729" s="150"/>
      <c r="W1729" s="141" t="str" cm="1">
        <f t="array" ref="W1729">IF(SUM(LEN(B1729:V1729))=0,"",IF(OR(OR(ISBLANK(F1729),SUM(LEN(C1729),LEN(D1729))=0),AND(NOT(E1729="Unknown"),ISBLANK(J1729)),AND(NOT(O1729="Unknown"),ISBLANK(R1729))),"Missing Information", INDEX(Table15[Entire Service Line Classification], MATCH(SUMIFS(Table15[Unique ID],Table15[System-Owned Portion],E1729,Table15[If Material Anything Other than "Lead" in Column E,Was Material Ever Previously Lead?],G1729,Table15[Customer-Owned Portion],O1729),Table15[Unique ID],0),0)))</f>
        <v/>
      </c>
      <c r="X1729"/>
    </row>
    <row r="1730" spans="2:24" x14ac:dyDescent="0.25">
      <c r="B1730" s="146"/>
      <c r="C1730" s="31"/>
      <c r="D1730" s="31"/>
      <c r="E1730" s="44"/>
      <c r="F1730" s="43"/>
      <c r="G1730" s="84"/>
      <c r="H1730" s="31"/>
      <c r="I1730" s="208"/>
      <c r="J1730" s="84"/>
      <c r="K1730" s="31"/>
      <c r="L1730" s="31"/>
      <c r="M1730" s="169"/>
      <c r="N1730" s="148"/>
      <c r="O1730" s="44"/>
      <c r="P1730" s="43"/>
      <c r="Q1730" s="31"/>
      <c r="R1730" s="84"/>
      <c r="S1730" s="31"/>
      <c r="T1730" s="31"/>
      <c r="U1730" s="169"/>
      <c r="V1730" s="150"/>
      <c r="W1730" s="141" t="str" cm="1">
        <f t="array" ref="W1730">IF(SUM(LEN(B1730:V1730))=0,"",IF(OR(OR(ISBLANK(F1730),SUM(LEN(C1730),LEN(D1730))=0),AND(NOT(E1730="Unknown"),ISBLANK(J1730)),AND(NOT(O1730="Unknown"),ISBLANK(R1730))),"Missing Information", INDEX(Table15[Entire Service Line Classification], MATCH(SUMIFS(Table15[Unique ID],Table15[System-Owned Portion],E1730,Table15[If Material Anything Other than "Lead" in Column E,Was Material Ever Previously Lead?],G1730,Table15[Customer-Owned Portion],O1730),Table15[Unique ID],0),0)))</f>
        <v/>
      </c>
      <c r="X1730"/>
    </row>
    <row r="1731" spans="2:24" x14ac:dyDescent="0.25">
      <c r="B1731" s="146"/>
      <c r="C1731" s="31"/>
      <c r="D1731" s="31"/>
      <c r="E1731" s="44"/>
      <c r="F1731" s="43"/>
      <c r="G1731" s="84"/>
      <c r="H1731" s="31"/>
      <c r="I1731" s="208"/>
      <c r="J1731" s="84"/>
      <c r="K1731" s="31"/>
      <c r="L1731" s="31"/>
      <c r="M1731" s="169"/>
      <c r="N1731" s="148"/>
      <c r="O1731" s="44"/>
      <c r="P1731" s="43"/>
      <c r="Q1731" s="31"/>
      <c r="R1731" s="84"/>
      <c r="S1731" s="31"/>
      <c r="T1731" s="31"/>
      <c r="U1731" s="169"/>
      <c r="V1731" s="150"/>
      <c r="W1731" s="141" t="str" cm="1">
        <f t="array" ref="W1731">IF(SUM(LEN(B1731:V1731))=0,"",IF(OR(OR(ISBLANK(F1731),SUM(LEN(C1731),LEN(D1731))=0),AND(NOT(E1731="Unknown"),ISBLANK(J1731)),AND(NOT(O1731="Unknown"),ISBLANK(R1731))),"Missing Information", INDEX(Table15[Entire Service Line Classification], MATCH(SUMIFS(Table15[Unique ID],Table15[System-Owned Portion],E1731,Table15[If Material Anything Other than "Lead" in Column E,Was Material Ever Previously Lead?],G1731,Table15[Customer-Owned Portion],O1731),Table15[Unique ID],0),0)))</f>
        <v/>
      </c>
      <c r="X1731"/>
    </row>
    <row r="1732" spans="2:24" x14ac:dyDescent="0.25">
      <c r="B1732" s="146"/>
      <c r="C1732" s="31"/>
      <c r="D1732" s="31"/>
      <c r="E1732" s="44"/>
      <c r="F1732" s="43"/>
      <c r="G1732" s="84"/>
      <c r="H1732" s="31"/>
      <c r="I1732" s="208"/>
      <c r="J1732" s="84"/>
      <c r="K1732" s="31"/>
      <c r="L1732" s="31"/>
      <c r="M1732" s="169"/>
      <c r="N1732" s="148"/>
      <c r="O1732" s="44"/>
      <c r="P1732" s="43"/>
      <c r="Q1732" s="31"/>
      <c r="R1732" s="84"/>
      <c r="S1732" s="31"/>
      <c r="T1732" s="31"/>
      <c r="U1732" s="169"/>
      <c r="V1732" s="150"/>
      <c r="W1732" s="141" t="str" cm="1">
        <f t="array" ref="W1732">IF(SUM(LEN(B1732:V1732))=0,"",IF(OR(OR(ISBLANK(F1732),SUM(LEN(C1732),LEN(D1732))=0),AND(NOT(E1732="Unknown"),ISBLANK(J1732)),AND(NOT(O1732="Unknown"),ISBLANK(R1732))),"Missing Information", INDEX(Table15[Entire Service Line Classification], MATCH(SUMIFS(Table15[Unique ID],Table15[System-Owned Portion],E1732,Table15[If Material Anything Other than "Lead" in Column E,Was Material Ever Previously Lead?],G1732,Table15[Customer-Owned Portion],O1732),Table15[Unique ID],0),0)))</f>
        <v/>
      </c>
      <c r="X1732"/>
    </row>
    <row r="1733" spans="2:24" x14ac:dyDescent="0.25">
      <c r="B1733" s="146"/>
      <c r="C1733" s="31"/>
      <c r="D1733" s="31"/>
      <c r="E1733" s="44"/>
      <c r="F1733" s="43"/>
      <c r="G1733" s="84"/>
      <c r="H1733" s="31"/>
      <c r="I1733" s="208"/>
      <c r="J1733" s="84"/>
      <c r="K1733" s="31"/>
      <c r="L1733" s="31"/>
      <c r="M1733" s="169"/>
      <c r="N1733" s="148"/>
      <c r="O1733" s="44"/>
      <c r="P1733" s="43"/>
      <c r="Q1733" s="31"/>
      <c r="R1733" s="84"/>
      <c r="S1733" s="31"/>
      <c r="T1733" s="31"/>
      <c r="U1733" s="169"/>
      <c r="V1733" s="150"/>
      <c r="W1733" s="141" t="str" cm="1">
        <f t="array" ref="W1733">IF(SUM(LEN(B1733:V1733))=0,"",IF(OR(OR(ISBLANK(F1733),SUM(LEN(C1733),LEN(D1733))=0),AND(NOT(E1733="Unknown"),ISBLANK(J1733)),AND(NOT(O1733="Unknown"),ISBLANK(R1733))),"Missing Information", INDEX(Table15[Entire Service Line Classification], MATCH(SUMIFS(Table15[Unique ID],Table15[System-Owned Portion],E1733,Table15[If Material Anything Other than "Lead" in Column E,Was Material Ever Previously Lead?],G1733,Table15[Customer-Owned Portion],O1733),Table15[Unique ID],0),0)))</f>
        <v/>
      </c>
      <c r="X1733"/>
    </row>
    <row r="1734" spans="2:24" x14ac:dyDescent="0.25">
      <c r="B1734" s="146"/>
      <c r="C1734" s="31"/>
      <c r="D1734" s="31"/>
      <c r="E1734" s="44"/>
      <c r="F1734" s="43"/>
      <c r="G1734" s="84"/>
      <c r="H1734" s="31"/>
      <c r="I1734" s="208"/>
      <c r="J1734" s="84"/>
      <c r="K1734" s="31"/>
      <c r="L1734" s="31"/>
      <c r="M1734" s="169"/>
      <c r="N1734" s="148"/>
      <c r="O1734" s="44"/>
      <c r="P1734" s="43"/>
      <c r="Q1734" s="31"/>
      <c r="R1734" s="84"/>
      <c r="S1734" s="31"/>
      <c r="T1734" s="31"/>
      <c r="U1734" s="169"/>
      <c r="V1734" s="150"/>
      <c r="W1734" s="141" t="str" cm="1">
        <f t="array" ref="W1734">IF(SUM(LEN(B1734:V1734))=0,"",IF(OR(OR(ISBLANK(F1734),SUM(LEN(C1734),LEN(D1734))=0),AND(NOT(E1734="Unknown"),ISBLANK(J1734)),AND(NOT(O1734="Unknown"),ISBLANK(R1734))),"Missing Information", INDEX(Table15[Entire Service Line Classification], MATCH(SUMIFS(Table15[Unique ID],Table15[System-Owned Portion],E1734,Table15[If Material Anything Other than "Lead" in Column E,Was Material Ever Previously Lead?],G1734,Table15[Customer-Owned Portion],O1734),Table15[Unique ID],0),0)))</f>
        <v/>
      </c>
      <c r="X1734"/>
    </row>
    <row r="1735" spans="2:24" x14ac:dyDescent="0.25">
      <c r="B1735" s="146"/>
      <c r="C1735" s="31"/>
      <c r="D1735" s="31"/>
      <c r="E1735" s="44"/>
      <c r="F1735" s="43"/>
      <c r="G1735" s="84"/>
      <c r="H1735" s="31"/>
      <c r="I1735" s="208"/>
      <c r="J1735" s="84"/>
      <c r="K1735" s="31"/>
      <c r="L1735" s="31"/>
      <c r="M1735" s="169"/>
      <c r="N1735" s="148"/>
      <c r="O1735" s="44"/>
      <c r="P1735" s="43"/>
      <c r="Q1735" s="31"/>
      <c r="R1735" s="84"/>
      <c r="S1735" s="31"/>
      <c r="T1735" s="31"/>
      <c r="U1735" s="169"/>
      <c r="V1735" s="150"/>
      <c r="W1735" s="141" t="str" cm="1">
        <f t="array" ref="W1735">IF(SUM(LEN(B1735:V1735))=0,"",IF(OR(OR(ISBLANK(F1735),SUM(LEN(C1735),LEN(D1735))=0),AND(NOT(E1735="Unknown"),ISBLANK(J1735)),AND(NOT(O1735="Unknown"),ISBLANK(R1735))),"Missing Information", INDEX(Table15[Entire Service Line Classification], MATCH(SUMIFS(Table15[Unique ID],Table15[System-Owned Portion],E1735,Table15[If Material Anything Other than "Lead" in Column E,Was Material Ever Previously Lead?],G1735,Table15[Customer-Owned Portion],O1735),Table15[Unique ID],0),0)))</f>
        <v/>
      </c>
      <c r="X1735"/>
    </row>
    <row r="1736" spans="2:24" x14ac:dyDescent="0.25">
      <c r="B1736" s="146"/>
      <c r="C1736" s="31"/>
      <c r="D1736" s="31"/>
      <c r="E1736" s="44"/>
      <c r="F1736" s="43"/>
      <c r="G1736" s="84"/>
      <c r="H1736" s="31"/>
      <c r="I1736" s="208"/>
      <c r="J1736" s="84"/>
      <c r="K1736" s="31"/>
      <c r="L1736" s="31"/>
      <c r="M1736" s="169"/>
      <c r="N1736" s="148"/>
      <c r="O1736" s="44"/>
      <c r="P1736" s="43"/>
      <c r="Q1736" s="31"/>
      <c r="R1736" s="84"/>
      <c r="S1736" s="31"/>
      <c r="T1736" s="31"/>
      <c r="U1736" s="169"/>
      <c r="V1736" s="150"/>
      <c r="W1736" s="141" t="str" cm="1">
        <f t="array" ref="W1736">IF(SUM(LEN(B1736:V1736))=0,"",IF(OR(OR(ISBLANK(F1736),SUM(LEN(C1736),LEN(D1736))=0),AND(NOT(E1736="Unknown"),ISBLANK(J1736)),AND(NOT(O1736="Unknown"),ISBLANK(R1736))),"Missing Information", INDEX(Table15[Entire Service Line Classification], MATCH(SUMIFS(Table15[Unique ID],Table15[System-Owned Portion],E1736,Table15[If Material Anything Other than "Lead" in Column E,Was Material Ever Previously Lead?],G1736,Table15[Customer-Owned Portion],O1736),Table15[Unique ID],0),0)))</f>
        <v/>
      </c>
      <c r="X1736"/>
    </row>
    <row r="1737" spans="2:24" x14ac:dyDescent="0.25">
      <c r="B1737" s="146"/>
      <c r="C1737" s="31"/>
      <c r="D1737" s="31"/>
      <c r="E1737" s="44"/>
      <c r="F1737" s="43"/>
      <c r="G1737" s="84"/>
      <c r="H1737" s="31"/>
      <c r="I1737" s="208"/>
      <c r="J1737" s="84"/>
      <c r="K1737" s="31"/>
      <c r="L1737" s="31"/>
      <c r="M1737" s="169"/>
      <c r="N1737" s="148"/>
      <c r="O1737" s="44"/>
      <c r="P1737" s="43"/>
      <c r="Q1737" s="31"/>
      <c r="R1737" s="84"/>
      <c r="S1737" s="31"/>
      <c r="T1737" s="31"/>
      <c r="U1737" s="169"/>
      <c r="V1737" s="150"/>
      <c r="W1737" s="141" t="str" cm="1">
        <f t="array" ref="W1737">IF(SUM(LEN(B1737:V1737))=0,"",IF(OR(OR(ISBLANK(F1737),SUM(LEN(C1737),LEN(D1737))=0),AND(NOT(E1737="Unknown"),ISBLANK(J1737)),AND(NOT(O1737="Unknown"),ISBLANK(R1737))),"Missing Information", INDEX(Table15[Entire Service Line Classification], MATCH(SUMIFS(Table15[Unique ID],Table15[System-Owned Portion],E1737,Table15[If Material Anything Other than "Lead" in Column E,Was Material Ever Previously Lead?],G1737,Table15[Customer-Owned Portion],O1737),Table15[Unique ID],0),0)))</f>
        <v/>
      </c>
      <c r="X1737"/>
    </row>
    <row r="1738" spans="2:24" x14ac:dyDescent="0.25">
      <c r="B1738" s="146"/>
      <c r="C1738" s="31"/>
      <c r="D1738" s="31"/>
      <c r="E1738" s="44"/>
      <c r="F1738" s="43"/>
      <c r="G1738" s="84"/>
      <c r="H1738" s="31"/>
      <c r="I1738" s="208"/>
      <c r="J1738" s="84"/>
      <c r="K1738" s="31"/>
      <c r="L1738" s="31"/>
      <c r="M1738" s="169"/>
      <c r="N1738" s="148"/>
      <c r="O1738" s="44"/>
      <c r="P1738" s="43"/>
      <c r="Q1738" s="31"/>
      <c r="R1738" s="84"/>
      <c r="S1738" s="31"/>
      <c r="T1738" s="31"/>
      <c r="U1738" s="169"/>
      <c r="V1738" s="150"/>
      <c r="W1738" s="141" t="str" cm="1">
        <f t="array" ref="W1738">IF(SUM(LEN(B1738:V1738))=0,"",IF(OR(OR(ISBLANK(F1738),SUM(LEN(C1738),LEN(D1738))=0),AND(NOT(E1738="Unknown"),ISBLANK(J1738)),AND(NOT(O1738="Unknown"),ISBLANK(R1738))),"Missing Information", INDEX(Table15[Entire Service Line Classification], MATCH(SUMIFS(Table15[Unique ID],Table15[System-Owned Portion],E1738,Table15[If Material Anything Other than "Lead" in Column E,Was Material Ever Previously Lead?],G1738,Table15[Customer-Owned Portion],O1738),Table15[Unique ID],0),0)))</f>
        <v/>
      </c>
      <c r="X1738"/>
    </row>
    <row r="1739" spans="2:24" x14ac:dyDescent="0.25">
      <c r="B1739" s="146"/>
      <c r="C1739" s="31"/>
      <c r="D1739" s="31"/>
      <c r="E1739" s="44"/>
      <c r="F1739" s="43"/>
      <c r="G1739" s="84"/>
      <c r="H1739" s="31"/>
      <c r="I1739" s="208"/>
      <c r="J1739" s="84"/>
      <c r="K1739" s="31"/>
      <c r="L1739" s="31"/>
      <c r="M1739" s="169"/>
      <c r="N1739" s="148"/>
      <c r="O1739" s="44"/>
      <c r="P1739" s="43"/>
      <c r="Q1739" s="31"/>
      <c r="R1739" s="84"/>
      <c r="S1739" s="31"/>
      <c r="T1739" s="31"/>
      <c r="U1739" s="169"/>
      <c r="V1739" s="150"/>
      <c r="W1739" s="141" t="str" cm="1">
        <f t="array" ref="W1739">IF(SUM(LEN(B1739:V1739))=0,"",IF(OR(OR(ISBLANK(F1739),SUM(LEN(C1739),LEN(D1739))=0),AND(NOT(E1739="Unknown"),ISBLANK(J1739)),AND(NOT(O1739="Unknown"),ISBLANK(R1739))),"Missing Information", INDEX(Table15[Entire Service Line Classification], MATCH(SUMIFS(Table15[Unique ID],Table15[System-Owned Portion],E1739,Table15[If Material Anything Other than "Lead" in Column E,Was Material Ever Previously Lead?],G1739,Table15[Customer-Owned Portion],O1739),Table15[Unique ID],0),0)))</f>
        <v/>
      </c>
      <c r="X1739"/>
    </row>
    <row r="1740" spans="2:24" x14ac:dyDescent="0.25">
      <c r="B1740" s="146"/>
      <c r="C1740" s="31"/>
      <c r="D1740" s="31"/>
      <c r="E1740" s="44"/>
      <c r="F1740" s="43"/>
      <c r="G1740" s="84"/>
      <c r="H1740" s="31"/>
      <c r="I1740" s="208"/>
      <c r="J1740" s="84"/>
      <c r="K1740" s="31"/>
      <c r="L1740" s="31"/>
      <c r="M1740" s="169"/>
      <c r="N1740" s="148"/>
      <c r="O1740" s="44"/>
      <c r="P1740" s="43"/>
      <c r="Q1740" s="31"/>
      <c r="R1740" s="84"/>
      <c r="S1740" s="31"/>
      <c r="T1740" s="31"/>
      <c r="U1740" s="169"/>
      <c r="V1740" s="150"/>
      <c r="W1740" s="141" t="str" cm="1">
        <f t="array" ref="W1740">IF(SUM(LEN(B1740:V1740))=0,"",IF(OR(OR(ISBLANK(F1740),SUM(LEN(C1740),LEN(D1740))=0),AND(NOT(E1740="Unknown"),ISBLANK(J1740)),AND(NOT(O1740="Unknown"),ISBLANK(R1740))),"Missing Information", INDEX(Table15[Entire Service Line Classification], MATCH(SUMIFS(Table15[Unique ID],Table15[System-Owned Portion],E1740,Table15[If Material Anything Other than "Lead" in Column E,Was Material Ever Previously Lead?],G1740,Table15[Customer-Owned Portion],O1740),Table15[Unique ID],0),0)))</f>
        <v/>
      </c>
      <c r="X1740"/>
    </row>
    <row r="1741" spans="2:24" x14ac:dyDescent="0.25">
      <c r="B1741" s="146"/>
      <c r="C1741" s="31"/>
      <c r="D1741" s="31"/>
      <c r="E1741" s="44"/>
      <c r="F1741" s="43"/>
      <c r="G1741" s="84"/>
      <c r="H1741" s="31"/>
      <c r="I1741" s="208"/>
      <c r="J1741" s="84"/>
      <c r="K1741" s="31"/>
      <c r="L1741" s="31"/>
      <c r="M1741" s="169"/>
      <c r="N1741" s="148"/>
      <c r="O1741" s="44"/>
      <c r="P1741" s="43"/>
      <c r="Q1741" s="31"/>
      <c r="R1741" s="84"/>
      <c r="S1741" s="31"/>
      <c r="T1741" s="31"/>
      <c r="U1741" s="169"/>
      <c r="V1741" s="150"/>
      <c r="W1741" s="141" t="str" cm="1">
        <f t="array" ref="W1741">IF(SUM(LEN(B1741:V1741))=0,"",IF(OR(OR(ISBLANK(F1741),SUM(LEN(C1741),LEN(D1741))=0),AND(NOT(E1741="Unknown"),ISBLANK(J1741)),AND(NOT(O1741="Unknown"),ISBLANK(R1741))),"Missing Information", INDEX(Table15[Entire Service Line Classification], MATCH(SUMIFS(Table15[Unique ID],Table15[System-Owned Portion],E1741,Table15[If Material Anything Other than "Lead" in Column E,Was Material Ever Previously Lead?],G1741,Table15[Customer-Owned Portion],O1741),Table15[Unique ID],0),0)))</f>
        <v/>
      </c>
      <c r="X1741"/>
    </row>
    <row r="1742" spans="2:24" x14ac:dyDescent="0.25">
      <c r="B1742" s="146"/>
      <c r="C1742" s="31"/>
      <c r="D1742" s="31"/>
      <c r="E1742" s="44"/>
      <c r="F1742" s="43"/>
      <c r="G1742" s="84"/>
      <c r="H1742" s="31"/>
      <c r="I1742" s="208"/>
      <c r="J1742" s="84"/>
      <c r="K1742" s="31"/>
      <c r="L1742" s="31"/>
      <c r="M1742" s="169"/>
      <c r="N1742" s="148"/>
      <c r="O1742" s="44"/>
      <c r="P1742" s="43"/>
      <c r="Q1742" s="31"/>
      <c r="R1742" s="84"/>
      <c r="S1742" s="31"/>
      <c r="T1742" s="31"/>
      <c r="U1742" s="169"/>
      <c r="V1742" s="150"/>
      <c r="W1742" s="141" t="str" cm="1">
        <f t="array" ref="W1742">IF(SUM(LEN(B1742:V1742))=0,"",IF(OR(OR(ISBLANK(F1742),SUM(LEN(C1742),LEN(D1742))=0),AND(NOT(E1742="Unknown"),ISBLANK(J1742)),AND(NOT(O1742="Unknown"),ISBLANK(R1742))),"Missing Information", INDEX(Table15[Entire Service Line Classification], MATCH(SUMIFS(Table15[Unique ID],Table15[System-Owned Portion],E1742,Table15[If Material Anything Other than "Lead" in Column E,Was Material Ever Previously Lead?],G1742,Table15[Customer-Owned Portion],O1742),Table15[Unique ID],0),0)))</f>
        <v/>
      </c>
      <c r="X1742"/>
    </row>
    <row r="1743" spans="2:24" x14ac:dyDescent="0.25">
      <c r="B1743" s="146"/>
      <c r="C1743" s="31"/>
      <c r="D1743" s="31"/>
      <c r="E1743" s="44"/>
      <c r="F1743" s="43"/>
      <c r="G1743" s="84"/>
      <c r="H1743" s="31"/>
      <c r="I1743" s="208"/>
      <c r="J1743" s="84"/>
      <c r="K1743" s="31"/>
      <c r="L1743" s="31"/>
      <c r="M1743" s="169"/>
      <c r="N1743" s="148"/>
      <c r="O1743" s="44"/>
      <c r="P1743" s="43"/>
      <c r="Q1743" s="31"/>
      <c r="R1743" s="84"/>
      <c r="S1743" s="31"/>
      <c r="T1743" s="31"/>
      <c r="U1743" s="169"/>
      <c r="V1743" s="150"/>
      <c r="W1743" s="141" t="str" cm="1">
        <f t="array" ref="W1743">IF(SUM(LEN(B1743:V1743))=0,"",IF(OR(OR(ISBLANK(F1743),SUM(LEN(C1743),LEN(D1743))=0),AND(NOT(E1743="Unknown"),ISBLANK(J1743)),AND(NOT(O1743="Unknown"),ISBLANK(R1743))),"Missing Information", INDEX(Table15[Entire Service Line Classification], MATCH(SUMIFS(Table15[Unique ID],Table15[System-Owned Portion],E1743,Table15[If Material Anything Other than "Lead" in Column E,Was Material Ever Previously Lead?],G1743,Table15[Customer-Owned Portion],O1743),Table15[Unique ID],0),0)))</f>
        <v/>
      </c>
      <c r="X1743"/>
    </row>
    <row r="1744" spans="2:24" x14ac:dyDescent="0.25">
      <c r="B1744" s="146"/>
      <c r="C1744" s="31"/>
      <c r="D1744" s="31"/>
      <c r="E1744" s="44"/>
      <c r="F1744" s="43"/>
      <c r="G1744" s="84"/>
      <c r="H1744" s="31"/>
      <c r="I1744" s="208"/>
      <c r="J1744" s="84"/>
      <c r="K1744" s="31"/>
      <c r="L1744" s="31"/>
      <c r="M1744" s="169"/>
      <c r="N1744" s="148"/>
      <c r="O1744" s="44"/>
      <c r="P1744" s="43"/>
      <c r="Q1744" s="31"/>
      <c r="R1744" s="84"/>
      <c r="S1744" s="31"/>
      <c r="T1744" s="31"/>
      <c r="U1744" s="169"/>
      <c r="V1744" s="150"/>
      <c r="W1744" s="141" t="str" cm="1">
        <f t="array" ref="W1744">IF(SUM(LEN(B1744:V1744))=0,"",IF(OR(OR(ISBLANK(F1744),SUM(LEN(C1744),LEN(D1744))=0),AND(NOT(E1744="Unknown"),ISBLANK(J1744)),AND(NOT(O1744="Unknown"),ISBLANK(R1744))),"Missing Information", INDEX(Table15[Entire Service Line Classification], MATCH(SUMIFS(Table15[Unique ID],Table15[System-Owned Portion],E1744,Table15[If Material Anything Other than "Lead" in Column E,Was Material Ever Previously Lead?],G1744,Table15[Customer-Owned Portion],O1744),Table15[Unique ID],0),0)))</f>
        <v/>
      </c>
      <c r="X1744"/>
    </row>
    <row r="1745" spans="2:24" x14ac:dyDescent="0.25">
      <c r="B1745" s="146"/>
      <c r="C1745" s="31"/>
      <c r="D1745" s="31"/>
      <c r="E1745" s="44"/>
      <c r="F1745" s="43"/>
      <c r="G1745" s="84"/>
      <c r="H1745" s="31"/>
      <c r="I1745" s="208"/>
      <c r="J1745" s="84"/>
      <c r="K1745" s="31"/>
      <c r="L1745" s="31"/>
      <c r="M1745" s="169"/>
      <c r="N1745" s="148"/>
      <c r="O1745" s="44"/>
      <c r="P1745" s="43"/>
      <c r="Q1745" s="31"/>
      <c r="R1745" s="84"/>
      <c r="S1745" s="31"/>
      <c r="T1745" s="31"/>
      <c r="U1745" s="169"/>
      <c r="V1745" s="150"/>
      <c r="W1745" s="141" t="str" cm="1">
        <f t="array" ref="W1745">IF(SUM(LEN(B1745:V1745))=0,"",IF(OR(OR(ISBLANK(F1745),SUM(LEN(C1745),LEN(D1745))=0),AND(NOT(E1745="Unknown"),ISBLANK(J1745)),AND(NOT(O1745="Unknown"),ISBLANK(R1745))),"Missing Information", INDEX(Table15[Entire Service Line Classification], MATCH(SUMIFS(Table15[Unique ID],Table15[System-Owned Portion],E1745,Table15[If Material Anything Other than "Lead" in Column E,Was Material Ever Previously Lead?],G1745,Table15[Customer-Owned Portion],O1745),Table15[Unique ID],0),0)))</f>
        <v/>
      </c>
      <c r="X1745"/>
    </row>
    <row r="1746" spans="2:24" x14ac:dyDescent="0.25">
      <c r="B1746" s="146"/>
      <c r="C1746" s="31"/>
      <c r="D1746" s="31"/>
      <c r="E1746" s="44"/>
      <c r="F1746" s="43"/>
      <c r="G1746" s="84"/>
      <c r="H1746" s="31"/>
      <c r="I1746" s="208"/>
      <c r="J1746" s="84"/>
      <c r="K1746" s="31"/>
      <c r="L1746" s="31"/>
      <c r="M1746" s="169"/>
      <c r="N1746" s="148"/>
      <c r="O1746" s="44"/>
      <c r="P1746" s="43"/>
      <c r="Q1746" s="31"/>
      <c r="R1746" s="84"/>
      <c r="S1746" s="31"/>
      <c r="T1746" s="31"/>
      <c r="U1746" s="169"/>
      <c r="V1746" s="150"/>
      <c r="W1746" s="141" t="str" cm="1">
        <f t="array" ref="W1746">IF(SUM(LEN(B1746:V1746))=0,"",IF(OR(OR(ISBLANK(F1746),SUM(LEN(C1746),LEN(D1746))=0),AND(NOT(E1746="Unknown"),ISBLANK(J1746)),AND(NOT(O1746="Unknown"),ISBLANK(R1746))),"Missing Information", INDEX(Table15[Entire Service Line Classification], MATCH(SUMIFS(Table15[Unique ID],Table15[System-Owned Portion],E1746,Table15[If Material Anything Other than "Lead" in Column E,Was Material Ever Previously Lead?],G1746,Table15[Customer-Owned Portion],O1746),Table15[Unique ID],0),0)))</f>
        <v/>
      </c>
      <c r="X1746"/>
    </row>
    <row r="1747" spans="2:24" x14ac:dyDescent="0.25">
      <c r="B1747" s="146"/>
      <c r="C1747" s="31"/>
      <c r="D1747" s="31"/>
      <c r="E1747" s="44"/>
      <c r="F1747" s="43"/>
      <c r="G1747" s="84"/>
      <c r="H1747" s="31"/>
      <c r="I1747" s="208"/>
      <c r="J1747" s="84"/>
      <c r="K1747" s="31"/>
      <c r="L1747" s="31"/>
      <c r="M1747" s="169"/>
      <c r="N1747" s="148"/>
      <c r="O1747" s="44"/>
      <c r="P1747" s="43"/>
      <c r="Q1747" s="31"/>
      <c r="R1747" s="84"/>
      <c r="S1747" s="31"/>
      <c r="T1747" s="31"/>
      <c r="U1747" s="169"/>
      <c r="V1747" s="150"/>
      <c r="W1747" s="141" t="str" cm="1">
        <f t="array" ref="W1747">IF(SUM(LEN(B1747:V1747))=0,"",IF(OR(OR(ISBLANK(F1747),SUM(LEN(C1747),LEN(D1747))=0),AND(NOT(E1747="Unknown"),ISBLANK(J1747)),AND(NOT(O1747="Unknown"),ISBLANK(R1747))),"Missing Information", INDEX(Table15[Entire Service Line Classification], MATCH(SUMIFS(Table15[Unique ID],Table15[System-Owned Portion],E1747,Table15[If Material Anything Other than "Lead" in Column E,Was Material Ever Previously Lead?],G1747,Table15[Customer-Owned Portion],O1747),Table15[Unique ID],0),0)))</f>
        <v/>
      </c>
      <c r="X1747"/>
    </row>
    <row r="1748" spans="2:24" x14ac:dyDescent="0.25">
      <c r="B1748" s="146"/>
      <c r="C1748" s="31"/>
      <c r="D1748" s="31"/>
      <c r="E1748" s="44"/>
      <c r="F1748" s="43"/>
      <c r="G1748" s="84"/>
      <c r="H1748" s="31"/>
      <c r="I1748" s="208"/>
      <c r="J1748" s="84"/>
      <c r="K1748" s="31"/>
      <c r="L1748" s="31"/>
      <c r="M1748" s="169"/>
      <c r="N1748" s="148"/>
      <c r="O1748" s="44"/>
      <c r="P1748" s="43"/>
      <c r="Q1748" s="31"/>
      <c r="R1748" s="84"/>
      <c r="S1748" s="31"/>
      <c r="T1748" s="31"/>
      <c r="U1748" s="169"/>
      <c r="V1748" s="150"/>
      <c r="W1748" s="141" t="str" cm="1">
        <f t="array" ref="W1748">IF(SUM(LEN(B1748:V1748))=0,"",IF(OR(OR(ISBLANK(F1748),SUM(LEN(C1748),LEN(D1748))=0),AND(NOT(E1748="Unknown"),ISBLANK(J1748)),AND(NOT(O1748="Unknown"),ISBLANK(R1748))),"Missing Information", INDEX(Table15[Entire Service Line Classification], MATCH(SUMIFS(Table15[Unique ID],Table15[System-Owned Portion],E1748,Table15[If Material Anything Other than "Lead" in Column E,Was Material Ever Previously Lead?],G1748,Table15[Customer-Owned Portion],O1748),Table15[Unique ID],0),0)))</f>
        <v/>
      </c>
      <c r="X1748"/>
    </row>
    <row r="1749" spans="2:24" x14ac:dyDescent="0.25">
      <c r="B1749" s="146"/>
      <c r="C1749" s="31"/>
      <c r="D1749" s="31"/>
      <c r="E1749" s="44"/>
      <c r="F1749" s="43"/>
      <c r="G1749" s="84"/>
      <c r="H1749" s="31"/>
      <c r="I1749" s="208"/>
      <c r="J1749" s="84"/>
      <c r="K1749" s="31"/>
      <c r="L1749" s="31"/>
      <c r="M1749" s="169"/>
      <c r="N1749" s="148"/>
      <c r="O1749" s="44"/>
      <c r="P1749" s="43"/>
      <c r="Q1749" s="31"/>
      <c r="R1749" s="84"/>
      <c r="S1749" s="31"/>
      <c r="T1749" s="31"/>
      <c r="U1749" s="169"/>
      <c r="V1749" s="150"/>
      <c r="W1749" s="141" t="str" cm="1">
        <f t="array" ref="W1749">IF(SUM(LEN(B1749:V1749))=0,"",IF(OR(OR(ISBLANK(F1749),SUM(LEN(C1749),LEN(D1749))=0),AND(NOT(E1749="Unknown"),ISBLANK(J1749)),AND(NOT(O1749="Unknown"),ISBLANK(R1749))),"Missing Information", INDEX(Table15[Entire Service Line Classification], MATCH(SUMIFS(Table15[Unique ID],Table15[System-Owned Portion],E1749,Table15[If Material Anything Other than "Lead" in Column E,Was Material Ever Previously Lead?],G1749,Table15[Customer-Owned Portion],O1749),Table15[Unique ID],0),0)))</f>
        <v/>
      </c>
      <c r="X1749"/>
    </row>
    <row r="1750" spans="2:24" x14ac:dyDescent="0.25">
      <c r="B1750" s="146"/>
      <c r="C1750" s="31"/>
      <c r="D1750" s="31"/>
      <c r="E1750" s="44"/>
      <c r="F1750" s="43"/>
      <c r="G1750" s="84"/>
      <c r="H1750" s="31"/>
      <c r="I1750" s="208"/>
      <c r="J1750" s="84"/>
      <c r="K1750" s="31"/>
      <c r="L1750" s="31"/>
      <c r="M1750" s="169"/>
      <c r="N1750" s="148"/>
      <c r="O1750" s="44"/>
      <c r="P1750" s="43"/>
      <c r="Q1750" s="31"/>
      <c r="R1750" s="84"/>
      <c r="S1750" s="31"/>
      <c r="T1750" s="31"/>
      <c r="U1750" s="169"/>
      <c r="V1750" s="150"/>
      <c r="W1750" s="141" t="str" cm="1">
        <f t="array" ref="W1750">IF(SUM(LEN(B1750:V1750))=0,"",IF(OR(OR(ISBLANK(F1750),SUM(LEN(C1750),LEN(D1750))=0),AND(NOT(E1750="Unknown"),ISBLANK(J1750)),AND(NOT(O1750="Unknown"),ISBLANK(R1750))),"Missing Information", INDEX(Table15[Entire Service Line Classification], MATCH(SUMIFS(Table15[Unique ID],Table15[System-Owned Portion],E1750,Table15[If Material Anything Other than "Lead" in Column E,Was Material Ever Previously Lead?],G1750,Table15[Customer-Owned Portion],O1750),Table15[Unique ID],0),0)))</f>
        <v/>
      </c>
      <c r="X1750"/>
    </row>
    <row r="1751" spans="2:24" x14ac:dyDescent="0.25">
      <c r="B1751" s="146"/>
      <c r="C1751" s="31"/>
      <c r="D1751" s="31"/>
      <c r="E1751" s="44"/>
      <c r="F1751" s="43"/>
      <c r="G1751" s="84"/>
      <c r="H1751" s="31"/>
      <c r="I1751" s="208"/>
      <c r="J1751" s="84"/>
      <c r="K1751" s="31"/>
      <c r="L1751" s="31"/>
      <c r="M1751" s="169"/>
      <c r="N1751" s="148"/>
      <c r="O1751" s="44"/>
      <c r="P1751" s="43"/>
      <c r="Q1751" s="31"/>
      <c r="R1751" s="84"/>
      <c r="S1751" s="31"/>
      <c r="T1751" s="31"/>
      <c r="U1751" s="169"/>
      <c r="V1751" s="150"/>
      <c r="W1751" s="141" t="str" cm="1">
        <f t="array" ref="W1751">IF(SUM(LEN(B1751:V1751))=0,"",IF(OR(OR(ISBLANK(F1751),SUM(LEN(C1751),LEN(D1751))=0),AND(NOT(E1751="Unknown"),ISBLANK(J1751)),AND(NOT(O1751="Unknown"),ISBLANK(R1751))),"Missing Information", INDEX(Table15[Entire Service Line Classification], MATCH(SUMIFS(Table15[Unique ID],Table15[System-Owned Portion],E1751,Table15[If Material Anything Other than "Lead" in Column E,Was Material Ever Previously Lead?],G1751,Table15[Customer-Owned Portion],O1751),Table15[Unique ID],0),0)))</f>
        <v/>
      </c>
      <c r="X1751"/>
    </row>
    <row r="1752" spans="2:24" x14ac:dyDescent="0.25">
      <c r="B1752" s="146"/>
      <c r="C1752" s="31"/>
      <c r="D1752" s="31"/>
      <c r="E1752" s="44"/>
      <c r="F1752" s="43"/>
      <c r="G1752" s="84"/>
      <c r="H1752" s="31"/>
      <c r="I1752" s="208"/>
      <c r="J1752" s="84"/>
      <c r="K1752" s="31"/>
      <c r="L1752" s="31"/>
      <c r="M1752" s="169"/>
      <c r="N1752" s="148"/>
      <c r="O1752" s="44"/>
      <c r="P1752" s="43"/>
      <c r="Q1752" s="31"/>
      <c r="R1752" s="84"/>
      <c r="S1752" s="31"/>
      <c r="T1752" s="31"/>
      <c r="U1752" s="169"/>
      <c r="V1752" s="150"/>
      <c r="W1752" s="141" t="str" cm="1">
        <f t="array" ref="W1752">IF(SUM(LEN(B1752:V1752))=0,"",IF(OR(OR(ISBLANK(F1752),SUM(LEN(C1752),LEN(D1752))=0),AND(NOT(E1752="Unknown"),ISBLANK(J1752)),AND(NOT(O1752="Unknown"),ISBLANK(R1752))),"Missing Information", INDEX(Table15[Entire Service Line Classification], MATCH(SUMIFS(Table15[Unique ID],Table15[System-Owned Portion],E1752,Table15[If Material Anything Other than "Lead" in Column E,Was Material Ever Previously Lead?],G1752,Table15[Customer-Owned Portion],O1752),Table15[Unique ID],0),0)))</f>
        <v/>
      </c>
      <c r="X1752"/>
    </row>
    <row r="1753" spans="2:24" x14ac:dyDescent="0.25">
      <c r="B1753" s="146"/>
      <c r="C1753" s="31"/>
      <c r="D1753" s="31"/>
      <c r="E1753" s="44"/>
      <c r="F1753" s="43"/>
      <c r="G1753" s="84"/>
      <c r="H1753" s="31"/>
      <c r="I1753" s="208"/>
      <c r="J1753" s="84"/>
      <c r="K1753" s="31"/>
      <c r="L1753" s="31"/>
      <c r="M1753" s="169"/>
      <c r="N1753" s="148"/>
      <c r="O1753" s="44"/>
      <c r="P1753" s="43"/>
      <c r="Q1753" s="31"/>
      <c r="R1753" s="84"/>
      <c r="S1753" s="31"/>
      <c r="T1753" s="31"/>
      <c r="U1753" s="169"/>
      <c r="V1753" s="150"/>
      <c r="W1753" s="141" t="str" cm="1">
        <f t="array" ref="W1753">IF(SUM(LEN(B1753:V1753))=0,"",IF(OR(OR(ISBLANK(F1753),SUM(LEN(C1753),LEN(D1753))=0),AND(NOT(E1753="Unknown"),ISBLANK(J1753)),AND(NOT(O1753="Unknown"),ISBLANK(R1753))),"Missing Information", INDEX(Table15[Entire Service Line Classification], MATCH(SUMIFS(Table15[Unique ID],Table15[System-Owned Portion],E1753,Table15[If Material Anything Other than "Lead" in Column E,Was Material Ever Previously Lead?],G1753,Table15[Customer-Owned Portion],O1753),Table15[Unique ID],0),0)))</f>
        <v/>
      </c>
      <c r="X1753"/>
    </row>
    <row r="1754" spans="2:24" x14ac:dyDescent="0.25">
      <c r="B1754" s="146"/>
      <c r="C1754" s="31"/>
      <c r="D1754" s="31"/>
      <c r="E1754" s="44"/>
      <c r="F1754" s="43"/>
      <c r="G1754" s="84"/>
      <c r="H1754" s="31"/>
      <c r="I1754" s="208"/>
      <c r="J1754" s="84"/>
      <c r="K1754" s="31"/>
      <c r="L1754" s="31"/>
      <c r="M1754" s="169"/>
      <c r="N1754" s="148"/>
      <c r="O1754" s="44"/>
      <c r="P1754" s="43"/>
      <c r="Q1754" s="31"/>
      <c r="R1754" s="84"/>
      <c r="S1754" s="31"/>
      <c r="T1754" s="31"/>
      <c r="U1754" s="169"/>
      <c r="V1754" s="150"/>
      <c r="W1754" s="141" t="str" cm="1">
        <f t="array" ref="W1754">IF(SUM(LEN(B1754:V1754))=0,"",IF(OR(OR(ISBLANK(F1754),SUM(LEN(C1754),LEN(D1754))=0),AND(NOT(E1754="Unknown"),ISBLANK(J1754)),AND(NOT(O1754="Unknown"),ISBLANK(R1754))),"Missing Information", INDEX(Table15[Entire Service Line Classification], MATCH(SUMIFS(Table15[Unique ID],Table15[System-Owned Portion],E1754,Table15[If Material Anything Other than "Lead" in Column E,Was Material Ever Previously Lead?],G1754,Table15[Customer-Owned Portion],O1754),Table15[Unique ID],0),0)))</f>
        <v/>
      </c>
      <c r="X1754"/>
    </row>
    <row r="1755" spans="2:24" x14ac:dyDescent="0.25">
      <c r="B1755" s="146"/>
      <c r="C1755" s="31"/>
      <c r="D1755" s="31"/>
      <c r="E1755" s="44"/>
      <c r="F1755" s="43"/>
      <c r="G1755" s="84"/>
      <c r="H1755" s="31"/>
      <c r="I1755" s="208"/>
      <c r="J1755" s="84"/>
      <c r="K1755" s="31"/>
      <c r="L1755" s="31"/>
      <c r="M1755" s="169"/>
      <c r="N1755" s="148"/>
      <c r="O1755" s="44"/>
      <c r="P1755" s="43"/>
      <c r="Q1755" s="31"/>
      <c r="R1755" s="84"/>
      <c r="S1755" s="31"/>
      <c r="T1755" s="31"/>
      <c r="U1755" s="169"/>
      <c r="V1755" s="150"/>
      <c r="W1755" s="141" t="str" cm="1">
        <f t="array" ref="W1755">IF(SUM(LEN(B1755:V1755))=0,"",IF(OR(OR(ISBLANK(F1755),SUM(LEN(C1755),LEN(D1755))=0),AND(NOT(E1755="Unknown"),ISBLANK(J1755)),AND(NOT(O1755="Unknown"),ISBLANK(R1755))),"Missing Information", INDEX(Table15[Entire Service Line Classification], MATCH(SUMIFS(Table15[Unique ID],Table15[System-Owned Portion],E1755,Table15[If Material Anything Other than "Lead" in Column E,Was Material Ever Previously Lead?],G1755,Table15[Customer-Owned Portion],O1755),Table15[Unique ID],0),0)))</f>
        <v/>
      </c>
      <c r="X1755"/>
    </row>
    <row r="1756" spans="2:24" x14ac:dyDescent="0.25">
      <c r="B1756" s="146"/>
      <c r="C1756" s="31"/>
      <c r="D1756" s="31"/>
      <c r="E1756" s="44"/>
      <c r="F1756" s="43"/>
      <c r="G1756" s="84"/>
      <c r="H1756" s="31"/>
      <c r="I1756" s="208"/>
      <c r="J1756" s="84"/>
      <c r="K1756" s="31"/>
      <c r="L1756" s="31"/>
      <c r="M1756" s="169"/>
      <c r="N1756" s="148"/>
      <c r="O1756" s="44"/>
      <c r="P1756" s="43"/>
      <c r="Q1756" s="31"/>
      <c r="R1756" s="84"/>
      <c r="S1756" s="31"/>
      <c r="T1756" s="31"/>
      <c r="U1756" s="169"/>
      <c r="V1756" s="150"/>
      <c r="W1756" s="141" t="str" cm="1">
        <f t="array" ref="W1756">IF(SUM(LEN(B1756:V1756))=0,"",IF(OR(OR(ISBLANK(F1756),SUM(LEN(C1756),LEN(D1756))=0),AND(NOT(E1756="Unknown"),ISBLANK(J1756)),AND(NOT(O1756="Unknown"),ISBLANK(R1756))),"Missing Information", INDEX(Table15[Entire Service Line Classification], MATCH(SUMIFS(Table15[Unique ID],Table15[System-Owned Portion],E1756,Table15[If Material Anything Other than "Lead" in Column E,Was Material Ever Previously Lead?],G1756,Table15[Customer-Owned Portion],O1756),Table15[Unique ID],0),0)))</f>
        <v/>
      </c>
      <c r="X1756"/>
    </row>
    <row r="1757" spans="2:24" x14ac:dyDescent="0.25">
      <c r="B1757" s="146"/>
      <c r="C1757" s="31"/>
      <c r="D1757" s="31"/>
      <c r="E1757" s="44"/>
      <c r="F1757" s="43"/>
      <c r="G1757" s="84"/>
      <c r="H1757" s="31"/>
      <c r="I1757" s="208"/>
      <c r="J1757" s="84"/>
      <c r="K1757" s="31"/>
      <c r="L1757" s="31"/>
      <c r="M1757" s="169"/>
      <c r="N1757" s="148"/>
      <c r="O1757" s="44"/>
      <c r="P1757" s="43"/>
      <c r="Q1757" s="31"/>
      <c r="R1757" s="84"/>
      <c r="S1757" s="31"/>
      <c r="T1757" s="31"/>
      <c r="U1757" s="169"/>
      <c r="V1757" s="150"/>
      <c r="W1757" s="141" t="str" cm="1">
        <f t="array" ref="W1757">IF(SUM(LEN(B1757:V1757))=0,"",IF(OR(OR(ISBLANK(F1757),SUM(LEN(C1757),LEN(D1757))=0),AND(NOT(E1757="Unknown"),ISBLANK(J1757)),AND(NOT(O1757="Unknown"),ISBLANK(R1757))),"Missing Information", INDEX(Table15[Entire Service Line Classification], MATCH(SUMIFS(Table15[Unique ID],Table15[System-Owned Portion],E1757,Table15[If Material Anything Other than "Lead" in Column E,Was Material Ever Previously Lead?],G1757,Table15[Customer-Owned Portion],O1757),Table15[Unique ID],0),0)))</f>
        <v/>
      </c>
      <c r="X1757"/>
    </row>
    <row r="1758" spans="2:24" x14ac:dyDescent="0.25">
      <c r="B1758" s="146"/>
      <c r="C1758" s="31"/>
      <c r="D1758" s="31"/>
      <c r="E1758" s="44"/>
      <c r="F1758" s="43"/>
      <c r="G1758" s="84"/>
      <c r="H1758" s="31"/>
      <c r="I1758" s="208"/>
      <c r="J1758" s="84"/>
      <c r="K1758" s="31"/>
      <c r="L1758" s="31"/>
      <c r="M1758" s="169"/>
      <c r="N1758" s="148"/>
      <c r="O1758" s="44"/>
      <c r="P1758" s="43"/>
      <c r="Q1758" s="31"/>
      <c r="R1758" s="84"/>
      <c r="S1758" s="31"/>
      <c r="T1758" s="31"/>
      <c r="U1758" s="169"/>
      <c r="V1758" s="150"/>
      <c r="W1758" s="141" t="str" cm="1">
        <f t="array" ref="W1758">IF(SUM(LEN(B1758:V1758))=0,"",IF(OR(OR(ISBLANK(F1758),SUM(LEN(C1758),LEN(D1758))=0),AND(NOT(E1758="Unknown"),ISBLANK(J1758)),AND(NOT(O1758="Unknown"),ISBLANK(R1758))),"Missing Information", INDEX(Table15[Entire Service Line Classification], MATCH(SUMIFS(Table15[Unique ID],Table15[System-Owned Portion],E1758,Table15[If Material Anything Other than "Lead" in Column E,Was Material Ever Previously Lead?],G1758,Table15[Customer-Owned Portion],O1758),Table15[Unique ID],0),0)))</f>
        <v/>
      </c>
      <c r="X1758"/>
    </row>
    <row r="1759" spans="2:24" x14ac:dyDescent="0.25">
      <c r="B1759" s="146"/>
      <c r="C1759" s="31"/>
      <c r="D1759" s="31"/>
      <c r="E1759" s="44"/>
      <c r="F1759" s="43"/>
      <c r="G1759" s="84"/>
      <c r="H1759" s="31"/>
      <c r="I1759" s="208"/>
      <c r="J1759" s="84"/>
      <c r="K1759" s="31"/>
      <c r="L1759" s="31"/>
      <c r="M1759" s="169"/>
      <c r="N1759" s="148"/>
      <c r="O1759" s="44"/>
      <c r="P1759" s="43"/>
      <c r="Q1759" s="31"/>
      <c r="R1759" s="84"/>
      <c r="S1759" s="31"/>
      <c r="T1759" s="31"/>
      <c r="U1759" s="169"/>
      <c r="V1759" s="150"/>
      <c r="W1759" s="141" t="str" cm="1">
        <f t="array" ref="W1759">IF(SUM(LEN(B1759:V1759))=0,"",IF(OR(OR(ISBLANK(F1759),SUM(LEN(C1759),LEN(D1759))=0),AND(NOT(E1759="Unknown"),ISBLANK(J1759)),AND(NOT(O1759="Unknown"),ISBLANK(R1759))),"Missing Information", INDEX(Table15[Entire Service Line Classification], MATCH(SUMIFS(Table15[Unique ID],Table15[System-Owned Portion],E1759,Table15[If Material Anything Other than "Lead" in Column E,Was Material Ever Previously Lead?],G1759,Table15[Customer-Owned Portion],O1759),Table15[Unique ID],0),0)))</f>
        <v/>
      </c>
      <c r="X1759"/>
    </row>
    <row r="1760" spans="2:24" x14ac:dyDescent="0.25">
      <c r="B1760" s="146"/>
      <c r="C1760" s="31"/>
      <c r="D1760" s="31"/>
      <c r="E1760" s="44"/>
      <c r="F1760" s="43"/>
      <c r="G1760" s="84"/>
      <c r="H1760" s="31"/>
      <c r="I1760" s="208"/>
      <c r="J1760" s="84"/>
      <c r="K1760" s="31"/>
      <c r="L1760" s="31"/>
      <c r="M1760" s="169"/>
      <c r="N1760" s="148"/>
      <c r="O1760" s="44"/>
      <c r="P1760" s="43"/>
      <c r="Q1760" s="31"/>
      <c r="R1760" s="84"/>
      <c r="S1760" s="31"/>
      <c r="T1760" s="31"/>
      <c r="U1760" s="169"/>
      <c r="V1760" s="150"/>
      <c r="W1760" s="141" t="str" cm="1">
        <f t="array" ref="W1760">IF(SUM(LEN(B1760:V1760))=0,"",IF(OR(OR(ISBLANK(F1760),SUM(LEN(C1760),LEN(D1760))=0),AND(NOT(E1760="Unknown"),ISBLANK(J1760)),AND(NOT(O1760="Unknown"),ISBLANK(R1760))),"Missing Information", INDEX(Table15[Entire Service Line Classification], MATCH(SUMIFS(Table15[Unique ID],Table15[System-Owned Portion],E1760,Table15[If Material Anything Other than "Lead" in Column E,Was Material Ever Previously Lead?],G1760,Table15[Customer-Owned Portion],O1760),Table15[Unique ID],0),0)))</f>
        <v/>
      </c>
      <c r="X1760"/>
    </row>
    <row r="1761" spans="2:24" x14ac:dyDescent="0.25">
      <c r="B1761" s="146"/>
      <c r="C1761" s="31"/>
      <c r="D1761" s="31"/>
      <c r="E1761" s="44"/>
      <c r="F1761" s="43"/>
      <c r="G1761" s="84"/>
      <c r="H1761" s="31"/>
      <c r="I1761" s="208"/>
      <c r="J1761" s="84"/>
      <c r="K1761" s="31"/>
      <c r="L1761" s="31"/>
      <c r="M1761" s="169"/>
      <c r="N1761" s="148"/>
      <c r="O1761" s="44"/>
      <c r="P1761" s="43"/>
      <c r="Q1761" s="31"/>
      <c r="R1761" s="84"/>
      <c r="S1761" s="31"/>
      <c r="T1761" s="31"/>
      <c r="U1761" s="169"/>
      <c r="V1761" s="150"/>
      <c r="W1761" s="141" t="str" cm="1">
        <f t="array" ref="W1761">IF(SUM(LEN(B1761:V1761))=0,"",IF(OR(OR(ISBLANK(F1761),SUM(LEN(C1761),LEN(D1761))=0),AND(NOT(E1761="Unknown"),ISBLANK(J1761)),AND(NOT(O1761="Unknown"),ISBLANK(R1761))),"Missing Information", INDEX(Table15[Entire Service Line Classification], MATCH(SUMIFS(Table15[Unique ID],Table15[System-Owned Portion],E1761,Table15[If Material Anything Other than "Lead" in Column E,Was Material Ever Previously Lead?],G1761,Table15[Customer-Owned Portion],O1761),Table15[Unique ID],0),0)))</f>
        <v/>
      </c>
      <c r="X1761"/>
    </row>
    <row r="1762" spans="2:24" x14ac:dyDescent="0.25">
      <c r="B1762" s="146"/>
      <c r="C1762" s="31"/>
      <c r="D1762" s="31"/>
      <c r="E1762" s="44"/>
      <c r="F1762" s="43"/>
      <c r="G1762" s="84"/>
      <c r="H1762" s="31"/>
      <c r="I1762" s="208"/>
      <c r="J1762" s="84"/>
      <c r="K1762" s="31"/>
      <c r="L1762" s="31"/>
      <c r="M1762" s="169"/>
      <c r="N1762" s="148"/>
      <c r="O1762" s="44"/>
      <c r="P1762" s="43"/>
      <c r="Q1762" s="31"/>
      <c r="R1762" s="84"/>
      <c r="S1762" s="31"/>
      <c r="T1762" s="31"/>
      <c r="U1762" s="169"/>
      <c r="V1762" s="150"/>
      <c r="W1762" s="141" t="str" cm="1">
        <f t="array" ref="W1762">IF(SUM(LEN(B1762:V1762))=0,"",IF(OR(OR(ISBLANK(F1762),SUM(LEN(C1762),LEN(D1762))=0),AND(NOT(E1762="Unknown"),ISBLANK(J1762)),AND(NOT(O1762="Unknown"),ISBLANK(R1762))),"Missing Information", INDEX(Table15[Entire Service Line Classification], MATCH(SUMIFS(Table15[Unique ID],Table15[System-Owned Portion],E1762,Table15[If Material Anything Other than "Lead" in Column E,Was Material Ever Previously Lead?],G1762,Table15[Customer-Owned Portion],O1762),Table15[Unique ID],0),0)))</f>
        <v/>
      </c>
      <c r="X1762"/>
    </row>
    <row r="1763" spans="2:24" x14ac:dyDescent="0.25">
      <c r="B1763" s="146"/>
      <c r="C1763" s="31"/>
      <c r="D1763" s="31"/>
      <c r="E1763" s="44"/>
      <c r="F1763" s="43"/>
      <c r="G1763" s="84"/>
      <c r="H1763" s="31"/>
      <c r="I1763" s="208"/>
      <c r="J1763" s="84"/>
      <c r="K1763" s="31"/>
      <c r="L1763" s="31"/>
      <c r="M1763" s="169"/>
      <c r="N1763" s="148"/>
      <c r="O1763" s="44"/>
      <c r="P1763" s="43"/>
      <c r="Q1763" s="31"/>
      <c r="R1763" s="84"/>
      <c r="S1763" s="31"/>
      <c r="T1763" s="31"/>
      <c r="U1763" s="169"/>
      <c r="V1763" s="150"/>
      <c r="W1763" s="141" t="str" cm="1">
        <f t="array" ref="W1763">IF(SUM(LEN(B1763:V1763))=0,"",IF(OR(OR(ISBLANK(F1763),SUM(LEN(C1763),LEN(D1763))=0),AND(NOT(E1763="Unknown"),ISBLANK(J1763)),AND(NOT(O1763="Unknown"),ISBLANK(R1763))),"Missing Information", INDEX(Table15[Entire Service Line Classification], MATCH(SUMIFS(Table15[Unique ID],Table15[System-Owned Portion],E1763,Table15[If Material Anything Other than "Lead" in Column E,Was Material Ever Previously Lead?],G1763,Table15[Customer-Owned Portion],O1763),Table15[Unique ID],0),0)))</f>
        <v/>
      </c>
      <c r="X1763"/>
    </row>
    <row r="1764" spans="2:24" x14ac:dyDescent="0.25">
      <c r="B1764" s="146"/>
      <c r="C1764" s="31"/>
      <c r="D1764" s="31"/>
      <c r="E1764" s="44"/>
      <c r="F1764" s="43"/>
      <c r="G1764" s="84"/>
      <c r="H1764" s="31"/>
      <c r="I1764" s="208"/>
      <c r="J1764" s="84"/>
      <c r="K1764" s="31"/>
      <c r="L1764" s="31"/>
      <c r="M1764" s="169"/>
      <c r="N1764" s="148"/>
      <c r="O1764" s="44"/>
      <c r="P1764" s="43"/>
      <c r="Q1764" s="31"/>
      <c r="R1764" s="84"/>
      <c r="S1764" s="31"/>
      <c r="T1764" s="31"/>
      <c r="U1764" s="169"/>
      <c r="V1764" s="150"/>
      <c r="W1764" s="141" t="str" cm="1">
        <f t="array" ref="W1764">IF(SUM(LEN(B1764:V1764))=0,"",IF(OR(OR(ISBLANK(F1764),SUM(LEN(C1764),LEN(D1764))=0),AND(NOT(E1764="Unknown"),ISBLANK(J1764)),AND(NOT(O1764="Unknown"),ISBLANK(R1764))),"Missing Information", INDEX(Table15[Entire Service Line Classification], MATCH(SUMIFS(Table15[Unique ID],Table15[System-Owned Portion],E1764,Table15[If Material Anything Other than "Lead" in Column E,Was Material Ever Previously Lead?],G1764,Table15[Customer-Owned Portion],O1764),Table15[Unique ID],0),0)))</f>
        <v/>
      </c>
      <c r="X1764"/>
    </row>
    <row r="1765" spans="2:24" x14ac:dyDescent="0.25">
      <c r="B1765" s="146"/>
      <c r="C1765" s="31"/>
      <c r="D1765" s="31"/>
      <c r="E1765" s="44"/>
      <c r="F1765" s="43"/>
      <c r="G1765" s="84"/>
      <c r="H1765" s="31"/>
      <c r="I1765" s="208"/>
      <c r="J1765" s="84"/>
      <c r="K1765" s="31"/>
      <c r="L1765" s="31"/>
      <c r="M1765" s="169"/>
      <c r="N1765" s="148"/>
      <c r="O1765" s="44"/>
      <c r="P1765" s="43"/>
      <c r="Q1765" s="31"/>
      <c r="R1765" s="84"/>
      <c r="S1765" s="31"/>
      <c r="T1765" s="31"/>
      <c r="U1765" s="169"/>
      <c r="V1765" s="150"/>
      <c r="W1765" s="141" t="str" cm="1">
        <f t="array" ref="W1765">IF(SUM(LEN(B1765:V1765))=0,"",IF(OR(OR(ISBLANK(F1765),SUM(LEN(C1765),LEN(D1765))=0),AND(NOT(E1765="Unknown"),ISBLANK(J1765)),AND(NOT(O1765="Unknown"),ISBLANK(R1765))),"Missing Information", INDEX(Table15[Entire Service Line Classification], MATCH(SUMIFS(Table15[Unique ID],Table15[System-Owned Portion],E1765,Table15[If Material Anything Other than "Lead" in Column E,Was Material Ever Previously Lead?],G1765,Table15[Customer-Owned Portion],O1765),Table15[Unique ID],0),0)))</f>
        <v/>
      </c>
      <c r="X1765"/>
    </row>
    <row r="1766" spans="2:24" x14ac:dyDescent="0.25">
      <c r="B1766" s="146"/>
      <c r="C1766" s="31"/>
      <c r="D1766" s="31"/>
      <c r="E1766" s="44"/>
      <c r="F1766" s="43"/>
      <c r="G1766" s="84"/>
      <c r="H1766" s="31"/>
      <c r="I1766" s="208"/>
      <c r="J1766" s="84"/>
      <c r="K1766" s="31"/>
      <c r="L1766" s="31"/>
      <c r="M1766" s="169"/>
      <c r="N1766" s="148"/>
      <c r="O1766" s="44"/>
      <c r="P1766" s="43"/>
      <c r="Q1766" s="31"/>
      <c r="R1766" s="84"/>
      <c r="S1766" s="31"/>
      <c r="T1766" s="31"/>
      <c r="U1766" s="169"/>
      <c r="V1766" s="150"/>
      <c r="W1766" s="141" t="str" cm="1">
        <f t="array" ref="W1766">IF(SUM(LEN(B1766:V1766))=0,"",IF(OR(OR(ISBLANK(F1766),SUM(LEN(C1766),LEN(D1766))=0),AND(NOT(E1766="Unknown"),ISBLANK(J1766)),AND(NOT(O1766="Unknown"),ISBLANK(R1766))),"Missing Information", INDEX(Table15[Entire Service Line Classification], MATCH(SUMIFS(Table15[Unique ID],Table15[System-Owned Portion],E1766,Table15[If Material Anything Other than "Lead" in Column E,Was Material Ever Previously Lead?],G1766,Table15[Customer-Owned Portion],O1766),Table15[Unique ID],0),0)))</f>
        <v/>
      </c>
      <c r="X1766"/>
    </row>
    <row r="1767" spans="2:24" x14ac:dyDescent="0.25">
      <c r="B1767" s="146"/>
      <c r="C1767" s="31"/>
      <c r="D1767" s="31"/>
      <c r="E1767" s="44"/>
      <c r="F1767" s="43"/>
      <c r="G1767" s="84"/>
      <c r="H1767" s="31"/>
      <c r="I1767" s="208"/>
      <c r="J1767" s="84"/>
      <c r="K1767" s="31"/>
      <c r="L1767" s="31"/>
      <c r="M1767" s="169"/>
      <c r="N1767" s="148"/>
      <c r="O1767" s="44"/>
      <c r="P1767" s="43"/>
      <c r="Q1767" s="31"/>
      <c r="R1767" s="84"/>
      <c r="S1767" s="31"/>
      <c r="T1767" s="31"/>
      <c r="U1767" s="169"/>
      <c r="V1767" s="150"/>
      <c r="W1767" s="141" t="str" cm="1">
        <f t="array" ref="W1767">IF(SUM(LEN(B1767:V1767))=0,"",IF(OR(OR(ISBLANK(F1767),SUM(LEN(C1767),LEN(D1767))=0),AND(NOT(E1767="Unknown"),ISBLANK(J1767)),AND(NOT(O1767="Unknown"),ISBLANK(R1767))),"Missing Information", INDEX(Table15[Entire Service Line Classification], MATCH(SUMIFS(Table15[Unique ID],Table15[System-Owned Portion],E1767,Table15[If Material Anything Other than "Lead" in Column E,Was Material Ever Previously Lead?],G1767,Table15[Customer-Owned Portion],O1767),Table15[Unique ID],0),0)))</f>
        <v/>
      </c>
      <c r="X1767"/>
    </row>
    <row r="1768" spans="2:24" x14ac:dyDescent="0.25">
      <c r="B1768" s="146"/>
      <c r="C1768" s="31"/>
      <c r="D1768" s="31"/>
      <c r="E1768" s="44"/>
      <c r="F1768" s="43"/>
      <c r="G1768" s="84"/>
      <c r="H1768" s="31"/>
      <c r="I1768" s="208"/>
      <c r="J1768" s="84"/>
      <c r="K1768" s="31"/>
      <c r="L1768" s="31"/>
      <c r="M1768" s="169"/>
      <c r="N1768" s="148"/>
      <c r="O1768" s="44"/>
      <c r="P1768" s="43"/>
      <c r="Q1768" s="31"/>
      <c r="R1768" s="84"/>
      <c r="S1768" s="31"/>
      <c r="T1768" s="31"/>
      <c r="U1768" s="169"/>
      <c r="V1768" s="150"/>
      <c r="W1768" s="141" t="str" cm="1">
        <f t="array" ref="W1768">IF(SUM(LEN(B1768:V1768))=0,"",IF(OR(OR(ISBLANK(F1768),SUM(LEN(C1768),LEN(D1768))=0),AND(NOT(E1768="Unknown"),ISBLANK(J1768)),AND(NOT(O1768="Unknown"),ISBLANK(R1768))),"Missing Information", INDEX(Table15[Entire Service Line Classification], MATCH(SUMIFS(Table15[Unique ID],Table15[System-Owned Portion],E1768,Table15[If Material Anything Other than "Lead" in Column E,Was Material Ever Previously Lead?],G1768,Table15[Customer-Owned Portion],O1768),Table15[Unique ID],0),0)))</f>
        <v/>
      </c>
      <c r="X1768"/>
    </row>
    <row r="1769" spans="2:24" x14ac:dyDescent="0.25">
      <c r="B1769" s="146"/>
      <c r="C1769" s="31"/>
      <c r="D1769" s="31"/>
      <c r="E1769" s="44"/>
      <c r="F1769" s="43"/>
      <c r="G1769" s="84"/>
      <c r="H1769" s="31"/>
      <c r="I1769" s="208"/>
      <c r="J1769" s="84"/>
      <c r="K1769" s="31"/>
      <c r="L1769" s="31"/>
      <c r="M1769" s="169"/>
      <c r="N1769" s="148"/>
      <c r="O1769" s="44"/>
      <c r="P1769" s="43"/>
      <c r="Q1769" s="31"/>
      <c r="R1769" s="84"/>
      <c r="S1769" s="31"/>
      <c r="T1769" s="31"/>
      <c r="U1769" s="169"/>
      <c r="V1769" s="150"/>
      <c r="W1769" s="141" t="str" cm="1">
        <f t="array" ref="W1769">IF(SUM(LEN(B1769:V1769))=0,"",IF(OR(OR(ISBLANK(F1769),SUM(LEN(C1769),LEN(D1769))=0),AND(NOT(E1769="Unknown"),ISBLANK(J1769)),AND(NOT(O1769="Unknown"),ISBLANK(R1769))),"Missing Information", INDEX(Table15[Entire Service Line Classification], MATCH(SUMIFS(Table15[Unique ID],Table15[System-Owned Portion],E1769,Table15[If Material Anything Other than "Lead" in Column E,Was Material Ever Previously Lead?],G1769,Table15[Customer-Owned Portion],O1769),Table15[Unique ID],0),0)))</f>
        <v/>
      </c>
      <c r="X1769"/>
    </row>
    <row r="1770" spans="2:24" x14ac:dyDescent="0.25">
      <c r="B1770" s="146"/>
      <c r="C1770" s="31"/>
      <c r="D1770" s="31"/>
      <c r="E1770" s="44"/>
      <c r="F1770" s="43"/>
      <c r="G1770" s="84"/>
      <c r="H1770" s="31"/>
      <c r="I1770" s="208"/>
      <c r="J1770" s="84"/>
      <c r="K1770" s="31"/>
      <c r="L1770" s="31"/>
      <c r="M1770" s="169"/>
      <c r="N1770" s="148"/>
      <c r="O1770" s="44"/>
      <c r="P1770" s="43"/>
      <c r="Q1770" s="31"/>
      <c r="R1770" s="84"/>
      <c r="S1770" s="31"/>
      <c r="T1770" s="31"/>
      <c r="U1770" s="169"/>
      <c r="V1770" s="150"/>
      <c r="W1770" s="141" t="str" cm="1">
        <f t="array" ref="W1770">IF(SUM(LEN(B1770:V1770))=0,"",IF(OR(OR(ISBLANK(F1770),SUM(LEN(C1770),LEN(D1770))=0),AND(NOT(E1770="Unknown"),ISBLANK(J1770)),AND(NOT(O1770="Unknown"),ISBLANK(R1770))),"Missing Information", INDEX(Table15[Entire Service Line Classification], MATCH(SUMIFS(Table15[Unique ID],Table15[System-Owned Portion],E1770,Table15[If Material Anything Other than "Lead" in Column E,Was Material Ever Previously Lead?],G1770,Table15[Customer-Owned Portion],O1770),Table15[Unique ID],0),0)))</f>
        <v/>
      </c>
      <c r="X1770"/>
    </row>
    <row r="1771" spans="2:24" x14ac:dyDescent="0.25">
      <c r="B1771" s="146"/>
      <c r="C1771" s="31"/>
      <c r="D1771" s="31"/>
      <c r="E1771" s="44"/>
      <c r="F1771" s="43"/>
      <c r="G1771" s="84"/>
      <c r="H1771" s="31"/>
      <c r="I1771" s="208"/>
      <c r="J1771" s="84"/>
      <c r="K1771" s="31"/>
      <c r="L1771" s="31"/>
      <c r="M1771" s="169"/>
      <c r="N1771" s="148"/>
      <c r="O1771" s="44"/>
      <c r="P1771" s="43"/>
      <c r="Q1771" s="31"/>
      <c r="R1771" s="84"/>
      <c r="S1771" s="31"/>
      <c r="T1771" s="31"/>
      <c r="U1771" s="169"/>
      <c r="V1771" s="150"/>
      <c r="W1771" s="141" t="str" cm="1">
        <f t="array" ref="W1771">IF(SUM(LEN(B1771:V1771))=0,"",IF(OR(OR(ISBLANK(F1771),SUM(LEN(C1771),LEN(D1771))=0),AND(NOT(E1771="Unknown"),ISBLANK(J1771)),AND(NOT(O1771="Unknown"),ISBLANK(R1771))),"Missing Information", INDEX(Table15[Entire Service Line Classification], MATCH(SUMIFS(Table15[Unique ID],Table15[System-Owned Portion],E1771,Table15[If Material Anything Other than "Lead" in Column E,Was Material Ever Previously Lead?],G1771,Table15[Customer-Owned Portion],O1771),Table15[Unique ID],0),0)))</f>
        <v/>
      </c>
      <c r="X1771"/>
    </row>
    <row r="1772" spans="2:24" x14ac:dyDescent="0.25">
      <c r="B1772" s="146"/>
      <c r="C1772" s="31"/>
      <c r="D1772" s="31"/>
      <c r="E1772" s="44"/>
      <c r="F1772" s="43"/>
      <c r="G1772" s="84"/>
      <c r="H1772" s="31"/>
      <c r="I1772" s="208"/>
      <c r="J1772" s="84"/>
      <c r="K1772" s="31"/>
      <c r="L1772" s="31"/>
      <c r="M1772" s="169"/>
      <c r="N1772" s="148"/>
      <c r="O1772" s="44"/>
      <c r="P1772" s="43"/>
      <c r="Q1772" s="31"/>
      <c r="R1772" s="84"/>
      <c r="S1772" s="31"/>
      <c r="T1772" s="31"/>
      <c r="U1772" s="169"/>
      <c r="V1772" s="150"/>
      <c r="W1772" s="141" t="str" cm="1">
        <f t="array" ref="W1772">IF(SUM(LEN(B1772:V1772))=0,"",IF(OR(OR(ISBLANK(F1772),SUM(LEN(C1772),LEN(D1772))=0),AND(NOT(E1772="Unknown"),ISBLANK(J1772)),AND(NOT(O1772="Unknown"),ISBLANK(R1772))),"Missing Information", INDEX(Table15[Entire Service Line Classification], MATCH(SUMIFS(Table15[Unique ID],Table15[System-Owned Portion],E1772,Table15[If Material Anything Other than "Lead" in Column E,Was Material Ever Previously Lead?],G1772,Table15[Customer-Owned Portion],O1772),Table15[Unique ID],0),0)))</f>
        <v/>
      </c>
      <c r="X1772"/>
    </row>
    <row r="1773" spans="2:24" x14ac:dyDescent="0.25">
      <c r="B1773" s="146"/>
      <c r="C1773" s="31"/>
      <c r="D1773" s="31"/>
      <c r="E1773" s="44"/>
      <c r="F1773" s="43"/>
      <c r="G1773" s="84"/>
      <c r="H1773" s="31"/>
      <c r="I1773" s="208"/>
      <c r="J1773" s="84"/>
      <c r="K1773" s="31"/>
      <c r="L1773" s="31"/>
      <c r="M1773" s="169"/>
      <c r="N1773" s="148"/>
      <c r="O1773" s="44"/>
      <c r="P1773" s="43"/>
      <c r="Q1773" s="31"/>
      <c r="R1773" s="84"/>
      <c r="S1773" s="31"/>
      <c r="T1773" s="31"/>
      <c r="U1773" s="169"/>
      <c r="V1773" s="150"/>
      <c r="W1773" s="141" t="str" cm="1">
        <f t="array" ref="W1773">IF(SUM(LEN(B1773:V1773))=0,"",IF(OR(OR(ISBLANK(F1773),SUM(LEN(C1773),LEN(D1773))=0),AND(NOT(E1773="Unknown"),ISBLANK(J1773)),AND(NOT(O1773="Unknown"),ISBLANK(R1773))),"Missing Information", INDEX(Table15[Entire Service Line Classification], MATCH(SUMIFS(Table15[Unique ID],Table15[System-Owned Portion],E1773,Table15[If Material Anything Other than "Lead" in Column E,Was Material Ever Previously Lead?],G1773,Table15[Customer-Owned Portion],O1773),Table15[Unique ID],0),0)))</f>
        <v/>
      </c>
      <c r="X1773"/>
    </row>
    <row r="1774" spans="2:24" x14ac:dyDescent="0.25">
      <c r="B1774" s="146"/>
      <c r="C1774" s="31"/>
      <c r="D1774" s="31"/>
      <c r="E1774" s="44"/>
      <c r="F1774" s="43"/>
      <c r="G1774" s="84"/>
      <c r="H1774" s="31"/>
      <c r="I1774" s="208"/>
      <c r="J1774" s="84"/>
      <c r="K1774" s="31"/>
      <c r="L1774" s="31"/>
      <c r="M1774" s="169"/>
      <c r="N1774" s="148"/>
      <c r="O1774" s="44"/>
      <c r="P1774" s="43"/>
      <c r="Q1774" s="31"/>
      <c r="R1774" s="84"/>
      <c r="S1774" s="31"/>
      <c r="T1774" s="31"/>
      <c r="U1774" s="169"/>
      <c r="V1774" s="150"/>
      <c r="W1774" s="141" t="str" cm="1">
        <f t="array" ref="W1774">IF(SUM(LEN(B1774:V1774))=0,"",IF(OR(OR(ISBLANK(F1774),SUM(LEN(C1774),LEN(D1774))=0),AND(NOT(E1774="Unknown"),ISBLANK(J1774)),AND(NOT(O1774="Unknown"),ISBLANK(R1774))),"Missing Information", INDEX(Table15[Entire Service Line Classification], MATCH(SUMIFS(Table15[Unique ID],Table15[System-Owned Portion],E1774,Table15[If Material Anything Other than "Lead" in Column E,Was Material Ever Previously Lead?],G1774,Table15[Customer-Owned Portion],O1774),Table15[Unique ID],0),0)))</f>
        <v/>
      </c>
      <c r="X1774"/>
    </row>
    <row r="1775" spans="2:24" x14ac:dyDescent="0.25">
      <c r="B1775" s="146"/>
      <c r="C1775" s="31"/>
      <c r="D1775" s="31"/>
      <c r="E1775" s="44"/>
      <c r="F1775" s="43"/>
      <c r="G1775" s="84"/>
      <c r="H1775" s="31"/>
      <c r="I1775" s="208"/>
      <c r="J1775" s="84"/>
      <c r="K1775" s="31"/>
      <c r="L1775" s="31"/>
      <c r="M1775" s="169"/>
      <c r="N1775" s="148"/>
      <c r="O1775" s="44"/>
      <c r="P1775" s="43"/>
      <c r="Q1775" s="31"/>
      <c r="R1775" s="84"/>
      <c r="S1775" s="31"/>
      <c r="T1775" s="31"/>
      <c r="U1775" s="169"/>
      <c r="V1775" s="150"/>
      <c r="W1775" s="141" t="str" cm="1">
        <f t="array" ref="W1775">IF(SUM(LEN(B1775:V1775))=0,"",IF(OR(OR(ISBLANK(F1775),SUM(LEN(C1775),LEN(D1775))=0),AND(NOT(E1775="Unknown"),ISBLANK(J1775)),AND(NOT(O1775="Unknown"),ISBLANK(R1775))),"Missing Information", INDEX(Table15[Entire Service Line Classification], MATCH(SUMIFS(Table15[Unique ID],Table15[System-Owned Portion],E1775,Table15[If Material Anything Other than "Lead" in Column E,Was Material Ever Previously Lead?],G1775,Table15[Customer-Owned Portion],O1775),Table15[Unique ID],0),0)))</f>
        <v/>
      </c>
      <c r="X1775"/>
    </row>
    <row r="1776" spans="2:24" x14ac:dyDescent="0.25">
      <c r="B1776" s="146"/>
      <c r="C1776" s="31"/>
      <c r="D1776" s="31"/>
      <c r="E1776" s="44"/>
      <c r="F1776" s="43"/>
      <c r="G1776" s="84"/>
      <c r="H1776" s="31"/>
      <c r="I1776" s="208"/>
      <c r="J1776" s="84"/>
      <c r="K1776" s="31"/>
      <c r="L1776" s="31"/>
      <c r="M1776" s="169"/>
      <c r="N1776" s="148"/>
      <c r="O1776" s="44"/>
      <c r="P1776" s="43"/>
      <c r="Q1776" s="31"/>
      <c r="R1776" s="84"/>
      <c r="S1776" s="31"/>
      <c r="T1776" s="31"/>
      <c r="U1776" s="169"/>
      <c r="V1776" s="150"/>
      <c r="W1776" s="141" t="str" cm="1">
        <f t="array" ref="W1776">IF(SUM(LEN(B1776:V1776))=0,"",IF(OR(OR(ISBLANK(F1776),SUM(LEN(C1776),LEN(D1776))=0),AND(NOT(E1776="Unknown"),ISBLANK(J1776)),AND(NOT(O1776="Unknown"),ISBLANK(R1776))),"Missing Information", INDEX(Table15[Entire Service Line Classification], MATCH(SUMIFS(Table15[Unique ID],Table15[System-Owned Portion],E1776,Table15[If Material Anything Other than "Lead" in Column E,Was Material Ever Previously Lead?],G1776,Table15[Customer-Owned Portion],O1776),Table15[Unique ID],0),0)))</f>
        <v/>
      </c>
      <c r="X1776"/>
    </row>
    <row r="1777" spans="2:24" x14ac:dyDescent="0.25">
      <c r="B1777" s="146"/>
      <c r="C1777" s="31"/>
      <c r="D1777" s="31"/>
      <c r="E1777" s="44"/>
      <c r="F1777" s="43"/>
      <c r="G1777" s="84"/>
      <c r="H1777" s="31"/>
      <c r="I1777" s="208"/>
      <c r="J1777" s="84"/>
      <c r="K1777" s="31"/>
      <c r="L1777" s="31"/>
      <c r="M1777" s="169"/>
      <c r="N1777" s="148"/>
      <c r="O1777" s="44"/>
      <c r="P1777" s="43"/>
      <c r="Q1777" s="31"/>
      <c r="R1777" s="84"/>
      <c r="S1777" s="31"/>
      <c r="T1777" s="31"/>
      <c r="U1777" s="169"/>
      <c r="V1777" s="150"/>
      <c r="W1777" s="141" t="str" cm="1">
        <f t="array" ref="W1777">IF(SUM(LEN(B1777:V1777))=0,"",IF(OR(OR(ISBLANK(F1777),SUM(LEN(C1777),LEN(D1777))=0),AND(NOT(E1777="Unknown"),ISBLANK(J1777)),AND(NOT(O1777="Unknown"),ISBLANK(R1777))),"Missing Information", INDEX(Table15[Entire Service Line Classification], MATCH(SUMIFS(Table15[Unique ID],Table15[System-Owned Portion],E1777,Table15[If Material Anything Other than "Lead" in Column E,Was Material Ever Previously Lead?],G1777,Table15[Customer-Owned Portion],O1777),Table15[Unique ID],0),0)))</f>
        <v/>
      </c>
      <c r="X1777"/>
    </row>
    <row r="1778" spans="2:24" x14ac:dyDescent="0.25">
      <c r="B1778" s="146"/>
      <c r="C1778" s="31"/>
      <c r="D1778" s="31"/>
      <c r="E1778" s="44"/>
      <c r="F1778" s="43"/>
      <c r="G1778" s="84"/>
      <c r="H1778" s="31"/>
      <c r="I1778" s="208"/>
      <c r="J1778" s="84"/>
      <c r="K1778" s="31"/>
      <c r="L1778" s="31"/>
      <c r="M1778" s="169"/>
      <c r="N1778" s="148"/>
      <c r="O1778" s="44"/>
      <c r="P1778" s="43"/>
      <c r="Q1778" s="31"/>
      <c r="R1778" s="84"/>
      <c r="S1778" s="31"/>
      <c r="T1778" s="31"/>
      <c r="U1778" s="169"/>
      <c r="V1778" s="150"/>
      <c r="W1778" s="141" t="str" cm="1">
        <f t="array" ref="W1778">IF(SUM(LEN(B1778:V1778))=0,"",IF(OR(OR(ISBLANK(F1778),SUM(LEN(C1778),LEN(D1778))=0),AND(NOT(E1778="Unknown"),ISBLANK(J1778)),AND(NOT(O1778="Unknown"),ISBLANK(R1778))),"Missing Information", INDEX(Table15[Entire Service Line Classification], MATCH(SUMIFS(Table15[Unique ID],Table15[System-Owned Portion],E1778,Table15[If Material Anything Other than "Lead" in Column E,Was Material Ever Previously Lead?],G1778,Table15[Customer-Owned Portion],O1778),Table15[Unique ID],0),0)))</f>
        <v/>
      </c>
      <c r="X1778"/>
    </row>
    <row r="1779" spans="2:24" x14ac:dyDescent="0.25">
      <c r="B1779" s="146"/>
      <c r="C1779" s="31"/>
      <c r="D1779" s="31"/>
      <c r="E1779" s="44"/>
      <c r="F1779" s="43"/>
      <c r="G1779" s="84"/>
      <c r="H1779" s="31"/>
      <c r="I1779" s="208"/>
      <c r="J1779" s="84"/>
      <c r="K1779" s="31"/>
      <c r="L1779" s="31"/>
      <c r="M1779" s="169"/>
      <c r="N1779" s="148"/>
      <c r="O1779" s="44"/>
      <c r="P1779" s="43"/>
      <c r="Q1779" s="31"/>
      <c r="R1779" s="84"/>
      <c r="S1779" s="31"/>
      <c r="T1779" s="31"/>
      <c r="U1779" s="169"/>
      <c r="V1779" s="150"/>
      <c r="W1779" s="141" t="str" cm="1">
        <f t="array" ref="W1779">IF(SUM(LEN(B1779:V1779))=0,"",IF(OR(OR(ISBLANK(F1779),SUM(LEN(C1779),LEN(D1779))=0),AND(NOT(E1779="Unknown"),ISBLANK(J1779)),AND(NOT(O1779="Unknown"),ISBLANK(R1779))),"Missing Information", INDEX(Table15[Entire Service Line Classification], MATCH(SUMIFS(Table15[Unique ID],Table15[System-Owned Portion],E1779,Table15[If Material Anything Other than "Lead" in Column E,Was Material Ever Previously Lead?],G1779,Table15[Customer-Owned Portion],O1779),Table15[Unique ID],0),0)))</f>
        <v/>
      </c>
      <c r="X1779"/>
    </row>
    <row r="1780" spans="2:24" x14ac:dyDescent="0.25">
      <c r="B1780" s="146"/>
      <c r="C1780" s="31"/>
      <c r="D1780" s="31"/>
      <c r="E1780" s="44"/>
      <c r="F1780" s="43"/>
      <c r="G1780" s="84"/>
      <c r="H1780" s="31"/>
      <c r="I1780" s="208"/>
      <c r="J1780" s="84"/>
      <c r="K1780" s="31"/>
      <c r="L1780" s="31"/>
      <c r="M1780" s="169"/>
      <c r="N1780" s="148"/>
      <c r="O1780" s="44"/>
      <c r="P1780" s="43"/>
      <c r="Q1780" s="31"/>
      <c r="R1780" s="84"/>
      <c r="S1780" s="31"/>
      <c r="T1780" s="31"/>
      <c r="U1780" s="169"/>
      <c r="V1780" s="150"/>
      <c r="W1780" s="141" t="str" cm="1">
        <f t="array" ref="W1780">IF(SUM(LEN(B1780:V1780))=0,"",IF(OR(OR(ISBLANK(F1780),SUM(LEN(C1780),LEN(D1780))=0),AND(NOT(E1780="Unknown"),ISBLANK(J1780)),AND(NOT(O1780="Unknown"),ISBLANK(R1780))),"Missing Information", INDEX(Table15[Entire Service Line Classification], MATCH(SUMIFS(Table15[Unique ID],Table15[System-Owned Portion],E1780,Table15[If Material Anything Other than "Lead" in Column E,Was Material Ever Previously Lead?],G1780,Table15[Customer-Owned Portion],O1780),Table15[Unique ID],0),0)))</f>
        <v/>
      </c>
      <c r="X1780"/>
    </row>
    <row r="1781" spans="2:24" x14ac:dyDescent="0.25">
      <c r="B1781" s="146"/>
      <c r="C1781" s="31"/>
      <c r="D1781" s="31"/>
      <c r="E1781" s="44"/>
      <c r="F1781" s="43"/>
      <c r="G1781" s="84"/>
      <c r="H1781" s="31"/>
      <c r="I1781" s="208"/>
      <c r="J1781" s="84"/>
      <c r="K1781" s="31"/>
      <c r="L1781" s="31"/>
      <c r="M1781" s="169"/>
      <c r="N1781" s="148"/>
      <c r="O1781" s="44"/>
      <c r="P1781" s="43"/>
      <c r="Q1781" s="31"/>
      <c r="R1781" s="84"/>
      <c r="S1781" s="31"/>
      <c r="T1781" s="31"/>
      <c r="U1781" s="169"/>
      <c r="V1781" s="150"/>
      <c r="W1781" s="141" t="str" cm="1">
        <f t="array" ref="W1781">IF(SUM(LEN(B1781:V1781))=0,"",IF(OR(OR(ISBLANK(F1781),SUM(LEN(C1781),LEN(D1781))=0),AND(NOT(E1781="Unknown"),ISBLANK(J1781)),AND(NOT(O1781="Unknown"),ISBLANK(R1781))),"Missing Information", INDEX(Table15[Entire Service Line Classification], MATCH(SUMIFS(Table15[Unique ID],Table15[System-Owned Portion],E1781,Table15[If Material Anything Other than "Lead" in Column E,Was Material Ever Previously Lead?],G1781,Table15[Customer-Owned Portion],O1781),Table15[Unique ID],0),0)))</f>
        <v/>
      </c>
      <c r="X1781"/>
    </row>
    <row r="1782" spans="2:24" x14ac:dyDescent="0.25">
      <c r="B1782" s="146"/>
      <c r="C1782" s="31"/>
      <c r="D1782" s="31"/>
      <c r="E1782" s="44"/>
      <c r="F1782" s="43"/>
      <c r="G1782" s="84"/>
      <c r="H1782" s="31"/>
      <c r="I1782" s="208"/>
      <c r="J1782" s="84"/>
      <c r="K1782" s="31"/>
      <c r="L1782" s="31"/>
      <c r="M1782" s="169"/>
      <c r="N1782" s="148"/>
      <c r="O1782" s="44"/>
      <c r="P1782" s="43"/>
      <c r="Q1782" s="31"/>
      <c r="R1782" s="84"/>
      <c r="S1782" s="31"/>
      <c r="T1782" s="31"/>
      <c r="U1782" s="169"/>
      <c r="V1782" s="150"/>
      <c r="W1782" s="141" t="str" cm="1">
        <f t="array" ref="W1782">IF(SUM(LEN(B1782:V1782))=0,"",IF(OR(OR(ISBLANK(F1782),SUM(LEN(C1782),LEN(D1782))=0),AND(NOT(E1782="Unknown"),ISBLANK(J1782)),AND(NOT(O1782="Unknown"),ISBLANK(R1782))),"Missing Information", INDEX(Table15[Entire Service Line Classification], MATCH(SUMIFS(Table15[Unique ID],Table15[System-Owned Portion],E1782,Table15[If Material Anything Other than "Lead" in Column E,Was Material Ever Previously Lead?],G1782,Table15[Customer-Owned Portion],O1782),Table15[Unique ID],0),0)))</f>
        <v/>
      </c>
      <c r="X1782"/>
    </row>
    <row r="1783" spans="2:24" x14ac:dyDescent="0.25">
      <c r="B1783" s="146"/>
      <c r="C1783" s="31"/>
      <c r="D1783" s="31"/>
      <c r="E1783" s="44"/>
      <c r="F1783" s="43"/>
      <c r="G1783" s="84"/>
      <c r="H1783" s="31"/>
      <c r="I1783" s="208"/>
      <c r="J1783" s="84"/>
      <c r="K1783" s="31"/>
      <c r="L1783" s="31"/>
      <c r="M1783" s="169"/>
      <c r="N1783" s="148"/>
      <c r="O1783" s="44"/>
      <c r="P1783" s="43"/>
      <c r="Q1783" s="31"/>
      <c r="R1783" s="84"/>
      <c r="S1783" s="31"/>
      <c r="T1783" s="31"/>
      <c r="U1783" s="169"/>
      <c r="V1783" s="150"/>
      <c r="W1783" s="141" t="str" cm="1">
        <f t="array" ref="W1783">IF(SUM(LEN(B1783:V1783))=0,"",IF(OR(OR(ISBLANK(F1783),SUM(LEN(C1783),LEN(D1783))=0),AND(NOT(E1783="Unknown"),ISBLANK(J1783)),AND(NOT(O1783="Unknown"),ISBLANK(R1783))),"Missing Information", INDEX(Table15[Entire Service Line Classification], MATCH(SUMIFS(Table15[Unique ID],Table15[System-Owned Portion],E1783,Table15[If Material Anything Other than "Lead" in Column E,Was Material Ever Previously Lead?],G1783,Table15[Customer-Owned Portion],O1783),Table15[Unique ID],0),0)))</f>
        <v/>
      </c>
      <c r="X1783"/>
    </row>
    <row r="1784" spans="2:24" x14ac:dyDescent="0.25">
      <c r="B1784" s="146"/>
      <c r="C1784" s="31"/>
      <c r="D1784" s="31"/>
      <c r="E1784" s="44"/>
      <c r="F1784" s="43"/>
      <c r="G1784" s="84"/>
      <c r="H1784" s="31"/>
      <c r="I1784" s="208"/>
      <c r="J1784" s="84"/>
      <c r="K1784" s="31"/>
      <c r="L1784" s="31"/>
      <c r="M1784" s="169"/>
      <c r="N1784" s="148"/>
      <c r="O1784" s="44"/>
      <c r="P1784" s="43"/>
      <c r="Q1784" s="31"/>
      <c r="R1784" s="84"/>
      <c r="S1784" s="31"/>
      <c r="T1784" s="31"/>
      <c r="U1784" s="169"/>
      <c r="V1784" s="150"/>
      <c r="W1784" s="141" t="str" cm="1">
        <f t="array" ref="W1784">IF(SUM(LEN(B1784:V1784))=0,"",IF(OR(OR(ISBLANK(F1784),SUM(LEN(C1784),LEN(D1784))=0),AND(NOT(E1784="Unknown"),ISBLANK(J1784)),AND(NOT(O1784="Unknown"),ISBLANK(R1784))),"Missing Information", INDEX(Table15[Entire Service Line Classification], MATCH(SUMIFS(Table15[Unique ID],Table15[System-Owned Portion],E1784,Table15[If Material Anything Other than "Lead" in Column E,Was Material Ever Previously Lead?],G1784,Table15[Customer-Owned Portion],O1784),Table15[Unique ID],0),0)))</f>
        <v/>
      </c>
      <c r="X1784"/>
    </row>
    <row r="1785" spans="2:24" x14ac:dyDescent="0.25">
      <c r="B1785" s="146"/>
      <c r="C1785" s="31"/>
      <c r="D1785" s="31"/>
      <c r="E1785" s="44"/>
      <c r="F1785" s="43"/>
      <c r="G1785" s="84"/>
      <c r="H1785" s="31"/>
      <c r="I1785" s="208"/>
      <c r="J1785" s="84"/>
      <c r="K1785" s="31"/>
      <c r="L1785" s="31"/>
      <c r="M1785" s="169"/>
      <c r="N1785" s="148"/>
      <c r="O1785" s="44"/>
      <c r="P1785" s="43"/>
      <c r="Q1785" s="31"/>
      <c r="R1785" s="84"/>
      <c r="S1785" s="31"/>
      <c r="T1785" s="31"/>
      <c r="U1785" s="169"/>
      <c r="V1785" s="150"/>
      <c r="W1785" s="141" t="str" cm="1">
        <f t="array" ref="W1785">IF(SUM(LEN(B1785:V1785))=0,"",IF(OR(OR(ISBLANK(F1785),SUM(LEN(C1785),LEN(D1785))=0),AND(NOT(E1785="Unknown"),ISBLANK(J1785)),AND(NOT(O1785="Unknown"),ISBLANK(R1785))),"Missing Information", INDEX(Table15[Entire Service Line Classification], MATCH(SUMIFS(Table15[Unique ID],Table15[System-Owned Portion],E1785,Table15[If Material Anything Other than "Lead" in Column E,Was Material Ever Previously Lead?],G1785,Table15[Customer-Owned Portion],O1785),Table15[Unique ID],0),0)))</f>
        <v/>
      </c>
      <c r="X1785"/>
    </row>
    <row r="1786" spans="2:24" x14ac:dyDescent="0.25">
      <c r="B1786" s="146"/>
      <c r="C1786" s="31"/>
      <c r="D1786" s="31"/>
      <c r="E1786" s="44"/>
      <c r="F1786" s="43"/>
      <c r="G1786" s="84"/>
      <c r="H1786" s="31"/>
      <c r="I1786" s="208"/>
      <c r="J1786" s="84"/>
      <c r="K1786" s="31"/>
      <c r="L1786" s="31"/>
      <c r="M1786" s="169"/>
      <c r="N1786" s="148"/>
      <c r="O1786" s="44"/>
      <c r="P1786" s="43"/>
      <c r="Q1786" s="31"/>
      <c r="R1786" s="84"/>
      <c r="S1786" s="31"/>
      <c r="T1786" s="31"/>
      <c r="U1786" s="169"/>
      <c r="V1786" s="150"/>
      <c r="W1786" s="141" t="str" cm="1">
        <f t="array" ref="W1786">IF(SUM(LEN(B1786:V1786))=0,"",IF(OR(OR(ISBLANK(F1786),SUM(LEN(C1786),LEN(D1786))=0),AND(NOT(E1786="Unknown"),ISBLANK(J1786)),AND(NOT(O1786="Unknown"),ISBLANK(R1786))),"Missing Information", INDEX(Table15[Entire Service Line Classification], MATCH(SUMIFS(Table15[Unique ID],Table15[System-Owned Portion],E1786,Table15[If Material Anything Other than "Lead" in Column E,Was Material Ever Previously Lead?],G1786,Table15[Customer-Owned Portion],O1786),Table15[Unique ID],0),0)))</f>
        <v/>
      </c>
      <c r="X1786"/>
    </row>
    <row r="1787" spans="2:24" x14ac:dyDescent="0.25">
      <c r="B1787" s="146"/>
      <c r="C1787" s="31"/>
      <c r="D1787" s="31"/>
      <c r="E1787" s="44"/>
      <c r="F1787" s="43"/>
      <c r="G1787" s="84"/>
      <c r="H1787" s="31"/>
      <c r="I1787" s="208"/>
      <c r="J1787" s="84"/>
      <c r="K1787" s="31"/>
      <c r="L1787" s="31"/>
      <c r="M1787" s="169"/>
      <c r="N1787" s="148"/>
      <c r="O1787" s="44"/>
      <c r="P1787" s="43"/>
      <c r="Q1787" s="31"/>
      <c r="R1787" s="84"/>
      <c r="S1787" s="31"/>
      <c r="T1787" s="31"/>
      <c r="U1787" s="169"/>
      <c r="V1787" s="150"/>
      <c r="W1787" s="141" t="str" cm="1">
        <f t="array" ref="W1787">IF(SUM(LEN(B1787:V1787))=0,"",IF(OR(OR(ISBLANK(F1787),SUM(LEN(C1787),LEN(D1787))=0),AND(NOT(E1787="Unknown"),ISBLANK(J1787)),AND(NOT(O1787="Unknown"),ISBLANK(R1787))),"Missing Information", INDEX(Table15[Entire Service Line Classification], MATCH(SUMIFS(Table15[Unique ID],Table15[System-Owned Portion],E1787,Table15[If Material Anything Other than "Lead" in Column E,Was Material Ever Previously Lead?],G1787,Table15[Customer-Owned Portion],O1787),Table15[Unique ID],0),0)))</f>
        <v/>
      </c>
      <c r="X1787"/>
    </row>
    <row r="1788" spans="2:24" x14ac:dyDescent="0.25">
      <c r="B1788" s="146"/>
      <c r="C1788" s="31"/>
      <c r="D1788" s="31"/>
      <c r="E1788" s="44"/>
      <c r="F1788" s="43"/>
      <c r="G1788" s="84"/>
      <c r="H1788" s="31"/>
      <c r="I1788" s="208"/>
      <c r="J1788" s="84"/>
      <c r="K1788" s="31"/>
      <c r="L1788" s="31"/>
      <c r="M1788" s="169"/>
      <c r="N1788" s="148"/>
      <c r="O1788" s="44"/>
      <c r="P1788" s="43"/>
      <c r="Q1788" s="31"/>
      <c r="R1788" s="84"/>
      <c r="S1788" s="31"/>
      <c r="T1788" s="31"/>
      <c r="U1788" s="169"/>
      <c r="V1788" s="150"/>
      <c r="W1788" s="141" t="str" cm="1">
        <f t="array" ref="W1788">IF(SUM(LEN(B1788:V1788))=0,"",IF(OR(OR(ISBLANK(F1788),SUM(LEN(C1788),LEN(D1788))=0),AND(NOT(E1788="Unknown"),ISBLANK(J1788)),AND(NOT(O1788="Unknown"),ISBLANK(R1788))),"Missing Information", INDEX(Table15[Entire Service Line Classification], MATCH(SUMIFS(Table15[Unique ID],Table15[System-Owned Portion],E1788,Table15[If Material Anything Other than "Lead" in Column E,Was Material Ever Previously Lead?],G1788,Table15[Customer-Owned Portion],O1788),Table15[Unique ID],0),0)))</f>
        <v/>
      </c>
      <c r="X1788"/>
    </row>
    <row r="1789" spans="2:24" x14ac:dyDescent="0.25">
      <c r="B1789" s="146"/>
      <c r="C1789" s="31"/>
      <c r="D1789" s="31"/>
      <c r="E1789" s="44"/>
      <c r="F1789" s="43"/>
      <c r="G1789" s="84"/>
      <c r="H1789" s="31"/>
      <c r="I1789" s="208"/>
      <c r="J1789" s="84"/>
      <c r="K1789" s="31"/>
      <c r="L1789" s="31"/>
      <c r="M1789" s="169"/>
      <c r="N1789" s="148"/>
      <c r="O1789" s="44"/>
      <c r="P1789" s="43"/>
      <c r="Q1789" s="31"/>
      <c r="R1789" s="84"/>
      <c r="S1789" s="31"/>
      <c r="T1789" s="31"/>
      <c r="U1789" s="169"/>
      <c r="V1789" s="150"/>
      <c r="W1789" s="141" t="str" cm="1">
        <f t="array" ref="W1789">IF(SUM(LEN(B1789:V1789))=0,"",IF(OR(OR(ISBLANK(F1789),SUM(LEN(C1789),LEN(D1789))=0),AND(NOT(E1789="Unknown"),ISBLANK(J1789)),AND(NOT(O1789="Unknown"),ISBLANK(R1789))),"Missing Information", INDEX(Table15[Entire Service Line Classification], MATCH(SUMIFS(Table15[Unique ID],Table15[System-Owned Portion],E1789,Table15[If Material Anything Other than "Lead" in Column E,Was Material Ever Previously Lead?],G1789,Table15[Customer-Owned Portion],O1789),Table15[Unique ID],0),0)))</f>
        <v/>
      </c>
      <c r="X1789"/>
    </row>
    <row r="1790" spans="2:24" x14ac:dyDescent="0.25">
      <c r="B1790" s="146"/>
      <c r="C1790" s="31"/>
      <c r="D1790" s="31"/>
      <c r="E1790" s="44"/>
      <c r="F1790" s="43"/>
      <c r="G1790" s="84"/>
      <c r="H1790" s="31"/>
      <c r="I1790" s="208"/>
      <c r="J1790" s="84"/>
      <c r="K1790" s="31"/>
      <c r="L1790" s="31"/>
      <c r="M1790" s="169"/>
      <c r="N1790" s="148"/>
      <c r="O1790" s="44"/>
      <c r="P1790" s="43"/>
      <c r="Q1790" s="31"/>
      <c r="R1790" s="84"/>
      <c r="S1790" s="31"/>
      <c r="T1790" s="31"/>
      <c r="U1790" s="169"/>
      <c r="V1790" s="150"/>
      <c r="W1790" s="141" t="str" cm="1">
        <f t="array" ref="W1790">IF(SUM(LEN(B1790:V1790))=0,"",IF(OR(OR(ISBLANK(F1790),SUM(LEN(C1790),LEN(D1790))=0),AND(NOT(E1790="Unknown"),ISBLANK(J1790)),AND(NOT(O1790="Unknown"),ISBLANK(R1790))),"Missing Information", INDEX(Table15[Entire Service Line Classification], MATCH(SUMIFS(Table15[Unique ID],Table15[System-Owned Portion],E1790,Table15[If Material Anything Other than "Lead" in Column E,Was Material Ever Previously Lead?],G1790,Table15[Customer-Owned Portion],O1790),Table15[Unique ID],0),0)))</f>
        <v/>
      </c>
      <c r="X1790"/>
    </row>
    <row r="1791" spans="2:24" x14ac:dyDescent="0.25">
      <c r="B1791" s="146"/>
      <c r="C1791" s="31"/>
      <c r="D1791" s="31"/>
      <c r="E1791" s="44"/>
      <c r="F1791" s="43"/>
      <c r="G1791" s="84"/>
      <c r="H1791" s="31"/>
      <c r="I1791" s="208"/>
      <c r="J1791" s="84"/>
      <c r="K1791" s="31"/>
      <c r="L1791" s="31"/>
      <c r="M1791" s="169"/>
      <c r="N1791" s="148"/>
      <c r="O1791" s="44"/>
      <c r="P1791" s="43"/>
      <c r="Q1791" s="31"/>
      <c r="R1791" s="84"/>
      <c r="S1791" s="31"/>
      <c r="T1791" s="31"/>
      <c r="U1791" s="169"/>
      <c r="V1791" s="150"/>
      <c r="W1791" s="141" t="str" cm="1">
        <f t="array" ref="W1791">IF(SUM(LEN(B1791:V1791))=0,"",IF(OR(OR(ISBLANK(F1791),SUM(LEN(C1791),LEN(D1791))=0),AND(NOT(E1791="Unknown"),ISBLANK(J1791)),AND(NOT(O1791="Unknown"),ISBLANK(R1791))),"Missing Information", INDEX(Table15[Entire Service Line Classification], MATCH(SUMIFS(Table15[Unique ID],Table15[System-Owned Portion],E1791,Table15[If Material Anything Other than "Lead" in Column E,Was Material Ever Previously Lead?],G1791,Table15[Customer-Owned Portion],O1791),Table15[Unique ID],0),0)))</f>
        <v/>
      </c>
      <c r="X1791"/>
    </row>
    <row r="1792" spans="2:24" x14ac:dyDescent="0.25">
      <c r="B1792" s="146"/>
      <c r="C1792" s="31"/>
      <c r="D1792" s="31"/>
      <c r="E1792" s="44"/>
      <c r="F1792" s="43"/>
      <c r="G1792" s="84"/>
      <c r="H1792" s="31"/>
      <c r="I1792" s="208"/>
      <c r="J1792" s="84"/>
      <c r="K1792" s="31"/>
      <c r="L1792" s="31"/>
      <c r="M1792" s="169"/>
      <c r="N1792" s="148"/>
      <c r="O1792" s="44"/>
      <c r="P1792" s="43"/>
      <c r="Q1792" s="31"/>
      <c r="R1792" s="84"/>
      <c r="S1792" s="31"/>
      <c r="T1792" s="31"/>
      <c r="U1792" s="169"/>
      <c r="V1792" s="150"/>
      <c r="W1792" s="141" t="str" cm="1">
        <f t="array" ref="W1792">IF(SUM(LEN(B1792:V1792))=0,"",IF(OR(OR(ISBLANK(F1792),SUM(LEN(C1792),LEN(D1792))=0),AND(NOT(E1792="Unknown"),ISBLANK(J1792)),AND(NOT(O1792="Unknown"),ISBLANK(R1792))),"Missing Information", INDEX(Table15[Entire Service Line Classification], MATCH(SUMIFS(Table15[Unique ID],Table15[System-Owned Portion],E1792,Table15[If Material Anything Other than "Lead" in Column E,Was Material Ever Previously Lead?],G1792,Table15[Customer-Owned Portion],O1792),Table15[Unique ID],0),0)))</f>
        <v/>
      </c>
      <c r="X1792"/>
    </row>
    <row r="1793" spans="2:24" x14ac:dyDescent="0.25">
      <c r="B1793" s="146"/>
      <c r="C1793" s="31"/>
      <c r="D1793" s="31"/>
      <c r="E1793" s="44"/>
      <c r="F1793" s="43"/>
      <c r="G1793" s="84"/>
      <c r="H1793" s="31"/>
      <c r="I1793" s="208"/>
      <c r="J1793" s="84"/>
      <c r="K1793" s="31"/>
      <c r="L1793" s="31"/>
      <c r="M1793" s="169"/>
      <c r="N1793" s="148"/>
      <c r="O1793" s="44"/>
      <c r="P1793" s="43"/>
      <c r="Q1793" s="31"/>
      <c r="R1793" s="84"/>
      <c r="S1793" s="31"/>
      <c r="T1793" s="31"/>
      <c r="U1793" s="169"/>
      <c r="V1793" s="150"/>
      <c r="W1793" s="141" t="str" cm="1">
        <f t="array" ref="W1793">IF(SUM(LEN(B1793:V1793))=0,"",IF(OR(OR(ISBLANK(F1793),SUM(LEN(C1793),LEN(D1793))=0),AND(NOT(E1793="Unknown"),ISBLANK(J1793)),AND(NOT(O1793="Unknown"),ISBLANK(R1793))),"Missing Information", INDEX(Table15[Entire Service Line Classification], MATCH(SUMIFS(Table15[Unique ID],Table15[System-Owned Portion],E1793,Table15[If Material Anything Other than "Lead" in Column E,Was Material Ever Previously Lead?],G1793,Table15[Customer-Owned Portion],O1793),Table15[Unique ID],0),0)))</f>
        <v/>
      </c>
      <c r="X1793"/>
    </row>
    <row r="1794" spans="2:24" x14ac:dyDescent="0.25">
      <c r="B1794" s="146"/>
      <c r="C1794" s="31"/>
      <c r="D1794" s="31"/>
      <c r="E1794" s="44"/>
      <c r="F1794" s="43"/>
      <c r="G1794" s="84"/>
      <c r="H1794" s="31"/>
      <c r="I1794" s="208"/>
      <c r="J1794" s="84"/>
      <c r="K1794" s="31"/>
      <c r="L1794" s="31"/>
      <c r="M1794" s="169"/>
      <c r="N1794" s="148"/>
      <c r="O1794" s="44"/>
      <c r="P1794" s="43"/>
      <c r="Q1794" s="31"/>
      <c r="R1794" s="84"/>
      <c r="S1794" s="31"/>
      <c r="T1794" s="31"/>
      <c r="U1794" s="169"/>
      <c r="V1794" s="150"/>
      <c r="W1794" s="141" t="str" cm="1">
        <f t="array" ref="W1794">IF(SUM(LEN(B1794:V1794))=0,"",IF(OR(OR(ISBLANK(F1794),SUM(LEN(C1794),LEN(D1794))=0),AND(NOT(E1794="Unknown"),ISBLANK(J1794)),AND(NOT(O1794="Unknown"),ISBLANK(R1794))),"Missing Information", INDEX(Table15[Entire Service Line Classification], MATCH(SUMIFS(Table15[Unique ID],Table15[System-Owned Portion],E1794,Table15[If Material Anything Other than "Lead" in Column E,Was Material Ever Previously Lead?],G1794,Table15[Customer-Owned Portion],O1794),Table15[Unique ID],0),0)))</f>
        <v/>
      </c>
      <c r="X1794"/>
    </row>
    <row r="1795" spans="2:24" x14ac:dyDescent="0.25">
      <c r="B1795" s="146"/>
      <c r="C1795" s="31"/>
      <c r="D1795" s="31"/>
      <c r="E1795" s="44"/>
      <c r="F1795" s="43"/>
      <c r="G1795" s="84"/>
      <c r="H1795" s="31"/>
      <c r="I1795" s="208"/>
      <c r="J1795" s="84"/>
      <c r="K1795" s="31"/>
      <c r="L1795" s="31"/>
      <c r="M1795" s="169"/>
      <c r="N1795" s="148"/>
      <c r="O1795" s="44"/>
      <c r="P1795" s="43"/>
      <c r="Q1795" s="31"/>
      <c r="R1795" s="84"/>
      <c r="S1795" s="31"/>
      <c r="T1795" s="31"/>
      <c r="U1795" s="169"/>
      <c r="V1795" s="150"/>
      <c r="W1795" s="141" t="str" cm="1">
        <f t="array" ref="W1795">IF(SUM(LEN(B1795:V1795))=0,"",IF(OR(OR(ISBLANK(F1795),SUM(LEN(C1795),LEN(D1795))=0),AND(NOT(E1795="Unknown"),ISBLANK(J1795)),AND(NOT(O1795="Unknown"),ISBLANK(R1795))),"Missing Information", INDEX(Table15[Entire Service Line Classification], MATCH(SUMIFS(Table15[Unique ID],Table15[System-Owned Portion],E1795,Table15[If Material Anything Other than "Lead" in Column E,Was Material Ever Previously Lead?],G1795,Table15[Customer-Owned Portion],O1795),Table15[Unique ID],0),0)))</f>
        <v/>
      </c>
      <c r="X1795"/>
    </row>
    <row r="1796" spans="2:24" x14ac:dyDescent="0.25">
      <c r="B1796" s="146"/>
      <c r="C1796" s="31"/>
      <c r="D1796" s="31"/>
      <c r="E1796" s="44"/>
      <c r="F1796" s="43"/>
      <c r="G1796" s="84"/>
      <c r="H1796" s="31"/>
      <c r="I1796" s="208"/>
      <c r="J1796" s="84"/>
      <c r="K1796" s="31"/>
      <c r="L1796" s="31"/>
      <c r="M1796" s="169"/>
      <c r="N1796" s="148"/>
      <c r="O1796" s="44"/>
      <c r="P1796" s="43"/>
      <c r="Q1796" s="31"/>
      <c r="R1796" s="84"/>
      <c r="S1796" s="31"/>
      <c r="T1796" s="31"/>
      <c r="U1796" s="169"/>
      <c r="V1796" s="150"/>
      <c r="W1796" s="141" t="str" cm="1">
        <f t="array" ref="W1796">IF(SUM(LEN(B1796:V1796))=0,"",IF(OR(OR(ISBLANK(F1796),SUM(LEN(C1796),LEN(D1796))=0),AND(NOT(E1796="Unknown"),ISBLANK(J1796)),AND(NOT(O1796="Unknown"),ISBLANK(R1796))),"Missing Information", INDEX(Table15[Entire Service Line Classification], MATCH(SUMIFS(Table15[Unique ID],Table15[System-Owned Portion],E1796,Table15[If Material Anything Other than "Lead" in Column E,Was Material Ever Previously Lead?],G1796,Table15[Customer-Owned Portion],O1796),Table15[Unique ID],0),0)))</f>
        <v/>
      </c>
      <c r="X1796"/>
    </row>
    <row r="1797" spans="2:24" x14ac:dyDescent="0.25">
      <c r="B1797" s="146"/>
      <c r="C1797" s="31"/>
      <c r="D1797" s="31"/>
      <c r="E1797" s="44"/>
      <c r="F1797" s="43"/>
      <c r="G1797" s="84"/>
      <c r="H1797" s="31"/>
      <c r="I1797" s="208"/>
      <c r="J1797" s="84"/>
      <c r="K1797" s="31"/>
      <c r="L1797" s="31"/>
      <c r="M1797" s="169"/>
      <c r="N1797" s="148"/>
      <c r="O1797" s="44"/>
      <c r="P1797" s="43"/>
      <c r="Q1797" s="31"/>
      <c r="R1797" s="84"/>
      <c r="S1797" s="31"/>
      <c r="T1797" s="31"/>
      <c r="U1797" s="169"/>
      <c r="V1797" s="150"/>
      <c r="W1797" s="141" t="str" cm="1">
        <f t="array" ref="W1797">IF(SUM(LEN(B1797:V1797))=0,"",IF(OR(OR(ISBLANK(F1797),SUM(LEN(C1797),LEN(D1797))=0),AND(NOT(E1797="Unknown"),ISBLANK(J1797)),AND(NOT(O1797="Unknown"),ISBLANK(R1797))),"Missing Information", INDEX(Table15[Entire Service Line Classification], MATCH(SUMIFS(Table15[Unique ID],Table15[System-Owned Portion],E1797,Table15[If Material Anything Other than "Lead" in Column E,Was Material Ever Previously Lead?],G1797,Table15[Customer-Owned Portion],O1797),Table15[Unique ID],0),0)))</f>
        <v/>
      </c>
      <c r="X1797"/>
    </row>
    <row r="1798" spans="2:24" x14ac:dyDescent="0.25">
      <c r="B1798" s="146"/>
      <c r="C1798" s="31"/>
      <c r="D1798" s="31"/>
      <c r="E1798" s="44"/>
      <c r="F1798" s="43"/>
      <c r="G1798" s="84"/>
      <c r="H1798" s="31"/>
      <c r="I1798" s="208"/>
      <c r="J1798" s="84"/>
      <c r="K1798" s="31"/>
      <c r="L1798" s="31"/>
      <c r="M1798" s="169"/>
      <c r="N1798" s="148"/>
      <c r="O1798" s="44"/>
      <c r="P1798" s="43"/>
      <c r="Q1798" s="31"/>
      <c r="R1798" s="84"/>
      <c r="S1798" s="31"/>
      <c r="T1798" s="31"/>
      <c r="U1798" s="169"/>
      <c r="V1798" s="150"/>
      <c r="W1798" s="141" t="str" cm="1">
        <f t="array" ref="W1798">IF(SUM(LEN(B1798:V1798))=0,"",IF(OR(OR(ISBLANK(F1798),SUM(LEN(C1798),LEN(D1798))=0),AND(NOT(E1798="Unknown"),ISBLANK(J1798)),AND(NOT(O1798="Unknown"),ISBLANK(R1798))),"Missing Information", INDEX(Table15[Entire Service Line Classification], MATCH(SUMIFS(Table15[Unique ID],Table15[System-Owned Portion],E1798,Table15[If Material Anything Other than "Lead" in Column E,Was Material Ever Previously Lead?],G1798,Table15[Customer-Owned Portion],O1798),Table15[Unique ID],0),0)))</f>
        <v/>
      </c>
      <c r="X1798"/>
    </row>
    <row r="1799" spans="2:24" x14ac:dyDescent="0.25">
      <c r="B1799" s="146"/>
      <c r="C1799" s="31"/>
      <c r="D1799" s="31"/>
      <c r="E1799" s="44"/>
      <c r="F1799" s="43"/>
      <c r="G1799" s="84"/>
      <c r="H1799" s="31"/>
      <c r="I1799" s="208"/>
      <c r="J1799" s="84"/>
      <c r="K1799" s="31"/>
      <c r="L1799" s="31"/>
      <c r="M1799" s="169"/>
      <c r="N1799" s="148"/>
      <c r="O1799" s="44"/>
      <c r="P1799" s="43"/>
      <c r="Q1799" s="31"/>
      <c r="R1799" s="84"/>
      <c r="S1799" s="31"/>
      <c r="T1799" s="31"/>
      <c r="U1799" s="169"/>
      <c r="V1799" s="150"/>
      <c r="W1799" s="141" t="str" cm="1">
        <f t="array" ref="W1799">IF(SUM(LEN(B1799:V1799))=0,"",IF(OR(OR(ISBLANK(F1799),SUM(LEN(C1799),LEN(D1799))=0),AND(NOT(E1799="Unknown"),ISBLANK(J1799)),AND(NOT(O1799="Unknown"),ISBLANK(R1799))),"Missing Information", INDEX(Table15[Entire Service Line Classification], MATCH(SUMIFS(Table15[Unique ID],Table15[System-Owned Portion],E1799,Table15[If Material Anything Other than "Lead" in Column E,Was Material Ever Previously Lead?],G1799,Table15[Customer-Owned Portion],O1799),Table15[Unique ID],0),0)))</f>
        <v/>
      </c>
      <c r="X1799"/>
    </row>
    <row r="1800" spans="2:24" x14ac:dyDescent="0.25">
      <c r="B1800" s="146"/>
      <c r="C1800" s="31"/>
      <c r="D1800" s="31"/>
      <c r="E1800" s="44"/>
      <c r="F1800" s="43"/>
      <c r="G1800" s="84"/>
      <c r="H1800" s="31"/>
      <c r="I1800" s="208"/>
      <c r="J1800" s="84"/>
      <c r="K1800" s="31"/>
      <c r="L1800" s="31"/>
      <c r="M1800" s="169"/>
      <c r="N1800" s="148"/>
      <c r="O1800" s="44"/>
      <c r="P1800" s="43"/>
      <c r="Q1800" s="31"/>
      <c r="R1800" s="84"/>
      <c r="S1800" s="31"/>
      <c r="T1800" s="31"/>
      <c r="U1800" s="169"/>
      <c r="V1800" s="150"/>
      <c r="W1800" s="141" t="str" cm="1">
        <f t="array" ref="W1800">IF(SUM(LEN(B1800:V1800))=0,"",IF(OR(OR(ISBLANK(F1800),SUM(LEN(C1800),LEN(D1800))=0),AND(NOT(E1800="Unknown"),ISBLANK(J1800)),AND(NOT(O1800="Unknown"),ISBLANK(R1800))),"Missing Information", INDEX(Table15[Entire Service Line Classification], MATCH(SUMIFS(Table15[Unique ID],Table15[System-Owned Portion],E1800,Table15[If Material Anything Other than "Lead" in Column E,Was Material Ever Previously Lead?],G1800,Table15[Customer-Owned Portion],O1800),Table15[Unique ID],0),0)))</f>
        <v/>
      </c>
      <c r="X1800"/>
    </row>
    <row r="1801" spans="2:24" x14ac:dyDescent="0.25">
      <c r="B1801" s="146"/>
      <c r="C1801" s="31"/>
      <c r="D1801" s="31"/>
      <c r="E1801" s="44"/>
      <c r="F1801" s="43"/>
      <c r="G1801" s="84"/>
      <c r="H1801" s="31"/>
      <c r="I1801" s="208"/>
      <c r="J1801" s="84"/>
      <c r="K1801" s="31"/>
      <c r="L1801" s="31"/>
      <c r="M1801" s="169"/>
      <c r="N1801" s="148"/>
      <c r="O1801" s="44"/>
      <c r="P1801" s="43"/>
      <c r="Q1801" s="31"/>
      <c r="R1801" s="84"/>
      <c r="S1801" s="31"/>
      <c r="T1801" s="31"/>
      <c r="U1801" s="169"/>
      <c r="V1801" s="150"/>
      <c r="W1801" s="141" t="str" cm="1">
        <f t="array" ref="W1801">IF(SUM(LEN(B1801:V1801))=0,"",IF(OR(OR(ISBLANK(F1801),SUM(LEN(C1801),LEN(D1801))=0),AND(NOT(E1801="Unknown"),ISBLANK(J1801)),AND(NOT(O1801="Unknown"),ISBLANK(R1801))),"Missing Information", INDEX(Table15[Entire Service Line Classification], MATCH(SUMIFS(Table15[Unique ID],Table15[System-Owned Portion],E1801,Table15[If Material Anything Other than "Lead" in Column E,Was Material Ever Previously Lead?],G1801,Table15[Customer-Owned Portion],O1801),Table15[Unique ID],0),0)))</f>
        <v/>
      </c>
      <c r="X1801"/>
    </row>
    <row r="1802" spans="2:24" x14ac:dyDescent="0.25">
      <c r="B1802" s="146"/>
      <c r="C1802" s="31"/>
      <c r="D1802" s="31"/>
      <c r="E1802" s="44"/>
      <c r="F1802" s="43"/>
      <c r="G1802" s="84"/>
      <c r="H1802" s="31"/>
      <c r="I1802" s="208"/>
      <c r="J1802" s="84"/>
      <c r="K1802" s="31"/>
      <c r="L1802" s="31"/>
      <c r="M1802" s="169"/>
      <c r="N1802" s="148"/>
      <c r="O1802" s="44"/>
      <c r="P1802" s="43"/>
      <c r="Q1802" s="31"/>
      <c r="R1802" s="84"/>
      <c r="S1802" s="31"/>
      <c r="T1802" s="31"/>
      <c r="U1802" s="169"/>
      <c r="V1802" s="150"/>
      <c r="W1802" s="141" t="str" cm="1">
        <f t="array" ref="W1802">IF(SUM(LEN(B1802:V1802))=0,"",IF(OR(OR(ISBLANK(F1802),SUM(LEN(C1802),LEN(D1802))=0),AND(NOT(E1802="Unknown"),ISBLANK(J1802)),AND(NOT(O1802="Unknown"),ISBLANK(R1802))),"Missing Information", INDEX(Table15[Entire Service Line Classification], MATCH(SUMIFS(Table15[Unique ID],Table15[System-Owned Portion],E1802,Table15[If Material Anything Other than "Lead" in Column E,Was Material Ever Previously Lead?],G1802,Table15[Customer-Owned Portion],O1802),Table15[Unique ID],0),0)))</f>
        <v/>
      </c>
      <c r="X1802"/>
    </row>
    <row r="1803" spans="2:24" x14ac:dyDescent="0.25">
      <c r="B1803" s="146"/>
      <c r="C1803" s="31"/>
      <c r="D1803" s="31"/>
      <c r="E1803" s="44"/>
      <c r="F1803" s="43"/>
      <c r="G1803" s="84"/>
      <c r="H1803" s="31"/>
      <c r="I1803" s="208"/>
      <c r="J1803" s="84"/>
      <c r="K1803" s="31"/>
      <c r="L1803" s="31"/>
      <c r="M1803" s="169"/>
      <c r="N1803" s="148"/>
      <c r="O1803" s="44"/>
      <c r="P1803" s="43"/>
      <c r="Q1803" s="31"/>
      <c r="R1803" s="84"/>
      <c r="S1803" s="31"/>
      <c r="T1803" s="31"/>
      <c r="U1803" s="169"/>
      <c r="V1803" s="150"/>
      <c r="W1803" s="141" t="str" cm="1">
        <f t="array" ref="W1803">IF(SUM(LEN(B1803:V1803))=0,"",IF(OR(OR(ISBLANK(F1803),SUM(LEN(C1803),LEN(D1803))=0),AND(NOT(E1803="Unknown"),ISBLANK(J1803)),AND(NOT(O1803="Unknown"),ISBLANK(R1803))),"Missing Information", INDEX(Table15[Entire Service Line Classification], MATCH(SUMIFS(Table15[Unique ID],Table15[System-Owned Portion],E1803,Table15[If Material Anything Other than "Lead" in Column E,Was Material Ever Previously Lead?],G1803,Table15[Customer-Owned Portion],O1803),Table15[Unique ID],0),0)))</f>
        <v/>
      </c>
      <c r="X1803"/>
    </row>
    <row r="1804" spans="2:24" x14ac:dyDescent="0.25">
      <c r="B1804" s="146"/>
      <c r="C1804" s="31"/>
      <c r="D1804" s="31"/>
      <c r="E1804" s="44"/>
      <c r="F1804" s="43"/>
      <c r="G1804" s="84"/>
      <c r="H1804" s="31"/>
      <c r="I1804" s="208"/>
      <c r="J1804" s="84"/>
      <c r="K1804" s="31"/>
      <c r="L1804" s="31"/>
      <c r="M1804" s="169"/>
      <c r="N1804" s="148"/>
      <c r="O1804" s="44"/>
      <c r="P1804" s="43"/>
      <c r="Q1804" s="31"/>
      <c r="R1804" s="84"/>
      <c r="S1804" s="31"/>
      <c r="T1804" s="31"/>
      <c r="U1804" s="169"/>
      <c r="V1804" s="150"/>
      <c r="W1804" s="141" t="str" cm="1">
        <f t="array" ref="W1804">IF(SUM(LEN(B1804:V1804))=0,"",IF(OR(OR(ISBLANK(F1804),SUM(LEN(C1804),LEN(D1804))=0),AND(NOT(E1804="Unknown"),ISBLANK(J1804)),AND(NOT(O1804="Unknown"),ISBLANK(R1804))),"Missing Information", INDEX(Table15[Entire Service Line Classification], MATCH(SUMIFS(Table15[Unique ID],Table15[System-Owned Portion],E1804,Table15[If Material Anything Other than "Lead" in Column E,Was Material Ever Previously Lead?],G1804,Table15[Customer-Owned Portion],O1804),Table15[Unique ID],0),0)))</f>
        <v/>
      </c>
      <c r="X1804"/>
    </row>
    <row r="1805" spans="2:24" x14ac:dyDescent="0.25">
      <c r="B1805" s="146"/>
      <c r="C1805" s="31"/>
      <c r="D1805" s="31"/>
      <c r="E1805" s="44"/>
      <c r="F1805" s="43"/>
      <c r="G1805" s="84"/>
      <c r="H1805" s="31"/>
      <c r="I1805" s="208"/>
      <c r="J1805" s="84"/>
      <c r="K1805" s="31"/>
      <c r="L1805" s="31"/>
      <c r="M1805" s="169"/>
      <c r="N1805" s="148"/>
      <c r="O1805" s="44"/>
      <c r="P1805" s="43"/>
      <c r="Q1805" s="31"/>
      <c r="R1805" s="84"/>
      <c r="S1805" s="31"/>
      <c r="T1805" s="31"/>
      <c r="U1805" s="169"/>
      <c r="V1805" s="150"/>
      <c r="W1805" s="141" t="str" cm="1">
        <f t="array" ref="W1805">IF(SUM(LEN(B1805:V1805))=0,"",IF(OR(OR(ISBLANK(F1805),SUM(LEN(C1805),LEN(D1805))=0),AND(NOT(E1805="Unknown"),ISBLANK(J1805)),AND(NOT(O1805="Unknown"),ISBLANK(R1805))),"Missing Information", INDEX(Table15[Entire Service Line Classification], MATCH(SUMIFS(Table15[Unique ID],Table15[System-Owned Portion],E1805,Table15[If Material Anything Other than "Lead" in Column E,Was Material Ever Previously Lead?],G1805,Table15[Customer-Owned Portion],O1805),Table15[Unique ID],0),0)))</f>
        <v/>
      </c>
      <c r="X1805"/>
    </row>
    <row r="1806" spans="2:24" x14ac:dyDescent="0.25">
      <c r="B1806" s="146"/>
      <c r="C1806" s="31"/>
      <c r="D1806" s="31"/>
      <c r="E1806" s="44"/>
      <c r="F1806" s="43"/>
      <c r="G1806" s="84"/>
      <c r="H1806" s="31"/>
      <c r="I1806" s="208"/>
      <c r="J1806" s="84"/>
      <c r="K1806" s="31"/>
      <c r="L1806" s="31"/>
      <c r="M1806" s="169"/>
      <c r="N1806" s="148"/>
      <c r="O1806" s="44"/>
      <c r="P1806" s="43"/>
      <c r="Q1806" s="31"/>
      <c r="R1806" s="84"/>
      <c r="S1806" s="31"/>
      <c r="T1806" s="31"/>
      <c r="U1806" s="169"/>
      <c r="V1806" s="150"/>
      <c r="W1806" s="141" t="str" cm="1">
        <f t="array" ref="W1806">IF(SUM(LEN(B1806:V1806))=0,"",IF(OR(OR(ISBLANK(F1806),SUM(LEN(C1806),LEN(D1806))=0),AND(NOT(E1806="Unknown"),ISBLANK(J1806)),AND(NOT(O1806="Unknown"),ISBLANK(R1806))),"Missing Information", INDEX(Table15[Entire Service Line Classification], MATCH(SUMIFS(Table15[Unique ID],Table15[System-Owned Portion],E1806,Table15[If Material Anything Other than "Lead" in Column E,Was Material Ever Previously Lead?],G1806,Table15[Customer-Owned Portion],O1806),Table15[Unique ID],0),0)))</f>
        <v/>
      </c>
      <c r="X1806"/>
    </row>
    <row r="1807" spans="2:24" x14ac:dyDescent="0.25">
      <c r="B1807" s="146"/>
      <c r="C1807" s="31"/>
      <c r="D1807" s="31"/>
      <c r="E1807" s="44"/>
      <c r="F1807" s="43"/>
      <c r="G1807" s="84"/>
      <c r="H1807" s="31"/>
      <c r="I1807" s="208"/>
      <c r="J1807" s="84"/>
      <c r="K1807" s="31"/>
      <c r="L1807" s="31"/>
      <c r="M1807" s="169"/>
      <c r="N1807" s="148"/>
      <c r="O1807" s="44"/>
      <c r="P1807" s="43"/>
      <c r="Q1807" s="31"/>
      <c r="R1807" s="84"/>
      <c r="S1807" s="31"/>
      <c r="T1807" s="31"/>
      <c r="U1807" s="169"/>
      <c r="V1807" s="150"/>
      <c r="W1807" s="141" t="str" cm="1">
        <f t="array" ref="W1807">IF(SUM(LEN(B1807:V1807))=0,"",IF(OR(OR(ISBLANK(F1807),SUM(LEN(C1807),LEN(D1807))=0),AND(NOT(E1807="Unknown"),ISBLANK(J1807)),AND(NOT(O1807="Unknown"),ISBLANK(R1807))),"Missing Information", INDEX(Table15[Entire Service Line Classification], MATCH(SUMIFS(Table15[Unique ID],Table15[System-Owned Portion],E1807,Table15[If Material Anything Other than "Lead" in Column E,Was Material Ever Previously Lead?],G1807,Table15[Customer-Owned Portion],O1807),Table15[Unique ID],0),0)))</f>
        <v/>
      </c>
      <c r="X1807"/>
    </row>
    <row r="1808" spans="2:24" x14ac:dyDescent="0.25">
      <c r="B1808" s="146"/>
      <c r="C1808" s="31"/>
      <c r="D1808" s="31"/>
      <c r="E1808" s="44"/>
      <c r="F1808" s="43"/>
      <c r="G1808" s="84"/>
      <c r="H1808" s="31"/>
      <c r="I1808" s="208"/>
      <c r="J1808" s="84"/>
      <c r="K1808" s="31"/>
      <c r="L1808" s="31"/>
      <c r="M1808" s="169"/>
      <c r="N1808" s="148"/>
      <c r="O1808" s="44"/>
      <c r="P1808" s="43"/>
      <c r="Q1808" s="31"/>
      <c r="R1808" s="84"/>
      <c r="S1808" s="31"/>
      <c r="T1808" s="31"/>
      <c r="U1808" s="169"/>
      <c r="V1808" s="150"/>
      <c r="W1808" s="141" t="str" cm="1">
        <f t="array" ref="W1808">IF(SUM(LEN(B1808:V1808))=0,"",IF(OR(OR(ISBLANK(F1808),SUM(LEN(C1808),LEN(D1808))=0),AND(NOT(E1808="Unknown"),ISBLANK(J1808)),AND(NOT(O1808="Unknown"),ISBLANK(R1808))),"Missing Information", INDEX(Table15[Entire Service Line Classification], MATCH(SUMIFS(Table15[Unique ID],Table15[System-Owned Portion],E1808,Table15[If Material Anything Other than "Lead" in Column E,Was Material Ever Previously Lead?],G1808,Table15[Customer-Owned Portion],O1808),Table15[Unique ID],0),0)))</f>
        <v/>
      </c>
      <c r="X1808"/>
    </row>
    <row r="1809" spans="2:24" x14ac:dyDescent="0.25">
      <c r="B1809" s="146"/>
      <c r="C1809" s="31"/>
      <c r="D1809" s="31"/>
      <c r="E1809" s="44"/>
      <c r="F1809" s="43"/>
      <c r="G1809" s="84"/>
      <c r="H1809" s="31"/>
      <c r="I1809" s="208"/>
      <c r="J1809" s="84"/>
      <c r="K1809" s="31"/>
      <c r="L1809" s="31"/>
      <c r="M1809" s="169"/>
      <c r="N1809" s="148"/>
      <c r="O1809" s="44"/>
      <c r="P1809" s="43"/>
      <c r="Q1809" s="31"/>
      <c r="R1809" s="84"/>
      <c r="S1809" s="31"/>
      <c r="T1809" s="31"/>
      <c r="U1809" s="169"/>
      <c r="V1809" s="150"/>
      <c r="W1809" s="141" t="str" cm="1">
        <f t="array" ref="W1809">IF(SUM(LEN(B1809:V1809))=0,"",IF(OR(OR(ISBLANK(F1809),SUM(LEN(C1809),LEN(D1809))=0),AND(NOT(E1809="Unknown"),ISBLANK(J1809)),AND(NOT(O1809="Unknown"),ISBLANK(R1809))),"Missing Information", INDEX(Table15[Entire Service Line Classification], MATCH(SUMIFS(Table15[Unique ID],Table15[System-Owned Portion],E1809,Table15[If Material Anything Other than "Lead" in Column E,Was Material Ever Previously Lead?],G1809,Table15[Customer-Owned Portion],O1809),Table15[Unique ID],0),0)))</f>
        <v/>
      </c>
      <c r="X1809"/>
    </row>
    <row r="1810" spans="2:24" x14ac:dyDescent="0.25">
      <c r="B1810" s="146"/>
      <c r="C1810" s="31"/>
      <c r="D1810" s="31"/>
      <c r="E1810" s="44"/>
      <c r="F1810" s="43"/>
      <c r="G1810" s="84"/>
      <c r="H1810" s="31"/>
      <c r="I1810" s="208"/>
      <c r="J1810" s="84"/>
      <c r="K1810" s="31"/>
      <c r="L1810" s="31"/>
      <c r="M1810" s="169"/>
      <c r="N1810" s="148"/>
      <c r="O1810" s="44"/>
      <c r="P1810" s="43"/>
      <c r="Q1810" s="31"/>
      <c r="R1810" s="84"/>
      <c r="S1810" s="31"/>
      <c r="T1810" s="31"/>
      <c r="U1810" s="169"/>
      <c r="V1810" s="150"/>
      <c r="W1810" s="141" t="str" cm="1">
        <f t="array" ref="W1810">IF(SUM(LEN(B1810:V1810))=0,"",IF(OR(OR(ISBLANK(F1810),SUM(LEN(C1810),LEN(D1810))=0),AND(NOT(E1810="Unknown"),ISBLANK(J1810)),AND(NOT(O1810="Unknown"),ISBLANK(R1810))),"Missing Information", INDEX(Table15[Entire Service Line Classification], MATCH(SUMIFS(Table15[Unique ID],Table15[System-Owned Portion],E1810,Table15[If Material Anything Other than "Lead" in Column E,Was Material Ever Previously Lead?],G1810,Table15[Customer-Owned Portion],O1810),Table15[Unique ID],0),0)))</f>
        <v/>
      </c>
      <c r="X1810"/>
    </row>
    <row r="1811" spans="2:24" x14ac:dyDescent="0.25">
      <c r="B1811" s="146"/>
      <c r="C1811" s="31"/>
      <c r="D1811" s="31"/>
      <c r="E1811" s="44"/>
      <c r="F1811" s="43"/>
      <c r="G1811" s="84"/>
      <c r="H1811" s="31"/>
      <c r="I1811" s="208"/>
      <c r="J1811" s="84"/>
      <c r="K1811" s="31"/>
      <c r="L1811" s="31"/>
      <c r="M1811" s="169"/>
      <c r="N1811" s="148"/>
      <c r="O1811" s="44"/>
      <c r="P1811" s="43"/>
      <c r="Q1811" s="31"/>
      <c r="R1811" s="84"/>
      <c r="S1811" s="31"/>
      <c r="T1811" s="31"/>
      <c r="U1811" s="169"/>
      <c r="V1811" s="150"/>
      <c r="W1811" s="141" t="str" cm="1">
        <f t="array" ref="W1811">IF(SUM(LEN(B1811:V1811))=0,"",IF(OR(OR(ISBLANK(F1811),SUM(LEN(C1811),LEN(D1811))=0),AND(NOT(E1811="Unknown"),ISBLANK(J1811)),AND(NOT(O1811="Unknown"),ISBLANK(R1811))),"Missing Information", INDEX(Table15[Entire Service Line Classification], MATCH(SUMIFS(Table15[Unique ID],Table15[System-Owned Portion],E1811,Table15[If Material Anything Other than "Lead" in Column E,Was Material Ever Previously Lead?],G1811,Table15[Customer-Owned Portion],O1811),Table15[Unique ID],0),0)))</f>
        <v/>
      </c>
      <c r="X1811"/>
    </row>
    <row r="1812" spans="2:24" x14ac:dyDescent="0.25">
      <c r="B1812" s="146"/>
      <c r="C1812" s="31"/>
      <c r="D1812" s="31"/>
      <c r="E1812" s="44"/>
      <c r="F1812" s="43"/>
      <c r="G1812" s="84"/>
      <c r="H1812" s="31"/>
      <c r="I1812" s="208"/>
      <c r="J1812" s="84"/>
      <c r="K1812" s="31"/>
      <c r="L1812" s="31"/>
      <c r="M1812" s="169"/>
      <c r="N1812" s="148"/>
      <c r="O1812" s="44"/>
      <c r="P1812" s="43"/>
      <c r="Q1812" s="31"/>
      <c r="R1812" s="84"/>
      <c r="S1812" s="31"/>
      <c r="T1812" s="31"/>
      <c r="U1812" s="169"/>
      <c r="V1812" s="150"/>
      <c r="W1812" s="141" t="str" cm="1">
        <f t="array" ref="W1812">IF(SUM(LEN(B1812:V1812))=0,"",IF(OR(OR(ISBLANK(F1812),SUM(LEN(C1812),LEN(D1812))=0),AND(NOT(E1812="Unknown"),ISBLANK(J1812)),AND(NOT(O1812="Unknown"),ISBLANK(R1812))),"Missing Information", INDEX(Table15[Entire Service Line Classification], MATCH(SUMIFS(Table15[Unique ID],Table15[System-Owned Portion],E1812,Table15[If Material Anything Other than "Lead" in Column E,Was Material Ever Previously Lead?],G1812,Table15[Customer-Owned Portion],O1812),Table15[Unique ID],0),0)))</f>
        <v/>
      </c>
      <c r="X1812"/>
    </row>
    <row r="1813" spans="2:24" x14ac:dyDescent="0.25">
      <c r="B1813" s="146"/>
      <c r="C1813" s="31"/>
      <c r="D1813" s="31"/>
      <c r="E1813" s="44"/>
      <c r="F1813" s="43"/>
      <c r="G1813" s="84"/>
      <c r="H1813" s="31"/>
      <c r="I1813" s="208"/>
      <c r="J1813" s="84"/>
      <c r="K1813" s="31"/>
      <c r="L1813" s="31"/>
      <c r="M1813" s="169"/>
      <c r="N1813" s="148"/>
      <c r="O1813" s="44"/>
      <c r="P1813" s="43"/>
      <c r="Q1813" s="31"/>
      <c r="R1813" s="84"/>
      <c r="S1813" s="31"/>
      <c r="T1813" s="31"/>
      <c r="U1813" s="169"/>
      <c r="V1813" s="150"/>
      <c r="W1813" s="141" t="str" cm="1">
        <f t="array" ref="W1813">IF(SUM(LEN(B1813:V1813))=0,"",IF(OR(OR(ISBLANK(F1813),SUM(LEN(C1813),LEN(D1813))=0),AND(NOT(E1813="Unknown"),ISBLANK(J1813)),AND(NOT(O1813="Unknown"),ISBLANK(R1813))),"Missing Information", INDEX(Table15[Entire Service Line Classification], MATCH(SUMIFS(Table15[Unique ID],Table15[System-Owned Portion],E1813,Table15[If Material Anything Other than "Lead" in Column E,Was Material Ever Previously Lead?],G1813,Table15[Customer-Owned Portion],O1813),Table15[Unique ID],0),0)))</f>
        <v/>
      </c>
      <c r="X1813"/>
    </row>
    <row r="1814" spans="2:24" x14ac:dyDescent="0.25">
      <c r="B1814" s="146"/>
      <c r="C1814" s="31"/>
      <c r="D1814" s="31"/>
      <c r="E1814" s="44"/>
      <c r="F1814" s="43"/>
      <c r="G1814" s="84"/>
      <c r="H1814" s="31"/>
      <c r="I1814" s="208"/>
      <c r="J1814" s="84"/>
      <c r="K1814" s="31"/>
      <c r="L1814" s="31"/>
      <c r="M1814" s="169"/>
      <c r="N1814" s="148"/>
      <c r="O1814" s="44"/>
      <c r="P1814" s="43"/>
      <c r="Q1814" s="31"/>
      <c r="R1814" s="84"/>
      <c r="S1814" s="31"/>
      <c r="T1814" s="31"/>
      <c r="U1814" s="169"/>
      <c r="V1814" s="150"/>
      <c r="W1814" s="141" t="str" cm="1">
        <f t="array" ref="W1814">IF(SUM(LEN(B1814:V1814))=0,"",IF(OR(OR(ISBLANK(F1814),SUM(LEN(C1814),LEN(D1814))=0),AND(NOT(E1814="Unknown"),ISBLANK(J1814)),AND(NOT(O1814="Unknown"),ISBLANK(R1814))),"Missing Information", INDEX(Table15[Entire Service Line Classification], MATCH(SUMIFS(Table15[Unique ID],Table15[System-Owned Portion],E1814,Table15[If Material Anything Other than "Lead" in Column E,Was Material Ever Previously Lead?],G1814,Table15[Customer-Owned Portion],O1814),Table15[Unique ID],0),0)))</f>
        <v/>
      </c>
      <c r="X1814"/>
    </row>
    <row r="1815" spans="2:24" x14ac:dyDescent="0.25">
      <c r="B1815" s="146"/>
      <c r="C1815" s="31"/>
      <c r="D1815" s="31"/>
      <c r="E1815" s="44"/>
      <c r="F1815" s="43"/>
      <c r="G1815" s="84"/>
      <c r="H1815" s="31"/>
      <c r="I1815" s="208"/>
      <c r="J1815" s="84"/>
      <c r="K1815" s="31"/>
      <c r="L1815" s="31"/>
      <c r="M1815" s="169"/>
      <c r="N1815" s="148"/>
      <c r="O1815" s="44"/>
      <c r="P1815" s="43"/>
      <c r="Q1815" s="31"/>
      <c r="R1815" s="84"/>
      <c r="S1815" s="31"/>
      <c r="T1815" s="31"/>
      <c r="U1815" s="169"/>
      <c r="V1815" s="150"/>
      <c r="W1815" s="141" t="str" cm="1">
        <f t="array" ref="W1815">IF(SUM(LEN(B1815:V1815))=0,"",IF(OR(OR(ISBLANK(F1815),SUM(LEN(C1815),LEN(D1815))=0),AND(NOT(E1815="Unknown"),ISBLANK(J1815)),AND(NOT(O1815="Unknown"),ISBLANK(R1815))),"Missing Information", INDEX(Table15[Entire Service Line Classification], MATCH(SUMIFS(Table15[Unique ID],Table15[System-Owned Portion],E1815,Table15[If Material Anything Other than "Lead" in Column E,Was Material Ever Previously Lead?],G1815,Table15[Customer-Owned Portion],O1815),Table15[Unique ID],0),0)))</f>
        <v/>
      </c>
      <c r="X1815"/>
    </row>
    <row r="1816" spans="2:24" x14ac:dyDescent="0.25">
      <c r="B1816" s="146"/>
      <c r="C1816" s="31"/>
      <c r="D1816" s="31"/>
      <c r="E1816" s="44"/>
      <c r="F1816" s="43"/>
      <c r="G1816" s="84"/>
      <c r="H1816" s="31"/>
      <c r="I1816" s="208"/>
      <c r="J1816" s="84"/>
      <c r="K1816" s="31"/>
      <c r="L1816" s="31"/>
      <c r="M1816" s="169"/>
      <c r="N1816" s="148"/>
      <c r="O1816" s="44"/>
      <c r="P1816" s="43"/>
      <c r="Q1816" s="31"/>
      <c r="R1816" s="84"/>
      <c r="S1816" s="31"/>
      <c r="T1816" s="31"/>
      <c r="U1816" s="169"/>
      <c r="V1816" s="150"/>
      <c r="W1816" s="141" t="str" cm="1">
        <f t="array" ref="W1816">IF(SUM(LEN(B1816:V1816))=0,"",IF(OR(OR(ISBLANK(F1816),SUM(LEN(C1816),LEN(D1816))=0),AND(NOT(E1816="Unknown"),ISBLANK(J1816)),AND(NOT(O1816="Unknown"),ISBLANK(R1816))),"Missing Information", INDEX(Table15[Entire Service Line Classification], MATCH(SUMIFS(Table15[Unique ID],Table15[System-Owned Portion],E1816,Table15[If Material Anything Other than "Lead" in Column E,Was Material Ever Previously Lead?],G1816,Table15[Customer-Owned Portion],O1816),Table15[Unique ID],0),0)))</f>
        <v/>
      </c>
      <c r="X1816"/>
    </row>
    <row r="1817" spans="2:24" x14ac:dyDescent="0.25">
      <c r="B1817" s="146"/>
      <c r="C1817" s="31"/>
      <c r="D1817" s="31"/>
      <c r="E1817" s="44"/>
      <c r="F1817" s="43"/>
      <c r="G1817" s="84"/>
      <c r="H1817" s="31"/>
      <c r="I1817" s="208"/>
      <c r="J1817" s="84"/>
      <c r="K1817" s="31"/>
      <c r="L1817" s="31"/>
      <c r="M1817" s="169"/>
      <c r="N1817" s="148"/>
      <c r="O1817" s="44"/>
      <c r="P1817" s="43"/>
      <c r="Q1817" s="31"/>
      <c r="R1817" s="84"/>
      <c r="S1817" s="31"/>
      <c r="T1817" s="31"/>
      <c r="U1817" s="169"/>
      <c r="V1817" s="150"/>
      <c r="W1817" s="141" t="str" cm="1">
        <f t="array" ref="W1817">IF(SUM(LEN(B1817:V1817))=0,"",IF(OR(OR(ISBLANK(F1817),SUM(LEN(C1817),LEN(D1817))=0),AND(NOT(E1817="Unknown"),ISBLANK(J1817)),AND(NOT(O1817="Unknown"),ISBLANK(R1817))),"Missing Information", INDEX(Table15[Entire Service Line Classification], MATCH(SUMIFS(Table15[Unique ID],Table15[System-Owned Portion],E1817,Table15[If Material Anything Other than "Lead" in Column E,Was Material Ever Previously Lead?],G1817,Table15[Customer-Owned Portion],O1817),Table15[Unique ID],0),0)))</f>
        <v/>
      </c>
      <c r="X1817"/>
    </row>
    <row r="1818" spans="2:24" x14ac:dyDescent="0.25">
      <c r="B1818" s="146"/>
      <c r="C1818" s="31"/>
      <c r="D1818" s="31"/>
      <c r="E1818" s="44"/>
      <c r="F1818" s="43"/>
      <c r="G1818" s="84"/>
      <c r="H1818" s="31"/>
      <c r="I1818" s="208"/>
      <c r="J1818" s="84"/>
      <c r="K1818" s="31"/>
      <c r="L1818" s="31"/>
      <c r="M1818" s="169"/>
      <c r="N1818" s="148"/>
      <c r="O1818" s="44"/>
      <c r="P1818" s="43"/>
      <c r="Q1818" s="31"/>
      <c r="R1818" s="84"/>
      <c r="S1818" s="31"/>
      <c r="T1818" s="31"/>
      <c r="U1818" s="169"/>
      <c r="V1818" s="150"/>
      <c r="W1818" s="141" t="str" cm="1">
        <f t="array" ref="W1818">IF(SUM(LEN(B1818:V1818))=0,"",IF(OR(OR(ISBLANK(F1818),SUM(LEN(C1818),LEN(D1818))=0),AND(NOT(E1818="Unknown"),ISBLANK(J1818)),AND(NOT(O1818="Unknown"),ISBLANK(R1818))),"Missing Information", INDEX(Table15[Entire Service Line Classification], MATCH(SUMIFS(Table15[Unique ID],Table15[System-Owned Portion],E1818,Table15[If Material Anything Other than "Lead" in Column E,Was Material Ever Previously Lead?],G1818,Table15[Customer-Owned Portion],O1818),Table15[Unique ID],0),0)))</f>
        <v/>
      </c>
      <c r="X1818"/>
    </row>
    <row r="1819" spans="2:24" x14ac:dyDescent="0.25">
      <c r="B1819" s="146"/>
      <c r="C1819" s="31"/>
      <c r="D1819" s="31"/>
      <c r="E1819" s="44"/>
      <c r="F1819" s="43"/>
      <c r="G1819" s="84"/>
      <c r="H1819" s="31"/>
      <c r="I1819" s="208"/>
      <c r="J1819" s="84"/>
      <c r="K1819" s="31"/>
      <c r="L1819" s="31"/>
      <c r="M1819" s="169"/>
      <c r="N1819" s="148"/>
      <c r="O1819" s="44"/>
      <c r="P1819" s="43"/>
      <c r="Q1819" s="31"/>
      <c r="R1819" s="84"/>
      <c r="S1819" s="31"/>
      <c r="T1819" s="31"/>
      <c r="U1819" s="169"/>
      <c r="V1819" s="150"/>
      <c r="W1819" s="141" t="str" cm="1">
        <f t="array" ref="W1819">IF(SUM(LEN(B1819:V1819))=0,"",IF(OR(OR(ISBLANK(F1819),SUM(LEN(C1819),LEN(D1819))=0),AND(NOT(E1819="Unknown"),ISBLANK(J1819)),AND(NOT(O1819="Unknown"),ISBLANK(R1819))),"Missing Information", INDEX(Table15[Entire Service Line Classification], MATCH(SUMIFS(Table15[Unique ID],Table15[System-Owned Portion],E1819,Table15[If Material Anything Other than "Lead" in Column E,Was Material Ever Previously Lead?],G1819,Table15[Customer-Owned Portion],O1819),Table15[Unique ID],0),0)))</f>
        <v/>
      </c>
      <c r="X1819"/>
    </row>
    <row r="1820" spans="2:24" x14ac:dyDescent="0.25">
      <c r="B1820" s="146"/>
      <c r="C1820" s="31"/>
      <c r="D1820" s="31"/>
      <c r="E1820" s="44"/>
      <c r="F1820" s="43"/>
      <c r="G1820" s="84"/>
      <c r="H1820" s="31"/>
      <c r="I1820" s="208"/>
      <c r="J1820" s="84"/>
      <c r="K1820" s="31"/>
      <c r="L1820" s="31"/>
      <c r="M1820" s="169"/>
      <c r="N1820" s="148"/>
      <c r="O1820" s="44"/>
      <c r="P1820" s="43"/>
      <c r="Q1820" s="31"/>
      <c r="R1820" s="84"/>
      <c r="S1820" s="31"/>
      <c r="T1820" s="31"/>
      <c r="U1820" s="169"/>
      <c r="V1820" s="150"/>
      <c r="W1820" s="141" t="str" cm="1">
        <f t="array" ref="W1820">IF(SUM(LEN(B1820:V1820))=0,"",IF(OR(OR(ISBLANK(F1820),SUM(LEN(C1820),LEN(D1820))=0),AND(NOT(E1820="Unknown"),ISBLANK(J1820)),AND(NOT(O1820="Unknown"),ISBLANK(R1820))),"Missing Information", INDEX(Table15[Entire Service Line Classification], MATCH(SUMIFS(Table15[Unique ID],Table15[System-Owned Portion],E1820,Table15[If Material Anything Other than "Lead" in Column E,Was Material Ever Previously Lead?],G1820,Table15[Customer-Owned Portion],O1820),Table15[Unique ID],0),0)))</f>
        <v/>
      </c>
      <c r="X1820"/>
    </row>
    <row r="1821" spans="2:24" x14ac:dyDescent="0.25">
      <c r="B1821" s="146"/>
      <c r="C1821" s="31"/>
      <c r="D1821" s="31"/>
      <c r="E1821" s="44"/>
      <c r="F1821" s="43"/>
      <c r="G1821" s="84"/>
      <c r="H1821" s="31"/>
      <c r="I1821" s="208"/>
      <c r="J1821" s="84"/>
      <c r="K1821" s="31"/>
      <c r="L1821" s="31"/>
      <c r="M1821" s="169"/>
      <c r="N1821" s="148"/>
      <c r="O1821" s="44"/>
      <c r="P1821" s="43"/>
      <c r="Q1821" s="31"/>
      <c r="R1821" s="84"/>
      <c r="S1821" s="31"/>
      <c r="T1821" s="31"/>
      <c r="U1821" s="169"/>
      <c r="V1821" s="150"/>
      <c r="W1821" s="141" t="str" cm="1">
        <f t="array" ref="W1821">IF(SUM(LEN(B1821:V1821))=0,"",IF(OR(OR(ISBLANK(F1821),SUM(LEN(C1821),LEN(D1821))=0),AND(NOT(E1821="Unknown"),ISBLANK(J1821)),AND(NOT(O1821="Unknown"),ISBLANK(R1821))),"Missing Information", INDEX(Table15[Entire Service Line Classification], MATCH(SUMIFS(Table15[Unique ID],Table15[System-Owned Portion],E1821,Table15[If Material Anything Other than "Lead" in Column E,Was Material Ever Previously Lead?],G1821,Table15[Customer-Owned Portion],O1821),Table15[Unique ID],0),0)))</f>
        <v/>
      </c>
      <c r="X1821"/>
    </row>
    <row r="1822" spans="2:24" x14ac:dyDescent="0.25">
      <c r="B1822" s="146"/>
      <c r="C1822" s="31"/>
      <c r="D1822" s="31"/>
      <c r="E1822" s="44"/>
      <c r="F1822" s="43"/>
      <c r="G1822" s="84"/>
      <c r="H1822" s="31"/>
      <c r="I1822" s="208"/>
      <c r="J1822" s="84"/>
      <c r="K1822" s="31"/>
      <c r="L1822" s="31"/>
      <c r="M1822" s="169"/>
      <c r="N1822" s="148"/>
      <c r="O1822" s="44"/>
      <c r="P1822" s="43"/>
      <c r="Q1822" s="31"/>
      <c r="R1822" s="84"/>
      <c r="S1822" s="31"/>
      <c r="T1822" s="31"/>
      <c r="U1822" s="169"/>
      <c r="V1822" s="150"/>
      <c r="W1822" s="141" t="str" cm="1">
        <f t="array" ref="W1822">IF(SUM(LEN(B1822:V1822))=0,"",IF(OR(OR(ISBLANK(F1822),SUM(LEN(C1822),LEN(D1822))=0),AND(NOT(E1822="Unknown"),ISBLANK(J1822)),AND(NOT(O1822="Unknown"),ISBLANK(R1822))),"Missing Information", INDEX(Table15[Entire Service Line Classification], MATCH(SUMIFS(Table15[Unique ID],Table15[System-Owned Portion],E1822,Table15[If Material Anything Other than "Lead" in Column E,Was Material Ever Previously Lead?],G1822,Table15[Customer-Owned Portion],O1822),Table15[Unique ID],0),0)))</f>
        <v/>
      </c>
      <c r="X1822"/>
    </row>
    <row r="1823" spans="2:24" x14ac:dyDescent="0.25">
      <c r="B1823" s="146"/>
      <c r="C1823" s="31"/>
      <c r="D1823" s="31"/>
      <c r="E1823" s="44"/>
      <c r="F1823" s="43"/>
      <c r="G1823" s="84"/>
      <c r="H1823" s="31"/>
      <c r="I1823" s="208"/>
      <c r="J1823" s="84"/>
      <c r="K1823" s="31"/>
      <c r="L1823" s="31"/>
      <c r="M1823" s="169"/>
      <c r="N1823" s="148"/>
      <c r="O1823" s="44"/>
      <c r="P1823" s="43"/>
      <c r="Q1823" s="31"/>
      <c r="R1823" s="84"/>
      <c r="S1823" s="31"/>
      <c r="T1823" s="31"/>
      <c r="U1823" s="169"/>
      <c r="V1823" s="150"/>
      <c r="W1823" s="141" t="str" cm="1">
        <f t="array" ref="W1823">IF(SUM(LEN(B1823:V1823))=0,"",IF(OR(OR(ISBLANK(F1823),SUM(LEN(C1823),LEN(D1823))=0),AND(NOT(E1823="Unknown"),ISBLANK(J1823)),AND(NOT(O1823="Unknown"),ISBLANK(R1823))),"Missing Information", INDEX(Table15[Entire Service Line Classification], MATCH(SUMIFS(Table15[Unique ID],Table15[System-Owned Portion],E1823,Table15[If Material Anything Other than "Lead" in Column E,Was Material Ever Previously Lead?],G1823,Table15[Customer-Owned Portion],O1823),Table15[Unique ID],0),0)))</f>
        <v/>
      </c>
      <c r="X1823"/>
    </row>
    <row r="1824" spans="2:24" x14ac:dyDescent="0.25">
      <c r="B1824" s="146"/>
      <c r="C1824" s="31"/>
      <c r="D1824" s="31"/>
      <c r="E1824" s="44"/>
      <c r="F1824" s="43"/>
      <c r="G1824" s="84"/>
      <c r="H1824" s="31"/>
      <c r="I1824" s="208"/>
      <c r="J1824" s="84"/>
      <c r="K1824" s="31"/>
      <c r="L1824" s="31"/>
      <c r="M1824" s="169"/>
      <c r="N1824" s="148"/>
      <c r="O1824" s="44"/>
      <c r="P1824" s="43"/>
      <c r="Q1824" s="31"/>
      <c r="R1824" s="84"/>
      <c r="S1824" s="31"/>
      <c r="T1824" s="31"/>
      <c r="U1824" s="169"/>
      <c r="V1824" s="150"/>
      <c r="W1824" s="141" t="str" cm="1">
        <f t="array" ref="W1824">IF(SUM(LEN(B1824:V1824))=0,"",IF(OR(OR(ISBLANK(F1824),SUM(LEN(C1824),LEN(D1824))=0),AND(NOT(E1824="Unknown"),ISBLANK(J1824)),AND(NOT(O1824="Unknown"),ISBLANK(R1824))),"Missing Information", INDEX(Table15[Entire Service Line Classification], MATCH(SUMIFS(Table15[Unique ID],Table15[System-Owned Portion],E1824,Table15[If Material Anything Other than "Lead" in Column E,Was Material Ever Previously Lead?],G1824,Table15[Customer-Owned Portion],O1824),Table15[Unique ID],0),0)))</f>
        <v/>
      </c>
      <c r="X1824"/>
    </row>
    <row r="1825" spans="2:24" x14ac:dyDescent="0.25">
      <c r="B1825" s="146"/>
      <c r="C1825" s="31"/>
      <c r="D1825" s="31"/>
      <c r="E1825" s="44"/>
      <c r="F1825" s="43"/>
      <c r="G1825" s="84"/>
      <c r="H1825" s="31"/>
      <c r="I1825" s="208"/>
      <c r="J1825" s="84"/>
      <c r="K1825" s="31"/>
      <c r="L1825" s="31"/>
      <c r="M1825" s="169"/>
      <c r="N1825" s="148"/>
      <c r="O1825" s="44"/>
      <c r="P1825" s="43"/>
      <c r="Q1825" s="31"/>
      <c r="R1825" s="84"/>
      <c r="S1825" s="31"/>
      <c r="T1825" s="31"/>
      <c r="U1825" s="169"/>
      <c r="V1825" s="150"/>
      <c r="W1825" s="141" t="str" cm="1">
        <f t="array" ref="W1825">IF(SUM(LEN(B1825:V1825))=0,"",IF(OR(OR(ISBLANK(F1825),SUM(LEN(C1825),LEN(D1825))=0),AND(NOT(E1825="Unknown"),ISBLANK(J1825)),AND(NOT(O1825="Unknown"),ISBLANK(R1825))),"Missing Information", INDEX(Table15[Entire Service Line Classification], MATCH(SUMIFS(Table15[Unique ID],Table15[System-Owned Portion],E1825,Table15[If Material Anything Other than "Lead" in Column E,Was Material Ever Previously Lead?],G1825,Table15[Customer-Owned Portion],O1825),Table15[Unique ID],0),0)))</f>
        <v/>
      </c>
      <c r="X1825"/>
    </row>
    <row r="1826" spans="2:24" x14ac:dyDescent="0.25">
      <c r="B1826" s="146"/>
      <c r="C1826" s="31"/>
      <c r="D1826" s="31"/>
      <c r="E1826" s="44"/>
      <c r="F1826" s="43"/>
      <c r="G1826" s="84"/>
      <c r="H1826" s="31"/>
      <c r="I1826" s="208"/>
      <c r="J1826" s="84"/>
      <c r="K1826" s="31"/>
      <c r="L1826" s="31"/>
      <c r="M1826" s="169"/>
      <c r="N1826" s="148"/>
      <c r="O1826" s="44"/>
      <c r="P1826" s="43"/>
      <c r="Q1826" s="31"/>
      <c r="R1826" s="84"/>
      <c r="S1826" s="31"/>
      <c r="T1826" s="31"/>
      <c r="U1826" s="169"/>
      <c r="V1826" s="150"/>
      <c r="W1826" s="141" t="str" cm="1">
        <f t="array" ref="W1826">IF(SUM(LEN(B1826:V1826))=0,"",IF(OR(OR(ISBLANK(F1826),SUM(LEN(C1826),LEN(D1826))=0),AND(NOT(E1826="Unknown"),ISBLANK(J1826)),AND(NOT(O1826="Unknown"),ISBLANK(R1826))),"Missing Information", INDEX(Table15[Entire Service Line Classification], MATCH(SUMIFS(Table15[Unique ID],Table15[System-Owned Portion],E1826,Table15[If Material Anything Other than "Lead" in Column E,Was Material Ever Previously Lead?],G1826,Table15[Customer-Owned Portion],O1826),Table15[Unique ID],0),0)))</f>
        <v/>
      </c>
      <c r="X1826"/>
    </row>
    <row r="1827" spans="2:24" x14ac:dyDescent="0.25">
      <c r="B1827" s="146"/>
      <c r="C1827" s="31"/>
      <c r="D1827" s="31"/>
      <c r="E1827" s="44"/>
      <c r="F1827" s="43"/>
      <c r="G1827" s="84"/>
      <c r="H1827" s="31"/>
      <c r="I1827" s="208"/>
      <c r="J1827" s="84"/>
      <c r="K1827" s="31"/>
      <c r="L1827" s="31"/>
      <c r="M1827" s="169"/>
      <c r="N1827" s="148"/>
      <c r="O1827" s="44"/>
      <c r="P1827" s="43"/>
      <c r="Q1827" s="31"/>
      <c r="R1827" s="84"/>
      <c r="S1827" s="31"/>
      <c r="T1827" s="31"/>
      <c r="U1827" s="169"/>
      <c r="V1827" s="150"/>
      <c r="W1827" s="141" t="str" cm="1">
        <f t="array" ref="W1827">IF(SUM(LEN(B1827:V1827))=0,"",IF(OR(OR(ISBLANK(F1827),SUM(LEN(C1827),LEN(D1827))=0),AND(NOT(E1827="Unknown"),ISBLANK(J1827)),AND(NOT(O1827="Unknown"),ISBLANK(R1827))),"Missing Information", INDEX(Table15[Entire Service Line Classification], MATCH(SUMIFS(Table15[Unique ID],Table15[System-Owned Portion],E1827,Table15[If Material Anything Other than "Lead" in Column E,Was Material Ever Previously Lead?],G1827,Table15[Customer-Owned Portion],O1827),Table15[Unique ID],0),0)))</f>
        <v/>
      </c>
      <c r="X1827"/>
    </row>
    <row r="1828" spans="2:24" x14ac:dyDescent="0.25">
      <c r="B1828" s="146"/>
      <c r="C1828" s="31"/>
      <c r="D1828" s="31"/>
      <c r="E1828" s="44"/>
      <c r="F1828" s="43"/>
      <c r="G1828" s="84"/>
      <c r="H1828" s="31"/>
      <c r="I1828" s="208"/>
      <c r="J1828" s="84"/>
      <c r="K1828" s="31"/>
      <c r="L1828" s="31"/>
      <c r="M1828" s="169"/>
      <c r="N1828" s="148"/>
      <c r="O1828" s="44"/>
      <c r="P1828" s="43"/>
      <c r="Q1828" s="31"/>
      <c r="R1828" s="84"/>
      <c r="S1828" s="31"/>
      <c r="T1828" s="31"/>
      <c r="U1828" s="169"/>
      <c r="V1828" s="150"/>
      <c r="W1828" s="141" t="str" cm="1">
        <f t="array" ref="W1828">IF(SUM(LEN(B1828:V1828))=0,"",IF(OR(OR(ISBLANK(F1828),SUM(LEN(C1828),LEN(D1828))=0),AND(NOT(E1828="Unknown"),ISBLANK(J1828)),AND(NOT(O1828="Unknown"),ISBLANK(R1828))),"Missing Information", INDEX(Table15[Entire Service Line Classification], MATCH(SUMIFS(Table15[Unique ID],Table15[System-Owned Portion],E1828,Table15[If Material Anything Other than "Lead" in Column E,Was Material Ever Previously Lead?],G1828,Table15[Customer-Owned Portion],O1828),Table15[Unique ID],0),0)))</f>
        <v/>
      </c>
      <c r="X1828"/>
    </row>
    <row r="1829" spans="2:24" x14ac:dyDescent="0.25">
      <c r="B1829" s="146"/>
      <c r="C1829" s="31"/>
      <c r="D1829" s="31"/>
      <c r="E1829" s="44"/>
      <c r="F1829" s="43"/>
      <c r="G1829" s="84"/>
      <c r="H1829" s="31"/>
      <c r="I1829" s="208"/>
      <c r="J1829" s="84"/>
      <c r="K1829" s="31"/>
      <c r="L1829" s="31"/>
      <c r="M1829" s="169"/>
      <c r="N1829" s="148"/>
      <c r="O1829" s="44"/>
      <c r="P1829" s="43"/>
      <c r="Q1829" s="31"/>
      <c r="R1829" s="84"/>
      <c r="S1829" s="31"/>
      <c r="T1829" s="31"/>
      <c r="U1829" s="169"/>
      <c r="V1829" s="150"/>
      <c r="W1829" s="141" t="str" cm="1">
        <f t="array" ref="W1829">IF(SUM(LEN(B1829:V1829))=0,"",IF(OR(OR(ISBLANK(F1829),SUM(LEN(C1829),LEN(D1829))=0),AND(NOT(E1829="Unknown"),ISBLANK(J1829)),AND(NOT(O1829="Unknown"),ISBLANK(R1829))),"Missing Information", INDEX(Table15[Entire Service Line Classification], MATCH(SUMIFS(Table15[Unique ID],Table15[System-Owned Portion],E1829,Table15[If Material Anything Other than "Lead" in Column E,Was Material Ever Previously Lead?],G1829,Table15[Customer-Owned Portion],O1829),Table15[Unique ID],0),0)))</f>
        <v/>
      </c>
      <c r="X1829"/>
    </row>
    <row r="1830" spans="2:24" x14ac:dyDescent="0.25">
      <c r="B1830" s="146"/>
      <c r="C1830" s="31"/>
      <c r="D1830" s="31"/>
      <c r="E1830" s="44"/>
      <c r="F1830" s="43"/>
      <c r="G1830" s="84"/>
      <c r="H1830" s="31"/>
      <c r="I1830" s="208"/>
      <c r="J1830" s="84"/>
      <c r="K1830" s="31"/>
      <c r="L1830" s="31"/>
      <c r="M1830" s="169"/>
      <c r="N1830" s="148"/>
      <c r="O1830" s="44"/>
      <c r="P1830" s="43"/>
      <c r="Q1830" s="31"/>
      <c r="R1830" s="84"/>
      <c r="S1830" s="31"/>
      <c r="T1830" s="31"/>
      <c r="U1830" s="169"/>
      <c r="V1830" s="150"/>
      <c r="W1830" s="141" t="str" cm="1">
        <f t="array" ref="W1830">IF(SUM(LEN(B1830:V1830))=0,"",IF(OR(OR(ISBLANK(F1830),SUM(LEN(C1830),LEN(D1830))=0),AND(NOT(E1830="Unknown"),ISBLANK(J1830)),AND(NOT(O1830="Unknown"),ISBLANK(R1830))),"Missing Information", INDEX(Table15[Entire Service Line Classification], MATCH(SUMIFS(Table15[Unique ID],Table15[System-Owned Portion],E1830,Table15[If Material Anything Other than "Lead" in Column E,Was Material Ever Previously Lead?],G1830,Table15[Customer-Owned Portion],O1830),Table15[Unique ID],0),0)))</f>
        <v/>
      </c>
      <c r="X1830"/>
    </row>
    <row r="1831" spans="2:24" x14ac:dyDescent="0.25">
      <c r="B1831" s="146"/>
      <c r="C1831" s="31"/>
      <c r="D1831" s="31"/>
      <c r="E1831" s="44"/>
      <c r="F1831" s="43"/>
      <c r="G1831" s="84"/>
      <c r="H1831" s="31"/>
      <c r="I1831" s="208"/>
      <c r="J1831" s="84"/>
      <c r="K1831" s="31"/>
      <c r="L1831" s="31"/>
      <c r="M1831" s="169"/>
      <c r="N1831" s="148"/>
      <c r="O1831" s="44"/>
      <c r="P1831" s="43"/>
      <c r="Q1831" s="31"/>
      <c r="R1831" s="84"/>
      <c r="S1831" s="31"/>
      <c r="T1831" s="31"/>
      <c r="U1831" s="169"/>
      <c r="V1831" s="150"/>
      <c r="W1831" s="141" t="str" cm="1">
        <f t="array" ref="W1831">IF(SUM(LEN(B1831:V1831))=0,"",IF(OR(OR(ISBLANK(F1831),SUM(LEN(C1831),LEN(D1831))=0),AND(NOT(E1831="Unknown"),ISBLANK(J1831)),AND(NOT(O1831="Unknown"),ISBLANK(R1831))),"Missing Information", INDEX(Table15[Entire Service Line Classification], MATCH(SUMIFS(Table15[Unique ID],Table15[System-Owned Portion],E1831,Table15[If Material Anything Other than "Lead" in Column E,Was Material Ever Previously Lead?],G1831,Table15[Customer-Owned Portion],O1831),Table15[Unique ID],0),0)))</f>
        <v/>
      </c>
      <c r="X1831"/>
    </row>
    <row r="1832" spans="2:24" x14ac:dyDescent="0.25">
      <c r="B1832" s="146"/>
      <c r="C1832" s="31"/>
      <c r="D1832" s="31"/>
      <c r="E1832" s="44"/>
      <c r="F1832" s="43"/>
      <c r="G1832" s="84"/>
      <c r="H1832" s="31"/>
      <c r="I1832" s="208"/>
      <c r="J1832" s="84"/>
      <c r="K1832" s="31"/>
      <c r="L1832" s="31"/>
      <c r="M1832" s="169"/>
      <c r="N1832" s="148"/>
      <c r="O1832" s="44"/>
      <c r="P1832" s="43"/>
      <c r="Q1832" s="31"/>
      <c r="R1832" s="84"/>
      <c r="S1832" s="31"/>
      <c r="T1832" s="31"/>
      <c r="U1832" s="169"/>
      <c r="V1832" s="150"/>
      <c r="W1832" s="141" t="str" cm="1">
        <f t="array" ref="W1832">IF(SUM(LEN(B1832:V1832))=0,"",IF(OR(OR(ISBLANK(F1832),SUM(LEN(C1832),LEN(D1832))=0),AND(NOT(E1832="Unknown"),ISBLANK(J1832)),AND(NOT(O1832="Unknown"),ISBLANK(R1832))),"Missing Information", INDEX(Table15[Entire Service Line Classification], MATCH(SUMIFS(Table15[Unique ID],Table15[System-Owned Portion],E1832,Table15[If Material Anything Other than "Lead" in Column E,Was Material Ever Previously Lead?],G1832,Table15[Customer-Owned Portion],O1832),Table15[Unique ID],0),0)))</f>
        <v/>
      </c>
      <c r="X1832"/>
    </row>
    <row r="1833" spans="2:24" x14ac:dyDescent="0.25">
      <c r="B1833" s="146"/>
      <c r="C1833" s="31"/>
      <c r="D1833" s="31"/>
      <c r="E1833" s="44"/>
      <c r="F1833" s="43"/>
      <c r="G1833" s="84"/>
      <c r="H1833" s="31"/>
      <c r="I1833" s="208"/>
      <c r="J1833" s="84"/>
      <c r="K1833" s="31"/>
      <c r="L1833" s="31"/>
      <c r="M1833" s="169"/>
      <c r="N1833" s="148"/>
      <c r="O1833" s="44"/>
      <c r="P1833" s="43"/>
      <c r="Q1833" s="31"/>
      <c r="R1833" s="84"/>
      <c r="S1833" s="31"/>
      <c r="T1833" s="31"/>
      <c r="U1833" s="169"/>
      <c r="V1833" s="150"/>
      <c r="W1833" s="141" t="str" cm="1">
        <f t="array" ref="W1833">IF(SUM(LEN(B1833:V1833))=0,"",IF(OR(OR(ISBLANK(F1833),SUM(LEN(C1833),LEN(D1833))=0),AND(NOT(E1833="Unknown"),ISBLANK(J1833)),AND(NOT(O1833="Unknown"),ISBLANK(R1833))),"Missing Information", INDEX(Table15[Entire Service Line Classification], MATCH(SUMIFS(Table15[Unique ID],Table15[System-Owned Portion],E1833,Table15[If Material Anything Other than "Lead" in Column E,Was Material Ever Previously Lead?],G1833,Table15[Customer-Owned Portion],O1833),Table15[Unique ID],0),0)))</f>
        <v/>
      </c>
      <c r="X1833"/>
    </row>
    <row r="1834" spans="2:24" x14ac:dyDescent="0.25">
      <c r="B1834" s="146"/>
      <c r="C1834" s="31"/>
      <c r="D1834" s="31"/>
      <c r="E1834" s="44"/>
      <c r="F1834" s="43"/>
      <c r="G1834" s="84"/>
      <c r="H1834" s="31"/>
      <c r="I1834" s="208"/>
      <c r="J1834" s="84"/>
      <c r="K1834" s="31"/>
      <c r="L1834" s="31"/>
      <c r="M1834" s="169"/>
      <c r="N1834" s="148"/>
      <c r="O1834" s="44"/>
      <c r="P1834" s="43"/>
      <c r="Q1834" s="31"/>
      <c r="R1834" s="84"/>
      <c r="S1834" s="31"/>
      <c r="T1834" s="31"/>
      <c r="U1834" s="169"/>
      <c r="V1834" s="150"/>
      <c r="W1834" s="141" t="str" cm="1">
        <f t="array" ref="W1834">IF(SUM(LEN(B1834:V1834))=0,"",IF(OR(OR(ISBLANK(F1834),SUM(LEN(C1834),LEN(D1834))=0),AND(NOT(E1834="Unknown"),ISBLANK(J1834)),AND(NOT(O1834="Unknown"),ISBLANK(R1834))),"Missing Information", INDEX(Table15[Entire Service Line Classification], MATCH(SUMIFS(Table15[Unique ID],Table15[System-Owned Portion],E1834,Table15[If Material Anything Other than "Lead" in Column E,Was Material Ever Previously Lead?],G1834,Table15[Customer-Owned Portion],O1834),Table15[Unique ID],0),0)))</f>
        <v/>
      </c>
      <c r="X1834"/>
    </row>
    <row r="1835" spans="2:24" x14ac:dyDescent="0.25">
      <c r="B1835" s="146"/>
      <c r="C1835" s="31"/>
      <c r="D1835" s="31"/>
      <c r="E1835" s="44"/>
      <c r="F1835" s="43"/>
      <c r="G1835" s="84"/>
      <c r="H1835" s="31"/>
      <c r="I1835" s="208"/>
      <c r="J1835" s="84"/>
      <c r="K1835" s="31"/>
      <c r="L1835" s="31"/>
      <c r="M1835" s="169"/>
      <c r="N1835" s="148"/>
      <c r="O1835" s="44"/>
      <c r="P1835" s="43"/>
      <c r="Q1835" s="31"/>
      <c r="R1835" s="84"/>
      <c r="S1835" s="31"/>
      <c r="T1835" s="31"/>
      <c r="U1835" s="169"/>
      <c r="V1835" s="150"/>
      <c r="W1835" s="141" t="str" cm="1">
        <f t="array" ref="W1835">IF(SUM(LEN(B1835:V1835))=0,"",IF(OR(OR(ISBLANK(F1835),SUM(LEN(C1835),LEN(D1835))=0),AND(NOT(E1835="Unknown"),ISBLANK(J1835)),AND(NOT(O1835="Unknown"),ISBLANK(R1835))),"Missing Information", INDEX(Table15[Entire Service Line Classification], MATCH(SUMIFS(Table15[Unique ID],Table15[System-Owned Portion],E1835,Table15[If Material Anything Other than "Lead" in Column E,Was Material Ever Previously Lead?],G1835,Table15[Customer-Owned Portion],O1835),Table15[Unique ID],0),0)))</f>
        <v/>
      </c>
      <c r="X1835"/>
    </row>
    <row r="1836" spans="2:24" x14ac:dyDescent="0.25">
      <c r="B1836" s="146"/>
      <c r="C1836" s="31"/>
      <c r="D1836" s="31"/>
      <c r="E1836" s="44"/>
      <c r="F1836" s="43"/>
      <c r="G1836" s="84"/>
      <c r="H1836" s="31"/>
      <c r="I1836" s="208"/>
      <c r="J1836" s="84"/>
      <c r="K1836" s="31"/>
      <c r="L1836" s="31"/>
      <c r="M1836" s="169"/>
      <c r="N1836" s="148"/>
      <c r="O1836" s="44"/>
      <c r="P1836" s="43"/>
      <c r="Q1836" s="31"/>
      <c r="R1836" s="84"/>
      <c r="S1836" s="31"/>
      <c r="T1836" s="31"/>
      <c r="U1836" s="169"/>
      <c r="V1836" s="150"/>
      <c r="W1836" s="141" t="str" cm="1">
        <f t="array" ref="W1836">IF(SUM(LEN(B1836:V1836))=0,"",IF(OR(OR(ISBLANK(F1836),SUM(LEN(C1836),LEN(D1836))=0),AND(NOT(E1836="Unknown"),ISBLANK(J1836)),AND(NOT(O1836="Unknown"),ISBLANK(R1836))),"Missing Information", INDEX(Table15[Entire Service Line Classification], MATCH(SUMIFS(Table15[Unique ID],Table15[System-Owned Portion],E1836,Table15[If Material Anything Other than "Lead" in Column E,Was Material Ever Previously Lead?],G1836,Table15[Customer-Owned Portion],O1836),Table15[Unique ID],0),0)))</f>
        <v/>
      </c>
      <c r="X1836"/>
    </row>
    <row r="1837" spans="2:24" x14ac:dyDescent="0.25">
      <c r="B1837" s="146"/>
      <c r="C1837" s="31"/>
      <c r="D1837" s="31"/>
      <c r="E1837" s="44"/>
      <c r="F1837" s="43"/>
      <c r="G1837" s="84"/>
      <c r="H1837" s="31"/>
      <c r="I1837" s="208"/>
      <c r="J1837" s="84"/>
      <c r="K1837" s="31"/>
      <c r="L1837" s="31"/>
      <c r="M1837" s="169"/>
      <c r="N1837" s="148"/>
      <c r="O1837" s="44"/>
      <c r="P1837" s="43"/>
      <c r="Q1837" s="31"/>
      <c r="R1837" s="84"/>
      <c r="S1837" s="31"/>
      <c r="T1837" s="31"/>
      <c r="U1837" s="169"/>
      <c r="V1837" s="150"/>
      <c r="W1837" s="141" t="str" cm="1">
        <f t="array" ref="W1837">IF(SUM(LEN(B1837:V1837))=0,"",IF(OR(OR(ISBLANK(F1837),SUM(LEN(C1837),LEN(D1837))=0),AND(NOT(E1837="Unknown"),ISBLANK(J1837)),AND(NOT(O1837="Unknown"),ISBLANK(R1837))),"Missing Information", INDEX(Table15[Entire Service Line Classification], MATCH(SUMIFS(Table15[Unique ID],Table15[System-Owned Portion],E1837,Table15[If Material Anything Other than "Lead" in Column E,Was Material Ever Previously Lead?],G1837,Table15[Customer-Owned Portion],O1837),Table15[Unique ID],0),0)))</f>
        <v/>
      </c>
      <c r="X1837"/>
    </row>
    <row r="1838" spans="2:24" x14ac:dyDescent="0.25">
      <c r="B1838" s="146"/>
      <c r="C1838" s="31"/>
      <c r="D1838" s="31"/>
      <c r="E1838" s="44"/>
      <c r="F1838" s="43"/>
      <c r="G1838" s="84"/>
      <c r="H1838" s="31"/>
      <c r="I1838" s="208"/>
      <c r="J1838" s="84"/>
      <c r="K1838" s="31"/>
      <c r="L1838" s="31"/>
      <c r="M1838" s="169"/>
      <c r="N1838" s="148"/>
      <c r="O1838" s="44"/>
      <c r="P1838" s="43"/>
      <c r="Q1838" s="31"/>
      <c r="R1838" s="84"/>
      <c r="S1838" s="31"/>
      <c r="T1838" s="31"/>
      <c r="U1838" s="169"/>
      <c r="V1838" s="150"/>
      <c r="W1838" s="141" t="str" cm="1">
        <f t="array" ref="W1838">IF(SUM(LEN(B1838:V1838))=0,"",IF(OR(OR(ISBLANK(F1838),SUM(LEN(C1838),LEN(D1838))=0),AND(NOT(E1838="Unknown"),ISBLANK(J1838)),AND(NOT(O1838="Unknown"),ISBLANK(R1838))),"Missing Information", INDEX(Table15[Entire Service Line Classification], MATCH(SUMIFS(Table15[Unique ID],Table15[System-Owned Portion],E1838,Table15[If Material Anything Other than "Lead" in Column E,Was Material Ever Previously Lead?],G1838,Table15[Customer-Owned Portion],O1838),Table15[Unique ID],0),0)))</f>
        <v/>
      </c>
      <c r="X1838"/>
    </row>
    <row r="1839" spans="2:24" x14ac:dyDescent="0.25">
      <c r="B1839" s="146"/>
      <c r="C1839" s="31"/>
      <c r="D1839" s="31"/>
      <c r="E1839" s="44"/>
      <c r="F1839" s="43"/>
      <c r="G1839" s="84"/>
      <c r="H1839" s="31"/>
      <c r="I1839" s="208"/>
      <c r="J1839" s="84"/>
      <c r="K1839" s="31"/>
      <c r="L1839" s="31"/>
      <c r="M1839" s="169"/>
      <c r="N1839" s="148"/>
      <c r="O1839" s="44"/>
      <c r="P1839" s="43"/>
      <c r="Q1839" s="31"/>
      <c r="R1839" s="84"/>
      <c r="S1839" s="31"/>
      <c r="T1839" s="31"/>
      <c r="U1839" s="169"/>
      <c r="V1839" s="150"/>
      <c r="W1839" s="141" t="str" cm="1">
        <f t="array" ref="W1839">IF(SUM(LEN(B1839:V1839))=0,"",IF(OR(OR(ISBLANK(F1839),SUM(LEN(C1839),LEN(D1839))=0),AND(NOT(E1839="Unknown"),ISBLANK(J1839)),AND(NOT(O1839="Unknown"),ISBLANK(R1839))),"Missing Information", INDEX(Table15[Entire Service Line Classification], MATCH(SUMIFS(Table15[Unique ID],Table15[System-Owned Portion],E1839,Table15[If Material Anything Other than "Lead" in Column E,Was Material Ever Previously Lead?],G1839,Table15[Customer-Owned Portion],O1839),Table15[Unique ID],0),0)))</f>
        <v/>
      </c>
      <c r="X1839"/>
    </row>
    <row r="1840" spans="2:24" x14ac:dyDescent="0.25">
      <c r="B1840" s="146"/>
      <c r="C1840" s="31"/>
      <c r="D1840" s="31"/>
      <c r="E1840" s="44"/>
      <c r="F1840" s="43"/>
      <c r="G1840" s="84"/>
      <c r="H1840" s="31"/>
      <c r="I1840" s="208"/>
      <c r="J1840" s="84"/>
      <c r="K1840" s="31"/>
      <c r="L1840" s="31"/>
      <c r="M1840" s="169"/>
      <c r="N1840" s="148"/>
      <c r="O1840" s="44"/>
      <c r="P1840" s="43"/>
      <c r="Q1840" s="31"/>
      <c r="R1840" s="84"/>
      <c r="S1840" s="31"/>
      <c r="T1840" s="31"/>
      <c r="U1840" s="169"/>
      <c r="V1840" s="150"/>
      <c r="W1840" s="141" t="str" cm="1">
        <f t="array" ref="W1840">IF(SUM(LEN(B1840:V1840))=0,"",IF(OR(OR(ISBLANK(F1840),SUM(LEN(C1840),LEN(D1840))=0),AND(NOT(E1840="Unknown"),ISBLANK(J1840)),AND(NOT(O1840="Unknown"),ISBLANK(R1840))),"Missing Information", INDEX(Table15[Entire Service Line Classification], MATCH(SUMIFS(Table15[Unique ID],Table15[System-Owned Portion],E1840,Table15[If Material Anything Other than "Lead" in Column E,Was Material Ever Previously Lead?],G1840,Table15[Customer-Owned Portion],O1840),Table15[Unique ID],0),0)))</f>
        <v/>
      </c>
      <c r="X1840"/>
    </row>
    <row r="1841" spans="2:24" x14ac:dyDescent="0.25">
      <c r="B1841" s="146"/>
      <c r="C1841" s="31"/>
      <c r="D1841" s="31"/>
      <c r="E1841" s="44"/>
      <c r="F1841" s="43"/>
      <c r="G1841" s="84"/>
      <c r="H1841" s="31"/>
      <c r="I1841" s="208"/>
      <c r="J1841" s="84"/>
      <c r="K1841" s="31"/>
      <c r="L1841" s="31"/>
      <c r="M1841" s="169"/>
      <c r="N1841" s="148"/>
      <c r="O1841" s="44"/>
      <c r="P1841" s="43"/>
      <c r="Q1841" s="31"/>
      <c r="R1841" s="84"/>
      <c r="S1841" s="31"/>
      <c r="T1841" s="31"/>
      <c r="U1841" s="169"/>
      <c r="V1841" s="150"/>
      <c r="W1841" s="141" t="str" cm="1">
        <f t="array" ref="W1841">IF(SUM(LEN(B1841:V1841))=0,"",IF(OR(OR(ISBLANK(F1841),SUM(LEN(C1841),LEN(D1841))=0),AND(NOT(E1841="Unknown"),ISBLANK(J1841)),AND(NOT(O1841="Unknown"),ISBLANK(R1841))),"Missing Information", INDEX(Table15[Entire Service Line Classification], MATCH(SUMIFS(Table15[Unique ID],Table15[System-Owned Portion],E1841,Table15[If Material Anything Other than "Lead" in Column E,Was Material Ever Previously Lead?],G1841,Table15[Customer-Owned Portion],O1841),Table15[Unique ID],0),0)))</f>
        <v/>
      </c>
      <c r="X1841"/>
    </row>
    <row r="1842" spans="2:24" x14ac:dyDescent="0.25">
      <c r="B1842" s="146"/>
      <c r="C1842" s="31"/>
      <c r="D1842" s="31"/>
      <c r="E1842" s="44"/>
      <c r="F1842" s="43"/>
      <c r="G1842" s="84"/>
      <c r="H1842" s="31"/>
      <c r="I1842" s="208"/>
      <c r="J1842" s="84"/>
      <c r="K1842" s="31"/>
      <c r="L1842" s="31"/>
      <c r="M1842" s="169"/>
      <c r="N1842" s="148"/>
      <c r="O1842" s="44"/>
      <c r="P1842" s="43"/>
      <c r="Q1842" s="31"/>
      <c r="R1842" s="84"/>
      <c r="S1842" s="31"/>
      <c r="T1842" s="31"/>
      <c r="U1842" s="169"/>
      <c r="V1842" s="150"/>
      <c r="W1842" s="141" t="str" cm="1">
        <f t="array" ref="W1842">IF(SUM(LEN(B1842:V1842))=0,"",IF(OR(OR(ISBLANK(F1842),SUM(LEN(C1842),LEN(D1842))=0),AND(NOT(E1842="Unknown"),ISBLANK(J1842)),AND(NOT(O1842="Unknown"),ISBLANK(R1842))),"Missing Information", INDEX(Table15[Entire Service Line Classification], MATCH(SUMIFS(Table15[Unique ID],Table15[System-Owned Portion],E1842,Table15[If Material Anything Other than "Lead" in Column E,Was Material Ever Previously Lead?],G1842,Table15[Customer-Owned Portion],O1842),Table15[Unique ID],0),0)))</f>
        <v/>
      </c>
      <c r="X1842"/>
    </row>
    <row r="1843" spans="2:24" x14ac:dyDescent="0.25">
      <c r="B1843" s="146"/>
      <c r="C1843" s="31"/>
      <c r="D1843" s="31"/>
      <c r="E1843" s="44"/>
      <c r="F1843" s="43"/>
      <c r="G1843" s="84"/>
      <c r="H1843" s="31"/>
      <c r="I1843" s="208"/>
      <c r="J1843" s="84"/>
      <c r="K1843" s="31"/>
      <c r="L1843" s="31"/>
      <c r="M1843" s="169"/>
      <c r="N1843" s="148"/>
      <c r="O1843" s="44"/>
      <c r="P1843" s="43"/>
      <c r="Q1843" s="31"/>
      <c r="R1843" s="84"/>
      <c r="S1843" s="31"/>
      <c r="T1843" s="31"/>
      <c r="U1843" s="169"/>
      <c r="V1843" s="150"/>
      <c r="W1843" s="141" t="str" cm="1">
        <f t="array" ref="W1843">IF(SUM(LEN(B1843:V1843))=0,"",IF(OR(OR(ISBLANK(F1843),SUM(LEN(C1843),LEN(D1843))=0),AND(NOT(E1843="Unknown"),ISBLANK(J1843)),AND(NOT(O1843="Unknown"),ISBLANK(R1843))),"Missing Information", INDEX(Table15[Entire Service Line Classification], MATCH(SUMIFS(Table15[Unique ID],Table15[System-Owned Portion],E1843,Table15[If Material Anything Other than "Lead" in Column E,Was Material Ever Previously Lead?],G1843,Table15[Customer-Owned Portion],O1843),Table15[Unique ID],0),0)))</f>
        <v/>
      </c>
      <c r="X1843"/>
    </row>
    <row r="1844" spans="2:24" x14ac:dyDescent="0.25">
      <c r="B1844" s="146"/>
      <c r="C1844" s="31"/>
      <c r="D1844" s="31"/>
      <c r="E1844" s="44"/>
      <c r="F1844" s="43"/>
      <c r="G1844" s="84"/>
      <c r="H1844" s="31"/>
      <c r="I1844" s="208"/>
      <c r="J1844" s="84"/>
      <c r="K1844" s="31"/>
      <c r="L1844" s="31"/>
      <c r="M1844" s="169"/>
      <c r="N1844" s="148"/>
      <c r="O1844" s="44"/>
      <c r="P1844" s="43"/>
      <c r="Q1844" s="31"/>
      <c r="R1844" s="84"/>
      <c r="S1844" s="31"/>
      <c r="T1844" s="31"/>
      <c r="U1844" s="169"/>
      <c r="V1844" s="150"/>
      <c r="W1844" s="141" t="str" cm="1">
        <f t="array" ref="W1844">IF(SUM(LEN(B1844:V1844))=0,"",IF(OR(OR(ISBLANK(F1844),SUM(LEN(C1844),LEN(D1844))=0),AND(NOT(E1844="Unknown"),ISBLANK(J1844)),AND(NOT(O1844="Unknown"),ISBLANK(R1844))),"Missing Information", INDEX(Table15[Entire Service Line Classification], MATCH(SUMIFS(Table15[Unique ID],Table15[System-Owned Portion],E1844,Table15[If Material Anything Other than "Lead" in Column E,Was Material Ever Previously Lead?],G1844,Table15[Customer-Owned Portion],O1844),Table15[Unique ID],0),0)))</f>
        <v/>
      </c>
      <c r="X1844"/>
    </row>
    <row r="1845" spans="2:24" x14ac:dyDescent="0.25">
      <c r="B1845" s="146"/>
      <c r="C1845" s="31"/>
      <c r="D1845" s="31"/>
      <c r="E1845" s="44"/>
      <c r="F1845" s="43"/>
      <c r="G1845" s="84"/>
      <c r="H1845" s="31"/>
      <c r="I1845" s="208"/>
      <c r="J1845" s="84"/>
      <c r="K1845" s="31"/>
      <c r="L1845" s="31"/>
      <c r="M1845" s="169"/>
      <c r="N1845" s="148"/>
      <c r="O1845" s="44"/>
      <c r="P1845" s="43"/>
      <c r="Q1845" s="31"/>
      <c r="R1845" s="84"/>
      <c r="S1845" s="31"/>
      <c r="T1845" s="31"/>
      <c r="U1845" s="169"/>
      <c r="V1845" s="150"/>
      <c r="W1845" s="141" t="str" cm="1">
        <f t="array" ref="W1845">IF(SUM(LEN(B1845:V1845))=0,"",IF(OR(OR(ISBLANK(F1845),SUM(LEN(C1845),LEN(D1845))=0),AND(NOT(E1845="Unknown"),ISBLANK(J1845)),AND(NOT(O1845="Unknown"),ISBLANK(R1845))),"Missing Information", INDEX(Table15[Entire Service Line Classification], MATCH(SUMIFS(Table15[Unique ID],Table15[System-Owned Portion],E1845,Table15[If Material Anything Other than "Lead" in Column E,Was Material Ever Previously Lead?],G1845,Table15[Customer-Owned Portion],O1845),Table15[Unique ID],0),0)))</f>
        <v/>
      </c>
      <c r="X1845"/>
    </row>
    <row r="1846" spans="2:24" x14ac:dyDescent="0.25">
      <c r="B1846" s="146"/>
      <c r="C1846" s="31"/>
      <c r="D1846" s="31"/>
      <c r="E1846" s="44"/>
      <c r="F1846" s="43"/>
      <c r="G1846" s="84"/>
      <c r="H1846" s="31"/>
      <c r="I1846" s="208"/>
      <c r="J1846" s="84"/>
      <c r="K1846" s="31"/>
      <c r="L1846" s="31"/>
      <c r="M1846" s="169"/>
      <c r="N1846" s="148"/>
      <c r="O1846" s="44"/>
      <c r="P1846" s="43"/>
      <c r="Q1846" s="31"/>
      <c r="R1846" s="84"/>
      <c r="S1846" s="31"/>
      <c r="T1846" s="31"/>
      <c r="U1846" s="169"/>
      <c r="V1846" s="150"/>
      <c r="W1846" s="141" t="str" cm="1">
        <f t="array" ref="W1846">IF(SUM(LEN(B1846:V1846))=0,"",IF(OR(OR(ISBLANK(F1846),SUM(LEN(C1846),LEN(D1846))=0),AND(NOT(E1846="Unknown"),ISBLANK(J1846)),AND(NOT(O1846="Unknown"),ISBLANK(R1846))),"Missing Information", INDEX(Table15[Entire Service Line Classification], MATCH(SUMIFS(Table15[Unique ID],Table15[System-Owned Portion],E1846,Table15[If Material Anything Other than "Lead" in Column E,Was Material Ever Previously Lead?],G1846,Table15[Customer-Owned Portion],O1846),Table15[Unique ID],0),0)))</f>
        <v/>
      </c>
      <c r="X1846"/>
    </row>
    <row r="1847" spans="2:24" x14ac:dyDescent="0.25">
      <c r="B1847" s="146"/>
      <c r="C1847" s="31"/>
      <c r="D1847" s="31"/>
      <c r="E1847" s="44"/>
      <c r="F1847" s="43"/>
      <c r="G1847" s="84"/>
      <c r="H1847" s="31"/>
      <c r="I1847" s="208"/>
      <c r="J1847" s="84"/>
      <c r="K1847" s="31"/>
      <c r="L1847" s="31"/>
      <c r="M1847" s="169"/>
      <c r="N1847" s="148"/>
      <c r="O1847" s="44"/>
      <c r="P1847" s="43"/>
      <c r="Q1847" s="31"/>
      <c r="R1847" s="84"/>
      <c r="S1847" s="31"/>
      <c r="T1847" s="31"/>
      <c r="U1847" s="169"/>
      <c r="V1847" s="150"/>
      <c r="W1847" s="141" t="str" cm="1">
        <f t="array" ref="W1847">IF(SUM(LEN(B1847:V1847))=0,"",IF(OR(OR(ISBLANK(F1847),SUM(LEN(C1847),LEN(D1847))=0),AND(NOT(E1847="Unknown"),ISBLANK(J1847)),AND(NOT(O1847="Unknown"),ISBLANK(R1847))),"Missing Information", INDEX(Table15[Entire Service Line Classification], MATCH(SUMIFS(Table15[Unique ID],Table15[System-Owned Portion],E1847,Table15[If Material Anything Other than "Lead" in Column E,Was Material Ever Previously Lead?],G1847,Table15[Customer-Owned Portion],O1847),Table15[Unique ID],0),0)))</f>
        <v/>
      </c>
      <c r="X1847"/>
    </row>
    <row r="1848" spans="2:24" x14ac:dyDescent="0.25">
      <c r="B1848" s="146"/>
      <c r="C1848" s="31"/>
      <c r="D1848" s="31"/>
      <c r="E1848" s="44"/>
      <c r="F1848" s="43"/>
      <c r="G1848" s="84"/>
      <c r="H1848" s="31"/>
      <c r="I1848" s="208"/>
      <c r="J1848" s="84"/>
      <c r="K1848" s="31"/>
      <c r="L1848" s="31"/>
      <c r="M1848" s="169"/>
      <c r="N1848" s="148"/>
      <c r="O1848" s="44"/>
      <c r="P1848" s="43"/>
      <c r="Q1848" s="31"/>
      <c r="R1848" s="84"/>
      <c r="S1848" s="31"/>
      <c r="T1848" s="31"/>
      <c r="U1848" s="169"/>
      <c r="V1848" s="150"/>
      <c r="W1848" s="141" t="str" cm="1">
        <f t="array" ref="W1848">IF(SUM(LEN(B1848:V1848))=0,"",IF(OR(OR(ISBLANK(F1848),SUM(LEN(C1848),LEN(D1848))=0),AND(NOT(E1848="Unknown"),ISBLANK(J1848)),AND(NOT(O1848="Unknown"),ISBLANK(R1848))),"Missing Information", INDEX(Table15[Entire Service Line Classification], MATCH(SUMIFS(Table15[Unique ID],Table15[System-Owned Portion],E1848,Table15[If Material Anything Other than "Lead" in Column E,Was Material Ever Previously Lead?],G1848,Table15[Customer-Owned Portion],O1848),Table15[Unique ID],0),0)))</f>
        <v/>
      </c>
      <c r="X1848"/>
    </row>
    <row r="1849" spans="2:24" x14ac:dyDescent="0.25">
      <c r="B1849" s="146"/>
      <c r="C1849" s="31"/>
      <c r="D1849" s="31"/>
      <c r="E1849" s="44"/>
      <c r="F1849" s="43"/>
      <c r="G1849" s="84"/>
      <c r="H1849" s="31"/>
      <c r="I1849" s="208"/>
      <c r="J1849" s="84"/>
      <c r="K1849" s="31"/>
      <c r="L1849" s="31"/>
      <c r="M1849" s="169"/>
      <c r="N1849" s="148"/>
      <c r="O1849" s="44"/>
      <c r="P1849" s="43"/>
      <c r="Q1849" s="31"/>
      <c r="R1849" s="84"/>
      <c r="S1849" s="31"/>
      <c r="T1849" s="31"/>
      <c r="U1849" s="169"/>
      <c r="V1849" s="150"/>
      <c r="W1849" s="141" t="str" cm="1">
        <f t="array" ref="W1849">IF(SUM(LEN(B1849:V1849))=0,"",IF(OR(OR(ISBLANK(F1849),SUM(LEN(C1849),LEN(D1849))=0),AND(NOT(E1849="Unknown"),ISBLANK(J1849)),AND(NOT(O1849="Unknown"),ISBLANK(R1849))),"Missing Information", INDEX(Table15[Entire Service Line Classification], MATCH(SUMIFS(Table15[Unique ID],Table15[System-Owned Portion],E1849,Table15[If Material Anything Other than "Lead" in Column E,Was Material Ever Previously Lead?],G1849,Table15[Customer-Owned Portion],O1849),Table15[Unique ID],0),0)))</f>
        <v/>
      </c>
      <c r="X1849"/>
    </row>
    <row r="1850" spans="2:24" x14ac:dyDescent="0.25">
      <c r="B1850" s="146"/>
      <c r="C1850" s="31"/>
      <c r="D1850" s="31"/>
      <c r="E1850" s="44"/>
      <c r="F1850" s="43"/>
      <c r="G1850" s="84"/>
      <c r="H1850" s="31"/>
      <c r="I1850" s="208"/>
      <c r="J1850" s="84"/>
      <c r="K1850" s="31"/>
      <c r="L1850" s="31"/>
      <c r="M1850" s="169"/>
      <c r="N1850" s="148"/>
      <c r="O1850" s="44"/>
      <c r="P1850" s="43"/>
      <c r="Q1850" s="31"/>
      <c r="R1850" s="84"/>
      <c r="S1850" s="31"/>
      <c r="T1850" s="31"/>
      <c r="U1850" s="169"/>
      <c r="V1850" s="150"/>
      <c r="W1850" s="141" t="str" cm="1">
        <f t="array" ref="W1850">IF(SUM(LEN(B1850:V1850))=0,"",IF(OR(OR(ISBLANK(F1850),SUM(LEN(C1850),LEN(D1850))=0),AND(NOT(E1850="Unknown"),ISBLANK(J1850)),AND(NOT(O1850="Unknown"),ISBLANK(R1850))),"Missing Information", INDEX(Table15[Entire Service Line Classification], MATCH(SUMIFS(Table15[Unique ID],Table15[System-Owned Portion],E1850,Table15[If Material Anything Other than "Lead" in Column E,Was Material Ever Previously Lead?],G1850,Table15[Customer-Owned Portion],O1850),Table15[Unique ID],0),0)))</f>
        <v/>
      </c>
      <c r="X1850"/>
    </row>
    <row r="1851" spans="2:24" x14ac:dyDescent="0.25">
      <c r="B1851" s="146"/>
      <c r="C1851" s="31"/>
      <c r="D1851" s="31"/>
      <c r="E1851" s="44"/>
      <c r="F1851" s="43"/>
      <c r="G1851" s="84"/>
      <c r="H1851" s="31"/>
      <c r="I1851" s="208"/>
      <c r="J1851" s="84"/>
      <c r="K1851" s="31"/>
      <c r="L1851" s="31"/>
      <c r="M1851" s="169"/>
      <c r="N1851" s="148"/>
      <c r="O1851" s="44"/>
      <c r="P1851" s="43"/>
      <c r="Q1851" s="31"/>
      <c r="R1851" s="84"/>
      <c r="S1851" s="31"/>
      <c r="T1851" s="31"/>
      <c r="U1851" s="169"/>
      <c r="V1851" s="150"/>
      <c r="W1851" s="141" t="str" cm="1">
        <f t="array" ref="W1851">IF(SUM(LEN(B1851:V1851))=0,"",IF(OR(OR(ISBLANK(F1851),SUM(LEN(C1851),LEN(D1851))=0),AND(NOT(E1851="Unknown"),ISBLANK(J1851)),AND(NOT(O1851="Unknown"),ISBLANK(R1851))),"Missing Information", INDEX(Table15[Entire Service Line Classification], MATCH(SUMIFS(Table15[Unique ID],Table15[System-Owned Portion],E1851,Table15[If Material Anything Other than "Lead" in Column E,Was Material Ever Previously Lead?],G1851,Table15[Customer-Owned Portion],O1851),Table15[Unique ID],0),0)))</f>
        <v/>
      </c>
      <c r="X1851"/>
    </row>
    <row r="1852" spans="2:24" x14ac:dyDescent="0.25">
      <c r="B1852" s="146"/>
      <c r="C1852" s="31"/>
      <c r="D1852" s="31"/>
      <c r="E1852" s="44"/>
      <c r="F1852" s="43"/>
      <c r="G1852" s="84"/>
      <c r="H1852" s="31"/>
      <c r="I1852" s="208"/>
      <c r="J1852" s="84"/>
      <c r="K1852" s="31"/>
      <c r="L1852" s="31"/>
      <c r="M1852" s="169"/>
      <c r="N1852" s="148"/>
      <c r="O1852" s="44"/>
      <c r="P1852" s="43"/>
      <c r="Q1852" s="31"/>
      <c r="R1852" s="84"/>
      <c r="S1852" s="31"/>
      <c r="T1852" s="31"/>
      <c r="U1852" s="169"/>
      <c r="V1852" s="150"/>
      <c r="W1852" s="141" t="str" cm="1">
        <f t="array" ref="W1852">IF(SUM(LEN(B1852:V1852))=0,"",IF(OR(OR(ISBLANK(F1852),SUM(LEN(C1852),LEN(D1852))=0),AND(NOT(E1852="Unknown"),ISBLANK(J1852)),AND(NOT(O1852="Unknown"),ISBLANK(R1852))),"Missing Information", INDEX(Table15[Entire Service Line Classification], MATCH(SUMIFS(Table15[Unique ID],Table15[System-Owned Portion],E1852,Table15[If Material Anything Other than "Lead" in Column E,Was Material Ever Previously Lead?],G1852,Table15[Customer-Owned Portion],O1852),Table15[Unique ID],0),0)))</f>
        <v/>
      </c>
      <c r="X1852"/>
    </row>
    <row r="1853" spans="2:24" x14ac:dyDescent="0.25">
      <c r="B1853" s="146"/>
      <c r="C1853" s="31"/>
      <c r="D1853" s="31"/>
      <c r="E1853" s="44"/>
      <c r="F1853" s="43"/>
      <c r="G1853" s="84"/>
      <c r="H1853" s="31"/>
      <c r="I1853" s="208"/>
      <c r="J1853" s="84"/>
      <c r="K1853" s="31"/>
      <c r="L1853" s="31"/>
      <c r="M1853" s="169"/>
      <c r="N1853" s="148"/>
      <c r="O1853" s="44"/>
      <c r="P1853" s="43"/>
      <c r="Q1853" s="31"/>
      <c r="R1853" s="84"/>
      <c r="S1853" s="31"/>
      <c r="T1853" s="31"/>
      <c r="U1853" s="169"/>
      <c r="V1853" s="150"/>
      <c r="W1853" s="141" t="str" cm="1">
        <f t="array" ref="W1853">IF(SUM(LEN(B1853:V1853))=0,"",IF(OR(OR(ISBLANK(F1853),SUM(LEN(C1853),LEN(D1853))=0),AND(NOT(E1853="Unknown"),ISBLANK(J1853)),AND(NOT(O1853="Unknown"),ISBLANK(R1853))),"Missing Information", INDEX(Table15[Entire Service Line Classification], MATCH(SUMIFS(Table15[Unique ID],Table15[System-Owned Portion],E1853,Table15[If Material Anything Other than "Lead" in Column E,Was Material Ever Previously Lead?],G1853,Table15[Customer-Owned Portion],O1853),Table15[Unique ID],0),0)))</f>
        <v/>
      </c>
      <c r="X1853"/>
    </row>
    <row r="1854" spans="2:24" x14ac:dyDescent="0.25">
      <c r="B1854" s="146"/>
      <c r="C1854" s="31"/>
      <c r="D1854" s="31"/>
      <c r="E1854" s="44"/>
      <c r="F1854" s="43"/>
      <c r="G1854" s="84"/>
      <c r="H1854" s="31"/>
      <c r="I1854" s="208"/>
      <c r="J1854" s="84"/>
      <c r="K1854" s="31"/>
      <c r="L1854" s="31"/>
      <c r="M1854" s="169"/>
      <c r="N1854" s="148"/>
      <c r="O1854" s="44"/>
      <c r="P1854" s="43"/>
      <c r="Q1854" s="31"/>
      <c r="R1854" s="84"/>
      <c r="S1854" s="31"/>
      <c r="T1854" s="31"/>
      <c r="U1854" s="169"/>
      <c r="V1854" s="150"/>
      <c r="W1854" s="141" t="str" cm="1">
        <f t="array" ref="W1854">IF(SUM(LEN(B1854:V1854))=0,"",IF(OR(OR(ISBLANK(F1854),SUM(LEN(C1854),LEN(D1854))=0),AND(NOT(E1854="Unknown"),ISBLANK(J1854)),AND(NOT(O1854="Unknown"),ISBLANK(R1854))),"Missing Information", INDEX(Table15[Entire Service Line Classification], MATCH(SUMIFS(Table15[Unique ID],Table15[System-Owned Portion],E1854,Table15[If Material Anything Other than "Lead" in Column E,Was Material Ever Previously Lead?],G1854,Table15[Customer-Owned Portion],O1854),Table15[Unique ID],0),0)))</f>
        <v/>
      </c>
      <c r="X1854"/>
    </row>
    <row r="1855" spans="2:24" x14ac:dyDescent="0.25">
      <c r="B1855" s="146"/>
      <c r="C1855" s="31"/>
      <c r="D1855" s="31"/>
      <c r="E1855" s="44"/>
      <c r="F1855" s="43"/>
      <c r="G1855" s="84"/>
      <c r="H1855" s="31"/>
      <c r="I1855" s="208"/>
      <c r="J1855" s="84"/>
      <c r="K1855" s="31"/>
      <c r="L1855" s="31"/>
      <c r="M1855" s="169"/>
      <c r="N1855" s="148"/>
      <c r="O1855" s="44"/>
      <c r="P1855" s="43"/>
      <c r="Q1855" s="31"/>
      <c r="R1855" s="84"/>
      <c r="S1855" s="31"/>
      <c r="T1855" s="31"/>
      <c r="U1855" s="169"/>
      <c r="V1855" s="150"/>
      <c r="W1855" s="141" t="str" cm="1">
        <f t="array" ref="W1855">IF(SUM(LEN(B1855:V1855))=0,"",IF(OR(OR(ISBLANK(F1855),SUM(LEN(C1855),LEN(D1855))=0),AND(NOT(E1855="Unknown"),ISBLANK(J1855)),AND(NOT(O1855="Unknown"),ISBLANK(R1855))),"Missing Information", INDEX(Table15[Entire Service Line Classification], MATCH(SUMIFS(Table15[Unique ID],Table15[System-Owned Portion],E1855,Table15[If Material Anything Other than "Lead" in Column E,Was Material Ever Previously Lead?],G1855,Table15[Customer-Owned Portion],O1855),Table15[Unique ID],0),0)))</f>
        <v/>
      </c>
      <c r="X1855"/>
    </row>
    <row r="1856" spans="2:24" x14ac:dyDescent="0.25">
      <c r="B1856" s="146"/>
      <c r="C1856" s="31"/>
      <c r="D1856" s="31"/>
      <c r="E1856" s="44"/>
      <c r="F1856" s="43"/>
      <c r="G1856" s="84"/>
      <c r="H1856" s="31"/>
      <c r="I1856" s="208"/>
      <c r="J1856" s="84"/>
      <c r="K1856" s="31"/>
      <c r="L1856" s="31"/>
      <c r="M1856" s="169"/>
      <c r="N1856" s="148"/>
      <c r="O1856" s="44"/>
      <c r="P1856" s="43"/>
      <c r="Q1856" s="31"/>
      <c r="R1856" s="84"/>
      <c r="S1856" s="31"/>
      <c r="T1856" s="31"/>
      <c r="U1856" s="169"/>
      <c r="V1856" s="150"/>
      <c r="W1856" s="141" t="str" cm="1">
        <f t="array" ref="W1856">IF(SUM(LEN(B1856:V1856))=0,"",IF(OR(OR(ISBLANK(F1856),SUM(LEN(C1856),LEN(D1856))=0),AND(NOT(E1856="Unknown"),ISBLANK(J1856)),AND(NOT(O1856="Unknown"),ISBLANK(R1856))),"Missing Information", INDEX(Table15[Entire Service Line Classification], MATCH(SUMIFS(Table15[Unique ID],Table15[System-Owned Portion],E1856,Table15[If Material Anything Other than "Lead" in Column E,Was Material Ever Previously Lead?],G1856,Table15[Customer-Owned Portion],O1856),Table15[Unique ID],0),0)))</f>
        <v/>
      </c>
      <c r="X1856"/>
    </row>
    <row r="1857" spans="2:24" x14ac:dyDescent="0.25">
      <c r="B1857" s="146"/>
      <c r="C1857" s="31"/>
      <c r="D1857" s="31"/>
      <c r="E1857" s="44"/>
      <c r="F1857" s="43"/>
      <c r="G1857" s="84"/>
      <c r="H1857" s="31"/>
      <c r="I1857" s="208"/>
      <c r="J1857" s="84"/>
      <c r="K1857" s="31"/>
      <c r="L1857" s="31"/>
      <c r="M1857" s="169"/>
      <c r="N1857" s="148"/>
      <c r="O1857" s="44"/>
      <c r="P1857" s="43"/>
      <c r="Q1857" s="31"/>
      <c r="R1857" s="84"/>
      <c r="S1857" s="31"/>
      <c r="T1857" s="31"/>
      <c r="U1857" s="169"/>
      <c r="V1857" s="150"/>
      <c r="W1857" s="141" t="str" cm="1">
        <f t="array" ref="W1857">IF(SUM(LEN(B1857:V1857))=0,"",IF(OR(OR(ISBLANK(F1857),SUM(LEN(C1857),LEN(D1857))=0),AND(NOT(E1857="Unknown"),ISBLANK(J1857)),AND(NOT(O1857="Unknown"),ISBLANK(R1857))),"Missing Information", INDEX(Table15[Entire Service Line Classification], MATCH(SUMIFS(Table15[Unique ID],Table15[System-Owned Portion],E1857,Table15[If Material Anything Other than "Lead" in Column E,Was Material Ever Previously Lead?],G1857,Table15[Customer-Owned Portion],O1857),Table15[Unique ID],0),0)))</f>
        <v/>
      </c>
      <c r="X1857"/>
    </row>
    <row r="1858" spans="2:24" x14ac:dyDescent="0.25">
      <c r="B1858" s="146"/>
      <c r="C1858" s="31"/>
      <c r="D1858" s="31"/>
      <c r="E1858" s="44"/>
      <c r="F1858" s="43"/>
      <c r="G1858" s="84"/>
      <c r="H1858" s="31"/>
      <c r="I1858" s="208"/>
      <c r="J1858" s="84"/>
      <c r="K1858" s="31"/>
      <c r="L1858" s="31"/>
      <c r="M1858" s="169"/>
      <c r="N1858" s="148"/>
      <c r="O1858" s="44"/>
      <c r="P1858" s="43"/>
      <c r="Q1858" s="31"/>
      <c r="R1858" s="84"/>
      <c r="S1858" s="31"/>
      <c r="T1858" s="31"/>
      <c r="U1858" s="169"/>
      <c r="V1858" s="150"/>
      <c r="W1858" s="141" t="str" cm="1">
        <f t="array" ref="W1858">IF(SUM(LEN(B1858:V1858))=0,"",IF(OR(OR(ISBLANK(F1858),SUM(LEN(C1858),LEN(D1858))=0),AND(NOT(E1858="Unknown"),ISBLANK(J1858)),AND(NOT(O1858="Unknown"),ISBLANK(R1858))),"Missing Information", INDEX(Table15[Entire Service Line Classification], MATCH(SUMIFS(Table15[Unique ID],Table15[System-Owned Portion],E1858,Table15[If Material Anything Other than "Lead" in Column E,Was Material Ever Previously Lead?],G1858,Table15[Customer-Owned Portion],O1858),Table15[Unique ID],0),0)))</f>
        <v/>
      </c>
      <c r="X1858"/>
    </row>
    <row r="1859" spans="2:24" x14ac:dyDescent="0.25">
      <c r="B1859" s="146"/>
      <c r="C1859" s="31"/>
      <c r="D1859" s="31"/>
      <c r="E1859" s="44"/>
      <c r="F1859" s="43"/>
      <c r="G1859" s="84"/>
      <c r="H1859" s="31"/>
      <c r="I1859" s="208"/>
      <c r="J1859" s="84"/>
      <c r="K1859" s="31"/>
      <c r="L1859" s="31"/>
      <c r="M1859" s="169"/>
      <c r="N1859" s="148"/>
      <c r="O1859" s="44"/>
      <c r="P1859" s="43"/>
      <c r="Q1859" s="31"/>
      <c r="R1859" s="84"/>
      <c r="S1859" s="31"/>
      <c r="T1859" s="31"/>
      <c r="U1859" s="169"/>
      <c r="V1859" s="150"/>
      <c r="W1859" s="141" t="str" cm="1">
        <f t="array" ref="W1859">IF(SUM(LEN(B1859:V1859))=0,"",IF(OR(OR(ISBLANK(F1859),SUM(LEN(C1859),LEN(D1859))=0),AND(NOT(E1859="Unknown"),ISBLANK(J1859)),AND(NOT(O1859="Unknown"),ISBLANK(R1859))),"Missing Information", INDEX(Table15[Entire Service Line Classification], MATCH(SUMIFS(Table15[Unique ID],Table15[System-Owned Portion],E1859,Table15[If Material Anything Other than "Lead" in Column E,Was Material Ever Previously Lead?],G1859,Table15[Customer-Owned Portion],O1859),Table15[Unique ID],0),0)))</f>
        <v/>
      </c>
      <c r="X1859"/>
    </row>
    <row r="1860" spans="2:24" x14ac:dyDescent="0.25">
      <c r="B1860" s="146"/>
      <c r="C1860" s="31"/>
      <c r="D1860" s="31"/>
      <c r="E1860" s="44"/>
      <c r="F1860" s="43"/>
      <c r="G1860" s="84"/>
      <c r="H1860" s="31"/>
      <c r="I1860" s="208"/>
      <c r="J1860" s="84"/>
      <c r="K1860" s="31"/>
      <c r="L1860" s="31"/>
      <c r="M1860" s="169"/>
      <c r="N1860" s="148"/>
      <c r="O1860" s="44"/>
      <c r="P1860" s="43"/>
      <c r="Q1860" s="31"/>
      <c r="R1860" s="84"/>
      <c r="S1860" s="31"/>
      <c r="T1860" s="31"/>
      <c r="U1860" s="169"/>
      <c r="V1860" s="150"/>
      <c r="W1860" s="141" t="str" cm="1">
        <f t="array" ref="W1860">IF(SUM(LEN(B1860:V1860))=0,"",IF(OR(OR(ISBLANK(F1860),SUM(LEN(C1860),LEN(D1860))=0),AND(NOT(E1860="Unknown"),ISBLANK(J1860)),AND(NOT(O1860="Unknown"),ISBLANK(R1860))),"Missing Information", INDEX(Table15[Entire Service Line Classification], MATCH(SUMIFS(Table15[Unique ID],Table15[System-Owned Portion],E1860,Table15[If Material Anything Other than "Lead" in Column E,Was Material Ever Previously Lead?],G1860,Table15[Customer-Owned Portion],O1860),Table15[Unique ID],0),0)))</f>
        <v/>
      </c>
      <c r="X1860"/>
    </row>
    <row r="1861" spans="2:24" x14ac:dyDescent="0.25">
      <c r="B1861" s="146"/>
      <c r="C1861" s="31"/>
      <c r="D1861" s="31"/>
      <c r="E1861" s="44"/>
      <c r="F1861" s="43"/>
      <c r="G1861" s="84"/>
      <c r="H1861" s="31"/>
      <c r="I1861" s="208"/>
      <c r="J1861" s="84"/>
      <c r="K1861" s="31"/>
      <c r="L1861" s="31"/>
      <c r="M1861" s="169"/>
      <c r="N1861" s="148"/>
      <c r="O1861" s="44"/>
      <c r="P1861" s="43"/>
      <c r="Q1861" s="31"/>
      <c r="R1861" s="84"/>
      <c r="S1861" s="31"/>
      <c r="T1861" s="31"/>
      <c r="U1861" s="169"/>
      <c r="V1861" s="150"/>
      <c r="W1861" s="141" t="str" cm="1">
        <f t="array" ref="W1861">IF(SUM(LEN(B1861:V1861))=0,"",IF(OR(OR(ISBLANK(F1861),SUM(LEN(C1861),LEN(D1861))=0),AND(NOT(E1861="Unknown"),ISBLANK(J1861)),AND(NOT(O1861="Unknown"),ISBLANK(R1861))),"Missing Information", INDEX(Table15[Entire Service Line Classification], MATCH(SUMIFS(Table15[Unique ID],Table15[System-Owned Portion],E1861,Table15[If Material Anything Other than "Lead" in Column E,Was Material Ever Previously Lead?],G1861,Table15[Customer-Owned Portion],O1861),Table15[Unique ID],0),0)))</f>
        <v/>
      </c>
      <c r="X1861"/>
    </row>
    <row r="1862" spans="2:24" x14ac:dyDescent="0.25">
      <c r="B1862" s="146"/>
      <c r="C1862" s="31"/>
      <c r="D1862" s="31"/>
      <c r="E1862" s="44"/>
      <c r="F1862" s="43"/>
      <c r="G1862" s="84"/>
      <c r="H1862" s="31"/>
      <c r="I1862" s="208"/>
      <c r="J1862" s="84"/>
      <c r="K1862" s="31"/>
      <c r="L1862" s="31"/>
      <c r="M1862" s="169"/>
      <c r="N1862" s="148"/>
      <c r="O1862" s="44"/>
      <c r="P1862" s="43"/>
      <c r="Q1862" s="31"/>
      <c r="R1862" s="84"/>
      <c r="S1862" s="31"/>
      <c r="T1862" s="31"/>
      <c r="U1862" s="169"/>
      <c r="V1862" s="150"/>
      <c r="W1862" s="141" t="str" cm="1">
        <f t="array" ref="W1862">IF(SUM(LEN(B1862:V1862))=0,"",IF(OR(OR(ISBLANK(F1862),SUM(LEN(C1862),LEN(D1862))=0),AND(NOT(E1862="Unknown"),ISBLANK(J1862)),AND(NOT(O1862="Unknown"),ISBLANK(R1862))),"Missing Information", INDEX(Table15[Entire Service Line Classification], MATCH(SUMIFS(Table15[Unique ID],Table15[System-Owned Portion],E1862,Table15[If Material Anything Other than "Lead" in Column E,Was Material Ever Previously Lead?],G1862,Table15[Customer-Owned Portion],O1862),Table15[Unique ID],0),0)))</f>
        <v/>
      </c>
      <c r="X1862"/>
    </row>
    <row r="1863" spans="2:24" x14ac:dyDescent="0.25">
      <c r="B1863" s="146"/>
      <c r="C1863" s="31"/>
      <c r="D1863" s="31"/>
      <c r="E1863" s="44"/>
      <c r="F1863" s="43"/>
      <c r="G1863" s="84"/>
      <c r="H1863" s="31"/>
      <c r="I1863" s="208"/>
      <c r="J1863" s="84"/>
      <c r="K1863" s="31"/>
      <c r="L1863" s="31"/>
      <c r="M1863" s="169"/>
      <c r="N1863" s="148"/>
      <c r="O1863" s="44"/>
      <c r="P1863" s="43"/>
      <c r="Q1863" s="31"/>
      <c r="R1863" s="84"/>
      <c r="S1863" s="31"/>
      <c r="T1863" s="31"/>
      <c r="U1863" s="169"/>
      <c r="V1863" s="150"/>
      <c r="W1863" s="141" t="str" cm="1">
        <f t="array" ref="W1863">IF(SUM(LEN(B1863:V1863))=0,"",IF(OR(OR(ISBLANK(F1863),SUM(LEN(C1863),LEN(D1863))=0),AND(NOT(E1863="Unknown"),ISBLANK(J1863)),AND(NOT(O1863="Unknown"),ISBLANK(R1863))),"Missing Information", INDEX(Table15[Entire Service Line Classification], MATCH(SUMIFS(Table15[Unique ID],Table15[System-Owned Portion],E1863,Table15[If Material Anything Other than "Lead" in Column E,Was Material Ever Previously Lead?],G1863,Table15[Customer-Owned Portion],O1863),Table15[Unique ID],0),0)))</f>
        <v/>
      </c>
      <c r="X1863"/>
    </row>
    <row r="1864" spans="2:24" x14ac:dyDescent="0.25">
      <c r="B1864" s="146"/>
      <c r="C1864" s="31"/>
      <c r="D1864" s="31"/>
      <c r="E1864" s="44"/>
      <c r="F1864" s="43"/>
      <c r="G1864" s="84"/>
      <c r="H1864" s="31"/>
      <c r="I1864" s="208"/>
      <c r="J1864" s="84"/>
      <c r="K1864" s="31"/>
      <c r="L1864" s="31"/>
      <c r="M1864" s="169"/>
      <c r="N1864" s="148"/>
      <c r="O1864" s="44"/>
      <c r="P1864" s="43"/>
      <c r="Q1864" s="31"/>
      <c r="R1864" s="84"/>
      <c r="S1864" s="31"/>
      <c r="T1864" s="31"/>
      <c r="U1864" s="169"/>
      <c r="V1864" s="150"/>
      <c r="W1864" s="141" t="str" cm="1">
        <f t="array" ref="W1864">IF(SUM(LEN(B1864:V1864))=0,"",IF(OR(OR(ISBLANK(F1864),SUM(LEN(C1864),LEN(D1864))=0),AND(NOT(E1864="Unknown"),ISBLANK(J1864)),AND(NOT(O1864="Unknown"),ISBLANK(R1864))),"Missing Information", INDEX(Table15[Entire Service Line Classification], MATCH(SUMIFS(Table15[Unique ID],Table15[System-Owned Portion],E1864,Table15[If Material Anything Other than "Lead" in Column E,Was Material Ever Previously Lead?],G1864,Table15[Customer-Owned Portion],O1864),Table15[Unique ID],0),0)))</f>
        <v/>
      </c>
      <c r="X1864"/>
    </row>
    <row r="1865" spans="2:24" x14ac:dyDescent="0.25">
      <c r="B1865" s="146"/>
      <c r="C1865" s="31"/>
      <c r="D1865" s="31"/>
      <c r="E1865" s="44"/>
      <c r="F1865" s="43"/>
      <c r="G1865" s="84"/>
      <c r="H1865" s="31"/>
      <c r="I1865" s="208"/>
      <c r="J1865" s="84"/>
      <c r="K1865" s="31"/>
      <c r="L1865" s="31"/>
      <c r="M1865" s="169"/>
      <c r="N1865" s="148"/>
      <c r="O1865" s="44"/>
      <c r="P1865" s="43"/>
      <c r="Q1865" s="31"/>
      <c r="R1865" s="84"/>
      <c r="S1865" s="31"/>
      <c r="T1865" s="31"/>
      <c r="U1865" s="169"/>
      <c r="V1865" s="150"/>
      <c r="W1865" s="141" t="str" cm="1">
        <f t="array" ref="W1865">IF(SUM(LEN(B1865:V1865))=0,"",IF(OR(OR(ISBLANK(F1865),SUM(LEN(C1865),LEN(D1865))=0),AND(NOT(E1865="Unknown"),ISBLANK(J1865)),AND(NOT(O1865="Unknown"),ISBLANK(R1865))),"Missing Information", INDEX(Table15[Entire Service Line Classification], MATCH(SUMIFS(Table15[Unique ID],Table15[System-Owned Portion],E1865,Table15[If Material Anything Other than "Lead" in Column E,Was Material Ever Previously Lead?],G1865,Table15[Customer-Owned Portion],O1865),Table15[Unique ID],0),0)))</f>
        <v/>
      </c>
      <c r="X1865"/>
    </row>
    <row r="1866" spans="2:24" x14ac:dyDescent="0.25">
      <c r="B1866" s="146"/>
      <c r="C1866" s="31"/>
      <c r="D1866" s="31"/>
      <c r="E1866" s="44"/>
      <c r="F1866" s="43"/>
      <c r="G1866" s="84"/>
      <c r="H1866" s="31"/>
      <c r="I1866" s="208"/>
      <c r="J1866" s="84"/>
      <c r="K1866" s="31"/>
      <c r="L1866" s="31"/>
      <c r="M1866" s="169"/>
      <c r="N1866" s="148"/>
      <c r="O1866" s="44"/>
      <c r="P1866" s="43"/>
      <c r="Q1866" s="31"/>
      <c r="R1866" s="84"/>
      <c r="S1866" s="31"/>
      <c r="T1866" s="31"/>
      <c r="U1866" s="169"/>
      <c r="V1866" s="150"/>
      <c r="W1866" s="141" t="str" cm="1">
        <f t="array" ref="W1866">IF(SUM(LEN(B1866:V1866))=0,"",IF(OR(OR(ISBLANK(F1866),SUM(LEN(C1866),LEN(D1866))=0),AND(NOT(E1866="Unknown"),ISBLANK(J1866)),AND(NOT(O1866="Unknown"),ISBLANK(R1866))),"Missing Information", INDEX(Table15[Entire Service Line Classification], MATCH(SUMIFS(Table15[Unique ID],Table15[System-Owned Portion],E1866,Table15[If Material Anything Other than "Lead" in Column E,Was Material Ever Previously Lead?],G1866,Table15[Customer-Owned Portion],O1866),Table15[Unique ID],0),0)))</f>
        <v/>
      </c>
      <c r="X1866"/>
    </row>
    <row r="1867" spans="2:24" x14ac:dyDescent="0.25">
      <c r="B1867" s="146"/>
      <c r="C1867" s="31"/>
      <c r="D1867" s="31"/>
      <c r="E1867" s="44"/>
      <c r="F1867" s="43"/>
      <c r="G1867" s="84"/>
      <c r="H1867" s="31"/>
      <c r="I1867" s="208"/>
      <c r="J1867" s="84"/>
      <c r="K1867" s="31"/>
      <c r="L1867" s="31"/>
      <c r="M1867" s="169"/>
      <c r="N1867" s="148"/>
      <c r="O1867" s="44"/>
      <c r="P1867" s="43"/>
      <c r="Q1867" s="31"/>
      <c r="R1867" s="84"/>
      <c r="S1867" s="31"/>
      <c r="T1867" s="31"/>
      <c r="U1867" s="169"/>
      <c r="V1867" s="150"/>
      <c r="W1867" s="141" t="str" cm="1">
        <f t="array" ref="W1867">IF(SUM(LEN(B1867:V1867))=0,"",IF(OR(OR(ISBLANK(F1867),SUM(LEN(C1867),LEN(D1867))=0),AND(NOT(E1867="Unknown"),ISBLANK(J1867)),AND(NOT(O1867="Unknown"),ISBLANK(R1867))),"Missing Information", INDEX(Table15[Entire Service Line Classification], MATCH(SUMIFS(Table15[Unique ID],Table15[System-Owned Portion],E1867,Table15[If Material Anything Other than "Lead" in Column E,Was Material Ever Previously Lead?],G1867,Table15[Customer-Owned Portion],O1867),Table15[Unique ID],0),0)))</f>
        <v/>
      </c>
      <c r="X1867"/>
    </row>
    <row r="1868" spans="2:24" x14ac:dyDescent="0.25">
      <c r="B1868" s="146"/>
      <c r="C1868" s="31"/>
      <c r="D1868" s="31"/>
      <c r="E1868" s="44"/>
      <c r="F1868" s="43"/>
      <c r="G1868" s="84"/>
      <c r="H1868" s="31"/>
      <c r="I1868" s="208"/>
      <c r="J1868" s="84"/>
      <c r="K1868" s="31"/>
      <c r="L1868" s="31"/>
      <c r="M1868" s="169"/>
      <c r="N1868" s="148"/>
      <c r="O1868" s="44"/>
      <c r="P1868" s="43"/>
      <c r="Q1868" s="31"/>
      <c r="R1868" s="84"/>
      <c r="S1868" s="31"/>
      <c r="T1868" s="31"/>
      <c r="U1868" s="169"/>
      <c r="V1868" s="150"/>
      <c r="W1868" s="141" t="str" cm="1">
        <f t="array" ref="W1868">IF(SUM(LEN(B1868:V1868))=0,"",IF(OR(OR(ISBLANK(F1868),SUM(LEN(C1868),LEN(D1868))=0),AND(NOT(E1868="Unknown"),ISBLANK(J1868)),AND(NOT(O1868="Unknown"),ISBLANK(R1868))),"Missing Information", INDEX(Table15[Entire Service Line Classification], MATCH(SUMIFS(Table15[Unique ID],Table15[System-Owned Portion],E1868,Table15[If Material Anything Other than "Lead" in Column E,Was Material Ever Previously Lead?],G1868,Table15[Customer-Owned Portion],O1868),Table15[Unique ID],0),0)))</f>
        <v/>
      </c>
      <c r="X1868"/>
    </row>
    <row r="1869" spans="2:24" x14ac:dyDescent="0.25">
      <c r="B1869" s="146"/>
      <c r="C1869" s="31"/>
      <c r="D1869" s="31"/>
      <c r="E1869" s="44"/>
      <c r="F1869" s="43"/>
      <c r="G1869" s="84"/>
      <c r="H1869" s="31"/>
      <c r="I1869" s="208"/>
      <c r="J1869" s="84"/>
      <c r="K1869" s="31"/>
      <c r="L1869" s="31"/>
      <c r="M1869" s="169"/>
      <c r="N1869" s="148"/>
      <c r="O1869" s="44"/>
      <c r="P1869" s="43"/>
      <c r="Q1869" s="31"/>
      <c r="R1869" s="84"/>
      <c r="S1869" s="31"/>
      <c r="T1869" s="31"/>
      <c r="U1869" s="169"/>
      <c r="V1869" s="150"/>
      <c r="W1869" s="141" t="str" cm="1">
        <f t="array" ref="W1869">IF(SUM(LEN(B1869:V1869))=0,"",IF(OR(OR(ISBLANK(F1869),SUM(LEN(C1869),LEN(D1869))=0),AND(NOT(E1869="Unknown"),ISBLANK(J1869)),AND(NOT(O1869="Unknown"),ISBLANK(R1869))),"Missing Information", INDEX(Table15[Entire Service Line Classification], MATCH(SUMIFS(Table15[Unique ID],Table15[System-Owned Portion],E1869,Table15[If Material Anything Other than "Lead" in Column E,Was Material Ever Previously Lead?],G1869,Table15[Customer-Owned Portion],O1869),Table15[Unique ID],0),0)))</f>
        <v/>
      </c>
      <c r="X1869"/>
    </row>
    <row r="1870" spans="2:24" x14ac:dyDescent="0.25">
      <c r="B1870" s="146"/>
      <c r="C1870" s="31"/>
      <c r="D1870" s="31"/>
      <c r="E1870" s="44"/>
      <c r="F1870" s="43"/>
      <c r="G1870" s="84"/>
      <c r="H1870" s="31"/>
      <c r="I1870" s="208"/>
      <c r="J1870" s="84"/>
      <c r="K1870" s="31"/>
      <c r="L1870" s="31"/>
      <c r="M1870" s="169"/>
      <c r="N1870" s="148"/>
      <c r="O1870" s="44"/>
      <c r="P1870" s="43"/>
      <c r="Q1870" s="31"/>
      <c r="R1870" s="84"/>
      <c r="S1870" s="31"/>
      <c r="T1870" s="31"/>
      <c r="U1870" s="169"/>
      <c r="V1870" s="150"/>
      <c r="W1870" s="141" t="str" cm="1">
        <f t="array" ref="W1870">IF(SUM(LEN(B1870:V1870))=0,"",IF(OR(OR(ISBLANK(F1870),SUM(LEN(C1870),LEN(D1870))=0),AND(NOT(E1870="Unknown"),ISBLANK(J1870)),AND(NOT(O1870="Unknown"),ISBLANK(R1870))),"Missing Information", INDEX(Table15[Entire Service Line Classification], MATCH(SUMIFS(Table15[Unique ID],Table15[System-Owned Portion],E1870,Table15[If Material Anything Other than "Lead" in Column E,Was Material Ever Previously Lead?],G1870,Table15[Customer-Owned Portion],O1870),Table15[Unique ID],0),0)))</f>
        <v/>
      </c>
      <c r="X1870"/>
    </row>
    <row r="1871" spans="2:24" x14ac:dyDescent="0.25">
      <c r="B1871" s="146"/>
      <c r="C1871" s="31"/>
      <c r="D1871" s="31"/>
      <c r="E1871" s="44"/>
      <c r="F1871" s="43"/>
      <c r="G1871" s="84"/>
      <c r="H1871" s="31"/>
      <c r="I1871" s="208"/>
      <c r="J1871" s="84"/>
      <c r="K1871" s="31"/>
      <c r="L1871" s="31"/>
      <c r="M1871" s="169"/>
      <c r="N1871" s="148"/>
      <c r="O1871" s="44"/>
      <c r="P1871" s="43"/>
      <c r="Q1871" s="31"/>
      <c r="R1871" s="84"/>
      <c r="S1871" s="31"/>
      <c r="T1871" s="31"/>
      <c r="U1871" s="169"/>
      <c r="V1871" s="150"/>
      <c r="W1871" s="141" t="str" cm="1">
        <f t="array" ref="W1871">IF(SUM(LEN(B1871:V1871))=0,"",IF(OR(OR(ISBLANK(F1871),SUM(LEN(C1871),LEN(D1871))=0),AND(NOT(E1871="Unknown"),ISBLANK(J1871)),AND(NOT(O1871="Unknown"),ISBLANK(R1871))),"Missing Information", INDEX(Table15[Entire Service Line Classification], MATCH(SUMIFS(Table15[Unique ID],Table15[System-Owned Portion],E1871,Table15[If Material Anything Other than "Lead" in Column E,Was Material Ever Previously Lead?],G1871,Table15[Customer-Owned Portion],O1871),Table15[Unique ID],0),0)))</f>
        <v/>
      </c>
      <c r="X1871"/>
    </row>
    <row r="1872" spans="2:24" x14ac:dyDescent="0.25">
      <c r="B1872" s="146"/>
      <c r="C1872" s="31"/>
      <c r="D1872" s="31"/>
      <c r="E1872" s="44"/>
      <c r="F1872" s="43"/>
      <c r="G1872" s="84"/>
      <c r="H1872" s="31"/>
      <c r="I1872" s="208"/>
      <c r="J1872" s="84"/>
      <c r="K1872" s="31"/>
      <c r="L1872" s="31"/>
      <c r="M1872" s="169"/>
      <c r="N1872" s="148"/>
      <c r="O1872" s="44"/>
      <c r="P1872" s="43"/>
      <c r="Q1872" s="31"/>
      <c r="R1872" s="84"/>
      <c r="S1872" s="31"/>
      <c r="T1872" s="31"/>
      <c r="U1872" s="169"/>
      <c r="V1872" s="150"/>
      <c r="W1872" s="141" t="str" cm="1">
        <f t="array" ref="W1872">IF(SUM(LEN(B1872:V1872))=0,"",IF(OR(OR(ISBLANK(F1872),SUM(LEN(C1872),LEN(D1872))=0),AND(NOT(E1872="Unknown"),ISBLANK(J1872)),AND(NOT(O1872="Unknown"),ISBLANK(R1872))),"Missing Information", INDEX(Table15[Entire Service Line Classification], MATCH(SUMIFS(Table15[Unique ID],Table15[System-Owned Portion],E1872,Table15[If Material Anything Other than "Lead" in Column E,Was Material Ever Previously Lead?],G1872,Table15[Customer-Owned Portion],O1872),Table15[Unique ID],0),0)))</f>
        <v/>
      </c>
      <c r="X1872"/>
    </row>
    <row r="1873" spans="2:24" x14ac:dyDescent="0.25">
      <c r="B1873" s="146"/>
      <c r="C1873" s="31"/>
      <c r="D1873" s="31"/>
      <c r="E1873" s="44"/>
      <c r="F1873" s="43"/>
      <c r="G1873" s="84"/>
      <c r="H1873" s="31"/>
      <c r="I1873" s="208"/>
      <c r="J1873" s="84"/>
      <c r="K1873" s="31"/>
      <c r="L1873" s="31"/>
      <c r="M1873" s="169"/>
      <c r="N1873" s="148"/>
      <c r="O1873" s="44"/>
      <c r="P1873" s="43"/>
      <c r="Q1873" s="31"/>
      <c r="R1873" s="84"/>
      <c r="S1873" s="31"/>
      <c r="T1873" s="31"/>
      <c r="U1873" s="169"/>
      <c r="V1873" s="150"/>
      <c r="W1873" s="141" t="str" cm="1">
        <f t="array" ref="W1873">IF(SUM(LEN(B1873:V1873))=0,"",IF(OR(OR(ISBLANK(F1873),SUM(LEN(C1873),LEN(D1873))=0),AND(NOT(E1873="Unknown"),ISBLANK(J1873)),AND(NOT(O1873="Unknown"),ISBLANK(R1873))),"Missing Information", INDEX(Table15[Entire Service Line Classification], MATCH(SUMIFS(Table15[Unique ID],Table15[System-Owned Portion],E1873,Table15[If Material Anything Other than "Lead" in Column E,Was Material Ever Previously Lead?],G1873,Table15[Customer-Owned Portion],O1873),Table15[Unique ID],0),0)))</f>
        <v/>
      </c>
      <c r="X1873"/>
    </row>
    <row r="1874" spans="2:24" x14ac:dyDescent="0.25">
      <c r="B1874" s="146"/>
      <c r="C1874" s="31"/>
      <c r="D1874" s="31"/>
      <c r="E1874" s="44"/>
      <c r="F1874" s="43"/>
      <c r="G1874" s="84"/>
      <c r="H1874" s="31"/>
      <c r="I1874" s="208"/>
      <c r="J1874" s="84"/>
      <c r="K1874" s="31"/>
      <c r="L1874" s="31"/>
      <c r="M1874" s="169"/>
      <c r="N1874" s="148"/>
      <c r="O1874" s="44"/>
      <c r="P1874" s="43"/>
      <c r="Q1874" s="31"/>
      <c r="R1874" s="84"/>
      <c r="S1874" s="31"/>
      <c r="T1874" s="31"/>
      <c r="U1874" s="169"/>
      <c r="V1874" s="150"/>
      <c r="W1874" s="141" t="str" cm="1">
        <f t="array" ref="W1874">IF(SUM(LEN(B1874:V1874))=0,"",IF(OR(OR(ISBLANK(F1874),SUM(LEN(C1874),LEN(D1874))=0),AND(NOT(E1874="Unknown"),ISBLANK(J1874)),AND(NOT(O1874="Unknown"),ISBLANK(R1874))),"Missing Information", INDEX(Table15[Entire Service Line Classification], MATCH(SUMIFS(Table15[Unique ID],Table15[System-Owned Portion],E1874,Table15[If Material Anything Other than "Lead" in Column E,Was Material Ever Previously Lead?],G1874,Table15[Customer-Owned Portion],O1874),Table15[Unique ID],0),0)))</f>
        <v/>
      </c>
      <c r="X1874"/>
    </row>
    <row r="1875" spans="2:24" x14ac:dyDescent="0.25">
      <c r="B1875" s="146"/>
      <c r="C1875" s="31"/>
      <c r="D1875" s="31"/>
      <c r="E1875" s="44"/>
      <c r="F1875" s="43"/>
      <c r="G1875" s="84"/>
      <c r="H1875" s="31"/>
      <c r="I1875" s="208"/>
      <c r="J1875" s="84"/>
      <c r="K1875" s="31"/>
      <c r="L1875" s="31"/>
      <c r="M1875" s="169"/>
      <c r="N1875" s="148"/>
      <c r="O1875" s="44"/>
      <c r="P1875" s="43"/>
      <c r="Q1875" s="31"/>
      <c r="R1875" s="84"/>
      <c r="S1875" s="31"/>
      <c r="T1875" s="31"/>
      <c r="U1875" s="169"/>
      <c r="V1875" s="150"/>
      <c r="W1875" s="141" t="str" cm="1">
        <f t="array" ref="W1875">IF(SUM(LEN(B1875:V1875))=0,"",IF(OR(OR(ISBLANK(F1875),SUM(LEN(C1875),LEN(D1875))=0),AND(NOT(E1875="Unknown"),ISBLANK(J1875)),AND(NOT(O1875="Unknown"),ISBLANK(R1875))),"Missing Information", INDEX(Table15[Entire Service Line Classification], MATCH(SUMIFS(Table15[Unique ID],Table15[System-Owned Portion],E1875,Table15[If Material Anything Other than "Lead" in Column E,Was Material Ever Previously Lead?],G1875,Table15[Customer-Owned Portion],O1875),Table15[Unique ID],0),0)))</f>
        <v/>
      </c>
      <c r="X1875"/>
    </row>
    <row r="1876" spans="2:24" x14ac:dyDescent="0.25">
      <c r="B1876" s="146"/>
      <c r="C1876" s="31"/>
      <c r="D1876" s="31"/>
      <c r="E1876" s="44"/>
      <c r="F1876" s="43"/>
      <c r="G1876" s="84"/>
      <c r="H1876" s="31"/>
      <c r="I1876" s="208"/>
      <c r="J1876" s="84"/>
      <c r="K1876" s="31"/>
      <c r="L1876" s="31"/>
      <c r="M1876" s="169"/>
      <c r="N1876" s="148"/>
      <c r="O1876" s="44"/>
      <c r="P1876" s="43"/>
      <c r="Q1876" s="31"/>
      <c r="R1876" s="84"/>
      <c r="S1876" s="31"/>
      <c r="T1876" s="31"/>
      <c r="U1876" s="169"/>
      <c r="V1876" s="150"/>
      <c r="W1876" s="141" t="str" cm="1">
        <f t="array" ref="W1876">IF(SUM(LEN(B1876:V1876))=0,"",IF(OR(OR(ISBLANK(F1876),SUM(LEN(C1876),LEN(D1876))=0),AND(NOT(E1876="Unknown"),ISBLANK(J1876)),AND(NOT(O1876="Unknown"),ISBLANK(R1876))),"Missing Information", INDEX(Table15[Entire Service Line Classification], MATCH(SUMIFS(Table15[Unique ID],Table15[System-Owned Portion],E1876,Table15[If Material Anything Other than "Lead" in Column E,Was Material Ever Previously Lead?],G1876,Table15[Customer-Owned Portion],O1876),Table15[Unique ID],0),0)))</f>
        <v/>
      </c>
      <c r="X1876"/>
    </row>
    <row r="1877" spans="2:24" x14ac:dyDescent="0.25">
      <c r="B1877" s="146"/>
      <c r="C1877" s="31"/>
      <c r="D1877" s="31"/>
      <c r="E1877" s="44"/>
      <c r="F1877" s="43"/>
      <c r="G1877" s="84"/>
      <c r="H1877" s="31"/>
      <c r="I1877" s="208"/>
      <c r="J1877" s="84"/>
      <c r="K1877" s="31"/>
      <c r="L1877" s="31"/>
      <c r="M1877" s="169"/>
      <c r="N1877" s="148"/>
      <c r="O1877" s="44"/>
      <c r="P1877" s="43"/>
      <c r="Q1877" s="31"/>
      <c r="R1877" s="84"/>
      <c r="S1877" s="31"/>
      <c r="T1877" s="31"/>
      <c r="U1877" s="169"/>
      <c r="V1877" s="150"/>
      <c r="W1877" s="141" t="str" cm="1">
        <f t="array" ref="W1877">IF(SUM(LEN(B1877:V1877))=0,"",IF(OR(OR(ISBLANK(F1877),SUM(LEN(C1877),LEN(D1877))=0),AND(NOT(E1877="Unknown"),ISBLANK(J1877)),AND(NOT(O1877="Unknown"),ISBLANK(R1877))),"Missing Information", INDEX(Table15[Entire Service Line Classification], MATCH(SUMIFS(Table15[Unique ID],Table15[System-Owned Portion],E1877,Table15[If Material Anything Other than "Lead" in Column E,Was Material Ever Previously Lead?],G1877,Table15[Customer-Owned Portion],O1877),Table15[Unique ID],0),0)))</f>
        <v/>
      </c>
      <c r="X1877"/>
    </row>
    <row r="1878" spans="2:24" x14ac:dyDescent="0.25">
      <c r="B1878" s="146"/>
      <c r="C1878" s="31"/>
      <c r="D1878" s="31"/>
      <c r="E1878" s="44"/>
      <c r="F1878" s="43"/>
      <c r="G1878" s="84"/>
      <c r="H1878" s="31"/>
      <c r="I1878" s="208"/>
      <c r="J1878" s="84"/>
      <c r="K1878" s="31"/>
      <c r="L1878" s="31"/>
      <c r="M1878" s="169"/>
      <c r="N1878" s="148"/>
      <c r="O1878" s="44"/>
      <c r="P1878" s="43"/>
      <c r="Q1878" s="31"/>
      <c r="R1878" s="84"/>
      <c r="S1878" s="31"/>
      <c r="T1878" s="31"/>
      <c r="U1878" s="169"/>
      <c r="V1878" s="150"/>
      <c r="W1878" s="141" t="str" cm="1">
        <f t="array" ref="W1878">IF(SUM(LEN(B1878:V1878))=0,"",IF(OR(OR(ISBLANK(F1878),SUM(LEN(C1878),LEN(D1878))=0),AND(NOT(E1878="Unknown"),ISBLANK(J1878)),AND(NOT(O1878="Unknown"),ISBLANK(R1878))),"Missing Information", INDEX(Table15[Entire Service Line Classification], MATCH(SUMIFS(Table15[Unique ID],Table15[System-Owned Portion],E1878,Table15[If Material Anything Other than "Lead" in Column E,Was Material Ever Previously Lead?],G1878,Table15[Customer-Owned Portion],O1878),Table15[Unique ID],0),0)))</f>
        <v/>
      </c>
      <c r="X1878"/>
    </row>
    <row r="1879" spans="2:24" x14ac:dyDescent="0.25">
      <c r="B1879" s="146"/>
      <c r="C1879" s="31"/>
      <c r="D1879" s="31"/>
      <c r="E1879" s="44"/>
      <c r="F1879" s="43"/>
      <c r="G1879" s="84"/>
      <c r="H1879" s="31"/>
      <c r="I1879" s="208"/>
      <c r="J1879" s="84"/>
      <c r="K1879" s="31"/>
      <c r="L1879" s="31"/>
      <c r="M1879" s="169"/>
      <c r="N1879" s="148"/>
      <c r="O1879" s="44"/>
      <c r="P1879" s="43"/>
      <c r="Q1879" s="31"/>
      <c r="R1879" s="84"/>
      <c r="S1879" s="31"/>
      <c r="T1879" s="31"/>
      <c r="U1879" s="169"/>
      <c r="V1879" s="150"/>
      <c r="W1879" s="141" t="str" cm="1">
        <f t="array" ref="W1879">IF(SUM(LEN(B1879:V1879))=0,"",IF(OR(OR(ISBLANK(F1879),SUM(LEN(C1879),LEN(D1879))=0),AND(NOT(E1879="Unknown"),ISBLANK(J1879)),AND(NOT(O1879="Unknown"),ISBLANK(R1879))),"Missing Information", INDEX(Table15[Entire Service Line Classification], MATCH(SUMIFS(Table15[Unique ID],Table15[System-Owned Portion],E1879,Table15[If Material Anything Other than "Lead" in Column E,Was Material Ever Previously Lead?],G1879,Table15[Customer-Owned Portion],O1879),Table15[Unique ID],0),0)))</f>
        <v/>
      </c>
      <c r="X1879"/>
    </row>
    <row r="1880" spans="2:24" x14ac:dyDescent="0.25">
      <c r="B1880" s="146"/>
      <c r="C1880" s="31"/>
      <c r="D1880" s="31"/>
      <c r="E1880" s="44"/>
      <c r="F1880" s="43"/>
      <c r="G1880" s="84"/>
      <c r="H1880" s="31"/>
      <c r="I1880" s="208"/>
      <c r="J1880" s="84"/>
      <c r="K1880" s="31"/>
      <c r="L1880" s="31"/>
      <c r="M1880" s="169"/>
      <c r="N1880" s="148"/>
      <c r="O1880" s="44"/>
      <c r="P1880" s="43"/>
      <c r="Q1880" s="31"/>
      <c r="R1880" s="84"/>
      <c r="S1880" s="31"/>
      <c r="T1880" s="31"/>
      <c r="U1880" s="169"/>
      <c r="V1880" s="150"/>
      <c r="W1880" s="141" t="str" cm="1">
        <f t="array" ref="W1880">IF(SUM(LEN(B1880:V1880))=0,"",IF(OR(OR(ISBLANK(F1880),SUM(LEN(C1880),LEN(D1880))=0),AND(NOT(E1880="Unknown"),ISBLANK(J1880)),AND(NOT(O1880="Unknown"),ISBLANK(R1880))),"Missing Information", INDEX(Table15[Entire Service Line Classification], MATCH(SUMIFS(Table15[Unique ID],Table15[System-Owned Portion],E1880,Table15[If Material Anything Other than "Lead" in Column E,Was Material Ever Previously Lead?],G1880,Table15[Customer-Owned Portion],O1880),Table15[Unique ID],0),0)))</f>
        <v/>
      </c>
      <c r="X1880"/>
    </row>
    <row r="1881" spans="2:24" x14ac:dyDescent="0.25">
      <c r="B1881" s="146"/>
      <c r="C1881" s="31"/>
      <c r="D1881" s="31"/>
      <c r="E1881" s="44"/>
      <c r="F1881" s="43"/>
      <c r="G1881" s="84"/>
      <c r="H1881" s="31"/>
      <c r="I1881" s="208"/>
      <c r="J1881" s="84"/>
      <c r="K1881" s="31"/>
      <c r="L1881" s="31"/>
      <c r="M1881" s="169"/>
      <c r="N1881" s="148"/>
      <c r="O1881" s="44"/>
      <c r="P1881" s="43"/>
      <c r="Q1881" s="31"/>
      <c r="R1881" s="84"/>
      <c r="S1881" s="31"/>
      <c r="T1881" s="31"/>
      <c r="U1881" s="169"/>
      <c r="V1881" s="150"/>
      <c r="W1881" s="141" t="str" cm="1">
        <f t="array" ref="W1881">IF(SUM(LEN(B1881:V1881))=0,"",IF(OR(OR(ISBLANK(F1881),SUM(LEN(C1881),LEN(D1881))=0),AND(NOT(E1881="Unknown"),ISBLANK(J1881)),AND(NOT(O1881="Unknown"),ISBLANK(R1881))),"Missing Information", INDEX(Table15[Entire Service Line Classification], MATCH(SUMIFS(Table15[Unique ID],Table15[System-Owned Portion],E1881,Table15[If Material Anything Other than "Lead" in Column E,Was Material Ever Previously Lead?],G1881,Table15[Customer-Owned Portion],O1881),Table15[Unique ID],0),0)))</f>
        <v/>
      </c>
      <c r="X1881"/>
    </row>
    <row r="1882" spans="2:24" x14ac:dyDescent="0.25">
      <c r="B1882" s="146"/>
      <c r="C1882" s="31"/>
      <c r="D1882" s="31"/>
      <c r="E1882" s="44"/>
      <c r="F1882" s="43"/>
      <c r="G1882" s="84"/>
      <c r="H1882" s="31"/>
      <c r="I1882" s="208"/>
      <c r="J1882" s="84"/>
      <c r="K1882" s="31"/>
      <c r="L1882" s="31"/>
      <c r="M1882" s="169"/>
      <c r="N1882" s="148"/>
      <c r="O1882" s="44"/>
      <c r="P1882" s="43"/>
      <c r="Q1882" s="31"/>
      <c r="R1882" s="84"/>
      <c r="S1882" s="31"/>
      <c r="T1882" s="31"/>
      <c r="U1882" s="169"/>
      <c r="V1882" s="150"/>
      <c r="W1882" s="141" t="str" cm="1">
        <f t="array" ref="W1882">IF(SUM(LEN(B1882:V1882))=0,"",IF(OR(OR(ISBLANK(F1882),SUM(LEN(C1882),LEN(D1882))=0),AND(NOT(E1882="Unknown"),ISBLANK(J1882)),AND(NOT(O1882="Unknown"),ISBLANK(R1882))),"Missing Information", INDEX(Table15[Entire Service Line Classification], MATCH(SUMIFS(Table15[Unique ID],Table15[System-Owned Portion],E1882,Table15[If Material Anything Other than "Lead" in Column E,Was Material Ever Previously Lead?],G1882,Table15[Customer-Owned Portion],O1882),Table15[Unique ID],0),0)))</f>
        <v/>
      </c>
      <c r="X1882"/>
    </row>
    <row r="1883" spans="2:24" x14ac:dyDescent="0.25">
      <c r="B1883" s="146"/>
      <c r="C1883" s="31"/>
      <c r="D1883" s="31"/>
      <c r="E1883" s="44"/>
      <c r="F1883" s="43"/>
      <c r="G1883" s="84"/>
      <c r="H1883" s="31"/>
      <c r="I1883" s="208"/>
      <c r="J1883" s="84"/>
      <c r="K1883" s="31"/>
      <c r="L1883" s="31"/>
      <c r="M1883" s="169"/>
      <c r="N1883" s="148"/>
      <c r="O1883" s="44"/>
      <c r="P1883" s="43"/>
      <c r="Q1883" s="31"/>
      <c r="R1883" s="84"/>
      <c r="S1883" s="31"/>
      <c r="T1883" s="31"/>
      <c r="U1883" s="169"/>
      <c r="V1883" s="150"/>
      <c r="W1883" s="141" t="str" cm="1">
        <f t="array" ref="W1883">IF(SUM(LEN(B1883:V1883))=0,"",IF(OR(OR(ISBLANK(F1883),SUM(LEN(C1883),LEN(D1883))=0),AND(NOT(E1883="Unknown"),ISBLANK(J1883)),AND(NOT(O1883="Unknown"),ISBLANK(R1883))),"Missing Information", INDEX(Table15[Entire Service Line Classification], MATCH(SUMIFS(Table15[Unique ID],Table15[System-Owned Portion],E1883,Table15[If Material Anything Other than "Lead" in Column E,Was Material Ever Previously Lead?],G1883,Table15[Customer-Owned Portion],O1883),Table15[Unique ID],0),0)))</f>
        <v/>
      </c>
      <c r="X1883"/>
    </row>
    <row r="1884" spans="2:24" x14ac:dyDescent="0.25">
      <c r="B1884" s="146"/>
      <c r="C1884" s="31"/>
      <c r="D1884" s="31"/>
      <c r="E1884" s="44"/>
      <c r="F1884" s="43"/>
      <c r="G1884" s="84"/>
      <c r="H1884" s="31"/>
      <c r="I1884" s="208"/>
      <c r="J1884" s="84"/>
      <c r="K1884" s="31"/>
      <c r="L1884" s="31"/>
      <c r="M1884" s="169"/>
      <c r="N1884" s="148"/>
      <c r="O1884" s="44"/>
      <c r="P1884" s="43"/>
      <c r="Q1884" s="31"/>
      <c r="R1884" s="84"/>
      <c r="S1884" s="31"/>
      <c r="T1884" s="31"/>
      <c r="U1884" s="169"/>
      <c r="V1884" s="150"/>
      <c r="W1884" s="141" t="str" cm="1">
        <f t="array" ref="W1884">IF(SUM(LEN(B1884:V1884))=0,"",IF(OR(OR(ISBLANK(F1884),SUM(LEN(C1884),LEN(D1884))=0),AND(NOT(E1884="Unknown"),ISBLANK(J1884)),AND(NOT(O1884="Unknown"),ISBLANK(R1884))),"Missing Information", INDEX(Table15[Entire Service Line Classification], MATCH(SUMIFS(Table15[Unique ID],Table15[System-Owned Portion],E1884,Table15[If Material Anything Other than "Lead" in Column E,Was Material Ever Previously Lead?],G1884,Table15[Customer-Owned Portion],O1884),Table15[Unique ID],0),0)))</f>
        <v/>
      </c>
      <c r="X1884"/>
    </row>
    <row r="1885" spans="2:24" x14ac:dyDescent="0.25">
      <c r="B1885" s="146"/>
      <c r="C1885" s="31"/>
      <c r="D1885" s="31"/>
      <c r="E1885" s="44"/>
      <c r="F1885" s="43"/>
      <c r="G1885" s="84"/>
      <c r="H1885" s="31"/>
      <c r="I1885" s="208"/>
      <c r="J1885" s="84"/>
      <c r="K1885" s="31"/>
      <c r="L1885" s="31"/>
      <c r="M1885" s="169"/>
      <c r="N1885" s="148"/>
      <c r="O1885" s="44"/>
      <c r="P1885" s="43"/>
      <c r="Q1885" s="31"/>
      <c r="R1885" s="84"/>
      <c r="S1885" s="31"/>
      <c r="T1885" s="31"/>
      <c r="U1885" s="169"/>
      <c r="V1885" s="150"/>
      <c r="W1885" s="141" t="str" cm="1">
        <f t="array" ref="W1885">IF(SUM(LEN(B1885:V1885))=0,"",IF(OR(OR(ISBLANK(F1885),SUM(LEN(C1885),LEN(D1885))=0),AND(NOT(E1885="Unknown"),ISBLANK(J1885)),AND(NOT(O1885="Unknown"),ISBLANK(R1885))),"Missing Information", INDEX(Table15[Entire Service Line Classification], MATCH(SUMIFS(Table15[Unique ID],Table15[System-Owned Portion],E1885,Table15[If Material Anything Other than "Lead" in Column E,Was Material Ever Previously Lead?],G1885,Table15[Customer-Owned Portion],O1885),Table15[Unique ID],0),0)))</f>
        <v/>
      </c>
      <c r="X1885"/>
    </row>
    <row r="1886" spans="2:24" x14ac:dyDescent="0.25">
      <c r="B1886" s="146"/>
      <c r="C1886" s="31"/>
      <c r="D1886" s="31"/>
      <c r="E1886" s="44"/>
      <c r="F1886" s="43"/>
      <c r="G1886" s="84"/>
      <c r="H1886" s="31"/>
      <c r="I1886" s="208"/>
      <c r="J1886" s="84"/>
      <c r="K1886" s="31"/>
      <c r="L1886" s="31"/>
      <c r="M1886" s="169"/>
      <c r="N1886" s="148"/>
      <c r="O1886" s="44"/>
      <c r="P1886" s="43"/>
      <c r="Q1886" s="31"/>
      <c r="R1886" s="84"/>
      <c r="S1886" s="31"/>
      <c r="T1886" s="31"/>
      <c r="U1886" s="169"/>
      <c r="V1886" s="150"/>
      <c r="W1886" s="141" t="str" cm="1">
        <f t="array" ref="W1886">IF(SUM(LEN(B1886:V1886))=0,"",IF(OR(OR(ISBLANK(F1886),SUM(LEN(C1886),LEN(D1886))=0),AND(NOT(E1886="Unknown"),ISBLANK(J1886)),AND(NOT(O1886="Unknown"),ISBLANK(R1886))),"Missing Information", INDEX(Table15[Entire Service Line Classification], MATCH(SUMIFS(Table15[Unique ID],Table15[System-Owned Portion],E1886,Table15[If Material Anything Other than "Lead" in Column E,Was Material Ever Previously Lead?],G1886,Table15[Customer-Owned Portion],O1886),Table15[Unique ID],0),0)))</f>
        <v/>
      </c>
      <c r="X1886"/>
    </row>
    <row r="1887" spans="2:24" x14ac:dyDescent="0.25">
      <c r="B1887" s="146"/>
      <c r="C1887" s="31"/>
      <c r="D1887" s="31"/>
      <c r="E1887" s="44"/>
      <c r="F1887" s="43"/>
      <c r="G1887" s="84"/>
      <c r="H1887" s="31"/>
      <c r="I1887" s="208"/>
      <c r="J1887" s="84"/>
      <c r="K1887" s="31"/>
      <c r="L1887" s="31"/>
      <c r="M1887" s="169"/>
      <c r="N1887" s="148"/>
      <c r="O1887" s="44"/>
      <c r="P1887" s="43"/>
      <c r="Q1887" s="31"/>
      <c r="R1887" s="84"/>
      <c r="S1887" s="31"/>
      <c r="T1887" s="31"/>
      <c r="U1887" s="169"/>
      <c r="V1887" s="150"/>
      <c r="W1887" s="141" t="str" cm="1">
        <f t="array" ref="W1887">IF(SUM(LEN(B1887:V1887))=0,"",IF(OR(OR(ISBLANK(F1887),SUM(LEN(C1887),LEN(D1887))=0),AND(NOT(E1887="Unknown"),ISBLANK(J1887)),AND(NOT(O1887="Unknown"),ISBLANK(R1887))),"Missing Information", INDEX(Table15[Entire Service Line Classification], MATCH(SUMIFS(Table15[Unique ID],Table15[System-Owned Portion],E1887,Table15[If Material Anything Other than "Lead" in Column E,Was Material Ever Previously Lead?],G1887,Table15[Customer-Owned Portion],O1887),Table15[Unique ID],0),0)))</f>
        <v/>
      </c>
      <c r="X1887"/>
    </row>
    <row r="1888" spans="2:24" x14ac:dyDescent="0.25">
      <c r="B1888" s="146"/>
      <c r="C1888" s="31"/>
      <c r="D1888" s="31"/>
      <c r="E1888" s="44"/>
      <c r="F1888" s="43"/>
      <c r="G1888" s="84"/>
      <c r="H1888" s="31"/>
      <c r="I1888" s="208"/>
      <c r="J1888" s="84"/>
      <c r="K1888" s="31"/>
      <c r="L1888" s="31"/>
      <c r="M1888" s="169"/>
      <c r="N1888" s="148"/>
      <c r="O1888" s="44"/>
      <c r="P1888" s="43"/>
      <c r="Q1888" s="31"/>
      <c r="R1888" s="84"/>
      <c r="S1888" s="31"/>
      <c r="T1888" s="31"/>
      <c r="U1888" s="169"/>
      <c r="V1888" s="150"/>
      <c r="W1888" s="141" t="str" cm="1">
        <f t="array" ref="W1888">IF(SUM(LEN(B1888:V1888))=0,"",IF(OR(OR(ISBLANK(F1888),SUM(LEN(C1888),LEN(D1888))=0),AND(NOT(E1888="Unknown"),ISBLANK(J1888)),AND(NOT(O1888="Unknown"),ISBLANK(R1888))),"Missing Information", INDEX(Table15[Entire Service Line Classification], MATCH(SUMIFS(Table15[Unique ID],Table15[System-Owned Portion],E1888,Table15[If Material Anything Other than "Lead" in Column E,Was Material Ever Previously Lead?],G1888,Table15[Customer-Owned Portion],O1888),Table15[Unique ID],0),0)))</f>
        <v/>
      </c>
      <c r="X1888"/>
    </row>
    <row r="1889" spans="2:24" x14ac:dyDescent="0.25">
      <c r="B1889" s="146"/>
      <c r="C1889" s="31"/>
      <c r="D1889" s="31"/>
      <c r="E1889" s="44"/>
      <c r="F1889" s="43"/>
      <c r="G1889" s="84"/>
      <c r="H1889" s="31"/>
      <c r="I1889" s="208"/>
      <c r="J1889" s="84"/>
      <c r="K1889" s="31"/>
      <c r="L1889" s="31"/>
      <c r="M1889" s="169"/>
      <c r="N1889" s="148"/>
      <c r="O1889" s="44"/>
      <c r="P1889" s="43"/>
      <c r="Q1889" s="31"/>
      <c r="R1889" s="84"/>
      <c r="S1889" s="31"/>
      <c r="T1889" s="31"/>
      <c r="U1889" s="169"/>
      <c r="V1889" s="150"/>
      <c r="W1889" s="141" t="str" cm="1">
        <f t="array" ref="W1889">IF(SUM(LEN(B1889:V1889))=0,"",IF(OR(OR(ISBLANK(F1889),SUM(LEN(C1889),LEN(D1889))=0),AND(NOT(E1889="Unknown"),ISBLANK(J1889)),AND(NOT(O1889="Unknown"),ISBLANK(R1889))),"Missing Information", INDEX(Table15[Entire Service Line Classification], MATCH(SUMIFS(Table15[Unique ID],Table15[System-Owned Portion],E1889,Table15[If Material Anything Other than "Lead" in Column E,Was Material Ever Previously Lead?],G1889,Table15[Customer-Owned Portion],O1889),Table15[Unique ID],0),0)))</f>
        <v/>
      </c>
      <c r="X1889"/>
    </row>
    <row r="1890" spans="2:24" x14ac:dyDescent="0.25">
      <c r="B1890" s="146"/>
      <c r="C1890" s="31"/>
      <c r="D1890" s="31"/>
      <c r="E1890" s="44"/>
      <c r="F1890" s="43"/>
      <c r="G1890" s="84"/>
      <c r="H1890" s="31"/>
      <c r="I1890" s="208"/>
      <c r="J1890" s="84"/>
      <c r="K1890" s="31"/>
      <c r="L1890" s="31"/>
      <c r="M1890" s="169"/>
      <c r="N1890" s="148"/>
      <c r="O1890" s="44"/>
      <c r="P1890" s="43"/>
      <c r="Q1890" s="31"/>
      <c r="R1890" s="84"/>
      <c r="S1890" s="31"/>
      <c r="T1890" s="31"/>
      <c r="U1890" s="169"/>
      <c r="V1890" s="150"/>
      <c r="W1890" s="141" t="str" cm="1">
        <f t="array" ref="W1890">IF(SUM(LEN(B1890:V1890))=0,"",IF(OR(OR(ISBLANK(F1890),SUM(LEN(C1890),LEN(D1890))=0),AND(NOT(E1890="Unknown"),ISBLANK(J1890)),AND(NOT(O1890="Unknown"),ISBLANK(R1890))),"Missing Information", INDEX(Table15[Entire Service Line Classification], MATCH(SUMIFS(Table15[Unique ID],Table15[System-Owned Portion],E1890,Table15[If Material Anything Other than "Lead" in Column E,Was Material Ever Previously Lead?],G1890,Table15[Customer-Owned Portion],O1890),Table15[Unique ID],0),0)))</f>
        <v/>
      </c>
      <c r="X1890"/>
    </row>
    <row r="1891" spans="2:24" x14ac:dyDescent="0.25">
      <c r="B1891" s="146"/>
      <c r="C1891" s="31"/>
      <c r="D1891" s="31"/>
      <c r="E1891" s="44"/>
      <c r="F1891" s="43"/>
      <c r="G1891" s="84"/>
      <c r="H1891" s="31"/>
      <c r="I1891" s="208"/>
      <c r="J1891" s="84"/>
      <c r="K1891" s="31"/>
      <c r="L1891" s="31"/>
      <c r="M1891" s="169"/>
      <c r="N1891" s="148"/>
      <c r="O1891" s="44"/>
      <c r="P1891" s="43"/>
      <c r="Q1891" s="31"/>
      <c r="R1891" s="84"/>
      <c r="S1891" s="31"/>
      <c r="T1891" s="31"/>
      <c r="U1891" s="169"/>
      <c r="V1891" s="150"/>
      <c r="W1891" s="141" t="str" cm="1">
        <f t="array" ref="W1891">IF(SUM(LEN(B1891:V1891))=0,"",IF(OR(OR(ISBLANK(F1891),SUM(LEN(C1891),LEN(D1891))=0),AND(NOT(E1891="Unknown"),ISBLANK(J1891)),AND(NOT(O1891="Unknown"),ISBLANK(R1891))),"Missing Information", INDEX(Table15[Entire Service Line Classification], MATCH(SUMIFS(Table15[Unique ID],Table15[System-Owned Portion],E1891,Table15[If Material Anything Other than "Lead" in Column E,Was Material Ever Previously Lead?],G1891,Table15[Customer-Owned Portion],O1891),Table15[Unique ID],0),0)))</f>
        <v/>
      </c>
      <c r="X1891"/>
    </row>
    <row r="1892" spans="2:24" x14ac:dyDescent="0.25">
      <c r="B1892" s="146"/>
      <c r="C1892" s="31"/>
      <c r="D1892" s="31"/>
      <c r="E1892" s="44"/>
      <c r="F1892" s="43"/>
      <c r="G1892" s="84"/>
      <c r="H1892" s="31"/>
      <c r="I1892" s="208"/>
      <c r="J1892" s="84"/>
      <c r="K1892" s="31"/>
      <c r="L1892" s="31"/>
      <c r="M1892" s="169"/>
      <c r="N1892" s="148"/>
      <c r="O1892" s="44"/>
      <c r="P1892" s="43"/>
      <c r="Q1892" s="31"/>
      <c r="R1892" s="84"/>
      <c r="S1892" s="31"/>
      <c r="T1892" s="31"/>
      <c r="U1892" s="169"/>
      <c r="V1892" s="150"/>
      <c r="W1892" s="141" t="str" cm="1">
        <f t="array" ref="W1892">IF(SUM(LEN(B1892:V1892))=0,"",IF(OR(OR(ISBLANK(F1892),SUM(LEN(C1892),LEN(D1892))=0),AND(NOT(E1892="Unknown"),ISBLANK(J1892)),AND(NOT(O1892="Unknown"),ISBLANK(R1892))),"Missing Information", INDEX(Table15[Entire Service Line Classification], MATCH(SUMIFS(Table15[Unique ID],Table15[System-Owned Portion],E1892,Table15[If Material Anything Other than "Lead" in Column E,Was Material Ever Previously Lead?],G1892,Table15[Customer-Owned Portion],O1892),Table15[Unique ID],0),0)))</f>
        <v/>
      </c>
      <c r="X1892"/>
    </row>
    <row r="1893" spans="2:24" x14ac:dyDescent="0.25">
      <c r="B1893" s="146"/>
      <c r="C1893" s="31"/>
      <c r="D1893" s="31"/>
      <c r="E1893" s="44"/>
      <c r="F1893" s="43"/>
      <c r="G1893" s="84"/>
      <c r="H1893" s="31"/>
      <c r="I1893" s="208"/>
      <c r="J1893" s="84"/>
      <c r="K1893" s="31"/>
      <c r="L1893" s="31"/>
      <c r="M1893" s="169"/>
      <c r="N1893" s="148"/>
      <c r="O1893" s="44"/>
      <c r="P1893" s="43"/>
      <c r="Q1893" s="31"/>
      <c r="R1893" s="84"/>
      <c r="S1893" s="31"/>
      <c r="T1893" s="31"/>
      <c r="U1893" s="169"/>
      <c r="V1893" s="150"/>
      <c r="W1893" s="141" t="str" cm="1">
        <f t="array" ref="W1893">IF(SUM(LEN(B1893:V1893))=0,"",IF(OR(OR(ISBLANK(F1893),SUM(LEN(C1893),LEN(D1893))=0),AND(NOT(E1893="Unknown"),ISBLANK(J1893)),AND(NOT(O1893="Unknown"),ISBLANK(R1893))),"Missing Information", INDEX(Table15[Entire Service Line Classification], MATCH(SUMIFS(Table15[Unique ID],Table15[System-Owned Portion],E1893,Table15[If Material Anything Other than "Lead" in Column E,Was Material Ever Previously Lead?],G1893,Table15[Customer-Owned Portion],O1893),Table15[Unique ID],0),0)))</f>
        <v/>
      </c>
      <c r="X1893"/>
    </row>
    <row r="1894" spans="2:24" x14ac:dyDescent="0.25">
      <c r="B1894" s="146"/>
      <c r="C1894" s="31"/>
      <c r="D1894" s="31"/>
      <c r="E1894" s="44"/>
      <c r="F1894" s="43"/>
      <c r="G1894" s="84"/>
      <c r="H1894" s="31"/>
      <c r="I1894" s="208"/>
      <c r="J1894" s="84"/>
      <c r="K1894" s="31"/>
      <c r="L1894" s="31"/>
      <c r="M1894" s="169"/>
      <c r="N1894" s="148"/>
      <c r="O1894" s="44"/>
      <c r="P1894" s="43"/>
      <c r="Q1894" s="31"/>
      <c r="R1894" s="84"/>
      <c r="S1894" s="31"/>
      <c r="T1894" s="31"/>
      <c r="U1894" s="169"/>
      <c r="V1894" s="150"/>
      <c r="W1894" s="141" t="str" cm="1">
        <f t="array" ref="W1894">IF(SUM(LEN(B1894:V1894))=0,"",IF(OR(OR(ISBLANK(F1894),SUM(LEN(C1894),LEN(D1894))=0),AND(NOT(E1894="Unknown"),ISBLANK(J1894)),AND(NOT(O1894="Unknown"),ISBLANK(R1894))),"Missing Information", INDEX(Table15[Entire Service Line Classification], MATCH(SUMIFS(Table15[Unique ID],Table15[System-Owned Portion],E1894,Table15[If Material Anything Other than "Lead" in Column E,Was Material Ever Previously Lead?],G1894,Table15[Customer-Owned Portion],O1894),Table15[Unique ID],0),0)))</f>
        <v/>
      </c>
      <c r="X1894"/>
    </row>
    <row r="1895" spans="2:24" x14ac:dyDescent="0.25">
      <c r="B1895" s="146"/>
      <c r="C1895" s="31"/>
      <c r="D1895" s="31"/>
      <c r="E1895" s="44"/>
      <c r="F1895" s="43"/>
      <c r="G1895" s="84"/>
      <c r="H1895" s="31"/>
      <c r="I1895" s="208"/>
      <c r="J1895" s="84"/>
      <c r="K1895" s="31"/>
      <c r="L1895" s="31"/>
      <c r="M1895" s="169"/>
      <c r="N1895" s="148"/>
      <c r="O1895" s="44"/>
      <c r="P1895" s="43"/>
      <c r="Q1895" s="31"/>
      <c r="R1895" s="84"/>
      <c r="S1895" s="31"/>
      <c r="T1895" s="31"/>
      <c r="U1895" s="169"/>
      <c r="V1895" s="150"/>
      <c r="W1895" s="141" t="str" cm="1">
        <f t="array" ref="W1895">IF(SUM(LEN(B1895:V1895))=0,"",IF(OR(OR(ISBLANK(F1895),SUM(LEN(C1895),LEN(D1895))=0),AND(NOT(E1895="Unknown"),ISBLANK(J1895)),AND(NOT(O1895="Unknown"),ISBLANK(R1895))),"Missing Information", INDEX(Table15[Entire Service Line Classification], MATCH(SUMIFS(Table15[Unique ID],Table15[System-Owned Portion],E1895,Table15[If Material Anything Other than "Lead" in Column E,Was Material Ever Previously Lead?],G1895,Table15[Customer-Owned Portion],O1895),Table15[Unique ID],0),0)))</f>
        <v/>
      </c>
      <c r="X1895"/>
    </row>
    <row r="1896" spans="2:24" x14ac:dyDescent="0.25">
      <c r="B1896" s="146"/>
      <c r="C1896" s="31"/>
      <c r="D1896" s="31"/>
      <c r="E1896" s="44"/>
      <c r="F1896" s="43"/>
      <c r="G1896" s="84"/>
      <c r="H1896" s="31"/>
      <c r="I1896" s="208"/>
      <c r="J1896" s="84"/>
      <c r="K1896" s="31"/>
      <c r="L1896" s="31"/>
      <c r="M1896" s="169"/>
      <c r="N1896" s="148"/>
      <c r="O1896" s="44"/>
      <c r="P1896" s="43"/>
      <c r="Q1896" s="31"/>
      <c r="R1896" s="84"/>
      <c r="S1896" s="31"/>
      <c r="T1896" s="31"/>
      <c r="U1896" s="169"/>
      <c r="V1896" s="150"/>
      <c r="W1896" s="141" t="str" cm="1">
        <f t="array" ref="W1896">IF(SUM(LEN(B1896:V1896))=0,"",IF(OR(OR(ISBLANK(F1896),SUM(LEN(C1896),LEN(D1896))=0),AND(NOT(E1896="Unknown"),ISBLANK(J1896)),AND(NOT(O1896="Unknown"),ISBLANK(R1896))),"Missing Information", INDEX(Table15[Entire Service Line Classification], MATCH(SUMIFS(Table15[Unique ID],Table15[System-Owned Portion],E1896,Table15[If Material Anything Other than "Lead" in Column E,Was Material Ever Previously Lead?],G1896,Table15[Customer-Owned Portion],O1896),Table15[Unique ID],0),0)))</f>
        <v/>
      </c>
      <c r="X1896"/>
    </row>
    <row r="1897" spans="2:24" x14ac:dyDescent="0.25">
      <c r="B1897" s="146"/>
      <c r="C1897" s="31"/>
      <c r="D1897" s="31"/>
      <c r="E1897" s="44"/>
      <c r="F1897" s="43"/>
      <c r="G1897" s="84"/>
      <c r="H1897" s="31"/>
      <c r="I1897" s="208"/>
      <c r="J1897" s="84"/>
      <c r="K1897" s="31"/>
      <c r="L1897" s="31"/>
      <c r="M1897" s="169"/>
      <c r="N1897" s="148"/>
      <c r="O1897" s="44"/>
      <c r="P1897" s="43"/>
      <c r="Q1897" s="31"/>
      <c r="R1897" s="84"/>
      <c r="S1897" s="31"/>
      <c r="T1897" s="31"/>
      <c r="U1897" s="169"/>
      <c r="V1897" s="150"/>
      <c r="W1897" s="141" t="str" cm="1">
        <f t="array" ref="W1897">IF(SUM(LEN(B1897:V1897))=0,"",IF(OR(OR(ISBLANK(F1897),SUM(LEN(C1897),LEN(D1897))=0),AND(NOT(E1897="Unknown"),ISBLANK(J1897)),AND(NOT(O1897="Unknown"),ISBLANK(R1897))),"Missing Information", INDEX(Table15[Entire Service Line Classification], MATCH(SUMIFS(Table15[Unique ID],Table15[System-Owned Portion],E1897,Table15[If Material Anything Other than "Lead" in Column E,Was Material Ever Previously Lead?],G1897,Table15[Customer-Owned Portion],O1897),Table15[Unique ID],0),0)))</f>
        <v/>
      </c>
      <c r="X1897"/>
    </row>
    <row r="1898" spans="2:24" x14ac:dyDescent="0.25">
      <c r="B1898" s="146"/>
      <c r="C1898" s="31"/>
      <c r="D1898" s="31"/>
      <c r="E1898" s="44"/>
      <c r="F1898" s="43"/>
      <c r="G1898" s="84"/>
      <c r="H1898" s="31"/>
      <c r="I1898" s="208"/>
      <c r="J1898" s="84"/>
      <c r="K1898" s="31"/>
      <c r="L1898" s="31"/>
      <c r="M1898" s="169"/>
      <c r="N1898" s="148"/>
      <c r="O1898" s="44"/>
      <c r="P1898" s="43"/>
      <c r="Q1898" s="31"/>
      <c r="R1898" s="84"/>
      <c r="S1898" s="31"/>
      <c r="T1898" s="31"/>
      <c r="U1898" s="169"/>
      <c r="V1898" s="150"/>
      <c r="W1898" s="141" t="str" cm="1">
        <f t="array" ref="W1898">IF(SUM(LEN(B1898:V1898))=0,"",IF(OR(OR(ISBLANK(F1898),SUM(LEN(C1898),LEN(D1898))=0),AND(NOT(E1898="Unknown"),ISBLANK(J1898)),AND(NOT(O1898="Unknown"),ISBLANK(R1898))),"Missing Information", INDEX(Table15[Entire Service Line Classification], MATCH(SUMIFS(Table15[Unique ID],Table15[System-Owned Portion],E1898,Table15[If Material Anything Other than "Lead" in Column E,Was Material Ever Previously Lead?],G1898,Table15[Customer-Owned Portion],O1898),Table15[Unique ID],0),0)))</f>
        <v/>
      </c>
      <c r="X1898"/>
    </row>
    <row r="1899" spans="2:24" x14ac:dyDescent="0.25">
      <c r="B1899" s="146"/>
      <c r="C1899" s="31"/>
      <c r="D1899" s="31"/>
      <c r="E1899" s="44"/>
      <c r="F1899" s="43"/>
      <c r="G1899" s="84"/>
      <c r="H1899" s="31"/>
      <c r="I1899" s="208"/>
      <c r="J1899" s="84"/>
      <c r="K1899" s="31"/>
      <c r="L1899" s="31"/>
      <c r="M1899" s="169"/>
      <c r="N1899" s="148"/>
      <c r="O1899" s="44"/>
      <c r="P1899" s="43"/>
      <c r="Q1899" s="31"/>
      <c r="R1899" s="84"/>
      <c r="S1899" s="31"/>
      <c r="T1899" s="31"/>
      <c r="U1899" s="169"/>
      <c r="V1899" s="150"/>
      <c r="W1899" s="141" t="str" cm="1">
        <f t="array" ref="W1899">IF(SUM(LEN(B1899:V1899))=0,"",IF(OR(OR(ISBLANK(F1899),SUM(LEN(C1899),LEN(D1899))=0),AND(NOT(E1899="Unknown"),ISBLANK(J1899)),AND(NOT(O1899="Unknown"),ISBLANK(R1899))),"Missing Information", INDEX(Table15[Entire Service Line Classification], MATCH(SUMIFS(Table15[Unique ID],Table15[System-Owned Portion],E1899,Table15[If Material Anything Other than "Lead" in Column E,Was Material Ever Previously Lead?],G1899,Table15[Customer-Owned Portion],O1899),Table15[Unique ID],0),0)))</f>
        <v/>
      </c>
      <c r="X1899"/>
    </row>
    <row r="1900" spans="2:24" x14ac:dyDescent="0.25">
      <c r="B1900" s="146"/>
      <c r="C1900" s="31"/>
      <c r="D1900" s="31"/>
      <c r="E1900" s="44"/>
      <c r="F1900" s="43"/>
      <c r="G1900" s="84"/>
      <c r="H1900" s="31"/>
      <c r="I1900" s="208"/>
      <c r="J1900" s="84"/>
      <c r="K1900" s="31"/>
      <c r="L1900" s="31"/>
      <c r="M1900" s="169"/>
      <c r="N1900" s="148"/>
      <c r="O1900" s="44"/>
      <c r="P1900" s="43"/>
      <c r="Q1900" s="31"/>
      <c r="R1900" s="84"/>
      <c r="S1900" s="31"/>
      <c r="T1900" s="31"/>
      <c r="U1900" s="169"/>
      <c r="V1900" s="150"/>
      <c r="W1900" s="141" t="str" cm="1">
        <f t="array" ref="W1900">IF(SUM(LEN(B1900:V1900))=0,"",IF(OR(OR(ISBLANK(F1900),SUM(LEN(C1900),LEN(D1900))=0),AND(NOT(E1900="Unknown"),ISBLANK(J1900)),AND(NOT(O1900="Unknown"),ISBLANK(R1900))),"Missing Information", INDEX(Table15[Entire Service Line Classification], MATCH(SUMIFS(Table15[Unique ID],Table15[System-Owned Portion],E1900,Table15[If Material Anything Other than "Lead" in Column E,Was Material Ever Previously Lead?],G1900,Table15[Customer-Owned Portion],O1900),Table15[Unique ID],0),0)))</f>
        <v/>
      </c>
      <c r="X1900"/>
    </row>
    <row r="1901" spans="2:24" x14ac:dyDescent="0.25">
      <c r="B1901" s="146"/>
      <c r="C1901" s="31"/>
      <c r="D1901" s="31"/>
      <c r="E1901" s="44"/>
      <c r="F1901" s="43"/>
      <c r="G1901" s="84"/>
      <c r="H1901" s="31"/>
      <c r="I1901" s="208"/>
      <c r="J1901" s="84"/>
      <c r="K1901" s="31"/>
      <c r="L1901" s="31"/>
      <c r="M1901" s="169"/>
      <c r="N1901" s="148"/>
      <c r="O1901" s="44"/>
      <c r="P1901" s="43"/>
      <c r="Q1901" s="31"/>
      <c r="R1901" s="84"/>
      <c r="S1901" s="31"/>
      <c r="T1901" s="31"/>
      <c r="U1901" s="169"/>
      <c r="V1901" s="150"/>
      <c r="W1901" s="141" t="str" cm="1">
        <f t="array" ref="W1901">IF(SUM(LEN(B1901:V1901))=0,"",IF(OR(OR(ISBLANK(F1901),SUM(LEN(C1901),LEN(D1901))=0),AND(NOT(E1901="Unknown"),ISBLANK(J1901)),AND(NOT(O1901="Unknown"),ISBLANK(R1901))),"Missing Information", INDEX(Table15[Entire Service Line Classification], MATCH(SUMIFS(Table15[Unique ID],Table15[System-Owned Portion],E1901,Table15[If Material Anything Other than "Lead" in Column E,Was Material Ever Previously Lead?],G1901,Table15[Customer-Owned Portion],O1901),Table15[Unique ID],0),0)))</f>
        <v/>
      </c>
      <c r="X1901"/>
    </row>
    <row r="1902" spans="2:24" x14ac:dyDescent="0.25">
      <c r="B1902" s="146"/>
      <c r="C1902" s="31"/>
      <c r="D1902" s="31"/>
      <c r="E1902" s="44"/>
      <c r="F1902" s="43"/>
      <c r="G1902" s="84"/>
      <c r="H1902" s="31"/>
      <c r="I1902" s="208"/>
      <c r="J1902" s="84"/>
      <c r="K1902" s="31"/>
      <c r="L1902" s="31"/>
      <c r="M1902" s="169"/>
      <c r="N1902" s="148"/>
      <c r="O1902" s="44"/>
      <c r="P1902" s="43"/>
      <c r="Q1902" s="31"/>
      <c r="R1902" s="84"/>
      <c r="S1902" s="31"/>
      <c r="T1902" s="31"/>
      <c r="U1902" s="169"/>
      <c r="V1902" s="150"/>
      <c r="W1902" s="141" t="str" cm="1">
        <f t="array" ref="W1902">IF(SUM(LEN(B1902:V1902))=0,"",IF(OR(OR(ISBLANK(F1902),SUM(LEN(C1902),LEN(D1902))=0),AND(NOT(E1902="Unknown"),ISBLANK(J1902)),AND(NOT(O1902="Unknown"),ISBLANK(R1902))),"Missing Information", INDEX(Table15[Entire Service Line Classification], MATCH(SUMIFS(Table15[Unique ID],Table15[System-Owned Portion],E1902,Table15[If Material Anything Other than "Lead" in Column E,Was Material Ever Previously Lead?],G1902,Table15[Customer-Owned Portion],O1902),Table15[Unique ID],0),0)))</f>
        <v/>
      </c>
      <c r="X1902"/>
    </row>
    <row r="1903" spans="2:24" x14ac:dyDescent="0.25">
      <c r="B1903" s="146"/>
      <c r="C1903" s="31"/>
      <c r="D1903" s="31"/>
      <c r="E1903" s="44"/>
      <c r="F1903" s="43"/>
      <c r="G1903" s="84"/>
      <c r="H1903" s="31"/>
      <c r="I1903" s="208"/>
      <c r="J1903" s="84"/>
      <c r="K1903" s="31"/>
      <c r="L1903" s="31"/>
      <c r="M1903" s="169"/>
      <c r="N1903" s="148"/>
      <c r="O1903" s="44"/>
      <c r="P1903" s="43"/>
      <c r="Q1903" s="31"/>
      <c r="R1903" s="84"/>
      <c r="S1903" s="31"/>
      <c r="T1903" s="31"/>
      <c r="U1903" s="169"/>
      <c r="V1903" s="150"/>
      <c r="W1903" s="141" t="str" cm="1">
        <f t="array" ref="W1903">IF(SUM(LEN(B1903:V1903))=0,"",IF(OR(OR(ISBLANK(F1903),SUM(LEN(C1903),LEN(D1903))=0),AND(NOT(E1903="Unknown"),ISBLANK(J1903)),AND(NOT(O1903="Unknown"),ISBLANK(R1903))),"Missing Information", INDEX(Table15[Entire Service Line Classification], MATCH(SUMIFS(Table15[Unique ID],Table15[System-Owned Portion],E1903,Table15[If Material Anything Other than "Lead" in Column E,Was Material Ever Previously Lead?],G1903,Table15[Customer-Owned Portion],O1903),Table15[Unique ID],0),0)))</f>
        <v/>
      </c>
      <c r="X1903"/>
    </row>
    <row r="1904" spans="2:24" x14ac:dyDescent="0.25">
      <c r="B1904" s="146"/>
      <c r="C1904" s="31"/>
      <c r="D1904" s="31"/>
      <c r="E1904" s="44"/>
      <c r="F1904" s="43"/>
      <c r="G1904" s="84"/>
      <c r="H1904" s="31"/>
      <c r="I1904" s="208"/>
      <c r="J1904" s="84"/>
      <c r="K1904" s="31"/>
      <c r="L1904" s="31"/>
      <c r="M1904" s="169"/>
      <c r="N1904" s="148"/>
      <c r="O1904" s="44"/>
      <c r="P1904" s="43"/>
      <c r="Q1904" s="31"/>
      <c r="R1904" s="84"/>
      <c r="S1904" s="31"/>
      <c r="T1904" s="31"/>
      <c r="U1904" s="169"/>
      <c r="V1904" s="150"/>
      <c r="W1904" s="141" t="str" cm="1">
        <f t="array" ref="W1904">IF(SUM(LEN(B1904:V1904))=0,"",IF(OR(OR(ISBLANK(F1904),SUM(LEN(C1904),LEN(D1904))=0),AND(NOT(E1904="Unknown"),ISBLANK(J1904)),AND(NOT(O1904="Unknown"),ISBLANK(R1904))),"Missing Information", INDEX(Table15[Entire Service Line Classification], MATCH(SUMIFS(Table15[Unique ID],Table15[System-Owned Portion],E1904,Table15[If Material Anything Other than "Lead" in Column E,Was Material Ever Previously Lead?],G1904,Table15[Customer-Owned Portion],O1904),Table15[Unique ID],0),0)))</f>
        <v/>
      </c>
      <c r="X1904"/>
    </row>
    <row r="1905" spans="2:24" x14ac:dyDescent="0.25">
      <c r="B1905" s="146"/>
      <c r="C1905" s="31"/>
      <c r="D1905" s="31"/>
      <c r="E1905" s="44"/>
      <c r="F1905" s="43"/>
      <c r="G1905" s="84"/>
      <c r="H1905" s="31"/>
      <c r="I1905" s="208"/>
      <c r="J1905" s="84"/>
      <c r="K1905" s="31"/>
      <c r="L1905" s="31"/>
      <c r="M1905" s="169"/>
      <c r="N1905" s="148"/>
      <c r="O1905" s="44"/>
      <c r="P1905" s="43"/>
      <c r="Q1905" s="31"/>
      <c r="R1905" s="84"/>
      <c r="S1905" s="31"/>
      <c r="T1905" s="31"/>
      <c r="U1905" s="169"/>
      <c r="V1905" s="150"/>
      <c r="W1905" s="141" t="str" cm="1">
        <f t="array" ref="W1905">IF(SUM(LEN(B1905:V1905))=0,"",IF(OR(OR(ISBLANK(F1905),SUM(LEN(C1905),LEN(D1905))=0),AND(NOT(E1905="Unknown"),ISBLANK(J1905)),AND(NOT(O1905="Unknown"),ISBLANK(R1905))),"Missing Information", INDEX(Table15[Entire Service Line Classification], MATCH(SUMIFS(Table15[Unique ID],Table15[System-Owned Portion],E1905,Table15[If Material Anything Other than "Lead" in Column E,Was Material Ever Previously Lead?],G1905,Table15[Customer-Owned Portion],O1905),Table15[Unique ID],0),0)))</f>
        <v/>
      </c>
      <c r="X1905"/>
    </row>
    <row r="1906" spans="2:24" x14ac:dyDescent="0.25">
      <c r="B1906" s="146"/>
      <c r="C1906" s="31"/>
      <c r="D1906" s="31"/>
      <c r="E1906" s="44"/>
      <c r="F1906" s="43"/>
      <c r="G1906" s="84"/>
      <c r="H1906" s="31"/>
      <c r="I1906" s="208"/>
      <c r="J1906" s="84"/>
      <c r="K1906" s="31"/>
      <c r="L1906" s="31"/>
      <c r="M1906" s="169"/>
      <c r="N1906" s="148"/>
      <c r="O1906" s="44"/>
      <c r="P1906" s="43"/>
      <c r="Q1906" s="31"/>
      <c r="R1906" s="84"/>
      <c r="S1906" s="31"/>
      <c r="T1906" s="31"/>
      <c r="U1906" s="169"/>
      <c r="V1906" s="150"/>
      <c r="W1906" s="141" t="str" cm="1">
        <f t="array" ref="W1906">IF(SUM(LEN(B1906:V1906))=0,"",IF(OR(OR(ISBLANK(F1906),SUM(LEN(C1906),LEN(D1906))=0),AND(NOT(E1906="Unknown"),ISBLANK(J1906)),AND(NOT(O1906="Unknown"),ISBLANK(R1906))),"Missing Information", INDEX(Table15[Entire Service Line Classification], MATCH(SUMIFS(Table15[Unique ID],Table15[System-Owned Portion],E1906,Table15[If Material Anything Other than "Lead" in Column E,Was Material Ever Previously Lead?],G1906,Table15[Customer-Owned Portion],O1906),Table15[Unique ID],0),0)))</f>
        <v/>
      </c>
      <c r="X1906"/>
    </row>
    <row r="1907" spans="2:24" x14ac:dyDescent="0.25">
      <c r="B1907" s="146"/>
      <c r="C1907" s="31"/>
      <c r="D1907" s="31"/>
      <c r="E1907" s="44"/>
      <c r="F1907" s="43"/>
      <c r="G1907" s="84"/>
      <c r="H1907" s="31"/>
      <c r="I1907" s="208"/>
      <c r="J1907" s="84"/>
      <c r="K1907" s="31"/>
      <c r="L1907" s="31"/>
      <c r="M1907" s="169"/>
      <c r="N1907" s="148"/>
      <c r="O1907" s="44"/>
      <c r="P1907" s="43"/>
      <c r="Q1907" s="31"/>
      <c r="R1907" s="84"/>
      <c r="S1907" s="31"/>
      <c r="T1907" s="31"/>
      <c r="U1907" s="169"/>
      <c r="V1907" s="150"/>
      <c r="W1907" s="141" t="str" cm="1">
        <f t="array" ref="W1907">IF(SUM(LEN(B1907:V1907))=0,"",IF(OR(OR(ISBLANK(F1907),SUM(LEN(C1907),LEN(D1907))=0),AND(NOT(E1907="Unknown"),ISBLANK(J1907)),AND(NOT(O1907="Unknown"),ISBLANK(R1907))),"Missing Information", INDEX(Table15[Entire Service Line Classification], MATCH(SUMIFS(Table15[Unique ID],Table15[System-Owned Portion],E1907,Table15[If Material Anything Other than "Lead" in Column E,Was Material Ever Previously Lead?],G1907,Table15[Customer-Owned Portion],O1907),Table15[Unique ID],0),0)))</f>
        <v/>
      </c>
      <c r="X1907"/>
    </row>
    <row r="1908" spans="2:24" x14ac:dyDescent="0.25">
      <c r="B1908" s="146"/>
      <c r="C1908" s="31"/>
      <c r="D1908" s="31"/>
      <c r="E1908" s="44"/>
      <c r="F1908" s="43"/>
      <c r="G1908" s="84"/>
      <c r="H1908" s="31"/>
      <c r="I1908" s="208"/>
      <c r="J1908" s="84"/>
      <c r="K1908" s="31"/>
      <c r="L1908" s="31"/>
      <c r="M1908" s="169"/>
      <c r="N1908" s="148"/>
      <c r="O1908" s="44"/>
      <c r="P1908" s="43"/>
      <c r="Q1908" s="31"/>
      <c r="R1908" s="84"/>
      <c r="S1908" s="31"/>
      <c r="T1908" s="31"/>
      <c r="U1908" s="169"/>
      <c r="V1908" s="150"/>
      <c r="W1908" s="141" t="str" cm="1">
        <f t="array" ref="W1908">IF(SUM(LEN(B1908:V1908))=0,"",IF(OR(OR(ISBLANK(F1908),SUM(LEN(C1908),LEN(D1908))=0),AND(NOT(E1908="Unknown"),ISBLANK(J1908)),AND(NOT(O1908="Unknown"),ISBLANK(R1908))),"Missing Information", INDEX(Table15[Entire Service Line Classification], MATCH(SUMIFS(Table15[Unique ID],Table15[System-Owned Portion],E1908,Table15[If Material Anything Other than "Lead" in Column E,Was Material Ever Previously Lead?],G1908,Table15[Customer-Owned Portion],O1908),Table15[Unique ID],0),0)))</f>
        <v/>
      </c>
      <c r="X1908"/>
    </row>
    <row r="1909" spans="2:24" x14ac:dyDescent="0.25">
      <c r="B1909" s="146"/>
      <c r="C1909" s="31"/>
      <c r="D1909" s="31"/>
      <c r="E1909" s="44"/>
      <c r="F1909" s="43"/>
      <c r="G1909" s="84"/>
      <c r="H1909" s="31"/>
      <c r="I1909" s="208"/>
      <c r="J1909" s="84"/>
      <c r="K1909" s="31"/>
      <c r="L1909" s="31"/>
      <c r="M1909" s="169"/>
      <c r="N1909" s="148"/>
      <c r="O1909" s="44"/>
      <c r="P1909" s="43"/>
      <c r="Q1909" s="31"/>
      <c r="R1909" s="84"/>
      <c r="S1909" s="31"/>
      <c r="T1909" s="31"/>
      <c r="U1909" s="169"/>
      <c r="V1909" s="150"/>
      <c r="W1909" s="141" t="str" cm="1">
        <f t="array" ref="W1909">IF(SUM(LEN(B1909:V1909))=0,"",IF(OR(OR(ISBLANK(F1909),SUM(LEN(C1909),LEN(D1909))=0),AND(NOT(E1909="Unknown"),ISBLANK(J1909)),AND(NOT(O1909="Unknown"),ISBLANK(R1909))),"Missing Information", INDEX(Table15[Entire Service Line Classification], MATCH(SUMIFS(Table15[Unique ID],Table15[System-Owned Portion],E1909,Table15[If Material Anything Other than "Lead" in Column E,Was Material Ever Previously Lead?],G1909,Table15[Customer-Owned Portion],O1909),Table15[Unique ID],0),0)))</f>
        <v/>
      </c>
      <c r="X1909"/>
    </row>
    <row r="1910" spans="2:24" x14ac:dyDescent="0.25">
      <c r="B1910" s="146"/>
      <c r="C1910" s="31"/>
      <c r="D1910" s="31"/>
      <c r="E1910" s="44"/>
      <c r="F1910" s="43"/>
      <c r="G1910" s="84"/>
      <c r="H1910" s="31"/>
      <c r="I1910" s="208"/>
      <c r="J1910" s="84"/>
      <c r="K1910" s="31"/>
      <c r="L1910" s="31"/>
      <c r="M1910" s="169"/>
      <c r="N1910" s="148"/>
      <c r="O1910" s="44"/>
      <c r="P1910" s="43"/>
      <c r="Q1910" s="31"/>
      <c r="R1910" s="84"/>
      <c r="S1910" s="31"/>
      <c r="T1910" s="31"/>
      <c r="U1910" s="169"/>
      <c r="V1910" s="150"/>
      <c r="W1910" s="141" t="str" cm="1">
        <f t="array" ref="W1910">IF(SUM(LEN(B1910:V1910))=0,"",IF(OR(OR(ISBLANK(F1910),SUM(LEN(C1910),LEN(D1910))=0),AND(NOT(E1910="Unknown"),ISBLANK(J1910)),AND(NOT(O1910="Unknown"),ISBLANK(R1910))),"Missing Information", INDEX(Table15[Entire Service Line Classification], MATCH(SUMIFS(Table15[Unique ID],Table15[System-Owned Portion],E1910,Table15[If Material Anything Other than "Lead" in Column E,Was Material Ever Previously Lead?],G1910,Table15[Customer-Owned Portion],O1910),Table15[Unique ID],0),0)))</f>
        <v/>
      </c>
      <c r="X1910"/>
    </row>
    <row r="1911" spans="2:24" x14ac:dyDescent="0.25">
      <c r="B1911" s="146"/>
      <c r="C1911" s="31"/>
      <c r="D1911" s="31"/>
      <c r="E1911" s="44"/>
      <c r="F1911" s="43"/>
      <c r="G1911" s="84"/>
      <c r="H1911" s="31"/>
      <c r="I1911" s="208"/>
      <c r="J1911" s="84"/>
      <c r="K1911" s="31"/>
      <c r="L1911" s="31"/>
      <c r="M1911" s="169"/>
      <c r="N1911" s="148"/>
      <c r="O1911" s="44"/>
      <c r="P1911" s="43"/>
      <c r="Q1911" s="31"/>
      <c r="R1911" s="84"/>
      <c r="S1911" s="31"/>
      <c r="T1911" s="31"/>
      <c r="U1911" s="169"/>
      <c r="V1911" s="150"/>
      <c r="W1911" s="141" t="str" cm="1">
        <f t="array" ref="W1911">IF(SUM(LEN(B1911:V1911))=0,"",IF(OR(OR(ISBLANK(F1911),SUM(LEN(C1911),LEN(D1911))=0),AND(NOT(E1911="Unknown"),ISBLANK(J1911)),AND(NOT(O1911="Unknown"),ISBLANK(R1911))),"Missing Information", INDEX(Table15[Entire Service Line Classification], MATCH(SUMIFS(Table15[Unique ID],Table15[System-Owned Portion],E1911,Table15[If Material Anything Other than "Lead" in Column E,Was Material Ever Previously Lead?],G1911,Table15[Customer-Owned Portion],O1911),Table15[Unique ID],0),0)))</f>
        <v/>
      </c>
      <c r="X1911"/>
    </row>
    <row r="1912" spans="2:24" x14ac:dyDescent="0.25">
      <c r="B1912" s="146"/>
      <c r="C1912" s="31"/>
      <c r="D1912" s="31"/>
      <c r="E1912" s="44"/>
      <c r="F1912" s="43"/>
      <c r="G1912" s="84"/>
      <c r="H1912" s="31"/>
      <c r="I1912" s="208"/>
      <c r="J1912" s="84"/>
      <c r="K1912" s="31"/>
      <c r="L1912" s="31"/>
      <c r="M1912" s="169"/>
      <c r="N1912" s="148"/>
      <c r="O1912" s="44"/>
      <c r="P1912" s="43"/>
      <c r="Q1912" s="31"/>
      <c r="R1912" s="84"/>
      <c r="S1912" s="31"/>
      <c r="T1912" s="31"/>
      <c r="U1912" s="169"/>
      <c r="V1912" s="150"/>
      <c r="W1912" s="141" t="str" cm="1">
        <f t="array" ref="W1912">IF(SUM(LEN(B1912:V1912))=0,"",IF(OR(OR(ISBLANK(F1912),SUM(LEN(C1912),LEN(D1912))=0),AND(NOT(E1912="Unknown"),ISBLANK(J1912)),AND(NOT(O1912="Unknown"),ISBLANK(R1912))),"Missing Information", INDEX(Table15[Entire Service Line Classification], MATCH(SUMIFS(Table15[Unique ID],Table15[System-Owned Portion],E1912,Table15[If Material Anything Other than "Lead" in Column E,Was Material Ever Previously Lead?],G1912,Table15[Customer-Owned Portion],O1912),Table15[Unique ID],0),0)))</f>
        <v/>
      </c>
      <c r="X1912"/>
    </row>
    <row r="1913" spans="2:24" x14ac:dyDescent="0.25">
      <c r="B1913" s="146"/>
      <c r="C1913" s="31"/>
      <c r="D1913" s="31"/>
      <c r="E1913" s="44"/>
      <c r="F1913" s="43"/>
      <c r="G1913" s="84"/>
      <c r="H1913" s="31"/>
      <c r="I1913" s="208"/>
      <c r="J1913" s="84"/>
      <c r="K1913" s="31"/>
      <c r="L1913" s="31"/>
      <c r="M1913" s="169"/>
      <c r="N1913" s="148"/>
      <c r="O1913" s="44"/>
      <c r="P1913" s="43"/>
      <c r="Q1913" s="31"/>
      <c r="R1913" s="84"/>
      <c r="S1913" s="31"/>
      <c r="T1913" s="31"/>
      <c r="U1913" s="169"/>
      <c r="V1913" s="150"/>
      <c r="W1913" s="141" t="str" cm="1">
        <f t="array" ref="W1913">IF(SUM(LEN(B1913:V1913))=0,"",IF(OR(OR(ISBLANK(F1913),SUM(LEN(C1913),LEN(D1913))=0),AND(NOT(E1913="Unknown"),ISBLANK(J1913)),AND(NOT(O1913="Unknown"),ISBLANK(R1913))),"Missing Information", INDEX(Table15[Entire Service Line Classification], MATCH(SUMIFS(Table15[Unique ID],Table15[System-Owned Portion],E1913,Table15[If Material Anything Other than "Lead" in Column E,Was Material Ever Previously Lead?],G1913,Table15[Customer-Owned Portion],O1913),Table15[Unique ID],0),0)))</f>
        <v/>
      </c>
      <c r="X1913"/>
    </row>
    <row r="1914" spans="2:24" x14ac:dyDescent="0.25">
      <c r="B1914" s="146"/>
      <c r="C1914" s="31"/>
      <c r="D1914" s="31"/>
      <c r="E1914" s="44"/>
      <c r="F1914" s="43"/>
      <c r="G1914" s="84"/>
      <c r="H1914" s="31"/>
      <c r="I1914" s="208"/>
      <c r="J1914" s="84"/>
      <c r="K1914" s="31"/>
      <c r="L1914" s="31"/>
      <c r="M1914" s="169"/>
      <c r="N1914" s="148"/>
      <c r="O1914" s="44"/>
      <c r="P1914" s="43"/>
      <c r="Q1914" s="31"/>
      <c r="R1914" s="84"/>
      <c r="S1914" s="31"/>
      <c r="T1914" s="31"/>
      <c r="U1914" s="169"/>
      <c r="V1914" s="150"/>
      <c r="W1914" s="141" t="str" cm="1">
        <f t="array" ref="W1914">IF(SUM(LEN(B1914:V1914))=0,"",IF(OR(OR(ISBLANK(F1914),SUM(LEN(C1914),LEN(D1914))=0),AND(NOT(E1914="Unknown"),ISBLANK(J1914)),AND(NOT(O1914="Unknown"),ISBLANK(R1914))),"Missing Information", INDEX(Table15[Entire Service Line Classification], MATCH(SUMIFS(Table15[Unique ID],Table15[System-Owned Portion],E1914,Table15[If Material Anything Other than "Lead" in Column E,Was Material Ever Previously Lead?],G1914,Table15[Customer-Owned Portion],O1914),Table15[Unique ID],0),0)))</f>
        <v/>
      </c>
      <c r="X1914"/>
    </row>
    <row r="1915" spans="2:24" x14ac:dyDescent="0.25">
      <c r="B1915" s="146"/>
      <c r="C1915" s="31"/>
      <c r="D1915" s="31"/>
      <c r="E1915" s="44"/>
      <c r="F1915" s="43"/>
      <c r="G1915" s="84"/>
      <c r="H1915" s="31"/>
      <c r="I1915" s="208"/>
      <c r="J1915" s="84"/>
      <c r="K1915" s="31"/>
      <c r="L1915" s="31"/>
      <c r="M1915" s="169"/>
      <c r="N1915" s="148"/>
      <c r="O1915" s="44"/>
      <c r="P1915" s="43"/>
      <c r="Q1915" s="31"/>
      <c r="R1915" s="84"/>
      <c r="S1915" s="31"/>
      <c r="T1915" s="31"/>
      <c r="U1915" s="169"/>
      <c r="V1915" s="150"/>
      <c r="W1915" s="141" t="str" cm="1">
        <f t="array" ref="W1915">IF(SUM(LEN(B1915:V1915))=0,"",IF(OR(OR(ISBLANK(F1915),SUM(LEN(C1915),LEN(D1915))=0),AND(NOT(E1915="Unknown"),ISBLANK(J1915)),AND(NOT(O1915="Unknown"),ISBLANK(R1915))),"Missing Information", INDEX(Table15[Entire Service Line Classification], MATCH(SUMIFS(Table15[Unique ID],Table15[System-Owned Portion],E1915,Table15[If Material Anything Other than "Lead" in Column E,Was Material Ever Previously Lead?],G1915,Table15[Customer-Owned Portion],O1915),Table15[Unique ID],0),0)))</f>
        <v/>
      </c>
      <c r="X1915"/>
    </row>
    <row r="1916" spans="2:24" x14ac:dyDescent="0.25">
      <c r="B1916" s="146"/>
      <c r="C1916" s="31"/>
      <c r="D1916" s="31"/>
      <c r="E1916" s="44"/>
      <c r="F1916" s="43"/>
      <c r="G1916" s="84"/>
      <c r="H1916" s="31"/>
      <c r="I1916" s="208"/>
      <c r="J1916" s="84"/>
      <c r="K1916" s="31"/>
      <c r="L1916" s="31"/>
      <c r="M1916" s="169"/>
      <c r="N1916" s="148"/>
      <c r="O1916" s="44"/>
      <c r="P1916" s="43"/>
      <c r="Q1916" s="31"/>
      <c r="R1916" s="84"/>
      <c r="S1916" s="31"/>
      <c r="T1916" s="31"/>
      <c r="U1916" s="169"/>
      <c r="V1916" s="150"/>
      <c r="W1916" s="141" t="str" cm="1">
        <f t="array" ref="W1916">IF(SUM(LEN(B1916:V1916))=0,"",IF(OR(OR(ISBLANK(F1916),SUM(LEN(C1916),LEN(D1916))=0),AND(NOT(E1916="Unknown"),ISBLANK(J1916)),AND(NOT(O1916="Unknown"),ISBLANK(R1916))),"Missing Information", INDEX(Table15[Entire Service Line Classification], MATCH(SUMIFS(Table15[Unique ID],Table15[System-Owned Portion],E1916,Table15[If Material Anything Other than "Lead" in Column E,Was Material Ever Previously Lead?],G1916,Table15[Customer-Owned Portion],O1916),Table15[Unique ID],0),0)))</f>
        <v/>
      </c>
      <c r="X1916"/>
    </row>
    <row r="1917" spans="2:24" x14ac:dyDescent="0.25">
      <c r="B1917" s="146"/>
      <c r="C1917" s="31"/>
      <c r="D1917" s="31"/>
      <c r="E1917" s="44"/>
      <c r="F1917" s="43"/>
      <c r="G1917" s="84"/>
      <c r="H1917" s="31"/>
      <c r="I1917" s="208"/>
      <c r="J1917" s="84"/>
      <c r="K1917" s="31"/>
      <c r="L1917" s="31"/>
      <c r="M1917" s="169"/>
      <c r="N1917" s="148"/>
      <c r="O1917" s="44"/>
      <c r="P1917" s="43"/>
      <c r="Q1917" s="31"/>
      <c r="R1917" s="84"/>
      <c r="S1917" s="31"/>
      <c r="T1917" s="31"/>
      <c r="U1917" s="169"/>
      <c r="V1917" s="150"/>
      <c r="W1917" s="141" t="str" cm="1">
        <f t="array" ref="W1917">IF(SUM(LEN(B1917:V1917))=0,"",IF(OR(OR(ISBLANK(F1917),SUM(LEN(C1917),LEN(D1917))=0),AND(NOT(E1917="Unknown"),ISBLANK(J1917)),AND(NOT(O1917="Unknown"),ISBLANK(R1917))),"Missing Information", INDEX(Table15[Entire Service Line Classification], MATCH(SUMIFS(Table15[Unique ID],Table15[System-Owned Portion],E1917,Table15[If Material Anything Other than "Lead" in Column E,Was Material Ever Previously Lead?],G1917,Table15[Customer-Owned Portion],O1917),Table15[Unique ID],0),0)))</f>
        <v/>
      </c>
      <c r="X1917"/>
    </row>
    <row r="1918" spans="2:24" x14ac:dyDescent="0.25">
      <c r="B1918" s="146"/>
      <c r="C1918" s="31"/>
      <c r="D1918" s="31"/>
      <c r="E1918" s="44"/>
      <c r="F1918" s="43"/>
      <c r="G1918" s="84"/>
      <c r="H1918" s="31"/>
      <c r="I1918" s="208"/>
      <c r="J1918" s="84"/>
      <c r="K1918" s="31"/>
      <c r="L1918" s="31"/>
      <c r="M1918" s="169"/>
      <c r="N1918" s="148"/>
      <c r="O1918" s="44"/>
      <c r="P1918" s="43"/>
      <c r="Q1918" s="31"/>
      <c r="R1918" s="84"/>
      <c r="S1918" s="31"/>
      <c r="T1918" s="31"/>
      <c r="U1918" s="169"/>
      <c r="V1918" s="150"/>
      <c r="W1918" s="141" t="str" cm="1">
        <f t="array" ref="W1918">IF(SUM(LEN(B1918:V1918))=0,"",IF(OR(OR(ISBLANK(F1918),SUM(LEN(C1918),LEN(D1918))=0),AND(NOT(E1918="Unknown"),ISBLANK(J1918)),AND(NOT(O1918="Unknown"),ISBLANK(R1918))),"Missing Information", INDEX(Table15[Entire Service Line Classification], MATCH(SUMIFS(Table15[Unique ID],Table15[System-Owned Portion],E1918,Table15[If Material Anything Other than "Lead" in Column E,Was Material Ever Previously Lead?],G1918,Table15[Customer-Owned Portion],O1918),Table15[Unique ID],0),0)))</f>
        <v/>
      </c>
      <c r="X1918"/>
    </row>
    <row r="1919" spans="2:24" x14ac:dyDescent="0.25">
      <c r="B1919" s="146"/>
      <c r="C1919" s="31"/>
      <c r="D1919" s="31"/>
      <c r="E1919" s="44"/>
      <c r="F1919" s="43"/>
      <c r="G1919" s="84"/>
      <c r="H1919" s="31"/>
      <c r="I1919" s="208"/>
      <c r="J1919" s="84"/>
      <c r="K1919" s="31"/>
      <c r="L1919" s="31"/>
      <c r="M1919" s="169"/>
      <c r="N1919" s="148"/>
      <c r="O1919" s="44"/>
      <c r="P1919" s="43"/>
      <c r="Q1919" s="31"/>
      <c r="R1919" s="84"/>
      <c r="S1919" s="31"/>
      <c r="T1919" s="31"/>
      <c r="U1919" s="169"/>
      <c r="V1919" s="150"/>
      <c r="W1919" s="141" t="str" cm="1">
        <f t="array" ref="W1919">IF(SUM(LEN(B1919:V1919))=0,"",IF(OR(OR(ISBLANK(F1919),SUM(LEN(C1919),LEN(D1919))=0),AND(NOT(E1919="Unknown"),ISBLANK(J1919)),AND(NOT(O1919="Unknown"),ISBLANK(R1919))),"Missing Information", INDEX(Table15[Entire Service Line Classification], MATCH(SUMIFS(Table15[Unique ID],Table15[System-Owned Portion],E1919,Table15[If Material Anything Other than "Lead" in Column E,Was Material Ever Previously Lead?],G1919,Table15[Customer-Owned Portion],O1919),Table15[Unique ID],0),0)))</f>
        <v/>
      </c>
      <c r="X1919"/>
    </row>
    <row r="1920" spans="2:24" x14ac:dyDescent="0.25">
      <c r="B1920" s="146"/>
      <c r="C1920" s="31"/>
      <c r="D1920" s="31"/>
      <c r="E1920" s="44"/>
      <c r="F1920" s="43"/>
      <c r="G1920" s="84"/>
      <c r="H1920" s="31"/>
      <c r="I1920" s="208"/>
      <c r="J1920" s="84"/>
      <c r="K1920" s="31"/>
      <c r="L1920" s="31"/>
      <c r="M1920" s="169"/>
      <c r="N1920" s="148"/>
      <c r="O1920" s="44"/>
      <c r="P1920" s="43"/>
      <c r="Q1920" s="31"/>
      <c r="R1920" s="84"/>
      <c r="S1920" s="31"/>
      <c r="T1920" s="31"/>
      <c r="U1920" s="169"/>
      <c r="V1920" s="150"/>
      <c r="W1920" s="141" t="str" cm="1">
        <f t="array" ref="W1920">IF(SUM(LEN(B1920:V1920))=0,"",IF(OR(OR(ISBLANK(F1920),SUM(LEN(C1920),LEN(D1920))=0),AND(NOT(E1920="Unknown"),ISBLANK(J1920)),AND(NOT(O1920="Unknown"),ISBLANK(R1920))),"Missing Information", INDEX(Table15[Entire Service Line Classification], MATCH(SUMIFS(Table15[Unique ID],Table15[System-Owned Portion],E1920,Table15[If Material Anything Other than "Lead" in Column E,Was Material Ever Previously Lead?],G1920,Table15[Customer-Owned Portion],O1920),Table15[Unique ID],0),0)))</f>
        <v/>
      </c>
      <c r="X1920"/>
    </row>
    <row r="1921" spans="2:24" x14ac:dyDescent="0.25">
      <c r="B1921" s="146"/>
      <c r="C1921" s="31"/>
      <c r="D1921" s="31"/>
      <c r="E1921" s="44"/>
      <c r="F1921" s="43"/>
      <c r="G1921" s="84"/>
      <c r="H1921" s="31"/>
      <c r="I1921" s="208"/>
      <c r="J1921" s="84"/>
      <c r="K1921" s="31"/>
      <c r="L1921" s="31"/>
      <c r="M1921" s="169"/>
      <c r="N1921" s="148"/>
      <c r="O1921" s="44"/>
      <c r="P1921" s="43"/>
      <c r="Q1921" s="31"/>
      <c r="R1921" s="84"/>
      <c r="S1921" s="31"/>
      <c r="T1921" s="31"/>
      <c r="U1921" s="169"/>
      <c r="V1921" s="150"/>
      <c r="W1921" s="141" t="str" cm="1">
        <f t="array" ref="W1921">IF(SUM(LEN(B1921:V1921))=0,"",IF(OR(OR(ISBLANK(F1921),SUM(LEN(C1921),LEN(D1921))=0),AND(NOT(E1921="Unknown"),ISBLANK(J1921)),AND(NOT(O1921="Unknown"),ISBLANK(R1921))),"Missing Information", INDEX(Table15[Entire Service Line Classification], MATCH(SUMIFS(Table15[Unique ID],Table15[System-Owned Portion],E1921,Table15[If Material Anything Other than "Lead" in Column E,Was Material Ever Previously Lead?],G1921,Table15[Customer-Owned Portion],O1921),Table15[Unique ID],0),0)))</f>
        <v/>
      </c>
      <c r="X1921"/>
    </row>
    <row r="1922" spans="2:24" x14ac:dyDescent="0.25">
      <c r="B1922" s="146"/>
      <c r="C1922" s="31"/>
      <c r="D1922" s="31"/>
      <c r="E1922" s="44"/>
      <c r="F1922" s="43"/>
      <c r="G1922" s="84"/>
      <c r="H1922" s="31"/>
      <c r="I1922" s="208"/>
      <c r="J1922" s="84"/>
      <c r="K1922" s="31"/>
      <c r="L1922" s="31"/>
      <c r="M1922" s="169"/>
      <c r="N1922" s="148"/>
      <c r="O1922" s="44"/>
      <c r="P1922" s="43"/>
      <c r="Q1922" s="31"/>
      <c r="R1922" s="84"/>
      <c r="S1922" s="31"/>
      <c r="T1922" s="31"/>
      <c r="U1922" s="169"/>
      <c r="V1922" s="150"/>
      <c r="W1922" s="141" t="str" cm="1">
        <f t="array" ref="W1922">IF(SUM(LEN(B1922:V1922))=0,"",IF(OR(OR(ISBLANK(F1922),SUM(LEN(C1922),LEN(D1922))=0),AND(NOT(E1922="Unknown"),ISBLANK(J1922)),AND(NOT(O1922="Unknown"),ISBLANK(R1922))),"Missing Information", INDEX(Table15[Entire Service Line Classification], MATCH(SUMIFS(Table15[Unique ID],Table15[System-Owned Portion],E1922,Table15[If Material Anything Other than "Lead" in Column E,Was Material Ever Previously Lead?],G1922,Table15[Customer-Owned Portion],O1922),Table15[Unique ID],0),0)))</f>
        <v/>
      </c>
      <c r="X1922"/>
    </row>
    <row r="1923" spans="2:24" x14ac:dyDescent="0.25">
      <c r="B1923" s="146"/>
      <c r="C1923" s="31"/>
      <c r="D1923" s="31"/>
      <c r="E1923" s="44"/>
      <c r="F1923" s="43"/>
      <c r="G1923" s="84"/>
      <c r="H1923" s="31"/>
      <c r="I1923" s="208"/>
      <c r="J1923" s="84"/>
      <c r="K1923" s="31"/>
      <c r="L1923" s="31"/>
      <c r="M1923" s="169"/>
      <c r="N1923" s="148"/>
      <c r="O1923" s="44"/>
      <c r="P1923" s="43"/>
      <c r="Q1923" s="31"/>
      <c r="R1923" s="84"/>
      <c r="S1923" s="31"/>
      <c r="T1923" s="31"/>
      <c r="U1923" s="169"/>
      <c r="V1923" s="150"/>
      <c r="W1923" s="141" t="str" cm="1">
        <f t="array" ref="W1923">IF(SUM(LEN(B1923:V1923))=0,"",IF(OR(OR(ISBLANK(F1923),SUM(LEN(C1923),LEN(D1923))=0),AND(NOT(E1923="Unknown"),ISBLANK(J1923)),AND(NOT(O1923="Unknown"),ISBLANK(R1923))),"Missing Information", INDEX(Table15[Entire Service Line Classification], MATCH(SUMIFS(Table15[Unique ID],Table15[System-Owned Portion],E1923,Table15[If Material Anything Other than "Lead" in Column E,Was Material Ever Previously Lead?],G1923,Table15[Customer-Owned Portion],O1923),Table15[Unique ID],0),0)))</f>
        <v/>
      </c>
      <c r="X1923"/>
    </row>
    <row r="1924" spans="2:24" x14ac:dyDescent="0.25">
      <c r="B1924" s="146"/>
      <c r="C1924" s="31"/>
      <c r="D1924" s="31"/>
      <c r="E1924" s="44"/>
      <c r="F1924" s="43"/>
      <c r="G1924" s="84"/>
      <c r="H1924" s="31"/>
      <c r="I1924" s="208"/>
      <c r="J1924" s="84"/>
      <c r="K1924" s="31"/>
      <c r="L1924" s="31"/>
      <c r="M1924" s="169"/>
      <c r="N1924" s="148"/>
      <c r="O1924" s="44"/>
      <c r="P1924" s="43"/>
      <c r="Q1924" s="31"/>
      <c r="R1924" s="84"/>
      <c r="S1924" s="31"/>
      <c r="T1924" s="31"/>
      <c r="U1924" s="169"/>
      <c r="V1924" s="150"/>
      <c r="W1924" s="141" t="str" cm="1">
        <f t="array" ref="W1924">IF(SUM(LEN(B1924:V1924))=0,"",IF(OR(OR(ISBLANK(F1924),SUM(LEN(C1924),LEN(D1924))=0),AND(NOT(E1924="Unknown"),ISBLANK(J1924)),AND(NOT(O1924="Unknown"),ISBLANK(R1924))),"Missing Information", INDEX(Table15[Entire Service Line Classification], MATCH(SUMIFS(Table15[Unique ID],Table15[System-Owned Portion],E1924,Table15[If Material Anything Other than "Lead" in Column E,Was Material Ever Previously Lead?],G1924,Table15[Customer-Owned Portion],O1924),Table15[Unique ID],0),0)))</f>
        <v/>
      </c>
      <c r="X1924"/>
    </row>
    <row r="1925" spans="2:24" x14ac:dyDescent="0.25">
      <c r="B1925" s="146"/>
      <c r="C1925" s="31"/>
      <c r="D1925" s="31"/>
      <c r="E1925" s="44"/>
      <c r="F1925" s="43"/>
      <c r="G1925" s="84"/>
      <c r="H1925" s="31"/>
      <c r="I1925" s="208"/>
      <c r="J1925" s="84"/>
      <c r="K1925" s="31"/>
      <c r="L1925" s="31"/>
      <c r="M1925" s="169"/>
      <c r="N1925" s="148"/>
      <c r="O1925" s="44"/>
      <c r="P1925" s="43"/>
      <c r="Q1925" s="31"/>
      <c r="R1925" s="84"/>
      <c r="S1925" s="31"/>
      <c r="T1925" s="31"/>
      <c r="U1925" s="169"/>
      <c r="V1925" s="150"/>
      <c r="W1925" s="141" t="str" cm="1">
        <f t="array" ref="W1925">IF(SUM(LEN(B1925:V1925))=0,"",IF(OR(OR(ISBLANK(F1925),SUM(LEN(C1925),LEN(D1925))=0),AND(NOT(E1925="Unknown"),ISBLANK(J1925)),AND(NOT(O1925="Unknown"),ISBLANK(R1925))),"Missing Information", INDEX(Table15[Entire Service Line Classification], MATCH(SUMIFS(Table15[Unique ID],Table15[System-Owned Portion],E1925,Table15[If Material Anything Other than "Lead" in Column E,Was Material Ever Previously Lead?],G1925,Table15[Customer-Owned Portion],O1925),Table15[Unique ID],0),0)))</f>
        <v/>
      </c>
      <c r="X1925"/>
    </row>
    <row r="1926" spans="2:24" x14ac:dyDescent="0.25">
      <c r="B1926" s="146"/>
      <c r="C1926" s="31"/>
      <c r="D1926" s="31"/>
      <c r="E1926" s="44"/>
      <c r="F1926" s="43"/>
      <c r="G1926" s="84"/>
      <c r="H1926" s="31"/>
      <c r="I1926" s="208"/>
      <c r="J1926" s="84"/>
      <c r="K1926" s="31"/>
      <c r="L1926" s="31"/>
      <c r="M1926" s="169"/>
      <c r="N1926" s="148"/>
      <c r="O1926" s="44"/>
      <c r="P1926" s="43"/>
      <c r="Q1926" s="31"/>
      <c r="R1926" s="84"/>
      <c r="S1926" s="31"/>
      <c r="T1926" s="31"/>
      <c r="U1926" s="169"/>
      <c r="V1926" s="150"/>
      <c r="W1926" s="141" t="str" cm="1">
        <f t="array" ref="W1926">IF(SUM(LEN(B1926:V1926))=0,"",IF(OR(OR(ISBLANK(F1926),SUM(LEN(C1926),LEN(D1926))=0),AND(NOT(E1926="Unknown"),ISBLANK(J1926)),AND(NOT(O1926="Unknown"),ISBLANK(R1926))),"Missing Information", INDEX(Table15[Entire Service Line Classification], MATCH(SUMIFS(Table15[Unique ID],Table15[System-Owned Portion],E1926,Table15[If Material Anything Other than "Lead" in Column E,Was Material Ever Previously Lead?],G1926,Table15[Customer-Owned Portion],O1926),Table15[Unique ID],0),0)))</f>
        <v/>
      </c>
      <c r="X1926"/>
    </row>
    <row r="1927" spans="2:24" x14ac:dyDescent="0.25">
      <c r="B1927" s="146"/>
      <c r="C1927" s="31"/>
      <c r="D1927" s="31"/>
      <c r="E1927" s="44"/>
      <c r="F1927" s="43"/>
      <c r="G1927" s="84"/>
      <c r="H1927" s="31"/>
      <c r="I1927" s="208"/>
      <c r="J1927" s="84"/>
      <c r="K1927" s="31"/>
      <c r="L1927" s="31"/>
      <c r="M1927" s="169"/>
      <c r="N1927" s="148"/>
      <c r="O1927" s="44"/>
      <c r="P1927" s="43"/>
      <c r="Q1927" s="31"/>
      <c r="R1927" s="84"/>
      <c r="S1927" s="31"/>
      <c r="T1927" s="31"/>
      <c r="U1927" s="169"/>
      <c r="V1927" s="150"/>
      <c r="W1927" s="141" t="str" cm="1">
        <f t="array" ref="W1927">IF(SUM(LEN(B1927:V1927))=0,"",IF(OR(OR(ISBLANK(F1927),SUM(LEN(C1927),LEN(D1927))=0),AND(NOT(E1927="Unknown"),ISBLANK(J1927)),AND(NOT(O1927="Unknown"),ISBLANK(R1927))),"Missing Information", INDEX(Table15[Entire Service Line Classification], MATCH(SUMIFS(Table15[Unique ID],Table15[System-Owned Portion],E1927,Table15[If Material Anything Other than "Lead" in Column E,Was Material Ever Previously Lead?],G1927,Table15[Customer-Owned Portion],O1927),Table15[Unique ID],0),0)))</f>
        <v/>
      </c>
      <c r="X1927"/>
    </row>
    <row r="1928" spans="2:24" x14ac:dyDescent="0.25">
      <c r="B1928" s="146"/>
      <c r="C1928" s="31"/>
      <c r="D1928" s="31"/>
      <c r="E1928" s="44"/>
      <c r="F1928" s="43"/>
      <c r="G1928" s="84"/>
      <c r="H1928" s="31"/>
      <c r="I1928" s="208"/>
      <c r="J1928" s="84"/>
      <c r="K1928" s="31"/>
      <c r="L1928" s="31"/>
      <c r="M1928" s="169"/>
      <c r="N1928" s="148"/>
      <c r="O1928" s="44"/>
      <c r="P1928" s="43"/>
      <c r="Q1928" s="31"/>
      <c r="R1928" s="84"/>
      <c r="S1928" s="31"/>
      <c r="T1928" s="31"/>
      <c r="U1928" s="169"/>
      <c r="V1928" s="150"/>
      <c r="W1928" s="141" t="str" cm="1">
        <f t="array" ref="W1928">IF(SUM(LEN(B1928:V1928))=0,"",IF(OR(OR(ISBLANK(F1928),SUM(LEN(C1928),LEN(D1928))=0),AND(NOT(E1928="Unknown"),ISBLANK(J1928)),AND(NOT(O1928="Unknown"),ISBLANK(R1928))),"Missing Information", INDEX(Table15[Entire Service Line Classification], MATCH(SUMIFS(Table15[Unique ID],Table15[System-Owned Portion],E1928,Table15[If Material Anything Other than "Lead" in Column E,Was Material Ever Previously Lead?],G1928,Table15[Customer-Owned Portion],O1928),Table15[Unique ID],0),0)))</f>
        <v/>
      </c>
      <c r="X1928"/>
    </row>
    <row r="1929" spans="2:24" x14ac:dyDescent="0.25">
      <c r="B1929" s="146"/>
      <c r="C1929" s="31"/>
      <c r="D1929" s="31"/>
      <c r="E1929" s="44"/>
      <c r="F1929" s="43"/>
      <c r="G1929" s="84"/>
      <c r="H1929" s="31"/>
      <c r="I1929" s="208"/>
      <c r="J1929" s="84"/>
      <c r="K1929" s="31"/>
      <c r="L1929" s="31"/>
      <c r="M1929" s="169"/>
      <c r="N1929" s="148"/>
      <c r="O1929" s="44"/>
      <c r="P1929" s="43"/>
      <c r="Q1929" s="31"/>
      <c r="R1929" s="84"/>
      <c r="S1929" s="31"/>
      <c r="T1929" s="31"/>
      <c r="U1929" s="169"/>
      <c r="V1929" s="150"/>
      <c r="W1929" s="141" t="str" cm="1">
        <f t="array" ref="W1929">IF(SUM(LEN(B1929:V1929))=0,"",IF(OR(OR(ISBLANK(F1929),SUM(LEN(C1929),LEN(D1929))=0),AND(NOT(E1929="Unknown"),ISBLANK(J1929)),AND(NOT(O1929="Unknown"),ISBLANK(R1929))),"Missing Information", INDEX(Table15[Entire Service Line Classification], MATCH(SUMIFS(Table15[Unique ID],Table15[System-Owned Portion],E1929,Table15[If Material Anything Other than "Lead" in Column E,Was Material Ever Previously Lead?],G1929,Table15[Customer-Owned Portion],O1929),Table15[Unique ID],0),0)))</f>
        <v/>
      </c>
      <c r="X1929"/>
    </row>
    <row r="1930" spans="2:24" x14ac:dyDescent="0.25">
      <c r="B1930" s="146"/>
      <c r="C1930" s="31"/>
      <c r="D1930" s="31"/>
      <c r="E1930" s="44"/>
      <c r="F1930" s="43"/>
      <c r="G1930" s="84"/>
      <c r="H1930" s="31"/>
      <c r="I1930" s="208"/>
      <c r="J1930" s="84"/>
      <c r="K1930" s="31"/>
      <c r="L1930" s="31"/>
      <c r="M1930" s="169"/>
      <c r="N1930" s="148"/>
      <c r="O1930" s="44"/>
      <c r="P1930" s="43"/>
      <c r="Q1930" s="31"/>
      <c r="R1930" s="84"/>
      <c r="S1930" s="31"/>
      <c r="T1930" s="31"/>
      <c r="U1930" s="169"/>
      <c r="V1930" s="150"/>
      <c r="W1930" s="141" t="str" cm="1">
        <f t="array" ref="W1930">IF(SUM(LEN(B1930:V1930))=0,"",IF(OR(OR(ISBLANK(F1930),SUM(LEN(C1930),LEN(D1930))=0),AND(NOT(E1930="Unknown"),ISBLANK(J1930)),AND(NOT(O1930="Unknown"),ISBLANK(R1930))),"Missing Information", INDEX(Table15[Entire Service Line Classification], MATCH(SUMIFS(Table15[Unique ID],Table15[System-Owned Portion],E1930,Table15[If Material Anything Other than "Lead" in Column E,Was Material Ever Previously Lead?],G1930,Table15[Customer-Owned Portion],O1930),Table15[Unique ID],0),0)))</f>
        <v/>
      </c>
      <c r="X1930"/>
    </row>
    <row r="1931" spans="2:24" x14ac:dyDescent="0.25">
      <c r="B1931" s="146"/>
      <c r="C1931" s="31"/>
      <c r="D1931" s="31"/>
      <c r="E1931" s="44"/>
      <c r="F1931" s="43"/>
      <c r="G1931" s="84"/>
      <c r="H1931" s="31"/>
      <c r="I1931" s="208"/>
      <c r="J1931" s="84"/>
      <c r="K1931" s="31"/>
      <c r="L1931" s="31"/>
      <c r="M1931" s="169"/>
      <c r="N1931" s="148"/>
      <c r="O1931" s="44"/>
      <c r="P1931" s="43"/>
      <c r="Q1931" s="31"/>
      <c r="R1931" s="84"/>
      <c r="S1931" s="31"/>
      <c r="T1931" s="31"/>
      <c r="U1931" s="169"/>
      <c r="V1931" s="150"/>
      <c r="W1931" s="141" t="str" cm="1">
        <f t="array" ref="W1931">IF(SUM(LEN(B1931:V1931))=0,"",IF(OR(OR(ISBLANK(F1931),SUM(LEN(C1931),LEN(D1931))=0),AND(NOT(E1931="Unknown"),ISBLANK(J1931)),AND(NOT(O1931="Unknown"),ISBLANK(R1931))),"Missing Information", INDEX(Table15[Entire Service Line Classification], MATCH(SUMIFS(Table15[Unique ID],Table15[System-Owned Portion],E1931,Table15[If Material Anything Other than "Lead" in Column E,Was Material Ever Previously Lead?],G1931,Table15[Customer-Owned Portion],O1931),Table15[Unique ID],0),0)))</f>
        <v/>
      </c>
      <c r="X1931"/>
    </row>
    <row r="1932" spans="2:24" x14ac:dyDescent="0.25">
      <c r="B1932" s="146"/>
      <c r="C1932" s="31"/>
      <c r="D1932" s="31"/>
      <c r="E1932" s="44"/>
      <c r="F1932" s="43"/>
      <c r="G1932" s="84"/>
      <c r="H1932" s="31"/>
      <c r="I1932" s="208"/>
      <c r="J1932" s="84"/>
      <c r="K1932" s="31"/>
      <c r="L1932" s="31"/>
      <c r="M1932" s="169"/>
      <c r="N1932" s="148"/>
      <c r="O1932" s="44"/>
      <c r="P1932" s="43"/>
      <c r="Q1932" s="31"/>
      <c r="R1932" s="84"/>
      <c r="S1932" s="31"/>
      <c r="T1932" s="31"/>
      <c r="U1932" s="169"/>
      <c r="V1932" s="150"/>
      <c r="W1932" s="141" t="str" cm="1">
        <f t="array" ref="W1932">IF(SUM(LEN(B1932:V1932))=0,"",IF(OR(OR(ISBLANK(F1932),SUM(LEN(C1932),LEN(D1932))=0),AND(NOT(E1932="Unknown"),ISBLANK(J1932)),AND(NOT(O1932="Unknown"),ISBLANK(R1932))),"Missing Information", INDEX(Table15[Entire Service Line Classification], MATCH(SUMIFS(Table15[Unique ID],Table15[System-Owned Portion],E1932,Table15[If Material Anything Other than "Lead" in Column E,Was Material Ever Previously Lead?],G1932,Table15[Customer-Owned Portion],O1932),Table15[Unique ID],0),0)))</f>
        <v/>
      </c>
      <c r="X1932"/>
    </row>
    <row r="1933" spans="2:24" x14ac:dyDescent="0.25">
      <c r="B1933" s="146"/>
      <c r="C1933" s="31"/>
      <c r="D1933" s="31"/>
      <c r="E1933" s="44"/>
      <c r="F1933" s="43"/>
      <c r="G1933" s="84"/>
      <c r="H1933" s="31"/>
      <c r="I1933" s="208"/>
      <c r="J1933" s="84"/>
      <c r="K1933" s="31"/>
      <c r="L1933" s="31"/>
      <c r="M1933" s="169"/>
      <c r="N1933" s="148"/>
      <c r="O1933" s="44"/>
      <c r="P1933" s="43"/>
      <c r="Q1933" s="31"/>
      <c r="R1933" s="84"/>
      <c r="S1933" s="31"/>
      <c r="T1933" s="31"/>
      <c r="U1933" s="169"/>
      <c r="V1933" s="150"/>
      <c r="W1933" s="141" t="str" cm="1">
        <f t="array" ref="W1933">IF(SUM(LEN(B1933:V1933))=0,"",IF(OR(OR(ISBLANK(F1933),SUM(LEN(C1933),LEN(D1933))=0),AND(NOT(E1933="Unknown"),ISBLANK(J1933)),AND(NOT(O1933="Unknown"),ISBLANK(R1933))),"Missing Information", INDEX(Table15[Entire Service Line Classification], MATCH(SUMIFS(Table15[Unique ID],Table15[System-Owned Portion],E1933,Table15[If Material Anything Other than "Lead" in Column E,Was Material Ever Previously Lead?],G1933,Table15[Customer-Owned Portion],O1933),Table15[Unique ID],0),0)))</f>
        <v/>
      </c>
      <c r="X1933"/>
    </row>
    <row r="1934" spans="2:24" x14ac:dyDescent="0.25">
      <c r="B1934" s="146"/>
      <c r="C1934" s="31"/>
      <c r="D1934" s="31"/>
      <c r="E1934" s="44"/>
      <c r="F1934" s="43"/>
      <c r="G1934" s="84"/>
      <c r="H1934" s="31"/>
      <c r="I1934" s="208"/>
      <c r="J1934" s="84"/>
      <c r="K1934" s="31"/>
      <c r="L1934" s="31"/>
      <c r="M1934" s="169"/>
      <c r="N1934" s="148"/>
      <c r="O1934" s="44"/>
      <c r="P1934" s="43"/>
      <c r="Q1934" s="31"/>
      <c r="R1934" s="84"/>
      <c r="S1934" s="31"/>
      <c r="T1934" s="31"/>
      <c r="U1934" s="169"/>
      <c r="V1934" s="150"/>
      <c r="W1934" s="141" t="str" cm="1">
        <f t="array" ref="W1934">IF(SUM(LEN(B1934:V1934))=0,"",IF(OR(OR(ISBLANK(F1934),SUM(LEN(C1934),LEN(D1934))=0),AND(NOT(E1934="Unknown"),ISBLANK(J1934)),AND(NOT(O1934="Unknown"),ISBLANK(R1934))),"Missing Information", INDEX(Table15[Entire Service Line Classification], MATCH(SUMIFS(Table15[Unique ID],Table15[System-Owned Portion],E1934,Table15[If Material Anything Other than "Lead" in Column E,Was Material Ever Previously Lead?],G1934,Table15[Customer-Owned Portion],O1934),Table15[Unique ID],0),0)))</f>
        <v/>
      </c>
      <c r="X1934"/>
    </row>
    <row r="1935" spans="2:24" x14ac:dyDescent="0.25">
      <c r="B1935" s="146"/>
      <c r="C1935" s="31"/>
      <c r="D1935" s="31"/>
      <c r="E1935" s="44"/>
      <c r="F1935" s="43"/>
      <c r="G1935" s="84"/>
      <c r="H1935" s="31"/>
      <c r="I1935" s="208"/>
      <c r="J1935" s="84"/>
      <c r="K1935" s="31"/>
      <c r="L1935" s="31"/>
      <c r="M1935" s="169"/>
      <c r="N1935" s="148"/>
      <c r="O1935" s="44"/>
      <c r="P1935" s="43"/>
      <c r="Q1935" s="31"/>
      <c r="R1935" s="84"/>
      <c r="S1935" s="31"/>
      <c r="T1935" s="31"/>
      <c r="U1935" s="169"/>
      <c r="V1935" s="150"/>
      <c r="W1935" s="141" t="str" cm="1">
        <f t="array" ref="W1935">IF(SUM(LEN(B1935:V1935))=0,"",IF(OR(OR(ISBLANK(F1935),SUM(LEN(C1935),LEN(D1935))=0),AND(NOT(E1935="Unknown"),ISBLANK(J1935)),AND(NOT(O1935="Unknown"),ISBLANK(R1935))),"Missing Information", INDEX(Table15[Entire Service Line Classification], MATCH(SUMIFS(Table15[Unique ID],Table15[System-Owned Portion],E1935,Table15[If Material Anything Other than "Lead" in Column E,Was Material Ever Previously Lead?],G1935,Table15[Customer-Owned Portion],O1935),Table15[Unique ID],0),0)))</f>
        <v/>
      </c>
      <c r="X1935"/>
    </row>
    <row r="1936" spans="2:24" x14ac:dyDescent="0.25">
      <c r="B1936" s="146"/>
      <c r="C1936" s="31"/>
      <c r="D1936" s="31"/>
      <c r="E1936" s="44"/>
      <c r="F1936" s="43"/>
      <c r="G1936" s="84"/>
      <c r="H1936" s="31"/>
      <c r="I1936" s="208"/>
      <c r="J1936" s="84"/>
      <c r="K1936" s="31"/>
      <c r="L1936" s="31"/>
      <c r="M1936" s="169"/>
      <c r="N1936" s="148"/>
      <c r="O1936" s="44"/>
      <c r="P1936" s="43"/>
      <c r="Q1936" s="31"/>
      <c r="R1936" s="84"/>
      <c r="S1936" s="31"/>
      <c r="T1936" s="31"/>
      <c r="U1936" s="169"/>
      <c r="V1936" s="150"/>
      <c r="W1936" s="141" t="str" cm="1">
        <f t="array" ref="W1936">IF(SUM(LEN(B1936:V1936))=0,"",IF(OR(OR(ISBLANK(F1936),SUM(LEN(C1936),LEN(D1936))=0),AND(NOT(E1936="Unknown"),ISBLANK(J1936)),AND(NOT(O1936="Unknown"),ISBLANK(R1936))),"Missing Information", INDEX(Table15[Entire Service Line Classification], MATCH(SUMIFS(Table15[Unique ID],Table15[System-Owned Portion],E1936,Table15[If Material Anything Other than "Lead" in Column E,Was Material Ever Previously Lead?],G1936,Table15[Customer-Owned Portion],O1936),Table15[Unique ID],0),0)))</f>
        <v/>
      </c>
      <c r="X1936"/>
    </row>
    <row r="1937" spans="2:24" x14ac:dyDescent="0.25">
      <c r="B1937" s="146"/>
      <c r="C1937" s="31"/>
      <c r="D1937" s="31"/>
      <c r="E1937" s="44"/>
      <c r="F1937" s="43"/>
      <c r="G1937" s="84"/>
      <c r="H1937" s="31"/>
      <c r="I1937" s="208"/>
      <c r="J1937" s="84"/>
      <c r="K1937" s="31"/>
      <c r="L1937" s="31"/>
      <c r="M1937" s="169"/>
      <c r="N1937" s="148"/>
      <c r="O1937" s="44"/>
      <c r="P1937" s="43"/>
      <c r="Q1937" s="31"/>
      <c r="R1937" s="84"/>
      <c r="S1937" s="31"/>
      <c r="T1937" s="31"/>
      <c r="U1937" s="169"/>
      <c r="V1937" s="150"/>
      <c r="W1937" s="141" t="str" cm="1">
        <f t="array" ref="W1937">IF(SUM(LEN(B1937:V1937))=0,"",IF(OR(OR(ISBLANK(F1937),SUM(LEN(C1937),LEN(D1937))=0),AND(NOT(E1937="Unknown"),ISBLANK(J1937)),AND(NOT(O1937="Unknown"),ISBLANK(R1937))),"Missing Information", INDEX(Table15[Entire Service Line Classification], MATCH(SUMIFS(Table15[Unique ID],Table15[System-Owned Portion],E1937,Table15[If Material Anything Other than "Lead" in Column E,Was Material Ever Previously Lead?],G1937,Table15[Customer-Owned Portion],O1937),Table15[Unique ID],0),0)))</f>
        <v/>
      </c>
      <c r="X1937"/>
    </row>
    <row r="1938" spans="2:24" x14ac:dyDescent="0.25">
      <c r="B1938" s="146"/>
      <c r="C1938" s="31"/>
      <c r="D1938" s="31"/>
      <c r="E1938" s="44"/>
      <c r="F1938" s="43"/>
      <c r="G1938" s="84"/>
      <c r="H1938" s="31"/>
      <c r="I1938" s="208"/>
      <c r="J1938" s="84"/>
      <c r="K1938" s="31"/>
      <c r="L1938" s="31"/>
      <c r="M1938" s="169"/>
      <c r="N1938" s="148"/>
      <c r="O1938" s="44"/>
      <c r="P1938" s="43"/>
      <c r="Q1938" s="31"/>
      <c r="R1938" s="84"/>
      <c r="S1938" s="31"/>
      <c r="T1938" s="31"/>
      <c r="U1938" s="169"/>
      <c r="V1938" s="150"/>
      <c r="W1938" s="141" t="str" cm="1">
        <f t="array" ref="W1938">IF(SUM(LEN(B1938:V1938))=0,"",IF(OR(OR(ISBLANK(F1938),SUM(LEN(C1938),LEN(D1938))=0),AND(NOT(E1938="Unknown"),ISBLANK(J1938)),AND(NOT(O1938="Unknown"),ISBLANK(R1938))),"Missing Information", INDEX(Table15[Entire Service Line Classification], MATCH(SUMIFS(Table15[Unique ID],Table15[System-Owned Portion],E1938,Table15[If Material Anything Other than "Lead" in Column E,Was Material Ever Previously Lead?],G1938,Table15[Customer-Owned Portion],O1938),Table15[Unique ID],0),0)))</f>
        <v/>
      </c>
      <c r="X1938"/>
    </row>
    <row r="1939" spans="2:24" x14ac:dyDescent="0.25">
      <c r="B1939" s="146"/>
      <c r="C1939" s="31"/>
      <c r="D1939" s="31"/>
      <c r="E1939" s="44"/>
      <c r="F1939" s="43"/>
      <c r="G1939" s="84"/>
      <c r="H1939" s="31"/>
      <c r="I1939" s="208"/>
      <c r="J1939" s="84"/>
      <c r="K1939" s="31"/>
      <c r="L1939" s="31"/>
      <c r="M1939" s="169"/>
      <c r="N1939" s="148"/>
      <c r="O1939" s="44"/>
      <c r="P1939" s="43"/>
      <c r="Q1939" s="31"/>
      <c r="R1939" s="84"/>
      <c r="S1939" s="31"/>
      <c r="T1939" s="31"/>
      <c r="U1939" s="169"/>
      <c r="V1939" s="150"/>
      <c r="W1939" s="141" t="str" cm="1">
        <f t="array" ref="W1939">IF(SUM(LEN(B1939:V1939))=0,"",IF(OR(OR(ISBLANK(F1939),SUM(LEN(C1939),LEN(D1939))=0),AND(NOT(E1939="Unknown"),ISBLANK(J1939)),AND(NOT(O1939="Unknown"),ISBLANK(R1939))),"Missing Information", INDEX(Table15[Entire Service Line Classification], MATCH(SUMIFS(Table15[Unique ID],Table15[System-Owned Portion],E1939,Table15[If Material Anything Other than "Lead" in Column E,Was Material Ever Previously Lead?],G1939,Table15[Customer-Owned Portion],O1939),Table15[Unique ID],0),0)))</f>
        <v/>
      </c>
      <c r="X1939"/>
    </row>
    <row r="1940" spans="2:24" x14ac:dyDescent="0.25">
      <c r="B1940" s="146"/>
      <c r="C1940" s="31"/>
      <c r="D1940" s="31"/>
      <c r="E1940" s="44"/>
      <c r="F1940" s="43"/>
      <c r="G1940" s="84"/>
      <c r="H1940" s="31"/>
      <c r="I1940" s="208"/>
      <c r="J1940" s="84"/>
      <c r="K1940" s="31"/>
      <c r="L1940" s="31"/>
      <c r="M1940" s="169"/>
      <c r="N1940" s="148"/>
      <c r="O1940" s="44"/>
      <c r="P1940" s="43"/>
      <c r="Q1940" s="31"/>
      <c r="R1940" s="84"/>
      <c r="S1940" s="31"/>
      <c r="T1940" s="31"/>
      <c r="U1940" s="169"/>
      <c r="V1940" s="150"/>
      <c r="W1940" s="141" t="str" cm="1">
        <f t="array" ref="W1940">IF(SUM(LEN(B1940:V1940))=0,"",IF(OR(OR(ISBLANK(F1940),SUM(LEN(C1940),LEN(D1940))=0),AND(NOT(E1940="Unknown"),ISBLANK(J1940)),AND(NOT(O1940="Unknown"),ISBLANK(R1940))),"Missing Information", INDEX(Table15[Entire Service Line Classification], MATCH(SUMIFS(Table15[Unique ID],Table15[System-Owned Portion],E1940,Table15[If Material Anything Other than "Lead" in Column E,Was Material Ever Previously Lead?],G1940,Table15[Customer-Owned Portion],O1940),Table15[Unique ID],0),0)))</f>
        <v/>
      </c>
      <c r="X1940"/>
    </row>
    <row r="1941" spans="2:24" x14ac:dyDescent="0.25">
      <c r="B1941" s="146"/>
      <c r="C1941" s="31"/>
      <c r="D1941" s="31"/>
      <c r="E1941" s="44"/>
      <c r="F1941" s="43"/>
      <c r="G1941" s="84"/>
      <c r="H1941" s="31"/>
      <c r="I1941" s="208"/>
      <c r="J1941" s="84"/>
      <c r="K1941" s="31"/>
      <c r="L1941" s="31"/>
      <c r="M1941" s="169"/>
      <c r="N1941" s="148"/>
      <c r="O1941" s="44"/>
      <c r="P1941" s="43"/>
      <c r="Q1941" s="31"/>
      <c r="R1941" s="84"/>
      <c r="S1941" s="31"/>
      <c r="T1941" s="31"/>
      <c r="U1941" s="169"/>
      <c r="V1941" s="150"/>
      <c r="W1941" s="141" t="str" cm="1">
        <f t="array" ref="W1941">IF(SUM(LEN(B1941:V1941))=0,"",IF(OR(OR(ISBLANK(F1941),SUM(LEN(C1941),LEN(D1941))=0),AND(NOT(E1941="Unknown"),ISBLANK(J1941)),AND(NOT(O1941="Unknown"),ISBLANK(R1941))),"Missing Information", INDEX(Table15[Entire Service Line Classification], MATCH(SUMIFS(Table15[Unique ID],Table15[System-Owned Portion],E1941,Table15[If Material Anything Other than "Lead" in Column E,Was Material Ever Previously Lead?],G1941,Table15[Customer-Owned Portion],O1941),Table15[Unique ID],0),0)))</f>
        <v/>
      </c>
      <c r="X1941"/>
    </row>
    <row r="1942" spans="2:24" x14ac:dyDescent="0.25">
      <c r="B1942" s="146"/>
      <c r="C1942" s="31"/>
      <c r="D1942" s="31"/>
      <c r="E1942" s="44"/>
      <c r="F1942" s="43"/>
      <c r="G1942" s="84"/>
      <c r="H1942" s="31"/>
      <c r="I1942" s="208"/>
      <c r="J1942" s="84"/>
      <c r="K1942" s="31"/>
      <c r="L1942" s="31"/>
      <c r="M1942" s="169"/>
      <c r="N1942" s="148"/>
      <c r="O1942" s="44"/>
      <c r="P1942" s="43"/>
      <c r="Q1942" s="31"/>
      <c r="R1942" s="84"/>
      <c r="S1942" s="31"/>
      <c r="T1942" s="31"/>
      <c r="U1942" s="169"/>
      <c r="V1942" s="150"/>
      <c r="W1942" s="141" t="str" cm="1">
        <f t="array" ref="W1942">IF(SUM(LEN(B1942:V1942))=0,"",IF(OR(OR(ISBLANK(F1942),SUM(LEN(C1942),LEN(D1942))=0),AND(NOT(E1942="Unknown"),ISBLANK(J1942)),AND(NOT(O1942="Unknown"),ISBLANK(R1942))),"Missing Information", INDEX(Table15[Entire Service Line Classification], MATCH(SUMIFS(Table15[Unique ID],Table15[System-Owned Portion],E1942,Table15[If Material Anything Other than "Lead" in Column E,Was Material Ever Previously Lead?],G1942,Table15[Customer-Owned Portion],O1942),Table15[Unique ID],0),0)))</f>
        <v/>
      </c>
      <c r="X1942"/>
    </row>
    <row r="1943" spans="2:24" x14ac:dyDescent="0.25">
      <c r="B1943" s="146"/>
      <c r="C1943" s="31"/>
      <c r="D1943" s="31"/>
      <c r="E1943" s="44"/>
      <c r="F1943" s="43"/>
      <c r="G1943" s="84"/>
      <c r="H1943" s="31"/>
      <c r="I1943" s="208"/>
      <c r="J1943" s="84"/>
      <c r="K1943" s="31"/>
      <c r="L1943" s="31"/>
      <c r="M1943" s="169"/>
      <c r="N1943" s="148"/>
      <c r="O1943" s="44"/>
      <c r="P1943" s="43"/>
      <c r="Q1943" s="31"/>
      <c r="R1943" s="84"/>
      <c r="S1943" s="31"/>
      <c r="T1943" s="31"/>
      <c r="U1943" s="169"/>
      <c r="V1943" s="150"/>
      <c r="W1943" s="141" t="str" cm="1">
        <f t="array" ref="W1943">IF(SUM(LEN(B1943:V1943))=0,"",IF(OR(OR(ISBLANK(F1943),SUM(LEN(C1943),LEN(D1943))=0),AND(NOT(E1943="Unknown"),ISBLANK(J1943)),AND(NOT(O1943="Unknown"),ISBLANK(R1943))),"Missing Information", INDEX(Table15[Entire Service Line Classification], MATCH(SUMIFS(Table15[Unique ID],Table15[System-Owned Portion],E1943,Table15[If Material Anything Other than "Lead" in Column E,Was Material Ever Previously Lead?],G1943,Table15[Customer-Owned Portion],O1943),Table15[Unique ID],0),0)))</f>
        <v/>
      </c>
      <c r="X1943"/>
    </row>
    <row r="1944" spans="2:24" x14ac:dyDescent="0.25">
      <c r="B1944" s="146"/>
      <c r="C1944" s="31"/>
      <c r="D1944" s="31"/>
      <c r="E1944" s="44"/>
      <c r="F1944" s="43"/>
      <c r="G1944" s="84"/>
      <c r="H1944" s="31"/>
      <c r="I1944" s="208"/>
      <c r="J1944" s="84"/>
      <c r="K1944" s="31"/>
      <c r="L1944" s="31"/>
      <c r="M1944" s="169"/>
      <c r="N1944" s="148"/>
      <c r="O1944" s="44"/>
      <c r="P1944" s="43"/>
      <c r="Q1944" s="31"/>
      <c r="R1944" s="84"/>
      <c r="S1944" s="31"/>
      <c r="T1944" s="31"/>
      <c r="U1944" s="169"/>
      <c r="V1944" s="150"/>
      <c r="W1944" s="141" t="str" cm="1">
        <f t="array" ref="W1944">IF(SUM(LEN(B1944:V1944))=0,"",IF(OR(OR(ISBLANK(F1944),SUM(LEN(C1944),LEN(D1944))=0),AND(NOT(E1944="Unknown"),ISBLANK(J1944)),AND(NOT(O1944="Unknown"),ISBLANK(R1944))),"Missing Information", INDEX(Table15[Entire Service Line Classification], MATCH(SUMIFS(Table15[Unique ID],Table15[System-Owned Portion],E1944,Table15[If Material Anything Other than "Lead" in Column E,Was Material Ever Previously Lead?],G1944,Table15[Customer-Owned Portion],O1944),Table15[Unique ID],0),0)))</f>
        <v/>
      </c>
      <c r="X1944"/>
    </row>
    <row r="1945" spans="2:24" x14ac:dyDescent="0.25">
      <c r="B1945" s="146"/>
      <c r="C1945" s="31"/>
      <c r="D1945" s="31"/>
      <c r="E1945" s="44"/>
      <c r="F1945" s="43"/>
      <c r="G1945" s="84"/>
      <c r="H1945" s="31"/>
      <c r="I1945" s="208"/>
      <c r="J1945" s="84"/>
      <c r="K1945" s="31"/>
      <c r="L1945" s="31"/>
      <c r="M1945" s="169"/>
      <c r="N1945" s="148"/>
      <c r="O1945" s="44"/>
      <c r="P1945" s="43"/>
      <c r="Q1945" s="31"/>
      <c r="R1945" s="84"/>
      <c r="S1945" s="31"/>
      <c r="T1945" s="31"/>
      <c r="U1945" s="169"/>
      <c r="V1945" s="150"/>
      <c r="W1945" s="141" t="str" cm="1">
        <f t="array" ref="W1945">IF(SUM(LEN(B1945:V1945))=0,"",IF(OR(OR(ISBLANK(F1945),SUM(LEN(C1945),LEN(D1945))=0),AND(NOT(E1945="Unknown"),ISBLANK(J1945)),AND(NOT(O1945="Unknown"),ISBLANK(R1945))),"Missing Information", INDEX(Table15[Entire Service Line Classification], MATCH(SUMIFS(Table15[Unique ID],Table15[System-Owned Portion],E1945,Table15[If Material Anything Other than "Lead" in Column E,Was Material Ever Previously Lead?],G1945,Table15[Customer-Owned Portion],O1945),Table15[Unique ID],0),0)))</f>
        <v/>
      </c>
      <c r="X1945"/>
    </row>
    <row r="1946" spans="2:24" x14ac:dyDescent="0.25">
      <c r="B1946" s="146"/>
      <c r="C1946" s="31"/>
      <c r="D1946" s="31"/>
      <c r="E1946" s="44"/>
      <c r="F1946" s="43"/>
      <c r="G1946" s="84"/>
      <c r="H1946" s="31"/>
      <c r="I1946" s="208"/>
      <c r="J1946" s="84"/>
      <c r="K1946" s="31"/>
      <c r="L1946" s="31"/>
      <c r="M1946" s="169"/>
      <c r="N1946" s="148"/>
      <c r="O1946" s="44"/>
      <c r="P1946" s="43"/>
      <c r="Q1946" s="31"/>
      <c r="R1946" s="84"/>
      <c r="S1946" s="31"/>
      <c r="T1946" s="31"/>
      <c r="U1946" s="169"/>
      <c r="V1946" s="150"/>
      <c r="W1946" s="141" t="str" cm="1">
        <f t="array" ref="W1946">IF(SUM(LEN(B1946:V1946))=0,"",IF(OR(OR(ISBLANK(F1946),SUM(LEN(C1946),LEN(D1946))=0),AND(NOT(E1946="Unknown"),ISBLANK(J1946)),AND(NOT(O1946="Unknown"),ISBLANK(R1946))),"Missing Information", INDEX(Table15[Entire Service Line Classification], MATCH(SUMIFS(Table15[Unique ID],Table15[System-Owned Portion],E1946,Table15[If Material Anything Other than "Lead" in Column E,Was Material Ever Previously Lead?],G1946,Table15[Customer-Owned Portion],O1946),Table15[Unique ID],0),0)))</f>
        <v/>
      </c>
      <c r="X1946"/>
    </row>
    <row r="1947" spans="2:24" x14ac:dyDescent="0.25">
      <c r="B1947" s="146"/>
      <c r="C1947" s="31"/>
      <c r="D1947" s="31"/>
      <c r="E1947" s="44"/>
      <c r="F1947" s="43"/>
      <c r="G1947" s="84"/>
      <c r="H1947" s="31"/>
      <c r="I1947" s="208"/>
      <c r="J1947" s="84"/>
      <c r="K1947" s="31"/>
      <c r="L1947" s="31"/>
      <c r="M1947" s="169"/>
      <c r="N1947" s="148"/>
      <c r="O1947" s="44"/>
      <c r="P1947" s="43"/>
      <c r="Q1947" s="31"/>
      <c r="R1947" s="84"/>
      <c r="S1947" s="31"/>
      <c r="T1947" s="31"/>
      <c r="U1947" s="169"/>
      <c r="V1947" s="150"/>
      <c r="W1947" s="141" t="str" cm="1">
        <f t="array" ref="W1947">IF(SUM(LEN(B1947:V1947))=0,"",IF(OR(OR(ISBLANK(F1947),SUM(LEN(C1947),LEN(D1947))=0),AND(NOT(E1947="Unknown"),ISBLANK(J1947)),AND(NOT(O1947="Unknown"),ISBLANK(R1947))),"Missing Information", INDEX(Table15[Entire Service Line Classification], MATCH(SUMIFS(Table15[Unique ID],Table15[System-Owned Portion],E1947,Table15[If Material Anything Other than "Lead" in Column E,Was Material Ever Previously Lead?],G1947,Table15[Customer-Owned Portion],O1947),Table15[Unique ID],0),0)))</f>
        <v/>
      </c>
      <c r="X1947"/>
    </row>
    <row r="1948" spans="2:24" x14ac:dyDescent="0.25">
      <c r="B1948" s="146"/>
      <c r="C1948" s="31"/>
      <c r="D1948" s="31"/>
      <c r="E1948" s="44"/>
      <c r="F1948" s="43"/>
      <c r="G1948" s="84"/>
      <c r="H1948" s="31"/>
      <c r="I1948" s="208"/>
      <c r="J1948" s="84"/>
      <c r="K1948" s="31"/>
      <c r="L1948" s="31"/>
      <c r="M1948" s="169"/>
      <c r="N1948" s="148"/>
      <c r="O1948" s="44"/>
      <c r="P1948" s="43"/>
      <c r="Q1948" s="31"/>
      <c r="R1948" s="84"/>
      <c r="S1948" s="31"/>
      <c r="T1948" s="31"/>
      <c r="U1948" s="169"/>
      <c r="V1948" s="150"/>
      <c r="W1948" s="141" t="str" cm="1">
        <f t="array" ref="W1948">IF(SUM(LEN(B1948:V1948))=0,"",IF(OR(OR(ISBLANK(F1948),SUM(LEN(C1948),LEN(D1948))=0),AND(NOT(E1948="Unknown"),ISBLANK(J1948)),AND(NOT(O1948="Unknown"),ISBLANK(R1948))),"Missing Information", INDEX(Table15[Entire Service Line Classification], MATCH(SUMIFS(Table15[Unique ID],Table15[System-Owned Portion],E1948,Table15[If Material Anything Other than "Lead" in Column E,Was Material Ever Previously Lead?],G1948,Table15[Customer-Owned Portion],O1948),Table15[Unique ID],0),0)))</f>
        <v/>
      </c>
      <c r="X1948"/>
    </row>
    <row r="1949" spans="2:24" x14ac:dyDescent="0.25">
      <c r="B1949" s="146"/>
      <c r="C1949" s="31"/>
      <c r="D1949" s="31"/>
      <c r="E1949" s="44"/>
      <c r="F1949" s="43"/>
      <c r="G1949" s="84"/>
      <c r="H1949" s="31"/>
      <c r="I1949" s="208"/>
      <c r="J1949" s="84"/>
      <c r="K1949" s="31"/>
      <c r="L1949" s="31"/>
      <c r="M1949" s="169"/>
      <c r="N1949" s="148"/>
      <c r="O1949" s="44"/>
      <c r="P1949" s="43"/>
      <c r="Q1949" s="31"/>
      <c r="R1949" s="84"/>
      <c r="S1949" s="31"/>
      <c r="T1949" s="31"/>
      <c r="U1949" s="169"/>
      <c r="V1949" s="150"/>
      <c r="W1949" s="141" t="str" cm="1">
        <f t="array" ref="W1949">IF(SUM(LEN(B1949:V1949))=0,"",IF(OR(OR(ISBLANK(F1949),SUM(LEN(C1949),LEN(D1949))=0),AND(NOT(E1949="Unknown"),ISBLANK(J1949)),AND(NOT(O1949="Unknown"),ISBLANK(R1949))),"Missing Information", INDEX(Table15[Entire Service Line Classification], MATCH(SUMIFS(Table15[Unique ID],Table15[System-Owned Portion],E1949,Table15[If Material Anything Other than "Lead" in Column E,Was Material Ever Previously Lead?],G1949,Table15[Customer-Owned Portion],O1949),Table15[Unique ID],0),0)))</f>
        <v/>
      </c>
      <c r="X1949"/>
    </row>
    <row r="1950" spans="2:24" x14ac:dyDescent="0.25">
      <c r="B1950" s="146"/>
      <c r="C1950" s="31"/>
      <c r="D1950" s="31"/>
      <c r="E1950" s="44"/>
      <c r="F1950" s="43"/>
      <c r="G1950" s="84"/>
      <c r="H1950" s="31"/>
      <c r="I1950" s="208"/>
      <c r="J1950" s="84"/>
      <c r="K1950" s="31"/>
      <c r="L1950" s="31"/>
      <c r="M1950" s="169"/>
      <c r="N1950" s="148"/>
      <c r="O1950" s="44"/>
      <c r="P1950" s="43"/>
      <c r="Q1950" s="31"/>
      <c r="R1950" s="84"/>
      <c r="S1950" s="31"/>
      <c r="T1950" s="31"/>
      <c r="U1950" s="169"/>
      <c r="V1950" s="150"/>
      <c r="W1950" s="141" t="str" cm="1">
        <f t="array" ref="W1950">IF(SUM(LEN(B1950:V1950))=0,"",IF(OR(OR(ISBLANK(F1950),SUM(LEN(C1950),LEN(D1950))=0),AND(NOT(E1950="Unknown"),ISBLANK(J1950)),AND(NOT(O1950="Unknown"),ISBLANK(R1950))),"Missing Information", INDEX(Table15[Entire Service Line Classification], MATCH(SUMIFS(Table15[Unique ID],Table15[System-Owned Portion],E1950,Table15[If Material Anything Other than "Lead" in Column E,Was Material Ever Previously Lead?],G1950,Table15[Customer-Owned Portion],O1950),Table15[Unique ID],0),0)))</f>
        <v/>
      </c>
      <c r="X1950"/>
    </row>
    <row r="1951" spans="2:24" x14ac:dyDescent="0.25">
      <c r="B1951" s="146"/>
      <c r="C1951" s="31"/>
      <c r="D1951" s="31"/>
      <c r="E1951" s="44"/>
      <c r="F1951" s="43"/>
      <c r="G1951" s="84"/>
      <c r="H1951" s="31"/>
      <c r="I1951" s="208"/>
      <c r="J1951" s="84"/>
      <c r="K1951" s="31"/>
      <c r="L1951" s="31"/>
      <c r="M1951" s="169"/>
      <c r="N1951" s="148"/>
      <c r="O1951" s="44"/>
      <c r="P1951" s="43"/>
      <c r="Q1951" s="31"/>
      <c r="R1951" s="84"/>
      <c r="S1951" s="31"/>
      <c r="T1951" s="31"/>
      <c r="U1951" s="169"/>
      <c r="V1951" s="150"/>
      <c r="W1951" s="141" t="str" cm="1">
        <f t="array" ref="W1951">IF(SUM(LEN(B1951:V1951))=0,"",IF(OR(OR(ISBLANK(F1951),SUM(LEN(C1951),LEN(D1951))=0),AND(NOT(E1951="Unknown"),ISBLANK(J1951)),AND(NOT(O1951="Unknown"),ISBLANK(R1951))),"Missing Information", INDEX(Table15[Entire Service Line Classification], MATCH(SUMIFS(Table15[Unique ID],Table15[System-Owned Portion],E1951,Table15[If Material Anything Other than "Lead" in Column E,Was Material Ever Previously Lead?],G1951,Table15[Customer-Owned Portion],O1951),Table15[Unique ID],0),0)))</f>
        <v/>
      </c>
      <c r="X1951"/>
    </row>
    <row r="1952" spans="2:24" x14ac:dyDescent="0.25">
      <c r="B1952" s="146"/>
      <c r="C1952" s="31"/>
      <c r="D1952" s="31"/>
      <c r="E1952" s="44"/>
      <c r="F1952" s="43"/>
      <c r="G1952" s="84"/>
      <c r="H1952" s="31"/>
      <c r="I1952" s="208"/>
      <c r="J1952" s="84"/>
      <c r="K1952" s="31"/>
      <c r="L1952" s="31"/>
      <c r="M1952" s="169"/>
      <c r="N1952" s="148"/>
      <c r="O1952" s="44"/>
      <c r="P1952" s="43"/>
      <c r="Q1952" s="31"/>
      <c r="R1952" s="84"/>
      <c r="S1952" s="31"/>
      <c r="T1952" s="31"/>
      <c r="U1952" s="169"/>
      <c r="V1952" s="150"/>
      <c r="W1952" s="141" t="str" cm="1">
        <f t="array" ref="W1952">IF(SUM(LEN(B1952:V1952))=0,"",IF(OR(OR(ISBLANK(F1952),SUM(LEN(C1952),LEN(D1952))=0),AND(NOT(E1952="Unknown"),ISBLANK(J1952)),AND(NOT(O1952="Unknown"),ISBLANK(R1952))),"Missing Information", INDEX(Table15[Entire Service Line Classification], MATCH(SUMIFS(Table15[Unique ID],Table15[System-Owned Portion],E1952,Table15[If Material Anything Other than "Lead" in Column E,Was Material Ever Previously Lead?],G1952,Table15[Customer-Owned Portion],O1952),Table15[Unique ID],0),0)))</f>
        <v/>
      </c>
      <c r="X1952"/>
    </row>
    <row r="1953" spans="2:24" x14ac:dyDescent="0.25">
      <c r="B1953" s="146"/>
      <c r="C1953" s="31"/>
      <c r="D1953" s="31"/>
      <c r="E1953" s="44"/>
      <c r="F1953" s="43"/>
      <c r="G1953" s="84"/>
      <c r="H1953" s="31"/>
      <c r="I1953" s="208"/>
      <c r="J1953" s="84"/>
      <c r="K1953" s="31"/>
      <c r="L1953" s="31"/>
      <c r="M1953" s="169"/>
      <c r="N1953" s="148"/>
      <c r="O1953" s="44"/>
      <c r="P1953" s="43"/>
      <c r="Q1953" s="31"/>
      <c r="R1953" s="84"/>
      <c r="S1953" s="31"/>
      <c r="T1953" s="31"/>
      <c r="U1953" s="169"/>
      <c r="V1953" s="150"/>
      <c r="W1953" s="141" t="str" cm="1">
        <f t="array" ref="W1953">IF(SUM(LEN(B1953:V1953))=0,"",IF(OR(OR(ISBLANK(F1953),SUM(LEN(C1953),LEN(D1953))=0),AND(NOT(E1953="Unknown"),ISBLANK(J1953)),AND(NOT(O1953="Unknown"),ISBLANK(R1953))),"Missing Information", INDEX(Table15[Entire Service Line Classification], MATCH(SUMIFS(Table15[Unique ID],Table15[System-Owned Portion],E1953,Table15[If Material Anything Other than "Lead" in Column E,Was Material Ever Previously Lead?],G1953,Table15[Customer-Owned Portion],O1953),Table15[Unique ID],0),0)))</f>
        <v/>
      </c>
      <c r="X1953"/>
    </row>
    <row r="1954" spans="2:24" x14ac:dyDescent="0.25">
      <c r="B1954" s="146"/>
      <c r="C1954" s="31"/>
      <c r="D1954" s="31"/>
      <c r="E1954" s="44"/>
      <c r="F1954" s="43"/>
      <c r="G1954" s="84"/>
      <c r="H1954" s="31"/>
      <c r="I1954" s="208"/>
      <c r="J1954" s="84"/>
      <c r="K1954" s="31"/>
      <c r="L1954" s="31"/>
      <c r="M1954" s="169"/>
      <c r="N1954" s="148"/>
      <c r="O1954" s="44"/>
      <c r="P1954" s="43"/>
      <c r="Q1954" s="31"/>
      <c r="R1954" s="84"/>
      <c r="S1954" s="31"/>
      <c r="T1954" s="31"/>
      <c r="U1954" s="169"/>
      <c r="V1954" s="150"/>
      <c r="W1954" s="141" t="str" cm="1">
        <f t="array" ref="W1954">IF(SUM(LEN(B1954:V1954))=0,"",IF(OR(OR(ISBLANK(F1954),SUM(LEN(C1954),LEN(D1954))=0),AND(NOT(E1954="Unknown"),ISBLANK(J1954)),AND(NOT(O1954="Unknown"),ISBLANK(R1954))),"Missing Information", INDEX(Table15[Entire Service Line Classification], MATCH(SUMIFS(Table15[Unique ID],Table15[System-Owned Portion],E1954,Table15[If Material Anything Other than "Lead" in Column E,Was Material Ever Previously Lead?],G1954,Table15[Customer-Owned Portion],O1954),Table15[Unique ID],0),0)))</f>
        <v/>
      </c>
      <c r="X1954"/>
    </row>
    <row r="1955" spans="2:24" x14ac:dyDescent="0.25">
      <c r="B1955" s="146"/>
      <c r="C1955" s="31"/>
      <c r="D1955" s="31"/>
      <c r="E1955" s="44"/>
      <c r="F1955" s="43"/>
      <c r="G1955" s="84"/>
      <c r="H1955" s="31"/>
      <c r="I1955" s="208"/>
      <c r="J1955" s="84"/>
      <c r="K1955" s="31"/>
      <c r="L1955" s="31"/>
      <c r="M1955" s="169"/>
      <c r="N1955" s="148"/>
      <c r="O1955" s="44"/>
      <c r="P1955" s="43"/>
      <c r="Q1955" s="31"/>
      <c r="R1955" s="84"/>
      <c r="S1955" s="31"/>
      <c r="T1955" s="31"/>
      <c r="U1955" s="169"/>
      <c r="V1955" s="150"/>
      <c r="W1955" s="141" t="str" cm="1">
        <f t="array" ref="W1955">IF(SUM(LEN(B1955:V1955))=0,"",IF(OR(OR(ISBLANK(F1955),SUM(LEN(C1955),LEN(D1955))=0),AND(NOT(E1955="Unknown"),ISBLANK(J1955)),AND(NOT(O1955="Unknown"),ISBLANK(R1955))),"Missing Information", INDEX(Table15[Entire Service Line Classification], MATCH(SUMIFS(Table15[Unique ID],Table15[System-Owned Portion],E1955,Table15[If Material Anything Other than "Lead" in Column E,Was Material Ever Previously Lead?],G1955,Table15[Customer-Owned Portion],O1955),Table15[Unique ID],0),0)))</f>
        <v/>
      </c>
      <c r="X1955"/>
    </row>
    <row r="1956" spans="2:24" x14ac:dyDescent="0.25">
      <c r="B1956" s="146"/>
      <c r="C1956" s="31"/>
      <c r="D1956" s="31"/>
      <c r="E1956" s="44"/>
      <c r="F1956" s="43"/>
      <c r="G1956" s="84"/>
      <c r="H1956" s="31"/>
      <c r="I1956" s="208"/>
      <c r="J1956" s="84"/>
      <c r="K1956" s="31"/>
      <c r="L1956" s="31"/>
      <c r="M1956" s="169"/>
      <c r="N1956" s="148"/>
      <c r="O1956" s="44"/>
      <c r="P1956" s="43"/>
      <c r="Q1956" s="31"/>
      <c r="R1956" s="84"/>
      <c r="S1956" s="31"/>
      <c r="T1956" s="31"/>
      <c r="U1956" s="169"/>
      <c r="V1956" s="150"/>
      <c r="W1956" s="141" t="str" cm="1">
        <f t="array" ref="W1956">IF(SUM(LEN(B1956:V1956))=0,"",IF(OR(OR(ISBLANK(F1956),SUM(LEN(C1956),LEN(D1956))=0),AND(NOT(E1956="Unknown"),ISBLANK(J1956)),AND(NOT(O1956="Unknown"),ISBLANK(R1956))),"Missing Information", INDEX(Table15[Entire Service Line Classification], MATCH(SUMIFS(Table15[Unique ID],Table15[System-Owned Portion],E1956,Table15[If Material Anything Other than "Lead" in Column E,Was Material Ever Previously Lead?],G1956,Table15[Customer-Owned Portion],O1956),Table15[Unique ID],0),0)))</f>
        <v/>
      </c>
      <c r="X1956"/>
    </row>
    <row r="1957" spans="2:24" x14ac:dyDescent="0.25">
      <c r="B1957" s="146"/>
      <c r="C1957" s="31"/>
      <c r="D1957" s="31"/>
      <c r="E1957" s="44"/>
      <c r="F1957" s="43"/>
      <c r="G1957" s="84"/>
      <c r="H1957" s="31"/>
      <c r="I1957" s="208"/>
      <c r="J1957" s="84"/>
      <c r="K1957" s="31"/>
      <c r="L1957" s="31"/>
      <c r="M1957" s="169"/>
      <c r="N1957" s="148"/>
      <c r="O1957" s="44"/>
      <c r="P1957" s="43"/>
      <c r="Q1957" s="31"/>
      <c r="R1957" s="84"/>
      <c r="S1957" s="31"/>
      <c r="T1957" s="31"/>
      <c r="U1957" s="169"/>
      <c r="V1957" s="150"/>
      <c r="W1957" s="141" t="str" cm="1">
        <f t="array" ref="W1957">IF(SUM(LEN(B1957:V1957))=0,"",IF(OR(OR(ISBLANK(F1957),SUM(LEN(C1957),LEN(D1957))=0),AND(NOT(E1957="Unknown"),ISBLANK(J1957)),AND(NOT(O1957="Unknown"),ISBLANK(R1957))),"Missing Information", INDEX(Table15[Entire Service Line Classification], MATCH(SUMIFS(Table15[Unique ID],Table15[System-Owned Portion],E1957,Table15[If Material Anything Other than "Lead" in Column E,Was Material Ever Previously Lead?],G1957,Table15[Customer-Owned Portion],O1957),Table15[Unique ID],0),0)))</f>
        <v/>
      </c>
      <c r="X1957"/>
    </row>
    <row r="1958" spans="2:24" x14ac:dyDescent="0.25">
      <c r="B1958" s="146"/>
      <c r="C1958" s="31"/>
      <c r="D1958" s="31"/>
      <c r="E1958" s="44"/>
      <c r="F1958" s="43"/>
      <c r="G1958" s="84"/>
      <c r="H1958" s="31"/>
      <c r="I1958" s="208"/>
      <c r="J1958" s="84"/>
      <c r="K1958" s="31"/>
      <c r="L1958" s="31"/>
      <c r="M1958" s="169"/>
      <c r="N1958" s="148"/>
      <c r="O1958" s="44"/>
      <c r="P1958" s="43"/>
      <c r="Q1958" s="31"/>
      <c r="R1958" s="84"/>
      <c r="S1958" s="31"/>
      <c r="T1958" s="31"/>
      <c r="U1958" s="169"/>
      <c r="V1958" s="150"/>
      <c r="W1958" s="141" t="str" cm="1">
        <f t="array" ref="W1958">IF(SUM(LEN(B1958:V1958))=0,"",IF(OR(OR(ISBLANK(F1958),SUM(LEN(C1958),LEN(D1958))=0),AND(NOT(E1958="Unknown"),ISBLANK(J1958)),AND(NOT(O1958="Unknown"),ISBLANK(R1958))),"Missing Information", INDEX(Table15[Entire Service Line Classification], MATCH(SUMIFS(Table15[Unique ID],Table15[System-Owned Portion],E1958,Table15[If Material Anything Other than "Lead" in Column E,Was Material Ever Previously Lead?],G1958,Table15[Customer-Owned Portion],O1958),Table15[Unique ID],0),0)))</f>
        <v/>
      </c>
      <c r="X1958"/>
    </row>
    <row r="1959" spans="2:24" x14ac:dyDescent="0.25">
      <c r="B1959" s="146"/>
      <c r="C1959" s="31"/>
      <c r="D1959" s="31"/>
      <c r="E1959" s="44"/>
      <c r="F1959" s="43"/>
      <c r="G1959" s="84"/>
      <c r="H1959" s="31"/>
      <c r="I1959" s="208"/>
      <c r="J1959" s="84"/>
      <c r="K1959" s="31"/>
      <c r="L1959" s="31"/>
      <c r="M1959" s="169"/>
      <c r="N1959" s="148"/>
      <c r="O1959" s="44"/>
      <c r="P1959" s="43"/>
      <c r="Q1959" s="31"/>
      <c r="R1959" s="84"/>
      <c r="S1959" s="31"/>
      <c r="T1959" s="31"/>
      <c r="U1959" s="169"/>
      <c r="V1959" s="150"/>
      <c r="W1959" s="141" t="str" cm="1">
        <f t="array" ref="W1959">IF(SUM(LEN(B1959:V1959))=0,"",IF(OR(OR(ISBLANK(F1959),SUM(LEN(C1959),LEN(D1959))=0),AND(NOT(E1959="Unknown"),ISBLANK(J1959)),AND(NOT(O1959="Unknown"),ISBLANK(R1959))),"Missing Information", INDEX(Table15[Entire Service Line Classification], MATCH(SUMIFS(Table15[Unique ID],Table15[System-Owned Portion],E1959,Table15[If Material Anything Other than "Lead" in Column E,Was Material Ever Previously Lead?],G1959,Table15[Customer-Owned Portion],O1959),Table15[Unique ID],0),0)))</f>
        <v/>
      </c>
      <c r="X1959"/>
    </row>
    <row r="1960" spans="2:24" x14ac:dyDescent="0.25">
      <c r="B1960" s="146"/>
      <c r="C1960" s="31"/>
      <c r="D1960" s="31"/>
      <c r="E1960" s="44"/>
      <c r="F1960" s="43"/>
      <c r="G1960" s="84"/>
      <c r="H1960" s="31"/>
      <c r="I1960" s="208"/>
      <c r="J1960" s="84"/>
      <c r="K1960" s="31"/>
      <c r="L1960" s="31"/>
      <c r="M1960" s="169"/>
      <c r="N1960" s="148"/>
      <c r="O1960" s="44"/>
      <c r="P1960" s="43"/>
      <c r="Q1960" s="31"/>
      <c r="R1960" s="84"/>
      <c r="S1960" s="31"/>
      <c r="T1960" s="31"/>
      <c r="U1960" s="169"/>
      <c r="V1960" s="150"/>
      <c r="W1960" s="141" t="str" cm="1">
        <f t="array" ref="W1960">IF(SUM(LEN(B1960:V1960))=0,"",IF(OR(OR(ISBLANK(F1960),SUM(LEN(C1960),LEN(D1960))=0),AND(NOT(E1960="Unknown"),ISBLANK(J1960)),AND(NOT(O1960="Unknown"),ISBLANK(R1960))),"Missing Information", INDEX(Table15[Entire Service Line Classification], MATCH(SUMIFS(Table15[Unique ID],Table15[System-Owned Portion],E1960,Table15[If Material Anything Other than "Lead" in Column E,Was Material Ever Previously Lead?],G1960,Table15[Customer-Owned Portion],O1960),Table15[Unique ID],0),0)))</f>
        <v/>
      </c>
      <c r="X1960"/>
    </row>
    <row r="1961" spans="2:24" x14ac:dyDescent="0.25">
      <c r="B1961" s="146"/>
      <c r="C1961" s="31"/>
      <c r="D1961" s="31"/>
      <c r="E1961" s="44"/>
      <c r="F1961" s="43"/>
      <c r="G1961" s="84"/>
      <c r="H1961" s="31"/>
      <c r="I1961" s="208"/>
      <c r="J1961" s="84"/>
      <c r="K1961" s="31"/>
      <c r="L1961" s="31"/>
      <c r="M1961" s="169"/>
      <c r="N1961" s="148"/>
      <c r="O1961" s="44"/>
      <c r="P1961" s="43"/>
      <c r="Q1961" s="31"/>
      <c r="R1961" s="84"/>
      <c r="S1961" s="31"/>
      <c r="T1961" s="31"/>
      <c r="U1961" s="169"/>
      <c r="V1961" s="150"/>
      <c r="W1961" s="141" t="str" cm="1">
        <f t="array" ref="W1961">IF(SUM(LEN(B1961:V1961))=0,"",IF(OR(OR(ISBLANK(F1961),SUM(LEN(C1961),LEN(D1961))=0),AND(NOT(E1961="Unknown"),ISBLANK(J1961)),AND(NOT(O1961="Unknown"),ISBLANK(R1961))),"Missing Information", INDEX(Table15[Entire Service Line Classification], MATCH(SUMIFS(Table15[Unique ID],Table15[System-Owned Portion],E1961,Table15[If Material Anything Other than "Lead" in Column E,Was Material Ever Previously Lead?],G1961,Table15[Customer-Owned Portion],O1961),Table15[Unique ID],0),0)))</f>
        <v/>
      </c>
      <c r="X1961"/>
    </row>
    <row r="1962" spans="2:24" x14ac:dyDescent="0.25">
      <c r="B1962" s="146"/>
      <c r="C1962" s="31"/>
      <c r="D1962" s="31"/>
      <c r="E1962" s="44"/>
      <c r="F1962" s="43"/>
      <c r="G1962" s="84"/>
      <c r="H1962" s="31"/>
      <c r="I1962" s="208"/>
      <c r="J1962" s="84"/>
      <c r="K1962" s="31"/>
      <c r="L1962" s="31"/>
      <c r="M1962" s="169"/>
      <c r="N1962" s="148"/>
      <c r="O1962" s="44"/>
      <c r="P1962" s="43"/>
      <c r="Q1962" s="31"/>
      <c r="R1962" s="84"/>
      <c r="S1962" s="31"/>
      <c r="T1962" s="31"/>
      <c r="U1962" s="169"/>
      <c r="V1962" s="150"/>
      <c r="W1962" s="141" t="str" cm="1">
        <f t="array" ref="W1962">IF(SUM(LEN(B1962:V1962))=0,"",IF(OR(OR(ISBLANK(F1962),SUM(LEN(C1962),LEN(D1962))=0),AND(NOT(E1962="Unknown"),ISBLANK(J1962)),AND(NOT(O1962="Unknown"),ISBLANK(R1962))),"Missing Information", INDEX(Table15[Entire Service Line Classification], MATCH(SUMIFS(Table15[Unique ID],Table15[System-Owned Portion],E1962,Table15[If Material Anything Other than "Lead" in Column E,Was Material Ever Previously Lead?],G1962,Table15[Customer-Owned Portion],O1962),Table15[Unique ID],0),0)))</f>
        <v/>
      </c>
      <c r="X1962"/>
    </row>
    <row r="1963" spans="2:24" x14ac:dyDescent="0.25">
      <c r="B1963" s="146"/>
      <c r="C1963" s="31"/>
      <c r="D1963" s="31"/>
      <c r="E1963" s="44"/>
      <c r="F1963" s="43"/>
      <c r="G1963" s="84"/>
      <c r="H1963" s="31"/>
      <c r="I1963" s="208"/>
      <c r="J1963" s="84"/>
      <c r="K1963" s="31"/>
      <c r="L1963" s="31"/>
      <c r="M1963" s="169"/>
      <c r="N1963" s="148"/>
      <c r="O1963" s="44"/>
      <c r="P1963" s="43"/>
      <c r="Q1963" s="31"/>
      <c r="R1963" s="84"/>
      <c r="S1963" s="31"/>
      <c r="T1963" s="31"/>
      <c r="U1963" s="169"/>
      <c r="V1963" s="150"/>
      <c r="W1963" s="141" t="str" cm="1">
        <f t="array" ref="W1963">IF(SUM(LEN(B1963:V1963))=0,"",IF(OR(OR(ISBLANK(F1963),SUM(LEN(C1963),LEN(D1963))=0),AND(NOT(E1963="Unknown"),ISBLANK(J1963)),AND(NOT(O1963="Unknown"),ISBLANK(R1963))),"Missing Information", INDEX(Table15[Entire Service Line Classification], MATCH(SUMIFS(Table15[Unique ID],Table15[System-Owned Portion],E1963,Table15[If Material Anything Other than "Lead" in Column E,Was Material Ever Previously Lead?],G1963,Table15[Customer-Owned Portion],O1963),Table15[Unique ID],0),0)))</f>
        <v/>
      </c>
      <c r="X1963"/>
    </row>
    <row r="1964" spans="2:24" x14ac:dyDescent="0.25">
      <c r="B1964" s="146"/>
      <c r="C1964" s="31"/>
      <c r="D1964" s="31"/>
      <c r="E1964" s="44"/>
      <c r="F1964" s="43"/>
      <c r="G1964" s="84"/>
      <c r="H1964" s="31"/>
      <c r="I1964" s="208"/>
      <c r="J1964" s="84"/>
      <c r="K1964" s="31"/>
      <c r="L1964" s="31"/>
      <c r="M1964" s="169"/>
      <c r="N1964" s="148"/>
      <c r="O1964" s="44"/>
      <c r="P1964" s="43"/>
      <c r="Q1964" s="31"/>
      <c r="R1964" s="84"/>
      <c r="S1964" s="31"/>
      <c r="T1964" s="31"/>
      <c r="U1964" s="169"/>
      <c r="V1964" s="150"/>
      <c r="W1964" s="141" t="str" cm="1">
        <f t="array" ref="W1964">IF(SUM(LEN(B1964:V1964))=0,"",IF(OR(OR(ISBLANK(F1964),SUM(LEN(C1964),LEN(D1964))=0),AND(NOT(E1964="Unknown"),ISBLANK(J1964)),AND(NOT(O1964="Unknown"),ISBLANK(R1964))),"Missing Information", INDEX(Table15[Entire Service Line Classification], MATCH(SUMIFS(Table15[Unique ID],Table15[System-Owned Portion],E1964,Table15[If Material Anything Other than "Lead" in Column E,Was Material Ever Previously Lead?],G1964,Table15[Customer-Owned Portion],O1964),Table15[Unique ID],0),0)))</f>
        <v/>
      </c>
      <c r="X1964"/>
    </row>
    <row r="1965" spans="2:24" x14ac:dyDescent="0.25">
      <c r="B1965" s="146"/>
      <c r="C1965" s="31"/>
      <c r="D1965" s="31"/>
      <c r="E1965" s="44"/>
      <c r="F1965" s="43"/>
      <c r="G1965" s="84"/>
      <c r="H1965" s="31"/>
      <c r="I1965" s="208"/>
      <c r="J1965" s="84"/>
      <c r="K1965" s="31"/>
      <c r="L1965" s="31"/>
      <c r="M1965" s="169"/>
      <c r="N1965" s="148"/>
      <c r="O1965" s="44"/>
      <c r="P1965" s="43"/>
      <c r="Q1965" s="31"/>
      <c r="R1965" s="84"/>
      <c r="S1965" s="31"/>
      <c r="T1965" s="31"/>
      <c r="U1965" s="169"/>
      <c r="V1965" s="150"/>
      <c r="W1965" s="141" t="str" cm="1">
        <f t="array" ref="W1965">IF(SUM(LEN(B1965:V1965))=0,"",IF(OR(OR(ISBLANK(F1965),SUM(LEN(C1965),LEN(D1965))=0),AND(NOT(E1965="Unknown"),ISBLANK(J1965)),AND(NOT(O1965="Unknown"),ISBLANK(R1965))),"Missing Information", INDEX(Table15[Entire Service Line Classification], MATCH(SUMIFS(Table15[Unique ID],Table15[System-Owned Portion],E1965,Table15[If Material Anything Other than "Lead" in Column E,Was Material Ever Previously Lead?],G1965,Table15[Customer-Owned Portion],O1965),Table15[Unique ID],0),0)))</f>
        <v/>
      </c>
      <c r="X1965"/>
    </row>
    <row r="1966" spans="2:24" x14ac:dyDescent="0.25">
      <c r="B1966" s="146"/>
      <c r="C1966" s="31"/>
      <c r="D1966" s="31"/>
      <c r="E1966" s="44"/>
      <c r="F1966" s="43"/>
      <c r="G1966" s="84"/>
      <c r="H1966" s="31"/>
      <c r="I1966" s="208"/>
      <c r="J1966" s="84"/>
      <c r="K1966" s="31"/>
      <c r="L1966" s="31"/>
      <c r="M1966" s="169"/>
      <c r="N1966" s="148"/>
      <c r="O1966" s="44"/>
      <c r="P1966" s="43"/>
      <c r="Q1966" s="31"/>
      <c r="R1966" s="84"/>
      <c r="S1966" s="31"/>
      <c r="T1966" s="31"/>
      <c r="U1966" s="169"/>
      <c r="V1966" s="150"/>
      <c r="W1966" s="141" t="str" cm="1">
        <f t="array" ref="W1966">IF(SUM(LEN(B1966:V1966))=0,"",IF(OR(OR(ISBLANK(F1966),SUM(LEN(C1966),LEN(D1966))=0),AND(NOT(E1966="Unknown"),ISBLANK(J1966)),AND(NOT(O1966="Unknown"),ISBLANK(R1966))),"Missing Information", INDEX(Table15[Entire Service Line Classification], MATCH(SUMIFS(Table15[Unique ID],Table15[System-Owned Portion],E1966,Table15[If Material Anything Other than "Lead" in Column E,Was Material Ever Previously Lead?],G1966,Table15[Customer-Owned Portion],O1966),Table15[Unique ID],0),0)))</f>
        <v/>
      </c>
      <c r="X1966"/>
    </row>
    <row r="1967" spans="2:24" x14ac:dyDescent="0.25">
      <c r="B1967" s="146"/>
      <c r="C1967" s="31"/>
      <c r="D1967" s="31"/>
      <c r="E1967" s="44"/>
      <c r="F1967" s="43"/>
      <c r="G1967" s="84"/>
      <c r="H1967" s="31"/>
      <c r="I1967" s="208"/>
      <c r="J1967" s="84"/>
      <c r="K1967" s="31"/>
      <c r="L1967" s="31"/>
      <c r="M1967" s="169"/>
      <c r="N1967" s="148"/>
      <c r="O1967" s="44"/>
      <c r="P1967" s="43"/>
      <c r="Q1967" s="31"/>
      <c r="R1967" s="84"/>
      <c r="S1967" s="31"/>
      <c r="T1967" s="31"/>
      <c r="U1967" s="169"/>
      <c r="V1967" s="150"/>
      <c r="W1967" s="141" t="str" cm="1">
        <f t="array" ref="W1967">IF(SUM(LEN(B1967:V1967))=0,"",IF(OR(OR(ISBLANK(F1967),SUM(LEN(C1967),LEN(D1967))=0),AND(NOT(E1967="Unknown"),ISBLANK(J1967)),AND(NOT(O1967="Unknown"),ISBLANK(R1967))),"Missing Information", INDEX(Table15[Entire Service Line Classification], MATCH(SUMIFS(Table15[Unique ID],Table15[System-Owned Portion],E1967,Table15[If Material Anything Other than "Lead" in Column E,Was Material Ever Previously Lead?],G1967,Table15[Customer-Owned Portion],O1967),Table15[Unique ID],0),0)))</f>
        <v/>
      </c>
      <c r="X1967"/>
    </row>
    <row r="1968" spans="2:24" x14ac:dyDescent="0.25">
      <c r="B1968" s="146"/>
      <c r="C1968" s="31"/>
      <c r="D1968" s="31"/>
      <c r="E1968" s="44"/>
      <c r="F1968" s="43"/>
      <c r="G1968" s="84"/>
      <c r="H1968" s="31"/>
      <c r="I1968" s="208"/>
      <c r="J1968" s="84"/>
      <c r="K1968" s="31"/>
      <c r="L1968" s="31"/>
      <c r="M1968" s="169"/>
      <c r="N1968" s="148"/>
      <c r="O1968" s="44"/>
      <c r="P1968" s="43"/>
      <c r="Q1968" s="31"/>
      <c r="R1968" s="84"/>
      <c r="S1968" s="31"/>
      <c r="T1968" s="31"/>
      <c r="U1968" s="169"/>
      <c r="V1968" s="150"/>
      <c r="W1968" s="141" t="str" cm="1">
        <f t="array" ref="W1968">IF(SUM(LEN(B1968:V1968))=0,"",IF(OR(OR(ISBLANK(F1968),SUM(LEN(C1968),LEN(D1968))=0),AND(NOT(E1968="Unknown"),ISBLANK(J1968)),AND(NOT(O1968="Unknown"),ISBLANK(R1968))),"Missing Information", INDEX(Table15[Entire Service Line Classification], MATCH(SUMIFS(Table15[Unique ID],Table15[System-Owned Portion],E1968,Table15[If Material Anything Other than "Lead" in Column E,Was Material Ever Previously Lead?],G1968,Table15[Customer-Owned Portion],O1968),Table15[Unique ID],0),0)))</f>
        <v/>
      </c>
      <c r="X1968"/>
    </row>
    <row r="1969" spans="2:24" x14ac:dyDescent="0.25">
      <c r="B1969" s="146"/>
      <c r="C1969" s="31"/>
      <c r="D1969" s="31"/>
      <c r="E1969" s="44"/>
      <c r="F1969" s="43"/>
      <c r="G1969" s="84"/>
      <c r="H1969" s="31"/>
      <c r="I1969" s="208"/>
      <c r="J1969" s="84"/>
      <c r="K1969" s="31"/>
      <c r="L1969" s="31"/>
      <c r="M1969" s="169"/>
      <c r="N1969" s="148"/>
      <c r="O1969" s="44"/>
      <c r="P1969" s="43"/>
      <c r="Q1969" s="31"/>
      <c r="R1969" s="84"/>
      <c r="S1969" s="31"/>
      <c r="T1969" s="31"/>
      <c r="U1969" s="169"/>
      <c r="V1969" s="150"/>
      <c r="W1969" s="141" t="str" cm="1">
        <f t="array" ref="W1969">IF(SUM(LEN(B1969:V1969))=0,"",IF(OR(OR(ISBLANK(F1969),SUM(LEN(C1969),LEN(D1969))=0),AND(NOT(E1969="Unknown"),ISBLANK(J1969)),AND(NOT(O1969="Unknown"),ISBLANK(R1969))),"Missing Information", INDEX(Table15[Entire Service Line Classification], MATCH(SUMIFS(Table15[Unique ID],Table15[System-Owned Portion],E1969,Table15[If Material Anything Other than "Lead" in Column E,Was Material Ever Previously Lead?],G1969,Table15[Customer-Owned Portion],O1969),Table15[Unique ID],0),0)))</f>
        <v/>
      </c>
      <c r="X1969"/>
    </row>
    <row r="1970" spans="2:24" x14ac:dyDescent="0.25">
      <c r="B1970" s="146"/>
      <c r="C1970" s="31"/>
      <c r="D1970" s="31"/>
      <c r="E1970" s="44"/>
      <c r="F1970" s="43"/>
      <c r="G1970" s="84"/>
      <c r="H1970" s="31"/>
      <c r="I1970" s="208"/>
      <c r="J1970" s="84"/>
      <c r="K1970" s="31"/>
      <c r="L1970" s="31"/>
      <c r="M1970" s="169"/>
      <c r="N1970" s="148"/>
      <c r="O1970" s="44"/>
      <c r="P1970" s="43"/>
      <c r="Q1970" s="31"/>
      <c r="R1970" s="84"/>
      <c r="S1970" s="31"/>
      <c r="T1970" s="31"/>
      <c r="U1970" s="169"/>
      <c r="V1970" s="150"/>
      <c r="W1970" s="141" t="str" cm="1">
        <f t="array" ref="W1970">IF(SUM(LEN(B1970:V1970))=0,"",IF(OR(OR(ISBLANK(F1970),SUM(LEN(C1970),LEN(D1970))=0),AND(NOT(E1970="Unknown"),ISBLANK(J1970)),AND(NOT(O1970="Unknown"),ISBLANK(R1970))),"Missing Information", INDEX(Table15[Entire Service Line Classification], MATCH(SUMIFS(Table15[Unique ID],Table15[System-Owned Portion],E1970,Table15[If Material Anything Other than "Lead" in Column E,Was Material Ever Previously Lead?],G1970,Table15[Customer-Owned Portion],O1970),Table15[Unique ID],0),0)))</f>
        <v/>
      </c>
      <c r="X1970"/>
    </row>
    <row r="1971" spans="2:24" x14ac:dyDescent="0.25">
      <c r="B1971" s="146"/>
      <c r="C1971" s="31"/>
      <c r="D1971" s="31"/>
      <c r="E1971" s="44"/>
      <c r="F1971" s="43"/>
      <c r="G1971" s="84"/>
      <c r="H1971" s="31"/>
      <c r="I1971" s="208"/>
      <c r="J1971" s="84"/>
      <c r="K1971" s="31"/>
      <c r="L1971" s="31"/>
      <c r="M1971" s="169"/>
      <c r="N1971" s="148"/>
      <c r="O1971" s="44"/>
      <c r="P1971" s="43"/>
      <c r="Q1971" s="31"/>
      <c r="R1971" s="84"/>
      <c r="S1971" s="31"/>
      <c r="T1971" s="31"/>
      <c r="U1971" s="169"/>
      <c r="V1971" s="150"/>
      <c r="W1971" s="141" t="str" cm="1">
        <f t="array" ref="W1971">IF(SUM(LEN(B1971:V1971))=0,"",IF(OR(OR(ISBLANK(F1971),SUM(LEN(C1971),LEN(D1971))=0),AND(NOT(E1971="Unknown"),ISBLANK(J1971)),AND(NOT(O1971="Unknown"),ISBLANK(R1971))),"Missing Information", INDEX(Table15[Entire Service Line Classification], MATCH(SUMIFS(Table15[Unique ID],Table15[System-Owned Portion],E1971,Table15[If Material Anything Other than "Lead" in Column E,Was Material Ever Previously Lead?],G1971,Table15[Customer-Owned Portion],O1971),Table15[Unique ID],0),0)))</f>
        <v/>
      </c>
      <c r="X1971"/>
    </row>
    <row r="1972" spans="2:24" x14ac:dyDescent="0.25">
      <c r="B1972" s="146"/>
      <c r="C1972" s="31"/>
      <c r="D1972" s="31"/>
      <c r="E1972" s="44"/>
      <c r="F1972" s="43"/>
      <c r="G1972" s="84"/>
      <c r="H1972" s="31"/>
      <c r="I1972" s="208"/>
      <c r="J1972" s="84"/>
      <c r="K1972" s="31"/>
      <c r="L1972" s="31"/>
      <c r="M1972" s="169"/>
      <c r="N1972" s="148"/>
      <c r="O1972" s="44"/>
      <c r="P1972" s="43"/>
      <c r="Q1972" s="31"/>
      <c r="R1972" s="84"/>
      <c r="S1972" s="31"/>
      <c r="T1972" s="31"/>
      <c r="U1972" s="169"/>
      <c r="V1972" s="150"/>
      <c r="W1972" s="141" t="str" cm="1">
        <f t="array" ref="W1972">IF(SUM(LEN(B1972:V1972))=0,"",IF(OR(OR(ISBLANK(F1972),SUM(LEN(C1972),LEN(D1972))=0),AND(NOT(E1972="Unknown"),ISBLANK(J1972)),AND(NOT(O1972="Unknown"),ISBLANK(R1972))),"Missing Information", INDEX(Table15[Entire Service Line Classification], MATCH(SUMIFS(Table15[Unique ID],Table15[System-Owned Portion],E1972,Table15[If Material Anything Other than "Lead" in Column E,Was Material Ever Previously Lead?],G1972,Table15[Customer-Owned Portion],O1972),Table15[Unique ID],0),0)))</f>
        <v/>
      </c>
      <c r="X1972"/>
    </row>
    <row r="1973" spans="2:24" x14ac:dyDescent="0.25">
      <c r="B1973" s="146"/>
      <c r="C1973" s="31"/>
      <c r="D1973" s="31"/>
      <c r="E1973" s="44"/>
      <c r="F1973" s="43"/>
      <c r="G1973" s="84"/>
      <c r="H1973" s="31"/>
      <c r="I1973" s="208"/>
      <c r="J1973" s="84"/>
      <c r="K1973" s="31"/>
      <c r="L1973" s="31"/>
      <c r="M1973" s="169"/>
      <c r="N1973" s="148"/>
      <c r="O1973" s="44"/>
      <c r="P1973" s="43"/>
      <c r="Q1973" s="31"/>
      <c r="R1973" s="84"/>
      <c r="S1973" s="31"/>
      <c r="T1973" s="31"/>
      <c r="U1973" s="169"/>
      <c r="V1973" s="150"/>
      <c r="W1973" s="141" t="str" cm="1">
        <f t="array" ref="W1973">IF(SUM(LEN(B1973:V1973))=0,"",IF(OR(OR(ISBLANK(F1973),SUM(LEN(C1973),LEN(D1973))=0),AND(NOT(E1973="Unknown"),ISBLANK(J1973)),AND(NOT(O1973="Unknown"),ISBLANK(R1973))),"Missing Information", INDEX(Table15[Entire Service Line Classification], MATCH(SUMIFS(Table15[Unique ID],Table15[System-Owned Portion],E1973,Table15[If Material Anything Other than "Lead" in Column E,Was Material Ever Previously Lead?],G1973,Table15[Customer-Owned Portion],O1973),Table15[Unique ID],0),0)))</f>
        <v/>
      </c>
      <c r="X1973"/>
    </row>
    <row r="1974" spans="2:24" x14ac:dyDescent="0.25">
      <c r="B1974" s="146"/>
      <c r="C1974" s="31"/>
      <c r="D1974" s="31"/>
      <c r="E1974" s="44"/>
      <c r="F1974" s="43"/>
      <c r="G1974" s="84"/>
      <c r="H1974" s="31"/>
      <c r="I1974" s="208"/>
      <c r="J1974" s="84"/>
      <c r="K1974" s="31"/>
      <c r="L1974" s="31"/>
      <c r="M1974" s="169"/>
      <c r="N1974" s="148"/>
      <c r="O1974" s="44"/>
      <c r="P1974" s="43"/>
      <c r="Q1974" s="31"/>
      <c r="R1974" s="84"/>
      <c r="S1974" s="31"/>
      <c r="T1974" s="31"/>
      <c r="U1974" s="169"/>
      <c r="V1974" s="150"/>
      <c r="W1974" s="141" t="str" cm="1">
        <f t="array" ref="W1974">IF(SUM(LEN(B1974:V1974))=0,"",IF(OR(OR(ISBLANK(F1974),SUM(LEN(C1974),LEN(D1974))=0),AND(NOT(E1974="Unknown"),ISBLANK(J1974)),AND(NOT(O1974="Unknown"),ISBLANK(R1974))),"Missing Information", INDEX(Table15[Entire Service Line Classification], MATCH(SUMIFS(Table15[Unique ID],Table15[System-Owned Portion],E1974,Table15[If Material Anything Other than "Lead" in Column E,Was Material Ever Previously Lead?],G1974,Table15[Customer-Owned Portion],O1974),Table15[Unique ID],0),0)))</f>
        <v/>
      </c>
      <c r="X1974"/>
    </row>
    <row r="1975" spans="2:24" x14ac:dyDescent="0.25">
      <c r="B1975" s="146"/>
      <c r="C1975" s="31"/>
      <c r="D1975" s="31"/>
      <c r="E1975" s="44"/>
      <c r="F1975" s="43"/>
      <c r="G1975" s="84"/>
      <c r="H1975" s="31"/>
      <c r="I1975" s="208"/>
      <c r="J1975" s="84"/>
      <c r="K1975" s="31"/>
      <c r="L1975" s="31"/>
      <c r="M1975" s="169"/>
      <c r="N1975" s="148"/>
      <c r="O1975" s="44"/>
      <c r="P1975" s="43"/>
      <c r="Q1975" s="31"/>
      <c r="R1975" s="84"/>
      <c r="S1975" s="31"/>
      <c r="T1975" s="31"/>
      <c r="U1975" s="169"/>
      <c r="V1975" s="150"/>
      <c r="W1975" s="141" t="str" cm="1">
        <f t="array" ref="W1975">IF(SUM(LEN(B1975:V1975))=0,"",IF(OR(OR(ISBLANK(F1975),SUM(LEN(C1975),LEN(D1975))=0),AND(NOT(E1975="Unknown"),ISBLANK(J1975)),AND(NOT(O1975="Unknown"),ISBLANK(R1975))),"Missing Information", INDEX(Table15[Entire Service Line Classification], MATCH(SUMIFS(Table15[Unique ID],Table15[System-Owned Portion],E1975,Table15[If Material Anything Other than "Lead" in Column E,Was Material Ever Previously Lead?],G1975,Table15[Customer-Owned Portion],O1975),Table15[Unique ID],0),0)))</f>
        <v/>
      </c>
      <c r="X1975"/>
    </row>
    <row r="1976" spans="2:24" x14ac:dyDescent="0.25">
      <c r="B1976" s="146"/>
      <c r="C1976" s="31"/>
      <c r="D1976" s="31"/>
      <c r="E1976" s="44"/>
      <c r="F1976" s="43"/>
      <c r="G1976" s="84"/>
      <c r="H1976" s="31"/>
      <c r="I1976" s="208"/>
      <c r="J1976" s="84"/>
      <c r="K1976" s="31"/>
      <c r="L1976" s="31"/>
      <c r="M1976" s="169"/>
      <c r="N1976" s="148"/>
      <c r="O1976" s="44"/>
      <c r="P1976" s="43"/>
      <c r="Q1976" s="31"/>
      <c r="R1976" s="84"/>
      <c r="S1976" s="31"/>
      <c r="T1976" s="31"/>
      <c r="U1976" s="169"/>
      <c r="V1976" s="150"/>
      <c r="W1976" s="141" t="str" cm="1">
        <f t="array" ref="W1976">IF(SUM(LEN(B1976:V1976))=0,"",IF(OR(OR(ISBLANK(F1976),SUM(LEN(C1976),LEN(D1976))=0),AND(NOT(E1976="Unknown"),ISBLANK(J1976)),AND(NOT(O1976="Unknown"),ISBLANK(R1976))),"Missing Information", INDEX(Table15[Entire Service Line Classification], MATCH(SUMIFS(Table15[Unique ID],Table15[System-Owned Portion],E1976,Table15[If Material Anything Other than "Lead" in Column E,Was Material Ever Previously Lead?],G1976,Table15[Customer-Owned Portion],O1976),Table15[Unique ID],0),0)))</f>
        <v/>
      </c>
      <c r="X1976"/>
    </row>
    <row r="1977" spans="2:24" x14ac:dyDescent="0.25">
      <c r="B1977" s="146"/>
      <c r="C1977" s="31"/>
      <c r="D1977" s="31"/>
      <c r="E1977" s="44"/>
      <c r="F1977" s="43"/>
      <c r="G1977" s="84"/>
      <c r="H1977" s="31"/>
      <c r="I1977" s="208"/>
      <c r="J1977" s="84"/>
      <c r="K1977" s="31"/>
      <c r="L1977" s="31"/>
      <c r="M1977" s="169"/>
      <c r="N1977" s="148"/>
      <c r="O1977" s="44"/>
      <c r="P1977" s="43"/>
      <c r="Q1977" s="31"/>
      <c r="R1977" s="84"/>
      <c r="S1977" s="31"/>
      <c r="T1977" s="31"/>
      <c r="U1977" s="169"/>
      <c r="V1977" s="150"/>
      <c r="W1977" s="141" t="str" cm="1">
        <f t="array" ref="W1977">IF(SUM(LEN(B1977:V1977))=0,"",IF(OR(OR(ISBLANK(F1977),SUM(LEN(C1977),LEN(D1977))=0),AND(NOT(E1977="Unknown"),ISBLANK(J1977)),AND(NOT(O1977="Unknown"),ISBLANK(R1977))),"Missing Information", INDEX(Table15[Entire Service Line Classification], MATCH(SUMIFS(Table15[Unique ID],Table15[System-Owned Portion],E1977,Table15[If Material Anything Other than "Lead" in Column E,Was Material Ever Previously Lead?],G1977,Table15[Customer-Owned Portion],O1977),Table15[Unique ID],0),0)))</f>
        <v/>
      </c>
      <c r="X1977"/>
    </row>
    <row r="1978" spans="2:24" x14ac:dyDescent="0.25">
      <c r="B1978" s="146"/>
      <c r="C1978" s="31"/>
      <c r="D1978" s="31"/>
      <c r="E1978" s="44"/>
      <c r="F1978" s="43"/>
      <c r="G1978" s="84"/>
      <c r="H1978" s="31"/>
      <c r="I1978" s="208"/>
      <c r="J1978" s="84"/>
      <c r="K1978" s="31"/>
      <c r="L1978" s="31"/>
      <c r="M1978" s="169"/>
      <c r="N1978" s="148"/>
      <c r="O1978" s="44"/>
      <c r="P1978" s="43"/>
      <c r="Q1978" s="31"/>
      <c r="R1978" s="84"/>
      <c r="S1978" s="31"/>
      <c r="T1978" s="31"/>
      <c r="U1978" s="169"/>
      <c r="V1978" s="150"/>
      <c r="W1978" s="141" t="str" cm="1">
        <f t="array" ref="W1978">IF(SUM(LEN(B1978:V1978))=0,"",IF(OR(OR(ISBLANK(F1978),SUM(LEN(C1978),LEN(D1978))=0),AND(NOT(E1978="Unknown"),ISBLANK(J1978)),AND(NOT(O1978="Unknown"),ISBLANK(R1978))),"Missing Information", INDEX(Table15[Entire Service Line Classification], MATCH(SUMIFS(Table15[Unique ID],Table15[System-Owned Portion],E1978,Table15[If Material Anything Other than "Lead" in Column E,Was Material Ever Previously Lead?],G1978,Table15[Customer-Owned Portion],O1978),Table15[Unique ID],0),0)))</f>
        <v/>
      </c>
      <c r="X1978"/>
    </row>
    <row r="1979" spans="2:24" x14ac:dyDescent="0.25">
      <c r="B1979" s="146"/>
      <c r="C1979" s="31"/>
      <c r="D1979" s="31"/>
      <c r="E1979" s="44"/>
      <c r="F1979" s="43"/>
      <c r="G1979" s="84"/>
      <c r="H1979" s="31"/>
      <c r="I1979" s="208"/>
      <c r="J1979" s="84"/>
      <c r="K1979" s="31"/>
      <c r="L1979" s="31"/>
      <c r="M1979" s="169"/>
      <c r="N1979" s="148"/>
      <c r="O1979" s="44"/>
      <c r="P1979" s="43"/>
      <c r="Q1979" s="31"/>
      <c r="R1979" s="84"/>
      <c r="S1979" s="31"/>
      <c r="T1979" s="31"/>
      <c r="U1979" s="169"/>
      <c r="V1979" s="150"/>
      <c r="W1979" s="141" t="str" cm="1">
        <f t="array" ref="W1979">IF(SUM(LEN(B1979:V1979))=0,"",IF(OR(OR(ISBLANK(F1979),SUM(LEN(C1979),LEN(D1979))=0),AND(NOT(E1979="Unknown"),ISBLANK(J1979)),AND(NOT(O1979="Unknown"),ISBLANK(R1979))),"Missing Information", INDEX(Table15[Entire Service Line Classification], MATCH(SUMIFS(Table15[Unique ID],Table15[System-Owned Portion],E1979,Table15[If Material Anything Other than "Lead" in Column E,Was Material Ever Previously Lead?],G1979,Table15[Customer-Owned Portion],O1979),Table15[Unique ID],0),0)))</f>
        <v/>
      </c>
      <c r="X1979"/>
    </row>
    <row r="1980" spans="2:24" x14ac:dyDescent="0.25">
      <c r="B1980" s="146"/>
      <c r="C1980" s="31"/>
      <c r="D1980" s="31"/>
      <c r="E1980" s="44"/>
      <c r="F1980" s="43"/>
      <c r="G1980" s="84"/>
      <c r="H1980" s="31"/>
      <c r="I1980" s="208"/>
      <c r="J1980" s="84"/>
      <c r="K1980" s="31"/>
      <c r="L1980" s="31"/>
      <c r="M1980" s="169"/>
      <c r="N1980" s="148"/>
      <c r="O1980" s="44"/>
      <c r="P1980" s="43"/>
      <c r="Q1980" s="31"/>
      <c r="R1980" s="84"/>
      <c r="S1980" s="31"/>
      <c r="T1980" s="31"/>
      <c r="U1980" s="169"/>
      <c r="V1980" s="150"/>
      <c r="W1980" s="141" t="str" cm="1">
        <f t="array" ref="W1980">IF(SUM(LEN(B1980:V1980))=0,"",IF(OR(OR(ISBLANK(F1980),SUM(LEN(C1980),LEN(D1980))=0),AND(NOT(E1980="Unknown"),ISBLANK(J1980)),AND(NOT(O1980="Unknown"),ISBLANK(R1980))),"Missing Information", INDEX(Table15[Entire Service Line Classification], MATCH(SUMIFS(Table15[Unique ID],Table15[System-Owned Portion],E1980,Table15[If Material Anything Other than "Lead" in Column E,Was Material Ever Previously Lead?],G1980,Table15[Customer-Owned Portion],O1980),Table15[Unique ID],0),0)))</f>
        <v/>
      </c>
      <c r="X1980"/>
    </row>
    <row r="1981" spans="2:24" x14ac:dyDescent="0.25">
      <c r="B1981" s="146"/>
      <c r="C1981" s="31"/>
      <c r="D1981" s="31"/>
      <c r="E1981" s="44"/>
      <c r="F1981" s="43"/>
      <c r="G1981" s="84"/>
      <c r="H1981" s="31"/>
      <c r="I1981" s="208"/>
      <c r="J1981" s="84"/>
      <c r="K1981" s="31"/>
      <c r="L1981" s="31"/>
      <c r="M1981" s="169"/>
      <c r="N1981" s="148"/>
      <c r="O1981" s="44"/>
      <c r="P1981" s="43"/>
      <c r="Q1981" s="31"/>
      <c r="R1981" s="84"/>
      <c r="S1981" s="31"/>
      <c r="T1981" s="31"/>
      <c r="U1981" s="169"/>
      <c r="V1981" s="150"/>
      <c r="W1981" s="141" t="str" cm="1">
        <f t="array" ref="W1981">IF(SUM(LEN(B1981:V1981))=0,"",IF(OR(OR(ISBLANK(F1981),SUM(LEN(C1981),LEN(D1981))=0),AND(NOT(E1981="Unknown"),ISBLANK(J1981)),AND(NOT(O1981="Unknown"),ISBLANK(R1981))),"Missing Information", INDEX(Table15[Entire Service Line Classification], MATCH(SUMIFS(Table15[Unique ID],Table15[System-Owned Portion],E1981,Table15[If Material Anything Other than "Lead" in Column E,Was Material Ever Previously Lead?],G1981,Table15[Customer-Owned Portion],O1981),Table15[Unique ID],0),0)))</f>
        <v/>
      </c>
      <c r="X1981"/>
    </row>
    <row r="1982" spans="2:24" x14ac:dyDescent="0.25">
      <c r="B1982" s="146"/>
      <c r="C1982" s="31"/>
      <c r="D1982" s="31"/>
      <c r="E1982" s="44"/>
      <c r="F1982" s="43"/>
      <c r="G1982" s="84"/>
      <c r="H1982" s="31"/>
      <c r="I1982" s="208"/>
      <c r="J1982" s="84"/>
      <c r="K1982" s="31"/>
      <c r="L1982" s="31"/>
      <c r="M1982" s="169"/>
      <c r="N1982" s="148"/>
      <c r="O1982" s="44"/>
      <c r="P1982" s="43"/>
      <c r="Q1982" s="31"/>
      <c r="R1982" s="84"/>
      <c r="S1982" s="31"/>
      <c r="T1982" s="31"/>
      <c r="U1982" s="169"/>
      <c r="V1982" s="150"/>
      <c r="W1982" s="141" t="str" cm="1">
        <f t="array" ref="W1982">IF(SUM(LEN(B1982:V1982))=0,"",IF(OR(OR(ISBLANK(F1982),SUM(LEN(C1982),LEN(D1982))=0),AND(NOT(E1982="Unknown"),ISBLANK(J1982)),AND(NOT(O1982="Unknown"),ISBLANK(R1982))),"Missing Information", INDEX(Table15[Entire Service Line Classification], MATCH(SUMIFS(Table15[Unique ID],Table15[System-Owned Portion],E1982,Table15[If Material Anything Other than "Lead" in Column E,Was Material Ever Previously Lead?],G1982,Table15[Customer-Owned Portion],O1982),Table15[Unique ID],0),0)))</f>
        <v/>
      </c>
      <c r="X1982"/>
    </row>
    <row r="1983" spans="2:24" x14ac:dyDescent="0.25">
      <c r="B1983" s="146"/>
      <c r="C1983" s="31"/>
      <c r="D1983" s="31"/>
      <c r="E1983" s="44"/>
      <c r="F1983" s="43"/>
      <c r="G1983" s="84"/>
      <c r="H1983" s="31"/>
      <c r="I1983" s="208"/>
      <c r="J1983" s="84"/>
      <c r="K1983" s="31"/>
      <c r="L1983" s="31"/>
      <c r="M1983" s="169"/>
      <c r="N1983" s="148"/>
      <c r="O1983" s="44"/>
      <c r="P1983" s="43"/>
      <c r="Q1983" s="31"/>
      <c r="R1983" s="84"/>
      <c r="S1983" s="31"/>
      <c r="T1983" s="31"/>
      <c r="U1983" s="169"/>
      <c r="V1983" s="150"/>
      <c r="W1983" s="141" t="str" cm="1">
        <f t="array" ref="W1983">IF(SUM(LEN(B1983:V1983))=0,"",IF(OR(OR(ISBLANK(F1983),SUM(LEN(C1983),LEN(D1983))=0),AND(NOT(E1983="Unknown"),ISBLANK(J1983)),AND(NOT(O1983="Unknown"),ISBLANK(R1983))),"Missing Information", INDEX(Table15[Entire Service Line Classification], MATCH(SUMIFS(Table15[Unique ID],Table15[System-Owned Portion],E1983,Table15[If Material Anything Other than "Lead" in Column E,Was Material Ever Previously Lead?],G1983,Table15[Customer-Owned Portion],O1983),Table15[Unique ID],0),0)))</f>
        <v/>
      </c>
      <c r="X1983"/>
    </row>
    <row r="1984" spans="2:24" x14ac:dyDescent="0.25">
      <c r="B1984" s="146"/>
      <c r="C1984" s="31"/>
      <c r="D1984" s="31"/>
      <c r="E1984" s="44"/>
      <c r="F1984" s="43"/>
      <c r="G1984" s="84"/>
      <c r="H1984" s="31"/>
      <c r="I1984" s="208"/>
      <c r="J1984" s="84"/>
      <c r="K1984" s="31"/>
      <c r="L1984" s="31"/>
      <c r="M1984" s="169"/>
      <c r="N1984" s="148"/>
      <c r="O1984" s="44"/>
      <c r="P1984" s="43"/>
      <c r="Q1984" s="31"/>
      <c r="R1984" s="84"/>
      <c r="S1984" s="31"/>
      <c r="T1984" s="31"/>
      <c r="U1984" s="169"/>
      <c r="V1984" s="150"/>
      <c r="W1984" s="141" t="str" cm="1">
        <f t="array" ref="W1984">IF(SUM(LEN(B1984:V1984))=0,"",IF(OR(OR(ISBLANK(F1984),SUM(LEN(C1984),LEN(D1984))=0),AND(NOT(E1984="Unknown"),ISBLANK(J1984)),AND(NOT(O1984="Unknown"),ISBLANK(R1984))),"Missing Information", INDEX(Table15[Entire Service Line Classification], MATCH(SUMIFS(Table15[Unique ID],Table15[System-Owned Portion],E1984,Table15[If Material Anything Other than "Lead" in Column E,Was Material Ever Previously Lead?],G1984,Table15[Customer-Owned Portion],O1984),Table15[Unique ID],0),0)))</f>
        <v/>
      </c>
      <c r="X1984"/>
    </row>
    <row r="1985" spans="2:24" x14ac:dyDescent="0.25">
      <c r="B1985" s="146"/>
      <c r="C1985" s="31"/>
      <c r="D1985" s="31"/>
      <c r="E1985" s="44"/>
      <c r="F1985" s="43"/>
      <c r="G1985" s="84"/>
      <c r="H1985" s="31"/>
      <c r="I1985" s="208"/>
      <c r="J1985" s="84"/>
      <c r="K1985" s="31"/>
      <c r="L1985" s="31"/>
      <c r="M1985" s="169"/>
      <c r="N1985" s="148"/>
      <c r="O1985" s="44"/>
      <c r="P1985" s="43"/>
      <c r="Q1985" s="31"/>
      <c r="R1985" s="84"/>
      <c r="S1985" s="31"/>
      <c r="T1985" s="31"/>
      <c r="U1985" s="169"/>
      <c r="V1985" s="150"/>
      <c r="W1985" s="141" t="str" cm="1">
        <f t="array" ref="W1985">IF(SUM(LEN(B1985:V1985))=0,"",IF(OR(OR(ISBLANK(F1985),SUM(LEN(C1985),LEN(D1985))=0),AND(NOT(E1985="Unknown"),ISBLANK(J1985)),AND(NOT(O1985="Unknown"),ISBLANK(R1985))),"Missing Information", INDEX(Table15[Entire Service Line Classification], MATCH(SUMIFS(Table15[Unique ID],Table15[System-Owned Portion],E1985,Table15[If Material Anything Other than "Lead" in Column E,Was Material Ever Previously Lead?],G1985,Table15[Customer-Owned Portion],O1985),Table15[Unique ID],0),0)))</f>
        <v/>
      </c>
      <c r="X1985"/>
    </row>
    <row r="1986" spans="2:24" x14ac:dyDescent="0.25">
      <c r="B1986" s="146"/>
      <c r="C1986" s="31"/>
      <c r="D1986" s="31"/>
      <c r="E1986" s="44"/>
      <c r="F1986" s="43"/>
      <c r="G1986" s="84"/>
      <c r="H1986" s="31"/>
      <c r="I1986" s="208"/>
      <c r="J1986" s="84"/>
      <c r="K1986" s="31"/>
      <c r="L1986" s="31"/>
      <c r="M1986" s="169"/>
      <c r="N1986" s="148"/>
      <c r="O1986" s="44"/>
      <c r="P1986" s="43"/>
      <c r="Q1986" s="31"/>
      <c r="R1986" s="84"/>
      <c r="S1986" s="31"/>
      <c r="T1986" s="31"/>
      <c r="U1986" s="169"/>
      <c r="V1986" s="150"/>
      <c r="W1986" s="141" t="str" cm="1">
        <f t="array" ref="W1986">IF(SUM(LEN(B1986:V1986))=0,"",IF(OR(OR(ISBLANK(F1986),SUM(LEN(C1986),LEN(D1986))=0),AND(NOT(E1986="Unknown"),ISBLANK(J1986)),AND(NOT(O1986="Unknown"),ISBLANK(R1986))),"Missing Information", INDEX(Table15[Entire Service Line Classification], MATCH(SUMIFS(Table15[Unique ID],Table15[System-Owned Portion],E1986,Table15[If Material Anything Other than "Lead" in Column E,Was Material Ever Previously Lead?],G1986,Table15[Customer-Owned Portion],O1986),Table15[Unique ID],0),0)))</f>
        <v/>
      </c>
      <c r="X1986"/>
    </row>
    <row r="1987" spans="2:24" x14ac:dyDescent="0.25">
      <c r="B1987" s="146"/>
      <c r="C1987" s="31"/>
      <c r="D1987" s="31"/>
      <c r="E1987" s="44"/>
      <c r="F1987" s="43"/>
      <c r="G1987" s="84"/>
      <c r="H1987" s="31"/>
      <c r="I1987" s="208"/>
      <c r="J1987" s="84"/>
      <c r="K1987" s="31"/>
      <c r="L1987" s="31"/>
      <c r="M1987" s="169"/>
      <c r="N1987" s="148"/>
      <c r="O1987" s="44"/>
      <c r="P1987" s="43"/>
      <c r="Q1987" s="31"/>
      <c r="R1987" s="84"/>
      <c r="S1987" s="31"/>
      <c r="T1987" s="31"/>
      <c r="U1987" s="169"/>
      <c r="V1987" s="150"/>
      <c r="W1987" s="141" t="str" cm="1">
        <f t="array" ref="W1987">IF(SUM(LEN(B1987:V1987))=0,"",IF(OR(OR(ISBLANK(F1987),SUM(LEN(C1987),LEN(D1987))=0),AND(NOT(E1987="Unknown"),ISBLANK(J1987)),AND(NOT(O1987="Unknown"),ISBLANK(R1987))),"Missing Information", INDEX(Table15[Entire Service Line Classification], MATCH(SUMIFS(Table15[Unique ID],Table15[System-Owned Portion],E1987,Table15[If Material Anything Other than "Lead" in Column E,Was Material Ever Previously Lead?],G1987,Table15[Customer-Owned Portion],O1987),Table15[Unique ID],0),0)))</f>
        <v/>
      </c>
      <c r="X1987"/>
    </row>
    <row r="1988" spans="2:24" x14ac:dyDescent="0.25">
      <c r="B1988" s="146"/>
      <c r="C1988" s="31"/>
      <c r="D1988" s="31"/>
      <c r="E1988" s="44"/>
      <c r="F1988" s="43"/>
      <c r="G1988" s="84"/>
      <c r="H1988" s="31"/>
      <c r="I1988" s="208"/>
      <c r="J1988" s="84"/>
      <c r="K1988" s="31"/>
      <c r="L1988" s="31"/>
      <c r="M1988" s="169"/>
      <c r="N1988" s="148"/>
      <c r="O1988" s="44"/>
      <c r="P1988" s="43"/>
      <c r="Q1988" s="31"/>
      <c r="R1988" s="84"/>
      <c r="S1988" s="31"/>
      <c r="T1988" s="31"/>
      <c r="U1988" s="169"/>
      <c r="V1988" s="150"/>
      <c r="W1988" s="141" t="str" cm="1">
        <f t="array" ref="W1988">IF(SUM(LEN(B1988:V1988))=0,"",IF(OR(OR(ISBLANK(F1988),SUM(LEN(C1988),LEN(D1988))=0),AND(NOT(E1988="Unknown"),ISBLANK(J1988)),AND(NOT(O1988="Unknown"),ISBLANK(R1988))),"Missing Information", INDEX(Table15[Entire Service Line Classification], MATCH(SUMIFS(Table15[Unique ID],Table15[System-Owned Portion],E1988,Table15[If Material Anything Other than "Lead" in Column E,Was Material Ever Previously Lead?],G1988,Table15[Customer-Owned Portion],O1988),Table15[Unique ID],0),0)))</f>
        <v/>
      </c>
      <c r="X1988"/>
    </row>
    <row r="1989" spans="2:24" x14ac:dyDescent="0.25">
      <c r="B1989" s="146"/>
      <c r="C1989" s="31"/>
      <c r="D1989" s="31"/>
      <c r="E1989" s="44"/>
      <c r="F1989" s="43"/>
      <c r="G1989" s="84"/>
      <c r="H1989" s="31"/>
      <c r="I1989" s="208"/>
      <c r="J1989" s="84"/>
      <c r="K1989" s="31"/>
      <c r="L1989" s="31"/>
      <c r="M1989" s="169"/>
      <c r="N1989" s="148"/>
      <c r="O1989" s="44"/>
      <c r="P1989" s="43"/>
      <c r="Q1989" s="31"/>
      <c r="R1989" s="84"/>
      <c r="S1989" s="31"/>
      <c r="T1989" s="31"/>
      <c r="U1989" s="169"/>
      <c r="V1989" s="150"/>
      <c r="W1989" s="141" t="str" cm="1">
        <f t="array" ref="W1989">IF(SUM(LEN(B1989:V1989))=0,"",IF(OR(OR(ISBLANK(F1989),SUM(LEN(C1989),LEN(D1989))=0),AND(NOT(E1989="Unknown"),ISBLANK(J1989)),AND(NOT(O1989="Unknown"),ISBLANK(R1989))),"Missing Information", INDEX(Table15[Entire Service Line Classification], MATCH(SUMIFS(Table15[Unique ID],Table15[System-Owned Portion],E1989,Table15[If Material Anything Other than "Lead" in Column E,Was Material Ever Previously Lead?],G1989,Table15[Customer-Owned Portion],O1989),Table15[Unique ID],0),0)))</f>
        <v/>
      </c>
      <c r="X1989"/>
    </row>
    <row r="1990" spans="2:24" x14ac:dyDescent="0.25">
      <c r="B1990" s="146"/>
      <c r="C1990" s="31"/>
      <c r="D1990" s="31"/>
      <c r="E1990" s="44"/>
      <c r="F1990" s="43"/>
      <c r="G1990" s="84"/>
      <c r="H1990" s="31"/>
      <c r="I1990" s="208"/>
      <c r="J1990" s="84"/>
      <c r="K1990" s="31"/>
      <c r="L1990" s="31"/>
      <c r="M1990" s="169"/>
      <c r="N1990" s="148"/>
      <c r="O1990" s="44"/>
      <c r="P1990" s="43"/>
      <c r="Q1990" s="31"/>
      <c r="R1990" s="84"/>
      <c r="S1990" s="31"/>
      <c r="T1990" s="31"/>
      <c r="U1990" s="169"/>
      <c r="V1990" s="150"/>
      <c r="W1990" s="141" t="str" cm="1">
        <f t="array" ref="W1990">IF(SUM(LEN(B1990:V1990))=0,"",IF(OR(OR(ISBLANK(F1990),SUM(LEN(C1990),LEN(D1990))=0),AND(NOT(E1990="Unknown"),ISBLANK(J1990)),AND(NOT(O1990="Unknown"),ISBLANK(R1990))),"Missing Information", INDEX(Table15[Entire Service Line Classification], MATCH(SUMIFS(Table15[Unique ID],Table15[System-Owned Portion],E1990,Table15[If Material Anything Other than "Lead" in Column E,Was Material Ever Previously Lead?],G1990,Table15[Customer-Owned Portion],O1990),Table15[Unique ID],0),0)))</f>
        <v/>
      </c>
      <c r="X1990"/>
    </row>
    <row r="1991" spans="2:24" x14ac:dyDescent="0.25">
      <c r="B1991" s="146"/>
      <c r="C1991" s="31"/>
      <c r="D1991" s="31"/>
      <c r="E1991" s="44"/>
      <c r="F1991" s="43"/>
      <c r="G1991" s="84"/>
      <c r="H1991" s="31"/>
      <c r="I1991" s="208"/>
      <c r="J1991" s="84"/>
      <c r="K1991" s="31"/>
      <c r="L1991" s="31"/>
      <c r="M1991" s="169"/>
      <c r="N1991" s="148"/>
      <c r="O1991" s="44"/>
      <c r="P1991" s="43"/>
      <c r="Q1991" s="31"/>
      <c r="R1991" s="84"/>
      <c r="S1991" s="31"/>
      <c r="T1991" s="31"/>
      <c r="U1991" s="169"/>
      <c r="V1991" s="150"/>
      <c r="W1991" s="141" t="str" cm="1">
        <f t="array" ref="W1991">IF(SUM(LEN(B1991:V1991))=0,"",IF(OR(OR(ISBLANK(F1991),SUM(LEN(C1991),LEN(D1991))=0),AND(NOT(E1991="Unknown"),ISBLANK(J1991)),AND(NOT(O1991="Unknown"),ISBLANK(R1991))),"Missing Information", INDEX(Table15[Entire Service Line Classification], MATCH(SUMIFS(Table15[Unique ID],Table15[System-Owned Portion],E1991,Table15[If Material Anything Other than "Lead" in Column E,Was Material Ever Previously Lead?],G1991,Table15[Customer-Owned Portion],O1991),Table15[Unique ID],0),0)))</f>
        <v/>
      </c>
      <c r="X1991"/>
    </row>
    <row r="1992" spans="2:24" x14ac:dyDescent="0.25">
      <c r="B1992" s="146"/>
      <c r="C1992" s="31"/>
      <c r="D1992" s="31"/>
      <c r="E1992" s="44"/>
      <c r="F1992" s="43"/>
      <c r="G1992" s="84"/>
      <c r="H1992" s="31"/>
      <c r="I1992" s="208"/>
      <c r="J1992" s="84"/>
      <c r="K1992" s="31"/>
      <c r="L1992" s="31"/>
      <c r="M1992" s="169"/>
      <c r="N1992" s="148"/>
      <c r="O1992" s="44"/>
      <c r="P1992" s="43"/>
      <c r="Q1992" s="31"/>
      <c r="R1992" s="84"/>
      <c r="S1992" s="31"/>
      <c r="T1992" s="31"/>
      <c r="U1992" s="169"/>
      <c r="V1992" s="150"/>
      <c r="W1992" s="141" t="str" cm="1">
        <f t="array" ref="W1992">IF(SUM(LEN(B1992:V1992))=0,"",IF(OR(OR(ISBLANK(F1992),SUM(LEN(C1992),LEN(D1992))=0),AND(NOT(E1992="Unknown"),ISBLANK(J1992)),AND(NOT(O1992="Unknown"),ISBLANK(R1992))),"Missing Information", INDEX(Table15[Entire Service Line Classification], MATCH(SUMIFS(Table15[Unique ID],Table15[System-Owned Portion],E1992,Table15[If Material Anything Other than "Lead" in Column E,Was Material Ever Previously Lead?],G1992,Table15[Customer-Owned Portion],O1992),Table15[Unique ID],0),0)))</f>
        <v/>
      </c>
      <c r="X1992"/>
    </row>
    <row r="1993" spans="2:24" x14ac:dyDescent="0.25">
      <c r="B1993" s="146"/>
      <c r="C1993" s="31"/>
      <c r="D1993" s="31"/>
      <c r="E1993" s="44"/>
      <c r="F1993" s="43"/>
      <c r="G1993" s="84"/>
      <c r="H1993" s="31"/>
      <c r="I1993" s="208"/>
      <c r="J1993" s="84"/>
      <c r="K1993" s="31"/>
      <c r="L1993" s="31"/>
      <c r="M1993" s="169"/>
      <c r="N1993" s="148"/>
      <c r="O1993" s="44"/>
      <c r="P1993" s="43"/>
      <c r="Q1993" s="31"/>
      <c r="R1993" s="84"/>
      <c r="S1993" s="31"/>
      <c r="T1993" s="31"/>
      <c r="U1993" s="169"/>
      <c r="V1993" s="150"/>
      <c r="W1993" s="141" t="str" cm="1">
        <f t="array" ref="W1993">IF(SUM(LEN(B1993:V1993))=0,"",IF(OR(OR(ISBLANK(F1993),SUM(LEN(C1993),LEN(D1993))=0),AND(NOT(E1993="Unknown"),ISBLANK(J1993)),AND(NOT(O1993="Unknown"),ISBLANK(R1993))),"Missing Information", INDEX(Table15[Entire Service Line Classification], MATCH(SUMIFS(Table15[Unique ID],Table15[System-Owned Portion],E1993,Table15[If Material Anything Other than "Lead" in Column E,Was Material Ever Previously Lead?],G1993,Table15[Customer-Owned Portion],O1993),Table15[Unique ID],0),0)))</f>
        <v/>
      </c>
      <c r="X1993"/>
    </row>
    <row r="1994" spans="2:24" x14ac:dyDescent="0.25">
      <c r="B1994" s="146"/>
      <c r="C1994" s="31"/>
      <c r="D1994" s="31"/>
      <c r="E1994" s="44"/>
      <c r="F1994" s="43"/>
      <c r="G1994" s="84"/>
      <c r="H1994" s="31"/>
      <c r="I1994" s="208"/>
      <c r="J1994" s="84"/>
      <c r="K1994" s="31"/>
      <c r="L1994" s="31"/>
      <c r="M1994" s="169"/>
      <c r="N1994" s="148"/>
      <c r="O1994" s="44"/>
      <c r="P1994" s="43"/>
      <c r="Q1994" s="31"/>
      <c r="R1994" s="84"/>
      <c r="S1994" s="31"/>
      <c r="T1994" s="31"/>
      <c r="U1994" s="169"/>
      <c r="V1994" s="150"/>
      <c r="W1994" s="141" t="str" cm="1">
        <f t="array" ref="W1994">IF(SUM(LEN(B1994:V1994))=0,"",IF(OR(OR(ISBLANK(F1994),SUM(LEN(C1994),LEN(D1994))=0),AND(NOT(E1994="Unknown"),ISBLANK(J1994)),AND(NOT(O1994="Unknown"),ISBLANK(R1994))),"Missing Information", INDEX(Table15[Entire Service Line Classification], MATCH(SUMIFS(Table15[Unique ID],Table15[System-Owned Portion],E1994,Table15[If Material Anything Other than "Lead" in Column E,Was Material Ever Previously Lead?],G1994,Table15[Customer-Owned Portion],O1994),Table15[Unique ID],0),0)))</f>
        <v/>
      </c>
      <c r="X1994"/>
    </row>
    <row r="1995" spans="2:24" x14ac:dyDescent="0.25">
      <c r="B1995" s="146"/>
      <c r="C1995" s="31"/>
      <c r="D1995" s="31"/>
      <c r="E1995" s="44"/>
      <c r="F1995" s="43"/>
      <c r="G1995" s="84"/>
      <c r="H1995" s="31"/>
      <c r="I1995" s="208"/>
      <c r="J1995" s="84"/>
      <c r="K1995" s="31"/>
      <c r="L1995" s="31"/>
      <c r="M1995" s="169"/>
      <c r="N1995" s="148"/>
      <c r="O1995" s="44"/>
      <c r="P1995" s="43"/>
      <c r="Q1995" s="31"/>
      <c r="R1995" s="84"/>
      <c r="S1995" s="31"/>
      <c r="T1995" s="31"/>
      <c r="U1995" s="169"/>
      <c r="V1995" s="150"/>
      <c r="W1995" s="141" t="str" cm="1">
        <f t="array" ref="W1995">IF(SUM(LEN(B1995:V1995))=0,"",IF(OR(OR(ISBLANK(F1995),SUM(LEN(C1995),LEN(D1995))=0),AND(NOT(E1995="Unknown"),ISBLANK(J1995)),AND(NOT(O1995="Unknown"),ISBLANK(R1995))),"Missing Information", INDEX(Table15[Entire Service Line Classification], MATCH(SUMIFS(Table15[Unique ID],Table15[System-Owned Portion],E1995,Table15[If Material Anything Other than "Lead" in Column E,Was Material Ever Previously Lead?],G1995,Table15[Customer-Owned Portion],O1995),Table15[Unique ID],0),0)))</f>
        <v/>
      </c>
      <c r="X1995"/>
    </row>
    <row r="1996" spans="2:24" x14ac:dyDescent="0.25">
      <c r="B1996" s="146"/>
      <c r="C1996" s="31"/>
      <c r="D1996" s="31"/>
      <c r="E1996" s="44"/>
      <c r="F1996" s="43"/>
      <c r="G1996" s="84"/>
      <c r="H1996" s="31"/>
      <c r="I1996" s="208"/>
      <c r="J1996" s="84"/>
      <c r="K1996" s="31"/>
      <c r="L1996" s="31"/>
      <c r="M1996" s="169"/>
      <c r="N1996" s="148"/>
      <c r="O1996" s="44"/>
      <c r="P1996" s="43"/>
      <c r="Q1996" s="31"/>
      <c r="R1996" s="84"/>
      <c r="S1996" s="31"/>
      <c r="T1996" s="31"/>
      <c r="U1996" s="169"/>
      <c r="V1996" s="150"/>
      <c r="W1996" s="141" t="str" cm="1">
        <f t="array" ref="W1996">IF(SUM(LEN(B1996:V1996))=0,"",IF(OR(OR(ISBLANK(F1996),SUM(LEN(C1996),LEN(D1996))=0),AND(NOT(E1996="Unknown"),ISBLANK(J1996)),AND(NOT(O1996="Unknown"),ISBLANK(R1996))),"Missing Information", INDEX(Table15[Entire Service Line Classification], MATCH(SUMIFS(Table15[Unique ID],Table15[System-Owned Portion],E1996,Table15[If Material Anything Other than "Lead" in Column E,Was Material Ever Previously Lead?],G1996,Table15[Customer-Owned Portion],O1996),Table15[Unique ID],0),0)))</f>
        <v/>
      </c>
      <c r="X1996"/>
    </row>
    <row r="1997" spans="2:24" x14ac:dyDescent="0.25">
      <c r="B1997" s="146"/>
      <c r="C1997" s="31"/>
      <c r="D1997" s="31"/>
      <c r="E1997" s="44"/>
      <c r="F1997" s="43"/>
      <c r="G1997" s="84"/>
      <c r="H1997" s="31"/>
      <c r="I1997" s="208"/>
      <c r="J1997" s="84"/>
      <c r="K1997" s="31"/>
      <c r="L1997" s="31"/>
      <c r="M1997" s="169"/>
      <c r="N1997" s="148"/>
      <c r="O1997" s="44"/>
      <c r="P1997" s="43"/>
      <c r="Q1997" s="31"/>
      <c r="R1997" s="84"/>
      <c r="S1997" s="31"/>
      <c r="T1997" s="31"/>
      <c r="U1997" s="169"/>
      <c r="V1997" s="150"/>
      <c r="W1997" s="141" t="str" cm="1">
        <f t="array" ref="W1997">IF(SUM(LEN(B1997:V1997))=0,"",IF(OR(OR(ISBLANK(F1997),SUM(LEN(C1997),LEN(D1997))=0),AND(NOT(E1997="Unknown"),ISBLANK(J1997)),AND(NOT(O1997="Unknown"),ISBLANK(R1997))),"Missing Information", INDEX(Table15[Entire Service Line Classification], MATCH(SUMIFS(Table15[Unique ID],Table15[System-Owned Portion],E1997,Table15[If Material Anything Other than "Lead" in Column E,Was Material Ever Previously Lead?],G1997,Table15[Customer-Owned Portion],O1997),Table15[Unique ID],0),0)))</f>
        <v/>
      </c>
      <c r="X1997"/>
    </row>
    <row r="1998" spans="2:24" x14ac:dyDescent="0.25">
      <c r="B1998" s="146"/>
      <c r="C1998" s="31"/>
      <c r="D1998" s="31"/>
      <c r="E1998" s="44"/>
      <c r="F1998" s="43"/>
      <c r="G1998" s="84"/>
      <c r="H1998" s="31"/>
      <c r="I1998" s="208"/>
      <c r="J1998" s="84"/>
      <c r="K1998" s="31"/>
      <c r="L1998" s="31"/>
      <c r="M1998" s="169"/>
      <c r="N1998" s="148"/>
      <c r="O1998" s="44"/>
      <c r="P1998" s="43"/>
      <c r="Q1998" s="31"/>
      <c r="R1998" s="84"/>
      <c r="S1998" s="31"/>
      <c r="T1998" s="31"/>
      <c r="U1998" s="169"/>
      <c r="V1998" s="150"/>
      <c r="W1998" s="141" t="str" cm="1">
        <f t="array" ref="W1998">IF(SUM(LEN(B1998:V1998))=0,"",IF(OR(OR(ISBLANK(F1998),SUM(LEN(C1998),LEN(D1998))=0),AND(NOT(E1998="Unknown"),ISBLANK(J1998)),AND(NOT(O1998="Unknown"),ISBLANK(R1998))),"Missing Information", INDEX(Table15[Entire Service Line Classification], MATCH(SUMIFS(Table15[Unique ID],Table15[System-Owned Portion],E1998,Table15[If Material Anything Other than "Lead" in Column E,Was Material Ever Previously Lead?],G1998,Table15[Customer-Owned Portion],O1998),Table15[Unique ID],0),0)))</f>
        <v/>
      </c>
      <c r="X1998"/>
    </row>
    <row r="1999" spans="2:24" x14ac:dyDescent="0.25">
      <c r="B1999" s="146"/>
      <c r="C1999" s="31"/>
      <c r="D1999" s="31"/>
      <c r="E1999" s="44"/>
      <c r="F1999" s="43"/>
      <c r="G1999" s="84"/>
      <c r="H1999" s="31"/>
      <c r="I1999" s="208"/>
      <c r="J1999" s="84"/>
      <c r="K1999" s="31"/>
      <c r="L1999" s="31"/>
      <c r="M1999" s="169"/>
      <c r="N1999" s="148"/>
      <c r="O1999" s="44"/>
      <c r="P1999" s="43"/>
      <c r="Q1999" s="31"/>
      <c r="R1999" s="84"/>
      <c r="S1999" s="31"/>
      <c r="T1999" s="31"/>
      <c r="U1999" s="169"/>
      <c r="V1999" s="150"/>
      <c r="W1999" s="141" t="str" cm="1">
        <f t="array" ref="W1999">IF(SUM(LEN(B1999:V1999))=0,"",IF(OR(OR(ISBLANK(F1999),SUM(LEN(C1999),LEN(D1999))=0),AND(NOT(E1999="Unknown"),ISBLANK(J1999)),AND(NOT(O1999="Unknown"),ISBLANK(R1999))),"Missing Information", INDEX(Table15[Entire Service Line Classification], MATCH(SUMIFS(Table15[Unique ID],Table15[System-Owned Portion],E1999,Table15[If Material Anything Other than "Lead" in Column E,Was Material Ever Previously Lead?],G1999,Table15[Customer-Owned Portion],O1999),Table15[Unique ID],0),0)))</f>
        <v/>
      </c>
      <c r="X1999"/>
    </row>
    <row r="2000" spans="2:24" x14ac:dyDescent="0.25">
      <c r="B2000" s="146"/>
      <c r="C2000" s="31"/>
      <c r="D2000" s="31"/>
      <c r="E2000" s="44"/>
      <c r="F2000" s="43"/>
      <c r="G2000" s="84"/>
      <c r="H2000" s="31"/>
      <c r="I2000" s="208"/>
      <c r="J2000" s="84"/>
      <c r="K2000" s="31"/>
      <c r="L2000" s="31"/>
      <c r="M2000" s="169"/>
      <c r="N2000" s="148"/>
      <c r="O2000" s="44"/>
      <c r="P2000" s="43"/>
      <c r="Q2000" s="31"/>
      <c r="R2000" s="84"/>
      <c r="S2000" s="31"/>
      <c r="T2000" s="31"/>
      <c r="U2000" s="169"/>
      <c r="V2000" s="150"/>
      <c r="W2000" s="141" t="str" cm="1">
        <f t="array" ref="W2000">IF(SUM(LEN(B2000:V2000))=0,"",IF(OR(OR(ISBLANK(F2000),SUM(LEN(C2000),LEN(D2000))=0),AND(NOT(E2000="Unknown"),ISBLANK(J2000)),AND(NOT(O2000="Unknown"),ISBLANK(R2000))),"Missing Information", INDEX(Table15[Entire Service Line Classification], MATCH(SUMIFS(Table15[Unique ID],Table15[System-Owned Portion],E2000,Table15[If Material Anything Other than "Lead" in Column E,Was Material Ever Previously Lead?],G2000,Table15[Customer-Owned Portion],O2000),Table15[Unique ID],0),0)))</f>
        <v/>
      </c>
      <c r="X2000"/>
    </row>
    <row r="2001" spans="2:24" x14ac:dyDescent="0.25">
      <c r="B2001" s="146"/>
      <c r="C2001" s="31"/>
      <c r="D2001" s="31"/>
      <c r="E2001" s="44"/>
      <c r="F2001" s="43"/>
      <c r="G2001" s="84"/>
      <c r="H2001" s="31"/>
      <c r="I2001" s="208"/>
      <c r="J2001" s="84"/>
      <c r="K2001" s="31"/>
      <c r="L2001" s="31"/>
      <c r="M2001" s="169"/>
      <c r="N2001" s="148"/>
      <c r="O2001" s="44"/>
      <c r="P2001" s="43"/>
      <c r="Q2001" s="31"/>
      <c r="R2001" s="84"/>
      <c r="S2001" s="31"/>
      <c r="T2001" s="31"/>
      <c r="U2001" s="169"/>
      <c r="V2001" s="150"/>
      <c r="W2001" s="141" t="str" cm="1">
        <f t="array" ref="W2001">IF(SUM(LEN(B2001:V2001))=0,"",IF(OR(OR(ISBLANK(F2001),SUM(LEN(C2001),LEN(D2001))=0),AND(NOT(E2001="Unknown"),ISBLANK(J2001)),AND(NOT(O2001="Unknown"),ISBLANK(R2001))),"Missing Information", INDEX(Table15[Entire Service Line Classification], MATCH(SUMIFS(Table15[Unique ID],Table15[System-Owned Portion],E2001,Table15[If Material Anything Other than "Lead" in Column E,Was Material Ever Previously Lead?],G2001,Table15[Customer-Owned Portion],O2001),Table15[Unique ID],0),0)))</f>
        <v/>
      </c>
      <c r="X2001"/>
    </row>
    <row r="2002" spans="2:24" x14ac:dyDescent="0.25">
      <c r="B2002" s="146"/>
      <c r="C2002" s="31"/>
      <c r="D2002" s="31"/>
      <c r="E2002" s="44"/>
      <c r="F2002" s="43"/>
      <c r="G2002" s="84"/>
      <c r="H2002" s="31"/>
      <c r="I2002" s="208"/>
      <c r="J2002" s="84"/>
      <c r="K2002" s="31"/>
      <c r="L2002" s="31"/>
      <c r="M2002" s="169"/>
      <c r="N2002" s="148"/>
      <c r="O2002" s="44"/>
      <c r="P2002" s="43"/>
      <c r="Q2002" s="31"/>
      <c r="R2002" s="84"/>
      <c r="S2002" s="31"/>
      <c r="T2002" s="31"/>
      <c r="U2002" s="169"/>
      <c r="V2002" s="150"/>
      <c r="W2002" s="141" t="str" cm="1">
        <f t="array" ref="W2002">IF(SUM(LEN(B2002:V2002))=0,"",IF(OR(OR(ISBLANK(F2002),SUM(LEN(C2002),LEN(D2002))=0),AND(NOT(E2002="Unknown"),ISBLANK(J2002)),AND(NOT(O2002="Unknown"),ISBLANK(R2002))),"Missing Information", INDEX(Table15[Entire Service Line Classification], MATCH(SUMIFS(Table15[Unique ID],Table15[System-Owned Portion],E2002,Table15[If Material Anything Other than "Lead" in Column E,Was Material Ever Previously Lead?],G2002,Table15[Customer-Owned Portion],O2002),Table15[Unique ID],0),0)))</f>
        <v/>
      </c>
      <c r="X2002"/>
    </row>
    <row r="2003" spans="2:24" x14ac:dyDescent="0.25">
      <c r="B2003" s="146"/>
      <c r="C2003" s="31"/>
      <c r="D2003" s="31"/>
      <c r="E2003" s="44"/>
      <c r="F2003" s="43"/>
      <c r="G2003" s="84"/>
      <c r="H2003" s="31"/>
      <c r="I2003" s="208"/>
      <c r="J2003" s="84"/>
      <c r="K2003" s="31"/>
      <c r="L2003" s="31"/>
      <c r="M2003" s="169"/>
      <c r="N2003" s="148"/>
      <c r="O2003" s="44"/>
      <c r="P2003" s="43"/>
      <c r="Q2003" s="31"/>
      <c r="R2003" s="84"/>
      <c r="S2003" s="31"/>
      <c r="T2003" s="31"/>
      <c r="U2003" s="169"/>
      <c r="V2003" s="150"/>
      <c r="W2003" s="141" t="str" cm="1">
        <f t="array" ref="W2003">IF(SUM(LEN(B2003:V2003))=0,"",IF(OR(OR(ISBLANK(F2003),SUM(LEN(C2003),LEN(D2003))=0),AND(NOT(E2003="Unknown"),ISBLANK(J2003)),AND(NOT(O2003="Unknown"),ISBLANK(R2003))),"Missing Information", INDEX(Table15[Entire Service Line Classification], MATCH(SUMIFS(Table15[Unique ID],Table15[System-Owned Portion],E2003,Table15[If Material Anything Other than "Lead" in Column E,Was Material Ever Previously Lead?],G2003,Table15[Customer-Owned Portion],O2003),Table15[Unique ID],0),0)))</f>
        <v/>
      </c>
      <c r="X2003"/>
    </row>
    <row r="2004" spans="2:24" x14ac:dyDescent="0.25">
      <c r="B2004" s="146"/>
      <c r="C2004" s="31"/>
      <c r="D2004" s="31"/>
      <c r="E2004" s="44"/>
      <c r="F2004" s="43"/>
      <c r="G2004" s="84"/>
      <c r="H2004" s="31"/>
      <c r="I2004" s="208"/>
      <c r="J2004" s="84"/>
      <c r="K2004" s="31"/>
      <c r="L2004" s="31"/>
      <c r="M2004" s="169"/>
      <c r="N2004" s="148"/>
      <c r="O2004" s="44"/>
      <c r="P2004" s="43"/>
      <c r="Q2004" s="31"/>
      <c r="R2004" s="84"/>
      <c r="S2004" s="31"/>
      <c r="T2004" s="31"/>
      <c r="U2004" s="169"/>
      <c r="V2004" s="150"/>
      <c r="W2004" s="141" t="str" cm="1">
        <f t="array" ref="W2004">IF(SUM(LEN(B2004:V2004))=0,"",IF(OR(OR(ISBLANK(F2004),SUM(LEN(C2004),LEN(D2004))=0),AND(NOT(E2004="Unknown"),ISBLANK(J2004)),AND(NOT(O2004="Unknown"),ISBLANK(R2004))),"Missing Information", INDEX(Table15[Entire Service Line Classification], MATCH(SUMIFS(Table15[Unique ID],Table15[System-Owned Portion],E2004,Table15[If Material Anything Other than "Lead" in Column E,Was Material Ever Previously Lead?],G2004,Table15[Customer-Owned Portion],O2004),Table15[Unique ID],0),0)))</f>
        <v/>
      </c>
      <c r="X2004"/>
    </row>
    <row r="2005" spans="2:24" x14ac:dyDescent="0.25">
      <c r="B2005" s="146"/>
      <c r="C2005" s="31"/>
      <c r="D2005" s="31"/>
      <c r="E2005" s="44"/>
      <c r="F2005" s="43"/>
      <c r="G2005" s="84"/>
      <c r="H2005" s="31"/>
      <c r="I2005" s="208"/>
      <c r="J2005" s="84"/>
      <c r="K2005" s="31"/>
      <c r="L2005" s="31"/>
      <c r="M2005" s="169"/>
      <c r="N2005" s="148"/>
      <c r="O2005" s="44"/>
      <c r="P2005" s="43"/>
      <c r="Q2005" s="31"/>
      <c r="R2005" s="84"/>
      <c r="S2005" s="31"/>
      <c r="T2005" s="31"/>
      <c r="U2005" s="169"/>
      <c r="V2005" s="150"/>
      <c r="W2005" s="141" t="str" cm="1">
        <f t="array" ref="W2005">IF(SUM(LEN(B2005:V2005))=0,"",IF(OR(OR(ISBLANK(F2005),SUM(LEN(C2005),LEN(D2005))=0),AND(NOT(E2005="Unknown"),ISBLANK(J2005)),AND(NOT(O2005="Unknown"),ISBLANK(R2005))),"Missing Information", INDEX(Table15[Entire Service Line Classification], MATCH(SUMIFS(Table15[Unique ID],Table15[System-Owned Portion],E2005,Table15[If Material Anything Other than "Lead" in Column E,Was Material Ever Previously Lead?],G2005,Table15[Customer-Owned Portion],O2005),Table15[Unique ID],0),0)))</f>
        <v/>
      </c>
      <c r="X2005"/>
    </row>
    <row r="2006" spans="2:24" x14ac:dyDescent="0.25">
      <c r="B2006" s="146"/>
      <c r="C2006" s="31"/>
      <c r="D2006" s="31"/>
      <c r="E2006" s="44"/>
      <c r="F2006" s="43"/>
      <c r="G2006" s="84"/>
      <c r="H2006" s="31"/>
      <c r="I2006" s="208"/>
      <c r="J2006" s="84"/>
      <c r="K2006" s="31"/>
      <c r="L2006" s="31"/>
      <c r="M2006" s="169"/>
      <c r="N2006" s="148"/>
      <c r="O2006" s="44"/>
      <c r="P2006" s="43"/>
      <c r="Q2006" s="31"/>
      <c r="R2006" s="84"/>
      <c r="S2006" s="31"/>
      <c r="T2006" s="31"/>
      <c r="U2006" s="169"/>
      <c r="V2006" s="150"/>
      <c r="W2006" s="141" t="str" cm="1">
        <f t="array" ref="W2006">IF(SUM(LEN(B2006:V2006))=0,"",IF(OR(OR(ISBLANK(F2006),SUM(LEN(C2006),LEN(D2006))=0),AND(NOT(E2006="Unknown"),ISBLANK(J2006)),AND(NOT(O2006="Unknown"),ISBLANK(R2006))),"Missing Information", INDEX(Table15[Entire Service Line Classification], MATCH(SUMIFS(Table15[Unique ID],Table15[System-Owned Portion],E2006,Table15[If Material Anything Other than "Lead" in Column E,Was Material Ever Previously Lead?],G2006,Table15[Customer-Owned Portion],O2006),Table15[Unique ID],0),0)))</f>
        <v/>
      </c>
      <c r="X2006"/>
    </row>
    <row r="2007" spans="2:24" x14ac:dyDescent="0.25">
      <c r="B2007" s="146"/>
      <c r="C2007" s="31"/>
      <c r="D2007" s="31"/>
      <c r="E2007" s="44"/>
      <c r="F2007" s="43"/>
      <c r="G2007" s="84"/>
      <c r="H2007" s="31"/>
      <c r="I2007" s="208"/>
      <c r="J2007" s="84"/>
      <c r="K2007" s="31"/>
      <c r="L2007" s="31"/>
      <c r="M2007" s="169"/>
      <c r="N2007" s="148"/>
      <c r="O2007" s="44"/>
      <c r="P2007" s="43"/>
      <c r="Q2007" s="31"/>
      <c r="R2007" s="84"/>
      <c r="S2007" s="31"/>
      <c r="T2007" s="31"/>
      <c r="U2007" s="169"/>
      <c r="V2007" s="150"/>
      <c r="W2007" s="141" t="str" cm="1">
        <f t="array" ref="W2007">IF(SUM(LEN(B2007:V2007))=0,"",IF(OR(OR(ISBLANK(F2007),SUM(LEN(C2007),LEN(D2007))=0),AND(NOT(E2007="Unknown"),ISBLANK(J2007)),AND(NOT(O2007="Unknown"),ISBLANK(R2007))),"Missing Information", INDEX(Table15[Entire Service Line Classification], MATCH(SUMIFS(Table15[Unique ID],Table15[System-Owned Portion],E2007,Table15[If Material Anything Other than "Lead" in Column E,Was Material Ever Previously Lead?],G2007,Table15[Customer-Owned Portion],O2007),Table15[Unique ID],0),0)))</f>
        <v/>
      </c>
      <c r="X2007"/>
    </row>
    <row r="2008" spans="2:24" x14ac:dyDescent="0.25">
      <c r="B2008" s="146"/>
      <c r="C2008" s="31"/>
      <c r="D2008" s="31"/>
      <c r="E2008" s="44"/>
      <c r="F2008" s="43"/>
      <c r="G2008" s="84"/>
      <c r="H2008" s="31"/>
      <c r="I2008" s="208"/>
      <c r="J2008" s="84"/>
      <c r="K2008" s="31"/>
      <c r="L2008" s="31"/>
      <c r="M2008" s="169"/>
      <c r="N2008" s="148"/>
      <c r="O2008" s="44"/>
      <c r="P2008" s="43"/>
      <c r="Q2008" s="31"/>
      <c r="R2008" s="84"/>
      <c r="S2008" s="31"/>
      <c r="T2008" s="31"/>
      <c r="U2008" s="169"/>
      <c r="V2008" s="150"/>
      <c r="W2008" s="141" t="str" cm="1">
        <f t="array" ref="W2008">IF(SUM(LEN(B2008:V2008))=0,"",IF(OR(OR(ISBLANK(F2008),SUM(LEN(C2008),LEN(D2008))=0),AND(NOT(E2008="Unknown"),ISBLANK(J2008)),AND(NOT(O2008="Unknown"),ISBLANK(R2008))),"Missing Information", INDEX(Table15[Entire Service Line Classification], MATCH(SUMIFS(Table15[Unique ID],Table15[System-Owned Portion],E2008,Table15[If Material Anything Other than "Lead" in Column E,Was Material Ever Previously Lead?],G2008,Table15[Customer-Owned Portion],O2008),Table15[Unique ID],0),0)))</f>
        <v/>
      </c>
      <c r="X2008"/>
    </row>
    <row r="2009" spans="2:24" x14ac:dyDescent="0.25">
      <c r="B2009" s="146"/>
      <c r="C2009" s="31"/>
      <c r="D2009" s="31"/>
      <c r="E2009" s="44"/>
      <c r="F2009" s="43"/>
      <c r="G2009" s="84"/>
      <c r="H2009" s="31"/>
      <c r="I2009" s="208"/>
      <c r="J2009" s="84"/>
      <c r="K2009" s="31"/>
      <c r="L2009" s="31"/>
      <c r="M2009" s="169"/>
      <c r="N2009" s="148"/>
      <c r="O2009" s="44"/>
      <c r="P2009" s="43"/>
      <c r="Q2009" s="31"/>
      <c r="R2009" s="84"/>
      <c r="S2009" s="31"/>
      <c r="T2009" s="31"/>
      <c r="U2009" s="169"/>
      <c r="V2009" s="150"/>
      <c r="W2009" s="141" t="str" cm="1">
        <f t="array" ref="W2009">IF(SUM(LEN(B2009:V2009))=0,"",IF(OR(OR(ISBLANK(F2009),SUM(LEN(C2009),LEN(D2009))=0),AND(NOT(E2009="Unknown"),ISBLANK(J2009)),AND(NOT(O2009="Unknown"),ISBLANK(R2009))),"Missing Information", INDEX(Table15[Entire Service Line Classification], MATCH(SUMIFS(Table15[Unique ID],Table15[System-Owned Portion],E2009,Table15[If Material Anything Other than "Lead" in Column E,Was Material Ever Previously Lead?],G2009,Table15[Customer-Owned Portion],O2009),Table15[Unique ID],0),0)))</f>
        <v/>
      </c>
      <c r="X2009"/>
    </row>
    <row r="2010" spans="2:24" x14ac:dyDescent="0.25">
      <c r="B2010" s="146"/>
      <c r="C2010" s="31"/>
      <c r="D2010" s="31"/>
      <c r="E2010" s="44"/>
      <c r="F2010" s="43"/>
      <c r="G2010" s="84"/>
      <c r="H2010" s="31"/>
      <c r="I2010" s="208"/>
      <c r="J2010" s="84"/>
      <c r="K2010" s="31"/>
      <c r="L2010" s="31"/>
      <c r="M2010" s="169"/>
      <c r="N2010" s="148"/>
      <c r="O2010" s="44"/>
      <c r="P2010" s="43"/>
      <c r="Q2010" s="31"/>
      <c r="R2010" s="84"/>
      <c r="S2010" s="31"/>
      <c r="T2010" s="31"/>
      <c r="U2010" s="169"/>
      <c r="V2010" s="150"/>
      <c r="W2010" s="141" t="str" cm="1">
        <f t="array" ref="W2010">IF(SUM(LEN(B2010:V2010))=0,"",IF(OR(OR(ISBLANK(F2010),SUM(LEN(C2010),LEN(D2010))=0),AND(NOT(E2010="Unknown"),ISBLANK(J2010)),AND(NOT(O2010="Unknown"),ISBLANK(R2010))),"Missing Information", INDEX(Table15[Entire Service Line Classification], MATCH(SUMIFS(Table15[Unique ID],Table15[System-Owned Portion],E2010,Table15[If Material Anything Other than "Lead" in Column E,Was Material Ever Previously Lead?],G2010,Table15[Customer-Owned Portion],O2010),Table15[Unique ID],0),0)))</f>
        <v/>
      </c>
      <c r="X2010"/>
    </row>
    <row r="2011" spans="2:24" x14ac:dyDescent="0.25">
      <c r="B2011" s="146"/>
      <c r="C2011" s="31"/>
      <c r="D2011" s="31"/>
      <c r="E2011" s="44"/>
      <c r="F2011" s="43"/>
      <c r="G2011" s="84"/>
      <c r="H2011" s="31"/>
      <c r="I2011" s="208"/>
      <c r="J2011" s="84"/>
      <c r="K2011" s="31"/>
      <c r="L2011" s="31"/>
      <c r="M2011" s="169"/>
      <c r="N2011" s="148"/>
      <c r="O2011" s="44"/>
      <c r="P2011" s="43"/>
      <c r="Q2011" s="31"/>
      <c r="R2011" s="84"/>
      <c r="S2011" s="31"/>
      <c r="T2011" s="31"/>
      <c r="U2011" s="169"/>
      <c r="V2011" s="150"/>
      <c r="W2011" s="141" t="str" cm="1">
        <f t="array" ref="W2011">IF(SUM(LEN(B2011:V2011))=0,"",IF(OR(OR(ISBLANK(F2011),SUM(LEN(C2011),LEN(D2011))=0),AND(NOT(E2011="Unknown"),ISBLANK(J2011)),AND(NOT(O2011="Unknown"),ISBLANK(R2011))),"Missing Information", INDEX(Table15[Entire Service Line Classification], MATCH(SUMIFS(Table15[Unique ID],Table15[System-Owned Portion],E2011,Table15[If Material Anything Other than "Lead" in Column E,Was Material Ever Previously Lead?],G2011,Table15[Customer-Owned Portion],O2011),Table15[Unique ID],0),0)))</f>
        <v/>
      </c>
      <c r="X2011"/>
    </row>
    <row r="2012" spans="2:24" x14ac:dyDescent="0.25">
      <c r="B2012" s="146"/>
      <c r="C2012" s="31"/>
      <c r="D2012" s="31"/>
      <c r="E2012" s="44"/>
      <c r="F2012" s="43"/>
      <c r="G2012" s="84"/>
      <c r="H2012" s="31"/>
      <c r="I2012" s="208"/>
      <c r="J2012" s="84"/>
      <c r="K2012" s="31"/>
      <c r="L2012" s="31"/>
      <c r="M2012" s="169"/>
      <c r="N2012" s="148"/>
      <c r="O2012" s="44"/>
      <c r="P2012" s="43"/>
      <c r="Q2012" s="31"/>
      <c r="R2012" s="84"/>
      <c r="S2012" s="31"/>
      <c r="T2012" s="31"/>
      <c r="U2012" s="169"/>
      <c r="V2012" s="150"/>
      <c r="W2012" s="141" t="str" cm="1">
        <f t="array" ref="W2012">IF(SUM(LEN(B2012:V2012))=0,"",IF(OR(OR(ISBLANK(F2012),SUM(LEN(C2012),LEN(D2012))=0),AND(NOT(E2012="Unknown"),ISBLANK(J2012)),AND(NOT(O2012="Unknown"),ISBLANK(R2012))),"Missing Information", INDEX(Table15[Entire Service Line Classification], MATCH(SUMIFS(Table15[Unique ID],Table15[System-Owned Portion],E2012,Table15[If Material Anything Other than "Lead" in Column E,Was Material Ever Previously Lead?],G2012,Table15[Customer-Owned Portion],O2012),Table15[Unique ID],0),0)))</f>
        <v/>
      </c>
      <c r="X2012"/>
    </row>
    <row r="2013" spans="2:24" x14ac:dyDescent="0.25">
      <c r="B2013" s="146"/>
      <c r="C2013" s="31"/>
      <c r="D2013" s="31"/>
      <c r="E2013" s="44"/>
      <c r="F2013" s="43"/>
      <c r="G2013" s="84"/>
      <c r="H2013" s="31"/>
      <c r="I2013" s="208"/>
      <c r="J2013" s="84"/>
      <c r="K2013" s="31"/>
      <c r="L2013" s="31"/>
      <c r="M2013" s="169"/>
      <c r="N2013" s="148"/>
      <c r="O2013" s="44"/>
      <c r="P2013" s="43"/>
      <c r="Q2013" s="31"/>
      <c r="R2013" s="84"/>
      <c r="S2013" s="31"/>
      <c r="T2013" s="31"/>
      <c r="U2013" s="169"/>
      <c r="V2013" s="150"/>
      <c r="W2013" s="141" t="str" cm="1">
        <f t="array" ref="W2013">IF(SUM(LEN(B2013:V2013))=0,"",IF(OR(OR(ISBLANK(F2013),SUM(LEN(C2013),LEN(D2013))=0),AND(NOT(E2013="Unknown"),ISBLANK(J2013)),AND(NOT(O2013="Unknown"),ISBLANK(R2013))),"Missing Information", INDEX(Table15[Entire Service Line Classification], MATCH(SUMIFS(Table15[Unique ID],Table15[System-Owned Portion],E2013,Table15[If Material Anything Other than "Lead" in Column E,Was Material Ever Previously Lead?],G2013,Table15[Customer-Owned Portion],O2013),Table15[Unique ID],0),0)))</f>
        <v/>
      </c>
      <c r="X2013"/>
    </row>
    <row r="2014" spans="2:24" x14ac:dyDescent="0.25">
      <c r="B2014" s="146"/>
      <c r="C2014" s="31"/>
      <c r="D2014" s="31"/>
      <c r="E2014" s="44"/>
      <c r="F2014" s="43"/>
      <c r="G2014" s="84"/>
      <c r="H2014" s="31"/>
      <c r="I2014" s="208"/>
      <c r="J2014" s="84"/>
      <c r="K2014" s="31"/>
      <c r="L2014" s="31"/>
      <c r="M2014" s="169"/>
      <c r="N2014" s="148"/>
      <c r="O2014" s="44"/>
      <c r="P2014" s="43"/>
      <c r="Q2014" s="31"/>
      <c r="R2014" s="84"/>
      <c r="S2014" s="31"/>
      <c r="T2014" s="31"/>
      <c r="U2014" s="169"/>
      <c r="V2014" s="150"/>
      <c r="W2014" s="141" t="str" cm="1">
        <f t="array" ref="W2014">IF(SUM(LEN(B2014:V2014))=0,"",IF(OR(OR(ISBLANK(F2014),SUM(LEN(C2014),LEN(D2014))=0),AND(NOT(E2014="Unknown"),ISBLANK(J2014)),AND(NOT(O2014="Unknown"),ISBLANK(R2014))),"Missing Information", INDEX(Table15[Entire Service Line Classification], MATCH(SUMIFS(Table15[Unique ID],Table15[System-Owned Portion],E2014,Table15[If Material Anything Other than "Lead" in Column E,Was Material Ever Previously Lead?],G2014,Table15[Customer-Owned Portion],O2014),Table15[Unique ID],0),0)))</f>
        <v/>
      </c>
      <c r="X2014"/>
    </row>
    <row r="2015" spans="2:24" x14ac:dyDescent="0.25">
      <c r="B2015" s="146"/>
      <c r="C2015" s="31"/>
      <c r="D2015" s="31"/>
      <c r="E2015" s="44"/>
      <c r="F2015" s="43"/>
      <c r="G2015" s="84"/>
      <c r="H2015" s="31"/>
      <c r="I2015" s="208"/>
      <c r="J2015" s="84"/>
      <c r="K2015" s="31"/>
      <c r="L2015" s="31"/>
      <c r="M2015" s="169"/>
      <c r="N2015" s="148"/>
      <c r="O2015" s="44"/>
      <c r="P2015" s="43"/>
      <c r="Q2015" s="31"/>
      <c r="R2015" s="84"/>
      <c r="S2015" s="31"/>
      <c r="T2015" s="31"/>
      <c r="U2015" s="169"/>
      <c r="V2015" s="150"/>
      <c r="W2015" s="141" t="str" cm="1">
        <f t="array" ref="W2015">IF(SUM(LEN(B2015:V2015))=0,"",IF(OR(OR(ISBLANK(F2015),SUM(LEN(C2015),LEN(D2015))=0),AND(NOT(E2015="Unknown"),ISBLANK(J2015)),AND(NOT(O2015="Unknown"),ISBLANK(R2015))),"Missing Information", INDEX(Table15[Entire Service Line Classification], MATCH(SUMIFS(Table15[Unique ID],Table15[System-Owned Portion],E2015,Table15[If Material Anything Other than "Lead" in Column E,Was Material Ever Previously Lead?],G2015,Table15[Customer-Owned Portion],O2015),Table15[Unique ID],0),0)))</f>
        <v/>
      </c>
      <c r="X2015"/>
    </row>
    <row r="2016" spans="2:24" x14ac:dyDescent="0.25">
      <c r="B2016" s="146"/>
      <c r="C2016" s="31"/>
      <c r="D2016" s="31"/>
      <c r="E2016" s="44"/>
      <c r="F2016" s="43"/>
      <c r="G2016" s="84"/>
      <c r="H2016" s="31"/>
      <c r="I2016" s="208"/>
      <c r="J2016" s="84"/>
      <c r="K2016" s="31"/>
      <c r="L2016" s="31"/>
      <c r="M2016" s="169"/>
      <c r="N2016" s="148"/>
      <c r="O2016" s="44"/>
      <c r="P2016" s="43"/>
      <c r="Q2016" s="31"/>
      <c r="R2016" s="84"/>
      <c r="S2016" s="31"/>
      <c r="T2016" s="31"/>
      <c r="U2016" s="169"/>
      <c r="V2016" s="150"/>
      <c r="W2016" s="141" t="str" cm="1">
        <f t="array" ref="W2016">IF(SUM(LEN(B2016:V2016))=0,"",IF(OR(OR(ISBLANK(F2016),SUM(LEN(C2016),LEN(D2016))=0),AND(NOT(E2016="Unknown"),ISBLANK(J2016)),AND(NOT(O2016="Unknown"),ISBLANK(R2016))),"Missing Information", INDEX(Table15[Entire Service Line Classification], MATCH(SUMIFS(Table15[Unique ID],Table15[System-Owned Portion],E2016,Table15[If Material Anything Other than "Lead" in Column E,Was Material Ever Previously Lead?],G2016,Table15[Customer-Owned Portion],O2016),Table15[Unique ID],0),0)))</f>
        <v/>
      </c>
      <c r="X2016"/>
    </row>
    <row r="2017" spans="2:24" x14ac:dyDescent="0.25">
      <c r="B2017" s="146"/>
      <c r="C2017" s="31"/>
      <c r="D2017" s="31"/>
      <c r="E2017" s="44"/>
      <c r="F2017" s="43"/>
      <c r="G2017" s="84"/>
      <c r="H2017" s="31"/>
      <c r="I2017" s="208"/>
      <c r="J2017" s="84"/>
      <c r="K2017" s="31"/>
      <c r="L2017" s="31"/>
      <c r="M2017" s="169"/>
      <c r="N2017" s="148"/>
      <c r="O2017" s="44"/>
      <c r="P2017" s="43"/>
      <c r="Q2017" s="31"/>
      <c r="R2017" s="84"/>
      <c r="S2017" s="31"/>
      <c r="T2017" s="31"/>
      <c r="U2017" s="169"/>
      <c r="V2017" s="150"/>
      <c r="W2017" s="141" t="str" cm="1">
        <f t="array" ref="W2017">IF(SUM(LEN(B2017:V2017))=0,"",IF(OR(OR(ISBLANK(F2017),SUM(LEN(C2017),LEN(D2017))=0),AND(NOT(E2017="Unknown"),ISBLANK(J2017)),AND(NOT(O2017="Unknown"),ISBLANK(R2017))),"Missing Information", INDEX(Table15[Entire Service Line Classification], MATCH(SUMIFS(Table15[Unique ID],Table15[System-Owned Portion],E2017,Table15[If Material Anything Other than "Lead" in Column E,Was Material Ever Previously Lead?],G2017,Table15[Customer-Owned Portion],O2017),Table15[Unique ID],0),0)))</f>
        <v/>
      </c>
      <c r="X2017"/>
    </row>
    <row r="2018" spans="2:24" x14ac:dyDescent="0.25">
      <c r="B2018" s="146"/>
      <c r="C2018" s="31"/>
      <c r="D2018" s="31"/>
      <c r="E2018" s="44"/>
      <c r="F2018" s="43"/>
      <c r="G2018" s="84"/>
      <c r="H2018" s="31"/>
      <c r="I2018" s="208"/>
      <c r="J2018" s="84"/>
      <c r="K2018" s="31"/>
      <c r="L2018" s="31"/>
      <c r="M2018" s="169"/>
      <c r="N2018" s="148"/>
      <c r="O2018" s="44"/>
      <c r="P2018" s="43"/>
      <c r="Q2018" s="31"/>
      <c r="R2018" s="84"/>
      <c r="S2018" s="31"/>
      <c r="T2018" s="31"/>
      <c r="U2018" s="169"/>
      <c r="V2018" s="150"/>
      <c r="W2018" s="141" t="str" cm="1">
        <f t="array" ref="W2018">IF(SUM(LEN(B2018:V2018))=0,"",IF(OR(OR(ISBLANK(F2018),SUM(LEN(C2018),LEN(D2018))=0),AND(NOT(E2018="Unknown"),ISBLANK(J2018)),AND(NOT(O2018="Unknown"),ISBLANK(R2018))),"Missing Information", INDEX(Table15[Entire Service Line Classification], MATCH(SUMIFS(Table15[Unique ID],Table15[System-Owned Portion],E2018,Table15[If Material Anything Other than "Lead" in Column E,Was Material Ever Previously Lead?],G2018,Table15[Customer-Owned Portion],O2018),Table15[Unique ID],0),0)))</f>
        <v/>
      </c>
      <c r="X2018"/>
    </row>
    <row r="2019" spans="2:24" x14ac:dyDescent="0.25">
      <c r="B2019" s="146"/>
      <c r="C2019" s="31"/>
      <c r="D2019" s="31"/>
      <c r="E2019" s="44"/>
      <c r="F2019" s="43"/>
      <c r="G2019" s="84"/>
      <c r="H2019" s="31"/>
      <c r="I2019" s="208"/>
      <c r="J2019" s="84"/>
      <c r="K2019" s="31"/>
      <c r="L2019" s="31"/>
      <c r="M2019" s="169"/>
      <c r="N2019" s="148"/>
      <c r="O2019" s="44"/>
      <c r="P2019" s="43"/>
      <c r="Q2019" s="31"/>
      <c r="R2019" s="84"/>
      <c r="S2019" s="31"/>
      <c r="T2019" s="31"/>
      <c r="U2019" s="169"/>
      <c r="V2019" s="150"/>
      <c r="W2019" s="141" t="str" cm="1">
        <f t="array" ref="W2019">IF(SUM(LEN(B2019:V2019))=0,"",IF(OR(OR(ISBLANK(F2019),SUM(LEN(C2019),LEN(D2019))=0),AND(NOT(E2019="Unknown"),ISBLANK(J2019)),AND(NOT(O2019="Unknown"),ISBLANK(R2019))),"Missing Information", INDEX(Table15[Entire Service Line Classification], MATCH(SUMIFS(Table15[Unique ID],Table15[System-Owned Portion],E2019,Table15[If Material Anything Other than "Lead" in Column E,Was Material Ever Previously Lead?],G2019,Table15[Customer-Owned Portion],O2019),Table15[Unique ID],0),0)))</f>
        <v/>
      </c>
      <c r="X2019"/>
    </row>
    <row r="2020" spans="2:24" x14ac:dyDescent="0.25">
      <c r="B2020" s="146"/>
      <c r="C2020" s="31"/>
      <c r="D2020" s="31"/>
      <c r="E2020" s="44"/>
      <c r="F2020" s="43"/>
      <c r="G2020" s="84"/>
      <c r="H2020" s="31"/>
      <c r="I2020" s="208"/>
      <c r="J2020" s="84"/>
      <c r="K2020" s="31"/>
      <c r="L2020" s="31"/>
      <c r="M2020" s="169"/>
      <c r="N2020" s="148"/>
      <c r="O2020" s="44"/>
      <c r="P2020" s="43"/>
      <c r="Q2020" s="31"/>
      <c r="R2020" s="84"/>
      <c r="S2020" s="31"/>
      <c r="T2020" s="31"/>
      <c r="U2020" s="169"/>
      <c r="V2020" s="150"/>
      <c r="W2020" s="141" t="str" cm="1">
        <f t="array" ref="W2020">IF(SUM(LEN(B2020:V2020))=0,"",IF(OR(OR(ISBLANK(F2020),SUM(LEN(C2020),LEN(D2020))=0),AND(NOT(E2020="Unknown"),ISBLANK(J2020)),AND(NOT(O2020="Unknown"),ISBLANK(R2020))),"Missing Information", INDEX(Table15[Entire Service Line Classification], MATCH(SUMIFS(Table15[Unique ID],Table15[System-Owned Portion],E2020,Table15[If Material Anything Other than "Lead" in Column E,Was Material Ever Previously Lead?],G2020,Table15[Customer-Owned Portion],O2020),Table15[Unique ID],0),0)))</f>
        <v/>
      </c>
      <c r="X2020"/>
    </row>
    <row r="2021" spans="2:24" x14ac:dyDescent="0.25">
      <c r="B2021" s="146"/>
      <c r="C2021" s="31"/>
      <c r="D2021" s="31"/>
      <c r="E2021" s="44"/>
      <c r="F2021" s="43"/>
      <c r="G2021" s="84"/>
      <c r="H2021" s="31"/>
      <c r="I2021" s="208"/>
      <c r="J2021" s="84"/>
      <c r="K2021" s="31"/>
      <c r="L2021" s="31"/>
      <c r="M2021" s="169"/>
      <c r="N2021" s="148"/>
      <c r="O2021" s="44"/>
      <c r="P2021" s="43"/>
      <c r="Q2021" s="31"/>
      <c r="R2021" s="84"/>
      <c r="S2021" s="31"/>
      <c r="T2021" s="31"/>
      <c r="U2021" s="169"/>
      <c r="V2021" s="150"/>
      <c r="W2021" s="141" t="str" cm="1">
        <f t="array" ref="W2021">IF(SUM(LEN(B2021:V2021))=0,"",IF(OR(OR(ISBLANK(F2021),SUM(LEN(C2021),LEN(D2021))=0),AND(NOT(E2021="Unknown"),ISBLANK(J2021)),AND(NOT(O2021="Unknown"),ISBLANK(R2021))),"Missing Information", INDEX(Table15[Entire Service Line Classification], MATCH(SUMIFS(Table15[Unique ID],Table15[System-Owned Portion],E2021,Table15[If Material Anything Other than "Lead" in Column E,Was Material Ever Previously Lead?],G2021,Table15[Customer-Owned Portion],O2021),Table15[Unique ID],0),0)))</f>
        <v/>
      </c>
      <c r="X2021"/>
    </row>
    <row r="2022" spans="2:24" x14ac:dyDescent="0.25">
      <c r="B2022" s="146"/>
      <c r="C2022" s="31"/>
      <c r="D2022" s="31"/>
      <c r="E2022" s="44"/>
      <c r="F2022" s="43"/>
      <c r="G2022" s="84"/>
      <c r="H2022" s="31"/>
      <c r="I2022" s="208"/>
      <c r="J2022" s="84"/>
      <c r="K2022" s="31"/>
      <c r="L2022" s="31"/>
      <c r="M2022" s="169"/>
      <c r="N2022" s="148"/>
      <c r="O2022" s="44"/>
      <c r="P2022" s="43"/>
      <c r="Q2022" s="31"/>
      <c r="R2022" s="84"/>
      <c r="S2022" s="31"/>
      <c r="T2022" s="31"/>
      <c r="U2022" s="169"/>
      <c r="V2022" s="150"/>
      <c r="W2022" s="141" t="str" cm="1">
        <f t="array" ref="W2022">IF(SUM(LEN(B2022:V2022))=0,"",IF(OR(OR(ISBLANK(F2022),SUM(LEN(C2022),LEN(D2022))=0),AND(NOT(E2022="Unknown"),ISBLANK(J2022)),AND(NOT(O2022="Unknown"),ISBLANK(R2022))),"Missing Information", INDEX(Table15[Entire Service Line Classification], MATCH(SUMIFS(Table15[Unique ID],Table15[System-Owned Portion],E2022,Table15[If Material Anything Other than "Lead" in Column E,Was Material Ever Previously Lead?],G2022,Table15[Customer-Owned Portion],O2022),Table15[Unique ID],0),0)))</f>
        <v/>
      </c>
      <c r="X2022"/>
    </row>
    <row r="2023" spans="2:24" x14ac:dyDescent="0.25">
      <c r="B2023" s="146"/>
      <c r="C2023" s="31"/>
      <c r="D2023" s="31"/>
      <c r="E2023" s="44"/>
      <c r="F2023" s="43"/>
      <c r="G2023" s="84"/>
      <c r="H2023" s="31"/>
      <c r="I2023" s="208"/>
      <c r="J2023" s="84"/>
      <c r="K2023" s="31"/>
      <c r="L2023" s="31"/>
      <c r="M2023" s="169"/>
      <c r="N2023" s="148"/>
      <c r="O2023" s="44"/>
      <c r="P2023" s="43"/>
      <c r="Q2023" s="31"/>
      <c r="R2023" s="84"/>
      <c r="S2023" s="31"/>
      <c r="T2023" s="31"/>
      <c r="U2023" s="169"/>
      <c r="V2023" s="150"/>
      <c r="W2023" s="141" t="str" cm="1">
        <f t="array" ref="W2023">IF(SUM(LEN(B2023:V2023))=0,"",IF(OR(OR(ISBLANK(F2023),SUM(LEN(C2023),LEN(D2023))=0),AND(NOT(E2023="Unknown"),ISBLANK(J2023)),AND(NOT(O2023="Unknown"),ISBLANK(R2023))),"Missing Information", INDEX(Table15[Entire Service Line Classification], MATCH(SUMIFS(Table15[Unique ID],Table15[System-Owned Portion],E2023,Table15[If Material Anything Other than "Lead" in Column E,Was Material Ever Previously Lead?],G2023,Table15[Customer-Owned Portion],O2023),Table15[Unique ID],0),0)))</f>
        <v/>
      </c>
      <c r="X2023"/>
    </row>
    <row r="2024" spans="2:24" x14ac:dyDescent="0.25">
      <c r="B2024" s="146"/>
      <c r="C2024" s="31"/>
      <c r="D2024" s="31"/>
      <c r="E2024" s="44"/>
      <c r="F2024" s="43"/>
      <c r="G2024" s="84"/>
      <c r="H2024" s="31"/>
      <c r="I2024" s="208"/>
      <c r="J2024" s="84"/>
      <c r="K2024" s="31"/>
      <c r="L2024" s="31"/>
      <c r="M2024" s="169"/>
      <c r="N2024" s="148"/>
      <c r="O2024" s="44"/>
      <c r="P2024" s="43"/>
      <c r="Q2024" s="31"/>
      <c r="R2024" s="84"/>
      <c r="S2024" s="31"/>
      <c r="T2024" s="31"/>
      <c r="U2024" s="169"/>
      <c r="V2024" s="150"/>
      <c r="W2024" s="141" t="str" cm="1">
        <f t="array" ref="W2024">IF(SUM(LEN(B2024:V2024))=0,"",IF(OR(OR(ISBLANK(F2024),SUM(LEN(C2024),LEN(D2024))=0),AND(NOT(E2024="Unknown"),ISBLANK(J2024)),AND(NOT(O2024="Unknown"),ISBLANK(R2024))),"Missing Information", INDEX(Table15[Entire Service Line Classification], MATCH(SUMIFS(Table15[Unique ID],Table15[System-Owned Portion],E2024,Table15[If Material Anything Other than "Lead" in Column E,Was Material Ever Previously Lead?],G2024,Table15[Customer-Owned Portion],O2024),Table15[Unique ID],0),0)))</f>
        <v/>
      </c>
      <c r="X2024"/>
    </row>
    <row r="2025" spans="2:24" x14ac:dyDescent="0.25">
      <c r="B2025" s="146"/>
      <c r="C2025" s="31"/>
      <c r="D2025" s="31"/>
      <c r="E2025" s="44"/>
      <c r="F2025" s="43"/>
      <c r="G2025" s="84"/>
      <c r="H2025" s="31"/>
      <c r="I2025" s="208"/>
      <c r="J2025" s="84"/>
      <c r="K2025" s="31"/>
      <c r="L2025" s="31"/>
      <c r="M2025" s="169"/>
      <c r="N2025" s="148"/>
      <c r="O2025" s="44"/>
      <c r="P2025" s="43"/>
      <c r="Q2025" s="31"/>
      <c r="R2025" s="84"/>
      <c r="S2025" s="31"/>
      <c r="T2025" s="31"/>
      <c r="U2025" s="169"/>
      <c r="V2025" s="150"/>
      <c r="W2025" s="141" t="str" cm="1">
        <f t="array" ref="W2025">IF(SUM(LEN(B2025:V2025))=0,"",IF(OR(OR(ISBLANK(F2025),SUM(LEN(C2025),LEN(D2025))=0),AND(NOT(E2025="Unknown"),ISBLANK(J2025)),AND(NOT(O2025="Unknown"),ISBLANK(R2025))),"Missing Information", INDEX(Table15[Entire Service Line Classification], MATCH(SUMIFS(Table15[Unique ID],Table15[System-Owned Portion],E2025,Table15[If Material Anything Other than "Lead" in Column E,Was Material Ever Previously Lead?],G2025,Table15[Customer-Owned Portion],O2025),Table15[Unique ID],0),0)))</f>
        <v/>
      </c>
      <c r="X2025"/>
    </row>
    <row r="2026" spans="2:24" x14ac:dyDescent="0.25">
      <c r="B2026" s="146"/>
      <c r="C2026" s="31"/>
      <c r="D2026" s="31"/>
      <c r="E2026" s="44"/>
      <c r="F2026" s="43"/>
      <c r="G2026" s="84"/>
      <c r="H2026" s="31"/>
      <c r="I2026" s="208"/>
      <c r="J2026" s="84"/>
      <c r="K2026" s="31"/>
      <c r="L2026" s="31"/>
      <c r="M2026" s="169"/>
      <c r="N2026" s="148"/>
      <c r="O2026" s="44"/>
      <c r="P2026" s="43"/>
      <c r="Q2026" s="31"/>
      <c r="R2026" s="84"/>
      <c r="S2026" s="31"/>
      <c r="T2026" s="31"/>
      <c r="U2026" s="169"/>
      <c r="V2026" s="150"/>
      <c r="W2026" s="141" t="str" cm="1">
        <f t="array" ref="W2026">IF(SUM(LEN(B2026:V2026))=0,"",IF(OR(OR(ISBLANK(F2026),SUM(LEN(C2026),LEN(D2026))=0),AND(NOT(E2026="Unknown"),ISBLANK(J2026)),AND(NOT(O2026="Unknown"),ISBLANK(R2026))),"Missing Information", INDEX(Table15[Entire Service Line Classification], MATCH(SUMIFS(Table15[Unique ID],Table15[System-Owned Portion],E2026,Table15[If Material Anything Other than "Lead" in Column E,Was Material Ever Previously Lead?],G2026,Table15[Customer-Owned Portion],O2026),Table15[Unique ID],0),0)))</f>
        <v/>
      </c>
      <c r="X2026"/>
    </row>
    <row r="2027" spans="2:24" x14ac:dyDescent="0.25">
      <c r="B2027" s="146"/>
      <c r="C2027" s="31"/>
      <c r="D2027" s="31"/>
      <c r="E2027" s="44"/>
      <c r="F2027" s="43"/>
      <c r="G2027" s="84"/>
      <c r="H2027" s="31"/>
      <c r="I2027" s="208"/>
      <c r="J2027" s="84"/>
      <c r="K2027" s="31"/>
      <c r="L2027" s="31"/>
      <c r="M2027" s="169"/>
      <c r="N2027" s="148"/>
      <c r="O2027" s="44"/>
      <c r="P2027" s="43"/>
      <c r="Q2027" s="31"/>
      <c r="R2027" s="84"/>
      <c r="S2027" s="31"/>
      <c r="T2027" s="31"/>
      <c r="U2027" s="169"/>
      <c r="V2027" s="150"/>
      <c r="W2027" s="141" t="str" cm="1">
        <f t="array" ref="W2027">IF(SUM(LEN(B2027:V2027))=0,"",IF(OR(OR(ISBLANK(F2027),SUM(LEN(C2027),LEN(D2027))=0),AND(NOT(E2027="Unknown"),ISBLANK(J2027)),AND(NOT(O2027="Unknown"),ISBLANK(R2027))),"Missing Information", INDEX(Table15[Entire Service Line Classification], MATCH(SUMIFS(Table15[Unique ID],Table15[System-Owned Portion],E2027,Table15[If Material Anything Other than "Lead" in Column E,Was Material Ever Previously Lead?],G2027,Table15[Customer-Owned Portion],O2027),Table15[Unique ID],0),0)))</f>
        <v/>
      </c>
      <c r="X2027"/>
    </row>
    <row r="2028" spans="2:24" x14ac:dyDescent="0.25">
      <c r="B2028" s="146"/>
      <c r="C2028" s="31"/>
      <c r="D2028" s="31"/>
      <c r="E2028" s="44"/>
      <c r="F2028" s="43"/>
      <c r="G2028" s="84"/>
      <c r="H2028" s="31"/>
      <c r="I2028" s="208"/>
      <c r="J2028" s="84"/>
      <c r="K2028" s="31"/>
      <c r="L2028" s="31"/>
      <c r="M2028" s="169"/>
      <c r="N2028" s="148"/>
      <c r="O2028" s="44"/>
      <c r="P2028" s="43"/>
      <c r="Q2028" s="31"/>
      <c r="R2028" s="84"/>
      <c r="S2028" s="31"/>
      <c r="T2028" s="31"/>
      <c r="U2028" s="169"/>
      <c r="V2028" s="150"/>
      <c r="W2028" s="141" t="str" cm="1">
        <f t="array" ref="W2028">IF(SUM(LEN(B2028:V2028))=0,"",IF(OR(OR(ISBLANK(F2028),SUM(LEN(C2028),LEN(D2028))=0),AND(NOT(E2028="Unknown"),ISBLANK(J2028)),AND(NOT(O2028="Unknown"),ISBLANK(R2028))),"Missing Information", INDEX(Table15[Entire Service Line Classification], MATCH(SUMIFS(Table15[Unique ID],Table15[System-Owned Portion],E2028,Table15[If Material Anything Other than "Lead" in Column E,Was Material Ever Previously Lead?],G2028,Table15[Customer-Owned Portion],O2028),Table15[Unique ID],0),0)))</f>
        <v/>
      </c>
      <c r="X2028"/>
    </row>
    <row r="2029" spans="2:24" x14ac:dyDescent="0.25">
      <c r="B2029" s="146"/>
      <c r="C2029" s="31"/>
      <c r="D2029" s="31"/>
      <c r="E2029" s="44"/>
      <c r="F2029" s="43"/>
      <c r="G2029" s="84"/>
      <c r="H2029" s="31"/>
      <c r="I2029" s="208"/>
      <c r="J2029" s="84"/>
      <c r="K2029" s="31"/>
      <c r="L2029" s="31"/>
      <c r="M2029" s="169"/>
      <c r="N2029" s="148"/>
      <c r="O2029" s="44"/>
      <c r="P2029" s="43"/>
      <c r="Q2029" s="31"/>
      <c r="R2029" s="84"/>
      <c r="S2029" s="31"/>
      <c r="T2029" s="31"/>
      <c r="U2029" s="169"/>
      <c r="V2029" s="150"/>
      <c r="W2029" s="141" t="str" cm="1">
        <f t="array" ref="W2029">IF(SUM(LEN(B2029:V2029))=0,"",IF(OR(OR(ISBLANK(F2029),SUM(LEN(C2029),LEN(D2029))=0),AND(NOT(E2029="Unknown"),ISBLANK(J2029)),AND(NOT(O2029="Unknown"),ISBLANK(R2029))),"Missing Information", INDEX(Table15[Entire Service Line Classification], MATCH(SUMIFS(Table15[Unique ID],Table15[System-Owned Portion],E2029,Table15[If Material Anything Other than "Lead" in Column E,Was Material Ever Previously Lead?],G2029,Table15[Customer-Owned Portion],O2029),Table15[Unique ID],0),0)))</f>
        <v/>
      </c>
      <c r="X2029"/>
    </row>
    <row r="2030" spans="2:24" x14ac:dyDescent="0.25">
      <c r="B2030" s="146"/>
      <c r="C2030" s="31"/>
      <c r="D2030" s="31"/>
      <c r="E2030" s="44"/>
      <c r="F2030" s="43"/>
      <c r="G2030" s="84"/>
      <c r="H2030" s="31"/>
      <c r="I2030" s="208"/>
      <c r="J2030" s="84"/>
      <c r="K2030" s="31"/>
      <c r="L2030" s="31"/>
      <c r="M2030" s="169"/>
      <c r="N2030" s="148"/>
      <c r="O2030" s="44"/>
      <c r="P2030" s="43"/>
      <c r="Q2030" s="31"/>
      <c r="R2030" s="84"/>
      <c r="S2030" s="31"/>
      <c r="T2030" s="31"/>
      <c r="U2030" s="169"/>
      <c r="V2030" s="150"/>
      <c r="W2030" s="141" t="str" cm="1">
        <f t="array" ref="W2030">IF(SUM(LEN(B2030:V2030))=0,"",IF(OR(OR(ISBLANK(F2030),SUM(LEN(C2030),LEN(D2030))=0),AND(NOT(E2030="Unknown"),ISBLANK(J2030)),AND(NOT(O2030="Unknown"),ISBLANK(R2030))),"Missing Information", INDEX(Table15[Entire Service Line Classification], MATCH(SUMIFS(Table15[Unique ID],Table15[System-Owned Portion],E2030,Table15[If Material Anything Other than "Lead" in Column E,Was Material Ever Previously Lead?],G2030,Table15[Customer-Owned Portion],O2030),Table15[Unique ID],0),0)))</f>
        <v/>
      </c>
      <c r="X2030"/>
    </row>
    <row r="2031" spans="2:24" x14ac:dyDescent="0.25">
      <c r="B2031" s="146"/>
      <c r="C2031" s="31"/>
      <c r="D2031" s="31"/>
      <c r="E2031" s="44"/>
      <c r="F2031" s="43"/>
      <c r="G2031" s="84"/>
      <c r="H2031" s="31"/>
      <c r="I2031" s="208"/>
      <c r="J2031" s="84"/>
      <c r="K2031" s="31"/>
      <c r="L2031" s="31"/>
      <c r="M2031" s="169"/>
      <c r="N2031" s="148"/>
      <c r="O2031" s="44"/>
      <c r="P2031" s="43"/>
      <c r="Q2031" s="31"/>
      <c r="R2031" s="84"/>
      <c r="S2031" s="31"/>
      <c r="T2031" s="31"/>
      <c r="U2031" s="169"/>
      <c r="V2031" s="150"/>
      <c r="W2031" s="141" t="str" cm="1">
        <f t="array" ref="W2031">IF(SUM(LEN(B2031:V2031))=0,"",IF(OR(OR(ISBLANK(F2031),SUM(LEN(C2031),LEN(D2031))=0),AND(NOT(E2031="Unknown"),ISBLANK(J2031)),AND(NOT(O2031="Unknown"),ISBLANK(R2031))),"Missing Information", INDEX(Table15[Entire Service Line Classification], MATCH(SUMIFS(Table15[Unique ID],Table15[System-Owned Portion],E2031,Table15[If Material Anything Other than "Lead" in Column E,Was Material Ever Previously Lead?],G2031,Table15[Customer-Owned Portion],O2031),Table15[Unique ID],0),0)))</f>
        <v/>
      </c>
      <c r="X2031"/>
    </row>
    <row r="2032" spans="2:24" x14ac:dyDescent="0.25">
      <c r="B2032" s="146"/>
      <c r="C2032" s="31"/>
      <c r="D2032" s="31"/>
      <c r="E2032" s="44"/>
      <c r="F2032" s="43"/>
      <c r="G2032" s="84"/>
      <c r="H2032" s="31"/>
      <c r="I2032" s="208"/>
      <c r="J2032" s="84"/>
      <c r="K2032" s="31"/>
      <c r="L2032" s="31"/>
      <c r="M2032" s="169"/>
      <c r="N2032" s="148"/>
      <c r="O2032" s="44"/>
      <c r="P2032" s="43"/>
      <c r="Q2032" s="31"/>
      <c r="R2032" s="84"/>
      <c r="S2032" s="31"/>
      <c r="T2032" s="31"/>
      <c r="U2032" s="169"/>
      <c r="V2032" s="150"/>
      <c r="W2032" s="141" t="str" cm="1">
        <f t="array" ref="W2032">IF(SUM(LEN(B2032:V2032))=0,"",IF(OR(OR(ISBLANK(F2032),SUM(LEN(C2032),LEN(D2032))=0),AND(NOT(E2032="Unknown"),ISBLANK(J2032)),AND(NOT(O2032="Unknown"),ISBLANK(R2032))),"Missing Information", INDEX(Table15[Entire Service Line Classification], MATCH(SUMIFS(Table15[Unique ID],Table15[System-Owned Portion],E2032,Table15[If Material Anything Other than "Lead" in Column E,Was Material Ever Previously Lead?],G2032,Table15[Customer-Owned Portion],O2032),Table15[Unique ID],0),0)))</f>
        <v/>
      </c>
      <c r="X2032"/>
    </row>
    <row r="2033" spans="2:24" x14ac:dyDescent="0.25">
      <c r="B2033" s="146"/>
      <c r="C2033" s="31"/>
      <c r="D2033" s="31"/>
      <c r="E2033" s="44"/>
      <c r="F2033" s="43"/>
      <c r="G2033" s="84"/>
      <c r="H2033" s="31"/>
      <c r="I2033" s="208"/>
      <c r="J2033" s="84"/>
      <c r="K2033" s="31"/>
      <c r="L2033" s="31"/>
      <c r="M2033" s="169"/>
      <c r="N2033" s="148"/>
      <c r="O2033" s="44"/>
      <c r="P2033" s="43"/>
      <c r="Q2033" s="31"/>
      <c r="R2033" s="84"/>
      <c r="S2033" s="31"/>
      <c r="T2033" s="31"/>
      <c r="U2033" s="169"/>
      <c r="V2033" s="150"/>
      <c r="W2033" s="141" t="str" cm="1">
        <f t="array" ref="W2033">IF(SUM(LEN(B2033:V2033))=0,"",IF(OR(OR(ISBLANK(F2033),SUM(LEN(C2033),LEN(D2033))=0),AND(NOT(E2033="Unknown"),ISBLANK(J2033)),AND(NOT(O2033="Unknown"),ISBLANK(R2033))),"Missing Information", INDEX(Table15[Entire Service Line Classification], MATCH(SUMIFS(Table15[Unique ID],Table15[System-Owned Portion],E2033,Table15[If Material Anything Other than "Lead" in Column E,Was Material Ever Previously Lead?],G2033,Table15[Customer-Owned Portion],O2033),Table15[Unique ID],0),0)))</f>
        <v/>
      </c>
      <c r="X2033"/>
    </row>
    <row r="2034" spans="2:24" x14ac:dyDescent="0.25">
      <c r="B2034" s="146"/>
      <c r="C2034" s="31"/>
      <c r="D2034" s="31"/>
      <c r="E2034" s="44"/>
      <c r="F2034" s="43"/>
      <c r="G2034" s="84"/>
      <c r="H2034" s="31"/>
      <c r="I2034" s="208"/>
      <c r="J2034" s="84"/>
      <c r="K2034" s="31"/>
      <c r="L2034" s="31"/>
      <c r="M2034" s="169"/>
      <c r="N2034" s="148"/>
      <c r="O2034" s="44"/>
      <c r="P2034" s="43"/>
      <c r="Q2034" s="31"/>
      <c r="R2034" s="84"/>
      <c r="S2034" s="31"/>
      <c r="T2034" s="31"/>
      <c r="U2034" s="169"/>
      <c r="V2034" s="150"/>
      <c r="W2034" s="141" t="str" cm="1">
        <f t="array" ref="W2034">IF(SUM(LEN(B2034:V2034))=0,"",IF(OR(OR(ISBLANK(F2034),SUM(LEN(C2034),LEN(D2034))=0),AND(NOT(E2034="Unknown"),ISBLANK(J2034)),AND(NOT(O2034="Unknown"),ISBLANK(R2034))),"Missing Information", INDEX(Table15[Entire Service Line Classification], MATCH(SUMIFS(Table15[Unique ID],Table15[System-Owned Portion],E2034,Table15[If Material Anything Other than "Lead" in Column E,Was Material Ever Previously Lead?],G2034,Table15[Customer-Owned Portion],O2034),Table15[Unique ID],0),0)))</f>
        <v/>
      </c>
      <c r="X2034"/>
    </row>
    <row r="2035" spans="2:24" x14ac:dyDescent="0.25">
      <c r="B2035" s="146"/>
      <c r="C2035" s="31"/>
      <c r="D2035" s="31"/>
      <c r="E2035" s="44"/>
      <c r="F2035" s="43"/>
      <c r="G2035" s="84"/>
      <c r="H2035" s="31"/>
      <c r="I2035" s="208"/>
      <c r="J2035" s="84"/>
      <c r="K2035" s="31"/>
      <c r="L2035" s="31"/>
      <c r="M2035" s="169"/>
      <c r="N2035" s="148"/>
      <c r="O2035" s="44"/>
      <c r="P2035" s="43"/>
      <c r="Q2035" s="31"/>
      <c r="R2035" s="84"/>
      <c r="S2035" s="31"/>
      <c r="T2035" s="31"/>
      <c r="U2035" s="169"/>
      <c r="V2035" s="150"/>
      <c r="W2035" s="141" t="str" cm="1">
        <f t="array" ref="W2035">IF(SUM(LEN(B2035:V2035))=0,"",IF(OR(OR(ISBLANK(F2035),SUM(LEN(C2035),LEN(D2035))=0),AND(NOT(E2035="Unknown"),ISBLANK(J2035)),AND(NOT(O2035="Unknown"),ISBLANK(R2035))),"Missing Information", INDEX(Table15[Entire Service Line Classification], MATCH(SUMIFS(Table15[Unique ID],Table15[System-Owned Portion],E2035,Table15[If Material Anything Other than "Lead" in Column E,Was Material Ever Previously Lead?],G2035,Table15[Customer-Owned Portion],O2035),Table15[Unique ID],0),0)))</f>
        <v/>
      </c>
      <c r="X2035"/>
    </row>
    <row r="2036" spans="2:24" x14ac:dyDescent="0.25">
      <c r="B2036" s="146"/>
      <c r="C2036" s="31"/>
      <c r="D2036" s="31"/>
      <c r="E2036" s="44"/>
      <c r="F2036" s="43"/>
      <c r="G2036" s="84"/>
      <c r="H2036" s="31"/>
      <c r="I2036" s="208"/>
      <c r="J2036" s="84"/>
      <c r="K2036" s="31"/>
      <c r="L2036" s="31"/>
      <c r="M2036" s="169"/>
      <c r="N2036" s="148"/>
      <c r="O2036" s="44"/>
      <c r="P2036" s="43"/>
      <c r="Q2036" s="31"/>
      <c r="R2036" s="84"/>
      <c r="S2036" s="31"/>
      <c r="T2036" s="31"/>
      <c r="U2036" s="169"/>
      <c r="V2036" s="150"/>
      <c r="W2036" s="141" t="str" cm="1">
        <f t="array" ref="W2036">IF(SUM(LEN(B2036:V2036))=0,"",IF(OR(OR(ISBLANK(F2036),SUM(LEN(C2036),LEN(D2036))=0),AND(NOT(E2036="Unknown"),ISBLANK(J2036)),AND(NOT(O2036="Unknown"),ISBLANK(R2036))),"Missing Information", INDEX(Table15[Entire Service Line Classification], MATCH(SUMIFS(Table15[Unique ID],Table15[System-Owned Portion],E2036,Table15[If Material Anything Other than "Lead" in Column E,Was Material Ever Previously Lead?],G2036,Table15[Customer-Owned Portion],O2036),Table15[Unique ID],0),0)))</f>
        <v/>
      </c>
      <c r="X2036"/>
    </row>
    <row r="2037" spans="2:24" x14ac:dyDescent="0.25">
      <c r="B2037" s="146"/>
      <c r="C2037" s="31"/>
      <c r="D2037" s="31"/>
      <c r="E2037" s="44"/>
      <c r="F2037" s="43"/>
      <c r="G2037" s="84"/>
      <c r="H2037" s="31"/>
      <c r="I2037" s="208"/>
      <c r="J2037" s="84"/>
      <c r="K2037" s="31"/>
      <c r="L2037" s="31"/>
      <c r="M2037" s="169"/>
      <c r="N2037" s="148"/>
      <c r="O2037" s="44"/>
      <c r="P2037" s="43"/>
      <c r="Q2037" s="31"/>
      <c r="R2037" s="84"/>
      <c r="S2037" s="31"/>
      <c r="T2037" s="31"/>
      <c r="U2037" s="169"/>
      <c r="V2037" s="150"/>
      <c r="W2037" s="141" t="str" cm="1">
        <f t="array" ref="W2037">IF(SUM(LEN(B2037:V2037))=0,"",IF(OR(OR(ISBLANK(F2037),SUM(LEN(C2037),LEN(D2037))=0),AND(NOT(E2037="Unknown"),ISBLANK(J2037)),AND(NOT(O2037="Unknown"),ISBLANK(R2037))),"Missing Information", INDEX(Table15[Entire Service Line Classification], MATCH(SUMIFS(Table15[Unique ID],Table15[System-Owned Portion],E2037,Table15[If Material Anything Other than "Lead" in Column E,Was Material Ever Previously Lead?],G2037,Table15[Customer-Owned Portion],O2037),Table15[Unique ID],0),0)))</f>
        <v/>
      </c>
      <c r="X2037"/>
    </row>
    <row r="2038" spans="2:24" x14ac:dyDescent="0.25">
      <c r="B2038" s="146"/>
      <c r="C2038" s="31"/>
      <c r="D2038" s="31"/>
      <c r="E2038" s="44"/>
      <c r="F2038" s="43"/>
      <c r="G2038" s="84"/>
      <c r="H2038" s="31"/>
      <c r="I2038" s="208"/>
      <c r="J2038" s="84"/>
      <c r="K2038" s="31"/>
      <c r="L2038" s="31"/>
      <c r="M2038" s="169"/>
      <c r="N2038" s="148"/>
      <c r="O2038" s="44"/>
      <c r="P2038" s="43"/>
      <c r="Q2038" s="31"/>
      <c r="R2038" s="84"/>
      <c r="S2038" s="31"/>
      <c r="T2038" s="31"/>
      <c r="U2038" s="169"/>
      <c r="V2038" s="150"/>
      <c r="W2038" s="141" t="str" cm="1">
        <f t="array" ref="W2038">IF(SUM(LEN(B2038:V2038))=0,"",IF(OR(OR(ISBLANK(F2038),SUM(LEN(C2038),LEN(D2038))=0),AND(NOT(E2038="Unknown"),ISBLANK(J2038)),AND(NOT(O2038="Unknown"),ISBLANK(R2038))),"Missing Information", INDEX(Table15[Entire Service Line Classification], MATCH(SUMIFS(Table15[Unique ID],Table15[System-Owned Portion],E2038,Table15[If Material Anything Other than "Lead" in Column E,Was Material Ever Previously Lead?],G2038,Table15[Customer-Owned Portion],O2038),Table15[Unique ID],0),0)))</f>
        <v/>
      </c>
      <c r="X2038"/>
    </row>
    <row r="2039" spans="2:24" x14ac:dyDescent="0.25">
      <c r="B2039" s="146"/>
      <c r="C2039" s="31"/>
      <c r="D2039" s="31"/>
      <c r="E2039" s="44"/>
      <c r="F2039" s="43"/>
      <c r="G2039" s="84"/>
      <c r="H2039" s="31"/>
      <c r="I2039" s="208"/>
      <c r="J2039" s="84"/>
      <c r="K2039" s="31"/>
      <c r="L2039" s="31"/>
      <c r="M2039" s="169"/>
      <c r="N2039" s="148"/>
      <c r="O2039" s="44"/>
      <c r="P2039" s="43"/>
      <c r="Q2039" s="31"/>
      <c r="R2039" s="84"/>
      <c r="S2039" s="31"/>
      <c r="T2039" s="31"/>
      <c r="U2039" s="169"/>
      <c r="V2039" s="150"/>
      <c r="W2039" s="141" t="str" cm="1">
        <f t="array" ref="W2039">IF(SUM(LEN(B2039:V2039))=0,"",IF(OR(OR(ISBLANK(F2039),SUM(LEN(C2039),LEN(D2039))=0),AND(NOT(E2039="Unknown"),ISBLANK(J2039)),AND(NOT(O2039="Unknown"),ISBLANK(R2039))),"Missing Information", INDEX(Table15[Entire Service Line Classification], MATCH(SUMIFS(Table15[Unique ID],Table15[System-Owned Portion],E2039,Table15[If Material Anything Other than "Lead" in Column E,Was Material Ever Previously Lead?],G2039,Table15[Customer-Owned Portion],O2039),Table15[Unique ID],0),0)))</f>
        <v/>
      </c>
      <c r="X2039"/>
    </row>
    <row r="2040" spans="2:24" x14ac:dyDescent="0.25">
      <c r="B2040" s="146"/>
      <c r="C2040" s="31"/>
      <c r="D2040" s="31"/>
      <c r="E2040" s="44"/>
      <c r="F2040" s="43"/>
      <c r="G2040" s="84"/>
      <c r="H2040" s="31"/>
      <c r="I2040" s="208"/>
      <c r="J2040" s="84"/>
      <c r="K2040" s="31"/>
      <c r="L2040" s="31"/>
      <c r="M2040" s="169"/>
      <c r="N2040" s="148"/>
      <c r="O2040" s="44"/>
      <c r="P2040" s="43"/>
      <c r="Q2040" s="31"/>
      <c r="R2040" s="84"/>
      <c r="S2040" s="31"/>
      <c r="T2040" s="31"/>
      <c r="U2040" s="169"/>
      <c r="V2040" s="150"/>
      <c r="W2040" s="141" t="str" cm="1">
        <f t="array" ref="W2040">IF(SUM(LEN(B2040:V2040))=0,"",IF(OR(OR(ISBLANK(F2040),SUM(LEN(C2040),LEN(D2040))=0),AND(NOT(E2040="Unknown"),ISBLANK(J2040)),AND(NOT(O2040="Unknown"),ISBLANK(R2040))),"Missing Information", INDEX(Table15[Entire Service Line Classification], MATCH(SUMIFS(Table15[Unique ID],Table15[System-Owned Portion],E2040,Table15[If Material Anything Other than "Lead" in Column E,Was Material Ever Previously Lead?],G2040,Table15[Customer-Owned Portion],O2040),Table15[Unique ID],0),0)))</f>
        <v/>
      </c>
      <c r="X2040"/>
    </row>
    <row r="2041" spans="2:24" x14ac:dyDescent="0.25">
      <c r="B2041" s="146"/>
      <c r="C2041" s="31"/>
      <c r="D2041" s="31"/>
      <c r="E2041" s="44"/>
      <c r="F2041" s="43"/>
      <c r="G2041" s="84"/>
      <c r="H2041" s="31"/>
      <c r="I2041" s="208"/>
      <c r="J2041" s="84"/>
      <c r="K2041" s="31"/>
      <c r="L2041" s="31"/>
      <c r="M2041" s="169"/>
      <c r="N2041" s="148"/>
      <c r="O2041" s="44"/>
      <c r="P2041" s="43"/>
      <c r="Q2041" s="31"/>
      <c r="R2041" s="84"/>
      <c r="S2041" s="31"/>
      <c r="T2041" s="31"/>
      <c r="U2041" s="169"/>
      <c r="V2041" s="150"/>
      <c r="W2041" s="141" t="str" cm="1">
        <f t="array" ref="W2041">IF(SUM(LEN(B2041:V2041))=0,"",IF(OR(OR(ISBLANK(F2041),SUM(LEN(C2041),LEN(D2041))=0),AND(NOT(E2041="Unknown"),ISBLANK(J2041)),AND(NOT(O2041="Unknown"),ISBLANK(R2041))),"Missing Information", INDEX(Table15[Entire Service Line Classification], MATCH(SUMIFS(Table15[Unique ID],Table15[System-Owned Portion],E2041,Table15[If Material Anything Other than "Lead" in Column E,Was Material Ever Previously Lead?],G2041,Table15[Customer-Owned Portion],O2041),Table15[Unique ID],0),0)))</f>
        <v/>
      </c>
      <c r="X2041"/>
    </row>
    <row r="2042" spans="2:24" x14ac:dyDescent="0.25">
      <c r="B2042" s="146"/>
      <c r="C2042" s="31"/>
      <c r="D2042" s="31"/>
      <c r="E2042" s="44"/>
      <c r="F2042" s="43"/>
      <c r="G2042" s="84"/>
      <c r="H2042" s="31"/>
      <c r="I2042" s="208"/>
      <c r="J2042" s="84"/>
      <c r="K2042" s="31"/>
      <c r="L2042" s="31"/>
      <c r="M2042" s="169"/>
      <c r="N2042" s="148"/>
      <c r="O2042" s="44"/>
      <c r="P2042" s="43"/>
      <c r="Q2042" s="31"/>
      <c r="R2042" s="84"/>
      <c r="S2042" s="31"/>
      <c r="T2042" s="31"/>
      <c r="U2042" s="169"/>
      <c r="V2042" s="150"/>
      <c r="W2042" s="141" t="str" cm="1">
        <f t="array" ref="W2042">IF(SUM(LEN(B2042:V2042))=0,"",IF(OR(OR(ISBLANK(F2042),SUM(LEN(C2042),LEN(D2042))=0),AND(NOT(E2042="Unknown"),ISBLANK(J2042)),AND(NOT(O2042="Unknown"),ISBLANK(R2042))),"Missing Information", INDEX(Table15[Entire Service Line Classification], MATCH(SUMIFS(Table15[Unique ID],Table15[System-Owned Portion],E2042,Table15[If Material Anything Other than "Lead" in Column E,Was Material Ever Previously Lead?],G2042,Table15[Customer-Owned Portion],O2042),Table15[Unique ID],0),0)))</f>
        <v/>
      </c>
      <c r="X2042"/>
    </row>
    <row r="2043" spans="2:24" x14ac:dyDescent="0.25">
      <c r="B2043" s="146"/>
      <c r="C2043" s="31"/>
      <c r="D2043" s="31"/>
      <c r="E2043" s="44"/>
      <c r="F2043" s="43"/>
      <c r="G2043" s="84"/>
      <c r="H2043" s="31"/>
      <c r="I2043" s="208"/>
      <c r="J2043" s="84"/>
      <c r="K2043" s="31"/>
      <c r="L2043" s="31"/>
      <c r="M2043" s="169"/>
      <c r="N2043" s="148"/>
      <c r="O2043" s="44"/>
      <c r="P2043" s="43"/>
      <c r="Q2043" s="31"/>
      <c r="R2043" s="84"/>
      <c r="S2043" s="31"/>
      <c r="T2043" s="31"/>
      <c r="U2043" s="169"/>
      <c r="V2043" s="150"/>
      <c r="W2043" s="141" t="str" cm="1">
        <f t="array" ref="W2043">IF(SUM(LEN(B2043:V2043))=0,"",IF(OR(OR(ISBLANK(F2043),SUM(LEN(C2043),LEN(D2043))=0),AND(NOT(E2043="Unknown"),ISBLANK(J2043)),AND(NOT(O2043="Unknown"),ISBLANK(R2043))),"Missing Information", INDEX(Table15[Entire Service Line Classification], MATCH(SUMIFS(Table15[Unique ID],Table15[System-Owned Portion],E2043,Table15[If Material Anything Other than "Lead" in Column E,Was Material Ever Previously Lead?],G2043,Table15[Customer-Owned Portion],O2043),Table15[Unique ID],0),0)))</f>
        <v/>
      </c>
      <c r="X2043"/>
    </row>
    <row r="2044" spans="2:24" x14ac:dyDescent="0.25">
      <c r="B2044" s="146"/>
      <c r="C2044" s="31"/>
      <c r="D2044" s="31"/>
      <c r="E2044" s="44"/>
      <c r="F2044" s="43"/>
      <c r="G2044" s="84"/>
      <c r="H2044" s="31"/>
      <c r="I2044" s="208"/>
      <c r="J2044" s="84"/>
      <c r="K2044" s="31"/>
      <c r="L2044" s="31"/>
      <c r="M2044" s="169"/>
      <c r="N2044" s="148"/>
      <c r="O2044" s="44"/>
      <c r="P2044" s="43"/>
      <c r="Q2044" s="31"/>
      <c r="R2044" s="84"/>
      <c r="S2044" s="31"/>
      <c r="T2044" s="31"/>
      <c r="U2044" s="169"/>
      <c r="V2044" s="150"/>
      <c r="W2044" s="141" t="str" cm="1">
        <f t="array" ref="W2044">IF(SUM(LEN(B2044:V2044))=0,"",IF(OR(OR(ISBLANK(F2044),SUM(LEN(C2044),LEN(D2044))=0),AND(NOT(E2044="Unknown"),ISBLANK(J2044)),AND(NOT(O2044="Unknown"),ISBLANK(R2044))),"Missing Information", INDEX(Table15[Entire Service Line Classification], MATCH(SUMIFS(Table15[Unique ID],Table15[System-Owned Portion],E2044,Table15[If Material Anything Other than "Lead" in Column E,Was Material Ever Previously Lead?],G2044,Table15[Customer-Owned Portion],O2044),Table15[Unique ID],0),0)))</f>
        <v/>
      </c>
      <c r="X2044"/>
    </row>
    <row r="2045" spans="2:24" x14ac:dyDescent="0.25">
      <c r="B2045" s="146"/>
      <c r="C2045" s="31"/>
      <c r="D2045" s="31"/>
      <c r="E2045" s="44"/>
      <c r="F2045" s="43"/>
      <c r="G2045" s="84"/>
      <c r="H2045" s="31"/>
      <c r="I2045" s="208"/>
      <c r="J2045" s="84"/>
      <c r="K2045" s="31"/>
      <c r="L2045" s="31"/>
      <c r="M2045" s="169"/>
      <c r="N2045" s="148"/>
      <c r="O2045" s="44"/>
      <c r="P2045" s="43"/>
      <c r="Q2045" s="31"/>
      <c r="R2045" s="84"/>
      <c r="S2045" s="31"/>
      <c r="T2045" s="31"/>
      <c r="U2045" s="169"/>
      <c r="V2045" s="150"/>
      <c r="W2045" s="141" t="str" cm="1">
        <f t="array" ref="W2045">IF(SUM(LEN(B2045:V2045))=0,"",IF(OR(OR(ISBLANK(F2045),SUM(LEN(C2045),LEN(D2045))=0),AND(NOT(E2045="Unknown"),ISBLANK(J2045)),AND(NOT(O2045="Unknown"),ISBLANK(R2045))),"Missing Information", INDEX(Table15[Entire Service Line Classification], MATCH(SUMIFS(Table15[Unique ID],Table15[System-Owned Portion],E2045,Table15[If Material Anything Other than "Lead" in Column E,Was Material Ever Previously Lead?],G2045,Table15[Customer-Owned Portion],O2045),Table15[Unique ID],0),0)))</f>
        <v/>
      </c>
      <c r="X2045"/>
    </row>
    <row r="2046" spans="2:24" x14ac:dyDescent="0.25">
      <c r="B2046" s="146"/>
      <c r="C2046" s="31"/>
      <c r="D2046" s="31"/>
      <c r="E2046" s="44"/>
      <c r="F2046" s="43"/>
      <c r="G2046" s="84"/>
      <c r="H2046" s="31"/>
      <c r="I2046" s="208"/>
      <c r="J2046" s="84"/>
      <c r="K2046" s="31"/>
      <c r="L2046" s="31"/>
      <c r="M2046" s="169"/>
      <c r="N2046" s="148"/>
      <c r="O2046" s="44"/>
      <c r="P2046" s="43"/>
      <c r="Q2046" s="31"/>
      <c r="R2046" s="84"/>
      <c r="S2046" s="31"/>
      <c r="T2046" s="31"/>
      <c r="U2046" s="169"/>
      <c r="V2046" s="150"/>
      <c r="W2046" s="141" t="str" cm="1">
        <f t="array" ref="W2046">IF(SUM(LEN(B2046:V2046))=0,"",IF(OR(OR(ISBLANK(F2046),SUM(LEN(C2046),LEN(D2046))=0),AND(NOT(E2046="Unknown"),ISBLANK(J2046)),AND(NOT(O2046="Unknown"),ISBLANK(R2046))),"Missing Information", INDEX(Table15[Entire Service Line Classification], MATCH(SUMIFS(Table15[Unique ID],Table15[System-Owned Portion],E2046,Table15[If Material Anything Other than "Lead" in Column E,Was Material Ever Previously Lead?],G2046,Table15[Customer-Owned Portion],O2046),Table15[Unique ID],0),0)))</f>
        <v/>
      </c>
      <c r="X2046"/>
    </row>
    <row r="2047" spans="2:24" x14ac:dyDescent="0.25">
      <c r="B2047" s="146"/>
      <c r="C2047" s="31"/>
      <c r="D2047" s="31"/>
      <c r="E2047" s="44"/>
      <c r="F2047" s="43"/>
      <c r="G2047" s="84"/>
      <c r="H2047" s="31"/>
      <c r="I2047" s="208"/>
      <c r="J2047" s="84"/>
      <c r="K2047" s="31"/>
      <c r="L2047" s="31"/>
      <c r="M2047" s="169"/>
      <c r="N2047" s="148"/>
      <c r="O2047" s="44"/>
      <c r="P2047" s="43"/>
      <c r="Q2047" s="31"/>
      <c r="R2047" s="84"/>
      <c r="S2047" s="31"/>
      <c r="T2047" s="31"/>
      <c r="U2047" s="169"/>
      <c r="V2047" s="150"/>
      <c r="W2047" s="141" t="str" cm="1">
        <f t="array" ref="W2047">IF(SUM(LEN(B2047:V2047))=0,"",IF(OR(OR(ISBLANK(F2047),SUM(LEN(C2047),LEN(D2047))=0),AND(NOT(E2047="Unknown"),ISBLANK(J2047)),AND(NOT(O2047="Unknown"),ISBLANK(R2047))),"Missing Information", INDEX(Table15[Entire Service Line Classification], MATCH(SUMIFS(Table15[Unique ID],Table15[System-Owned Portion],E2047,Table15[If Material Anything Other than "Lead" in Column E,Was Material Ever Previously Lead?],G2047,Table15[Customer-Owned Portion],O2047),Table15[Unique ID],0),0)))</f>
        <v/>
      </c>
      <c r="X2047"/>
    </row>
    <row r="2048" spans="2:24" x14ac:dyDescent="0.25">
      <c r="B2048" s="146"/>
      <c r="C2048" s="31"/>
      <c r="D2048" s="31"/>
      <c r="E2048" s="44"/>
      <c r="F2048" s="43"/>
      <c r="G2048" s="84"/>
      <c r="H2048" s="31"/>
      <c r="I2048" s="208"/>
      <c r="J2048" s="84"/>
      <c r="K2048" s="31"/>
      <c r="L2048" s="31"/>
      <c r="M2048" s="169"/>
      <c r="N2048" s="148"/>
      <c r="O2048" s="44"/>
      <c r="P2048" s="43"/>
      <c r="Q2048" s="31"/>
      <c r="R2048" s="84"/>
      <c r="S2048" s="31"/>
      <c r="T2048" s="31"/>
      <c r="U2048" s="169"/>
      <c r="V2048" s="150"/>
      <c r="W2048" s="141" t="str" cm="1">
        <f t="array" ref="W2048">IF(SUM(LEN(B2048:V2048))=0,"",IF(OR(OR(ISBLANK(F2048),SUM(LEN(C2048),LEN(D2048))=0),AND(NOT(E2048="Unknown"),ISBLANK(J2048)),AND(NOT(O2048="Unknown"),ISBLANK(R2048))),"Missing Information", INDEX(Table15[Entire Service Line Classification], MATCH(SUMIFS(Table15[Unique ID],Table15[System-Owned Portion],E2048,Table15[If Material Anything Other than "Lead" in Column E,Was Material Ever Previously Lead?],G2048,Table15[Customer-Owned Portion],O2048),Table15[Unique ID],0),0)))</f>
        <v/>
      </c>
      <c r="X2048"/>
    </row>
    <row r="2049" spans="2:24" x14ac:dyDescent="0.25">
      <c r="B2049" s="146"/>
      <c r="C2049" s="31"/>
      <c r="D2049" s="31"/>
      <c r="E2049" s="44"/>
      <c r="F2049" s="43"/>
      <c r="G2049" s="84"/>
      <c r="H2049" s="31"/>
      <c r="I2049" s="208"/>
      <c r="J2049" s="84"/>
      <c r="K2049" s="31"/>
      <c r="L2049" s="31"/>
      <c r="M2049" s="169"/>
      <c r="N2049" s="148"/>
      <c r="O2049" s="44"/>
      <c r="P2049" s="43"/>
      <c r="Q2049" s="31"/>
      <c r="R2049" s="84"/>
      <c r="S2049" s="31"/>
      <c r="T2049" s="31"/>
      <c r="U2049" s="169"/>
      <c r="V2049" s="150"/>
      <c r="W2049" s="141" t="str" cm="1">
        <f t="array" ref="W2049">IF(SUM(LEN(B2049:V2049))=0,"",IF(OR(OR(ISBLANK(F2049),SUM(LEN(C2049),LEN(D2049))=0),AND(NOT(E2049="Unknown"),ISBLANK(J2049)),AND(NOT(O2049="Unknown"),ISBLANK(R2049))),"Missing Information", INDEX(Table15[Entire Service Line Classification], MATCH(SUMIFS(Table15[Unique ID],Table15[System-Owned Portion],E2049,Table15[If Material Anything Other than "Lead" in Column E,Was Material Ever Previously Lead?],G2049,Table15[Customer-Owned Portion],O2049),Table15[Unique ID],0),0)))</f>
        <v/>
      </c>
      <c r="X2049"/>
    </row>
    <row r="2050" spans="2:24" x14ac:dyDescent="0.25">
      <c r="B2050" s="146"/>
      <c r="C2050" s="31"/>
      <c r="D2050" s="31"/>
      <c r="E2050" s="44"/>
      <c r="F2050" s="43"/>
      <c r="G2050" s="84"/>
      <c r="H2050" s="31"/>
      <c r="I2050" s="208"/>
      <c r="J2050" s="84"/>
      <c r="K2050" s="31"/>
      <c r="L2050" s="31"/>
      <c r="M2050" s="169"/>
      <c r="N2050" s="148"/>
      <c r="O2050" s="44"/>
      <c r="P2050" s="43"/>
      <c r="Q2050" s="31"/>
      <c r="R2050" s="84"/>
      <c r="S2050" s="31"/>
      <c r="T2050" s="31"/>
      <c r="U2050" s="169"/>
      <c r="V2050" s="150"/>
      <c r="W2050" s="141" t="str" cm="1">
        <f t="array" ref="W2050">IF(SUM(LEN(B2050:V2050))=0,"",IF(OR(OR(ISBLANK(F2050),SUM(LEN(C2050),LEN(D2050))=0),AND(NOT(E2050="Unknown"),ISBLANK(J2050)),AND(NOT(O2050="Unknown"),ISBLANK(R2050))),"Missing Information", INDEX(Table15[Entire Service Line Classification], MATCH(SUMIFS(Table15[Unique ID],Table15[System-Owned Portion],E2050,Table15[If Material Anything Other than "Lead" in Column E,Was Material Ever Previously Lead?],G2050,Table15[Customer-Owned Portion],O2050),Table15[Unique ID],0),0)))</f>
        <v/>
      </c>
      <c r="X2050"/>
    </row>
    <row r="2051" spans="2:24" x14ac:dyDescent="0.25">
      <c r="B2051" s="146"/>
      <c r="C2051" s="31"/>
      <c r="D2051" s="31"/>
      <c r="E2051" s="44"/>
      <c r="F2051" s="43"/>
      <c r="G2051" s="84"/>
      <c r="H2051" s="31"/>
      <c r="I2051" s="208"/>
      <c r="J2051" s="84"/>
      <c r="K2051" s="31"/>
      <c r="L2051" s="31"/>
      <c r="M2051" s="169"/>
      <c r="N2051" s="148"/>
      <c r="O2051" s="44"/>
      <c r="P2051" s="43"/>
      <c r="Q2051" s="31"/>
      <c r="R2051" s="84"/>
      <c r="S2051" s="31"/>
      <c r="T2051" s="31"/>
      <c r="U2051" s="169"/>
      <c r="V2051" s="150"/>
      <c r="W2051" s="141" t="str" cm="1">
        <f t="array" ref="W2051">IF(SUM(LEN(B2051:V2051))=0,"",IF(OR(OR(ISBLANK(F2051),SUM(LEN(C2051),LEN(D2051))=0),AND(NOT(E2051="Unknown"),ISBLANK(J2051)),AND(NOT(O2051="Unknown"),ISBLANK(R2051))),"Missing Information", INDEX(Table15[Entire Service Line Classification], MATCH(SUMIFS(Table15[Unique ID],Table15[System-Owned Portion],E2051,Table15[If Material Anything Other than "Lead" in Column E,Was Material Ever Previously Lead?],G2051,Table15[Customer-Owned Portion],O2051),Table15[Unique ID],0),0)))</f>
        <v/>
      </c>
      <c r="X2051"/>
    </row>
    <row r="2052" spans="2:24" x14ac:dyDescent="0.25">
      <c r="B2052" s="146"/>
      <c r="C2052" s="31"/>
      <c r="D2052" s="31"/>
      <c r="E2052" s="44"/>
      <c r="F2052" s="43"/>
      <c r="G2052" s="84"/>
      <c r="H2052" s="31"/>
      <c r="I2052" s="208"/>
      <c r="J2052" s="84"/>
      <c r="K2052" s="31"/>
      <c r="L2052" s="31"/>
      <c r="M2052" s="169"/>
      <c r="N2052" s="148"/>
      <c r="O2052" s="44"/>
      <c r="P2052" s="43"/>
      <c r="Q2052" s="31"/>
      <c r="R2052" s="84"/>
      <c r="S2052" s="31"/>
      <c r="T2052" s="31"/>
      <c r="U2052" s="169"/>
      <c r="V2052" s="150"/>
      <c r="W2052" s="141" t="str" cm="1">
        <f t="array" ref="W2052">IF(SUM(LEN(B2052:V2052))=0,"",IF(OR(OR(ISBLANK(F2052),SUM(LEN(C2052),LEN(D2052))=0),AND(NOT(E2052="Unknown"),ISBLANK(J2052)),AND(NOT(O2052="Unknown"),ISBLANK(R2052))),"Missing Information", INDEX(Table15[Entire Service Line Classification], MATCH(SUMIFS(Table15[Unique ID],Table15[System-Owned Portion],E2052,Table15[If Material Anything Other than "Lead" in Column E,Was Material Ever Previously Lead?],G2052,Table15[Customer-Owned Portion],O2052),Table15[Unique ID],0),0)))</f>
        <v/>
      </c>
      <c r="X2052"/>
    </row>
    <row r="2053" spans="2:24" x14ac:dyDescent="0.25">
      <c r="B2053" s="146"/>
      <c r="C2053" s="31"/>
      <c r="D2053" s="31"/>
      <c r="E2053" s="44"/>
      <c r="F2053" s="43"/>
      <c r="G2053" s="84"/>
      <c r="H2053" s="31"/>
      <c r="I2053" s="208"/>
      <c r="J2053" s="84"/>
      <c r="K2053" s="31"/>
      <c r="L2053" s="31"/>
      <c r="M2053" s="169"/>
      <c r="N2053" s="148"/>
      <c r="O2053" s="44"/>
      <c r="P2053" s="43"/>
      <c r="Q2053" s="31"/>
      <c r="R2053" s="84"/>
      <c r="S2053" s="31"/>
      <c r="T2053" s="31"/>
      <c r="U2053" s="169"/>
      <c r="V2053" s="150"/>
      <c r="W2053" s="141" t="str" cm="1">
        <f t="array" ref="W2053">IF(SUM(LEN(B2053:V2053))=0,"",IF(OR(OR(ISBLANK(F2053),SUM(LEN(C2053),LEN(D2053))=0),AND(NOT(E2053="Unknown"),ISBLANK(J2053)),AND(NOT(O2053="Unknown"),ISBLANK(R2053))),"Missing Information", INDEX(Table15[Entire Service Line Classification], MATCH(SUMIFS(Table15[Unique ID],Table15[System-Owned Portion],E2053,Table15[If Material Anything Other than "Lead" in Column E,Was Material Ever Previously Lead?],G2053,Table15[Customer-Owned Portion],O2053),Table15[Unique ID],0),0)))</f>
        <v/>
      </c>
      <c r="X2053"/>
    </row>
    <row r="2054" spans="2:24" x14ac:dyDescent="0.25">
      <c r="B2054" s="146"/>
      <c r="C2054" s="31"/>
      <c r="D2054" s="31"/>
      <c r="E2054" s="44"/>
      <c r="F2054" s="43"/>
      <c r="G2054" s="84"/>
      <c r="H2054" s="31"/>
      <c r="I2054" s="208"/>
      <c r="J2054" s="84"/>
      <c r="K2054" s="31"/>
      <c r="L2054" s="31"/>
      <c r="M2054" s="169"/>
      <c r="N2054" s="148"/>
      <c r="O2054" s="44"/>
      <c r="P2054" s="43"/>
      <c r="Q2054" s="31"/>
      <c r="R2054" s="84"/>
      <c r="S2054" s="31"/>
      <c r="T2054" s="31"/>
      <c r="U2054" s="169"/>
      <c r="V2054" s="150"/>
      <c r="W2054" s="141" t="str" cm="1">
        <f t="array" ref="W2054">IF(SUM(LEN(B2054:V2054))=0,"",IF(OR(OR(ISBLANK(F2054),SUM(LEN(C2054),LEN(D2054))=0),AND(NOT(E2054="Unknown"),ISBLANK(J2054)),AND(NOT(O2054="Unknown"),ISBLANK(R2054))),"Missing Information", INDEX(Table15[Entire Service Line Classification], MATCH(SUMIFS(Table15[Unique ID],Table15[System-Owned Portion],E2054,Table15[If Material Anything Other than "Lead" in Column E,Was Material Ever Previously Lead?],G2054,Table15[Customer-Owned Portion],O2054),Table15[Unique ID],0),0)))</f>
        <v/>
      </c>
      <c r="X2054"/>
    </row>
    <row r="2055" spans="2:24" x14ac:dyDescent="0.25">
      <c r="B2055" s="146"/>
      <c r="C2055" s="31"/>
      <c r="D2055" s="31"/>
      <c r="E2055" s="44"/>
      <c r="F2055" s="43"/>
      <c r="G2055" s="84"/>
      <c r="H2055" s="31"/>
      <c r="I2055" s="208"/>
      <c r="J2055" s="84"/>
      <c r="K2055" s="31"/>
      <c r="L2055" s="31"/>
      <c r="M2055" s="169"/>
      <c r="N2055" s="148"/>
      <c r="O2055" s="44"/>
      <c r="P2055" s="43"/>
      <c r="Q2055" s="31"/>
      <c r="R2055" s="84"/>
      <c r="S2055" s="31"/>
      <c r="T2055" s="31"/>
      <c r="U2055" s="169"/>
      <c r="V2055" s="150"/>
      <c r="W2055" s="141" t="str" cm="1">
        <f t="array" ref="W2055">IF(SUM(LEN(B2055:V2055))=0,"",IF(OR(OR(ISBLANK(F2055),SUM(LEN(C2055),LEN(D2055))=0),AND(NOT(E2055="Unknown"),ISBLANK(J2055)),AND(NOT(O2055="Unknown"),ISBLANK(R2055))),"Missing Information", INDEX(Table15[Entire Service Line Classification], MATCH(SUMIFS(Table15[Unique ID],Table15[System-Owned Portion],E2055,Table15[If Material Anything Other than "Lead" in Column E,Was Material Ever Previously Lead?],G2055,Table15[Customer-Owned Portion],O2055),Table15[Unique ID],0),0)))</f>
        <v/>
      </c>
      <c r="X2055"/>
    </row>
    <row r="2056" spans="2:24" x14ac:dyDescent="0.25">
      <c r="B2056" s="146"/>
      <c r="C2056" s="31"/>
      <c r="D2056" s="31"/>
      <c r="E2056" s="44"/>
      <c r="F2056" s="43"/>
      <c r="G2056" s="84"/>
      <c r="H2056" s="31"/>
      <c r="I2056" s="208"/>
      <c r="J2056" s="84"/>
      <c r="K2056" s="31"/>
      <c r="L2056" s="31"/>
      <c r="M2056" s="169"/>
      <c r="N2056" s="148"/>
      <c r="O2056" s="44"/>
      <c r="P2056" s="43"/>
      <c r="Q2056" s="31"/>
      <c r="R2056" s="84"/>
      <c r="S2056" s="31"/>
      <c r="T2056" s="31"/>
      <c r="U2056" s="169"/>
      <c r="V2056" s="150"/>
      <c r="W2056" s="141" t="str" cm="1">
        <f t="array" ref="W2056">IF(SUM(LEN(B2056:V2056))=0,"",IF(OR(OR(ISBLANK(F2056),SUM(LEN(C2056),LEN(D2056))=0),AND(NOT(E2056="Unknown"),ISBLANK(J2056)),AND(NOT(O2056="Unknown"),ISBLANK(R2056))),"Missing Information", INDEX(Table15[Entire Service Line Classification], MATCH(SUMIFS(Table15[Unique ID],Table15[System-Owned Portion],E2056,Table15[If Material Anything Other than "Lead" in Column E,Was Material Ever Previously Lead?],G2056,Table15[Customer-Owned Portion],O2056),Table15[Unique ID],0),0)))</f>
        <v/>
      </c>
      <c r="X2056"/>
    </row>
    <row r="2057" spans="2:24" x14ac:dyDescent="0.25">
      <c r="B2057" s="146"/>
      <c r="C2057" s="31"/>
      <c r="D2057" s="31"/>
      <c r="E2057" s="44"/>
      <c r="F2057" s="43"/>
      <c r="G2057" s="84"/>
      <c r="H2057" s="31"/>
      <c r="I2057" s="208"/>
      <c r="J2057" s="84"/>
      <c r="K2057" s="31"/>
      <c r="L2057" s="31"/>
      <c r="M2057" s="169"/>
      <c r="N2057" s="148"/>
      <c r="O2057" s="44"/>
      <c r="P2057" s="43"/>
      <c r="Q2057" s="31"/>
      <c r="R2057" s="84"/>
      <c r="S2057" s="31"/>
      <c r="T2057" s="31"/>
      <c r="U2057" s="169"/>
      <c r="V2057" s="150"/>
      <c r="W2057" s="141" t="str" cm="1">
        <f t="array" ref="W2057">IF(SUM(LEN(B2057:V2057))=0,"",IF(OR(OR(ISBLANK(F2057),SUM(LEN(C2057),LEN(D2057))=0),AND(NOT(E2057="Unknown"),ISBLANK(J2057)),AND(NOT(O2057="Unknown"),ISBLANK(R2057))),"Missing Information", INDEX(Table15[Entire Service Line Classification], MATCH(SUMIFS(Table15[Unique ID],Table15[System-Owned Portion],E2057,Table15[If Material Anything Other than "Lead" in Column E,Was Material Ever Previously Lead?],G2057,Table15[Customer-Owned Portion],O2057),Table15[Unique ID],0),0)))</f>
        <v/>
      </c>
      <c r="X2057"/>
    </row>
    <row r="2058" spans="2:24" x14ac:dyDescent="0.25">
      <c r="B2058" s="146"/>
      <c r="C2058" s="31"/>
      <c r="D2058" s="31"/>
      <c r="E2058" s="44"/>
      <c r="F2058" s="43"/>
      <c r="G2058" s="84"/>
      <c r="H2058" s="31"/>
      <c r="I2058" s="208"/>
      <c r="J2058" s="84"/>
      <c r="K2058" s="31"/>
      <c r="L2058" s="31"/>
      <c r="M2058" s="169"/>
      <c r="N2058" s="148"/>
      <c r="O2058" s="44"/>
      <c r="P2058" s="43"/>
      <c r="Q2058" s="31"/>
      <c r="R2058" s="84"/>
      <c r="S2058" s="31"/>
      <c r="T2058" s="31"/>
      <c r="U2058" s="169"/>
      <c r="V2058" s="150"/>
      <c r="W2058" s="141" t="str" cm="1">
        <f t="array" ref="W2058">IF(SUM(LEN(B2058:V2058))=0,"",IF(OR(OR(ISBLANK(F2058),SUM(LEN(C2058),LEN(D2058))=0),AND(NOT(E2058="Unknown"),ISBLANK(J2058)),AND(NOT(O2058="Unknown"),ISBLANK(R2058))),"Missing Information", INDEX(Table15[Entire Service Line Classification], MATCH(SUMIFS(Table15[Unique ID],Table15[System-Owned Portion],E2058,Table15[If Material Anything Other than "Lead" in Column E,Was Material Ever Previously Lead?],G2058,Table15[Customer-Owned Portion],O2058),Table15[Unique ID],0),0)))</f>
        <v/>
      </c>
      <c r="X2058"/>
    </row>
    <row r="2059" spans="2:24" x14ac:dyDescent="0.25">
      <c r="B2059" s="146"/>
      <c r="C2059" s="31"/>
      <c r="D2059" s="31"/>
      <c r="E2059" s="44"/>
      <c r="F2059" s="43"/>
      <c r="G2059" s="84"/>
      <c r="H2059" s="31"/>
      <c r="I2059" s="208"/>
      <c r="J2059" s="84"/>
      <c r="K2059" s="31"/>
      <c r="L2059" s="31"/>
      <c r="M2059" s="169"/>
      <c r="N2059" s="148"/>
      <c r="O2059" s="44"/>
      <c r="P2059" s="43"/>
      <c r="Q2059" s="31"/>
      <c r="R2059" s="84"/>
      <c r="S2059" s="31"/>
      <c r="T2059" s="31"/>
      <c r="U2059" s="169"/>
      <c r="V2059" s="150"/>
      <c r="W2059" s="141" t="str" cm="1">
        <f t="array" ref="W2059">IF(SUM(LEN(B2059:V2059))=0,"",IF(OR(OR(ISBLANK(F2059),SUM(LEN(C2059),LEN(D2059))=0),AND(NOT(E2059="Unknown"),ISBLANK(J2059)),AND(NOT(O2059="Unknown"),ISBLANK(R2059))),"Missing Information", INDEX(Table15[Entire Service Line Classification], MATCH(SUMIFS(Table15[Unique ID],Table15[System-Owned Portion],E2059,Table15[If Material Anything Other than "Lead" in Column E,Was Material Ever Previously Lead?],G2059,Table15[Customer-Owned Portion],O2059),Table15[Unique ID],0),0)))</f>
        <v/>
      </c>
      <c r="X2059"/>
    </row>
    <row r="2060" spans="2:24" x14ac:dyDescent="0.25">
      <c r="B2060" s="146"/>
      <c r="C2060" s="31"/>
      <c r="D2060" s="31"/>
      <c r="E2060" s="44"/>
      <c r="F2060" s="43"/>
      <c r="G2060" s="84"/>
      <c r="H2060" s="31"/>
      <c r="I2060" s="208"/>
      <c r="J2060" s="84"/>
      <c r="K2060" s="31"/>
      <c r="L2060" s="31"/>
      <c r="M2060" s="169"/>
      <c r="N2060" s="148"/>
      <c r="O2060" s="44"/>
      <c r="P2060" s="43"/>
      <c r="Q2060" s="31"/>
      <c r="R2060" s="84"/>
      <c r="S2060" s="31"/>
      <c r="T2060" s="31"/>
      <c r="U2060" s="169"/>
      <c r="V2060" s="150"/>
      <c r="W2060" s="141" t="str" cm="1">
        <f t="array" ref="W2060">IF(SUM(LEN(B2060:V2060))=0,"",IF(OR(OR(ISBLANK(F2060),SUM(LEN(C2060),LEN(D2060))=0),AND(NOT(E2060="Unknown"),ISBLANK(J2060)),AND(NOT(O2060="Unknown"),ISBLANK(R2060))),"Missing Information", INDEX(Table15[Entire Service Line Classification], MATCH(SUMIFS(Table15[Unique ID],Table15[System-Owned Portion],E2060,Table15[If Material Anything Other than "Lead" in Column E,Was Material Ever Previously Lead?],G2060,Table15[Customer-Owned Portion],O2060),Table15[Unique ID],0),0)))</f>
        <v/>
      </c>
      <c r="X2060"/>
    </row>
    <row r="2061" spans="2:24" x14ac:dyDescent="0.25">
      <c r="B2061" s="146"/>
      <c r="C2061" s="31"/>
      <c r="D2061" s="31"/>
      <c r="E2061" s="44"/>
      <c r="F2061" s="43"/>
      <c r="G2061" s="84"/>
      <c r="H2061" s="31"/>
      <c r="I2061" s="208"/>
      <c r="J2061" s="84"/>
      <c r="K2061" s="31"/>
      <c r="L2061" s="31"/>
      <c r="M2061" s="169"/>
      <c r="N2061" s="148"/>
      <c r="O2061" s="44"/>
      <c r="P2061" s="43"/>
      <c r="Q2061" s="31"/>
      <c r="R2061" s="84"/>
      <c r="S2061" s="31"/>
      <c r="T2061" s="31"/>
      <c r="U2061" s="169"/>
      <c r="V2061" s="150"/>
      <c r="W2061" s="141" t="str" cm="1">
        <f t="array" ref="W2061">IF(SUM(LEN(B2061:V2061))=0,"",IF(OR(OR(ISBLANK(F2061),SUM(LEN(C2061),LEN(D2061))=0),AND(NOT(E2061="Unknown"),ISBLANK(J2061)),AND(NOT(O2061="Unknown"),ISBLANK(R2061))),"Missing Information", INDEX(Table15[Entire Service Line Classification], MATCH(SUMIFS(Table15[Unique ID],Table15[System-Owned Portion],E2061,Table15[If Material Anything Other than "Lead" in Column E,Was Material Ever Previously Lead?],G2061,Table15[Customer-Owned Portion],O2061),Table15[Unique ID],0),0)))</f>
        <v/>
      </c>
      <c r="X2061"/>
    </row>
    <row r="2062" spans="2:24" x14ac:dyDescent="0.25">
      <c r="B2062" s="146"/>
      <c r="C2062" s="31"/>
      <c r="D2062" s="31"/>
      <c r="E2062" s="44"/>
      <c r="F2062" s="43"/>
      <c r="G2062" s="84"/>
      <c r="H2062" s="31"/>
      <c r="I2062" s="208"/>
      <c r="J2062" s="84"/>
      <c r="K2062" s="31"/>
      <c r="L2062" s="31"/>
      <c r="M2062" s="169"/>
      <c r="N2062" s="148"/>
      <c r="O2062" s="44"/>
      <c r="P2062" s="43"/>
      <c r="Q2062" s="31"/>
      <c r="R2062" s="84"/>
      <c r="S2062" s="31"/>
      <c r="T2062" s="31"/>
      <c r="U2062" s="169"/>
      <c r="V2062" s="150"/>
      <c r="W2062" s="141" t="str" cm="1">
        <f t="array" ref="W2062">IF(SUM(LEN(B2062:V2062))=0,"",IF(OR(OR(ISBLANK(F2062),SUM(LEN(C2062),LEN(D2062))=0),AND(NOT(E2062="Unknown"),ISBLANK(J2062)),AND(NOT(O2062="Unknown"),ISBLANK(R2062))),"Missing Information", INDEX(Table15[Entire Service Line Classification], MATCH(SUMIFS(Table15[Unique ID],Table15[System-Owned Portion],E2062,Table15[If Material Anything Other than "Lead" in Column E,Was Material Ever Previously Lead?],G2062,Table15[Customer-Owned Portion],O2062),Table15[Unique ID],0),0)))</f>
        <v/>
      </c>
      <c r="X2062"/>
    </row>
    <row r="2063" spans="2:24" x14ac:dyDescent="0.25">
      <c r="B2063" s="146"/>
      <c r="C2063" s="31"/>
      <c r="D2063" s="31"/>
      <c r="E2063" s="44"/>
      <c r="F2063" s="43"/>
      <c r="G2063" s="84"/>
      <c r="H2063" s="31"/>
      <c r="I2063" s="208"/>
      <c r="J2063" s="84"/>
      <c r="K2063" s="31"/>
      <c r="L2063" s="31"/>
      <c r="M2063" s="169"/>
      <c r="N2063" s="148"/>
      <c r="O2063" s="44"/>
      <c r="P2063" s="43"/>
      <c r="Q2063" s="31"/>
      <c r="R2063" s="84"/>
      <c r="S2063" s="31"/>
      <c r="T2063" s="31"/>
      <c r="U2063" s="169"/>
      <c r="V2063" s="150"/>
      <c r="W2063" s="141" t="str" cm="1">
        <f t="array" ref="W2063">IF(SUM(LEN(B2063:V2063))=0,"",IF(OR(OR(ISBLANK(F2063),SUM(LEN(C2063),LEN(D2063))=0),AND(NOT(E2063="Unknown"),ISBLANK(J2063)),AND(NOT(O2063="Unknown"),ISBLANK(R2063))),"Missing Information", INDEX(Table15[Entire Service Line Classification], MATCH(SUMIFS(Table15[Unique ID],Table15[System-Owned Portion],E2063,Table15[If Material Anything Other than "Lead" in Column E,Was Material Ever Previously Lead?],G2063,Table15[Customer-Owned Portion],O2063),Table15[Unique ID],0),0)))</f>
        <v/>
      </c>
      <c r="X2063"/>
    </row>
    <row r="2064" spans="2:24" x14ac:dyDescent="0.25">
      <c r="B2064" s="146"/>
      <c r="C2064" s="31"/>
      <c r="D2064" s="31"/>
      <c r="E2064" s="44"/>
      <c r="F2064" s="43"/>
      <c r="G2064" s="84"/>
      <c r="H2064" s="31"/>
      <c r="I2064" s="208"/>
      <c r="J2064" s="84"/>
      <c r="K2064" s="31"/>
      <c r="L2064" s="31"/>
      <c r="M2064" s="169"/>
      <c r="N2064" s="148"/>
      <c r="O2064" s="44"/>
      <c r="P2064" s="43"/>
      <c r="Q2064" s="31"/>
      <c r="R2064" s="84"/>
      <c r="S2064" s="31"/>
      <c r="T2064" s="31"/>
      <c r="U2064" s="169"/>
      <c r="V2064" s="150"/>
      <c r="W2064" s="141" t="str" cm="1">
        <f t="array" ref="W2064">IF(SUM(LEN(B2064:V2064))=0,"",IF(OR(OR(ISBLANK(F2064),SUM(LEN(C2064),LEN(D2064))=0),AND(NOT(E2064="Unknown"),ISBLANK(J2064)),AND(NOT(O2064="Unknown"),ISBLANK(R2064))),"Missing Information", INDEX(Table15[Entire Service Line Classification], MATCH(SUMIFS(Table15[Unique ID],Table15[System-Owned Portion],E2064,Table15[If Material Anything Other than "Lead" in Column E,Was Material Ever Previously Lead?],G2064,Table15[Customer-Owned Portion],O2064),Table15[Unique ID],0),0)))</f>
        <v/>
      </c>
      <c r="X2064"/>
    </row>
    <row r="2065" spans="2:24" x14ac:dyDescent="0.25">
      <c r="B2065" s="146"/>
      <c r="C2065" s="31"/>
      <c r="D2065" s="31"/>
      <c r="E2065" s="44"/>
      <c r="F2065" s="43"/>
      <c r="G2065" s="84"/>
      <c r="H2065" s="31"/>
      <c r="I2065" s="208"/>
      <c r="J2065" s="84"/>
      <c r="K2065" s="31"/>
      <c r="L2065" s="31"/>
      <c r="M2065" s="169"/>
      <c r="N2065" s="148"/>
      <c r="O2065" s="44"/>
      <c r="P2065" s="43"/>
      <c r="Q2065" s="31"/>
      <c r="R2065" s="84"/>
      <c r="S2065" s="31"/>
      <c r="T2065" s="31"/>
      <c r="U2065" s="169"/>
      <c r="V2065" s="150"/>
      <c r="W2065" s="141" t="str" cm="1">
        <f t="array" ref="W2065">IF(SUM(LEN(B2065:V2065))=0,"",IF(OR(OR(ISBLANK(F2065),SUM(LEN(C2065),LEN(D2065))=0),AND(NOT(E2065="Unknown"),ISBLANK(J2065)),AND(NOT(O2065="Unknown"),ISBLANK(R2065))),"Missing Information", INDEX(Table15[Entire Service Line Classification], MATCH(SUMIFS(Table15[Unique ID],Table15[System-Owned Portion],E2065,Table15[If Material Anything Other than "Lead" in Column E,Was Material Ever Previously Lead?],G2065,Table15[Customer-Owned Portion],O2065),Table15[Unique ID],0),0)))</f>
        <v/>
      </c>
      <c r="X2065"/>
    </row>
    <row r="2066" spans="2:24" x14ac:dyDescent="0.25">
      <c r="B2066" s="146"/>
      <c r="C2066" s="31"/>
      <c r="D2066" s="31"/>
      <c r="E2066" s="44"/>
      <c r="F2066" s="43"/>
      <c r="G2066" s="84"/>
      <c r="H2066" s="31"/>
      <c r="I2066" s="208"/>
      <c r="J2066" s="84"/>
      <c r="K2066" s="31"/>
      <c r="L2066" s="31"/>
      <c r="M2066" s="169"/>
      <c r="N2066" s="148"/>
      <c r="O2066" s="44"/>
      <c r="P2066" s="43"/>
      <c r="Q2066" s="31"/>
      <c r="R2066" s="84"/>
      <c r="S2066" s="31"/>
      <c r="T2066" s="31"/>
      <c r="U2066" s="169"/>
      <c r="V2066" s="150"/>
      <c r="W2066" s="141" t="str" cm="1">
        <f t="array" ref="W2066">IF(SUM(LEN(B2066:V2066))=0,"",IF(OR(OR(ISBLANK(F2066),SUM(LEN(C2066),LEN(D2066))=0),AND(NOT(E2066="Unknown"),ISBLANK(J2066)),AND(NOT(O2066="Unknown"),ISBLANK(R2066))),"Missing Information", INDEX(Table15[Entire Service Line Classification], MATCH(SUMIFS(Table15[Unique ID],Table15[System-Owned Portion],E2066,Table15[If Material Anything Other than "Lead" in Column E,Was Material Ever Previously Lead?],G2066,Table15[Customer-Owned Portion],O2066),Table15[Unique ID],0),0)))</f>
        <v/>
      </c>
      <c r="X2066"/>
    </row>
    <row r="2067" spans="2:24" x14ac:dyDescent="0.25">
      <c r="B2067" s="146"/>
      <c r="C2067" s="31"/>
      <c r="D2067" s="31"/>
      <c r="E2067" s="44"/>
      <c r="F2067" s="43"/>
      <c r="G2067" s="84"/>
      <c r="H2067" s="31"/>
      <c r="I2067" s="208"/>
      <c r="J2067" s="84"/>
      <c r="K2067" s="31"/>
      <c r="L2067" s="31"/>
      <c r="M2067" s="169"/>
      <c r="N2067" s="148"/>
      <c r="O2067" s="44"/>
      <c r="P2067" s="43"/>
      <c r="Q2067" s="31"/>
      <c r="R2067" s="84"/>
      <c r="S2067" s="31"/>
      <c r="T2067" s="31"/>
      <c r="U2067" s="169"/>
      <c r="V2067" s="150"/>
      <c r="W2067" s="141" t="str" cm="1">
        <f t="array" ref="W2067">IF(SUM(LEN(B2067:V2067))=0,"",IF(OR(OR(ISBLANK(F2067),SUM(LEN(C2067),LEN(D2067))=0),AND(NOT(E2067="Unknown"),ISBLANK(J2067)),AND(NOT(O2067="Unknown"),ISBLANK(R2067))),"Missing Information", INDEX(Table15[Entire Service Line Classification], MATCH(SUMIFS(Table15[Unique ID],Table15[System-Owned Portion],E2067,Table15[If Material Anything Other than "Lead" in Column E,Was Material Ever Previously Lead?],G2067,Table15[Customer-Owned Portion],O2067),Table15[Unique ID],0),0)))</f>
        <v/>
      </c>
      <c r="X2067"/>
    </row>
    <row r="2068" spans="2:24" x14ac:dyDescent="0.25">
      <c r="B2068" s="146"/>
      <c r="C2068" s="31"/>
      <c r="D2068" s="31"/>
      <c r="E2068" s="44"/>
      <c r="F2068" s="43"/>
      <c r="G2068" s="84"/>
      <c r="H2068" s="31"/>
      <c r="I2068" s="208"/>
      <c r="J2068" s="84"/>
      <c r="K2068" s="31"/>
      <c r="L2068" s="31"/>
      <c r="M2068" s="169"/>
      <c r="N2068" s="148"/>
      <c r="O2068" s="44"/>
      <c r="P2068" s="43"/>
      <c r="Q2068" s="31"/>
      <c r="R2068" s="84"/>
      <c r="S2068" s="31"/>
      <c r="T2068" s="31"/>
      <c r="U2068" s="169"/>
      <c r="V2068" s="150"/>
      <c r="W2068" s="141" t="str" cm="1">
        <f t="array" ref="W2068">IF(SUM(LEN(B2068:V2068))=0,"",IF(OR(OR(ISBLANK(F2068),SUM(LEN(C2068),LEN(D2068))=0),AND(NOT(E2068="Unknown"),ISBLANK(J2068)),AND(NOT(O2068="Unknown"),ISBLANK(R2068))),"Missing Information", INDEX(Table15[Entire Service Line Classification], MATCH(SUMIFS(Table15[Unique ID],Table15[System-Owned Portion],E2068,Table15[If Material Anything Other than "Lead" in Column E,Was Material Ever Previously Lead?],G2068,Table15[Customer-Owned Portion],O2068),Table15[Unique ID],0),0)))</f>
        <v/>
      </c>
      <c r="X2068"/>
    </row>
    <row r="2069" spans="2:24" x14ac:dyDescent="0.25">
      <c r="B2069" s="146"/>
      <c r="C2069" s="31"/>
      <c r="D2069" s="31"/>
      <c r="E2069" s="44"/>
      <c r="F2069" s="43"/>
      <c r="G2069" s="84"/>
      <c r="H2069" s="31"/>
      <c r="I2069" s="208"/>
      <c r="J2069" s="84"/>
      <c r="K2069" s="31"/>
      <c r="L2069" s="31"/>
      <c r="M2069" s="169"/>
      <c r="N2069" s="148"/>
      <c r="O2069" s="44"/>
      <c r="P2069" s="43"/>
      <c r="Q2069" s="31"/>
      <c r="R2069" s="84"/>
      <c r="S2069" s="31"/>
      <c r="T2069" s="31"/>
      <c r="U2069" s="169"/>
      <c r="V2069" s="150"/>
      <c r="W2069" s="141" t="str" cm="1">
        <f t="array" ref="W2069">IF(SUM(LEN(B2069:V2069))=0,"",IF(OR(OR(ISBLANK(F2069),SUM(LEN(C2069),LEN(D2069))=0),AND(NOT(E2069="Unknown"),ISBLANK(J2069)),AND(NOT(O2069="Unknown"),ISBLANK(R2069))),"Missing Information", INDEX(Table15[Entire Service Line Classification], MATCH(SUMIFS(Table15[Unique ID],Table15[System-Owned Portion],E2069,Table15[If Material Anything Other than "Lead" in Column E,Was Material Ever Previously Lead?],G2069,Table15[Customer-Owned Portion],O2069),Table15[Unique ID],0),0)))</f>
        <v/>
      </c>
      <c r="X2069"/>
    </row>
    <row r="2070" spans="2:24" x14ac:dyDescent="0.25">
      <c r="B2070" s="146"/>
      <c r="C2070" s="31"/>
      <c r="D2070" s="31"/>
      <c r="E2070" s="44"/>
      <c r="F2070" s="43"/>
      <c r="G2070" s="84"/>
      <c r="H2070" s="31"/>
      <c r="I2070" s="208"/>
      <c r="J2070" s="84"/>
      <c r="K2070" s="31"/>
      <c r="L2070" s="31"/>
      <c r="M2070" s="169"/>
      <c r="N2070" s="148"/>
      <c r="O2070" s="44"/>
      <c r="P2070" s="43"/>
      <c r="Q2070" s="31"/>
      <c r="R2070" s="84"/>
      <c r="S2070" s="31"/>
      <c r="T2070" s="31"/>
      <c r="U2070" s="169"/>
      <c r="V2070" s="150"/>
      <c r="W2070" s="141" t="str" cm="1">
        <f t="array" ref="W2070">IF(SUM(LEN(B2070:V2070))=0,"",IF(OR(OR(ISBLANK(F2070),SUM(LEN(C2070),LEN(D2070))=0),AND(NOT(E2070="Unknown"),ISBLANK(J2070)),AND(NOT(O2070="Unknown"),ISBLANK(R2070))),"Missing Information", INDEX(Table15[Entire Service Line Classification], MATCH(SUMIFS(Table15[Unique ID],Table15[System-Owned Portion],E2070,Table15[If Material Anything Other than "Lead" in Column E,Was Material Ever Previously Lead?],G2070,Table15[Customer-Owned Portion],O2070),Table15[Unique ID],0),0)))</f>
        <v/>
      </c>
      <c r="X2070"/>
    </row>
    <row r="2071" spans="2:24" x14ac:dyDescent="0.25">
      <c r="B2071" s="146"/>
      <c r="C2071" s="31"/>
      <c r="D2071" s="31"/>
      <c r="E2071" s="44"/>
      <c r="F2071" s="43"/>
      <c r="G2071" s="84"/>
      <c r="H2071" s="31"/>
      <c r="I2071" s="208"/>
      <c r="J2071" s="84"/>
      <c r="K2071" s="31"/>
      <c r="L2071" s="31"/>
      <c r="M2071" s="169"/>
      <c r="N2071" s="148"/>
      <c r="O2071" s="44"/>
      <c r="P2071" s="43"/>
      <c r="Q2071" s="31"/>
      <c r="R2071" s="84"/>
      <c r="S2071" s="31"/>
      <c r="T2071" s="31"/>
      <c r="U2071" s="169"/>
      <c r="V2071" s="150"/>
      <c r="W2071" s="141" t="str" cm="1">
        <f t="array" ref="W2071">IF(SUM(LEN(B2071:V2071))=0,"",IF(OR(OR(ISBLANK(F2071),SUM(LEN(C2071),LEN(D2071))=0),AND(NOT(E2071="Unknown"),ISBLANK(J2071)),AND(NOT(O2071="Unknown"),ISBLANK(R2071))),"Missing Information", INDEX(Table15[Entire Service Line Classification], MATCH(SUMIFS(Table15[Unique ID],Table15[System-Owned Portion],E2071,Table15[If Material Anything Other than "Lead" in Column E,Was Material Ever Previously Lead?],G2071,Table15[Customer-Owned Portion],O2071),Table15[Unique ID],0),0)))</f>
        <v/>
      </c>
      <c r="X2071"/>
    </row>
    <row r="2072" spans="2:24" x14ac:dyDescent="0.25">
      <c r="B2072" s="146"/>
      <c r="C2072" s="31"/>
      <c r="D2072" s="31"/>
      <c r="E2072" s="44"/>
      <c r="F2072" s="43"/>
      <c r="G2072" s="84"/>
      <c r="H2072" s="31"/>
      <c r="I2072" s="208"/>
      <c r="J2072" s="84"/>
      <c r="K2072" s="31"/>
      <c r="L2072" s="31"/>
      <c r="M2072" s="169"/>
      <c r="N2072" s="148"/>
      <c r="O2072" s="44"/>
      <c r="P2072" s="43"/>
      <c r="Q2072" s="31"/>
      <c r="R2072" s="84"/>
      <c r="S2072" s="31"/>
      <c r="T2072" s="31"/>
      <c r="U2072" s="169"/>
      <c r="V2072" s="150"/>
      <c r="W2072" s="141" t="str" cm="1">
        <f t="array" ref="W2072">IF(SUM(LEN(B2072:V2072))=0,"",IF(OR(OR(ISBLANK(F2072),SUM(LEN(C2072),LEN(D2072))=0),AND(NOT(E2072="Unknown"),ISBLANK(J2072)),AND(NOT(O2072="Unknown"),ISBLANK(R2072))),"Missing Information", INDEX(Table15[Entire Service Line Classification], MATCH(SUMIFS(Table15[Unique ID],Table15[System-Owned Portion],E2072,Table15[If Material Anything Other than "Lead" in Column E,Was Material Ever Previously Lead?],G2072,Table15[Customer-Owned Portion],O2072),Table15[Unique ID],0),0)))</f>
        <v/>
      </c>
      <c r="X2072"/>
    </row>
    <row r="2073" spans="2:24" x14ac:dyDescent="0.25">
      <c r="B2073" s="146"/>
      <c r="C2073" s="31"/>
      <c r="D2073" s="31"/>
      <c r="E2073" s="44"/>
      <c r="F2073" s="43"/>
      <c r="G2073" s="84"/>
      <c r="H2073" s="31"/>
      <c r="I2073" s="208"/>
      <c r="J2073" s="84"/>
      <c r="K2073" s="31"/>
      <c r="L2073" s="31"/>
      <c r="M2073" s="169"/>
      <c r="N2073" s="148"/>
      <c r="O2073" s="44"/>
      <c r="P2073" s="43"/>
      <c r="Q2073" s="31"/>
      <c r="R2073" s="84"/>
      <c r="S2073" s="31"/>
      <c r="T2073" s="31"/>
      <c r="U2073" s="169"/>
      <c r="V2073" s="150"/>
      <c r="W2073" s="141" t="str" cm="1">
        <f t="array" ref="W2073">IF(SUM(LEN(B2073:V2073))=0,"",IF(OR(OR(ISBLANK(F2073),SUM(LEN(C2073),LEN(D2073))=0),AND(NOT(E2073="Unknown"),ISBLANK(J2073)),AND(NOT(O2073="Unknown"),ISBLANK(R2073))),"Missing Information", INDEX(Table15[Entire Service Line Classification], MATCH(SUMIFS(Table15[Unique ID],Table15[System-Owned Portion],E2073,Table15[If Material Anything Other than "Lead" in Column E,Was Material Ever Previously Lead?],G2073,Table15[Customer-Owned Portion],O2073),Table15[Unique ID],0),0)))</f>
        <v/>
      </c>
      <c r="X2073"/>
    </row>
    <row r="2074" spans="2:24" x14ac:dyDescent="0.25">
      <c r="B2074" s="146"/>
      <c r="C2074" s="31"/>
      <c r="D2074" s="31"/>
      <c r="E2074" s="44"/>
      <c r="F2074" s="43"/>
      <c r="G2074" s="84"/>
      <c r="H2074" s="31"/>
      <c r="I2074" s="208"/>
      <c r="J2074" s="84"/>
      <c r="K2074" s="31"/>
      <c r="L2074" s="31"/>
      <c r="M2074" s="169"/>
      <c r="N2074" s="148"/>
      <c r="O2074" s="44"/>
      <c r="P2074" s="43"/>
      <c r="Q2074" s="31"/>
      <c r="R2074" s="84"/>
      <c r="S2074" s="31"/>
      <c r="T2074" s="31"/>
      <c r="U2074" s="169"/>
      <c r="V2074" s="150"/>
      <c r="W2074" s="141" t="str" cm="1">
        <f t="array" ref="W2074">IF(SUM(LEN(B2074:V2074))=0,"",IF(OR(OR(ISBLANK(F2074),SUM(LEN(C2074),LEN(D2074))=0),AND(NOT(E2074="Unknown"),ISBLANK(J2074)),AND(NOT(O2074="Unknown"),ISBLANK(R2074))),"Missing Information", INDEX(Table15[Entire Service Line Classification], MATCH(SUMIFS(Table15[Unique ID],Table15[System-Owned Portion],E2074,Table15[If Material Anything Other than "Lead" in Column E,Was Material Ever Previously Lead?],G2074,Table15[Customer-Owned Portion],O2074),Table15[Unique ID],0),0)))</f>
        <v/>
      </c>
      <c r="X2074"/>
    </row>
    <row r="2075" spans="2:24" x14ac:dyDescent="0.25">
      <c r="B2075" s="146"/>
      <c r="C2075" s="31"/>
      <c r="D2075" s="31"/>
      <c r="E2075" s="44"/>
      <c r="F2075" s="43"/>
      <c r="G2075" s="84"/>
      <c r="H2075" s="31"/>
      <c r="I2075" s="208"/>
      <c r="J2075" s="84"/>
      <c r="K2075" s="31"/>
      <c r="L2075" s="31"/>
      <c r="M2075" s="169"/>
      <c r="N2075" s="148"/>
      <c r="O2075" s="44"/>
      <c r="P2075" s="43"/>
      <c r="Q2075" s="31"/>
      <c r="R2075" s="84"/>
      <c r="S2075" s="31"/>
      <c r="T2075" s="31"/>
      <c r="U2075" s="169"/>
      <c r="V2075" s="150"/>
      <c r="W2075" s="141" t="str" cm="1">
        <f t="array" ref="W2075">IF(SUM(LEN(B2075:V2075))=0,"",IF(OR(OR(ISBLANK(F2075),SUM(LEN(C2075),LEN(D2075))=0),AND(NOT(E2075="Unknown"),ISBLANK(J2075)),AND(NOT(O2075="Unknown"),ISBLANK(R2075))),"Missing Information", INDEX(Table15[Entire Service Line Classification], MATCH(SUMIFS(Table15[Unique ID],Table15[System-Owned Portion],E2075,Table15[If Material Anything Other than "Lead" in Column E,Was Material Ever Previously Lead?],G2075,Table15[Customer-Owned Portion],O2075),Table15[Unique ID],0),0)))</f>
        <v/>
      </c>
      <c r="X2075"/>
    </row>
    <row r="2076" spans="2:24" x14ac:dyDescent="0.25">
      <c r="B2076" s="146"/>
      <c r="C2076" s="31"/>
      <c r="D2076" s="31"/>
      <c r="E2076" s="44"/>
      <c r="F2076" s="43"/>
      <c r="G2076" s="84"/>
      <c r="H2076" s="31"/>
      <c r="I2076" s="208"/>
      <c r="J2076" s="84"/>
      <c r="K2076" s="31"/>
      <c r="L2076" s="31"/>
      <c r="M2076" s="169"/>
      <c r="N2076" s="148"/>
      <c r="O2076" s="44"/>
      <c r="P2076" s="43"/>
      <c r="Q2076" s="31"/>
      <c r="R2076" s="84"/>
      <c r="S2076" s="31"/>
      <c r="T2076" s="31"/>
      <c r="U2076" s="169"/>
      <c r="V2076" s="150"/>
      <c r="W2076" s="141" t="str" cm="1">
        <f t="array" ref="W2076">IF(SUM(LEN(B2076:V2076))=0,"",IF(OR(OR(ISBLANK(F2076),SUM(LEN(C2076),LEN(D2076))=0),AND(NOT(E2076="Unknown"),ISBLANK(J2076)),AND(NOT(O2076="Unknown"),ISBLANK(R2076))),"Missing Information", INDEX(Table15[Entire Service Line Classification], MATCH(SUMIFS(Table15[Unique ID],Table15[System-Owned Portion],E2076,Table15[If Material Anything Other than "Lead" in Column E,Was Material Ever Previously Lead?],G2076,Table15[Customer-Owned Portion],O2076),Table15[Unique ID],0),0)))</f>
        <v/>
      </c>
      <c r="X2076"/>
    </row>
    <row r="2077" spans="2:24" x14ac:dyDescent="0.25">
      <c r="B2077" s="146"/>
      <c r="C2077" s="31"/>
      <c r="D2077" s="31"/>
      <c r="E2077" s="44"/>
      <c r="F2077" s="43"/>
      <c r="G2077" s="84"/>
      <c r="H2077" s="31"/>
      <c r="I2077" s="208"/>
      <c r="J2077" s="84"/>
      <c r="K2077" s="31"/>
      <c r="L2077" s="31"/>
      <c r="M2077" s="169"/>
      <c r="N2077" s="148"/>
      <c r="O2077" s="44"/>
      <c r="P2077" s="43"/>
      <c r="Q2077" s="31"/>
      <c r="R2077" s="84"/>
      <c r="S2077" s="31"/>
      <c r="T2077" s="31"/>
      <c r="U2077" s="169"/>
      <c r="V2077" s="150"/>
      <c r="W2077" s="141" t="str" cm="1">
        <f t="array" ref="W2077">IF(SUM(LEN(B2077:V2077))=0,"",IF(OR(OR(ISBLANK(F2077),SUM(LEN(C2077),LEN(D2077))=0),AND(NOT(E2077="Unknown"),ISBLANK(J2077)),AND(NOT(O2077="Unknown"),ISBLANK(R2077))),"Missing Information", INDEX(Table15[Entire Service Line Classification], MATCH(SUMIFS(Table15[Unique ID],Table15[System-Owned Portion],E2077,Table15[If Material Anything Other than "Lead" in Column E,Was Material Ever Previously Lead?],G2077,Table15[Customer-Owned Portion],O2077),Table15[Unique ID],0),0)))</f>
        <v/>
      </c>
      <c r="X2077"/>
    </row>
    <row r="2078" spans="2:24" x14ac:dyDescent="0.25">
      <c r="B2078" s="146"/>
      <c r="C2078" s="31"/>
      <c r="D2078" s="31"/>
      <c r="E2078" s="44"/>
      <c r="F2078" s="43"/>
      <c r="G2078" s="84"/>
      <c r="H2078" s="31"/>
      <c r="I2078" s="208"/>
      <c r="J2078" s="84"/>
      <c r="K2078" s="31"/>
      <c r="L2078" s="31"/>
      <c r="M2078" s="169"/>
      <c r="N2078" s="148"/>
      <c r="O2078" s="44"/>
      <c r="P2078" s="43"/>
      <c r="Q2078" s="31"/>
      <c r="R2078" s="84"/>
      <c r="S2078" s="31"/>
      <c r="T2078" s="31"/>
      <c r="U2078" s="169"/>
      <c r="V2078" s="150"/>
      <c r="W2078" s="141" t="str" cm="1">
        <f t="array" ref="W2078">IF(SUM(LEN(B2078:V2078))=0,"",IF(OR(OR(ISBLANK(F2078),SUM(LEN(C2078),LEN(D2078))=0),AND(NOT(E2078="Unknown"),ISBLANK(J2078)),AND(NOT(O2078="Unknown"),ISBLANK(R2078))),"Missing Information", INDEX(Table15[Entire Service Line Classification], MATCH(SUMIFS(Table15[Unique ID],Table15[System-Owned Portion],E2078,Table15[If Material Anything Other than "Lead" in Column E,Was Material Ever Previously Lead?],G2078,Table15[Customer-Owned Portion],O2078),Table15[Unique ID],0),0)))</f>
        <v/>
      </c>
      <c r="X2078"/>
    </row>
    <row r="2079" spans="2:24" x14ac:dyDescent="0.25">
      <c r="B2079" s="146"/>
      <c r="C2079" s="31"/>
      <c r="D2079" s="31"/>
      <c r="E2079" s="44"/>
      <c r="F2079" s="43"/>
      <c r="G2079" s="84"/>
      <c r="H2079" s="31"/>
      <c r="I2079" s="208"/>
      <c r="J2079" s="84"/>
      <c r="K2079" s="31"/>
      <c r="L2079" s="31"/>
      <c r="M2079" s="169"/>
      <c r="N2079" s="148"/>
      <c r="O2079" s="44"/>
      <c r="P2079" s="43"/>
      <c r="Q2079" s="31"/>
      <c r="R2079" s="84"/>
      <c r="S2079" s="31"/>
      <c r="T2079" s="31"/>
      <c r="U2079" s="169"/>
      <c r="V2079" s="150"/>
      <c r="W2079" s="141" t="str" cm="1">
        <f t="array" ref="W2079">IF(SUM(LEN(B2079:V2079))=0,"",IF(OR(OR(ISBLANK(F2079),SUM(LEN(C2079),LEN(D2079))=0),AND(NOT(E2079="Unknown"),ISBLANK(J2079)),AND(NOT(O2079="Unknown"),ISBLANK(R2079))),"Missing Information", INDEX(Table15[Entire Service Line Classification], MATCH(SUMIFS(Table15[Unique ID],Table15[System-Owned Portion],E2079,Table15[If Material Anything Other than "Lead" in Column E,Was Material Ever Previously Lead?],G2079,Table15[Customer-Owned Portion],O2079),Table15[Unique ID],0),0)))</f>
        <v/>
      </c>
      <c r="X2079"/>
    </row>
    <row r="2080" spans="2:24" x14ac:dyDescent="0.25">
      <c r="B2080" s="146"/>
      <c r="C2080" s="31"/>
      <c r="D2080" s="31"/>
      <c r="E2080" s="44"/>
      <c r="F2080" s="43"/>
      <c r="G2080" s="84"/>
      <c r="H2080" s="31"/>
      <c r="I2080" s="208"/>
      <c r="J2080" s="84"/>
      <c r="K2080" s="31"/>
      <c r="L2080" s="31"/>
      <c r="M2080" s="169"/>
      <c r="N2080" s="148"/>
      <c r="O2080" s="44"/>
      <c r="P2080" s="43"/>
      <c r="Q2080" s="31"/>
      <c r="R2080" s="84"/>
      <c r="S2080" s="31"/>
      <c r="T2080" s="31"/>
      <c r="U2080" s="169"/>
      <c r="V2080" s="150"/>
      <c r="W2080" s="141" t="str" cm="1">
        <f t="array" ref="W2080">IF(SUM(LEN(B2080:V2080))=0,"",IF(OR(OR(ISBLANK(F2080),SUM(LEN(C2080),LEN(D2080))=0),AND(NOT(E2080="Unknown"),ISBLANK(J2080)),AND(NOT(O2080="Unknown"),ISBLANK(R2080))),"Missing Information", INDEX(Table15[Entire Service Line Classification], MATCH(SUMIFS(Table15[Unique ID],Table15[System-Owned Portion],E2080,Table15[If Material Anything Other than "Lead" in Column E,Was Material Ever Previously Lead?],G2080,Table15[Customer-Owned Portion],O2080),Table15[Unique ID],0),0)))</f>
        <v/>
      </c>
      <c r="X2080"/>
    </row>
    <row r="2081" spans="2:24" x14ac:dyDescent="0.25">
      <c r="B2081" s="146"/>
      <c r="C2081" s="31"/>
      <c r="D2081" s="31"/>
      <c r="E2081" s="44"/>
      <c r="F2081" s="43"/>
      <c r="G2081" s="84"/>
      <c r="H2081" s="31"/>
      <c r="I2081" s="208"/>
      <c r="J2081" s="84"/>
      <c r="K2081" s="31"/>
      <c r="L2081" s="31"/>
      <c r="M2081" s="169"/>
      <c r="N2081" s="148"/>
      <c r="O2081" s="44"/>
      <c r="P2081" s="43"/>
      <c r="Q2081" s="31"/>
      <c r="R2081" s="84"/>
      <c r="S2081" s="31"/>
      <c r="T2081" s="31"/>
      <c r="U2081" s="169"/>
      <c r="V2081" s="150"/>
      <c r="W2081" s="141" t="str" cm="1">
        <f t="array" ref="W2081">IF(SUM(LEN(B2081:V2081))=0,"",IF(OR(OR(ISBLANK(F2081),SUM(LEN(C2081),LEN(D2081))=0),AND(NOT(E2081="Unknown"),ISBLANK(J2081)),AND(NOT(O2081="Unknown"),ISBLANK(R2081))),"Missing Information", INDEX(Table15[Entire Service Line Classification], MATCH(SUMIFS(Table15[Unique ID],Table15[System-Owned Portion],E2081,Table15[If Material Anything Other than "Lead" in Column E,Was Material Ever Previously Lead?],G2081,Table15[Customer-Owned Portion],O2081),Table15[Unique ID],0),0)))</f>
        <v/>
      </c>
      <c r="X2081"/>
    </row>
    <row r="2082" spans="2:24" x14ac:dyDescent="0.25">
      <c r="B2082" s="146"/>
      <c r="C2082" s="31"/>
      <c r="D2082" s="31"/>
      <c r="E2082" s="44"/>
      <c r="F2082" s="43"/>
      <c r="G2082" s="84"/>
      <c r="H2082" s="31"/>
      <c r="I2082" s="208"/>
      <c r="J2082" s="84"/>
      <c r="K2082" s="31"/>
      <c r="L2082" s="31"/>
      <c r="M2082" s="169"/>
      <c r="N2082" s="148"/>
      <c r="O2082" s="44"/>
      <c r="P2082" s="43"/>
      <c r="Q2082" s="31"/>
      <c r="R2082" s="84"/>
      <c r="S2082" s="31"/>
      <c r="T2082" s="31"/>
      <c r="U2082" s="169"/>
      <c r="V2082" s="150"/>
      <c r="W2082" s="141" t="str" cm="1">
        <f t="array" ref="W2082">IF(SUM(LEN(B2082:V2082))=0,"",IF(OR(OR(ISBLANK(F2082),SUM(LEN(C2082),LEN(D2082))=0),AND(NOT(E2082="Unknown"),ISBLANK(J2082)),AND(NOT(O2082="Unknown"),ISBLANK(R2082))),"Missing Information", INDEX(Table15[Entire Service Line Classification], MATCH(SUMIFS(Table15[Unique ID],Table15[System-Owned Portion],E2082,Table15[If Material Anything Other than "Lead" in Column E,Was Material Ever Previously Lead?],G2082,Table15[Customer-Owned Portion],O2082),Table15[Unique ID],0),0)))</f>
        <v/>
      </c>
      <c r="X2082"/>
    </row>
    <row r="2083" spans="2:24" x14ac:dyDescent="0.25">
      <c r="B2083" s="146"/>
      <c r="C2083" s="31"/>
      <c r="D2083" s="31"/>
      <c r="E2083" s="44"/>
      <c r="F2083" s="43"/>
      <c r="G2083" s="84"/>
      <c r="H2083" s="31"/>
      <c r="I2083" s="208"/>
      <c r="J2083" s="84"/>
      <c r="K2083" s="31"/>
      <c r="L2083" s="31"/>
      <c r="M2083" s="169"/>
      <c r="N2083" s="148"/>
      <c r="O2083" s="44"/>
      <c r="P2083" s="43"/>
      <c r="Q2083" s="31"/>
      <c r="R2083" s="84"/>
      <c r="S2083" s="31"/>
      <c r="T2083" s="31"/>
      <c r="U2083" s="169"/>
      <c r="V2083" s="150"/>
      <c r="W2083" s="141" t="str" cm="1">
        <f t="array" ref="W2083">IF(SUM(LEN(B2083:V2083))=0,"",IF(OR(OR(ISBLANK(F2083),SUM(LEN(C2083),LEN(D2083))=0),AND(NOT(E2083="Unknown"),ISBLANK(J2083)),AND(NOT(O2083="Unknown"),ISBLANK(R2083))),"Missing Information", INDEX(Table15[Entire Service Line Classification], MATCH(SUMIFS(Table15[Unique ID],Table15[System-Owned Portion],E2083,Table15[If Material Anything Other than "Lead" in Column E,Was Material Ever Previously Lead?],G2083,Table15[Customer-Owned Portion],O2083),Table15[Unique ID],0),0)))</f>
        <v/>
      </c>
      <c r="X2083"/>
    </row>
    <row r="2084" spans="2:24" x14ac:dyDescent="0.25">
      <c r="B2084" s="146"/>
      <c r="C2084" s="31"/>
      <c r="D2084" s="31"/>
      <c r="E2084" s="44"/>
      <c r="F2084" s="43"/>
      <c r="G2084" s="84"/>
      <c r="H2084" s="31"/>
      <c r="I2084" s="208"/>
      <c r="J2084" s="84"/>
      <c r="K2084" s="31"/>
      <c r="L2084" s="31"/>
      <c r="M2084" s="169"/>
      <c r="N2084" s="148"/>
      <c r="O2084" s="44"/>
      <c r="P2084" s="43"/>
      <c r="Q2084" s="31"/>
      <c r="R2084" s="84"/>
      <c r="S2084" s="31"/>
      <c r="T2084" s="31"/>
      <c r="U2084" s="169"/>
      <c r="V2084" s="150"/>
      <c r="W2084" s="141" t="str" cm="1">
        <f t="array" ref="W2084">IF(SUM(LEN(B2084:V2084))=0,"",IF(OR(OR(ISBLANK(F2084),SUM(LEN(C2084),LEN(D2084))=0),AND(NOT(E2084="Unknown"),ISBLANK(J2084)),AND(NOT(O2084="Unknown"),ISBLANK(R2084))),"Missing Information", INDEX(Table15[Entire Service Line Classification], MATCH(SUMIFS(Table15[Unique ID],Table15[System-Owned Portion],E2084,Table15[If Material Anything Other than "Lead" in Column E,Was Material Ever Previously Lead?],G2084,Table15[Customer-Owned Portion],O2084),Table15[Unique ID],0),0)))</f>
        <v/>
      </c>
      <c r="X2084"/>
    </row>
    <row r="2085" spans="2:24" x14ac:dyDescent="0.25">
      <c r="B2085" s="146"/>
      <c r="C2085" s="31"/>
      <c r="D2085" s="31"/>
      <c r="E2085" s="44"/>
      <c r="F2085" s="43"/>
      <c r="G2085" s="84"/>
      <c r="H2085" s="31"/>
      <c r="I2085" s="208"/>
      <c r="J2085" s="84"/>
      <c r="K2085" s="31"/>
      <c r="L2085" s="31"/>
      <c r="M2085" s="169"/>
      <c r="N2085" s="148"/>
      <c r="O2085" s="44"/>
      <c r="P2085" s="43"/>
      <c r="Q2085" s="31"/>
      <c r="R2085" s="84"/>
      <c r="S2085" s="31"/>
      <c r="T2085" s="31"/>
      <c r="U2085" s="169"/>
      <c r="V2085" s="150"/>
      <c r="W2085" s="141" t="str" cm="1">
        <f t="array" ref="W2085">IF(SUM(LEN(B2085:V2085))=0,"",IF(OR(OR(ISBLANK(F2085),SUM(LEN(C2085),LEN(D2085))=0),AND(NOT(E2085="Unknown"),ISBLANK(J2085)),AND(NOT(O2085="Unknown"),ISBLANK(R2085))),"Missing Information", INDEX(Table15[Entire Service Line Classification], MATCH(SUMIFS(Table15[Unique ID],Table15[System-Owned Portion],E2085,Table15[If Material Anything Other than "Lead" in Column E,Was Material Ever Previously Lead?],G2085,Table15[Customer-Owned Portion],O2085),Table15[Unique ID],0),0)))</f>
        <v/>
      </c>
      <c r="X2085"/>
    </row>
    <row r="2086" spans="2:24" x14ac:dyDescent="0.25">
      <c r="B2086" s="146"/>
      <c r="C2086" s="31"/>
      <c r="D2086" s="31"/>
      <c r="E2086" s="44"/>
      <c r="F2086" s="43"/>
      <c r="G2086" s="84"/>
      <c r="H2086" s="31"/>
      <c r="I2086" s="208"/>
      <c r="J2086" s="84"/>
      <c r="K2086" s="31"/>
      <c r="L2086" s="31"/>
      <c r="M2086" s="169"/>
      <c r="N2086" s="148"/>
      <c r="O2086" s="44"/>
      <c r="P2086" s="43"/>
      <c r="Q2086" s="31"/>
      <c r="R2086" s="84"/>
      <c r="S2086" s="31"/>
      <c r="T2086" s="31"/>
      <c r="U2086" s="169"/>
      <c r="V2086" s="150"/>
      <c r="W2086" s="141" t="str" cm="1">
        <f t="array" ref="W2086">IF(SUM(LEN(B2086:V2086))=0,"",IF(OR(OR(ISBLANK(F2086),SUM(LEN(C2086),LEN(D2086))=0),AND(NOT(E2086="Unknown"),ISBLANK(J2086)),AND(NOT(O2086="Unknown"),ISBLANK(R2086))),"Missing Information", INDEX(Table15[Entire Service Line Classification], MATCH(SUMIFS(Table15[Unique ID],Table15[System-Owned Portion],E2086,Table15[If Material Anything Other than "Lead" in Column E,Was Material Ever Previously Lead?],G2086,Table15[Customer-Owned Portion],O2086),Table15[Unique ID],0),0)))</f>
        <v/>
      </c>
      <c r="X2086"/>
    </row>
    <row r="2087" spans="2:24" x14ac:dyDescent="0.25">
      <c r="B2087" s="146"/>
      <c r="C2087" s="31"/>
      <c r="D2087" s="31"/>
      <c r="E2087" s="44"/>
      <c r="F2087" s="43"/>
      <c r="G2087" s="84"/>
      <c r="H2087" s="31"/>
      <c r="I2087" s="208"/>
      <c r="J2087" s="84"/>
      <c r="K2087" s="31"/>
      <c r="L2087" s="31"/>
      <c r="M2087" s="169"/>
      <c r="N2087" s="148"/>
      <c r="O2087" s="44"/>
      <c r="P2087" s="43"/>
      <c r="Q2087" s="31"/>
      <c r="R2087" s="84"/>
      <c r="S2087" s="31"/>
      <c r="T2087" s="31"/>
      <c r="U2087" s="169"/>
      <c r="V2087" s="150"/>
      <c r="W2087" s="141" t="str" cm="1">
        <f t="array" ref="W2087">IF(SUM(LEN(B2087:V2087))=0,"",IF(OR(OR(ISBLANK(F2087),SUM(LEN(C2087),LEN(D2087))=0),AND(NOT(E2087="Unknown"),ISBLANK(J2087)),AND(NOT(O2087="Unknown"),ISBLANK(R2087))),"Missing Information", INDEX(Table15[Entire Service Line Classification], MATCH(SUMIFS(Table15[Unique ID],Table15[System-Owned Portion],E2087,Table15[If Material Anything Other than "Lead" in Column E,Was Material Ever Previously Lead?],G2087,Table15[Customer-Owned Portion],O2087),Table15[Unique ID],0),0)))</f>
        <v/>
      </c>
      <c r="X2087"/>
    </row>
    <row r="2088" spans="2:24" x14ac:dyDescent="0.25">
      <c r="B2088" s="146"/>
      <c r="C2088" s="31"/>
      <c r="D2088" s="31"/>
      <c r="E2088" s="44"/>
      <c r="F2088" s="43"/>
      <c r="G2088" s="84"/>
      <c r="H2088" s="31"/>
      <c r="I2088" s="208"/>
      <c r="J2088" s="84"/>
      <c r="K2088" s="31"/>
      <c r="L2088" s="31"/>
      <c r="M2088" s="169"/>
      <c r="N2088" s="148"/>
      <c r="O2088" s="44"/>
      <c r="P2088" s="43"/>
      <c r="Q2088" s="31"/>
      <c r="R2088" s="84"/>
      <c r="S2088" s="31"/>
      <c r="T2088" s="31"/>
      <c r="U2088" s="169"/>
      <c r="V2088" s="150"/>
      <c r="W2088" s="141" t="str" cm="1">
        <f t="array" ref="W2088">IF(SUM(LEN(B2088:V2088))=0,"",IF(OR(OR(ISBLANK(F2088),SUM(LEN(C2088),LEN(D2088))=0),AND(NOT(E2088="Unknown"),ISBLANK(J2088)),AND(NOT(O2088="Unknown"),ISBLANK(R2088))),"Missing Information", INDEX(Table15[Entire Service Line Classification], MATCH(SUMIFS(Table15[Unique ID],Table15[System-Owned Portion],E2088,Table15[If Material Anything Other than "Lead" in Column E,Was Material Ever Previously Lead?],G2088,Table15[Customer-Owned Portion],O2088),Table15[Unique ID],0),0)))</f>
        <v/>
      </c>
      <c r="X2088"/>
    </row>
    <row r="2089" spans="2:24" x14ac:dyDescent="0.25">
      <c r="B2089" s="146"/>
      <c r="C2089" s="31"/>
      <c r="D2089" s="31"/>
      <c r="E2089" s="44"/>
      <c r="F2089" s="43"/>
      <c r="G2089" s="84"/>
      <c r="H2089" s="31"/>
      <c r="I2089" s="208"/>
      <c r="J2089" s="84"/>
      <c r="K2089" s="31"/>
      <c r="L2089" s="31"/>
      <c r="M2089" s="169"/>
      <c r="N2089" s="148"/>
      <c r="O2089" s="44"/>
      <c r="P2089" s="43"/>
      <c r="Q2089" s="31"/>
      <c r="R2089" s="84"/>
      <c r="S2089" s="31"/>
      <c r="T2089" s="31"/>
      <c r="U2089" s="169"/>
      <c r="V2089" s="150"/>
      <c r="W2089" s="141" t="str" cm="1">
        <f t="array" ref="W2089">IF(SUM(LEN(B2089:V2089))=0,"",IF(OR(OR(ISBLANK(F2089),SUM(LEN(C2089),LEN(D2089))=0),AND(NOT(E2089="Unknown"),ISBLANK(J2089)),AND(NOT(O2089="Unknown"),ISBLANK(R2089))),"Missing Information", INDEX(Table15[Entire Service Line Classification], MATCH(SUMIFS(Table15[Unique ID],Table15[System-Owned Portion],E2089,Table15[If Material Anything Other than "Lead" in Column E,Was Material Ever Previously Lead?],G2089,Table15[Customer-Owned Portion],O2089),Table15[Unique ID],0),0)))</f>
        <v/>
      </c>
      <c r="X2089"/>
    </row>
    <row r="2090" spans="2:24" x14ac:dyDescent="0.25">
      <c r="B2090" s="146"/>
      <c r="C2090" s="31"/>
      <c r="D2090" s="31"/>
      <c r="E2090" s="44"/>
      <c r="F2090" s="43"/>
      <c r="G2090" s="84"/>
      <c r="H2090" s="31"/>
      <c r="I2090" s="208"/>
      <c r="J2090" s="84"/>
      <c r="K2090" s="31"/>
      <c r="L2090" s="31"/>
      <c r="M2090" s="169"/>
      <c r="N2090" s="148"/>
      <c r="O2090" s="44"/>
      <c r="P2090" s="43"/>
      <c r="Q2090" s="31"/>
      <c r="R2090" s="84"/>
      <c r="S2090" s="31"/>
      <c r="T2090" s="31"/>
      <c r="U2090" s="169"/>
      <c r="V2090" s="150"/>
      <c r="W2090" s="141" t="str" cm="1">
        <f t="array" ref="W2090">IF(SUM(LEN(B2090:V2090))=0,"",IF(OR(OR(ISBLANK(F2090),SUM(LEN(C2090),LEN(D2090))=0),AND(NOT(E2090="Unknown"),ISBLANK(J2090)),AND(NOT(O2090="Unknown"),ISBLANK(R2090))),"Missing Information", INDEX(Table15[Entire Service Line Classification], MATCH(SUMIFS(Table15[Unique ID],Table15[System-Owned Portion],E2090,Table15[If Material Anything Other than "Lead" in Column E,Was Material Ever Previously Lead?],G2090,Table15[Customer-Owned Portion],O2090),Table15[Unique ID],0),0)))</f>
        <v/>
      </c>
      <c r="X2090"/>
    </row>
    <row r="2091" spans="2:24" x14ac:dyDescent="0.25">
      <c r="B2091" s="146"/>
      <c r="C2091" s="31"/>
      <c r="D2091" s="31"/>
      <c r="E2091" s="44"/>
      <c r="F2091" s="43"/>
      <c r="G2091" s="84"/>
      <c r="H2091" s="31"/>
      <c r="I2091" s="208"/>
      <c r="J2091" s="84"/>
      <c r="K2091" s="31"/>
      <c r="L2091" s="31"/>
      <c r="M2091" s="169"/>
      <c r="N2091" s="148"/>
      <c r="O2091" s="44"/>
      <c r="P2091" s="43"/>
      <c r="Q2091" s="31"/>
      <c r="R2091" s="84"/>
      <c r="S2091" s="31"/>
      <c r="T2091" s="31"/>
      <c r="U2091" s="169"/>
      <c r="V2091" s="150"/>
      <c r="W2091" s="141" t="str" cm="1">
        <f t="array" ref="W2091">IF(SUM(LEN(B2091:V2091))=0,"",IF(OR(OR(ISBLANK(F2091),SUM(LEN(C2091),LEN(D2091))=0),AND(NOT(E2091="Unknown"),ISBLANK(J2091)),AND(NOT(O2091="Unknown"),ISBLANK(R2091))),"Missing Information", INDEX(Table15[Entire Service Line Classification], MATCH(SUMIFS(Table15[Unique ID],Table15[System-Owned Portion],E2091,Table15[If Material Anything Other than "Lead" in Column E,Was Material Ever Previously Lead?],G2091,Table15[Customer-Owned Portion],O2091),Table15[Unique ID],0),0)))</f>
        <v/>
      </c>
      <c r="X2091"/>
    </row>
    <row r="2092" spans="2:24" x14ac:dyDescent="0.25">
      <c r="B2092" s="146"/>
      <c r="C2092" s="31"/>
      <c r="D2092" s="31"/>
      <c r="E2092" s="44"/>
      <c r="F2092" s="43"/>
      <c r="G2092" s="84"/>
      <c r="H2092" s="31"/>
      <c r="I2092" s="208"/>
      <c r="J2092" s="84"/>
      <c r="K2092" s="31"/>
      <c r="L2092" s="31"/>
      <c r="M2092" s="169"/>
      <c r="N2092" s="148"/>
      <c r="O2092" s="44"/>
      <c r="P2092" s="43"/>
      <c r="Q2092" s="31"/>
      <c r="R2092" s="84"/>
      <c r="S2092" s="31"/>
      <c r="T2092" s="31"/>
      <c r="U2092" s="169"/>
      <c r="V2092" s="150"/>
      <c r="W2092" s="141" t="str" cm="1">
        <f t="array" ref="W2092">IF(SUM(LEN(B2092:V2092))=0,"",IF(OR(OR(ISBLANK(F2092),SUM(LEN(C2092),LEN(D2092))=0),AND(NOT(E2092="Unknown"),ISBLANK(J2092)),AND(NOT(O2092="Unknown"),ISBLANK(R2092))),"Missing Information", INDEX(Table15[Entire Service Line Classification], MATCH(SUMIFS(Table15[Unique ID],Table15[System-Owned Portion],E2092,Table15[If Material Anything Other than "Lead" in Column E,Was Material Ever Previously Lead?],G2092,Table15[Customer-Owned Portion],O2092),Table15[Unique ID],0),0)))</f>
        <v/>
      </c>
      <c r="X2092"/>
    </row>
    <row r="2093" spans="2:24" x14ac:dyDescent="0.25">
      <c r="B2093" s="146"/>
      <c r="C2093" s="31"/>
      <c r="D2093" s="31"/>
      <c r="E2093" s="44"/>
      <c r="F2093" s="43"/>
      <c r="G2093" s="84"/>
      <c r="H2093" s="31"/>
      <c r="I2093" s="208"/>
      <c r="J2093" s="84"/>
      <c r="K2093" s="31"/>
      <c r="L2093" s="31"/>
      <c r="M2093" s="169"/>
      <c r="N2093" s="148"/>
      <c r="O2093" s="44"/>
      <c r="P2093" s="43"/>
      <c r="Q2093" s="31"/>
      <c r="R2093" s="84"/>
      <c r="S2093" s="31"/>
      <c r="T2093" s="31"/>
      <c r="U2093" s="169"/>
      <c r="V2093" s="150"/>
      <c r="W2093" s="141" t="str" cm="1">
        <f t="array" ref="W2093">IF(SUM(LEN(B2093:V2093))=0,"",IF(OR(OR(ISBLANK(F2093),SUM(LEN(C2093),LEN(D2093))=0),AND(NOT(E2093="Unknown"),ISBLANK(J2093)),AND(NOT(O2093="Unknown"),ISBLANK(R2093))),"Missing Information", INDEX(Table15[Entire Service Line Classification], MATCH(SUMIFS(Table15[Unique ID],Table15[System-Owned Portion],E2093,Table15[If Material Anything Other than "Lead" in Column E,Was Material Ever Previously Lead?],G2093,Table15[Customer-Owned Portion],O2093),Table15[Unique ID],0),0)))</f>
        <v/>
      </c>
      <c r="X2093"/>
    </row>
    <row r="2094" spans="2:24" x14ac:dyDescent="0.25">
      <c r="B2094" s="146"/>
      <c r="C2094" s="31"/>
      <c r="D2094" s="31"/>
      <c r="E2094" s="44"/>
      <c r="F2094" s="43"/>
      <c r="G2094" s="84"/>
      <c r="H2094" s="31"/>
      <c r="I2094" s="208"/>
      <c r="J2094" s="84"/>
      <c r="K2094" s="31"/>
      <c r="L2094" s="31"/>
      <c r="M2094" s="169"/>
      <c r="N2094" s="148"/>
      <c r="O2094" s="44"/>
      <c r="P2094" s="43"/>
      <c r="Q2094" s="31"/>
      <c r="R2094" s="84"/>
      <c r="S2094" s="31"/>
      <c r="T2094" s="31"/>
      <c r="U2094" s="169"/>
      <c r="V2094" s="150"/>
      <c r="W2094" s="141" t="str" cm="1">
        <f t="array" ref="W2094">IF(SUM(LEN(B2094:V2094))=0,"",IF(OR(OR(ISBLANK(F2094),SUM(LEN(C2094),LEN(D2094))=0),AND(NOT(E2094="Unknown"),ISBLANK(J2094)),AND(NOT(O2094="Unknown"),ISBLANK(R2094))),"Missing Information", INDEX(Table15[Entire Service Line Classification], MATCH(SUMIFS(Table15[Unique ID],Table15[System-Owned Portion],E2094,Table15[If Material Anything Other than "Lead" in Column E,Was Material Ever Previously Lead?],G2094,Table15[Customer-Owned Portion],O2094),Table15[Unique ID],0),0)))</f>
        <v/>
      </c>
      <c r="X2094"/>
    </row>
    <row r="2095" spans="2:24" x14ac:dyDescent="0.25">
      <c r="B2095" s="146"/>
      <c r="C2095" s="31"/>
      <c r="D2095" s="31"/>
      <c r="E2095" s="44"/>
      <c r="F2095" s="43"/>
      <c r="G2095" s="84"/>
      <c r="H2095" s="31"/>
      <c r="I2095" s="208"/>
      <c r="J2095" s="84"/>
      <c r="K2095" s="31"/>
      <c r="L2095" s="31"/>
      <c r="M2095" s="169"/>
      <c r="N2095" s="148"/>
      <c r="O2095" s="44"/>
      <c r="P2095" s="43"/>
      <c r="Q2095" s="31"/>
      <c r="R2095" s="84"/>
      <c r="S2095" s="31"/>
      <c r="T2095" s="31"/>
      <c r="U2095" s="169"/>
      <c r="V2095" s="150"/>
      <c r="W2095" s="141" t="str" cm="1">
        <f t="array" ref="W2095">IF(SUM(LEN(B2095:V2095))=0,"",IF(OR(OR(ISBLANK(F2095),SUM(LEN(C2095),LEN(D2095))=0),AND(NOT(E2095="Unknown"),ISBLANK(J2095)),AND(NOT(O2095="Unknown"),ISBLANK(R2095))),"Missing Information", INDEX(Table15[Entire Service Line Classification], MATCH(SUMIFS(Table15[Unique ID],Table15[System-Owned Portion],E2095,Table15[If Material Anything Other than "Lead" in Column E,Was Material Ever Previously Lead?],G2095,Table15[Customer-Owned Portion],O2095),Table15[Unique ID],0),0)))</f>
        <v/>
      </c>
      <c r="X2095"/>
    </row>
    <row r="2096" spans="2:24" x14ac:dyDescent="0.25">
      <c r="B2096" s="146"/>
      <c r="C2096" s="31"/>
      <c r="D2096" s="31"/>
      <c r="E2096" s="44"/>
      <c r="F2096" s="43"/>
      <c r="G2096" s="84"/>
      <c r="H2096" s="31"/>
      <c r="I2096" s="208"/>
      <c r="J2096" s="84"/>
      <c r="K2096" s="31"/>
      <c r="L2096" s="31"/>
      <c r="M2096" s="169"/>
      <c r="N2096" s="148"/>
      <c r="O2096" s="44"/>
      <c r="P2096" s="43"/>
      <c r="Q2096" s="31"/>
      <c r="R2096" s="84"/>
      <c r="S2096" s="31"/>
      <c r="T2096" s="31"/>
      <c r="U2096" s="169"/>
      <c r="V2096" s="150"/>
      <c r="W2096" s="141" t="str" cm="1">
        <f t="array" ref="W2096">IF(SUM(LEN(B2096:V2096))=0,"",IF(OR(OR(ISBLANK(F2096),SUM(LEN(C2096),LEN(D2096))=0),AND(NOT(E2096="Unknown"),ISBLANK(J2096)),AND(NOT(O2096="Unknown"),ISBLANK(R2096))),"Missing Information", INDEX(Table15[Entire Service Line Classification], MATCH(SUMIFS(Table15[Unique ID],Table15[System-Owned Portion],E2096,Table15[If Material Anything Other than "Lead" in Column E,Was Material Ever Previously Lead?],G2096,Table15[Customer-Owned Portion],O2096),Table15[Unique ID],0),0)))</f>
        <v/>
      </c>
      <c r="X2096"/>
    </row>
    <row r="2097" spans="2:24" x14ac:dyDescent="0.25">
      <c r="B2097" s="146"/>
      <c r="C2097" s="31"/>
      <c r="D2097" s="31"/>
      <c r="E2097" s="44"/>
      <c r="F2097" s="43"/>
      <c r="G2097" s="84"/>
      <c r="H2097" s="31"/>
      <c r="I2097" s="208"/>
      <c r="J2097" s="84"/>
      <c r="K2097" s="31"/>
      <c r="L2097" s="31"/>
      <c r="M2097" s="169"/>
      <c r="N2097" s="148"/>
      <c r="O2097" s="44"/>
      <c r="P2097" s="43"/>
      <c r="Q2097" s="31"/>
      <c r="R2097" s="84"/>
      <c r="S2097" s="31"/>
      <c r="T2097" s="31"/>
      <c r="U2097" s="169"/>
      <c r="V2097" s="150"/>
      <c r="W2097" s="141" t="str" cm="1">
        <f t="array" ref="W2097">IF(SUM(LEN(B2097:V2097))=0,"",IF(OR(OR(ISBLANK(F2097),SUM(LEN(C2097),LEN(D2097))=0),AND(NOT(E2097="Unknown"),ISBLANK(J2097)),AND(NOT(O2097="Unknown"),ISBLANK(R2097))),"Missing Information", INDEX(Table15[Entire Service Line Classification], MATCH(SUMIFS(Table15[Unique ID],Table15[System-Owned Portion],E2097,Table15[If Material Anything Other than "Lead" in Column E,Was Material Ever Previously Lead?],G2097,Table15[Customer-Owned Portion],O2097),Table15[Unique ID],0),0)))</f>
        <v/>
      </c>
      <c r="X2097"/>
    </row>
    <row r="2098" spans="2:24" x14ac:dyDescent="0.25">
      <c r="B2098" s="146"/>
      <c r="C2098" s="31"/>
      <c r="D2098" s="31"/>
      <c r="E2098" s="44"/>
      <c r="F2098" s="43"/>
      <c r="G2098" s="84"/>
      <c r="H2098" s="31"/>
      <c r="I2098" s="208"/>
      <c r="J2098" s="84"/>
      <c r="K2098" s="31"/>
      <c r="L2098" s="31"/>
      <c r="M2098" s="169"/>
      <c r="N2098" s="148"/>
      <c r="O2098" s="44"/>
      <c r="P2098" s="43"/>
      <c r="Q2098" s="31"/>
      <c r="R2098" s="84"/>
      <c r="S2098" s="31"/>
      <c r="T2098" s="31"/>
      <c r="U2098" s="169"/>
      <c r="V2098" s="150"/>
      <c r="W2098" s="141" t="str" cm="1">
        <f t="array" ref="W2098">IF(SUM(LEN(B2098:V2098))=0,"",IF(OR(OR(ISBLANK(F2098),SUM(LEN(C2098),LEN(D2098))=0),AND(NOT(E2098="Unknown"),ISBLANK(J2098)),AND(NOT(O2098="Unknown"),ISBLANK(R2098))),"Missing Information", INDEX(Table15[Entire Service Line Classification], MATCH(SUMIFS(Table15[Unique ID],Table15[System-Owned Portion],E2098,Table15[If Material Anything Other than "Lead" in Column E,Was Material Ever Previously Lead?],G2098,Table15[Customer-Owned Portion],O2098),Table15[Unique ID],0),0)))</f>
        <v/>
      </c>
      <c r="X2098"/>
    </row>
    <row r="2099" spans="2:24" x14ac:dyDescent="0.25">
      <c r="B2099" s="146"/>
      <c r="C2099" s="31"/>
      <c r="D2099" s="31"/>
      <c r="E2099" s="44"/>
      <c r="F2099" s="43"/>
      <c r="G2099" s="84"/>
      <c r="H2099" s="31"/>
      <c r="I2099" s="208"/>
      <c r="J2099" s="84"/>
      <c r="K2099" s="31"/>
      <c r="L2099" s="31"/>
      <c r="M2099" s="169"/>
      <c r="N2099" s="148"/>
      <c r="O2099" s="44"/>
      <c r="P2099" s="43"/>
      <c r="Q2099" s="31"/>
      <c r="R2099" s="84"/>
      <c r="S2099" s="31"/>
      <c r="T2099" s="31"/>
      <c r="U2099" s="169"/>
      <c r="V2099" s="150"/>
      <c r="W2099" s="141" t="str" cm="1">
        <f t="array" ref="W2099">IF(SUM(LEN(B2099:V2099))=0,"",IF(OR(OR(ISBLANK(F2099),SUM(LEN(C2099),LEN(D2099))=0),AND(NOT(E2099="Unknown"),ISBLANK(J2099)),AND(NOT(O2099="Unknown"),ISBLANK(R2099))),"Missing Information", INDEX(Table15[Entire Service Line Classification], MATCH(SUMIFS(Table15[Unique ID],Table15[System-Owned Portion],E2099,Table15[If Material Anything Other than "Lead" in Column E,Was Material Ever Previously Lead?],G2099,Table15[Customer-Owned Portion],O2099),Table15[Unique ID],0),0)))</f>
        <v/>
      </c>
      <c r="X2099"/>
    </row>
    <row r="2100" spans="2:24" x14ac:dyDescent="0.25">
      <c r="B2100" s="146"/>
      <c r="C2100" s="31"/>
      <c r="D2100" s="31"/>
      <c r="E2100" s="44"/>
      <c r="F2100" s="43"/>
      <c r="G2100" s="84"/>
      <c r="H2100" s="31"/>
      <c r="I2100" s="208"/>
      <c r="J2100" s="84"/>
      <c r="K2100" s="31"/>
      <c r="L2100" s="31"/>
      <c r="M2100" s="169"/>
      <c r="N2100" s="148"/>
      <c r="O2100" s="44"/>
      <c r="P2100" s="43"/>
      <c r="Q2100" s="31"/>
      <c r="R2100" s="84"/>
      <c r="S2100" s="31"/>
      <c r="T2100" s="31"/>
      <c r="U2100" s="169"/>
      <c r="V2100" s="150"/>
      <c r="W2100" s="141" t="str" cm="1">
        <f t="array" ref="W2100">IF(SUM(LEN(B2100:V2100))=0,"",IF(OR(OR(ISBLANK(F2100),SUM(LEN(C2100),LEN(D2100))=0),AND(NOT(E2100="Unknown"),ISBLANK(J2100)),AND(NOT(O2100="Unknown"),ISBLANK(R2100))),"Missing Information", INDEX(Table15[Entire Service Line Classification], MATCH(SUMIFS(Table15[Unique ID],Table15[System-Owned Portion],E2100,Table15[If Material Anything Other than "Lead" in Column E,Was Material Ever Previously Lead?],G2100,Table15[Customer-Owned Portion],O2100),Table15[Unique ID],0),0)))</f>
        <v/>
      </c>
      <c r="X2100"/>
    </row>
    <row r="2101" spans="2:24" x14ac:dyDescent="0.25">
      <c r="B2101" s="146"/>
      <c r="C2101" s="31"/>
      <c r="D2101" s="31"/>
      <c r="E2101" s="44"/>
      <c r="F2101" s="43"/>
      <c r="G2101" s="84"/>
      <c r="H2101" s="31"/>
      <c r="I2101" s="208"/>
      <c r="J2101" s="84"/>
      <c r="K2101" s="31"/>
      <c r="L2101" s="31"/>
      <c r="M2101" s="169"/>
      <c r="N2101" s="148"/>
      <c r="O2101" s="44"/>
      <c r="P2101" s="43"/>
      <c r="Q2101" s="31"/>
      <c r="R2101" s="84"/>
      <c r="S2101" s="31"/>
      <c r="T2101" s="31"/>
      <c r="U2101" s="169"/>
      <c r="V2101" s="150"/>
      <c r="W2101" s="141" t="str" cm="1">
        <f t="array" ref="W2101">IF(SUM(LEN(B2101:V2101))=0,"",IF(OR(OR(ISBLANK(F2101),SUM(LEN(C2101),LEN(D2101))=0),AND(NOT(E2101="Unknown"),ISBLANK(J2101)),AND(NOT(O2101="Unknown"),ISBLANK(R2101))),"Missing Information", INDEX(Table15[Entire Service Line Classification], MATCH(SUMIFS(Table15[Unique ID],Table15[System-Owned Portion],E2101,Table15[If Material Anything Other than "Lead" in Column E,Was Material Ever Previously Lead?],G2101,Table15[Customer-Owned Portion],O2101),Table15[Unique ID],0),0)))</f>
        <v/>
      </c>
      <c r="X2101"/>
    </row>
    <row r="2102" spans="2:24" x14ac:dyDescent="0.25">
      <c r="B2102" s="146"/>
      <c r="C2102" s="31"/>
      <c r="D2102" s="31"/>
      <c r="E2102" s="44"/>
      <c r="F2102" s="43"/>
      <c r="G2102" s="84"/>
      <c r="H2102" s="31"/>
      <c r="I2102" s="208"/>
      <c r="J2102" s="84"/>
      <c r="K2102" s="31"/>
      <c r="L2102" s="31"/>
      <c r="M2102" s="169"/>
      <c r="N2102" s="148"/>
      <c r="O2102" s="44"/>
      <c r="P2102" s="43"/>
      <c r="Q2102" s="31"/>
      <c r="R2102" s="84"/>
      <c r="S2102" s="31"/>
      <c r="T2102" s="31"/>
      <c r="U2102" s="169"/>
      <c r="V2102" s="150"/>
      <c r="W2102" s="141" t="str" cm="1">
        <f t="array" ref="W2102">IF(SUM(LEN(B2102:V2102))=0,"",IF(OR(OR(ISBLANK(F2102),SUM(LEN(C2102),LEN(D2102))=0),AND(NOT(E2102="Unknown"),ISBLANK(J2102)),AND(NOT(O2102="Unknown"),ISBLANK(R2102))),"Missing Information", INDEX(Table15[Entire Service Line Classification], MATCH(SUMIFS(Table15[Unique ID],Table15[System-Owned Portion],E2102,Table15[If Material Anything Other than "Lead" in Column E,Was Material Ever Previously Lead?],G2102,Table15[Customer-Owned Portion],O2102),Table15[Unique ID],0),0)))</f>
        <v/>
      </c>
      <c r="X2102"/>
    </row>
    <row r="2103" spans="2:24" x14ac:dyDescent="0.25">
      <c r="B2103" s="146"/>
      <c r="C2103" s="31"/>
      <c r="D2103" s="31"/>
      <c r="E2103" s="44"/>
      <c r="F2103" s="43"/>
      <c r="G2103" s="84"/>
      <c r="H2103" s="31"/>
      <c r="I2103" s="208"/>
      <c r="J2103" s="84"/>
      <c r="K2103" s="31"/>
      <c r="L2103" s="31"/>
      <c r="M2103" s="169"/>
      <c r="N2103" s="148"/>
      <c r="O2103" s="44"/>
      <c r="P2103" s="43"/>
      <c r="Q2103" s="31"/>
      <c r="R2103" s="84"/>
      <c r="S2103" s="31"/>
      <c r="T2103" s="31"/>
      <c r="U2103" s="169"/>
      <c r="V2103" s="150"/>
      <c r="W2103" s="141" t="str" cm="1">
        <f t="array" ref="W2103">IF(SUM(LEN(B2103:V2103))=0,"",IF(OR(OR(ISBLANK(F2103),SUM(LEN(C2103),LEN(D2103))=0),AND(NOT(E2103="Unknown"),ISBLANK(J2103)),AND(NOT(O2103="Unknown"),ISBLANK(R2103))),"Missing Information", INDEX(Table15[Entire Service Line Classification], MATCH(SUMIFS(Table15[Unique ID],Table15[System-Owned Portion],E2103,Table15[If Material Anything Other than "Lead" in Column E,Was Material Ever Previously Lead?],G2103,Table15[Customer-Owned Portion],O2103),Table15[Unique ID],0),0)))</f>
        <v/>
      </c>
      <c r="X2103"/>
    </row>
    <row r="2104" spans="2:24" x14ac:dyDescent="0.25">
      <c r="B2104" s="146"/>
      <c r="C2104" s="31"/>
      <c r="D2104" s="31"/>
      <c r="E2104" s="44"/>
      <c r="F2104" s="43"/>
      <c r="G2104" s="84"/>
      <c r="H2104" s="31"/>
      <c r="I2104" s="208"/>
      <c r="J2104" s="84"/>
      <c r="K2104" s="31"/>
      <c r="L2104" s="31"/>
      <c r="M2104" s="169"/>
      <c r="N2104" s="148"/>
      <c r="O2104" s="44"/>
      <c r="P2104" s="43"/>
      <c r="Q2104" s="31"/>
      <c r="R2104" s="84"/>
      <c r="S2104" s="31"/>
      <c r="T2104" s="31"/>
      <c r="U2104" s="169"/>
      <c r="V2104" s="150"/>
      <c r="W2104" s="141" t="str" cm="1">
        <f t="array" ref="W2104">IF(SUM(LEN(B2104:V2104))=0,"",IF(OR(OR(ISBLANK(F2104),SUM(LEN(C2104),LEN(D2104))=0),AND(NOT(E2104="Unknown"),ISBLANK(J2104)),AND(NOT(O2104="Unknown"),ISBLANK(R2104))),"Missing Information", INDEX(Table15[Entire Service Line Classification], MATCH(SUMIFS(Table15[Unique ID],Table15[System-Owned Portion],E2104,Table15[If Material Anything Other than "Lead" in Column E,Was Material Ever Previously Lead?],G2104,Table15[Customer-Owned Portion],O2104),Table15[Unique ID],0),0)))</f>
        <v/>
      </c>
      <c r="X2104"/>
    </row>
    <row r="2105" spans="2:24" x14ac:dyDescent="0.25">
      <c r="B2105" s="146"/>
      <c r="C2105" s="31"/>
      <c r="D2105" s="31"/>
      <c r="E2105" s="44"/>
      <c r="F2105" s="43"/>
      <c r="G2105" s="84"/>
      <c r="H2105" s="31"/>
      <c r="I2105" s="208"/>
      <c r="J2105" s="84"/>
      <c r="K2105" s="31"/>
      <c r="L2105" s="31"/>
      <c r="M2105" s="169"/>
      <c r="N2105" s="148"/>
      <c r="O2105" s="44"/>
      <c r="P2105" s="43"/>
      <c r="Q2105" s="31"/>
      <c r="R2105" s="84"/>
      <c r="S2105" s="31"/>
      <c r="T2105" s="31"/>
      <c r="U2105" s="169"/>
      <c r="V2105" s="150"/>
      <c r="W2105" s="141" t="str" cm="1">
        <f t="array" ref="W2105">IF(SUM(LEN(B2105:V2105))=0,"",IF(OR(OR(ISBLANK(F2105),SUM(LEN(C2105),LEN(D2105))=0),AND(NOT(E2105="Unknown"),ISBLANK(J2105)),AND(NOT(O2105="Unknown"),ISBLANK(R2105))),"Missing Information", INDEX(Table15[Entire Service Line Classification], MATCH(SUMIFS(Table15[Unique ID],Table15[System-Owned Portion],E2105,Table15[If Material Anything Other than "Lead" in Column E,Was Material Ever Previously Lead?],G2105,Table15[Customer-Owned Portion],O2105),Table15[Unique ID],0),0)))</f>
        <v/>
      </c>
      <c r="X2105"/>
    </row>
    <row r="2106" spans="2:24" x14ac:dyDescent="0.25">
      <c r="B2106" s="146"/>
      <c r="C2106" s="31"/>
      <c r="D2106" s="31"/>
      <c r="E2106" s="44"/>
      <c r="F2106" s="43"/>
      <c r="G2106" s="84"/>
      <c r="H2106" s="31"/>
      <c r="I2106" s="208"/>
      <c r="J2106" s="84"/>
      <c r="K2106" s="31"/>
      <c r="L2106" s="31"/>
      <c r="M2106" s="169"/>
      <c r="N2106" s="148"/>
      <c r="O2106" s="44"/>
      <c r="P2106" s="43"/>
      <c r="Q2106" s="31"/>
      <c r="R2106" s="84"/>
      <c r="S2106" s="31"/>
      <c r="T2106" s="31"/>
      <c r="U2106" s="169"/>
      <c r="V2106" s="150"/>
      <c r="W2106" s="141" t="str" cm="1">
        <f t="array" ref="W2106">IF(SUM(LEN(B2106:V2106))=0,"",IF(OR(OR(ISBLANK(F2106),SUM(LEN(C2106),LEN(D2106))=0),AND(NOT(E2106="Unknown"),ISBLANK(J2106)),AND(NOT(O2106="Unknown"),ISBLANK(R2106))),"Missing Information", INDEX(Table15[Entire Service Line Classification], MATCH(SUMIFS(Table15[Unique ID],Table15[System-Owned Portion],E2106,Table15[If Material Anything Other than "Lead" in Column E,Was Material Ever Previously Lead?],G2106,Table15[Customer-Owned Portion],O2106),Table15[Unique ID],0),0)))</f>
        <v/>
      </c>
      <c r="X2106"/>
    </row>
    <row r="2107" spans="2:24" x14ac:dyDescent="0.25">
      <c r="B2107" s="146"/>
      <c r="C2107" s="31"/>
      <c r="D2107" s="31"/>
      <c r="E2107" s="44"/>
      <c r="F2107" s="43"/>
      <c r="G2107" s="84"/>
      <c r="H2107" s="31"/>
      <c r="I2107" s="208"/>
      <c r="J2107" s="84"/>
      <c r="K2107" s="31"/>
      <c r="L2107" s="31"/>
      <c r="M2107" s="169"/>
      <c r="N2107" s="148"/>
      <c r="O2107" s="44"/>
      <c r="P2107" s="43"/>
      <c r="Q2107" s="31"/>
      <c r="R2107" s="84"/>
      <c r="S2107" s="31"/>
      <c r="T2107" s="31"/>
      <c r="U2107" s="169"/>
      <c r="V2107" s="150"/>
      <c r="W2107" s="141" t="str" cm="1">
        <f t="array" ref="W2107">IF(SUM(LEN(B2107:V2107))=0,"",IF(OR(OR(ISBLANK(F2107),SUM(LEN(C2107),LEN(D2107))=0),AND(NOT(E2107="Unknown"),ISBLANK(J2107)),AND(NOT(O2107="Unknown"),ISBLANK(R2107))),"Missing Information", INDEX(Table15[Entire Service Line Classification], MATCH(SUMIFS(Table15[Unique ID],Table15[System-Owned Portion],E2107,Table15[If Material Anything Other than "Lead" in Column E,Was Material Ever Previously Lead?],G2107,Table15[Customer-Owned Portion],O2107),Table15[Unique ID],0),0)))</f>
        <v/>
      </c>
      <c r="X2107"/>
    </row>
    <row r="2108" spans="2:24" x14ac:dyDescent="0.25">
      <c r="B2108" s="146"/>
      <c r="C2108" s="31"/>
      <c r="D2108" s="31"/>
      <c r="E2108" s="44"/>
      <c r="F2108" s="43"/>
      <c r="G2108" s="84"/>
      <c r="H2108" s="31"/>
      <c r="I2108" s="208"/>
      <c r="J2108" s="84"/>
      <c r="K2108" s="31"/>
      <c r="L2108" s="31"/>
      <c r="M2108" s="169"/>
      <c r="N2108" s="148"/>
      <c r="O2108" s="44"/>
      <c r="P2108" s="43"/>
      <c r="Q2108" s="31"/>
      <c r="R2108" s="84"/>
      <c r="S2108" s="31"/>
      <c r="T2108" s="31"/>
      <c r="U2108" s="169"/>
      <c r="V2108" s="150"/>
      <c r="W2108" s="141" t="str" cm="1">
        <f t="array" ref="W2108">IF(SUM(LEN(B2108:V2108))=0,"",IF(OR(OR(ISBLANK(F2108),SUM(LEN(C2108),LEN(D2108))=0),AND(NOT(E2108="Unknown"),ISBLANK(J2108)),AND(NOT(O2108="Unknown"),ISBLANK(R2108))),"Missing Information", INDEX(Table15[Entire Service Line Classification], MATCH(SUMIFS(Table15[Unique ID],Table15[System-Owned Portion],E2108,Table15[If Material Anything Other than "Lead" in Column E,Was Material Ever Previously Lead?],G2108,Table15[Customer-Owned Portion],O2108),Table15[Unique ID],0),0)))</f>
        <v/>
      </c>
      <c r="X2108"/>
    </row>
    <row r="2109" spans="2:24" x14ac:dyDescent="0.25">
      <c r="B2109" s="146"/>
      <c r="C2109" s="31"/>
      <c r="D2109" s="31"/>
      <c r="E2109" s="44"/>
      <c r="F2109" s="43"/>
      <c r="G2109" s="84"/>
      <c r="H2109" s="31"/>
      <c r="I2109" s="208"/>
      <c r="J2109" s="84"/>
      <c r="K2109" s="31"/>
      <c r="L2109" s="31"/>
      <c r="M2109" s="169"/>
      <c r="N2109" s="148"/>
      <c r="O2109" s="44"/>
      <c r="P2109" s="43"/>
      <c r="Q2109" s="31"/>
      <c r="R2109" s="84"/>
      <c r="S2109" s="31"/>
      <c r="T2109" s="31"/>
      <c r="U2109" s="169"/>
      <c r="V2109" s="150"/>
      <c r="W2109" s="141" t="str" cm="1">
        <f t="array" ref="W2109">IF(SUM(LEN(B2109:V2109))=0,"",IF(OR(OR(ISBLANK(F2109),SUM(LEN(C2109),LEN(D2109))=0),AND(NOT(E2109="Unknown"),ISBLANK(J2109)),AND(NOT(O2109="Unknown"),ISBLANK(R2109))),"Missing Information", INDEX(Table15[Entire Service Line Classification], MATCH(SUMIFS(Table15[Unique ID],Table15[System-Owned Portion],E2109,Table15[If Material Anything Other than "Lead" in Column E,Was Material Ever Previously Lead?],G2109,Table15[Customer-Owned Portion],O2109),Table15[Unique ID],0),0)))</f>
        <v/>
      </c>
      <c r="X2109"/>
    </row>
    <row r="2110" spans="2:24" x14ac:dyDescent="0.25">
      <c r="B2110" s="146"/>
      <c r="C2110" s="31"/>
      <c r="D2110" s="31"/>
      <c r="E2110" s="44"/>
      <c r="F2110" s="43"/>
      <c r="G2110" s="84"/>
      <c r="H2110" s="31"/>
      <c r="I2110" s="208"/>
      <c r="J2110" s="84"/>
      <c r="K2110" s="31"/>
      <c r="L2110" s="31"/>
      <c r="M2110" s="169"/>
      <c r="N2110" s="148"/>
      <c r="O2110" s="44"/>
      <c r="P2110" s="43"/>
      <c r="Q2110" s="31"/>
      <c r="R2110" s="84"/>
      <c r="S2110" s="31"/>
      <c r="T2110" s="31"/>
      <c r="U2110" s="169"/>
      <c r="V2110" s="150"/>
      <c r="W2110" s="141" t="str" cm="1">
        <f t="array" ref="W2110">IF(SUM(LEN(B2110:V2110))=0,"",IF(OR(OR(ISBLANK(F2110),SUM(LEN(C2110),LEN(D2110))=0),AND(NOT(E2110="Unknown"),ISBLANK(J2110)),AND(NOT(O2110="Unknown"),ISBLANK(R2110))),"Missing Information", INDEX(Table15[Entire Service Line Classification], MATCH(SUMIFS(Table15[Unique ID],Table15[System-Owned Portion],E2110,Table15[If Material Anything Other than "Lead" in Column E,Was Material Ever Previously Lead?],G2110,Table15[Customer-Owned Portion],O2110),Table15[Unique ID],0),0)))</f>
        <v/>
      </c>
      <c r="X2110"/>
    </row>
    <row r="2111" spans="2:24" x14ac:dyDescent="0.25">
      <c r="B2111" s="146"/>
      <c r="C2111" s="31"/>
      <c r="D2111" s="31"/>
      <c r="E2111" s="44"/>
      <c r="F2111" s="43"/>
      <c r="G2111" s="84"/>
      <c r="H2111" s="31"/>
      <c r="I2111" s="208"/>
      <c r="J2111" s="84"/>
      <c r="K2111" s="31"/>
      <c r="L2111" s="31"/>
      <c r="M2111" s="169"/>
      <c r="N2111" s="148"/>
      <c r="O2111" s="44"/>
      <c r="P2111" s="43"/>
      <c r="Q2111" s="31"/>
      <c r="R2111" s="84"/>
      <c r="S2111" s="31"/>
      <c r="T2111" s="31"/>
      <c r="U2111" s="169"/>
      <c r="V2111" s="150"/>
      <c r="W2111" s="141" t="str" cm="1">
        <f t="array" ref="W2111">IF(SUM(LEN(B2111:V2111))=0,"",IF(OR(OR(ISBLANK(F2111),SUM(LEN(C2111),LEN(D2111))=0),AND(NOT(E2111="Unknown"),ISBLANK(J2111)),AND(NOT(O2111="Unknown"),ISBLANK(R2111))),"Missing Information", INDEX(Table15[Entire Service Line Classification], MATCH(SUMIFS(Table15[Unique ID],Table15[System-Owned Portion],E2111,Table15[If Material Anything Other than "Lead" in Column E,Was Material Ever Previously Lead?],G2111,Table15[Customer-Owned Portion],O2111),Table15[Unique ID],0),0)))</f>
        <v/>
      </c>
      <c r="X2111"/>
    </row>
    <row r="2112" spans="2:24" x14ac:dyDescent="0.25">
      <c r="B2112" s="146"/>
      <c r="C2112" s="31"/>
      <c r="D2112" s="31"/>
      <c r="E2112" s="44"/>
      <c r="F2112" s="43"/>
      <c r="G2112" s="84"/>
      <c r="H2112" s="31"/>
      <c r="I2112" s="208"/>
      <c r="J2112" s="84"/>
      <c r="K2112" s="31"/>
      <c r="L2112" s="31"/>
      <c r="M2112" s="169"/>
      <c r="N2112" s="148"/>
      <c r="O2112" s="44"/>
      <c r="P2112" s="43"/>
      <c r="Q2112" s="31"/>
      <c r="R2112" s="84"/>
      <c r="S2112" s="31"/>
      <c r="T2112" s="31"/>
      <c r="U2112" s="169"/>
      <c r="V2112" s="150"/>
      <c r="W2112" s="141" t="str" cm="1">
        <f t="array" ref="W2112">IF(SUM(LEN(B2112:V2112))=0,"",IF(OR(OR(ISBLANK(F2112),SUM(LEN(C2112),LEN(D2112))=0),AND(NOT(E2112="Unknown"),ISBLANK(J2112)),AND(NOT(O2112="Unknown"),ISBLANK(R2112))),"Missing Information", INDEX(Table15[Entire Service Line Classification], MATCH(SUMIFS(Table15[Unique ID],Table15[System-Owned Portion],E2112,Table15[If Material Anything Other than "Lead" in Column E,Was Material Ever Previously Lead?],G2112,Table15[Customer-Owned Portion],O2112),Table15[Unique ID],0),0)))</f>
        <v/>
      </c>
      <c r="X2112"/>
    </row>
    <row r="2113" spans="2:24" x14ac:dyDescent="0.25">
      <c r="B2113" s="146"/>
      <c r="C2113" s="31"/>
      <c r="D2113" s="31"/>
      <c r="E2113" s="44"/>
      <c r="F2113" s="43"/>
      <c r="G2113" s="84"/>
      <c r="H2113" s="31"/>
      <c r="I2113" s="208"/>
      <c r="J2113" s="84"/>
      <c r="K2113" s="31"/>
      <c r="L2113" s="31"/>
      <c r="M2113" s="169"/>
      <c r="N2113" s="148"/>
      <c r="O2113" s="44"/>
      <c r="P2113" s="43"/>
      <c r="Q2113" s="31"/>
      <c r="R2113" s="84"/>
      <c r="S2113" s="31"/>
      <c r="T2113" s="31"/>
      <c r="U2113" s="169"/>
      <c r="V2113" s="150"/>
      <c r="W2113" s="141" t="str" cm="1">
        <f t="array" ref="W2113">IF(SUM(LEN(B2113:V2113))=0,"",IF(OR(OR(ISBLANK(F2113),SUM(LEN(C2113),LEN(D2113))=0),AND(NOT(E2113="Unknown"),ISBLANK(J2113)),AND(NOT(O2113="Unknown"),ISBLANK(R2113))),"Missing Information", INDEX(Table15[Entire Service Line Classification], MATCH(SUMIFS(Table15[Unique ID],Table15[System-Owned Portion],E2113,Table15[If Material Anything Other than "Lead" in Column E,Was Material Ever Previously Lead?],G2113,Table15[Customer-Owned Portion],O2113),Table15[Unique ID],0),0)))</f>
        <v/>
      </c>
      <c r="X2113"/>
    </row>
    <row r="2114" spans="2:24" x14ac:dyDescent="0.25">
      <c r="B2114" s="146"/>
      <c r="C2114" s="31"/>
      <c r="D2114" s="31"/>
      <c r="E2114" s="44"/>
      <c r="F2114" s="43"/>
      <c r="G2114" s="84"/>
      <c r="H2114" s="31"/>
      <c r="I2114" s="208"/>
      <c r="J2114" s="84"/>
      <c r="K2114" s="31"/>
      <c r="L2114" s="31"/>
      <c r="M2114" s="169"/>
      <c r="N2114" s="148"/>
      <c r="O2114" s="44"/>
      <c r="P2114" s="43"/>
      <c r="Q2114" s="31"/>
      <c r="R2114" s="84"/>
      <c r="S2114" s="31"/>
      <c r="T2114" s="31"/>
      <c r="U2114" s="169"/>
      <c r="V2114" s="150"/>
      <c r="W2114" s="141" t="str" cm="1">
        <f t="array" ref="W2114">IF(SUM(LEN(B2114:V2114))=0,"",IF(OR(OR(ISBLANK(F2114),SUM(LEN(C2114),LEN(D2114))=0),AND(NOT(E2114="Unknown"),ISBLANK(J2114)),AND(NOT(O2114="Unknown"),ISBLANK(R2114))),"Missing Information", INDEX(Table15[Entire Service Line Classification], MATCH(SUMIFS(Table15[Unique ID],Table15[System-Owned Portion],E2114,Table15[If Material Anything Other than "Lead" in Column E,Was Material Ever Previously Lead?],G2114,Table15[Customer-Owned Portion],O2114),Table15[Unique ID],0),0)))</f>
        <v/>
      </c>
      <c r="X2114"/>
    </row>
    <row r="2115" spans="2:24" x14ac:dyDescent="0.25">
      <c r="B2115" s="146"/>
      <c r="C2115" s="31"/>
      <c r="D2115" s="31"/>
      <c r="E2115" s="44"/>
      <c r="F2115" s="43"/>
      <c r="G2115" s="84"/>
      <c r="H2115" s="31"/>
      <c r="I2115" s="208"/>
      <c r="J2115" s="84"/>
      <c r="K2115" s="31"/>
      <c r="L2115" s="31"/>
      <c r="M2115" s="169"/>
      <c r="N2115" s="148"/>
      <c r="O2115" s="44"/>
      <c r="P2115" s="43"/>
      <c r="Q2115" s="31"/>
      <c r="R2115" s="84"/>
      <c r="S2115" s="31"/>
      <c r="T2115" s="31"/>
      <c r="U2115" s="169"/>
      <c r="V2115" s="150"/>
      <c r="W2115" s="141" t="str" cm="1">
        <f t="array" ref="W2115">IF(SUM(LEN(B2115:V2115))=0,"",IF(OR(OR(ISBLANK(F2115),SUM(LEN(C2115),LEN(D2115))=0),AND(NOT(E2115="Unknown"),ISBLANK(J2115)),AND(NOT(O2115="Unknown"),ISBLANK(R2115))),"Missing Information", INDEX(Table15[Entire Service Line Classification], MATCH(SUMIFS(Table15[Unique ID],Table15[System-Owned Portion],E2115,Table15[If Material Anything Other than "Lead" in Column E,Was Material Ever Previously Lead?],G2115,Table15[Customer-Owned Portion],O2115),Table15[Unique ID],0),0)))</f>
        <v/>
      </c>
      <c r="X2115"/>
    </row>
    <row r="2116" spans="2:24" x14ac:dyDescent="0.25">
      <c r="B2116" s="146"/>
      <c r="C2116" s="31"/>
      <c r="D2116" s="31"/>
      <c r="E2116" s="44"/>
      <c r="F2116" s="43"/>
      <c r="G2116" s="84"/>
      <c r="H2116" s="31"/>
      <c r="I2116" s="208"/>
      <c r="J2116" s="84"/>
      <c r="K2116" s="31"/>
      <c r="L2116" s="31"/>
      <c r="M2116" s="169"/>
      <c r="N2116" s="148"/>
      <c r="O2116" s="44"/>
      <c r="P2116" s="43"/>
      <c r="Q2116" s="31"/>
      <c r="R2116" s="84"/>
      <c r="S2116" s="31"/>
      <c r="T2116" s="31"/>
      <c r="U2116" s="169"/>
      <c r="V2116" s="150"/>
      <c r="W2116" s="141" t="str" cm="1">
        <f t="array" ref="W2116">IF(SUM(LEN(B2116:V2116))=0,"",IF(OR(OR(ISBLANK(F2116),SUM(LEN(C2116),LEN(D2116))=0),AND(NOT(E2116="Unknown"),ISBLANK(J2116)),AND(NOT(O2116="Unknown"),ISBLANK(R2116))),"Missing Information", INDEX(Table15[Entire Service Line Classification], MATCH(SUMIFS(Table15[Unique ID],Table15[System-Owned Portion],E2116,Table15[If Material Anything Other than "Lead" in Column E,Was Material Ever Previously Lead?],G2116,Table15[Customer-Owned Portion],O2116),Table15[Unique ID],0),0)))</f>
        <v/>
      </c>
      <c r="X2116"/>
    </row>
    <row r="2117" spans="2:24" x14ac:dyDescent="0.25">
      <c r="B2117" s="146"/>
      <c r="C2117" s="31"/>
      <c r="D2117" s="31"/>
      <c r="E2117" s="44"/>
      <c r="F2117" s="43"/>
      <c r="G2117" s="84"/>
      <c r="H2117" s="31"/>
      <c r="I2117" s="208"/>
      <c r="J2117" s="84"/>
      <c r="K2117" s="31"/>
      <c r="L2117" s="31"/>
      <c r="M2117" s="169"/>
      <c r="N2117" s="148"/>
      <c r="O2117" s="44"/>
      <c r="P2117" s="43"/>
      <c r="Q2117" s="31"/>
      <c r="R2117" s="84"/>
      <c r="S2117" s="31"/>
      <c r="T2117" s="31"/>
      <c r="U2117" s="169"/>
      <c r="V2117" s="150"/>
      <c r="W2117" s="141" t="str" cm="1">
        <f t="array" ref="W2117">IF(SUM(LEN(B2117:V2117))=0,"",IF(OR(OR(ISBLANK(F2117),SUM(LEN(C2117),LEN(D2117))=0),AND(NOT(E2117="Unknown"),ISBLANK(J2117)),AND(NOT(O2117="Unknown"),ISBLANK(R2117))),"Missing Information", INDEX(Table15[Entire Service Line Classification], MATCH(SUMIFS(Table15[Unique ID],Table15[System-Owned Portion],E2117,Table15[If Material Anything Other than "Lead" in Column E,Was Material Ever Previously Lead?],G2117,Table15[Customer-Owned Portion],O2117),Table15[Unique ID],0),0)))</f>
        <v/>
      </c>
      <c r="X2117"/>
    </row>
    <row r="2118" spans="2:24" x14ac:dyDescent="0.25">
      <c r="B2118" s="146"/>
      <c r="C2118" s="31"/>
      <c r="D2118" s="31"/>
      <c r="E2118" s="44"/>
      <c r="F2118" s="43"/>
      <c r="G2118" s="84"/>
      <c r="H2118" s="31"/>
      <c r="I2118" s="208"/>
      <c r="J2118" s="84"/>
      <c r="K2118" s="31"/>
      <c r="L2118" s="31"/>
      <c r="M2118" s="169"/>
      <c r="N2118" s="148"/>
      <c r="O2118" s="44"/>
      <c r="P2118" s="43"/>
      <c r="Q2118" s="31"/>
      <c r="R2118" s="84"/>
      <c r="S2118" s="31"/>
      <c r="T2118" s="31"/>
      <c r="U2118" s="169"/>
      <c r="V2118" s="150"/>
      <c r="W2118" s="141" t="str" cm="1">
        <f t="array" ref="W2118">IF(SUM(LEN(B2118:V2118))=0,"",IF(OR(OR(ISBLANK(F2118),SUM(LEN(C2118),LEN(D2118))=0),AND(NOT(E2118="Unknown"),ISBLANK(J2118)),AND(NOT(O2118="Unknown"),ISBLANK(R2118))),"Missing Information", INDEX(Table15[Entire Service Line Classification], MATCH(SUMIFS(Table15[Unique ID],Table15[System-Owned Portion],E2118,Table15[If Material Anything Other than "Lead" in Column E,Was Material Ever Previously Lead?],G2118,Table15[Customer-Owned Portion],O2118),Table15[Unique ID],0),0)))</f>
        <v/>
      </c>
      <c r="X2118"/>
    </row>
    <row r="2119" spans="2:24" x14ac:dyDescent="0.25">
      <c r="B2119" s="146"/>
      <c r="C2119" s="31"/>
      <c r="D2119" s="31"/>
      <c r="E2119" s="44"/>
      <c r="F2119" s="43"/>
      <c r="G2119" s="84"/>
      <c r="H2119" s="31"/>
      <c r="I2119" s="208"/>
      <c r="J2119" s="84"/>
      <c r="K2119" s="31"/>
      <c r="L2119" s="31"/>
      <c r="M2119" s="169"/>
      <c r="N2119" s="148"/>
      <c r="O2119" s="44"/>
      <c r="P2119" s="43"/>
      <c r="Q2119" s="31"/>
      <c r="R2119" s="84"/>
      <c r="S2119" s="31"/>
      <c r="T2119" s="31"/>
      <c r="U2119" s="169"/>
      <c r="V2119" s="150"/>
      <c r="W2119" s="141" t="str" cm="1">
        <f t="array" ref="W2119">IF(SUM(LEN(B2119:V2119))=0,"",IF(OR(OR(ISBLANK(F2119),SUM(LEN(C2119),LEN(D2119))=0),AND(NOT(E2119="Unknown"),ISBLANK(J2119)),AND(NOT(O2119="Unknown"),ISBLANK(R2119))),"Missing Information", INDEX(Table15[Entire Service Line Classification], MATCH(SUMIFS(Table15[Unique ID],Table15[System-Owned Portion],E2119,Table15[If Material Anything Other than "Lead" in Column E,Was Material Ever Previously Lead?],G2119,Table15[Customer-Owned Portion],O2119),Table15[Unique ID],0),0)))</f>
        <v/>
      </c>
      <c r="X2119"/>
    </row>
    <row r="2120" spans="2:24" x14ac:dyDescent="0.25">
      <c r="B2120" s="146"/>
      <c r="C2120" s="31"/>
      <c r="D2120" s="31"/>
      <c r="E2120" s="44"/>
      <c r="F2120" s="43"/>
      <c r="G2120" s="84"/>
      <c r="H2120" s="31"/>
      <c r="I2120" s="208"/>
      <c r="J2120" s="84"/>
      <c r="K2120" s="31"/>
      <c r="L2120" s="31"/>
      <c r="M2120" s="169"/>
      <c r="N2120" s="148"/>
      <c r="O2120" s="44"/>
      <c r="P2120" s="43"/>
      <c r="Q2120" s="31"/>
      <c r="R2120" s="84"/>
      <c r="S2120" s="31"/>
      <c r="T2120" s="31"/>
      <c r="U2120" s="169"/>
      <c r="V2120" s="150"/>
      <c r="W2120" s="141" t="str" cm="1">
        <f t="array" ref="W2120">IF(SUM(LEN(B2120:V2120))=0,"",IF(OR(OR(ISBLANK(F2120),SUM(LEN(C2120),LEN(D2120))=0),AND(NOT(E2120="Unknown"),ISBLANK(J2120)),AND(NOT(O2120="Unknown"),ISBLANK(R2120))),"Missing Information", INDEX(Table15[Entire Service Line Classification], MATCH(SUMIFS(Table15[Unique ID],Table15[System-Owned Portion],E2120,Table15[If Material Anything Other than "Lead" in Column E,Was Material Ever Previously Lead?],G2120,Table15[Customer-Owned Portion],O2120),Table15[Unique ID],0),0)))</f>
        <v/>
      </c>
      <c r="X2120"/>
    </row>
    <row r="2121" spans="2:24" x14ac:dyDescent="0.25">
      <c r="B2121" s="146"/>
      <c r="C2121" s="31"/>
      <c r="D2121" s="31"/>
      <c r="E2121" s="44"/>
      <c r="F2121" s="43"/>
      <c r="G2121" s="84"/>
      <c r="H2121" s="31"/>
      <c r="I2121" s="208"/>
      <c r="J2121" s="84"/>
      <c r="K2121" s="31"/>
      <c r="L2121" s="31"/>
      <c r="M2121" s="169"/>
      <c r="N2121" s="148"/>
      <c r="O2121" s="44"/>
      <c r="P2121" s="43"/>
      <c r="Q2121" s="31"/>
      <c r="R2121" s="84"/>
      <c r="S2121" s="31"/>
      <c r="T2121" s="31"/>
      <c r="U2121" s="169"/>
      <c r="V2121" s="150"/>
      <c r="W2121" s="141" t="str" cm="1">
        <f t="array" ref="W2121">IF(SUM(LEN(B2121:V2121))=0,"",IF(OR(OR(ISBLANK(F2121),SUM(LEN(C2121),LEN(D2121))=0),AND(NOT(E2121="Unknown"),ISBLANK(J2121)),AND(NOT(O2121="Unknown"),ISBLANK(R2121))),"Missing Information", INDEX(Table15[Entire Service Line Classification], MATCH(SUMIFS(Table15[Unique ID],Table15[System-Owned Portion],E2121,Table15[If Material Anything Other than "Lead" in Column E,Was Material Ever Previously Lead?],G2121,Table15[Customer-Owned Portion],O2121),Table15[Unique ID],0),0)))</f>
        <v/>
      </c>
      <c r="X2121"/>
    </row>
    <row r="2122" spans="2:24" x14ac:dyDescent="0.25">
      <c r="B2122" s="146"/>
      <c r="C2122" s="31"/>
      <c r="D2122" s="31"/>
      <c r="E2122" s="44"/>
      <c r="F2122" s="43"/>
      <c r="G2122" s="84"/>
      <c r="H2122" s="31"/>
      <c r="I2122" s="208"/>
      <c r="J2122" s="84"/>
      <c r="K2122" s="31"/>
      <c r="L2122" s="31"/>
      <c r="M2122" s="169"/>
      <c r="N2122" s="148"/>
      <c r="O2122" s="44"/>
      <c r="P2122" s="43"/>
      <c r="Q2122" s="31"/>
      <c r="R2122" s="84"/>
      <c r="S2122" s="31"/>
      <c r="T2122" s="31"/>
      <c r="U2122" s="169"/>
      <c r="V2122" s="150"/>
      <c r="W2122" s="141" t="str" cm="1">
        <f t="array" ref="W2122">IF(SUM(LEN(B2122:V2122))=0,"",IF(OR(OR(ISBLANK(F2122),SUM(LEN(C2122),LEN(D2122))=0),AND(NOT(E2122="Unknown"),ISBLANK(J2122)),AND(NOT(O2122="Unknown"),ISBLANK(R2122))),"Missing Information", INDEX(Table15[Entire Service Line Classification], MATCH(SUMIFS(Table15[Unique ID],Table15[System-Owned Portion],E2122,Table15[If Material Anything Other than "Lead" in Column E,Was Material Ever Previously Lead?],G2122,Table15[Customer-Owned Portion],O2122),Table15[Unique ID],0),0)))</f>
        <v/>
      </c>
      <c r="X2122"/>
    </row>
    <row r="2123" spans="2:24" x14ac:dyDescent="0.25">
      <c r="B2123" s="146"/>
      <c r="C2123" s="31"/>
      <c r="D2123" s="31"/>
      <c r="E2123" s="44"/>
      <c r="F2123" s="43"/>
      <c r="G2123" s="84"/>
      <c r="H2123" s="31"/>
      <c r="I2123" s="208"/>
      <c r="J2123" s="84"/>
      <c r="K2123" s="31"/>
      <c r="L2123" s="31"/>
      <c r="M2123" s="169"/>
      <c r="N2123" s="148"/>
      <c r="O2123" s="44"/>
      <c r="P2123" s="43"/>
      <c r="Q2123" s="31"/>
      <c r="R2123" s="84"/>
      <c r="S2123" s="31"/>
      <c r="T2123" s="31"/>
      <c r="U2123" s="169"/>
      <c r="V2123" s="150"/>
      <c r="W2123" s="141" t="str" cm="1">
        <f t="array" ref="W2123">IF(SUM(LEN(B2123:V2123))=0,"",IF(OR(OR(ISBLANK(F2123),SUM(LEN(C2123),LEN(D2123))=0),AND(NOT(E2123="Unknown"),ISBLANK(J2123)),AND(NOT(O2123="Unknown"),ISBLANK(R2123))),"Missing Information", INDEX(Table15[Entire Service Line Classification], MATCH(SUMIFS(Table15[Unique ID],Table15[System-Owned Portion],E2123,Table15[If Material Anything Other than "Lead" in Column E,Was Material Ever Previously Lead?],G2123,Table15[Customer-Owned Portion],O2123),Table15[Unique ID],0),0)))</f>
        <v/>
      </c>
      <c r="X2123"/>
    </row>
    <row r="2124" spans="2:24" x14ac:dyDescent="0.25">
      <c r="B2124" s="146"/>
      <c r="C2124" s="31"/>
      <c r="D2124" s="31"/>
      <c r="E2124" s="44"/>
      <c r="F2124" s="43"/>
      <c r="G2124" s="84"/>
      <c r="H2124" s="31"/>
      <c r="I2124" s="208"/>
      <c r="J2124" s="84"/>
      <c r="K2124" s="31"/>
      <c r="L2124" s="31"/>
      <c r="M2124" s="169"/>
      <c r="N2124" s="148"/>
      <c r="O2124" s="44"/>
      <c r="P2124" s="43"/>
      <c r="Q2124" s="31"/>
      <c r="R2124" s="84"/>
      <c r="S2124" s="31"/>
      <c r="T2124" s="31"/>
      <c r="U2124" s="169"/>
      <c r="V2124" s="150"/>
      <c r="W2124" s="141" t="str" cm="1">
        <f t="array" ref="W2124">IF(SUM(LEN(B2124:V2124))=0,"",IF(OR(OR(ISBLANK(F2124),SUM(LEN(C2124),LEN(D2124))=0),AND(NOT(E2124="Unknown"),ISBLANK(J2124)),AND(NOT(O2124="Unknown"),ISBLANK(R2124))),"Missing Information", INDEX(Table15[Entire Service Line Classification], MATCH(SUMIFS(Table15[Unique ID],Table15[System-Owned Portion],E2124,Table15[If Material Anything Other than "Lead" in Column E,Was Material Ever Previously Lead?],G2124,Table15[Customer-Owned Portion],O2124),Table15[Unique ID],0),0)))</f>
        <v/>
      </c>
      <c r="X2124"/>
    </row>
    <row r="2125" spans="2:24" x14ac:dyDescent="0.25">
      <c r="B2125" s="146"/>
      <c r="C2125" s="31"/>
      <c r="D2125" s="31"/>
      <c r="E2125" s="44"/>
      <c r="F2125" s="43"/>
      <c r="G2125" s="84"/>
      <c r="H2125" s="31"/>
      <c r="I2125" s="208"/>
      <c r="J2125" s="84"/>
      <c r="K2125" s="31"/>
      <c r="L2125" s="31"/>
      <c r="M2125" s="169"/>
      <c r="N2125" s="148"/>
      <c r="O2125" s="44"/>
      <c r="P2125" s="43"/>
      <c r="Q2125" s="31"/>
      <c r="R2125" s="84"/>
      <c r="S2125" s="31"/>
      <c r="T2125" s="31"/>
      <c r="U2125" s="169"/>
      <c r="V2125" s="150"/>
      <c r="W2125" s="141" t="str" cm="1">
        <f t="array" ref="W2125">IF(SUM(LEN(B2125:V2125))=0,"",IF(OR(OR(ISBLANK(F2125),SUM(LEN(C2125),LEN(D2125))=0),AND(NOT(E2125="Unknown"),ISBLANK(J2125)),AND(NOT(O2125="Unknown"),ISBLANK(R2125))),"Missing Information", INDEX(Table15[Entire Service Line Classification], MATCH(SUMIFS(Table15[Unique ID],Table15[System-Owned Portion],E2125,Table15[If Material Anything Other than "Lead" in Column E,Was Material Ever Previously Lead?],G2125,Table15[Customer-Owned Portion],O2125),Table15[Unique ID],0),0)))</f>
        <v/>
      </c>
      <c r="X2125"/>
    </row>
    <row r="2126" spans="2:24" x14ac:dyDescent="0.25">
      <c r="B2126" s="146"/>
      <c r="C2126" s="31"/>
      <c r="D2126" s="31"/>
      <c r="E2126" s="44"/>
      <c r="F2126" s="43"/>
      <c r="G2126" s="84"/>
      <c r="H2126" s="31"/>
      <c r="I2126" s="208"/>
      <c r="J2126" s="84"/>
      <c r="K2126" s="31"/>
      <c r="L2126" s="31"/>
      <c r="M2126" s="169"/>
      <c r="N2126" s="148"/>
      <c r="O2126" s="44"/>
      <c r="P2126" s="43"/>
      <c r="Q2126" s="31"/>
      <c r="R2126" s="84"/>
      <c r="S2126" s="31"/>
      <c r="T2126" s="31"/>
      <c r="U2126" s="169"/>
      <c r="V2126" s="150"/>
      <c r="W2126" s="141" t="str" cm="1">
        <f t="array" ref="W2126">IF(SUM(LEN(B2126:V2126))=0,"",IF(OR(OR(ISBLANK(F2126),SUM(LEN(C2126),LEN(D2126))=0),AND(NOT(E2126="Unknown"),ISBLANK(J2126)),AND(NOT(O2126="Unknown"),ISBLANK(R2126))),"Missing Information", INDEX(Table15[Entire Service Line Classification], MATCH(SUMIFS(Table15[Unique ID],Table15[System-Owned Portion],E2126,Table15[If Material Anything Other than "Lead" in Column E,Was Material Ever Previously Lead?],G2126,Table15[Customer-Owned Portion],O2126),Table15[Unique ID],0),0)))</f>
        <v/>
      </c>
      <c r="X2126"/>
    </row>
    <row r="2127" spans="2:24" x14ac:dyDescent="0.25">
      <c r="B2127" s="146"/>
      <c r="C2127" s="31"/>
      <c r="D2127" s="31"/>
      <c r="E2127" s="44"/>
      <c r="F2127" s="43"/>
      <c r="G2127" s="84"/>
      <c r="H2127" s="31"/>
      <c r="I2127" s="208"/>
      <c r="J2127" s="84"/>
      <c r="K2127" s="31"/>
      <c r="L2127" s="31"/>
      <c r="M2127" s="169"/>
      <c r="N2127" s="148"/>
      <c r="O2127" s="44"/>
      <c r="P2127" s="43"/>
      <c r="Q2127" s="31"/>
      <c r="R2127" s="84"/>
      <c r="S2127" s="31"/>
      <c r="T2127" s="31"/>
      <c r="U2127" s="169"/>
      <c r="V2127" s="150"/>
      <c r="W2127" s="141" t="str" cm="1">
        <f t="array" ref="W2127">IF(SUM(LEN(B2127:V2127))=0,"",IF(OR(OR(ISBLANK(F2127),SUM(LEN(C2127),LEN(D2127))=0),AND(NOT(E2127="Unknown"),ISBLANK(J2127)),AND(NOT(O2127="Unknown"),ISBLANK(R2127))),"Missing Information", INDEX(Table15[Entire Service Line Classification], MATCH(SUMIFS(Table15[Unique ID],Table15[System-Owned Portion],E2127,Table15[If Material Anything Other than "Lead" in Column E,Was Material Ever Previously Lead?],G2127,Table15[Customer-Owned Portion],O2127),Table15[Unique ID],0),0)))</f>
        <v/>
      </c>
      <c r="X2127"/>
    </row>
    <row r="2128" spans="2:24" x14ac:dyDescent="0.25">
      <c r="B2128" s="146"/>
      <c r="C2128" s="31"/>
      <c r="D2128" s="31"/>
      <c r="E2128" s="44"/>
      <c r="F2128" s="43"/>
      <c r="G2128" s="84"/>
      <c r="H2128" s="31"/>
      <c r="I2128" s="208"/>
      <c r="J2128" s="84"/>
      <c r="K2128" s="31"/>
      <c r="L2128" s="31"/>
      <c r="M2128" s="169"/>
      <c r="N2128" s="148"/>
      <c r="O2128" s="44"/>
      <c r="P2128" s="43"/>
      <c r="Q2128" s="31"/>
      <c r="R2128" s="84"/>
      <c r="S2128" s="31"/>
      <c r="T2128" s="31"/>
      <c r="U2128" s="169"/>
      <c r="V2128" s="150"/>
      <c r="W2128" s="141" t="str" cm="1">
        <f t="array" ref="W2128">IF(SUM(LEN(B2128:V2128))=0,"",IF(OR(OR(ISBLANK(F2128),SUM(LEN(C2128),LEN(D2128))=0),AND(NOT(E2128="Unknown"),ISBLANK(J2128)),AND(NOT(O2128="Unknown"),ISBLANK(R2128))),"Missing Information", INDEX(Table15[Entire Service Line Classification], MATCH(SUMIFS(Table15[Unique ID],Table15[System-Owned Portion],E2128,Table15[If Material Anything Other than "Lead" in Column E,Was Material Ever Previously Lead?],G2128,Table15[Customer-Owned Portion],O2128),Table15[Unique ID],0),0)))</f>
        <v/>
      </c>
      <c r="X2128"/>
    </row>
    <row r="2129" spans="2:24" x14ac:dyDescent="0.25">
      <c r="B2129" s="146"/>
      <c r="C2129" s="31"/>
      <c r="D2129" s="31"/>
      <c r="E2129" s="44"/>
      <c r="F2129" s="43"/>
      <c r="G2129" s="84"/>
      <c r="H2129" s="31"/>
      <c r="I2129" s="208"/>
      <c r="J2129" s="84"/>
      <c r="K2129" s="31"/>
      <c r="L2129" s="31"/>
      <c r="M2129" s="169"/>
      <c r="N2129" s="148"/>
      <c r="O2129" s="44"/>
      <c r="P2129" s="43"/>
      <c r="Q2129" s="31"/>
      <c r="R2129" s="84"/>
      <c r="S2129" s="31"/>
      <c r="T2129" s="31"/>
      <c r="U2129" s="169"/>
      <c r="V2129" s="150"/>
      <c r="W2129" s="141" t="str" cm="1">
        <f t="array" ref="W2129">IF(SUM(LEN(B2129:V2129))=0,"",IF(OR(OR(ISBLANK(F2129),SUM(LEN(C2129),LEN(D2129))=0),AND(NOT(E2129="Unknown"),ISBLANK(J2129)),AND(NOT(O2129="Unknown"),ISBLANK(R2129))),"Missing Information", INDEX(Table15[Entire Service Line Classification], MATCH(SUMIFS(Table15[Unique ID],Table15[System-Owned Portion],E2129,Table15[If Material Anything Other than "Lead" in Column E,Was Material Ever Previously Lead?],G2129,Table15[Customer-Owned Portion],O2129),Table15[Unique ID],0),0)))</f>
        <v/>
      </c>
      <c r="X2129"/>
    </row>
    <row r="2130" spans="2:24" x14ac:dyDescent="0.25">
      <c r="B2130" s="146"/>
      <c r="C2130" s="31"/>
      <c r="D2130" s="31"/>
      <c r="E2130" s="44"/>
      <c r="F2130" s="43"/>
      <c r="G2130" s="84"/>
      <c r="H2130" s="31"/>
      <c r="I2130" s="208"/>
      <c r="J2130" s="84"/>
      <c r="K2130" s="31"/>
      <c r="L2130" s="31"/>
      <c r="M2130" s="169"/>
      <c r="N2130" s="148"/>
      <c r="O2130" s="44"/>
      <c r="P2130" s="43"/>
      <c r="Q2130" s="31"/>
      <c r="R2130" s="84"/>
      <c r="S2130" s="31"/>
      <c r="T2130" s="31"/>
      <c r="U2130" s="169"/>
      <c r="V2130" s="150"/>
      <c r="W2130" s="141" t="str" cm="1">
        <f t="array" ref="W2130">IF(SUM(LEN(B2130:V2130))=0,"",IF(OR(OR(ISBLANK(F2130),SUM(LEN(C2130),LEN(D2130))=0),AND(NOT(E2130="Unknown"),ISBLANK(J2130)),AND(NOT(O2130="Unknown"),ISBLANK(R2130))),"Missing Information", INDEX(Table15[Entire Service Line Classification], MATCH(SUMIFS(Table15[Unique ID],Table15[System-Owned Portion],E2130,Table15[If Material Anything Other than "Lead" in Column E,Was Material Ever Previously Lead?],G2130,Table15[Customer-Owned Portion],O2130),Table15[Unique ID],0),0)))</f>
        <v/>
      </c>
      <c r="X2130"/>
    </row>
    <row r="2131" spans="2:24" x14ac:dyDescent="0.25">
      <c r="B2131" s="146"/>
      <c r="C2131" s="31"/>
      <c r="D2131" s="31"/>
      <c r="E2131" s="44"/>
      <c r="F2131" s="43"/>
      <c r="G2131" s="84"/>
      <c r="H2131" s="31"/>
      <c r="I2131" s="208"/>
      <c r="J2131" s="84"/>
      <c r="K2131" s="31"/>
      <c r="L2131" s="31"/>
      <c r="M2131" s="169"/>
      <c r="N2131" s="148"/>
      <c r="O2131" s="44"/>
      <c r="P2131" s="43"/>
      <c r="Q2131" s="31"/>
      <c r="R2131" s="84"/>
      <c r="S2131" s="31"/>
      <c r="T2131" s="31"/>
      <c r="U2131" s="169"/>
      <c r="V2131" s="150"/>
      <c r="W2131" s="141" t="str" cm="1">
        <f t="array" ref="W2131">IF(SUM(LEN(B2131:V2131))=0,"",IF(OR(OR(ISBLANK(F2131),SUM(LEN(C2131),LEN(D2131))=0),AND(NOT(E2131="Unknown"),ISBLANK(J2131)),AND(NOT(O2131="Unknown"),ISBLANK(R2131))),"Missing Information", INDEX(Table15[Entire Service Line Classification], MATCH(SUMIFS(Table15[Unique ID],Table15[System-Owned Portion],E2131,Table15[If Material Anything Other than "Lead" in Column E,Was Material Ever Previously Lead?],G2131,Table15[Customer-Owned Portion],O2131),Table15[Unique ID],0),0)))</f>
        <v/>
      </c>
      <c r="X2131"/>
    </row>
    <row r="2132" spans="2:24" x14ac:dyDescent="0.25">
      <c r="B2132" s="146"/>
      <c r="C2132" s="31"/>
      <c r="D2132" s="31"/>
      <c r="E2132" s="44"/>
      <c r="F2132" s="43"/>
      <c r="G2132" s="84"/>
      <c r="H2132" s="31"/>
      <c r="I2132" s="208"/>
      <c r="J2132" s="84"/>
      <c r="K2132" s="31"/>
      <c r="L2132" s="31"/>
      <c r="M2132" s="169"/>
      <c r="N2132" s="148"/>
      <c r="O2132" s="44"/>
      <c r="P2132" s="43"/>
      <c r="Q2132" s="31"/>
      <c r="R2132" s="84"/>
      <c r="S2132" s="31"/>
      <c r="T2132" s="31"/>
      <c r="U2132" s="169"/>
      <c r="V2132" s="150"/>
      <c r="W2132" s="141" t="str" cm="1">
        <f t="array" ref="W2132">IF(SUM(LEN(B2132:V2132))=0,"",IF(OR(OR(ISBLANK(F2132),SUM(LEN(C2132),LEN(D2132))=0),AND(NOT(E2132="Unknown"),ISBLANK(J2132)),AND(NOT(O2132="Unknown"),ISBLANK(R2132))),"Missing Information", INDEX(Table15[Entire Service Line Classification], MATCH(SUMIFS(Table15[Unique ID],Table15[System-Owned Portion],E2132,Table15[If Material Anything Other than "Lead" in Column E,Was Material Ever Previously Lead?],G2132,Table15[Customer-Owned Portion],O2132),Table15[Unique ID],0),0)))</f>
        <v/>
      </c>
      <c r="X2132"/>
    </row>
    <row r="2133" spans="2:24" x14ac:dyDescent="0.25">
      <c r="B2133" s="146"/>
      <c r="C2133" s="31"/>
      <c r="D2133" s="31"/>
      <c r="E2133" s="44"/>
      <c r="F2133" s="43"/>
      <c r="G2133" s="84"/>
      <c r="H2133" s="31"/>
      <c r="I2133" s="208"/>
      <c r="J2133" s="84"/>
      <c r="K2133" s="31"/>
      <c r="L2133" s="31"/>
      <c r="M2133" s="169"/>
      <c r="N2133" s="148"/>
      <c r="O2133" s="44"/>
      <c r="P2133" s="43"/>
      <c r="Q2133" s="31"/>
      <c r="R2133" s="84"/>
      <c r="S2133" s="31"/>
      <c r="T2133" s="31"/>
      <c r="U2133" s="169"/>
      <c r="V2133" s="150"/>
      <c r="W2133" s="141" t="str" cm="1">
        <f t="array" ref="W2133">IF(SUM(LEN(B2133:V2133))=0,"",IF(OR(OR(ISBLANK(F2133),SUM(LEN(C2133),LEN(D2133))=0),AND(NOT(E2133="Unknown"),ISBLANK(J2133)),AND(NOT(O2133="Unknown"),ISBLANK(R2133))),"Missing Information", INDEX(Table15[Entire Service Line Classification], MATCH(SUMIFS(Table15[Unique ID],Table15[System-Owned Portion],E2133,Table15[If Material Anything Other than "Lead" in Column E,Was Material Ever Previously Lead?],G2133,Table15[Customer-Owned Portion],O2133),Table15[Unique ID],0),0)))</f>
        <v/>
      </c>
      <c r="X2133"/>
    </row>
    <row r="2134" spans="2:24" x14ac:dyDescent="0.25">
      <c r="B2134" s="146"/>
      <c r="C2134" s="31"/>
      <c r="D2134" s="31"/>
      <c r="E2134" s="44"/>
      <c r="F2134" s="43"/>
      <c r="G2134" s="84"/>
      <c r="H2134" s="31"/>
      <c r="I2134" s="208"/>
      <c r="J2134" s="84"/>
      <c r="K2134" s="31"/>
      <c r="L2134" s="31"/>
      <c r="M2134" s="169"/>
      <c r="N2134" s="148"/>
      <c r="O2134" s="44"/>
      <c r="P2134" s="43"/>
      <c r="Q2134" s="31"/>
      <c r="R2134" s="84"/>
      <c r="S2134" s="31"/>
      <c r="T2134" s="31"/>
      <c r="U2134" s="169"/>
      <c r="V2134" s="150"/>
      <c r="W2134" s="141" t="str" cm="1">
        <f t="array" ref="W2134">IF(SUM(LEN(B2134:V2134))=0,"",IF(OR(OR(ISBLANK(F2134),SUM(LEN(C2134),LEN(D2134))=0),AND(NOT(E2134="Unknown"),ISBLANK(J2134)),AND(NOT(O2134="Unknown"),ISBLANK(R2134))),"Missing Information", INDEX(Table15[Entire Service Line Classification], MATCH(SUMIFS(Table15[Unique ID],Table15[System-Owned Portion],E2134,Table15[If Material Anything Other than "Lead" in Column E,Was Material Ever Previously Lead?],G2134,Table15[Customer-Owned Portion],O2134),Table15[Unique ID],0),0)))</f>
        <v/>
      </c>
      <c r="X2134"/>
    </row>
    <row r="2135" spans="2:24" x14ac:dyDescent="0.25">
      <c r="B2135" s="146"/>
      <c r="C2135" s="31"/>
      <c r="D2135" s="31"/>
      <c r="E2135" s="44"/>
      <c r="F2135" s="43"/>
      <c r="G2135" s="84"/>
      <c r="H2135" s="31"/>
      <c r="I2135" s="208"/>
      <c r="J2135" s="84"/>
      <c r="K2135" s="31"/>
      <c r="L2135" s="31"/>
      <c r="M2135" s="169"/>
      <c r="N2135" s="148"/>
      <c r="O2135" s="44"/>
      <c r="P2135" s="43"/>
      <c r="Q2135" s="31"/>
      <c r="R2135" s="84"/>
      <c r="S2135" s="31"/>
      <c r="T2135" s="31"/>
      <c r="U2135" s="169"/>
      <c r="V2135" s="150"/>
      <c r="W2135" s="141" t="str" cm="1">
        <f t="array" ref="W2135">IF(SUM(LEN(B2135:V2135))=0,"",IF(OR(OR(ISBLANK(F2135),SUM(LEN(C2135),LEN(D2135))=0),AND(NOT(E2135="Unknown"),ISBLANK(J2135)),AND(NOT(O2135="Unknown"),ISBLANK(R2135))),"Missing Information", INDEX(Table15[Entire Service Line Classification], MATCH(SUMIFS(Table15[Unique ID],Table15[System-Owned Portion],E2135,Table15[If Material Anything Other than "Lead" in Column E,Was Material Ever Previously Lead?],G2135,Table15[Customer-Owned Portion],O2135),Table15[Unique ID],0),0)))</f>
        <v/>
      </c>
      <c r="X2135"/>
    </row>
    <row r="2136" spans="2:24" x14ac:dyDescent="0.25">
      <c r="B2136" s="146"/>
      <c r="C2136" s="31"/>
      <c r="D2136" s="31"/>
      <c r="E2136" s="44"/>
      <c r="F2136" s="43"/>
      <c r="G2136" s="84"/>
      <c r="H2136" s="31"/>
      <c r="I2136" s="208"/>
      <c r="J2136" s="84"/>
      <c r="K2136" s="31"/>
      <c r="L2136" s="31"/>
      <c r="M2136" s="169"/>
      <c r="N2136" s="148"/>
      <c r="O2136" s="44"/>
      <c r="P2136" s="43"/>
      <c r="Q2136" s="31"/>
      <c r="R2136" s="84"/>
      <c r="S2136" s="31"/>
      <c r="T2136" s="31"/>
      <c r="U2136" s="169"/>
      <c r="V2136" s="150"/>
      <c r="W2136" s="141" t="str" cm="1">
        <f t="array" ref="W2136">IF(SUM(LEN(B2136:V2136))=0,"",IF(OR(OR(ISBLANK(F2136),SUM(LEN(C2136),LEN(D2136))=0),AND(NOT(E2136="Unknown"),ISBLANK(J2136)),AND(NOT(O2136="Unknown"),ISBLANK(R2136))),"Missing Information", INDEX(Table15[Entire Service Line Classification], MATCH(SUMIFS(Table15[Unique ID],Table15[System-Owned Portion],E2136,Table15[If Material Anything Other than "Lead" in Column E,Was Material Ever Previously Lead?],G2136,Table15[Customer-Owned Portion],O2136),Table15[Unique ID],0),0)))</f>
        <v/>
      </c>
      <c r="X2136"/>
    </row>
    <row r="2137" spans="2:24" x14ac:dyDescent="0.25">
      <c r="B2137" s="146"/>
      <c r="C2137" s="31"/>
      <c r="D2137" s="31"/>
      <c r="E2137" s="44"/>
      <c r="F2137" s="43"/>
      <c r="G2137" s="84"/>
      <c r="H2137" s="31"/>
      <c r="I2137" s="208"/>
      <c r="J2137" s="84"/>
      <c r="K2137" s="31"/>
      <c r="L2137" s="31"/>
      <c r="M2137" s="169"/>
      <c r="N2137" s="148"/>
      <c r="O2137" s="44"/>
      <c r="P2137" s="43"/>
      <c r="Q2137" s="31"/>
      <c r="R2137" s="84"/>
      <c r="S2137" s="31"/>
      <c r="T2137" s="31"/>
      <c r="U2137" s="169"/>
      <c r="V2137" s="150"/>
      <c r="W2137" s="141" t="str" cm="1">
        <f t="array" ref="W2137">IF(SUM(LEN(B2137:V2137))=0,"",IF(OR(OR(ISBLANK(F2137),SUM(LEN(C2137),LEN(D2137))=0),AND(NOT(E2137="Unknown"),ISBLANK(J2137)),AND(NOT(O2137="Unknown"),ISBLANK(R2137))),"Missing Information", INDEX(Table15[Entire Service Line Classification], MATCH(SUMIFS(Table15[Unique ID],Table15[System-Owned Portion],E2137,Table15[If Material Anything Other than "Lead" in Column E,Was Material Ever Previously Lead?],G2137,Table15[Customer-Owned Portion],O2137),Table15[Unique ID],0),0)))</f>
        <v/>
      </c>
      <c r="X2137"/>
    </row>
    <row r="2138" spans="2:24" x14ac:dyDescent="0.25">
      <c r="B2138" s="146"/>
      <c r="C2138" s="31"/>
      <c r="D2138" s="31"/>
      <c r="E2138" s="44"/>
      <c r="F2138" s="43"/>
      <c r="G2138" s="84"/>
      <c r="H2138" s="31"/>
      <c r="I2138" s="208"/>
      <c r="J2138" s="84"/>
      <c r="K2138" s="31"/>
      <c r="L2138" s="31"/>
      <c r="M2138" s="169"/>
      <c r="N2138" s="148"/>
      <c r="O2138" s="44"/>
      <c r="P2138" s="43"/>
      <c r="Q2138" s="31"/>
      <c r="R2138" s="84"/>
      <c r="S2138" s="31"/>
      <c r="T2138" s="31"/>
      <c r="U2138" s="169"/>
      <c r="V2138" s="150"/>
      <c r="W2138" s="141" t="str" cm="1">
        <f t="array" ref="W2138">IF(SUM(LEN(B2138:V2138))=0,"",IF(OR(OR(ISBLANK(F2138),SUM(LEN(C2138),LEN(D2138))=0),AND(NOT(E2138="Unknown"),ISBLANK(J2138)),AND(NOT(O2138="Unknown"),ISBLANK(R2138))),"Missing Information", INDEX(Table15[Entire Service Line Classification], MATCH(SUMIFS(Table15[Unique ID],Table15[System-Owned Portion],E2138,Table15[If Material Anything Other than "Lead" in Column E,Was Material Ever Previously Lead?],G2138,Table15[Customer-Owned Portion],O2138),Table15[Unique ID],0),0)))</f>
        <v/>
      </c>
      <c r="X2138"/>
    </row>
    <row r="2139" spans="2:24" x14ac:dyDescent="0.25">
      <c r="B2139" s="146"/>
      <c r="C2139" s="31"/>
      <c r="D2139" s="31"/>
      <c r="E2139" s="44"/>
      <c r="F2139" s="43"/>
      <c r="G2139" s="84"/>
      <c r="H2139" s="31"/>
      <c r="I2139" s="208"/>
      <c r="J2139" s="84"/>
      <c r="K2139" s="31"/>
      <c r="L2139" s="31"/>
      <c r="M2139" s="169"/>
      <c r="N2139" s="148"/>
      <c r="O2139" s="44"/>
      <c r="P2139" s="43"/>
      <c r="Q2139" s="31"/>
      <c r="R2139" s="84"/>
      <c r="S2139" s="31"/>
      <c r="T2139" s="31"/>
      <c r="U2139" s="169"/>
      <c r="V2139" s="150"/>
      <c r="W2139" s="141" t="str" cm="1">
        <f t="array" ref="W2139">IF(SUM(LEN(B2139:V2139))=0,"",IF(OR(OR(ISBLANK(F2139),SUM(LEN(C2139),LEN(D2139))=0),AND(NOT(E2139="Unknown"),ISBLANK(J2139)),AND(NOT(O2139="Unknown"),ISBLANK(R2139))),"Missing Information", INDEX(Table15[Entire Service Line Classification], MATCH(SUMIFS(Table15[Unique ID],Table15[System-Owned Portion],E2139,Table15[If Material Anything Other than "Lead" in Column E,Was Material Ever Previously Lead?],G2139,Table15[Customer-Owned Portion],O2139),Table15[Unique ID],0),0)))</f>
        <v/>
      </c>
      <c r="X2139"/>
    </row>
    <row r="2140" spans="2:24" x14ac:dyDescent="0.25">
      <c r="B2140" s="146"/>
      <c r="C2140" s="31"/>
      <c r="D2140" s="31"/>
      <c r="E2140" s="44"/>
      <c r="F2140" s="43"/>
      <c r="G2140" s="84"/>
      <c r="H2140" s="31"/>
      <c r="I2140" s="208"/>
      <c r="J2140" s="84"/>
      <c r="K2140" s="31"/>
      <c r="L2140" s="31"/>
      <c r="M2140" s="169"/>
      <c r="N2140" s="148"/>
      <c r="O2140" s="44"/>
      <c r="P2140" s="43"/>
      <c r="Q2140" s="31"/>
      <c r="R2140" s="84"/>
      <c r="S2140" s="31"/>
      <c r="T2140" s="31"/>
      <c r="U2140" s="169"/>
      <c r="V2140" s="150"/>
      <c r="W2140" s="141" t="str" cm="1">
        <f t="array" ref="W2140">IF(SUM(LEN(B2140:V2140))=0,"",IF(OR(OR(ISBLANK(F2140),SUM(LEN(C2140),LEN(D2140))=0),AND(NOT(E2140="Unknown"),ISBLANK(J2140)),AND(NOT(O2140="Unknown"),ISBLANK(R2140))),"Missing Information", INDEX(Table15[Entire Service Line Classification], MATCH(SUMIFS(Table15[Unique ID],Table15[System-Owned Portion],E2140,Table15[If Material Anything Other than "Lead" in Column E,Was Material Ever Previously Lead?],G2140,Table15[Customer-Owned Portion],O2140),Table15[Unique ID],0),0)))</f>
        <v/>
      </c>
      <c r="X2140"/>
    </row>
    <row r="2141" spans="2:24" x14ac:dyDescent="0.25">
      <c r="B2141" s="146"/>
      <c r="C2141" s="31"/>
      <c r="D2141" s="31"/>
      <c r="E2141" s="44"/>
      <c r="F2141" s="43"/>
      <c r="G2141" s="84"/>
      <c r="H2141" s="31"/>
      <c r="I2141" s="208"/>
      <c r="J2141" s="84"/>
      <c r="K2141" s="31"/>
      <c r="L2141" s="31"/>
      <c r="M2141" s="169"/>
      <c r="N2141" s="148"/>
      <c r="O2141" s="44"/>
      <c r="P2141" s="43"/>
      <c r="Q2141" s="31"/>
      <c r="R2141" s="84"/>
      <c r="S2141" s="31"/>
      <c r="T2141" s="31"/>
      <c r="U2141" s="169"/>
      <c r="V2141" s="150"/>
      <c r="W2141" s="141" t="str" cm="1">
        <f t="array" ref="W2141">IF(SUM(LEN(B2141:V2141))=0,"",IF(OR(OR(ISBLANK(F2141),SUM(LEN(C2141),LEN(D2141))=0),AND(NOT(E2141="Unknown"),ISBLANK(J2141)),AND(NOT(O2141="Unknown"),ISBLANK(R2141))),"Missing Information", INDEX(Table15[Entire Service Line Classification], MATCH(SUMIFS(Table15[Unique ID],Table15[System-Owned Portion],E2141,Table15[If Material Anything Other than "Lead" in Column E,Was Material Ever Previously Lead?],G2141,Table15[Customer-Owned Portion],O2141),Table15[Unique ID],0),0)))</f>
        <v/>
      </c>
      <c r="X2141"/>
    </row>
    <row r="2142" spans="2:24" x14ac:dyDescent="0.25">
      <c r="B2142" s="146"/>
      <c r="C2142" s="31"/>
      <c r="D2142" s="31"/>
      <c r="E2142" s="44"/>
      <c r="F2142" s="43"/>
      <c r="G2142" s="84"/>
      <c r="H2142" s="31"/>
      <c r="I2142" s="208"/>
      <c r="J2142" s="84"/>
      <c r="K2142" s="31"/>
      <c r="L2142" s="31"/>
      <c r="M2142" s="169"/>
      <c r="N2142" s="148"/>
      <c r="O2142" s="44"/>
      <c r="P2142" s="43"/>
      <c r="Q2142" s="31"/>
      <c r="R2142" s="84"/>
      <c r="S2142" s="31"/>
      <c r="T2142" s="31"/>
      <c r="U2142" s="169"/>
      <c r="V2142" s="150"/>
      <c r="W2142" s="141" t="str" cm="1">
        <f t="array" ref="W2142">IF(SUM(LEN(B2142:V2142))=0,"",IF(OR(OR(ISBLANK(F2142),SUM(LEN(C2142),LEN(D2142))=0),AND(NOT(E2142="Unknown"),ISBLANK(J2142)),AND(NOT(O2142="Unknown"),ISBLANK(R2142))),"Missing Information", INDEX(Table15[Entire Service Line Classification], MATCH(SUMIFS(Table15[Unique ID],Table15[System-Owned Portion],E2142,Table15[If Material Anything Other than "Lead" in Column E,Was Material Ever Previously Lead?],G2142,Table15[Customer-Owned Portion],O2142),Table15[Unique ID],0),0)))</f>
        <v/>
      </c>
      <c r="X2142"/>
    </row>
    <row r="2143" spans="2:24" x14ac:dyDescent="0.25">
      <c r="B2143" s="146"/>
      <c r="C2143" s="31"/>
      <c r="D2143" s="31"/>
      <c r="E2143" s="44"/>
      <c r="F2143" s="43"/>
      <c r="G2143" s="84"/>
      <c r="H2143" s="31"/>
      <c r="I2143" s="208"/>
      <c r="J2143" s="84"/>
      <c r="K2143" s="31"/>
      <c r="L2143" s="31"/>
      <c r="M2143" s="169"/>
      <c r="N2143" s="148"/>
      <c r="O2143" s="44"/>
      <c r="P2143" s="43"/>
      <c r="Q2143" s="31"/>
      <c r="R2143" s="84"/>
      <c r="S2143" s="31"/>
      <c r="T2143" s="31"/>
      <c r="U2143" s="169"/>
      <c r="V2143" s="150"/>
      <c r="W2143" s="141" t="str" cm="1">
        <f t="array" ref="W2143">IF(SUM(LEN(B2143:V2143))=0,"",IF(OR(OR(ISBLANK(F2143),SUM(LEN(C2143),LEN(D2143))=0),AND(NOT(E2143="Unknown"),ISBLANK(J2143)),AND(NOT(O2143="Unknown"),ISBLANK(R2143))),"Missing Information", INDEX(Table15[Entire Service Line Classification], MATCH(SUMIFS(Table15[Unique ID],Table15[System-Owned Portion],E2143,Table15[If Material Anything Other than "Lead" in Column E,Was Material Ever Previously Lead?],G2143,Table15[Customer-Owned Portion],O2143),Table15[Unique ID],0),0)))</f>
        <v/>
      </c>
      <c r="X2143"/>
    </row>
    <row r="2144" spans="2:24" x14ac:dyDescent="0.25">
      <c r="B2144" s="146"/>
      <c r="C2144" s="31"/>
      <c r="D2144" s="31"/>
      <c r="E2144" s="44"/>
      <c r="F2144" s="43"/>
      <c r="G2144" s="84"/>
      <c r="H2144" s="31"/>
      <c r="I2144" s="208"/>
      <c r="J2144" s="84"/>
      <c r="K2144" s="31"/>
      <c r="L2144" s="31"/>
      <c r="M2144" s="169"/>
      <c r="N2144" s="148"/>
      <c r="O2144" s="44"/>
      <c r="P2144" s="43"/>
      <c r="Q2144" s="31"/>
      <c r="R2144" s="84"/>
      <c r="S2144" s="31"/>
      <c r="T2144" s="31"/>
      <c r="U2144" s="169"/>
      <c r="V2144" s="150"/>
      <c r="W2144" s="141" t="str" cm="1">
        <f t="array" ref="W2144">IF(SUM(LEN(B2144:V2144))=0,"",IF(OR(OR(ISBLANK(F2144),SUM(LEN(C2144),LEN(D2144))=0),AND(NOT(E2144="Unknown"),ISBLANK(J2144)),AND(NOT(O2144="Unknown"),ISBLANK(R2144))),"Missing Information", INDEX(Table15[Entire Service Line Classification], MATCH(SUMIFS(Table15[Unique ID],Table15[System-Owned Portion],E2144,Table15[If Material Anything Other than "Lead" in Column E,Was Material Ever Previously Lead?],G2144,Table15[Customer-Owned Portion],O2144),Table15[Unique ID],0),0)))</f>
        <v/>
      </c>
      <c r="X2144"/>
    </row>
    <row r="2145" spans="2:24" x14ac:dyDescent="0.25">
      <c r="B2145" s="146"/>
      <c r="C2145" s="31"/>
      <c r="D2145" s="31"/>
      <c r="E2145" s="44"/>
      <c r="F2145" s="43"/>
      <c r="G2145" s="84"/>
      <c r="H2145" s="31"/>
      <c r="I2145" s="208"/>
      <c r="J2145" s="84"/>
      <c r="K2145" s="31"/>
      <c r="L2145" s="31"/>
      <c r="M2145" s="169"/>
      <c r="N2145" s="148"/>
      <c r="O2145" s="44"/>
      <c r="P2145" s="43"/>
      <c r="Q2145" s="31"/>
      <c r="R2145" s="84"/>
      <c r="S2145" s="31"/>
      <c r="T2145" s="31"/>
      <c r="U2145" s="169"/>
      <c r="V2145" s="150"/>
      <c r="W2145" s="141" t="str" cm="1">
        <f t="array" ref="W2145">IF(SUM(LEN(B2145:V2145))=0,"",IF(OR(OR(ISBLANK(F2145),SUM(LEN(C2145),LEN(D2145))=0),AND(NOT(E2145="Unknown"),ISBLANK(J2145)),AND(NOT(O2145="Unknown"),ISBLANK(R2145))),"Missing Information", INDEX(Table15[Entire Service Line Classification], MATCH(SUMIFS(Table15[Unique ID],Table15[System-Owned Portion],E2145,Table15[If Material Anything Other than "Lead" in Column E,Was Material Ever Previously Lead?],G2145,Table15[Customer-Owned Portion],O2145),Table15[Unique ID],0),0)))</f>
        <v/>
      </c>
      <c r="X2145"/>
    </row>
    <row r="2146" spans="2:24" x14ac:dyDescent="0.25">
      <c r="B2146" s="146"/>
      <c r="C2146" s="31"/>
      <c r="D2146" s="31"/>
      <c r="E2146" s="44"/>
      <c r="F2146" s="43"/>
      <c r="G2146" s="84"/>
      <c r="H2146" s="31"/>
      <c r="I2146" s="208"/>
      <c r="J2146" s="84"/>
      <c r="K2146" s="31"/>
      <c r="L2146" s="31"/>
      <c r="M2146" s="169"/>
      <c r="N2146" s="148"/>
      <c r="O2146" s="44"/>
      <c r="P2146" s="43"/>
      <c r="Q2146" s="31"/>
      <c r="R2146" s="84"/>
      <c r="S2146" s="31"/>
      <c r="T2146" s="31"/>
      <c r="U2146" s="169"/>
      <c r="V2146" s="150"/>
      <c r="W2146" s="141" t="str" cm="1">
        <f t="array" ref="W2146">IF(SUM(LEN(B2146:V2146))=0,"",IF(OR(OR(ISBLANK(F2146),SUM(LEN(C2146),LEN(D2146))=0),AND(NOT(E2146="Unknown"),ISBLANK(J2146)),AND(NOT(O2146="Unknown"),ISBLANK(R2146))),"Missing Information", INDEX(Table15[Entire Service Line Classification], MATCH(SUMIFS(Table15[Unique ID],Table15[System-Owned Portion],E2146,Table15[If Material Anything Other than "Lead" in Column E,Was Material Ever Previously Lead?],G2146,Table15[Customer-Owned Portion],O2146),Table15[Unique ID],0),0)))</f>
        <v/>
      </c>
      <c r="X2146"/>
    </row>
    <row r="2147" spans="2:24" x14ac:dyDescent="0.25">
      <c r="B2147" s="146"/>
      <c r="C2147" s="31"/>
      <c r="D2147" s="31"/>
      <c r="E2147" s="44"/>
      <c r="F2147" s="43"/>
      <c r="G2147" s="84"/>
      <c r="H2147" s="31"/>
      <c r="I2147" s="208"/>
      <c r="J2147" s="84"/>
      <c r="K2147" s="31"/>
      <c r="L2147" s="31"/>
      <c r="M2147" s="169"/>
      <c r="N2147" s="148"/>
      <c r="O2147" s="44"/>
      <c r="P2147" s="43"/>
      <c r="Q2147" s="31"/>
      <c r="R2147" s="84"/>
      <c r="S2147" s="31"/>
      <c r="T2147" s="31"/>
      <c r="U2147" s="169"/>
      <c r="V2147" s="150"/>
      <c r="W2147" s="141" t="str" cm="1">
        <f t="array" ref="W2147">IF(SUM(LEN(B2147:V2147))=0,"",IF(OR(OR(ISBLANK(F2147),SUM(LEN(C2147),LEN(D2147))=0),AND(NOT(E2147="Unknown"),ISBLANK(J2147)),AND(NOT(O2147="Unknown"),ISBLANK(R2147))),"Missing Information", INDEX(Table15[Entire Service Line Classification], MATCH(SUMIFS(Table15[Unique ID],Table15[System-Owned Portion],E2147,Table15[If Material Anything Other than "Lead" in Column E,Was Material Ever Previously Lead?],G2147,Table15[Customer-Owned Portion],O2147),Table15[Unique ID],0),0)))</f>
        <v/>
      </c>
      <c r="X2147"/>
    </row>
    <row r="2148" spans="2:24" x14ac:dyDescent="0.25">
      <c r="B2148" s="146"/>
      <c r="C2148" s="31"/>
      <c r="D2148" s="31"/>
      <c r="E2148" s="44"/>
      <c r="F2148" s="43"/>
      <c r="G2148" s="84"/>
      <c r="H2148" s="31"/>
      <c r="I2148" s="208"/>
      <c r="J2148" s="84"/>
      <c r="K2148" s="31"/>
      <c r="L2148" s="31"/>
      <c r="M2148" s="169"/>
      <c r="N2148" s="148"/>
      <c r="O2148" s="44"/>
      <c r="P2148" s="43"/>
      <c r="Q2148" s="31"/>
      <c r="R2148" s="84"/>
      <c r="S2148" s="31"/>
      <c r="T2148" s="31"/>
      <c r="U2148" s="169"/>
      <c r="V2148" s="150"/>
      <c r="W2148" s="141" t="str" cm="1">
        <f t="array" ref="W2148">IF(SUM(LEN(B2148:V2148))=0,"",IF(OR(OR(ISBLANK(F2148),SUM(LEN(C2148),LEN(D2148))=0),AND(NOT(E2148="Unknown"),ISBLANK(J2148)),AND(NOT(O2148="Unknown"),ISBLANK(R2148))),"Missing Information", INDEX(Table15[Entire Service Line Classification], MATCH(SUMIFS(Table15[Unique ID],Table15[System-Owned Portion],E2148,Table15[If Material Anything Other than "Lead" in Column E,Was Material Ever Previously Lead?],G2148,Table15[Customer-Owned Portion],O2148),Table15[Unique ID],0),0)))</f>
        <v/>
      </c>
      <c r="X2148"/>
    </row>
    <row r="2149" spans="2:24" x14ac:dyDescent="0.25">
      <c r="B2149" s="146"/>
      <c r="C2149" s="31"/>
      <c r="D2149" s="31"/>
      <c r="E2149" s="44"/>
      <c r="F2149" s="43"/>
      <c r="G2149" s="84"/>
      <c r="H2149" s="31"/>
      <c r="I2149" s="208"/>
      <c r="J2149" s="84"/>
      <c r="K2149" s="31"/>
      <c r="L2149" s="31"/>
      <c r="M2149" s="169"/>
      <c r="N2149" s="148"/>
      <c r="O2149" s="44"/>
      <c r="P2149" s="43"/>
      <c r="Q2149" s="31"/>
      <c r="R2149" s="84"/>
      <c r="S2149" s="31"/>
      <c r="T2149" s="31"/>
      <c r="U2149" s="169"/>
      <c r="V2149" s="150"/>
      <c r="W2149" s="141" t="str" cm="1">
        <f t="array" ref="W2149">IF(SUM(LEN(B2149:V2149))=0,"",IF(OR(OR(ISBLANK(F2149),SUM(LEN(C2149),LEN(D2149))=0),AND(NOT(E2149="Unknown"),ISBLANK(J2149)),AND(NOT(O2149="Unknown"),ISBLANK(R2149))),"Missing Information", INDEX(Table15[Entire Service Line Classification], MATCH(SUMIFS(Table15[Unique ID],Table15[System-Owned Portion],E2149,Table15[If Material Anything Other than "Lead" in Column E,Was Material Ever Previously Lead?],G2149,Table15[Customer-Owned Portion],O2149),Table15[Unique ID],0),0)))</f>
        <v/>
      </c>
      <c r="X2149"/>
    </row>
    <row r="2150" spans="2:24" x14ac:dyDescent="0.25">
      <c r="B2150" s="146"/>
      <c r="C2150" s="31"/>
      <c r="D2150" s="31"/>
      <c r="E2150" s="44"/>
      <c r="F2150" s="43"/>
      <c r="G2150" s="84"/>
      <c r="H2150" s="31"/>
      <c r="I2150" s="208"/>
      <c r="J2150" s="84"/>
      <c r="K2150" s="31"/>
      <c r="L2150" s="31"/>
      <c r="M2150" s="169"/>
      <c r="N2150" s="148"/>
      <c r="O2150" s="44"/>
      <c r="P2150" s="43"/>
      <c r="Q2150" s="31"/>
      <c r="R2150" s="84"/>
      <c r="S2150" s="31"/>
      <c r="T2150" s="31"/>
      <c r="U2150" s="169"/>
      <c r="V2150" s="150"/>
      <c r="W2150" s="141" t="str" cm="1">
        <f t="array" ref="W2150">IF(SUM(LEN(B2150:V2150))=0,"",IF(OR(OR(ISBLANK(F2150),SUM(LEN(C2150),LEN(D2150))=0),AND(NOT(E2150="Unknown"),ISBLANK(J2150)),AND(NOT(O2150="Unknown"),ISBLANK(R2150))),"Missing Information", INDEX(Table15[Entire Service Line Classification], MATCH(SUMIFS(Table15[Unique ID],Table15[System-Owned Portion],E2150,Table15[If Material Anything Other than "Lead" in Column E,Was Material Ever Previously Lead?],G2150,Table15[Customer-Owned Portion],O2150),Table15[Unique ID],0),0)))</f>
        <v/>
      </c>
      <c r="X2150"/>
    </row>
    <row r="2151" spans="2:24" x14ac:dyDescent="0.25">
      <c r="B2151" s="146"/>
      <c r="C2151" s="31"/>
      <c r="D2151" s="31"/>
      <c r="E2151" s="44"/>
      <c r="F2151" s="43"/>
      <c r="G2151" s="84"/>
      <c r="H2151" s="31"/>
      <c r="I2151" s="208"/>
      <c r="J2151" s="84"/>
      <c r="K2151" s="31"/>
      <c r="L2151" s="31"/>
      <c r="M2151" s="169"/>
      <c r="N2151" s="148"/>
      <c r="O2151" s="44"/>
      <c r="P2151" s="43"/>
      <c r="Q2151" s="31"/>
      <c r="R2151" s="84"/>
      <c r="S2151" s="31"/>
      <c r="T2151" s="31"/>
      <c r="U2151" s="169"/>
      <c r="V2151" s="150"/>
      <c r="W2151" s="141" t="str" cm="1">
        <f t="array" ref="W2151">IF(SUM(LEN(B2151:V2151))=0,"",IF(OR(OR(ISBLANK(F2151),SUM(LEN(C2151),LEN(D2151))=0),AND(NOT(E2151="Unknown"),ISBLANK(J2151)),AND(NOT(O2151="Unknown"),ISBLANK(R2151))),"Missing Information", INDEX(Table15[Entire Service Line Classification], MATCH(SUMIFS(Table15[Unique ID],Table15[System-Owned Portion],E2151,Table15[If Material Anything Other than "Lead" in Column E,Was Material Ever Previously Lead?],G2151,Table15[Customer-Owned Portion],O2151),Table15[Unique ID],0),0)))</f>
        <v/>
      </c>
      <c r="X2151"/>
    </row>
    <row r="2152" spans="2:24" x14ac:dyDescent="0.25">
      <c r="B2152" s="146"/>
      <c r="C2152" s="31"/>
      <c r="D2152" s="31"/>
      <c r="E2152" s="44"/>
      <c r="F2152" s="43"/>
      <c r="G2152" s="84"/>
      <c r="H2152" s="31"/>
      <c r="I2152" s="208"/>
      <c r="J2152" s="84"/>
      <c r="K2152" s="31"/>
      <c r="L2152" s="31"/>
      <c r="M2152" s="169"/>
      <c r="N2152" s="148"/>
      <c r="O2152" s="44"/>
      <c r="P2152" s="43"/>
      <c r="Q2152" s="31"/>
      <c r="R2152" s="84"/>
      <c r="S2152" s="31"/>
      <c r="T2152" s="31"/>
      <c r="U2152" s="169"/>
      <c r="V2152" s="150"/>
      <c r="W2152" s="141" t="str" cm="1">
        <f t="array" ref="W2152">IF(SUM(LEN(B2152:V2152))=0,"",IF(OR(OR(ISBLANK(F2152),SUM(LEN(C2152),LEN(D2152))=0),AND(NOT(E2152="Unknown"),ISBLANK(J2152)),AND(NOT(O2152="Unknown"),ISBLANK(R2152))),"Missing Information", INDEX(Table15[Entire Service Line Classification], MATCH(SUMIFS(Table15[Unique ID],Table15[System-Owned Portion],E2152,Table15[If Material Anything Other than "Lead" in Column E,Was Material Ever Previously Lead?],G2152,Table15[Customer-Owned Portion],O2152),Table15[Unique ID],0),0)))</f>
        <v/>
      </c>
      <c r="X2152"/>
    </row>
    <row r="2153" spans="2:24" x14ac:dyDescent="0.25">
      <c r="B2153" s="146"/>
      <c r="C2153" s="31"/>
      <c r="D2153" s="31"/>
      <c r="E2153" s="44"/>
      <c r="F2153" s="43"/>
      <c r="G2153" s="84"/>
      <c r="H2153" s="31"/>
      <c r="I2153" s="208"/>
      <c r="J2153" s="84"/>
      <c r="K2153" s="31"/>
      <c r="L2153" s="31"/>
      <c r="M2153" s="169"/>
      <c r="N2153" s="148"/>
      <c r="O2153" s="44"/>
      <c r="P2153" s="43"/>
      <c r="Q2153" s="31"/>
      <c r="R2153" s="84"/>
      <c r="S2153" s="31"/>
      <c r="T2153" s="31"/>
      <c r="U2153" s="169"/>
      <c r="V2153" s="150"/>
      <c r="W2153" s="141" t="str" cm="1">
        <f t="array" ref="W2153">IF(SUM(LEN(B2153:V2153))=0,"",IF(OR(OR(ISBLANK(F2153),SUM(LEN(C2153),LEN(D2153))=0),AND(NOT(E2153="Unknown"),ISBLANK(J2153)),AND(NOT(O2153="Unknown"),ISBLANK(R2153))),"Missing Information", INDEX(Table15[Entire Service Line Classification], MATCH(SUMIFS(Table15[Unique ID],Table15[System-Owned Portion],E2153,Table15[If Material Anything Other than "Lead" in Column E,Was Material Ever Previously Lead?],G2153,Table15[Customer-Owned Portion],O2153),Table15[Unique ID],0),0)))</f>
        <v/>
      </c>
      <c r="X2153"/>
    </row>
    <row r="2154" spans="2:24" x14ac:dyDescent="0.25">
      <c r="B2154" s="146"/>
      <c r="C2154" s="31"/>
      <c r="D2154" s="31"/>
      <c r="E2154" s="44"/>
      <c r="F2154" s="43"/>
      <c r="G2154" s="84"/>
      <c r="H2154" s="31"/>
      <c r="I2154" s="208"/>
      <c r="J2154" s="84"/>
      <c r="K2154" s="31"/>
      <c r="L2154" s="31"/>
      <c r="M2154" s="169"/>
      <c r="N2154" s="148"/>
      <c r="O2154" s="44"/>
      <c r="P2154" s="43"/>
      <c r="Q2154" s="31"/>
      <c r="R2154" s="84"/>
      <c r="S2154" s="31"/>
      <c r="T2154" s="31"/>
      <c r="U2154" s="169"/>
      <c r="V2154" s="150"/>
      <c r="W2154" s="141" t="str" cm="1">
        <f t="array" ref="W2154">IF(SUM(LEN(B2154:V2154))=0,"",IF(OR(OR(ISBLANK(F2154),SUM(LEN(C2154),LEN(D2154))=0),AND(NOT(E2154="Unknown"),ISBLANK(J2154)),AND(NOT(O2154="Unknown"),ISBLANK(R2154))),"Missing Information", INDEX(Table15[Entire Service Line Classification], MATCH(SUMIFS(Table15[Unique ID],Table15[System-Owned Portion],E2154,Table15[If Material Anything Other than "Lead" in Column E,Was Material Ever Previously Lead?],G2154,Table15[Customer-Owned Portion],O2154),Table15[Unique ID],0),0)))</f>
        <v/>
      </c>
      <c r="X2154"/>
    </row>
    <row r="2155" spans="2:24" x14ac:dyDescent="0.25">
      <c r="B2155" s="146"/>
      <c r="C2155" s="31"/>
      <c r="D2155" s="31"/>
      <c r="E2155" s="44"/>
      <c r="F2155" s="43"/>
      <c r="G2155" s="84"/>
      <c r="H2155" s="31"/>
      <c r="I2155" s="208"/>
      <c r="J2155" s="84"/>
      <c r="K2155" s="31"/>
      <c r="L2155" s="31"/>
      <c r="M2155" s="169"/>
      <c r="N2155" s="148"/>
      <c r="O2155" s="44"/>
      <c r="P2155" s="43"/>
      <c r="Q2155" s="31"/>
      <c r="R2155" s="84"/>
      <c r="S2155" s="31"/>
      <c r="T2155" s="31"/>
      <c r="U2155" s="169"/>
      <c r="V2155" s="150"/>
      <c r="W2155" s="141" t="str" cm="1">
        <f t="array" ref="W2155">IF(SUM(LEN(B2155:V2155))=0,"",IF(OR(OR(ISBLANK(F2155),SUM(LEN(C2155),LEN(D2155))=0),AND(NOT(E2155="Unknown"),ISBLANK(J2155)),AND(NOT(O2155="Unknown"),ISBLANK(R2155))),"Missing Information", INDEX(Table15[Entire Service Line Classification], MATCH(SUMIFS(Table15[Unique ID],Table15[System-Owned Portion],E2155,Table15[If Material Anything Other than "Lead" in Column E,Was Material Ever Previously Lead?],G2155,Table15[Customer-Owned Portion],O2155),Table15[Unique ID],0),0)))</f>
        <v/>
      </c>
      <c r="X2155"/>
    </row>
    <row r="2156" spans="2:24" x14ac:dyDescent="0.25">
      <c r="B2156" s="146"/>
      <c r="C2156" s="31"/>
      <c r="D2156" s="31"/>
      <c r="E2156" s="44"/>
      <c r="F2156" s="43"/>
      <c r="G2156" s="84"/>
      <c r="H2156" s="31"/>
      <c r="I2156" s="208"/>
      <c r="J2156" s="84"/>
      <c r="K2156" s="31"/>
      <c r="L2156" s="31"/>
      <c r="M2156" s="169"/>
      <c r="N2156" s="148"/>
      <c r="O2156" s="44"/>
      <c r="P2156" s="43"/>
      <c r="Q2156" s="31"/>
      <c r="R2156" s="84"/>
      <c r="S2156" s="31"/>
      <c r="T2156" s="31"/>
      <c r="U2156" s="169"/>
      <c r="V2156" s="150"/>
      <c r="W2156" s="141" t="str" cm="1">
        <f t="array" ref="W2156">IF(SUM(LEN(B2156:V2156))=0,"",IF(OR(OR(ISBLANK(F2156),SUM(LEN(C2156),LEN(D2156))=0),AND(NOT(E2156="Unknown"),ISBLANK(J2156)),AND(NOT(O2156="Unknown"),ISBLANK(R2156))),"Missing Information", INDEX(Table15[Entire Service Line Classification], MATCH(SUMIFS(Table15[Unique ID],Table15[System-Owned Portion],E2156,Table15[If Material Anything Other than "Lead" in Column E,Was Material Ever Previously Lead?],G2156,Table15[Customer-Owned Portion],O2156),Table15[Unique ID],0),0)))</f>
        <v/>
      </c>
      <c r="X2156"/>
    </row>
    <row r="2157" spans="2:24" x14ac:dyDescent="0.25">
      <c r="B2157" s="146"/>
      <c r="C2157" s="31"/>
      <c r="D2157" s="31"/>
      <c r="E2157" s="44"/>
      <c r="F2157" s="43"/>
      <c r="G2157" s="84"/>
      <c r="H2157" s="31"/>
      <c r="I2157" s="208"/>
      <c r="J2157" s="84"/>
      <c r="K2157" s="31"/>
      <c r="L2157" s="31"/>
      <c r="M2157" s="169"/>
      <c r="N2157" s="148"/>
      <c r="O2157" s="44"/>
      <c r="P2157" s="43"/>
      <c r="Q2157" s="31"/>
      <c r="R2157" s="84"/>
      <c r="S2157" s="31"/>
      <c r="T2157" s="31"/>
      <c r="U2157" s="169"/>
      <c r="V2157" s="150"/>
      <c r="W2157" s="141" t="str" cm="1">
        <f t="array" ref="W2157">IF(SUM(LEN(B2157:V2157))=0,"",IF(OR(OR(ISBLANK(F2157),SUM(LEN(C2157),LEN(D2157))=0),AND(NOT(E2157="Unknown"),ISBLANK(J2157)),AND(NOT(O2157="Unknown"),ISBLANK(R2157))),"Missing Information", INDEX(Table15[Entire Service Line Classification], MATCH(SUMIFS(Table15[Unique ID],Table15[System-Owned Portion],E2157,Table15[If Material Anything Other than "Lead" in Column E,Was Material Ever Previously Lead?],G2157,Table15[Customer-Owned Portion],O2157),Table15[Unique ID],0),0)))</f>
        <v/>
      </c>
      <c r="X2157"/>
    </row>
    <row r="2158" spans="2:24" x14ac:dyDescent="0.25">
      <c r="B2158" s="146"/>
      <c r="C2158" s="31"/>
      <c r="D2158" s="31"/>
      <c r="E2158" s="44"/>
      <c r="F2158" s="43"/>
      <c r="G2158" s="84"/>
      <c r="H2158" s="31"/>
      <c r="I2158" s="208"/>
      <c r="J2158" s="84"/>
      <c r="K2158" s="31"/>
      <c r="L2158" s="31"/>
      <c r="M2158" s="169"/>
      <c r="N2158" s="148"/>
      <c r="O2158" s="44"/>
      <c r="P2158" s="43"/>
      <c r="Q2158" s="31"/>
      <c r="R2158" s="84"/>
      <c r="S2158" s="31"/>
      <c r="T2158" s="31"/>
      <c r="U2158" s="169"/>
      <c r="V2158" s="150"/>
      <c r="W2158" s="141" t="str" cm="1">
        <f t="array" ref="W2158">IF(SUM(LEN(B2158:V2158))=0,"",IF(OR(OR(ISBLANK(F2158),SUM(LEN(C2158),LEN(D2158))=0),AND(NOT(E2158="Unknown"),ISBLANK(J2158)),AND(NOT(O2158="Unknown"),ISBLANK(R2158))),"Missing Information", INDEX(Table15[Entire Service Line Classification], MATCH(SUMIFS(Table15[Unique ID],Table15[System-Owned Portion],E2158,Table15[If Material Anything Other than "Lead" in Column E,Was Material Ever Previously Lead?],G2158,Table15[Customer-Owned Portion],O2158),Table15[Unique ID],0),0)))</f>
        <v/>
      </c>
      <c r="X2158"/>
    </row>
    <row r="2159" spans="2:24" x14ac:dyDescent="0.25">
      <c r="B2159" s="146"/>
      <c r="C2159" s="31"/>
      <c r="D2159" s="31"/>
      <c r="E2159" s="44"/>
      <c r="F2159" s="43"/>
      <c r="G2159" s="84"/>
      <c r="H2159" s="31"/>
      <c r="I2159" s="208"/>
      <c r="J2159" s="84"/>
      <c r="K2159" s="31"/>
      <c r="L2159" s="31"/>
      <c r="M2159" s="169"/>
      <c r="N2159" s="148"/>
      <c r="O2159" s="44"/>
      <c r="P2159" s="43"/>
      <c r="Q2159" s="31"/>
      <c r="R2159" s="84"/>
      <c r="S2159" s="31"/>
      <c r="T2159" s="31"/>
      <c r="U2159" s="169"/>
      <c r="V2159" s="150"/>
      <c r="W2159" s="141" t="str" cm="1">
        <f t="array" ref="W2159">IF(SUM(LEN(B2159:V2159))=0,"",IF(OR(OR(ISBLANK(F2159),SUM(LEN(C2159),LEN(D2159))=0),AND(NOT(E2159="Unknown"),ISBLANK(J2159)),AND(NOT(O2159="Unknown"),ISBLANK(R2159))),"Missing Information", INDEX(Table15[Entire Service Line Classification], MATCH(SUMIFS(Table15[Unique ID],Table15[System-Owned Portion],E2159,Table15[If Material Anything Other than "Lead" in Column E,Was Material Ever Previously Lead?],G2159,Table15[Customer-Owned Portion],O2159),Table15[Unique ID],0),0)))</f>
        <v/>
      </c>
      <c r="X2159"/>
    </row>
    <row r="2160" spans="2:24" x14ac:dyDescent="0.25">
      <c r="B2160" s="146"/>
      <c r="C2160" s="31"/>
      <c r="D2160" s="31"/>
      <c r="E2160" s="44"/>
      <c r="F2160" s="43"/>
      <c r="G2160" s="84"/>
      <c r="H2160" s="31"/>
      <c r="I2160" s="208"/>
      <c r="J2160" s="84"/>
      <c r="K2160" s="31"/>
      <c r="L2160" s="31"/>
      <c r="M2160" s="169"/>
      <c r="N2160" s="148"/>
      <c r="O2160" s="44"/>
      <c r="P2160" s="43"/>
      <c r="Q2160" s="31"/>
      <c r="R2160" s="84"/>
      <c r="S2160" s="31"/>
      <c r="T2160" s="31"/>
      <c r="U2160" s="169"/>
      <c r="V2160" s="150"/>
      <c r="W2160" s="141" t="str" cm="1">
        <f t="array" ref="W2160">IF(SUM(LEN(B2160:V2160))=0,"",IF(OR(OR(ISBLANK(F2160),SUM(LEN(C2160),LEN(D2160))=0),AND(NOT(E2160="Unknown"),ISBLANK(J2160)),AND(NOT(O2160="Unknown"),ISBLANK(R2160))),"Missing Information", INDEX(Table15[Entire Service Line Classification], MATCH(SUMIFS(Table15[Unique ID],Table15[System-Owned Portion],E2160,Table15[If Material Anything Other than "Lead" in Column E,Was Material Ever Previously Lead?],G2160,Table15[Customer-Owned Portion],O2160),Table15[Unique ID],0),0)))</f>
        <v/>
      </c>
      <c r="X2160"/>
    </row>
    <row r="2161" spans="2:24" x14ac:dyDescent="0.25">
      <c r="B2161" s="146"/>
      <c r="C2161" s="31"/>
      <c r="D2161" s="31"/>
      <c r="E2161" s="44"/>
      <c r="F2161" s="43"/>
      <c r="G2161" s="84"/>
      <c r="H2161" s="31"/>
      <c r="I2161" s="208"/>
      <c r="J2161" s="84"/>
      <c r="K2161" s="31"/>
      <c r="L2161" s="31"/>
      <c r="M2161" s="169"/>
      <c r="N2161" s="148"/>
      <c r="O2161" s="44"/>
      <c r="P2161" s="43"/>
      <c r="Q2161" s="31"/>
      <c r="R2161" s="84"/>
      <c r="S2161" s="31"/>
      <c r="T2161" s="31"/>
      <c r="U2161" s="169"/>
      <c r="V2161" s="150"/>
      <c r="W2161" s="141" t="str" cm="1">
        <f t="array" ref="W2161">IF(SUM(LEN(B2161:V2161))=0,"",IF(OR(OR(ISBLANK(F2161),SUM(LEN(C2161),LEN(D2161))=0),AND(NOT(E2161="Unknown"),ISBLANK(J2161)),AND(NOT(O2161="Unknown"),ISBLANK(R2161))),"Missing Information", INDEX(Table15[Entire Service Line Classification], MATCH(SUMIFS(Table15[Unique ID],Table15[System-Owned Portion],E2161,Table15[If Material Anything Other than "Lead" in Column E,Was Material Ever Previously Lead?],G2161,Table15[Customer-Owned Portion],O2161),Table15[Unique ID],0),0)))</f>
        <v/>
      </c>
      <c r="X2161"/>
    </row>
    <row r="2162" spans="2:24" x14ac:dyDescent="0.25">
      <c r="B2162" s="146"/>
      <c r="C2162" s="31"/>
      <c r="D2162" s="31"/>
      <c r="E2162" s="44"/>
      <c r="F2162" s="43"/>
      <c r="G2162" s="84"/>
      <c r="H2162" s="31"/>
      <c r="I2162" s="208"/>
      <c r="J2162" s="84"/>
      <c r="K2162" s="31"/>
      <c r="L2162" s="31"/>
      <c r="M2162" s="169"/>
      <c r="N2162" s="148"/>
      <c r="O2162" s="44"/>
      <c r="P2162" s="43"/>
      <c r="Q2162" s="31"/>
      <c r="R2162" s="84"/>
      <c r="S2162" s="31"/>
      <c r="T2162" s="31"/>
      <c r="U2162" s="169"/>
      <c r="V2162" s="150"/>
      <c r="W2162" s="141" t="str" cm="1">
        <f t="array" ref="W2162">IF(SUM(LEN(B2162:V2162))=0,"",IF(OR(OR(ISBLANK(F2162),SUM(LEN(C2162),LEN(D2162))=0),AND(NOT(E2162="Unknown"),ISBLANK(J2162)),AND(NOT(O2162="Unknown"),ISBLANK(R2162))),"Missing Information", INDEX(Table15[Entire Service Line Classification], MATCH(SUMIFS(Table15[Unique ID],Table15[System-Owned Portion],E2162,Table15[If Material Anything Other than "Lead" in Column E,Was Material Ever Previously Lead?],G2162,Table15[Customer-Owned Portion],O2162),Table15[Unique ID],0),0)))</f>
        <v/>
      </c>
      <c r="X2162"/>
    </row>
    <row r="2163" spans="2:24" x14ac:dyDescent="0.25">
      <c r="B2163" s="146"/>
      <c r="C2163" s="31"/>
      <c r="D2163" s="31"/>
      <c r="E2163" s="44"/>
      <c r="F2163" s="43"/>
      <c r="G2163" s="84"/>
      <c r="H2163" s="31"/>
      <c r="I2163" s="208"/>
      <c r="J2163" s="84"/>
      <c r="K2163" s="31"/>
      <c r="L2163" s="31"/>
      <c r="M2163" s="169"/>
      <c r="N2163" s="148"/>
      <c r="O2163" s="44"/>
      <c r="P2163" s="43"/>
      <c r="Q2163" s="31"/>
      <c r="R2163" s="84"/>
      <c r="S2163" s="31"/>
      <c r="T2163" s="31"/>
      <c r="U2163" s="169"/>
      <c r="V2163" s="150"/>
      <c r="W2163" s="141" t="str" cm="1">
        <f t="array" ref="W2163">IF(SUM(LEN(B2163:V2163))=0,"",IF(OR(OR(ISBLANK(F2163),SUM(LEN(C2163),LEN(D2163))=0),AND(NOT(E2163="Unknown"),ISBLANK(J2163)),AND(NOT(O2163="Unknown"),ISBLANK(R2163))),"Missing Information", INDEX(Table15[Entire Service Line Classification], MATCH(SUMIFS(Table15[Unique ID],Table15[System-Owned Portion],E2163,Table15[If Material Anything Other than "Lead" in Column E,Was Material Ever Previously Lead?],G2163,Table15[Customer-Owned Portion],O2163),Table15[Unique ID],0),0)))</f>
        <v/>
      </c>
      <c r="X2163"/>
    </row>
    <row r="2164" spans="2:24" x14ac:dyDescent="0.25">
      <c r="B2164" s="146"/>
      <c r="C2164" s="31"/>
      <c r="D2164" s="31"/>
      <c r="E2164" s="44"/>
      <c r="F2164" s="43"/>
      <c r="G2164" s="84"/>
      <c r="H2164" s="31"/>
      <c r="I2164" s="208"/>
      <c r="J2164" s="84"/>
      <c r="K2164" s="31"/>
      <c r="L2164" s="31"/>
      <c r="M2164" s="169"/>
      <c r="N2164" s="148"/>
      <c r="O2164" s="44"/>
      <c r="P2164" s="43"/>
      <c r="Q2164" s="31"/>
      <c r="R2164" s="84"/>
      <c r="S2164" s="31"/>
      <c r="T2164" s="31"/>
      <c r="U2164" s="169"/>
      <c r="V2164" s="150"/>
      <c r="W2164" s="141" t="str" cm="1">
        <f t="array" ref="W2164">IF(SUM(LEN(B2164:V2164))=0,"",IF(OR(OR(ISBLANK(F2164),SUM(LEN(C2164),LEN(D2164))=0),AND(NOT(E2164="Unknown"),ISBLANK(J2164)),AND(NOT(O2164="Unknown"),ISBLANK(R2164))),"Missing Information", INDEX(Table15[Entire Service Line Classification], MATCH(SUMIFS(Table15[Unique ID],Table15[System-Owned Portion],E2164,Table15[If Material Anything Other than "Lead" in Column E,Was Material Ever Previously Lead?],G2164,Table15[Customer-Owned Portion],O2164),Table15[Unique ID],0),0)))</f>
        <v/>
      </c>
      <c r="X2164"/>
    </row>
    <row r="2165" spans="2:24" x14ac:dyDescent="0.25">
      <c r="B2165" s="146"/>
      <c r="C2165" s="31"/>
      <c r="D2165" s="31"/>
      <c r="E2165" s="44"/>
      <c r="F2165" s="43"/>
      <c r="G2165" s="84"/>
      <c r="H2165" s="31"/>
      <c r="I2165" s="208"/>
      <c r="J2165" s="84"/>
      <c r="K2165" s="31"/>
      <c r="L2165" s="31"/>
      <c r="M2165" s="169"/>
      <c r="N2165" s="148"/>
      <c r="O2165" s="44"/>
      <c r="P2165" s="43"/>
      <c r="Q2165" s="31"/>
      <c r="R2165" s="84"/>
      <c r="S2165" s="31"/>
      <c r="T2165" s="31"/>
      <c r="U2165" s="169"/>
      <c r="V2165" s="150"/>
      <c r="W2165" s="141" t="str" cm="1">
        <f t="array" ref="W2165">IF(SUM(LEN(B2165:V2165))=0,"",IF(OR(OR(ISBLANK(F2165),SUM(LEN(C2165),LEN(D2165))=0),AND(NOT(E2165="Unknown"),ISBLANK(J2165)),AND(NOT(O2165="Unknown"),ISBLANK(R2165))),"Missing Information", INDEX(Table15[Entire Service Line Classification], MATCH(SUMIFS(Table15[Unique ID],Table15[System-Owned Portion],E2165,Table15[If Material Anything Other than "Lead" in Column E,Was Material Ever Previously Lead?],G2165,Table15[Customer-Owned Portion],O2165),Table15[Unique ID],0),0)))</f>
        <v/>
      </c>
      <c r="X2165"/>
    </row>
    <row r="2166" spans="2:24" x14ac:dyDescent="0.25">
      <c r="B2166" s="146"/>
      <c r="C2166" s="31"/>
      <c r="D2166" s="31"/>
      <c r="E2166" s="44"/>
      <c r="F2166" s="43"/>
      <c r="G2166" s="84"/>
      <c r="H2166" s="31"/>
      <c r="I2166" s="208"/>
      <c r="J2166" s="84"/>
      <c r="K2166" s="31"/>
      <c r="L2166" s="31"/>
      <c r="M2166" s="169"/>
      <c r="N2166" s="148"/>
      <c r="O2166" s="44"/>
      <c r="P2166" s="43"/>
      <c r="Q2166" s="31"/>
      <c r="R2166" s="84"/>
      <c r="S2166" s="31"/>
      <c r="T2166" s="31"/>
      <c r="U2166" s="169"/>
      <c r="V2166" s="150"/>
      <c r="W2166" s="141" t="str" cm="1">
        <f t="array" ref="W2166">IF(SUM(LEN(B2166:V2166))=0,"",IF(OR(OR(ISBLANK(F2166),SUM(LEN(C2166),LEN(D2166))=0),AND(NOT(E2166="Unknown"),ISBLANK(J2166)),AND(NOT(O2166="Unknown"),ISBLANK(R2166))),"Missing Information", INDEX(Table15[Entire Service Line Classification], MATCH(SUMIFS(Table15[Unique ID],Table15[System-Owned Portion],E2166,Table15[If Material Anything Other than "Lead" in Column E,Was Material Ever Previously Lead?],G2166,Table15[Customer-Owned Portion],O2166),Table15[Unique ID],0),0)))</f>
        <v/>
      </c>
      <c r="X2166"/>
    </row>
    <row r="2167" spans="2:24" x14ac:dyDescent="0.25">
      <c r="B2167" s="146"/>
      <c r="C2167" s="31"/>
      <c r="D2167" s="31"/>
      <c r="E2167" s="44"/>
      <c r="F2167" s="43"/>
      <c r="G2167" s="84"/>
      <c r="H2167" s="31"/>
      <c r="I2167" s="208"/>
      <c r="J2167" s="84"/>
      <c r="K2167" s="31"/>
      <c r="L2167" s="31"/>
      <c r="M2167" s="169"/>
      <c r="N2167" s="148"/>
      <c r="O2167" s="44"/>
      <c r="P2167" s="43"/>
      <c r="Q2167" s="31"/>
      <c r="R2167" s="84"/>
      <c r="S2167" s="31"/>
      <c r="T2167" s="31"/>
      <c r="U2167" s="169"/>
      <c r="V2167" s="150"/>
      <c r="W2167" s="141" t="str" cm="1">
        <f t="array" ref="W2167">IF(SUM(LEN(B2167:V2167))=0,"",IF(OR(OR(ISBLANK(F2167),SUM(LEN(C2167),LEN(D2167))=0),AND(NOT(E2167="Unknown"),ISBLANK(J2167)),AND(NOT(O2167="Unknown"),ISBLANK(R2167))),"Missing Information", INDEX(Table15[Entire Service Line Classification], MATCH(SUMIFS(Table15[Unique ID],Table15[System-Owned Portion],E2167,Table15[If Material Anything Other than "Lead" in Column E,Was Material Ever Previously Lead?],G2167,Table15[Customer-Owned Portion],O2167),Table15[Unique ID],0),0)))</f>
        <v/>
      </c>
      <c r="X2167"/>
    </row>
    <row r="2168" spans="2:24" x14ac:dyDescent="0.25">
      <c r="B2168" s="146"/>
      <c r="C2168" s="31"/>
      <c r="D2168" s="31"/>
      <c r="E2168" s="44"/>
      <c r="F2168" s="43"/>
      <c r="G2168" s="84"/>
      <c r="H2168" s="31"/>
      <c r="I2168" s="208"/>
      <c r="J2168" s="84"/>
      <c r="K2168" s="31"/>
      <c r="L2168" s="31"/>
      <c r="M2168" s="169"/>
      <c r="N2168" s="148"/>
      <c r="O2168" s="44"/>
      <c r="P2168" s="43"/>
      <c r="Q2168" s="31"/>
      <c r="R2168" s="84"/>
      <c r="S2168" s="31"/>
      <c r="T2168" s="31"/>
      <c r="U2168" s="169"/>
      <c r="V2168" s="150"/>
      <c r="W2168" s="141" t="str" cm="1">
        <f t="array" ref="W2168">IF(SUM(LEN(B2168:V2168))=0,"",IF(OR(OR(ISBLANK(F2168),SUM(LEN(C2168),LEN(D2168))=0),AND(NOT(E2168="Unknown"),ISBLANK(J2168)),AND(NOT(O2168="Unknown"),ISBLANK(R2168))),"Missing Information", INDEX(Table15[Entire Service Line Classification], MATCH(SUMIFS(Table15[Unique ID],Table15[System-Owned Portion],E2168,Table15[If Material Anything Other than "Lead" in Column E,Was Material Ever Previously Lead?],G2168,Table15[Customer-Owned Portion],O2168),Table15[Unique ID],0),0)))</f>
        <v/>
      </c>
      <c r="X2168"/>
    </row>
    <row r="2169" spans="2:24" x14ac:dyDescent="0.25">
      <c r="B2169" s="146"/>
      <c r="C2169" s="31"/>
      <c r="D2169" s="31"/>
      <c r="E2169" s="44"/>
      <c r="F2169" s="43"/>
      <c r="G2169" s="84"/>
      <c r="H2169" s="31"/>
      <c r="I2169" s="208"/>
      <c r="J2169" s="84"/>
      <c r="K2169" s="31"/>
      <c r="L2169" s="31"/>
      <c r="M2169" s="169"/>
      <c r="N2169" s="148"/>
      <c r="O2169" s="44"/>
      <c r="P2169" s="43"/>
      <c r="Q2169" s="31"/>
      <c r="R2169" s="84"/>
      <c r="S2169" s="31"/>
      <c r="T2169" s="31"/>
      <c r="U2169" s="169"/>
      <c r="V2169" s="150"/>
      <c r="W2169" s="141" t="str" cm="1">
        <f t="array" ref="W2169">IF(SUM(LEN(B2169:V2169))=0,"",IF(OR(OR(ISBLANK(F2169),SUM(LEN(C2169),LEN(D2169))=0),AND(NOT(E2169="Unknown"),ISBLANK(J2169)),AND(NOT(O2169="Unknown"),ISBLANK(R2169))),"Missing Information", INDEX(Table15[Entire Service Line Classification], MATCH(SUMIFS(Table15[Unique ID],Table15[System-Owned Portion],E2169,Table15[If Material Anything Other than "Lead" in Column E,Was Material Ever Previously Lead?],G2169,Table15[Customer-Owned Portion],O2169),Table15[Unique ID],0),0)))</f>
        <v/>
      </c>
      <c r="X2169"/>
    </row>
    <row r="2170" spans="2:24" x14ac:dyDescent="0.25">
      <c r="B2170" s="146"/>
      <c r="C2170" s="31"/>
      <c r="D2170" s="31"/>
      <c r="E2170" s="44"/>
      <c r="F2170" s="43"/>
      <c r="G2170" s="84"/>
      <c r="H2170" s="31"/>
      <c r="I2170" s="208"/>
      <c r="J2170" s="84"/>
      <c r="K2170" s="31"/>
      <c r="L2170" s="31"/>
      <c r="M2170" s="169"/>
      <c r="N2170" s="148"/>
      <c r="O2170" s="44"/>
      <c r="P2170" s="43"/>
      <c r="Q2170" s="31"/>
      <c r="R2170" s="84"/>
      <c r="S2170" s="31"/>
      <c r="T2170" s="31"/>
      <c r="U2170" s="169"/>
      <c r="V2170" s="150"/>
      <c r="W2170" s="141" t="str" cm="1">
        <f t="array" ref="W2170">IF(SUM(LEN(B2170:V2170))=0,"",IF(OR(OR(ISBLANK(F2170),SUM(LEN(C2170),LEN(D2170))=0),AND(NOT(E2170="Unknown"),ISBLANK(J2170)),AND(NOT(O2170="Unknown"),ISBLANK(R2170))),"Missing Information", INDEX(Table15[Entire Service Line Classification], MATCH(SUMIFS(Table15[Unique ID],Table15[System-Owned Portion],E2170,Table15[If Material Anything Other than "Lead" in Column E,Was Material Ever Previously Lead?],G2170,Table15[Customer-Owned Portion],O2170),Table15[Unique ID],0),0)))</f>
        <v/>
      </c>
      <c r="X2170"/>
    </row>
    <row r="2171" spans="2:24" x14ac:dyDescent="0.25">
      <c r="B2171" s="146"/>
      <c r="C2171" s="31"/>
      <c r="D2171" s="31"/>
      <c r="E2171" s="44"/>
      <c r="F2171" s="43"/>
      <c r="G2171" s="84"/>
      <c r="H2171" s="31"/>
      <c r="I2171" s="208"/>
      <c r="J2171" s="84"/>
      <c r="K2171" s="31"/>
      <c r="L2171" s="31"/>
      <c r="M2171" s="169"/>
      <c r="N2171" s="148"/>
      <c r="O2171" s="44"/>
      <c r="P2171" s="43"/>
      <c r="Q2171" s="31"/>
      <c r="R2171" s="84"/>
      <c r="S2171" s="31"/>
      <c r="T2171" s="31"/>
      <c r="U2171" s="169"/>
      <c r="V2171" s="150"/>
      <c r="W2171" s="141" t="str" cm="1">
        <f t="array" ref="W2171">IF(SUM(LEN(B2171:V2171))=0,"",IF(OR(OR(ISBLANK(F2171),SUM(LEN(C2171),LEN(D2171))=0),AND(NOT(E2171="Unknown"),ISBLANK(J2171)),AND(NOT(O2171="Unknown"),ISBLANK(R2171))),"Missing Information", INDEX(Table15[Entire Service Line Classification], MATCH(SUMIFS(Table15[Unique ID],Table15[System-Owned Portion],E2171,Table15[If Material Anything Other than "Lead" in Column E,Was Material Ever Previously Lead?],G2171,Table15[Customer-Owned Portion],O2171),Table15[Unique ID],0),0)))</f>
        <v/>
      </c>
      <c r="X2171"/>
    </row>
    <row r="2172" spans="2:24" x14ac:dyDescent="0.25">
      <c r="B2172" s="146"/>
      <c r="C2172" s="31"/>
      <c r="D2172" s="31"/>
      <c r="E2172" s="44"/>
      <c r="F2172" s="43"/>
      <c r="G2172" s="84"/>
      <c r="H2172" s="31"/>
      <c r="I2172" s="208"/>
      <c r="J2172" s="84"/>
      <c r="K2172" s="31"/>
      <c r="L2172" s="31"/>
      <c r="M2172" s="169"/>
      <c r="N2172" s="148"/>
      <c r="O2172" s="44"/>
      <c r="P2172" s="43"/>
      <c r="Q2172" s="31"/>
      <c r="R2172" s="84"/>
      <c r="S2172" s="31"/>
      <c r="T2172" s="31"/>
      <c r="U2172" s="169"/>
      <c r="V2172" s="150"/>
      <c r="W2172" s="141" t="str" cm="1">
        <f t="array" ref="W2172">IF(SUM(LEN(B2172:V2172))=0,"",IF(OR(OR(ISBLANK(F2172),SUM(LEN(C2172),LEN(D2172))=0),AND(NOT(E2172="Unknown"),ISBLANK(J2172)),AND(NOT(O2172="Unknown"),ISBLANK(R2172))),"Missing Information", INDEX(Table15[Entire Service Line Classification], MATCH(SUMIFS(Table15[Unique ID],Table15[System-Owned Portion],E2172,Table15[If Material Anything Other than "Lead" in Column E,Was Material Ever Previously Lead?],G2172,Table15[Customer-Owned Portion],O2172),Table15[Unique ID],0),0)))</f>
        <v/>
      </c>
      <c r="X2172"/>
    </row>
    <row r="2173" spans="2:24" x14ac:dyDescent="0.25">
      <c r="B2173" s="146"/>
      <c r="C2173" s="31"/>
      <c r="D2173" s="31"/>
      <c r="E2173" s="44"/>
      <c r="F2173" s="43"/>
      <c r="G2173" s="84"/>
      <c r="H2173" s="31"/>
      <c r="I2173" s="208"/>
      <c r="J2173" s="84"/>
      <c r="K2173" s="31"/>
      <c r="L2173" s="31"/>
      <c r="M2173" s="169"/>
      <c r="N2173" s="148"/>
      <c r="O2173" s="44"/>
      <c r="P2173" s="43"/>
      <c r="Q2173" s="31"/>
      <c r="R2173" s="84"/>
      <c r="S2173" s="31"/>
      <c r="T2173" s="31"/>
      <c r="U2173" s="169"/>
      <c r="V2173" s="150"/>
      <c r="W2173" s="141" t="str" cm="1">
        <f t="array" ref="W2173">IF(SUM(LEN(B2173:V2173))=0,"",IF(OR(OR(ISBLANK(F2173),SUM(LEN(C2173),LEN(D2173))=0),AND(NOT(E2173="Unknown"),ISBLANK(J2173)),AND(NOT(O2173="Unknown"),ISBLANK(R2173))),"Missing Information", INDEX(Table15[Entire Service Line Classification], MATCH(SUMIFS(Table15[Unique ID],Table15[System-Owned Portion],E2173,Table15[If Material Anything Other than "Lead" in Column E,Was Material Ever Previously Lead?],G2173,Table15[Customer-Owned Portion],O2173),Table15[Unique ID],0),0)))</f>
        <v/>
      </c>
      <c r="X2173"/>
    </row>
    <row r="2174" spans="2:24" x14ac:dyDescent="0.25">
      <c r="B2174" s="146"/>
      <c r="C2174" s="31"/>
      <c r="D2174" s="31"/>
      <c r="E2174" s="44"/>
      <c r="F2174" s="43"/>
      <c r="G2174" s="84"/>
      <c r="H2174" s="31"/>
      <c r="I2174" s="208"/>
      <c r="J2174" s="84"/>
      <c r="K2174" s="31"/>
      <c r="L2174" s="31"/>
      <c r="M2174" s="169"/>
      <c r="N2174" s="148"/>
      <c r="O2174" s="44"/>
      <c r="P2174" s="43"/>
      <c r="Q2174" s="31"/>
      <c r="R2174" s="84"/>
      <c r="S2174" s="31"/>
      <c r="T2174" s="31"/>
      <c r="U2174" s="169"/>
      <c r="V2174" s="150"/>
      <c r="W2174" s="141" t="str" cm="1">
        <f t="array" ref="W2174">IF(SUM(LEN(B2174:V2174))=0,"",IF(OR(OR(ISBLANK(F2174),SUM(LEN(C2174),LEN(D2174))=0),AND(NOT(E2174="Unknown"),ISBLANK(J2174)),AND(NOT(O2174="Unknown"),ISBLANK(R2174))),"Missing Information", INDEX(Table15[Entire Service Line Classification], MATCH(SUMIFS(Table15[Unique ID],Table15[System-Owned Portion],E2174,Table15[If Material Anything Other than "Lead" in Column E,Was Material Ever Previously Lead?],G2174,Table15[Customer-Owned Portion],O2174),Table15[Unique ID],0),0)))</f>
        <v/>
      </c>
      <c r="X2174"/>
    </row>
    <row r="2175" spans="2:24" x14ac:dyDescent="0.25">
      <c r="B2175" s="146"/>
      <c r="C2175" s="31"/>
      <c r="D2175" s="31"/>
      <c r="E2175" s="44"/>
      <c r="F2175" s="43"/>
      <c r="G2175" s="84"/>
      <c r="H2175" s="31"/>
      <c r="I2175" s="208"/>
      <c r="J2175" s="84"/>
      <c r="K2175" s="31"/>
      <c r="L2175" s="31"/>
      <c r="M2175" s="169"/>
      <c r="N2175" s="148"/>
      <c r="O2175" s="44"/>
      <c r="P2175" s="43"/>
      <c r="Q2175" s="31"/>
      <c r="R2175" s="84"/>
      <c r="S2175" s="31"/>
      <c r="T2175" s="31"/>
      <c r="U2175" s="169"/>
      <c r="V2175" s="150"/>
      <c r="W2175" s="141" t="str" cm="1">
        <f t="array" ref="W2175">IF(SUM(LEN(B2175:V2175))=0,"",IF(OR(OR(ISBLANK(F2175),SUM(LEN(C2175),LEN(D2175))=0),AND(NOT(E2175="Unknown"),ISBLANK(J2175)),AND(NOT(O2175="Unknown"),ISBLANK(R2175))),"Missing Information", INDEX(Table15[Entire Service Line Classification], MATCH(SUMIFS(Table15[Unique ID],Table15[System-Owned Portion],E2175,Table15[If Material Anything Other than "Lead" in Column E,Was Material Ever Previously Lead?],G2175,Table15[Customer-Owned Portion],O2175),Table15[Unique ID],0),0)))</f>
        <v/>
      </c>
      <c r="X2175"/>
    </row>
    <row r="2176" spans="2:24" x14ac:dyDescent="0.25">
      <c r="B2176" s="146"/>
      <c r="C2176" s="31"/>
      <c r="D2176" s="31"/>
      <c r="E2176" s="44"/>
      <c r="F2176" s="43"/>
      <c r="G2176" s="84"/>
      <c r="H2176" s="31"/>
      <c r="I2176" s="208"/>
      <c r="J2176" s="84"/>
      <c r="K2176" s="31"/>
      <c r="L2176" s="31"/>
      <c r="M2176" s="169"/>
      <c r="N2176" s="148"/>
      <c r="O2176" s="44"/>
      <c r="P2176" s="43"/>
      <c r="Q2176" s="31"/>
      <c r="R2176" s="84"/>
      <c r="S2176" s="31"/>
      <c r="T2176" s="31"/>
      <c r="U2176" s="169"/>
      <c r="V2176" s="150"/>
      <c r="W2176" s="141" t="str" cm="1">
        <f t="array" ref="W2176">IF(SUM(LEN(B2176:V2176))=0,"",IF(OR(OR(ISBLANK(F2176),SUM(LEN(C2176),LEN(D2176))=0),AND(NOT(E2176="Unknown"),ISBLANK(J2176)),AND(NOT(O2176="Unknown"),ISBLANK(R2176))),"Missing Information", INDEX(Table15[Entire Service Line Classification], MATCH(SUMIFS(Table15[Unique ID],Table15[System-Owned Portion],E2176,Table15[If Material Anything Other than "Lead" in Column E,Was Material Ever Previously Lead?],G2176,Table15[Customer-Owned Portion],O2176),Table15[Unique ID],0),0)))</f>
        <v/>
      </c>
      <c r="X2176"/>
    </row>
    <row r="2177" spans="2:24" x14ac:dyDescent="0.25">
      <c r="B2177" s="146"/>
      <c r="C2177" s="31"/>
      <c r="D2177" s="31"/>
      <c r="E2177" s="44"/>
      <c r="F2177" s="43"/>
      <c r="G2177" s="84"/>
      <c r="H2177" s="31"/>
      <c r="I2177" s="208"/>
      <c r="J2177" s="84"/>
      <c r="K2177" s="31"/>
      <c r="L2177" s="31"/>
      <c r="M2177" s="169"/>
      <c r="N2177" s="148"/>
      <c r="O2177" s="44"/>
      <c r="P2177" s="43"/>
      <c r="Q2177" s="31"/>
      <c r="R2177" s="84"/>
      <c r="S2177" s="31"/>
      <c r="T2177" s="31"/>
      <c r="U2177" s="169"/>
      <c r="V2177" s="150"/>
      <c r="W2177" s="141" t="str" cm="1">
        <f t="array" ref="W2177">IF(SUM(LEN(B2177:V2177))=0,"",IF(OR(OR(ISBLANK(F2177),SUM(LEN(C2177),LEN(D2177))=0),AND(NOT(E2177="Unknown"),ISBLANK(J2177)),AND(NOT(O2177="Unknown"),ISBLANK(R2177))),"Missing Information", INDEX(Table15[Entire Service Line Classification], MATCH(SUMIFS(Table15[Unique ID],Table15[System-Owned Portion],E2177,Table15[If Material Anything Other than "Lead" in Column E,Was Material Ever Previously Lead?],G2177,Table15[Customer-Owned Portion],O2177),Table15[Unique ID],0),0)))</f>
        <v/>
      </c>
      <c r="X2177"/>
    </row>
    <row r="2178" spans="2:24" x14ac:dyDescent="0.25">
      <c r="B2178" s="146"/>
      <c r="C2178" s="31"/>
      <c r="D2178" s="31"/>
      <c r="E2178" s="44"/>
      <c r="F2178" s="43"/>
      <c r="G2178" s="84"/>
      <c r="H2178" s="31"/>
      <c r="I2178" s="208"/>
      <c r="J2178" s="84"/>
      <c r="K2178" s="31"/>
      <c r="L2178" s="31"/>
      <c r="M2178" s="169"/>
      <c r="N2178" s="148"/>
      <c r="O2178" s="44"/>
      <c r="P2178" s="43"/>
      <c r="Q2178" s="31"/>
      <c r="R2178" s="84"/>
      <c r="S2178" s="31"/>
      <c r="T2178" s="31"/>
      <c r="U2178" s="169"/>
      <c r="V2178" s="150"/>
      <c r="W2178" s="141" t="str" cm="1">
        <f t="array" ref="W2178">IF(SUM(LEN(B2178:V2178))=0,"",IF(OR(OR(ISBLANK(F2178),SUM(LEN(C2178),LEN(D2178))=0),AND(NOT(E2178="Unknown"),ISBLANK(J2178)),AND(NOT(O2178="Unknown"),ISBLANK(R2178))),"Missing Information", INDEX(Table15[Entire Service Line Classification], MATCH(SUMIFS(Table15[Unique ID],Table15[System-Owned Portion],E2178,Table15[If Material Anything Other than "Lead" in Column E,Was Material Ever Previously Lead?],G2178,Table15[Customer-Owned Portion],O2178),Table15[Unique ID],0),0)))</f>
        <v/>
      </c>
      <c r="X2178"/>
    </row>
    <row r="2179" spans="2:24" x14ac:dyDescent="0.25">
      <c r="B2179" s="146"/>
      <c r="C2179" s="31"/>
      <c r="D2179" s="31"/>
      <c r="E2179" s="44"/>
      <c r="F2179" s="43"/>
      <c r="G2179" s="84"/>
      <c r="H2179" s="31"/>
      <c r="I2179" s="208"/>
      <c r="J2179" s="84"/>
      <c r="K2179" s="31"/>
      <c r="L2179" s="31"/>
      <c r="M2179" s="169"/>
      <c r="N2179" s="148"/>
      <c r="O2179" s="44"/>
      <c r="P2179" s="43"/>
      <c r="Q2179" s="31"/>
      <c r="R2179" s="84"/>
      <c r="S2179" s="31"/>
      <c r="T2179" s="31"/>
      <c r="U2179" s="169"/>
      <c r="V2179" s="150"/>
      <c r="W2179" s="141" t="str" cm="1">
        <f t="array" ref="W2179">IF(SUM(LEN(B2179:V2179))=0,"",IF(OR(OR(ISBLANK(F2179),SUM(LEN(C2179),LEN(D2179))=0),AND(NOT(E2179="Unknown"),ISBLANK(J2179)),AND(NOT(O2179="Unknown"),ISBLANK(R2179))),"Missing Information", INDEX(Table15[Entire Service Line Classification], MATCH(SUMIFS(Table15[Unique ID],Table15[System-Owned Portion],E2179,Table15[If Material Anything Other than "Lead" in Column E,Was Material Ever Previously Lead?],G2179,Table15[Customer-Owned Portion],O2179),Table15[Unique ID],0),0)))</f>
        <v/>
      </c>
      <c r="X2179"/>
    </row>
    <row r="2180" spans="2:24" x14ac:dyDescent="0.25">
      <c r="B2180" s="146"/>
      <c r="C2180" s="31"/>
      <c r="D2180" s="31"/>
      <c r="E2180" s="44"/>
      <c r="F2180" s="43"/>
      <c r="G2180" s="84"/>
      <c r="H2180" s="31"/>
      <c r="I2180" s="208"/>
      <c r="J2180" s="84"/>
      <c r="K2180" s="31"/>
      <c r="L2180" s="31"/>
      <c r="M2180" s="169"/>
      <c r="N2180" s="148"/>
      <c r="O2180" s="44"/>
      <c r="P2180" s="43"/>
      <c r="Q2180" s="31"/>
      <c r="R2180" s="84"/>
      <c r="S2180" s="31"/>
      <c r="T2180" s="31"/>
      <c r="U2180" s="169"/>
      <c r="V2180" s="150"/>
      <c r="W2180" s="141" t="str" cm="1">
        <f t="array" ref="W2180">IF(SUM(LEN(B2180:V2180))=0,"",IF(OR(OR(ISBLANK(F2180),SUM(LEN(C2180),LEN(D2180))=0),AND(NOT(E2180="Unknown"),ISBLANK(J2180)),AND(NOT(O2180="Unknown"),ISBLANK(R2180))),"Missing Information", INDEX(Table15[Entire Service Line Classification], MATCH(SUMIFS(Table15[Unique ID],Table15[System-Owned Portion],E2180,Table15[If Material Anything Other than "Lead" in Column E,Was Material Ever Previously Lead?],G2180,Table15[Customer-Owned Portion],O2180),Table15[Unique ID],0),0)))</f>
        <v/>
      </c>
      <c r="X2180"/>
    </row>
    <row r="2181" spans="2:24" x14ac:dyDescent="0.25">
      <c r="B2181" s="146"/>
      <c r="C2181" s="31"/>
      <c r="D2181" s="31"/>
      <c r="E2181" s="44"/>
      <c r="F2181" s="43"/>
      <c r="G2181" s="84"/>
      <c r="H2181" s="31"/>
      <c r="I2181" s="208"/>
      <c r="J2181" s="84"/>
      <c r="K2181" s="31"/>
      <c r="L2181" s="31"/>
      <c r="M2181" s="169"/>
      <c r="N2181" s="148"/>
      <c r="O2181" s="44"/>
      <c r="P2181" s="43"/>
      <c r="Q2181" s="31"/>
      <c r="R2181" s="84"/>
      <c r="S2181" s="31"/>
      <c r="T2181" s="31"/>
      <c r="U2181" s="169"/>
      <c r="V2181" s="150"/>
      <c r="W2181" s="141" t="str" cm="1">
        <f t="array" ref="W2181">IF(SUM(LEN(B2181:V2181))=0,"",IF(OR(OR(ISBLANK(F2181),SUM(LEN(C2181),LEN(D2181))=0),AND(NOT(E2181="Unknown"),ISBLANK(J2181)),AND(NOT(O2181="Unknown"),ISBLANK(R2181))),"Missing Information", INDEX(Table15[Entire Service Line Classification], MATCH(SUMIFS(Table15[Unique ID],Table15[System-Owned Portion],E2181,Table15[If Material Anything Other than "Lead" in Column E,Was Material Ever Previously Lead?],G2181,Table15[Customer-Owned Portion],O2181),Table15[Unique ID],0),0)))</f>
        <v/>
      </c>
      <c r="X2181"/>
    </row>
    <row r="2182" spans="2:24" x14ac:dyDescent="0.25">
      <c r="B2182" s="146"/>
      <c r="C2182" s="31"/>
      <c r="D2182" s="31"/>
      <c r="E2182" s="44"/>
      <c r="F2182" s="43"/>
      <c r="G2182" s="84"/>
      <c r="H2182" s="31"/>
      <c r="I2182" s="208"/>
      <c r="J2182" s="84"/>
      <c r="K2182" s="31"/>
      <c r="L2182" s="31"/>
      <c r="M2182" s="169"/>
      <c r="N2182" s="148"/>
      <c r="O2182" s="44"/>
      <c r="P2182" s="43"/>
      <c r="Q2182" s="31"/>
      <c r="R2182" s="84"/>
      <c r="S2182" s="31"/>
      <c r="T2182" s="31"/>
      <c r="U2182" s="169"/>
      <c r="V2182" s="150"/>
      <c r="W2182" s="141" t="str" cm="1">
        <f t="array" ref="W2182">IF(SUM(LEN(B2182:V2182))=0,"",IF(OR(OR(ISBLANK(F2182),SUM(LEN(C2182),LEN(D2182))=0),AND(NOT(E2182="Unknown"),ISBLANK(J2182)),AND(NOT(O2182="Unknown"),ISBLANK(R2182))),"Missing Information", INDEX(Table15[Entire Service Line Classification], MATCH(SUMIFS(Table15[Unique ID],Table15[System-Owned Portion],E2182,Table15[If Material Anything Other than "Lead" in Column E,Was Material Ever Previously Lead?],G2182,Table15[Customer-Owned Portion],O2182),Table15[Unique ID],0),0)))</f>
        <v/>
      </c>
      <c r="X2182"/>
    </row>
    <row r="2183" spans="2:24" x14ac:dyDescent="0.25">
      <c r="B2183" s="146"/>
      <c r="C2183" s="31"/>
      <c r="D2183" s="31"/>
      <c r="E2183" s="44"/>
      <c r="F2183" s="43"/>
      <c r="G2183" s="84"/>
      <c r="H2183" s="31"/>
      <c r="I2183" s="208"/>
      <c r="J2183" s="84"/>
      <c r="K2183" s="31"/>
      <c r="L2183" s="31"/>
      <c r="M2183" s="169"/>
      <c r="N2183" s="148"/>
      <c r="O2183" s="44"/>
      <c r="P2183" s="43"/>
      <c r="Q2183" s="31"/>
      <c r="R2183" s="84"/>
      <c r="S2183" s="31"/>
      <c r="T2183" s="31"/>
      <c r="U2183" s="169"/>
      <c r="V2183" s="150"/>
      <c r="W2183" s="141" t="str" cm="1">
        <f t="array" ref="W2183">IF(SUM(LEN(B2183:V2183))=0,"",IF(OR(OR(ISBLANK(F2183),SUM(LEN(C2183),LEN(D2183))=0),AND(NOT(E2183="Unknown"),ISBLANK(J2183)),AND(NOT(O2183="Unknown"),ISBLANK(R2183))),"Missing Information", INDEX(Table15[Entire Service Line Classification], MATCH(SUMIFS(Table15[Unique ID],Table15[System-Owned Portion],E2183,Table15[If Material Anything Other than "Lead" in Column E,Was Material Ever Previously Lead?],G2183,Table15[Customer-Owned Portion],O2183),Table15[Unique ID],0),0)))</f>
        <v/>
      </c>
      <c r="X2183"/>
    </row>
    <row r="2184" spans="2:24" x14ac:dyDescent="0.25">
      <c r="B2184" s="146"/>
      <c r="C2184" s="31"/>
      <c r="D2184" s="31"/>
      <c r="E2184" s="44"/>
      <c r="F2184" s="43"/>
      <c r="G2184" s="84"/>
      <c r="H2184" s="31"/>
      <c r="I2184" s="208"/>
      <c r="J2184" s="84"/>
      <c r="K2184" s="31"/>
      <c r="L2184" s="31"/>
      <c r="M2184" s="169"/>
      <c r="N2184" s="148"/>
      <c r="O2184" s="44"/>
      <c r="P2184" s="43"/>
      <c r="Q2184" s="31"/>
      <c r="R2184" s="84"/>
      <c r="S2184" s="31"/>
      <c r="T2184" s="31"/>
      <c r="U2184" s="169"/>
      <c r="V2184" s="150"/>
      <c r="W2184" s="141" t="str" cm="1">
        <f t="array" ref="W2184">IF(SUM(LEN(B2184:V2184))=0,"",IF(OR(OR(ISBLANK(F2184),SUM(LEN(C2184),LEN(D2184))=0),AND(NOT(E2184="Unknown"),ISBLANK(J2184)),AND(NOT(O2184="Unknown"),ISBLANK(R2184))),"Missing Information", INDEX(Table15[Entire Service Line Classification], MATCH(SUMIFS(Table15[Unique ID],Table15[System-Owned Portion],E2184,Table15[If Material Anything Other than "Lead" in Column E,Was Material Ever Previously Lead?],G2184,Table15[Customer-Owned Portion],O2184),Table15[Unique ID],0),0)))</f>
        <v/>
      </c>
      <c r="X2184"/>
    </row>
    <row r="2185" spans="2:24" x14ac:dyDescent="0.25">
      <c r="B2185" s="146"/>
      <c r="C2185" s="31"/>
      <c r="D2185" s="31"/>
      <c r="E2185" s="44"/>
      <c r="F2185" s="43"/>
      <c r="G2185" s="84"/>
      <c r="H2185" s="31"/>
      <c r="I2185" s="208"/>
      <c r="J2185" s="84"/>
      <c r="K2185" s="31"/>
      <c r="L2185" s="31"/>
      <c r="M2185" s="169"/>
      <c r="N2185" s="148"/>
      <c r="O2185" s="44"/>
      <c r="P2185" s="43"/>
      <c r="Q2185" s="31"/>
      <c r="R2185" s="84"/>
      <c r="S2185" s="31"/>
      <c r="T2185" s="31"/>
      <c r="U2185" s="169"/>
      <c r="V2185" s="150"/>
      <c r="W2185" s="141" t="str" cm="1">
        <f t="array" ref="W2185">IF(SUM(LEN(B2185:V2185))=0,"",IF(OR(OR(ISBLANK(F2185),SUM(LEN(C2185),LEN(D2185))=0),AND(NOT(E2185="Unknown"),ISBLANK(J2185)),AND(NOT(O2185="Unknown"),ISBLANK(R2185))),"Missing Information", INDEX(Table15[Entire Service Line Classification], MATCH(SUMIFS(Table15[Unique ID],Table15[System-Owned Portion],E2185,Table15[If Material Anything Other than "Lead" in Column E,Was Material Ever Previously Lead?],G2185,Table15[Customer-Owned Portion],O2185),Table15[Unique ID],0),0)))</f>
        <v/>
      </c>
      <c r="X2185"/>
    </row>
    <row r="2186" spans="2:24" x14ac:dyDescent="0.25">
      <c r="B2186" s="146"/>
      <c r="C2186" s="31"/>
      <c r="D2186" s="31"/>
      <c r="E2186" s="44"/>
      <c r="F2186" s="43"/>
      <c r="G2186" s="84"/>
      <c r="H2186" s="31"/>
      <c r="I2186" s="208"/>
      <c r="J2186" s="84"/>
      <c r="K2186" s="31"/>
      <c r="L2186" s="31"/>
      <c r="M2186" s="169"/>
      <c r="N2186" s="148"/>
      <c r="O2186" s="44"/>
      <c r="P2186" s="43"/>
      <c r="Q2186" s="31"/>
      <c r="R2186" s="84"/>
      <c r="S2186" s="31"/>
      <c r="T2186" s="31"/>
      <c r="U2186" s="169"/>
      <c r="V2186" s="150"/>
      <c r="W2186" s="141" t="str" cm="1">
        <f t="array" ref="W2186">IF(SUM(LEN(B2186:V2186))=0,"",IF(OR(OR(ISBLANK(F2186),SUM(LEN(C2186),LEN(D2186))=0),AND(NOT(E2186="Unknown"),ISBLANK(J2186)),AND(NOT(O2186="Unknown"),ISBLANK(R2186))),"Missing Information", INDEX(Table15[Entire Service Line Classification], MATCH(SUMIFS(Table15[Unique ID],Table15[System-Owned Portion],E2186,Table15[If Material Anything Other than "Lead" in Column E,Was Material Ever Previously Lead?],G2186,Table15[Customer-Owned Portion],O2186),Table15[Unique ID],0),0)))</f>
        <v/>
      </c>
      <c r="X2186"/>
    </row>
    <row r="2187" spans="2:24" x14ac:dyDescent="0.25">
      <c r="B2187" s="146"/>
      <c r="C2187" s="31"/>
      <c r="D2187" s="31"/>
      <c r="E2187" s="44"/>
      <c r="F2187" s="43"/>
      <c r="G2187" s="84"/>
      <c r="H2187" s="31"/>
      <c r="I2187" s="208"/>
      <c r="J2187" s="84"/>
      <c r="K2187" s="31"/>
      <c r="L2187" s="31"/>
      <c r="M2187" s="169"/>
      <c r="N2187" s="148"/>
      <c r="O2187" s="44"/>
      <c r="P2187" s="43"/>
      <c r="Q2187" s="31"/>
      <c r="R2187" s="84"/>
      <c r="S2187" s="31"/>
      <c r="T2187" s="31"/>
      <c r="U2187" s="169"/>
      <c r="V2187" s="150"/>
      <c r="W2187" s="141" t="str" cm="1">
        <f t="array" ref="W2187">IF(SUM(LEN(B2187:V2187))=0,"",IF(OR(OR(ISBLANK(F2187),SUM(LEN(C2187),LEN(D2187))=0),AND(NOT(E2187="Unknown"),ISBLANK(J2187)),AND(NOT(O2187="Unknown"),ISBLANK(R2187))),"Missing Information", INDEX(Table15[Entire Service Line Classification], MATCH(SUMIFS(Table15[Unique ID],Table15[System-Owned Portion],E2187,Table15[If Material Anything Other than "Lead" in Column E,Was Material Ever Previously Lead?],G2187,Table15[Customer-Owned Portion],O2187),Table15[Unique ID],0),0)))</f>
        <v/>
      </c>
      <c r="X2187"/>
    </row>
    <row r="2188" spans="2:24" x14ac:dyDescent="0.25">
      <c r="B2188" s="146"/>
      <c r="C2188" s="31"/>
      <c r="D2188" s="31"/>
      <c r="E2188" s="44"/>
      <c r="F2188" s="43"/>
      <c r="G2188" s="84"/>
      <c r="H2188" s="31"/>
      <c r="I2188" s="208"/>
      <c r="J2188" s="84"/>
      <c r="K2188" s="31"/>
      <c r="L2188" s="31"/>
      <c r="M2188" s="169"/>
      <c r="N2188" s="148"/>
      <c r="O2188" s="44"/>
      <c r="P2188" s="43"/>
      <c r="Q2188" s="31"/>
      <c r="R2188" s="84"/>
      <c r="S2188" s="31"/>
      <c r="T2188" s="31"/>
      <c r="U2188" s="169"/>
      <c r="V2188" s="150"/>
      <c r="W2188" s="141" t="str" cm="1">
        <f t="array" ref="W2188">IF(SUM(LEN(B2188:V2188))=0,"",IF(OR(OR(ISBLANK(F2188),SUM(LEN(C2188),LEN(D2188))=0),AND(NOT(E2188="Unknown"),ISBLANK(J2188)),AND(NOT(O2188="Unknown"),ISBLANK(R2188))),"Missing Information", INDEX(Table15[Entire Service Line Classification], MATCH(SUMIFS(Table15[Unique ID],Table15[System-Owned Portion],E2188,Table15[If Material Anything Other than "Lead" in Column E,Was Material Ever Previously Lead?],G2188,Table15[Customer-Owned Portion],O2188),Table15[Unique ID],0),0)))</f>
        <v/>
      </c>
      <c r="X2188"/>
    </row>
    <row r="2189" spans="2:24" x14ac:dyDescent="0.25">
      <c r="B2189" s="146"/>
      <c r="C2189" s="31"/>
      <c r="D2189" s="31"/>
      <c r="E2189" s="44"/>
      <c r="F2189" s="43"/>
      <c r="G2189" s="84"/>
      <c r="H2189" s="31"/>
      <c r="I2189" s="208"/>
      <c r="J2189" s="84"/>
      <c r="K2189" s="31"/>
      <c r="L2189" s="31"/>
      <c r="M2189" s="169"/>
      <c r="N2189" s="148"/>
      <c r="O2189" s="44"/>
      <c r="P2189" s="43"/>
      <c r="Q2189" s="31"/>
      <c r="R2189" s="84"/>
      <c r="S2189" s="31"/>
      <c r="T2189" s="31"/>
      <c r="U2189" s="169"/>
      <c r="V2189" s="150"/>
      <c r="W2189" s="141" t="str" cm="1">
        <f t="array" ref="W2189">IF(SUM(LEN(B2189:V2189))=0,"",IF(OR(OR(ISBLANK(F2189),SUM(LEN(C2189),LEN(D2189))=0),AND(NOT(E2189="Unknown"),ISBLANK(J2189)),AND(NOT(O2189="Unknown"),ISBLANK(R2189))),"Missing Information", INDEX(Table15[Entire Service Line Classification], MATCH(SUMIFS(Table15[Unique ID],Table15[System-Owned Portion],E2189,Table15[If Material Anything Other than "Lead" in Column E,Was Material Ever Previously Lead?],G2189,Table15[Customer-Owned Portion],O2189),Table15[Unique ID],0),0)))</f>
        <v/>
      </c>
      <c r="X2189"/>
    </row>
    <row r="2190" spans="2:24" x14ac:dyDescent="0.25">
      <c r="B2190" s="146"/>
      <c r="C2190" s="31"/>
      <c r="D2190" s="31"/>
      <c r="E2190" s="44"/>
      <c r="F2190" s="43"/>
      <c r="G2190" s="84"/>
      <c r="H2190" s="31"/>
      <c r="I2190" s="208"/>
      <c r="J2190" s="84"/>
      <c r="K2190" s="31"/>
      <c r="L2190" s="31"/>
      <c r="M2190" s="169"/>
      <c r="N2190" s="148"/>
      <c r="O2190" s="44"/>
      <c r="P2190" s="43"/>
      <c r="Q2190" s="31"/>
      <c r="R2190" s="84"/>
      <c r="S2190" s="31"/>
      <c r="T2190" s="31"/>
      <c r="U2190" s="169"/>
      <c r="V2190" s="150"/>
      <c r="W2190" s="141" t="str" cm="1">
        <f t="array" ref="W2190">IF(SUM(LEN(B2190:V2190))=0,"",IF(OR(OR(ISBLANK(F2190),SUM(LEN(C2190),LEN(D2190))=0),AND(NOT(E2190="Unknown"),ISBLANK(J2190)),AND(NOT(O2190="Unknown"),ISBLANK(R2190))),"Missing Information", INDEX(Table15[Entire Service Line Classification], MATCH(SUMIFS(Table15[Unique ID],Table15[System-Owned Portion],E2190,Table15[If Material Anything Other than "Lead" in Column E,Was Material Ever Previously Lead?],G2190,Table15[Customer-Owned Portion],O2190),Table15[Unique ID],0),0)))</f>
        <v/>
      </c>
      <c r="X2190"/>
    </row>
    <row r="2191" spans="2:24" x14ac:dyDescent="0.25">
      <c r="B2191" s="146"/>
      <c r="C2191" s="31"/>
      <c r="D2191" s="31"/>
      <c r="E2191" s="44"/>
      <c r="F2191" s="43"/>
      <c r="G2191" s="84"/>
      <c r="H2191" s="31"/>
      <c r="I2191" s="208"/>
      <c r="J2191" s="84"/>
      <c r="K2191" s="31"/>
      <c r="L2191" s="31"/>
      <c r="M2191" s="169"/>
      <c r="N2191" s="148"/>
      <c r="O2191" s="44"/>
      <c r="P2191" s="43"/>
      <c r="Q2191" s="31"/>
      <c r="R2191" s="84"/>
      <c r="S2191" s="31"/>
      <c r="T2191" s="31"/>
      <c r="U2191" s="169"/>
      <c r="V2191" s="150"/>
      <c r="W2191" s="141" t="str" cm="1">
        <f t="array" ref="W2191">IF(SUM(LEN(B2191:V2191))=0,"",IF(OR(OR(ISBLANK(F2191),SUM(LEN(C2191),LEN(D2191))=0),AND(NOT(E2191="Unknown"),ISBLANK(J2191)),AND(NOT(O2191="Unknown"),ISBLANK(R2191))),"Missing Information", INDEX(Table15[Entire Service Line Classification], MATCH(SUMIFS(Table15[Unique ID],Table15[System-Owned Portion],E2191,Table15[If Material Anything Other than "Lead" in Column E,Was Material Ever Previously Lead?],G2191,Table15[Customer-Owned Portion],O2191),Table15[Unique ID],0),0)))</f>
        <v/>
      </c>
      <c r="X2191"/>
    </row>
    <row r="2192" spans="2:24" x14ac:dyDescent="0.25">
      <c r="B2192" s="146"/>
      <c r="C2192" s="31"/>
      <c r="D2192" s="31"/>
      <c r="E2192" s="44"/>
      <c r="F2192" s="43"/>
      <c r="G2192" s="84"/>
      <c r="H2192" s="31"/>
      <c r="I2192" s="208"/>
      <c r="J2192" s="84"/>
      <c r="K2192" s="31"/>
      <c r="L2192" s="31"/>
      <c r="M2192" s="169"/>
      <c r="N2192" s="148"/>
      <c r="O2192" s="44"/>
      <c r="P2192" s="43"/>
      <c r="Q2192" s="31"/>
      <c r="R2192" s="84"/>
      <c r="S2192" s="31"/>
      <c r="T2192" s="31"/>
      <c r="U2192" s="169"/>
      <c r="V2192" s="150"/>
      <c r="W2192" s="141" t="str" cm="1">
        <f t="array" ref="W2192">IF(SUM(LEN(B2192:V2192))=0,"",IF(OR(OR(ISBLANK(F2192),SUM(LEN(C2192),LEN(D2192))=0),AND(NOT(E2192="Unknown"),ISBLANK(J2192)),AND(NOT(O2192="Unknown"),ISBLANK(R2192))),"Missing Information", INDEX(Table15[Entire Service Line Classification], MATCH(SUMIFS(Table15[Unique ID],Table15[System-Owned Portion],E2192,Table15[If Material Anything Other than "Lead" in Column E,Was Material Ever Previously Lead?],G2192,Table15[Customer-Owned Portion],O2192),Table15[Unique ID],0),0)))</f>
        <v/>
      </c>
      <c r="X2192"/>
    </row>
    <row r="2193" spans="2:24" x14ac:dyDescent="0.25">
      <c r="B2193" s="146"/>
      <c r="C2193" s="31"/>
      <c r="D2193" s="31"/>
      <c r="E2193" s="44"/>
      <c r="F2193" s="43"/>
      <c r="G2193" s="84"/>
      <c r="H2193" s="31"/>
      <c r="I2193" s="208"/>
      <c r="J2193" s="84"/>
      <c r="K2193" s="31"/>
      <c r="L2193" s="31"/>
      <c r="M2193" s="169"/>
      <c r="N2193" s="148"/>
      <c r="O2193" s="44"/>
      <c r="P2193" s="43"/>
      <c r="Q2193" s="31"/>
      <c r="R2193" s="84"/>
      <c r="S2193" s="31"/>
      <c r="T2193" s="31"/>
      <c r="U2193" s="169"/>
      <c r="V2193" s="150"/>
      <c r="W2193" s="141" t="str" cm="1">
        <f t="array" ref="W2193">IF(SUM(LEN(B2193:V2193))=0,"",IF(OR(OR(ISBLANK(F2193),SUM(LEN(C2193),LEN(D2193))=0),AND(NOT(E2193="Unknown"),ISBLANK(J2193)),AND(NOT(O2193="Unknown"),ISBLANK(R2193))),"Missing Information", INDEX(Table15[Entire Service Line Classification], MATCH(SUMIFS(Table15[Unique ID],Table15[System-Owned Portion],E2193,Table15[If Material Anything Other than "Lead" in Column E,Was Material Ever Previously Lead?],G2193,Table15[Customer-Owned Portion],O2193),Table15[Unique ID],0),0)))</f>
        <v/>
      </c>
      <c r="X2193"/>
    </row>
    <row r="2194" spans="2:24" x14ac:dyDescent="0.25">
      <c r="B2194" s="146"/>
      <c r="C2194" s="31"/>
      <c r="D2194" s="31"/>
      <c r="E2194" s="44"/>
      <c r="F2194" s="43"/>
      <c r="G2194" s="84"/>
      <c r="H2194" s="31"/>
      <c r="I2194" s="208"/>
      <c r="J2194" s="84"/>
      <c r="K2194" s="31"/>
      <c r="L2194" s="31"/>
      <c r="M2194" s="169"/>
      <c r="N2194" s="148"/>
      <c r="O2194" s="44"/>
      <c r="P2194" s="43"/>
      <c r="Q2194" s="31"/>
      <c r="R2194" s="84"/>
      <c r="S2194" s="31"/>
      <c r="T2194" s="31"/>
      <c r="U2194" s="169"/>
      <c r="V2194" s="150"/>
      <c r="W2194" s="141" t="str" cm="1">
        <f t="array" ref="W2194">IF(SUM(LEN(B2194:V2194))=0,"",IF(OR(OR(ISBLANK(F2194),SUM(LEN(C2194),LEN(D2194))=0),AND(NOT(E2194="Unknown"),ISBLANK(J2194)),AND(NOT(O2194="Unknown"),ISBLANK(R2194))),"Missing Information", INDEX(Table15[Entire Service Line Classification], MATCH(SUMIFS(Table15[Unique ID],Table15[System-Owned Portion],E2194,Table15[If Material Anything Other than "Lead" in Column E,Was Material Ever Previously Lead?],G2194,Table15[Customer-Owned Portion],O2194),Table15[Unique ID],0),0)))</f>
        <v/>
      </c>
      <c r="X2194"/>
    </row>
    <row r="2195" spans="2:24" x14ac:dyDescent="0.25">
      <c r="B2195" s="146"/>
      <c r="C2195" s="31"/>
      <c r="D2195" s="31"/>
      <c r="E2195" s="44"/>
      <c r="F2195" s="43"/>
      <c r="G2195" s="84"/>
      <c r="H2195" s="31"/>
      <c r="I2195" s="208"/>
      <c r="J2195" s="84"/>
      <c r="K2195" s="31"/>
      <c r="L2195" s="31"/>
      <c r="M2195" s="169"/>
      <c r="N2195" s="148"/>
      <c r="O2195" s="44"/>
      <c r="P2195" s="43"/>
      <c r="Q2195" s="31"/>
      <c r="R2195" s="84"/>
      <c r="S2195" s="31"/>
      <c r="T2195" s="31"/>
      <c r="U2195" s="169"/>
      <c r="V2195" s="150"/>
      <c r="W2195" s="141" t="str" cm="1">
        <f t="array" ref="W2195">IF(SUM(LEN(B2195:V2195))=0,"",IF(OR(OR(ISBLANK(F2195),SUM(LEN(C2195),LEN(D2195))=0),AND(NOT(E2195="Unknown"),ISBLANK(J2195)),AND(NOT(O2195="Unknown"),ISBLANK(R2195))),"Missing Information", INDEX(Table15[Entire Service Line Classification], MATCH(SUMIFS(Table15[Unique ID],Table15[System-Owned Portion],E2195,Table15[If Material Anything Other than "Lead" in Column E,Was Material Ever Previously Lead?],G2195,Table15[Customer-Owned Portion],O2195),Table15[Unique ID],0),0)))</f>
        <v/>
      </c>
      <c r="X2195"/>
    </row>
    <row r="2196" spans="2:24" x14ac:dyDescent="0.25">
      <c r="B2196" s="146"/>
      <c r="C2196" s="31"/>
      <c r="D2196" s="31"/>
      <c r="E2196" s="44"/>
      <c r="F2196" s="43"/>
      <c r="G2196" s="84"/>
      <c r="H2196" s="31"/>
      <c r="I2196" s="208"/>
      <c r="J2196" s="84"/>
      <c r="K2196" s="31"/>
      <c r="L2196" s="31"/>
      <c r="M2196" s="169"/>
      <c r="N2196" s="148"/>
      <c r="O2196" s="44"/>
      <c r="P2196" s="43"/>
      <c r="Q2196" s="31"/>
      <c r="R2196" s="84"/>
      <c r="S2196" s="31"/>
      <c r="T2196" s="31"/>
      <c r="U2196" s="169"/>
      <c r="V2196" s="150"/>
      <c r="W2196" s="141" t="str" cm="1">
        <f t="array" ref="W2196">IF(SUM(LEN(B2196:V2196))=0,"",IF(OR(OR(ISBLANK(F2196),SUM(LEN(C2196),LEN(D2196))=0),AND(NOT(E2196="Unknown"),ISBLANK(J2196)),AND(NOT(O2196="Unknown"),ISBLANK(R2196))),"Missing Information", INDEX(Table15[Entire Service Line Classification], MATCH(SUMIFS(Table15[Unique ID],Table15[System-Owned Portion],E2196,Table15[If Material Anything Other than "Lead" in Column E,Was Material Ever Previously Lead?],G2196,Table15[Customer-Owned Portion],O2196),Table15[Unique ID],0),0)))</f>
        <v/>
      </c>
      <c r="X2196"/>
    </row>
    <row r="2197" spans="2:24" x14ac:dyDescent="0.25">
      <c r="B2197" s="146"/>
      <c r="C2197" s="31"/>
      <c r="D2197" s="31"/>
      <c r="E2197" s="44"/>
      <c r="F2197" s="43"/>
      <c r="G2197" s="84"/>
      <c r="H2197" s="31"/>
      <c r="I2197" s="208"/>
      <c r="J2197" s="84"/>
      <c r="K2197" s="31"/>
      <c r="L2197" s="31"/>
      <c r="M2197" s="169"/>
      <c r="N2197" s="148"/>
      <c r="O2197" s="44"/>
      <c r="P2197" s="43"/>
      <c r="Q2197" s="31"/>
      <c r="R2197" s="84"/>
      <c r="S2197" s="31"/>
      <c r="T2197" s="31"/>
      <c r="U2197" s="169"/>
      <c r="V2197" s="150"/>
      <c r="W2197" s="141" t="str" cm="1">
        <f t="array" ref="W2197">IF(SUM(LEN(B2197:V2197))=0,"",IF(OR(OR(ISBLANK(F2197),SUM(LEN(C2197),LEN(D2197))=0),AND(NOT(E2197="Unknown"),ISBLANK(J2197)),AND(NOT(O2197="Unknown"),ISBLANK(R2197))),"Missing Information", INDEX(Table15[Entire Service Line Classification], MATCH(SUMIFS(Table15[Unique ID],Table15[System-Owned Portion],E2197,Table15[If Material Anything Other than "Lead" in Column E,Was Material Ever Previously Lead?],G2197,Table15[Customer-Owned Portion],O2197),Table15[Unique ID],0),0)))</f>
        <v/>
      </c>
      <c r="X2197"/>
    </row>
    <row r="2198" spans="2:24" x14ac:dyDescent="0.25">
      <c r="B2198" s="146"/>
      <c r="C2198" s="31"/>
      <c r="D2198" s="31"/>
      <c r="E2198" s="44"/>
      <c r="F2198" s="43"/>
      <c r="G2198" s="84"/>
      <c r="H2198" s="31"/>
      <c r="I2198" s="208"/>
      <c r="J2198" s="84"/>
      <c r="K2198" s="31"/>
      <c r="L2198" s="31"/>
      <c r="M2198" s="169"/>
      <c r="N2198" s="148"/>
      <c r="O2198" s="44"/>
      <c r="P2198" s="43"/>
      <c r="Q2198" s="31"/>
      <c r="R2198" s="84"/>
      <c r="S2198" s="31"/>
      <c r="T2198" s="31"/>
      <c r="U2198" s="169"/>
      <c r="V2198" s="150"/>
      <c r="W2198" s="141" t="str" cm="1">
        <f t="array" ref="W2198">IF(SUM(LEN(B2198:V2198))=0,"",IF(OR(OR(ISBLANK(F2198),SUM(LEN(C2198),LEN(D2198))=0),AND(NOT(E2198="Unknown"),ISBLANK(J2198)),AND(NOT(O2198="Unknown"),ISBLANK(R2198))),"Missing Information", INDEX(Table15[Entire Service Line Classification], MATCH(SUMIFS(Table15[Unique ID],Table15[System-Owned Portion],E2198,Table15[If Material Anything Other than "Lead" in Column E,Was Material Ever Previously Lead?],G2198,Table15[Customer-Owned Portion],O2198),Table15[Unique ID],0),0)))</f>
        <v/>
      </c>
      <c r="X2198"/>
    </row>
    <row r="2199" spans="2:24" x14ac:dyDescent="0.25">
      <c r="B2199" s="146"/>
      <c r="C2199" s="31"/>
      <c r="D2199" s="31"/>
      <c r="E2199" s="44"/>
      <c r="F2199" s="43"/>
      <c r="G2199" s="84"/>
      <c r="H2199" s="31"/>
      <c r="I2199" s="208"/>
      <c r="J2199" s="84"/>
      <c r="K2199" s="31"/>
      <c r="L2199" s="31"/>
      <c r="M2199" s="169"/>
      <c r="N2199" s="148"/>
      <c r="O2199" s="44"/>
      <c r="P2199" s="43"/>
      <c r="Q2199" s="31"/>
      <c r="R2199" s="84"/>
      <c r="S2199" s="31"/>
      <c r="T2199" s="31"/>
      <c r="U2199" s="169"/>
      <c r="V2199" s="150"/>
      <c r="W2199" s="141" t="str" cm="1">
        <f t="array" ref="W2199">IF(SUM(LEN(B2199:V2199))=0,"",IF(OR(OR(ISBLANK(F2199),SUM(LEN(C2199),LEN(D2199))=0),AND(NOT(E2199="Unknown"),ISBLANK(J2199)),AND(NOT(O2199="Unknown"),ISBLANK(R2199))),"Missing Information", INDEX(Table15[Entire Service Line Classification], MATCH(SUMIFS(Table15[Unique ID],Table15[System-Owned Portion],E2199,Table15[If Material Anything Other than "Lead" in Column E,Was Material Ever Previously Lead?],G2199,Table15[Customer-Owned Portion],O2199),Table15[Unique ID],0),0)))</f>
        <v/>
      </c>
      <c r="X2199"/>
    </row>
    <row r="2200" spans="2:24" x14ac:dyDescent="0.25">
      <c r="B2200" s="146"/>
      <c r="C2200" s="31"/>
      <c r="D2200" s="31"/>
      <c r="E2200" s="44"/>
      <c r="F2200" s="43"/>
      <c r="G2200" s="84"/>
      <c r="H2200" s="31"/>
      <c r="I2200" s="208"/>
      <c r="J2200" s="84"/>
      <c r="K2200" s="31"/>
      <c r="L2200" s="31"/>
      <c r="M2200" s="169"/>
      <c r="N2200" s="148"/>
      <c r="O2200" s="44"/>
      <c r="P2200" s="43"/>
      <c r="Q2200" s="31"/>
      <c r="R2200" s="84"/>
      <c r="S2200" s="31"/>
      <c r="T2200" s="31"/>
      <c r="U2200" s="169"/>
      <c r="V2200" s="150"/>
      <c r="W2200" s="141" t="str" cm="1">
        <f t="array" ref="W2200">IF(SUM(LEN(B2200:V2200))=0,"",IF(OR(OR(ISBLANK(F2200),SUM(LEN(C2200),LEN(D2200))=0),AND(NOT(E2200="Unknown"),ISBLANK(J2200)),AND(NOT(O2200="Unknown"),ISBLANK(R2200))),"Missing Information", INDEX(Table15[Entire Service Line Classification], MATCH(SUMIFS(Table15[Unique ID],Table15[System-Owned Portion],E2200,Table15[If Material Anything Other than "Lead" in Column E,Was Material Ever Previously Lead?],G2200,Table15[Customer-Owned Portion],O2200),Table15[Unique ID],0),0)))</f>
        <v/>
      </c>
      <c r="X2200"/>
    </row>
    <row r="2201" spans="2:24" x14ac:dyDescent="0.25">
      <c r="B2201" s="146"/>
      <c r="C2201" s="31"/>
      <c r="D2201" s="31"/>
      <c r="E2201" s="44"/>
      <c r="F2201" s="43"/>
      <c r="G2201" s="84"/>
      <c r="H2201" s="31"/>
      <c r="I2201" s="208"/>
      <c r="J2201" s="84"/>
      <c r="K2201" s="31"/>
      <c r="L2201" s="31"/>
      <c r="M2201" s="169"/>
      <c r="N2201" s="148"/>
      <c r="O2201" s="44"/>
      <c r="P2201" s="43"/>
      <c r="Q2201" s="31"/>
      <c r="R2201" s="84"/>
      <c r="S2201" s="31"/>
      <c r="T2201" s="31"/>
      <c r="U2201" s="169"/>
      <c r="V2201" s="150"/>
      <c r="W2201" s="141" t="str" cm="1">
        <f t="array" ref="W2201">IF(SUM(LEN(B2201:V2201))=0,"",IF(OR(OR(ISBLANK(F2201),SUM(LEN(C2201),LEN(D2201))=0),AND(NOT(E2201="Unknown"),ISBLANK(J2201)),AND(NOT(O2201="Unknown"),ISBLANK(R2201))),"Missing Information", INDEX(Table15[Entire Service Line Classification], MATCH(SUMIFS(Table15[Unique ID],Table15[System-Owned Portion],E2201,Table15[If Material Anything Other than "Lead" in Column E,Was Material Ever Previously Lead?],G2201,Table15[Customer-Owned Portion],O2201),Table15[Unique ID],0),0)))</f>
        <v/>
      </c>
      <c r="X2201"/>
    </row>
    <row r="2202" spans="2:24" x14ac:dyDescent="0.25">
      <c r="B2202" s="146"/>
      <c r="C2202" s="31"/>
      <c r="D2202" s="31"/>
      <c r="E2202" s="44"/>
      <c r="F2202" s="43"/>
      <c r="G2202" s="84"/>
      <c r="H2202" s="31"/>
      <c r="I2202" s="208"/>
      <c r="J2202" s="84"/>
      <c r="K2202" s="31"/>
      <c r="L2202" s="31"/>
      <c r="M2202" s="169"/>
      <c r="N2202" s="148"/>
      <c r="O2202" s="44"/>
      <c r="P2202" s="43"/>
      <c r="Q2202" s="31"/>
      <c r="R2202" s="84"/>
      <c r="S2202" s="31"/>
      <c r="T2202" s="31"/>
      <c r="U2202" s="169"/>
      <c r="V2202" s="150"/>
      <c r="W2202" s="141" t="str" cm="1">
        <f t="array" ref="W2202">IF(SUM(LEN(B2202:V2202))=0,"",IF(OR(OR(ISBLANK(F2202),SUM(LEN(C2202),LEN(D2202))=0),AND(NOT(E2202="Unknown"),ISBLANK(J2202)),AND(NOT(O2202="Unknown"),ISBLANK(R2202))),"Missing Information", INDEX(Table15[Entire Service Line Classification], MATCH(SUMIFS(Table15[Unique ID],Table15[System-Owned Portion],E2202,Table15[If Material Anything Other than "Lead" in Column E,Was Material Ever Previously Lead?],G2202,Table15[Customer-Owned Portion],O2202),Table15[Unique ID],0),0)))</f>
        <v/>
      </c>
      <c r="X2202"/>
    </row>
    <row r="2203" spans="2:24" x14ac:dyDescent="0.25">
      <c r="B2203" s="146"/>
      <c r="C2203" s="31"/>
      <c r="D2203" s="31"/>
      <c r="E2203" s="44"/>
      <c r="F2203" s="43"/>
      <c r="G2203" s="84"/>
      <c r="H2203" s="31"/>
      <c r="I2203" s="208"/>
      <c r="J2203" s="84"/>
      <c r="K2203" s="31"/>
      <c r="L2203" s="31"/>
      <c r="M2203" s="169"/>
      <c r="N2203" s="148"/>
      <c r="O2203" s="44"/>
      <c r="P2203" s="43"/>
      <c r="Q2203" s="31"/>
      <c r="R2203" s="84"/>
      <c r="S2203" s="31"/>
      <c r="T2203" s="31"/>
      <c r="U2203" s="169"/>
      <c r="V2203" s="150"/>
      <c r="W2203" s="141" t="str" cm="1">
        <f t="array" ref="W2203">IF(SUM(LEN(B2203:V2203))=0,"",IF(OR(OR(ISBLANK(F2203),SUM(LEN(C2203),LEN(D2203))=0),AND(NOT(E2203="Unknown"),ISBLANK(J2203)),AND(NOT(O2203="Unknown"),ISBLANK(R2203))),"Missing Information", INDEX(Table15[Entire Service Line Classification], MATCH(SUMIFS(Table15[Unique ID],Table15[System-Owned Portion],E2203,Table15[If Material Anything Other than "Lead" in Column E,Was Material Ever Previously Lead?],G2203,Table15[Customer-Owned Portion],O2203),Table15[Unique ID],0),0)))</f>
        <v/>
      </c>
      <c r="X2203"/>
    </row>
    <row r="2204" spans="2:24" x14ac:dyDescent="0.25">
      <c r="B2204" s="146"/>
      <c r="C2204" s="31"/>
      <c r="D2204" s="31"/>
      <c r="E2204" s="44"/>
      <c r="F2204" s="43"/>
      <c r="G2204" s="84"/>
      <c r="H2204" s="31"/>
      <c r="I2204" s="208"/>
      <c r="J2204" s="84"/>
      <c r="K2204" s="31"/>
      <c r="L2204" s="31"/>
      <c r="M2204" s="169"/>
      <c r="N2204" s="148"/>
      <c r="O2204" s="44"/>
      <c r="P2204" s="43"/>
      <c r="Q2204" s="31"/>
      <c r="R2204" s="84"/>
      <c r="S2204" s="31"/>
      <c r="T2204" s="31"/>
      <c r="U2204" s="169"/>
      <c r="V2204" s="150"/>
      <c r="W2204" s="141" t="str" cm="1">
        <f t="array" ref="W2204">IF(SUM(LEN(B2204:V2204))=0,"",IF(OR(OR(ISBLANK(F2204),SUM(LEN(C2204),LEN(D2204))=0),AND(NOT(E2204="Unknown"),ISBLANK(J2204)),AND(NOT(O2204="Unknown"),ISBLANK(R2204))),"Missing Information", INDEX(Table15[Entire Service Line Classification], MATCH(SUMIFS(Table15[Unique ID],Table15[System-Owned Portion],E2204,Table15[If Material Anything Other than "Lead" in Column E,Was Material Ever Previously Lead?],G2204,Table15[Customer-Owned Portion],O2204),Table15[Unique ID],0),0)))</f>
        <v/>
      </c>
      <c r="X2204"/>
    </row>
    <row r="2205" spans="2:24" x14ac:dyDescent="0.25">
      <c r="B2205" s="146"/>
      <c r="C2205" s="31"/>
      <c r="D2205" s="31"/>
      <c r="E2205" s="44"/>
      <c r="F2205" s="43"/>
      <c r="G2205" s="84"/>
      <c r="H2205" s="31"/>
      <c r="I2205" s="208"/>
      <c r="J2205" s="84"/>
      <c r="K2205" s="31"/>
      <c r="L2205" s="31"/>
      <c r="M2205" s="169"/>
      <c r="N2205" s="148"/>
      <c r="O2205" s="44"/>
      <c r="P2205" s="43"/>
      <c r="Q2205" s="31"/>
      <c r="R2205" s="84"/>
      <c r="S2205" s="31"/>
      <c r="T2205" s="31"/>
      <c r="U2205" s="169"/>
      <c r="V2205" s="150"/>
      <c r="W2205" s="141" t="str" cm="1">
        <f t="array" ref="W2205">IF(SUM(LEN(B2205:V2205))=0,"",IF(OR(OR(ISBLANK(F2205),SUM(LEN(C2205),LEN(D2205))=0),AND(NOT(E2205="Unknown"),ISBLANK(J2205)),AND(NOT(O2205="Unknown"),ISBLANK(R2205))),"Missing Information", INDEX(Table15[Entire Service Line Classification], MATCH(SUMIFS(Table15[Unique ID],Table15[System-Owned Portion],E2205,Table15[If Material Anything Other than "Lead" in Column E,Was Material Ever Previously Lead?],G2205,Table15[Customer-Owned Portion],O2205),Table15[Unique ID],0),0)))</f>
        <v/>
      </c>
      <c r="X2205"/>
    </row>
    <row r="2206" spans="2:24" x14ac:dyDescent="0.25">
      <c r="B2206" s="146"/>
      <c r="C2206" s="31"/>
      <c r="D2206" s="31"/>
      <c r="E2206" s="44"/>
      <c r="F2206" s="43"/>
      <c r="G2206" s="84"/>
      <c r="H2206" s="31"/>
      <c r="I2206" s="208"/>
      <c r="J2206" s="84"/>
      <c r="K2206" s="31"/>
      <c r="L2206" s="31"/>
      <c r="M2206" s="169"/>
      <c r="N2206" s="148"/>
      <c r="O2206" s="44"/>
      <c r="P2206" s="43"/>
      <c r="Q2206" s="31"/>
      <c r="R2206" s="84"/>
      <c r="S2206" s="31"/>
      <c r="T2206" s="31"/>
      <c r="U2206" s="169"/>
      <c r="V2206" s="150"/>
      <c r="W2206" s="141" t="str" cm="1">
        <f t="array" ref="W2206">IF(SUM(LEN(B2206:V2206))=0,"",IF(OR(OR(ISBLANK(F2206),SUM(LEN(C2206),LEN(D2206))=0),AND(NOT(E2206="Unknown"),ISBLANK(J2206)),AND(NOT(O2206="Unknown"),ISBLANK(R2206))),"Missing Information", INDEX(Table15[Entire Service Line Classification], MATCH(SUMIFS(Table15[Unique ID],Table15[System-Owned Portion],E2206,Table15[If Material Anything Other than "Lead" in Column E,Was Material Ever Previously Lead?],G2206,Table15[Customer-Owned Portion],O2206),Table15[Unique ID],0),0)))</f>
        <v/>
      </c>
      <c r="X2206"/>
    </row>
    <row r="2207" spans="2:24" x14ac:dyDescent="0.25">
      <c r="B2207" s="146"/>
      <c r="C2207" s="31"/>
      <c r="D2207" s="31"/>
      <c r="E2207" s="44"/>
      <c r="F2207" s="43"/>
      <c r="G2207" s="84"/>
      <c r="H2207" s="31"/>
      <c r="I2207" s="208"/>
      <c r="J2207" s="84"/>
      <c r="K2207" s="31"/>
      <c r="L2207" s="31"/>
      <c r="M2207" s="169"/>
      <c r="N2207" s="148"/>
      <c r="O2207" s="44"/>
      <c r="P2207" s="43"/>
      <c r="Q2207" s="31"/>
      <c r="R2207" s="84"/>
      <c r="S2207" s="31"/>
      <c r="T2207" s="31"/>
      <c r="U2207" s="169"/>
      <c r="V2207" s="150"/>
      <c r="W2207" s="141" t="str" cm="1">
        <f t="array" ref="W2207">IF(SUM(LEN(B2207:V2207))=0,"",IF(OR(OR(ISBLANK(F2207),SUM(LEN(C2207),LEN(D2207))=0),AND(NOT(E2207="Unknown"),ISBLANK(J2207)),AND(NOT(O2207="Unknown"),ISBLANK(R2207))),"Missing Information", INDEX(Table15[Entire Service Line Classification], MATCH(SUMIFS(Table15[Unique ID],Table15[System-Owned Portion],E2207,Table15[If Material Anything Other than "Lead" in Column E,Was Material Ever Previously Lead?],G2207,Table15[Customer-Owned Portion],O2207),Table15[Unique ID],0),0)))</f>
        <v/>
      </c>
      <c r="X2207"/>
    </row>
    <row r="2208" spans="2:24" x14ac:dyDescent="0.25">
      <c r="B2208" s="146"/>
      <c r="C2208" s="31"/>
      <c r="D2208" s="31"/>
      <c r="E2208" s="44"/>
      <c r="F2208" s="43"/>
      <c r="G2208" s="84"/>
      <c r="H2208" s="31"/>
      <c r="I2208" s="208"/>
      <c r="J2208" s="84"/>
      <c r="K2208" s="31"/>
      <c r="L2208" s="31"/>
      <c r="M2208" s="169"/>
      <c r="N2208" s="148"/>
      <c r="O2208" s="44"/>
      <c r="P2208" s="43"/>
      <c r="Q2208" s="31"/>
      <c r="R2208" s="84"/>
      <c r="S2208" s="31"/>
      <c r="T2208" s="31"/>
      <c r="U2208" s="169"/>
      <c r="V2208" s="150"/>
      <c r="W2208" s="141" t="str" cm="1">
        <f t="array" ref="W2208">IF(SUM(LEN(B2208:V2208))=0,"",IF(OR(OR(ISBLANK(F2208),SUM(LEN(C2208),LEN(D2208))=0),AND(NOT(E2208="Unknown"),ISBLANK(J2208)),AND(NOT(O2208="Unknown"),ISBLANK(R2208))),"Missing Information", INDEX(Table15[Entire Service Line Classification], MATCH(SUMIFS(Table15[Unique ID],Table15[System-Owned Portion],E2208,Table15[If Material Anything Other than "Lead" in Column E,Was Material Ever Previously Lead?],G2208,Table15[Customer-Owned Portion],O2208),Table15[Unique ID],0),0)))</f>
        <v/>
      </c>
      <c r="X2208"/>
    </row>
    <row r="2209" spans="2:24" x14ac:dyDescent="0.25">
      <c r="B2209" s="146"/>
      <c r="C2209" s="31"/>
      <c r="D2209" s="31"/>
      <c r="E2209" s="44"/>
      <c r="F2209" s="43"/>
      <c r="G2209" s="84"/>
      <c r="H2209" s="31"/>
      <c r="I2209" s="208"/>
      <c r="J2209" s="84"/>
      <c r="K2209" s="31"/>
      <c r="L2209" s="31"/>
      <c r="M2209" s="169"/>
      <c r="N2209" s="148"/>
      <c r="O2209" s="44"/>
      <c r="P2209" s="43"/>
      <c r="Q2209" s="31"/>
      <c r="R2209" s="84"/>
      <c r="S2209" s="31"/>
      <c r="T2209" s="31"/>
      <c r="U2209" s="169"/>
      <c r="V2209" s="150"/>
      <c r="W2209" s="141" t="str" cm="1">
        <f t="array" ref="W2209">IF(SUM(LEN(B2209:V2209))=0,"",IF(OR(OR(ISBLANK(F2209),SUM(LEN(C2209),LEN(D2209))=0),AND(NOT(E2209="Unknown"),ISBLANK(J2209)),AND(NOT(O2209="Unknown"),ISBLANK(R2209))),"Missing Information", INDEX(Table15[Entire Service Line Classification], MATCH(SUMIFS(Table15[Unique ID],Table15[System-Owned Portion],E2209,Table15[If Material Anything Other than "Lead" in Column E,Was Material Ever Previously Lead?],G2209,Table15[Customer-Owned Portion],O2209),Table15[Unique ID],0),0)))</f>
        <v/>
      </c>
      <c r="X2209"/>
    </row>
    <row r="2210" spans="2:24" x14ac:dyDescent="0.25">
      <c r="B2210" s="146"/>
      <c r="C2210" s="31"/>
      <c r="D2210" s="31"/>
      <c r="E2210" s="44"/>
      <c r="F2210" s="43"/>
      <c r="G2210" s="84"/>
      <c r="H2210" s="31"/>
      <c r="I2210" s="208"/>
      <c r="J2210" s="84"/>
      <c r="K2210" s="31"/>
      <c r="L2210" s="31"/>
      <c r="M2210" s="169"/>
      <c r="N2210" s="148"/>
      <c r="O2210" s="44"/>
      <c r="P2210" s="43"/>
      <c r="Q2210" s="31"/>
      <c r="R2210" s="84"/>
      <c r="S2210" s="31"/>
      <c r="T2210" s="31"/>
      <c r="U2210" s="169"/>
      <c r="V2210" s="150"/>
      <c r="W2210" s="141" t="str" cm="1">
        <f t="array" ref="W2210">IF(SUM(LEN(B2210:V2210))=0,"",IF(OR(OR(ISBLANK(F2210),SUM(LEN(C2210),LEN(D2210))=0),AND(NOT(E2210="Unknown"),ISBLANK(J2210)),AND(NOT(O2210="Unknown"),ISBLANK(R2210))),"Missing Information", INDEX(Table15[Entire Service Line Classification], MATCH(SUMIFS(Table15[Unique ID],Table15[System-Owned Portion],E2210,Table15[If Material Anything Other than "Lead" in Column E,Was Material Ever Previously Lead?],G2210,Table15[Customer-Owned Portion],O2210),Table15[Unique ID],0),0)))</f>
        <v/>
      </c>
      <c r="X2210"/>
    </row>
    <row r="2211" spans="2:24" x14ac:dyDescent="0.25">
      <c r="B2211" s="146"/>
      <c r="C2211" s="31"/>
      <c r="D2211" s="31"/>
      <c r="E2211" s="44"/>
      <c r="F2211" s="43"/>
      <c r="G2211" s="84"/>
      <c r="H2211" s="31"/>
      <c r="I2211" s="208"/>
      <c r="J2211" s="84"/>
      <c r="K2211" s="31"/>
      <c r="L2211" s="31"/>
      <c r="M2211" s="169"/>
      <c r="N2211" s="148"/>
      <c r="O2211" s="44"/>
      <c r="P2211" s="43"/>
      <c r="Q2211" s="31"/>
      <c r="R2211" s="84"/>
      <c r="S2211" s="31"/>
      <c r="T2211" s="31"/>
      <c r="U2211" s="169"/>
      <c r="V2211" s="150"/>
      <c r="W2211" s="141" t="str" cm="1">
        <f t="array" ref="W2211">IF(SUM(LEN(B2211:V2211))=0,"",IF(OR(OR(ISBLANK(F2211),SUM(LEN(C2211),LEN(D2211))=0),AND(NOT(E2211="Unknown"),ISBLANK(J2211)),AND(NOT(O2211="Unknown"),ISBLANK(R2211))),"Missing Information", INDEX(Table15[Entire Service Line Classification], MATCH(SUMIFS(Table15[Unique ID],Table15[System-Owned Portion],E2211,Table15[If Material Anything Other than "Lead" in Column E,Was Material Ever Previously Lead?],G2211,Table15[Customer-Owned Portion],O2211),Table15[Unique ID],0),0)))</f>
        <v/>
      </c>
      <c r="X2211"/>
    </row>
    <row r="2212" spans="2:24" x14ac:dyDescent="0.25">
      <c r="B2212" s="146"/>
      <c r="C2212" s="31"/>
      <c r="D2212" s="31"/>
      <c r="E2212" s="44"/>
      <c r="F2212" s="43"/>
      <c r="G2212" s="84"/>
      <c r="H2212" s="31"/>
      <c r="I2212" s="208"/>
      <c r="J2212" s="84"/>
      <c r="K2212" s="31"/>
      <c r="L2212" s="31"/>
      <c r="M2212" s="169"/>
      <c r="N2212" s="148"/>
      <c r="O2212" s="44"/>
      <c r="P2212" s="43"/>
      <c r="Q2212" s="31"/>
      <c r="R2212" s="84"/>
      <c r="S2212" s="31"/>
      <c r="T2212" s="31"/>
      <c r="U2212" s="169"/>
      <c r="V2212" s="150"/>
      <c r="W2212" s="141" t="str" cm="1">
        <f t="array" ref="W2212">IF(SUM(LEN(B2212:V2212))=0,"",IF(OR(OR(ISBLANK(F2212),SUM(LEN(C2212),LEN(D2212))=0),AND(NOT(E2212="Unknown"),ISBLANK(J2212)),AND(NOT(O2212="Unknown"),ISBLANK(R2212))),"Missing Information", INDEX(Table15[Entire Service Line Classification], MATCH(SUMIFS(Table15[Unique ID],Table15[System-Owned Portion],E2212,Table15[If Material Anything Other than "Lead" in Column E,Was Material Ever Previously Lead?],G2212,Table15[Customer-Owned Portion],O2212),Table15[Unique ID],0),0)))</f>
        <v/>
      </c>
      <c r="X2212"/>
    </row>
    <row r="2213" spans="2:24" x14ac:dyDescent="0.25">
      <c r="B2213" s="146"/>
      <c r="C2213" s="31"/>
      <c r="D2213" s="31"/>
      <c r="E2213" s="44"/>
      <c r="F2213" s="43"/>
      <c r="G2213" s="84"/>
      <c r="H2213" s="31"/>
      <c r="I2213" s="208"/>
      <c r="J2213" s="84"/>
      <c r="K2213" s="31"/>
      <c r="L2213" s="31"/>
      <c r="M2213" s="169"/>
      <c r="N2213" s="148"/>
      <c r="O2213" s="44"/>
      <c r="P2213" s="43"/>
      <c r="Q2213" s="31"/>
      <c r="R2213" s="84"/>
      <c r="S2213" s="31"/>
      <c r="T2213" s="31"/>
      <c r="U2213" s="169"/>
      <c r="V2213" s="150"/>
      <c r="W2213" s="141" t="str" cm="1">
        <f t="array" ref="W2213">IF(SUM(LEN(B2213:V2213))=0,"",IF(OR(OR(ISBLANK(F2213),SUM(LEN(C2213),LEN(D2213))=0),AND(NOT(E2213="Unknown"),ISBLANK(J2213)),AND(NOT(O2213="Unknown"),ISBLANK(R2213))),"Missing Information", INDEX(Table15[Entire Service Line Classification], MATCH(SUMIFS(Table15[Unique ID],Table15[System-Owned Portion],E2213,Table15[If Material Anything Other than "Lead" in Column E,Was Material Ever Previously Lead?],G2213,Table15[Customer-Owned Portion],O2213),Table15[Unique ID],0),0)))</f>
        <v/>
      </c>
      <c r="X2213"/>
    </row>
    <row r="2214" spans="2:24" x14ac:dyDescent="0.25">
      <c r="B2214" s="146"/>
      <c r="C2214" s="31"/>
      <c r="D2214" s="31"/>
      <c r="E2214" s="44"/>
      <c r="F2214" s="43"/>
      <c r="G2214" s="84"/>
      <c r="H2214" s="31"/>
      <c r="I2214" s="208"/>
      <c r="J2214" s="84"/>
      <c r="K2214" s="31"/>
      <c r="L2214" s="31"/>
      <c r="M2214" s="169"/>
      <c r="N2214" s="148"/>
      <c r="O2214" s="44"/>
      <c r="P2214" s="43"/>
      <c r="Q2214" s="31"/>
      <c r="R2214" s="84"/>
      <c r="S2214" s="31"/>
      <c r="T2214" s="31"/>
      <c r="U2214" s="169"/>
      <c r="V2214" s="150"/>
      <c r="W2214" s="141" t="str" cm="1">
        <f t="array" ref="W2214">IF(SUM(LEN(B2214:V2214))=0,"",IF(OR(OR(ISBLANK(F2214),SUM(LEN(C2214),LEN(D2214))=0),AND(NOT(E2214="Unknown"),ISBLANK(J2214)),AND(NOT(O2214="Unknown"),ISBLANK(R2214))),"Missing Information", INDEX(Table15[Entire Service Line Classification], MATCH(SUMIFS(Table15[Unique ID],Table15[System-Owned Portion],E2214,Table15[If Material Anything Other than "Lead" in Column E,Was Material Ever Previously Lead?],G2214,Table15[Customer-Owned Portion],O2214),Table15[Unique ID],0),0)))</f>
        <v/>
      </c>
      <c r="X2214"/>
    </row>
    <row r="2215" spans="2:24" x14ac:dyDescent="0.25">
      <c r="B2215" s="146"/>
      <c r="C2215" s="31"/>
      <c r="D2215" s="31"/>
      <c r="E2215" s="44"/>
      <c r="F2215" s="43"/>
      <c r="G2215" s="84"/>
      <c r="H2215" s="31"/>
      <c r="I2215" s="208"/>
      <c r="J2215" s="84"/>
      <c r="K2215" s="31"/>
      <c r="L2215" s="31"/>
      <c r="M2215" s="169"/>
      <c r="N2215" s="148"/>
      <c r="O2215" s="44"/>
      <c r="P2215" s="43"/>
      <c r="Q2215" s="31"/>
      <c r="R2215" s="84"/>
      <c r="S2215" s="31"/>
      <c r="T2215" s="31"/>
      <c r="U2215" s="169"/>
      <c r="V2215" s="150"/>
      <c r="W2215" s="141" t="str" cm="1">
        <f t="array" ref="W2215">IF(SUM(LEN(B2215:V2215))=0,"",IF(OR(OR(ISBLANK(F2215),SUM(LEN(C2215),LEN(D2215))=0),AND(NOT(E2215="Unknown"),ISBLANK(J2215)),AND(NOT(O2215="Unknown"),ISBLANK(R2215))),"Missing Information", INDEX(Table15[Entire Service Line Classification], MATCH(SUMIFS(Table15[Unique ID],Table15[System-Owned Portion],E2215,Table15[If Material Anything Other than "Lead" in Column E,Was Material Ever Previously Lead?],G2215,Table15[Customer-Owned Portion],O2215),Table15[Unique ID],0),0)))</f>
        <v/>
      </c>
      <c r="X2215"/>
    </row>
    <row r="2216" spans="2:24" x14ac:dyDescent="0.25">
      <c r="B2216" s="146"/>
      <c r="C2216" s="31"/>
      <c r="D2216" s="31"/>
      <c r="E2216" s="44"/>
      <c r="F2216" s="43"/>
      <c r="G2216" s="84"/>
      <c r="H2216" s="31"/>
      <c r="I2216" s="208"/>
      <c r="J2216" s="84"/>
      <c r="K2216" s="31"/>
      <c r="L2216" s="31"/>
      <c r="M2216" s="169"/>
      <c r="N2216" s="148"/>
      <c r="O2216" s="44"/>
      <c r="P2216" s="43"/>
      <c r="Q2216" s="31"/>
      <c r="R2216" s="84"/>
      <c r="S2216" s="31"/>
      <c r="T2216" s="31"/>
      <c r="U2216" s="169"/>
      <c r="V2216" s="150"/>
      <c r="W2216" s="141" t="str" cm="1">
        <f t="array" ref="W2216">IF(SUM(LEN(B2216:V2216))=0,"",IF(OR(OR(ISBLANK(F2216),SUM(LEN(C2216),LEN(D2216))=0),AND(NOT(E2216="Unknown"),ISBLANK(J2216)),AND(NOT(O2216="Unknown"),ISBLANK(R2216))),"Missing Information", INDEX(Table15[Entire Service Line Classification], MATCH(SUMIFS(Table15[Unique ID],Table15[System-Owned Portion],E2216,Table15[If Material Anything Other than "Lead" in Column E,Was Material Ever Previously Lead?],G2216,Table15[Customer-Owned Portion],O2216),Table15[Unique ID],0),0)))</f>
        <v/>
      </c>
      <c r="X2216"/>
    </row>
    <row r="2217" spans="2:24" x14ac:dyDescent="0.25">
      <c r="B2217" s="146"/>
      <c r="C2217" s="31"/>
      <c r="D2217" s="31"/>
      <c r="E2217" s="44"/>
      <c r="F2217" s="43"/>
      <c r="G2217" s="84"/>
      <c r="H2217" s="31"/>
      <c r="I2217" s="208"/>
      <c r="J2217" s="84"/>
      <c r="K2217" s="31"/>
      <c r="L2217" s="31"/>
      <c r="M2217" s="169"/>
      <c r="N2217" s="148"/>
      <c r="O2217" s="44"/>
      <c r="P2217" s="43"/>
      <c r="Q2217" s="31"/>
      <c r="R2217" s="84"/>
      <c r="S2217" s="31"/>
      <c r="T2217" s="31"/>
      <c r="U2217" s="169"/>
      <c r="V2217" s="150"/>
      <c r="W2217" s="141" t="str" cm="1">
        <f t="array" ref="W2217">IF(SUM(LEN(B2217:V2217))=0,"",IF(OR(OR(ISBLANK(F2217),SUM(LEN(C2217),LEN(D2217))=0),AND(NOT(E2217="Unknown"),ISBLANK(J2217)),AND(NOT(O2217="Unknown"),ISBLANK(R2217))),"Missing Information", INDEX(Table15[Entire Service Line Classification], MATCH(SUMIFS(Table15[Unique ID],Table15[System-Owned Portion],E2217,Table15[If Material Anything Other than "Lead" in Column E,Was Material Ever Previously Lead?],G2217,Table15[Customer-Owned Portion],O2217),Table15[Unique ID],0),0)))</f>
        <v/>
      </c>
      <c r="X2217"/>
    </row>
    <row r="2218" spans="2:24" x14ac:dyDescent="0.25">
      <c r="B2218" s="146"/>
      <c r="C2218" s="31"/>
      <c r="D2218" s="31"/>
      <c r="E2218" s="44"/>
      <c r="F2218" s="43"/>
      <c r="G2218" s="84"/>
      <c r="H2218" s="31"/>
      <c r="I2218" s="208"/>
      <c r="J2218" s="84"/>
      <c r="K2218" s="31"/>
      <c r="L2218" s="31"/>
      <c r="M2218" s="169"/>
      <c r="N2218" s="148"/>
      <c r="O2218" s="44"/>
      <c r="P2218" s="43"/>
      <c r="Q2218" s="31"/>
      <c r="R2218" s="84"/>
      <c r="S2218" s="31"/>
      <c r="T2218" s="31"/>
      <c r="U2218" s="169"/>
      <c r="V2218" s="150"/>
      <c r="W2218" s="141" t="str" cm="1">
        <f t="array" ref="W2218">IF(SUM(LEN(B2218:V2218))=0,"",IF(OR(OR(ISBLANK(F2218),SUM(LEN(C2218),LEN(D2218))=0),AND(NOT(E2218="Unknown"),ISBLANK(J2218)),AND(NOT(O2218="Unknown"),ISBLANK(R2218))),"Missing Information", INDEX(Table15[Entire Service Line Classification], MATCH(SUMIFS(Table15[Unique ID],Table15[System-Owned Portion],E2218,Table15[If Material Anything Other than "Lead" in Column E,Was Material Ever Previously Lead?],G2218,Table15[Customer-Owned Portion],O2218),Table15[Unique ID],0),0)))</f>
        <v/>
      </c>
      <c r="X2218"/>
    </row>
    <row r="2219" spans="2:24" x14ac:dyDescent="0.25">
      <c r="B2219" s="146"/>
      <c r="C2219" s="31"/>
      <c r="D2219" s="31"/>
      <c r="E2219" s="44"/>
      <c r="F2219" s="43"/>
      <c r="G2219" s="84"/>
      <c r="H2219" s="31"/>
      <c r="I2219" s="208"/>
      <c r="J2219" s="84"/>
      <c r="K2219" s="31"/>
      <c r="L2219" s="31"/>
      <c r="M2219" s="169"/>
      <c r="N2219" s="148"/>
      <c r="O2219" s="44"/>
      <c r="P2219" s="43"/>
      <c r="Q2219" s="31"/>
      <c r="R2219" s="84"/>
      <c r="S2219" s="31"/>
      <c r="T2219" s="31"/>
      <c r="U2219" s="169"/>
      <c r="V2219" s="150"/>
      <c r="W2219" s="141" t="str" cm="1">
        <f t="array" ref="W2219">IF(SUM(LEN(B2219:V2219))=0,"",IF(OR(OR(ISBLANK(F2219),SUM(LEN(C2219),LEN(D2219))=0),AND(NOT(E2219="Unknown"),ISBLANK(J2219)),AND(NOT(O2219="Unknown"),ISBLANK(R2219))),"Missing Information", INDEX(Table15[Entire Service Line Classification], MATCH(SUMIFS(Table15[Unique ID],Table15[System-Owned Portion],E2219,Table15[If Material Anything Other than "Lead" in Column E,Was Material Ever Previously Lead?],G2219,Table15[Customer-Owned Portion],O2219),Table15[Unique ID],0),0)))</f>
        <v/>
      </c>
      <c r="X2219"/>
    </row>
    <row r="2220" spans="2:24" x14ac:dyDescent="0.25">
      <c r="B2220" s="146"/>
      <c r="C2220" s="31"/>
      <c r="D2220" s="31"/>
      <c r="E2220" s="44"/>
      <c r="F2220" s="43"/>
      <c r="G2220" s="84"/>
      <c r="H2220" s="31"/>
      <c r="I2220" s="208"/>
      <c r="J2220" s="84"/>
      <c r="K2220" s="31"/>
      <c r="L2220" s="31"/>
      <c r="M2220" s="169"/>
      <c r="N2220" s="148"/>
      <c r="O2220" s="44"/>
      <c r="P2220" s="43"/>
      <c r="Q2220" s="31"/>
      <c r="R2220" s="84"/>
      <c r="S2220" s="31"/>
      <c r="T2220" s="31"/>
      <c r="U2220" s="169"/>
      <c r="V2220" s="150"/>
      <c r="W2220" s="141" t="str" cm="1">
        <f t="array" ref="W2220">IF(SUM(LEN(B2220:V2220))=0,"",IF(OR(OR(ISBLANK(F2220),SUM(LEN(C2220),LEN(D2220))=0),AND(NOT(E2220="Unknown"),ISBLANK(J2220)),AND(NOT(O2220="Unknown"),ISBLANK(R2220))),"Missing Information", INDEX(Table15[Entire Service Line Classification], MATCH(SUMIFS(Table15[Unique ID],Table15[System-Owned Portion],E2220,Table15[If Material Anything Other than "Lead" in Column E,Was Material Ever Previously Lead?],G2220,Table15[Customer-Owned Portion],O2220),Table15[Unique ID],0),0)))</f>
        <v/>
      </c>
      <c r="X2220"/>
    </row>
    <row r="2221" spans="2:24" x14ac:dyDescent="0.25">
      <c r="B2221" s="146"/>
      <c r="C2221" s="31"/>
      <c r="D2221" s="31"/>
      <c r="E2221" s="44"/>
      <c r="F2221" s="43"/>
      <c r="G2221" s="84"/>
      <c r="H2221" s="31"/>
      <c r="I2221" s="208"/>
      <c r="J2221" s="84"/>
      <c r="K2221" s="31"/>
      <c r="L2221" s="31"/>
      <c r="M2221" s="169"/>
      <c r="N2221" s="148"/>
      <c r="O2221" s="44"/>
      <c r="P2221" s="43"/>
      <c r="Q2221" s="31"/>
      <c r="R2221" s="84"/>
      <c r="S2221" s="31"/>
      <c r="T2221" s="31"/>
      <c r="U2221" s="169"/>
      <c r="V2221" s="150"/>
      <c r="W2221" s="141" t="str" cm="1">
        <f t="array" ref="W2221">IF(SUM(LEN(B2221:V2221))=0,"",IF(OR(OR(ISBLANK(F2221),SUM(LEN(C2221),LEN(D2221))=0),AND(NOT(E2221="Unknown"),ISBLANK(J2221)),AND(NOT(O2221="Unknown"),ISBLANK(R2221))),"Missing Information", INDEX(Table15[Entire Service Line Classification], MATCH(SUMIFS(Table15[Unique ID],Table15[System-Owned Portion],E2221,Table15[If Material Anything Other than "Lead" in Column E,Was Material Ever Previously Lead?],G2221,Table15[Customer-Owned Portion],O2221),Table15[Unique ID],0),0)))</f>
        <v/>
      </c>
      <c r="X2221"/>
    </row>
    <row r="2222" spans="2:24" x14ac:dyDescent="0.25">
      <c r="B2222" s="146"/>
      <c r="C2222" s="31"/>
      <c r="D2222" s="31"/>
      <c r="E2222" s="44"/>
      <c r="F2222" s="43"/>
      <c r="G2222" s="84"/>
      <c r="H2222" s="31"/>
      <c r="I2222" s="208"/>
      <c r="J2222" s="84"/>
      <c r="K2222" s="31"/>
      <c r="L2222" s="31"/>
      <c r="M2222" s="169"/>
      <c r="N2222" s="148"/>
      <c r="O2222" s="44"/>
      <c r="P2222" s="43"/>
      <c r="Q2222" s="31"/>
      <c r="R2222" s="84"/>
      <c r="S2222" s="31"/>
      <c r="T2222" s="31"/>
      <c r="U2222" s="169"/>
      <c r="V2222" s="150"/>
      <c r="W2222" s="141" t="str" cm="1">
        <f t="array" ref="W2222">IF(SUM(LEN(B2222:V2222))=0,"",IF(OR(OR(ISBLANK(F2222),SUM(LEN(C2222),LEN(D2222))=0),AND(NOT(E2222="Unknown"),ISBLANK(J2222)),AND(NOT(O2222="Unknown"),ISBLANK(R2222))),"Missing Information", INDEX(Table15[Entire Service Line Classification], MATCH(SUMIFS(Table15[Unique ID],Table15[System-Owned Portion],E2222,Table15[If Material Anything Other than "Lead" in Column E,Was Material Ever Previously Lead?],G2222,Table15[Customer-Owned Portion],O2222),Table15[Unique ID],0),0)))</f>
        <v/>
      </c>
      <c r="X2222"/>
    </row>
    <row r="2223" spans="2:24" x14ac:dyDescent="0.25">
      <c r="B2223" s="146"/>
      <c r="C2223" s="31"/>
      <c r="D2223" s="31"/>
      <c r="E2223" s="44"/>
      <c r="F2223" s="43"/>
      <c r="G2223" s="84"/>
      <c r="H2223" s="31"/>
      <c r="I2223" s="208"/>
      <c r="J2223" s="84"/>
      <c r="K2223" s="31"/>
      <c r="L2223" s="31"/>
      <c r="M2223" s="169"/>
      <c r="N2223" s="148"/>
      <c r="O2223" s="106"/>
      <c r="P2223" s="43"/>
      <c r="Q2223" s="31"/>
      <c r="R2223" s="84"/>
      <c r="S2223" s="31"/>
      <c r="T2223" s="31"/>
      <c r="U2223" s="169"/>
      <c r="V2223" s="150"/>
      <c r="W2223" s="141" t="str" cm="1">
        <f t="array" ref="W2223">IF(SUM(LEN(B2223:V2223))=0,"",IF(OR(OR(ISBLANK(F2223),SUM(LEN(C2223),LEN(D2223))=0),AND(NOT(E2223="Unknown"),ISBLANK(J2223)),AND(NOT(O2223="Unknown"),ISBLANK(R2223))),"Missing Information", INDEX(Table15[Entire Service Line Classification], MATCH(SUMIFS(Table15[Unique ID],Table15[System-Owned Portion],E2223,Table15[If Material Anything Other than "Lead" in Column E,Was Material Ever Previously Lead?],G2223,Table15[Customer-Owned Portion],O2223),Table15[Unique ID],0),0)))</f>
        <v/>
      </c>
      <c r="X2223"/>
    </row>
    <row r="2224" spans="2:24" x14ac:dyDescent="0.25">
      <c r="B2224" s="146"/>
      <c r="C2224" s="31"/>
      <c r="D2224" s="31"/>
      <c r="E2224" s="44"/>
      <c r="F2224" s="43"/>
      <c r="G2224" s="84"/>
      <c r="H2224" s="31"/>
      <c r="I2224" s="208"/>
      <c r="J2224" s="84"/>
      <c r="K2224" s="31"/>
      <c r="L2224" s="31"/>
      <c r="M2224" s="169"/>
      <c r="N2224" s="148"/>
      <c r="O2224" s="106"/>
      <c r="P2224" s="43"/>
      <c r="Q2224" s="31"/>
      <c r="R2224" s="84"/>
      <c r="S2224" s="31"/>
      <c r="T2224" s="31"/>
      <c r="U2224" s="169"/>
      <c r="V2224" s="150"/>
      <c r="W2224" s="141" t="str" cm="1">
        <f t="array" ref="W2224">IF(SUM(LEN(B2224:V2224))=0,"",IF(OR(OR(ISBLANK(F2224),SUM(LEN(C2224),LEN(D2224))=0),AND(NOT(E2224="Unknown"),ISBLANK(J2224)),AND(NOT(O2224="Unknown"),ISBLANK(R2224))),"Missing Information", INDEX(Table15[Entire Service Line Classification], MATCH(SUMIFS(Table15[Unique ID],Table15[System-Owned Portion],E2224,Table15[If Material Anything Other than "Lead" in Column E,Was Material Ever Previously Lead?],G2224,Table15[Customer-Owned Portion],O2224),Table15[Unique ID],0),0)))</f>
        <v/>
      </c>
      <c r="X2224"/>
    </row>
    <row r="2225" spans="2:24" x14ac:dyDescent="0.25">
      <c r="B2225" s="146"/>
      <c r="C2225" s="31"/>
      <c r="D2225" s="31"/>
      <c r="E2225" s="44"/>
      <c r="F2225" s="43"/>
      <c r="G2225" s="84"/>
      <c r="H2225" s="31"/>
      <c r="I2225" s="208"/>
      <c r="J2225" s="84"/>
      <c r="K2225" s="31"/>
      <c r="L2225" s="31"/>
      <c r="M2225" s="169"/>
      <c r="N2225" s="148"/>
      <c r="O2225" s="106"/>
      <c r="P2225" s="43"/>
      <c r="Q2225" s="31"/>
      <c r="R2225" s="84"/>
      <c r="S2225" s="31"/>
      <c r="T2225" s="31"/>
      <c r="U2225" s="169"/>
      <c r="V2225" s="150"/>
      <c r="W2225" s="141" t="str" cm="1">
        <f t="array" ref="W2225">IF(SUM(LEN(B2225:V2225))=0,"",IF(OR(OR(ISBLANK(F2225),SUM(LEN(C2225),LEN(D2225))=0),AND(NOT(E2225="Unknown"),ISBLANK(J2225)),AND(NOT(O2225="Unknown"),ISBLANK(R2225))),"Missing Information", INDEX(Table15[Entire Service Line Classification], MATCH(SUMIFS(Table15[Unique ID],Table15[System-Owned Portion],E2225,Table15[If Material Anything Other than "Lead" in Column E,Was Material Ever Previously Lead?],G2225,Table15[Customer-Owned Portion],O2225),Table15[Unique ID],0),0)))</f>
        <v/>
      </c>
      <c r="X2225"/>
    </row>
    <row r="2226" spans="2:24" x14ac:dyDescent="0.25">
      <c r="B2226" s="146"/>
      <c r="C2226" s="31"/>
      <c r="D2226" s="31"/>
      <c r="E2226" s="44"/>
      <c r="F2226" s="43"/>
      <c r="G2226" s="84"/>
      <c r="H2226" s="31"/>
      <c r="I2226" s="208"/>
      <c r="J2226" s="84"/>
      <c r="K2226" s="31"/>
      <c r="L2226" s="31"/>
      <c r="M2226" s="169"/>
      <c r="N2226" s="148"/>
      <c r="O2226" s="106"/>
      <c r="P2226" s="43"/>
      <c r="Q2226" s="31"/>
      <c r="R2226" s="84"/>
      <c r="S2226" s="31"/>
      <c r="T2226" s="31"/>
      <c r="U2226" s="169"/>
      <c r="V2226" s="150"/>
      <c r="W2226" s="141" t="str" cm="1">
        <f t="array" ref="W2226">IF(SUM(LEN(B2226:V2226))=0,"",IF(OR(OR(ISBLANK(F2226),SUM(LEN(C2226),LEN(D2226))=0),AND(NOT(E2226="Unknown"),ISBLANK(J2226)),AND(NOT(O2226="Unknown"),ISBLANK(R2226))),"Missing Information", INDEX(Table15[Entire Service Line Classification], MATCH(SUMIFS(Table15[Unique ID],Table15[System-Owned Portion],E2226,Table15[If Material Anything Other than "Lead" in Column E,Was Material Ever Previously Lead?],G2226,Table15[Customer-Owned Portion],O2226),Table15[Unique ID],0),0)))</f>
        <v/>
      </c>
      <c r="X2226"/>
    </row>
    <row r="2227" spans="2:24" x14ac:dyDescent="0.25">
      <c r="B2227" s="146"/>
      <c r="C2227" s="31"/>
      <c r="D2227" s="31"/>
      <c r="E2227" s="44"/>
      <c r="F2227" s="43"/>
      <c r="G2227" s="84"/>
      <c r="H2227" s="31"/>
      <c r="I2227" s="208"/>
      <c r="J2227" s="84"/>
      <c r="K2227" s="31"/>
      <c r="L2227" s="31"/>
      <c r="M2227" s="169"/>
      <c r="N2227" s="148"/>
      <c r="O2227" s="106"/>
      <c r="P2227" s="43"/>
      <c r="Q2227" s="31"/>
      <c r="R2227" s="84"/>
      <c r="S2227" s="31"/>
      <c r="T2227" s="31"/>
      <c r="U2227" s="169"/>
      <c r="V2227" s="150"/>
      <c r="W2227" s="141" t="str" cm="1">
        <f t="array" ref="W2227">IF(SUM(LEN(B2227:V2227))=0,"",IF(OR(OR(ISBLANK(F2227),SUM(LEN(C2227),LEN(D2227))=0),AND(NOT(E2227="Unknown"),ISBLANK(J2227)),AND(NOT(O2227="Unknown"),ISBLANK(R2227))),"Missing Information", INDEX(Table15[Entire Service Line Classification], MATCH(SUMIFS(Table15[Unique ID],Table15[System-Owned Portion],E2227,Table15[If Material Anything Other than "Lead" in Column E,Was Material Ever Previously Lead?],G2227,Table15[Customer-Owned Portion],O2227),Table15[Unique ID],0),0)))</f>
        <v/>
      </c>
      <c r="X2227"/>
    </row>
    <row r="2228" spans="2:24" x14ac:dyDescent="0.25">
      <c r="B2228" s="146"/>
      <c r="C2228" s="31"/>
      <c r="D2228" s="31"/>
      <c r="E2228" s="44"/>
      <c r="F2228" s="43"/>
      <c r="G2228" s="84"/>
      <c r="H2228" s="31"/>
      <c r="I2228" s="208"/>
      <c r="J2228" s="84"/>
      <c r="K2228" s="31"/>
      <c r="L2228" s="31"/>
      <c r="M2228" s="169"/>
      <c r="N2228" s="148"/>
      <c r="O2228" s="106"/>
      <c r="P2228" s="43"/>
      <c r="Q2228" s="31"/>
      <c r="R2228" s="84"/>
      <c r="S2228" s="31"/>
      <c r="T2228" s="31"/>
      <c r="U2228" s="169"/>
      <c r="V2228" s="150"/>
      <c r="W2228" s="141" t="str" cm="1">
        <f t="array" ref="W2228">IF(SUM(LEN(B2228:V2228))=0,"",IF(OR(OR(ISBLANK(F2228),SUM(LEN(C2228),LEN(D2228))=0),AND(NOT(E2228="Unknown"),ISBLANK(J2228)),AND(NOT(O2228="Unknown"),ISBLANK(R2228))),"Missing Information", INDEX(Table15[Entire Service Line Classification], MATCH(SUMIFS(Table15[Unique ID],Table15[System-Owned Portion],E2228,Table15[If Material Anything Other than "Lead" in Column E,Was Material Ever Previously Lead?],G2228,Table15[Customer-Owned Portion],O2228),Table15[Unique ID],0),0)))</f>
        <v/>
      </c>
      <c r="X2228"/>
    </row>
    <row r="2229" spans="2:24" x14ac:dyDescent="0.25">
      <c r="B2229" s="146"/>
      <c r="C2229" s="31"/>
      <c r="D2229" s="31"/>
      <c r="E2229" s="44"/>
      <c r="F2229" s="43"/>
      <c r="G2229" s="84"/>
      <c r="H2229" s="31"/>
      <c r="I2229" s="208"/>
      <c r="J2229" s="84"/>
      <c r="K2229" s="31"/>
      <c r="L2229" s="31"/>
      <c r="M2229" s="169"/>
      <c r="N2229" s="148"/>
      <c r="O2229" s="106"/>
      <c r="P2229" s="43"/>
      <c r="Q2229" s="31"/>
      <c r="R2229" s="84"/>
      <c r="S2229" s="31"/>
      <c r="T2229" s="31"/>
      <c r="U2229" s="169"/>
      <c r="V2229" s="150"/>
      <c r="W2229" s="141" t="str" cm="1">
        <f t="array" ref="W2229">IF(SUM(LEN(B2229:V2229))=0,"",IF(OR(OR(ISBLANK(F2229),SUM(LEN(C2229),LEN(D2229))=0),AND(NOT(E2229="Unknown"),ISBLANK(J2229)),AND(NOT(O2229="Unknown"),ISBLANK(R2229))),"Missing Information", INDEX(Table15[Entire Service Line Classification], MATCH(SUMIFS(Table15[Unique ID],Table15[System-Owned Portion],E2229,Table15[If Material Anything Other than "Lead" in Column E,Was Material Ever Previously Lead?],G2229,Table15[Customer-Owned Portion],O2229),Table15[Unique ID],0),0)))</f>
        <v/>
      </c>
      <c r="X2229"/>
    </row>
    <row r="2230" spans="2:24" x14ac:dyDescent="0.25">
      <c r="B2230" s="146"/>
      <c r="C2230" s="31"/>
      <c r="D2230" s="31"/>
      <c r="E2230" s="44"/>
      <c r="F2230" s="43"/>
      <c r="G2230" s="84"/>
      <c r="H2230" s="31"/>
      <c r="I2230" s="208"/>
      <c r="J2230" s="84"/>
      <c r="K2230" s="31"/>
      <c r="L2230" s="31"/>
      <c r="M2230" s="169"/>
      <c r="N2230" s="148"/>
      <c r="O2230" s="106"/>
      <c r="P2230" s="43"/>
      <c r="Q2230" s="31"/>
      <c r="R2230" s="84"/>
      <c r="S2230" s="31"/>
      <c r="T2230" s="31"/>
      <c r="U2230" s="169"/>
      <c r="V2230" s="150"/>
      <c r="W2230" s="141" t="str" cm="1">
        <f t="array" ref="W2230">IF(SUM(LEN(B2230:V2230))=0,"",IF(OR(OR(ISBLANK(F2230),SUM(LEN(C2230),LEN(D2230))=0),AND(NOT(E2230="Unknown"),ISBLANK(J2230)),AND(NOT(O2230="Unknown"),ISBLANK(R2230))),"Missing Information", INDEX(Table15[Entire Service Line Classification], MATCH(SUMIFS(Table15[Unique ID],Table15[System-Owned Portion],E2230,Table15[If Material Anything Other than "Lead" in Column E,Was Material Ever Previously Lead?],G2230,Table15[Customer-Owned Portion],O2230),Table15[Unique ID],0),0)))</f>
        <v/>
      </c>
      <c r="X2230"/>
    </row>
    <row r="2231" spans="2:24" x14ac:dyDescent="0.25">
      <c r="B2231" s="146"/>
      <c r="C2231" s="31"/>
      <c r="D2231" s="31"/>
      <c r="E2231" s="44"/>
      <c r="F2231" s="43"/>
      <c r="G2231" s="84"/>
      <c r="H2231" s="31"/>
      <c r="I2231" s="208"/>
      <c r="J2231" s="84"/>
      <c r="K2231" s="31"/>
      <c r="L2231" s="31"/>
      <c r="M2231" s="169"/>
      <c r="N2231" s="148"/>
      <c r="O2231" s="106"/>
      <c r="P2231" s="43"/>
      <c r="Q2231" s="31"/>
      <c r="R2231" s="84"/>
      <c r="S2231" s="31"/>
      <c r="T2231" s="31"/>
      <c r="U2231" s="169"/>
      <c r="V2231" s="150"/>
      <c r="W2231" s="141" t="str" cm="1">
        <f t="array" ref="W2231">IF(SUM(LEN(B2231:V2231))=0,"",IF(OR(OR(ISBLANK(F2231),SUM(LEN(C2231),LEN(D2231))=0),AND(NOT(E2231="Unknown"),ISBLANK(J2231)),AND(NOT(O2231="Unknown"),ISBLANK(R2231))),"Missing Information", INDEX(Table15[Entire Service Line Classification], MATCH(SUMIFS(Table15[Unique ID],Table15[System-Owned Portion],E2231,Table15[If Material Anything Other than "Lead" in Column E,Was Material Ever Previously Lead?],G2231,Table15[Customer-Owned Portion],O2231),Table15[Unique ID],0),0)))</f>
        <v/>
      </c>
      <c r="X2231"/>
    </row>
    <row r="2232" spans="2:24" x14ac:dyDescent="0.25">
      <c r="B2232" s="146"/>
      <c r="C2232" s="31"/>
      <c r="D2232" s="31"/>
      <c r="E2232" s="44"/>
      <c r="F2232" s="43"/>
      <c r="G2232" s="84"/>
      <c r="H2232" s="31"/>
      <c r="I2232" s="208"/>
      <c r="J2232" s="84"/>
      <c r="K2232" s="31"/>
      <c r="L2232" s="31"/>
      <c r="M2232" s="169"/>
      <c r="N2232" s="148"/>
      <c r="O2232" s="106"/>
      <c r="P2232" s="43"/>
      <c r="Q2232" s="31"/>
      <c r="R2232" s="84"/>
      <c r="S2232" s="31"/>
      <c r="T2232" s="31"/>
      <c r="U2232" s="169"/>
      <c r="V2232" s="150"/>
      <c r="W2232" s="141" t="str" cm="1">
        <f t="array" ref="W2232">IF(SUM(LEN(B2232:V2232))=0,"",IF(OR(OR(ISBLANK(F2232),SUM(LEN(C2232),LEN(D2232))=0),AND(NOT(E2232="Unknown"),ISBLANK(J2232)),AND(NOT(O2232="Unknown"),ISBLANK(R2232))),"Missing Information", INDEX(Table15[Entire Service Line Classification], MATCH(SUMIFS(Table15[Unique ID],Table15[System-Owned Portion],E2232,Table15[If Material Anything Other than "Lead" in Column E,Was Material Ever Previously Lead?],G2232,Table15[Customer-Owned Portion],O2232),Table15[Unique ID],0),0)))</f>
        <v/>
      </c>
      <c r="X2232"/>
    </row>
    <row r="2233" spans="2:24" x14ac:dyDescent="0.25">
      <c r="B2233" s="146"/>
      <c r="C2233" s="31"/>
      <c r="D2233" s="31"/>
      <c r="E2233" s="44"/>
      <c r="F2233" s="43"/>
      <c r="G2233" s="84"/>
      <c r="H2233" s="31"/>
      <c r="I2233" s="208"/>
      <c r="J2233" s="84"/>
      <c r="K2233" s="31"/>
      <c r="L2233" s="31"/>
      <c r="M2233" s="169"/>
      <c r="N2233" s="148"/>
      <c r="O2233" s="106"/>
      <c r="P2233" s="43"/>
      <c r="Q2233" s="31"/>
      <c r="R2233" s="84"/>
      <c r="S2233" s="31"/>
      <c r="T2233" s="31"/>
      <c r="U2233" s="169"/>
      <c r="V2233" s="150"/>
      <c r="W2233" s="141" t="str" cm="1">
        <f t="array" ref="W2233">IF(SUM(LEN(B2233:V2233))=0,"",IF(OR(OR(ISBLANK(F2233),SUM(LEN(C2233),LEN(D2233))=0),AND(NOT(E2233="Unknown"),ISBLANK(J2233)),AND(NOT(O2233="Unknown"),ISBLANK(R2233))),"Missing Information", INDEX(Table15[Entire Service Line Classification], MATCH(SUMIFS(Table15[Unique ID],Table15[System-Owned Portion],E2233,Table15[If Material Anything Other than "Lead" in Column E,Was Material Ever Previously Lead?],G2233,Table15[Customer-Owned Portion],O2233),Table15[Unique ID],0),0)))</f>
        <v/>
      </c>
      <c r="X2233"/>
    </row>
    <row r="2234" spans="2:24" x14ac:dyDescent="0.25">
      <c r="B2234" s="146"/>
      <c r="C2234" s="31"/>
      <c r="D2234" s="31"/>
      <c r="E2234" s="44"/>
      <c r="F2234" s="43"/>
      <c r="G2234" s="84"/>
      <c r="H2234" s="31"/>
      <c r="I2234" s="208"/>
      <c r="J2234" s="84"/>
      <c r="K2234" s="31"/>
      <c r="L2234" s="31"/>
      <c r="M2234" s="169"/>
      <c r="N2234" s="148"/>
      <c r="O2234" s="106"/>
      <c r="P2234" s="43"/>
      <c r="Q2234" s="31"/>
      <c r="R2234" s="84"/>
      <c r="S2234" s="31"/>
      <c r="T2234" s="31"/>
      <c r="U2234" s="169"/>
      <c r="V2234" s="150"/>
      <c r="W2234" s="141" t="str" cm="1">
        <f t="array" ref="W2234">IF(SUM(LEN(B2234:V2234))=0,"",IF(OR(OR(ISBLANK(F2234),SUM(LEN(C2234),LEN(D2234))=0),AND(NOT(E2234="Unknown"),ISBLANK(J2234)),AND(NOT(O2234="Unknown"),ISBLANK(R2234))),"Missing Information", INDEX(Table15[Entire Service Line Classification], MATCH(SUMIFS(Table15[Unique ID],Table15[System-Owned Portion],E2234,Table15[If Material Anything Other than "Lead" in Column E,Was Material Ever Previously Lead?],G2234,Table15[Customer-Owned Portion],O2234),Table15[Unique ID],0),0)))</f>
        <v/>
      </c>
      <c r="X2234"/>
    </row>
    <row r="2235" spans="2:24" x14ac:dyDescent="0.25">
      <c r="B2235" s="146"/>
      <c r="C2235" s="31"/>
      <c r="D2235" s="31"/>
      <c r="E2235" s="44"/>
      <c r="F2235" s="43"/>
      <c r="G2235" s="84"/>
      <c r="H2235" s="31"/>
      <c r="I2235" s="208"/>
      <c r="J2235" s="84"/>
      <c r="K2235" s="31"/>
      <c r="L2235" s="31"/>
      <c r="M2235" s="169"/>
      <c r="N2235" s="148"/>
      <c r="O2235" s="106"/>
      <c r="P2235" s="43"/>
      <c r="Q2235" s="31"/>
      <c r="R2235" s="84"/>
      <c r="S2235" s="31"/>
      <c r="T2235" s="31"/>
      <c r="U2235" s="169"/>
      <c r="V2235" s="150"/>
      <c r="W2235" s="141" t="str" cm="1">
        <f t="array" ref="W2235">IF(SUM(LEN(B2235:V2235))=0,"",IF(OR(OR(ISBLANK(F2235),SUM(LEN(C2235),LEN(D2235))=0),AND(NOT(E2235="Unknown"),ISBLANK(J2235)),AND(NOT(O2235="Unknown"),ISBLANK(R2235))),"Missing Information", INDEX(Table15[Entire Service Line Classification], MATCH(SUMIFS(Table15[Unique ID],Table15[System-Owned Portion],E2235,Table15[If Material Anything Other than "Lead" in Column E,Was Material Ever Previously Lead?],G2235,Table15[Customer-Owned Portion],O2235),Table15[Unique ID],0),0)))</f>
        <v/>
      </c>
      <c r="X2235"/>
    </row>
    <row r="2236" spans="2:24" x14ac:dyDescent="0.25">
      <c r="B2236" s="146"/>
      <c r="C2236" s="31"/>
      <c r="D2236" s="31"/>
      <c r="E2236" s="44"/>
      <c r="F2236" s="43"/>
      <c r="G2236" s="84"/>
      <c r="H2236" s="31"/>
      <c r="I2236" s="208"/>
      <c r="J2236" s="84"/>
      <c r="K2236" s="31"/>
      <c r="L2236" s="31"/>
      <c r="M2236" s="169"/>
      <c r="N2236" s="148"/>
      <c r="O2236" s="106"/>
      <c r="P2236" s="43"/>
      <c r="Q2236" s="31"/>
      <c r="R2236" s="84"/>
      <c r="S2236" s="31"/>
      <c r="T2236" s="31"/>
      <c r="U2236" s="169"/>
      <c r="V2236" s="150"/>
      <c r="W2236" s="141" t="str" cm="1">
        <f t="array" ref="W2236">IF(SUM(LEN(B2236:V2236))=0,"",IF(OR(OR(ISBLANK(F2236),SUM(LEN(C2236),LEN(D2236))=0),AND(NOT(E2236="Unknown"),ISBLANK(J2236)),AND(NOT(O2236="Unknown"),ISBLANK(R2236))),"Missing Information", INDEX(Table15[Entire Service Line Classification], MATCH(SUMIFS(Table15[Unique ID],Table15[System-Owned Portion],E2236,Table15[If Material Anything Other than "Lead" in Column E,Was Material Ever Previously Lead?],G2236,Table15[Customer-Owned Portion],O2236),Table15[Unique ID],0),0)))</f>
        <v/>
      </c>
      <c r="X2236"/>
    </row>
    <row r="2237" spans="2:24" x14ac:dyDescent="0.25">
      <c r="B2237" s="146"/>
      <c r="C2237" s="31"/>
      <c r="D2237" s="31"/>
      <c r="E2237" s="44"/>
      <c r="F2237" s="43"/>
      <c r="G2237" s="84"/>
      <c r="H2237" s="31"/>
      <c r="I2237" s="208"/>
      <c r="J2237" s="84"/>
      <c r="K2237" s="31"/>
      <c r="L2237" s="31"/>
      <c r="M2237" s="169"/>
      <c r="N2237" s="148"/>
      <c r="O2237" s="106"/>
      <c r="P2237" s="43"/>
      <c r="Q2237" s="31"/>
      <c r="R2237" s="84"/>
      <c r="S2237" s="31"/>
      <c r="T2237" s="31"/>
      <c r="U2237" s="169"/>
      <c r="V2237" s="150"/>
      <c r="W2237" s="141" t="str" cm="1">
        <f t="array" ref="W2237">IF(SUM(LEN(B2237:V2237))=0,"",IF(OR(OR(ISBLANK(F2237),SUM(LEN(C2237),LEN(D2237))=0),AND(NOT(E2237="Unknown"),ISBLANK(J2237)),AND(NOT(O2237="Unknown"),ISBLANK(R2237))),"Missing Information", INDEX(Table15[Entire Service Line Classification], MATCH(SUMIFS(Table15[Unique ID],Table15[System-Owned Portion],E2237,Table15[If Material Anything Other than "Lead" in Column E,Was Material Ever Previously Lead?],G2237,Table15[Customer-Owned Portion],O2237),Table15[Unique ID],0),0)))</f>
        <v/>
      </c>
      <c r="X2237"/>
    </row>
    <row r="2238" spans="2:24" x14ac:dyDescent="0.25">
      <c r="B2238" s="146"/>
      <c r="C2238" s="31"/>
      <c r="D2238" s="31"/>
      <c r="E2238" s="44"/>
      <c r="F2238" s="43"/>
      <c r="G2238" s="84"/>
      <c r="H2238" s="31"/>
      <c r="I2238" s="208"/>
      <c r="J2238" s="84"/>
      <c r="K2238" s="31"/>
      <c r="L2238" s="31"/>
      <c r="M2238" s="169"/>
      <c r="N2238" s="148"/>
      <c r="O2238" s="106"/>
      <c r="P2238" s="43"/>
      <c r="Q2238" s="31"/>
      <c r="R2238" s="84"/>
      <c r="S2238" s="31"/>
      <c r="T2238" s="31"/>
      <c r="U2238" s="169"/>
      <c r="V2238" s="150"/>
      <c r="W2238" s="141" t="str" cm="1">
        <f t="array" ref="W2238">IF(SUM(LEN(B2238:V2238))=0,"",IF(OR(OR(ISBLANK(F2238),SUM(LEN(C2238),LEN(D2238))=0),AND(NOT(E2238="Unknown"),ISBLANK(J2238)),AND(NOT(O2238="Unknown"),ISBLANK(R2238))),"Missing Information", INDEX(Table15[Entire Service Line Classification], MATCH(SUMIFS(Table15[Unique ID],Table15[System-Owned Portion],E2238,Table15[If Material Anything Other than "Lead" in Column E,Was Material Ever Previously Lead?],G2238,Table15[Customer-Owned Portion],O2238),Table15[Unique ID],0),0)))</f>
        <v/>
      </c>
      <c r="X2238"/>
    </row>
    <row r="2239" spans="2:24" x14ac:dyDescent="0.25">
      <c r="B2239" s="146"/>
      <c r="C2239" s="31"/>
      <c r="D2239" s="31"/>
      <c r="E2239" s="44"/>
      <c r="F2239" s="43"/>
      <c r="G2239" s="84"/>
      <c r="H2239" s="31"/>
      <c r="I2239" s="208"/>
      <c r="J2239" s="84"/>
      <c r="K2239" s="31"/>
      <c r="L2239" s="31"/>
      <c r="M2239" s="169"/>
      <c r="N2239" s="148"/>
      <c r="O2239" s="106"/>
      <c r="P2239" s="43"/>
      <c r="Q2239" s="31"/>
      <c r="R2239" s="84"/>
      <c r="S2239" s="31"/>
      <c r="T2239" s="31"/>
      <c r="U2239" s="169"/>
      <c r="V2239" s="150"/>
      <c r="W2239" s="141" t="str" cm="1">
        <f t="array" ref="W2239">IF(SUM(LEN(B2239:V2239))=0,"",IF(OR(OR(ISBLANK(F2239),SUM(LEN(C2239),LEN(D2239))=0),AND(NOT(E2239="Unknown"),ISBLANK(J2239)),AND(NOT(O2239="Unknown"),ISBLANK(R2239))),"Missing Information", INDEX(Table15[Entire Service Line Classification], MATCH(SUMIFS(Table15[Unique ID],Table15[System-Owned Portion],E2239,Table15[If Material Anything Other than "Lead" in Column E,Was Material Ever Previously Lead?],G2239,Table15[Customer-Owned Portion],O2239),Table15[Unique ID],0),0)))</f>
        <v/>
      </c>
      <c r="X2239"/>
    </row>
    <row r="2240" spans="2:24" x14ac:dyDescent="0.25">
      <c r="B2240" s="146"/>
      <c r="C2240" s="31"/>
      <c r="D2240" s="31"/>
      <c r="E2240" s="44"/>
      <c r="F2240" s="43"/>
      <c r="G2240" s="84"/>
      <c r="H2240" s="31"/>
      <c r="I2240" s="208"/>
      <c r="J2240" s="84"/>
      <c r="K2240" s="31"/>
      <c r="L2240" s="31"/>
      <c r="M2240" s="169"/>
      <c r="N2240" s="148"/>
      <c r="O2240" s="106"/>
      <c r="P2240" s="43"/>
      <c r="Q2240" s="31"/>
      <c r="R2240" s="84"/>
      <c r="S2240" s="31"/>
      <c r="T2240" s="31"/>
      <c r="U2240" s="169"/>
      <c r="V2240" s="150"/>
      <c r="W2240" s="141" t="str" cm="1">
        <f t="array" ref="W2240">IF(SUM(LEN(B2240:V2240))=0,"",IF(OR(OR(ISBLANK(F2240),SUM(LEN(C2240),LEN(D2240))=0),AND(NOT(E2240="Unknown"),ISBLANK(J2240)),AND(NOT(O2240="Unknown"),ISBLANK(R2240))),"Missing Information", INDEX(Table15[Entire Service Line Classification], MATCH(SUMIFS(Table15[Unique ID],Table15[System-Owned Portion],E2240,Table15[If Material Anything Other than "Lead" in Column E,Was Material Ever Previously Lead?],G2240,Table15[Customer-Owned Portion],O2240),Table15[Unique ID],0),0)))</f>
        <v/>
      </c>
      <c r="X2240"/>
    </row>
    <row r="2241" spans="2:24" x14ac:dyDescent="0.25">
      <c r="B2241" s="146"/>
      <c r="C2241" s="31"/>
      <c r="D2241" s="31"/>
      <c r="E2241" s="44"/>
      <c r="F2241" s="43"/>
      <c r="G2241" s="84"/>
      <c r="H2241" s="31"/>
      <c r="I2241" s="208"/>
      <c r="J2241" s="84"/>
      <c r="K2241" s="31"/>
      <c r="L2241" s="31"/>
      <c r="M2241" s="169"/>
      <c r="N2241" s="148"/>
      <c r="O2241" s="106"/>
      <c r="P2241" s="43"/>
      <c r="Q2241" s="31"/>
      <c r="R2241" s="84"/>
      <c r="S2241" s="31"/>
      <c r="T2241" s="31"/>
      <c r="U2241" s="169"/>
      <c r="V2241" s="150"/>
      <c r="W2241" s="141" t="str" cm="1">
        <f t="array" ref="W2241">IF(SUM(LEN(B2241:V2241))=0,"",IF(OR(OR(ISBLANK(F2241),SUM(LEN(C2241),LEN(D2241))=0),AND(NOT(E2241="Unknown"),ISBLANK(J2241)),AND(NOT(O2241="Unknown"),ISBLANK(R2241))),"Missing Information", INDEX(Table15[Entire Service Line Classification], MATCH(SUMIFS(Table15[Unique ID],Table15[System-Owned Portion],E2241,Table15[If Material Anything Other than "Lead" in Column E,Was Material Ever Previously Lead?],G2241,Table15[Customer-Owned Portion],O2241),Table15[Unique ID],0),0)))</f>
        <v/>
      </c>
      <c r="X2241"/>
    </row>
    <row r="2242" spans="2:24" x14ac:dyDescent="0.25">
      <c r="B2242" s="146"/>
      <c r="C2242" s="31"/>
      <c r="D2242" s="31"/>
      <c r="E2242" s="44"/>
      <c r="F2242" s="43"/>
      <c r="G2242" s="84"/>
      <c r="H2242" s="31"/>
      <c r="I2242" s="208"/>
      <c r="J2242" s="84"/>
      <c r="K2242" s="31"/>
      <c r="L2242" s="31"/>
      <c r="M2242" s="169"/>
      <c r="N2242" s="148"/>
      <c r="O2242" s="106"/>
      <c r="P2242" s="43"/>
      <c r="Q2242" s="31"/>
      <c r="R2242" s="84"/>
      <c r="S2242" s="31"/>
      <c r="T2242" s="31"/>
      <c r="U2242" s="169"/>
      <c r="V2242" s="150"/>
      <c r="W2242" s="141" t="str" cm="1">
        <f t="array" ref="W2242">IF(SUM(LEN(B2242:V2242))=0,"",IF(OR(OR(ISBLANK(F2242),SUM(LEN(C2242),LEN(D2242))=0),AND(NOT(E2242="Unknown"),ISBLANK(J2242)),AND(NOT(O2242="Unknown"),ISBLANK(R2242))),"Missing Information", INDEX(Table15[Entire Service Line Classification], MATCH(SUMIFS(Table15[Unique ID],Table15[System-Owned Portion],E2242,Table15[If Material Anything Other than "Lead" in Column E,Was Material Ever Previously Lead?],G2242,Table15[Customer-Owned Portion],O2242),Table15[Unique ID],0),0)))</f>
        <v/>
      </c>
      <c r="X2242"/>
    </row>
    <row r="2243" spans="2:24" x14ac:dyDescent="0.25">
      <c r="B2243" s="146"/>
      <c r="C2243" s="31"/>
      <c r="D2243" s="31"/>
      <c r="E2243" s="44"/>
      <c r="F2243" s="43"/>
      <c r="G2243" s="84"/>
      <c r="H2243" s="31"/>
      <c r="I2243" s="208"/>
      <c r="J2243" s="84"/>
      <c r="K2243" s="31"/>
      <c r="L2243" s="31"/>
      <c r="M2243" s="169"/>
      <c r="N2243" s="148"/>
      <c r="O2243" s="106"/>
      <c r="P2243" s="43"/>
      <c r="Q2243" s="31"/>
      <c r="R2243" s="84"/>
      <c r="S2243" s="31"/>
      <c r="T2243" s="31"/>
      <c r="U2243" s="169"/>
      <c r="V2243" s="150"/>
      <c r="W2243" s="141" t="str" cm="1">
        <f t="array" ref="W2243">IF(SUM(LEN(B2243:V2243))=0,"",IF(OR(OR(ISBLANK(F2243),SUM(LEN(C2243),LEN(D2243))=0),AND(NOT(E2243="Unknown"),ISBLANK(J2243)),AND(NOT(O2243="Unknown"),ISBLANK(R2243))),"Missing Information", INDEX(Table15[Entire Service Line Classification], MATCH(SUMIFS(Table15[Unique ID],Table15[System-Owned Portion],E2243,Table15[If Material Anything Other than "Lead" in Column E,Was Material Ever Previously Lead?],G2243,Table15[Customer-Owned Portion],O2243),Table15[Unique ID],0),0)))</f>
        <v/>
      </c>
      <c r="X2243"/>
    </row>
    <row r="2244" spans="2:24" x14ac:dyDescent="0.25">
      <c r="B2244" s="146"/>
      <c r="C2244" s="31"/>
      <c r="D2244" s="31"/>
      <c r="E2244" s="44"/>
      <c r="F2244" s="43"/>
      <c r="G2244" s="84"/>
      <c r="H2244" s="31"/>
      <c r="I2244" s="208"/>
      <c r="J2244" s="84"/>
      <c r="K2244" s="31"/>
      <c r="L2244" s="31"/>
      <c r="M2244" s="169"/>
      <c r="N2244" s="148"/>
      <c r="O2244" s="106"/>
      <c r="P2244" s="43"/>
      <c r="Q2244" s="31"/>
      <c r="R2244" s="84"/>
      <c r="S2244" s="31"/>
      <c r="T2244" s="31"/>
      <c r="U2244" s="169"/>
      <c r="V2244" s="150"/>
      <c r="W2244" s="141" t="str" cm="1">
        <f t="array" ref="W2244">IF(SUM(LEN(B2244:V2244))=0,"",IF(OR(OR(ISBLANK(F2244),SUM(LEN(C2244),LEN(D2244))=0),AND(NOT(E2244="Unknown"),ISBLANK(J2244)),AND(NOT(O2244="Unknown"),ISBLANK(R2244))),"Missing Information", INDEX(Table15[Entire Service Line Classification], MATCH(SUMIFS(Table15[Unique ID],Table15[System-Owned Portion],E2244,Table15[If Material Anything Other than "Lead" in Column E,Was Material Ever Previously Lead?],G2244,Table15[Customer-Owned Portion],O2244),Table15[Unique ID],0),0)))</f>
        <v/>
      </c>
      <c r="X2244"/>
    </row>
    <row r="2245" spans="2:24" x14ac:dyDescent="0.25">
      <c r="B2245" s="146"/>
      <c r="C2245" s="31"/>
      <c r="D2245" s="31"/>
      <c r="E2245" s="44"/>
      <c r="F2245" s="43"/>
      <c r="G2245" s="84"/>
      <c r="H2245" s="31"/>
      <c r="I2245" s="208"/>
      <c r="J2245" s="84"/>
      <c r="K2245" s="31"/>
      <c r="L2245" s="31"/>
      <c r="M2245" s="169"/>
      <c r="N2245" s="148"/>
      <c r="O2245" s="106"/>
      <c r="P2245" s="43"/>
      <c r="Q2245" s="31"/>
      <c r="R2245" s="84"/>
      <c r="S2245" s="31"/>
      <c r="T2245" s="31"/>
      <c r="U2245" s="169"/>
      <c r="V2245" s="150"/>
      <c r="W2245" s="141" t="str" cm="1">
        <f t="array" ref="W2245">IF(SUM(LEN(B2245:V2245))=0,"",IF(OR(OR(ISBLANK(F2245),SUM(LEN(C2245),LEN(D2245))=0),AND(NOT(E2245="Unknown"),ISBLANK(J2245)),AND(NOT(O2245="Unknown"),ISBLANK(R2245))),"Missing Information", INDEX(Table15[Entire Service Line Classification], MATCH(SUMIFS(Table15[Unique ID],Table15[System-Owned Portion],E2245,Table15[If Material Anything Other than "Lead" in Column E,Was Material Ever Previously Lead?],G2245,Table15[Customer-Owned Portion],O2245),Table15[Unique ID],0),0)))</f>
        <v/>
      </c>
      <c r="X2245"/>
    </row>
    <row r="2246" spans="2:24" x14ac:dyDescent="0.25">
      <c r="B2246" s="146"/>
      <c r="C2246" s="31"/>
      <c r="D2246" s="31"/>
      <c r="E2246" s="44"/>
      <c r="F2246" s="43"/>
      <c r="G2246" s="84"/>
      <c r="H2246" s="31"/>
      <c r="I2246" s="208"/>
      <c r="J2246" s="84"/>
      <c r="K2246" s="31"/>
      <c r="L2246" s="31"/>
      <c r="M2246" s="169"/>
      <c r="N2246" s="148"/>
      <c r="O2246" s="106"/>
      <c r="P2246" s="43"/>
      <c r="Q2246" s="31"/>
      <c r="R2246" s="84"/>
      <c r="S2246" s="31"/>
      <c r="T2246" s="31"/>
      <c r="U2246" s="169"/>
      <c r="V2246" s="150"/>
      <c r="W2246" s="141" t="str" cm="1">
        <f t="array" ref="W2246">IF(SUM(LEN(B2246:V2246))=0,"",IF(OR(OR(ISBLANK(F2246),SUM(LEN(C2246),LEN(D2246))=0),AND(NOT(E2246="Unknown"),ISBLANK(J2246)),AND(NOT(O2246="Unknown"),ISBLANK(R2246))),"Missing Information", INDEX(Table15[Entire Service Line Classification], MATCH(SUMIFS(Table15[Unique ID],Table15[System-Owned Portion],E2246,Table15[If Material Anything Other than "Lead" in Column E,Was Material Ever Previously Lead?],G2246,Table15[Customer-Owned Portion],O2246),Table15[Unique ID],0),0)))</f>
        <v/>
      </c>
      <c r="X2246"/>
    </row>
    <row r="2247" spans="2:24" x14ac:dyDescent="0.25">
      <c r="B2247" s="146"/>
      <c r="C2247" s="31"/>
      <c r="D2247" s="31"/>
      <c r="E2247" s="44"/>
      <c r="F2247" s="43"/>
      <c r="G2247" s="84"/>
      <c r="H2247" s="31"/>
      <c r="I2247" s="208"/>
      <c r="J2247" s="84"/>
      <c r="K2247" s="31"/>
      <c r="L2247" s="31"/>
      <c r="M2247" s="169"/>
      <c r="N2247" s="148"/>
      <c r="O2247" s="106"/>
      <c r="P2247" s="43"/>
      <c r="Q2247" s="31"/>
      <c r="R2247" s="84"/>
      <c r="S2247" s="31"/>
      <c r="T2247" s="31"/>
      <c r="U2247" s="169"/>
      <c r="V2247" s="150"/>
      <c r="W2247" s="141" t="str" cm="1">
        <f t="array" ref="W2247">IF(SUM(LEN(B2247:V2247))=0,"",IF(OR(OR(ISBLANK(F2247),SUM(LEN(C2247),LEN(D2247))=0),AND(NOT(E2247="Unknown"),ISBLANK(J2247)),AND(NOT(O2247="Unknown"),ISBLANK(R2247))),"Missing Information", INDEX(Table15[Entire Service Line Classification], MATCH(SUMIFS(Table15[Unique ID],Table15[System-Owned Portion],E2247,Table15[If Material Anything Other than "Lead" in Column E,Was Material Ever Previously Lead?],G2247,Table15[Customer-Owned Portion],O2247),Table15[Unique ID],0),0)))</f>
        <v/>
      </c>
      <c r="X2247"/>
    </row>
    <row r="2248" spans="2:24" x14ac:dyDescent="0.25">
      <c r="B2248" s="146"/>
      <c r="C2248" s="31"/>
      <c r="D2248" s="31"/>
      <c r="E2248" s="44"/>
      <c r="F2248" s="43"/>
      <c r="G2248" s="84"/>
      <c r="H2248" s="31"/>
      <c r="I2248" s="208"/>
      <c r="J2248" s="84"/>
      <c r="K2248" s="31"/>
      <c r="L2248" s="31"/>
      <c r="M2248" s="169"/>
      <c r="N2248" s="148"/>
      <c r="O2248" s="106"/>
      <c r="P2248" s="43"/>
      <c r="Q2248" s="31"/>
      <c r="R2248" s="84"/>
      <c r="S2248" s="31"/>
      <c r="T2248" s="31"/>
      <c r="U2248" s="169"/>
      <c r="V2248" s="150"/>
      <c r="W2248" s="141" t="str" cm="1">
        <f t="array" ref="W2248">IF(SUM(LEN(B2248:V2248))=0,"",IF(OR(OR(ISBLANK(F2248),SUM(LEN(C2248),LEN(D2248))=0),AND(NOT(E2248="Unknown"),ISBLANK(J2248)),AND(NOT(O2248="Unknown"),ISBLANK(R2248))),"Missing Information", INDEX(Table15[Entire Service Line Classification], MATCH(SUMIFS(Table15[Unique ID],Table15[System-Owned Portion],E2248,Table15[If Material Anything Other than "Lead" in Column E,Was Material Ever Previously Lead?],G2248,Table15[Customer-Owned Portion],O2248),Table15[Unique ID],0),0)))</f>
        <v/>
      </c>
      <c r="X2248"/>
    </row>
    <row r="2249" spans="2:24" x14ac:dyDescent="0.25">
      <c r="B2249" s="146"/>
      <c r="C2249" s="31"/>
      <c r="D2249" s="31"/>
      <c r="E2249" s="44"/>
      <c r="F2249" s="43"/>
      <c r="G2249" s="84"/>
      <c r="H2249" s="31"/>
      <c r="I2249" s="208"/>
      <c r="J2249" s="84"/>
      <c r="K2249" s="31"/>
      <c r="L2249" s="31"/>
      <c r="M2249" s="169"/>
      <c r="N2249" s="148"/>
      <c r="O2249" s="106"/>
      <c r="P2249" s="43"/>
      <c r="Q2249" s="31"/>
      <c r="R2249" s="84"/>
      <c r="S2249" s="31"/>
      <c r="T2249" s="31"/>
      <c r="U2249" s="169"/>
      <c r="V2249" s="150"/>
      <c r="W2249" s="141" t="str" cm="1">
        <f t="array" ref="W2249">IF(SUM(LEN(B2249:V2249))=0,"",IF(OR(OR(ISBLANK(F2249),SUM(LEN(C2249),LEN(D2249))=0),AND(NOT(E2249="Unknown"),ISBLANK(J2249)),AND(NOT(O2249="Unknown"),ISBLANK(R2249))),"Missing Information", INDEX(Table15[Entire Service Line Classification], MATCH(SUMIFS(Table15[Unique ID],Table15[System-Owned Portion],E2249,Table15[If Material Anything Other than "Lead" in Column E,Was Material Ever Previously Lead?],G2249,Table15[Customer-Owned Portion],O2249),Table15[Unique ID],0),0)))</f>
        <v/>
      </c>
      <c r="X2249"/>
    </row>
    <row r="2250" spans="2:24" x14ac:dyDescent="0.25">
      <c r="B2250" s="146"/>
      <c r="C2250" s="31"/>
      <c r="D2250" s="31"/>
      <c r="E2250" s="44"/>
      <c r="F2250" s="43"/>
      <c r="G2250" s="84"/>
      <c r="H2250" s="31"/>
      <c r="I2250" s="208"/>
      <c r="J2250" s="84"/>
      <c r="K2250" s="31"/>
      <c r="L2250" s="31"/>
      <c r="M2250" s="169"/>
      <c r="N2250" s="148"/>
      <c r="O2250" s="106"/>
      <c r="P2250" s="43"/>
      <c r="Q2250" s="31"/>
      <c r="R2250" s="84"/>
      <c r="S2250" s="31"/>
      <c r="T2250" s="31"/>
      <c r="U2250" s="169"/>
      <c r="V2250" s="150"/>
      <c r="W2250" s="141" t="str" cm="1">
        <f t="array" ref="W2250">IF(SUM(LEN(B2250:V2250))=0,"",IF(OR(OR(ISBLANK(F2250),SUM(LEN(C2250),LEN(D2250))=0),AND(NOT(E2250="Unknown"),ISBLANK(J2250)),AND(NOT(O2250="Unknown"),ISBLANK(R2250))),"Missing Information", INDEX(Table15[Entire Service Line Classification], MATCH(SUMIFS(Table15[Unique ID],Table15[System-Owned Portion],E2250,Table15[If Material Anything Other than "Lead" in Column E,Was Material Ever Previously Lead?],G2250,Table15[Customer-Owned Portion],O2250),Table15[Unique ID],0),0)))</f>
        <v/>
      </c>
      <c r="X2250"/>
    </row>
    <row r="2251" spans="2:24" x14ac:dyDescent="0.25">
      <c r="B2251" s="146"/>
      <c r="C2251" s="31"/>
      <c r="D2251" s="31"/>
      <c r="E2251" s="44"/>
      <c r="F2251" s="43"/>
      <c r="G2251" s="84"/>
      <c r="H2251" s="31"/>
      <c r="I2251" s="208"/>
      <c r="J2251" s="84"/>
      <c r="K2251" s="31"/>
      <c r="L2251" s="31"/>
      <c r="M2251" s="169"/>
      <c r="N2251" s="148"/>
      <c r="O2251" s="106"/>
      <c r="P2251" s="43"/>
      <c r="Q2251" s="31"/>
      <c r="R2251" s="84"/>
      <c r="S2251" s="31"/>
      <c r="T2251" s="31"/>
      <c r="U2251" s="169"/>
      <c r="V2251" s="150"/>
      <c r="W2251" s="141" t="str" cm="1">
        <f t="array" ref="W2251">IF(SUM(LEN(B2251:V2251))=0,"",IF(OR(OR(ISBLANK(F2251),SUM(LEN(C2251),LEN(D2251))=0),AND(NOT(E2251="Unknown"),ISBLANK(J2251)),AND(NOT(O2251="Unknown"),ISBLANK(R2251))),"Missing Information", INDEX(Table15[Entire Service Line Classification], MATCH(SUMIFS(Table15[Unique ID],Table15[System-Owned Portion],E2251,Table15[If Material Anything Other than "Lead" in Column E,Was Material Ever Previously Lead?],G2251,Table15[Customer-Owned Portion],O2251),Table15[Unique ID],0),0)))</f>
        <v/>
      </c>
      <c r="X2251"/>
    </row>
    <row r="2252" spans="2:24" x14ac:dyDescent="0.25">
      <c r="B2252" s="146"/>
      <c r="C2252" s="31"/>
      <c r="D2252" s="31"/>
      <c r="E2252" s="44"/>
      <c r="F2252" s="43"/>
      <c r="G2252" s="84"/>
      <c r="H2252" s="31"/>
      <c r="I2252" s="208"/>
      <c r="J2252" s="84"/>
      <c r="K2252" s="31"/>
      <c r="L2252" s="31"/>
      <c r="M2252" s="169"/>
      <c r="N2252" s="148"/>
      <c r="O2252" s="106"/>
      <c r="P2252" s="43"/>
      <c r="Q2252" s="31"/>
      <c r="R2252" s="84"/>
      <c r="S2252" s="31"/>
      <c r="T2252" s="31"/>
      <c r="U2252" s="169"/>
      <c r="V2252" s="150"/>
      <c r="W2252" s="141" t="str" cm="1">
        <f t="array" ref="W2252">IF(SUM(LEN(B2252:V2252))=0,"",IF(OR(OR(ISBLANK(F2252),SUM(LEN(C2252),LEN(D2252))=0),AND(NOT(E2252="Unknown"),ISBLANK(J2252)),AND(NOT(O2252="Unknown"),ISBLANK(R2252))),"Missing Information", INDEX(Table15[Entire Service Line Classification], MATCH(SUMIFS(Table15[Unique ID],Table15[System-Owned Portion],E2252,Table15[If Material Anything Other than "Lead" in Column E,Was Material Ever Previously Lead?],G2252,Table15[Customer-Owned Portion],O2252),Table15[Unique ID],0),0)))</f>
        <v/>
      </c>
      <c r="X2252"/>
    </row>
    <row r="2253" spans="2:24" x14ac:dyDescent="0.25">
      <c r="B2253" s="146"/>
      <c r="C2253" s="31"/>
      <c r="D2253" s="31"/>
      <c r="E2253" s="44"/>
      <c r="F2253" s="43"/>
      <c r="G2253" s="84"/>
      <c r="H2253" s="31"/>
      <c r="I2253" s="208"/>
      <c r="J2253" s="84"/>
      <c r="K2253" s="31"/>
      <c r="L2253" s="31"/>
      <c r="M2253" s="169"/>
      <c r="N2253" s="148"/>
      <c r="O2253" s="106"/>
      <c r="P2253" s="43"/>
      <c r="Q2253" s="31"/>
      <c r="R2253" s="84"/>
      <c r="S2253" s="31"/>
      <c r="T2253" s="31"/>
      <c r="U2253" s="169"/>
      <c r="V2253" s="150"/>
      <c r="W2253" s="141" t="str" cm="1">
        <f t="array" ref="W2253">IF(SUM(LEN(B2253:V2253))=0,"",IF(OR(OR(ISBLANK(F2253),SUM(LEN(C2253),LEN(D2253))=0),AND(NOT(E2253="Unknown"),ISBLANK(J2253)),AND(NOT(O2253="Unknown"),ISBLANK(R2253))),"Missing Information", INDEX(Table15[Entire Service Line Classification], MATCH(SUMIFS(Table15[Unique ID],Table15[System-Owned Portion],E2253,Table15[If Material Anything Other than "Lead" in Column E,Was Material Ever Previously Lead?],G2253,Table15[Customer-Owned Portion],O2253),Table15[Unique ID],0),0)))</f>
        <v/>
      </c>
      <c r="X2253"/>
    </row>
    <row r="2254" spans="2:24" x14ac:dyDescent="0.25">
      <c r="B2254" s="146"/>
      <c r="C2254" s="31"/>
      <c r="D2254" s="31"/>
      <c r="E2254" s="44"/>
      <c r="F2254" s="43"/>
      <c r="G2254" s="84"/>
      <c r="H2254" s="31"/>
      <c r="I2254" s="208"/>
      <c r="J2254" s="84"/>
      <c r="K2254" s="31"/>
      <c r="L2254" s="31"/>
      <c r="M2254" s="169"/>
      <c r="N2254" s="148"/>
      <c r="O2254" s="106"/>
      <c r="P2254" s="43"/>
      <c r="Q2254" s="31"/>
      <c r="R2254" s="84"/>
      <c r="S2254" s="31"/>
      <c r="T2254" s="31"/>
      <c r="U2254" s="169"/>
      <c r="V2254" s="150"/>
      <c r="W2254" s="141" t="str" cm="1">
        <f t="array" ref="W2254">IF(SUM(LEN(B2254:V2254))=0,"",IF(OR(OR(ISBLANK(F2254),SUM(LEN(C2254),LEN(D2254))=0),AND(NOT(E2254="Unknown"),ISBLANK(J2254)),AND(NOT(O2254="Unknown"),ISBLANK(R2254))),"Missing Information", INDEX(Table15[Entire Service Line Classification], MATCH(SUMIFS(Table15[Unique ID],Table15[System-Owned Portion],E2254,Table15[If Material Anything Other than "Lead" in Column E,Was Material Ever Previously Lead?],G2254,Table15[Customer-Owned Portion],O2254),Table15[Unique ID],0),0)))</f>
        <v/>
      </c>
      <c r="X2254"/>
    </row>
    <row r="2255" spans="2:24" x14ac:dyDescent="0.25">
      <c r="B2255" s="146"/>
      <c r="C2255" s="31"/>
      <c r="D2255" s="31"/>
      <c r="E2255" s="44"/>
      <c r="F2255" s="43"/>
      <c r="G2255" s="84"/>
      <c r="H2255" s="31"/>
      <c r="I2255" s="208"/>
      <c r="J2255" s="84"/>
      <c r="K2255" s="31"/>
      <c r="L2255" s="31"/>
      <c r="M2255" s="169"/>
      <c r="N2255" s="148"/>
      <c r="O2255" s="106"/>
      <c r="P2255" s="43"/>
      <c r="Q2255" s="31"/>
      <c r="R2255" s="84"/>
      <c r="S2255" s="31"/>
      <c r="T2255" s="31"/>
      <c r="U2255" s="169"/>
      <c r="V2255" s="150"/>
      <c r="W2255" s="141" t="str" cm="1">
        <f t="array" ref="W2255">IF(SUM(LEN(B2255:V2255))=0,"",IF(OR(OR(ISBLANK(F2255),SUM(LEN(C2255),LEN(D2255))=0),AND(NOT(E2255="Unknown"),ISBLANK(J2255)),AND(NOT(O2255="Unknown"),ISBLANK(R2255))),"Missing Information", INDEX(Table15[Entire Service Line Classification], MATCH(SUMIFS(Table15[Unique ID],Table15[System-Owned Portion],E2255,Table15[If Material Anything Other than "Lead" in Column E,Was Material Ever Previously Lead?],G2255,Table15[Customer-Owned Portion],O2255),Table15[Unique ID],0),0)))</f>
        <v/>
      </c>
      <c r="X2255"/>
    </row>
    <row r="2256" spans="2:24" x14ac:dyDescent="0.25">
      <c r="B2256" s="146"/>
      <c r="C2256" s="31"/>
      <c r="D2256" s="31"/>
      <c r="E2256" s="44"/>
      <c r="F2256" s="43"/>
      <c r="G2256" s="84"/>
      <c r="H2256" s="31"/>
      <c r="I2256" s="208"/>
      <c r="J2256" s="84"/>
      <c r="K2256" s="31"/>
      <c r="L2256" s="31"/>
      <c r="M2256" s="169"/>
      <c r="N2256" s="148"/>
      <c r="O2256" s="106"/>
      <c r="P2256" s="43"/>
      <c r="Q2256" s="31"/>
      <c r="R2256" s="84"/>
      <c r="S2256" s="31"/>
      <c r="T2256" s="31"/>
      <c r="U2256" s="169"/>
      <c r="V2256" s="150"/>
      <c r="W2256" s="141" t="str" cm="1">
        <f t="array" ref="W2256">IF(SUM(LEN(B2256:V2256))=0,"",IF(OR(OR(ISBLANK(F2256),SUM(LEN(C2256),LEN(D2256))=0),AND(NOT(E2256="Unknown"),ISBLANK(J2256)),AND(NOT(O2256="Unknown"),ISBLANK(R2256))),"Missing Information", INDEX(Table15[Entire Service Line Classification], MATCH(SUMIFS(Table15[Unique ID],Table15[System-Owned Portion],E2256,Table15[If Material Anything Other than "Lead" in Column E,Was Material Ever Previously Lead?],G2256,Table15[Customer-Owned Portion],O2256),Table15[Unique ID],0),0)))</f>
        <v/>
      </c>
      <c r="X2256"/>
    </row>
    <row r="2257" spans="2:24" x14ac:dyDescent="0.25">
      <c r="B2257" s="146"/>
      <c r="C2257" s="31"/>
      <c r="D2257" s="31"/>
      <c r="E2257" s="44"/>
      <c r="F2257" s="43"/>
      <c r="G2257" s="84"/>
      <c r="H2257" s="31"/>
      <c r="I2257" s="208"/>
      <c r="J2257" s="84"/>
      <c r="K2257" s="31"/>
      <c r="L2257" s="31"/>
      <c r="M2257" s="169"/>
      <c r="N2257" s="148"/>
      <c r="O2257" s="106"/>
      <c r="P2257" s="43"/>
      <c r="Q2257" s="31"/>
      <c r="R2257" s="84"/>
      <c r="S2257" s="31"/>
      <c r="T2257" s="31"/>
      <c r="U2257" s="169"/>
      <c r="V2257" s="150"/>
      <c r="W2257" s="141" t="str" cm="1">
        <f t="array" ref="W2257">IF(SUM(LEN(B2257:V2257))=0,"",IF(OR(OR(ISBLANK(F2257),SUM(LEN(C2257),LEN(D2257))=0),AND(NOT(E2257="Unknown"),ISBLANK(J2257)),AND(NOT(O2257="Unknown"),ISBLANK(R2257))),"Missing Information", INDEX(Table15[Entire Service Line Classification], MATCH(SUMIFS(Table15[Unique ID],Table15[System-Owned Portion],E2257,Table15[If Material Anything Other than "Lead" in Column E,Was Material Ever Previously Lead?],G2257,Table15[Customer-Owned Portion],O2257),Table15[Unique ID],0),0)))</f>
        <v/>
      </c>
      <c r="X2257"/>
    </row>
    <row r="2258" spans="2:24" x14ac:dyDescent="0.25">
      <c r="B2258" s="146"/>
      <c r="C2258" s="31"/>
      <c r="D2258" s="31"/>
      <c r="E2258" s="44"/>
      <c r="F2258" s="43"/>
      <c r="G2258" s="84"/>
      <c r="H2258" s="31"/>
      <c r="I2258" s="208"/>
      <c r="J2258" s="84"/>
      <c r="K2258" s="31"/>
      <c r="L2258" s="31"/>
      <c r="M2258" s="169"/>
      <c r="N2258" s="148"/>
      <c r="O2258" s="106"/>
      <c r="P2258" s="43"/>
      <c r="Q2258" s="31"/>
      <c r="R2258" s="84"/>
      <c r="S2258" s="31"/>
      <c r="T2258" s="31"/>
      <c r="U2258" s="169"/>
      <c r="V2258" s="150"/>
      <c r="W2258" s="141" t="str" cm="1">
        <f t="array" ref="W2258">IF(SUM(LEN(B2258:V2258))=0,"",IF(OR(OR(ISBLANK(F2258),SUM(LEN(C2258),LEN(D2258))=0),AND(NOT(E2258="Unknown"),ISBLANK(J2258)),AND(NOT(O2258="Unknown"),ISBLANK(R2258))),"Missing Information", INDEX(Table15[Entire Service Line Classification], MATCH(SUMIFS(Table15[Unique ID],Table15[System-Owned Portion],E2258,Table15[If Material Anything Other than "Lead" in Column E,Was Material Ever Previously Lead?],G2258,Table15[Customer-Owned Portion],O2258),Table15[Unique ID],0),0)))</f>
        <v/>
      </c>
      <c r="X2258"/>
    </row>
    <row r="2259" spans="2:24" x14ac:dyDescent="0.25">
      <c r="B2259" s="146"/>
      <c r="C2259" s="31"/>
      <c r="D2259" s="31"/>
      <c r="E2259" s="44"/>
      <c r="F2259" s="43"/>
      <c r="G2259" s="84"/>
      <c r="H2259" s="31"/>
      <c r="I2259" s="208"/>
      <c r="J2259" s="84"/>
      <c r="K2259" s="31"/>
      <c r="L2259" s="31"/>
      <c r="M2259" s="169"/>
      <c r="N2259" s="148"/>
      <c r="O2259" s="106"/>
      <c r="P2259" s="43"/>
      <c r="Q2259" s="31"/>
      <c r="R2259" s="84"/>
      <c r="S2259" s="31"/>
      <c r="T2259" s="31"/>
      <c r="U2259" s="169"/>
      <c r="V2259" s="150"/>
      <c r="W2259" s="141" t="str" cm="1">
        <f t="array" ref="W2259">IF(SUM(LEN(B2259:V2259))=0,"",IF(OR(OR(ISBLANK(F2259),SUM(LEN(C2259),LEN(D2259))=0),AND(NOT(E2259="Unknown"),ISBLANK(J2259)),AND(NOT(O2259="Unknown"),ISBLANK(R2259))),"Missing Information", INDEX(Table15[Entire Service Line Classification], MATCH(SUMIFS(Table15[Unique ID],Table15[System-Owned Portion],E2259,Table15[If Material Anything Other than "Lead" in Column E,Was Material Ever Previously Lead?],G2259,Table15[Customer-Owned Portion],O2259),Table15[Unique ID],0),0)))</f>
        <v/>
      </c>
      <c r="X2259"/>
    </row>
    <row r="2260" spans="2:24" x14ac:dyDescent="0.25">
      <c r="B2260" s="146"/>
      <c r="C2260" s="31"/>
      <c r="D2260" s="31"/>
      <c r="E2260" s="44"/>
      <c r="F2260" s="43"/>
      <c r="G2260" s="84"/>
      <c r="H2260" s="31"/>
      <c r="I2260" s="208"/>
      <c r="J2260" s="84"/>
      <c r="K2260" s="31"/>
      <c r="L2260" s="31"/>
      <c r="M2260" s="169"/>
      <c r="N2260" s="148"/>
      <c r="O2260" s="106"/>
      <c r="P2260" s="43"/>
      <c r="Q2260" s="31"/>
      <c r="R2260" s="84"/>
      <c r="S2260" s="31"/>
      <c r="T2260" s="31"/>
      <c r="U2260" s="169"/>
      <c r="V2260" s="150"/>
      <c r="W2260" s="141" t="str" cm="1">
        <f t="array" ref="W2260">IF(SUM(LEN(B2260:V2260))=0,"",IF(OR(OR(ISBLANK(F2260),SUM(LEN(C2260),LEN(D2260))=0),AND(NOT(E2260="Unknown"),ISBLANK(J2260)),AND(NOT(O2260="Unknown"),ISBLANK(R2260))),"Missing Information", INDEX(Table15[Entire Service Line Classification], MATCH(SUMIFS(Table15[Unique ID],Table15[System-Owned Portion],E2260,Table15[If Material Anything Other than "Lead" in Column E,Was Material Ever Previously Lead?],G2260,Table15[Customer-Owned Portion],O2260),Table15[Unique ID],0),0)))</f>
        <v/>
      </c>
      <c r="X2260"/>
    </row>
    <row r="2261" spans="2:24" x14ac:dyDescent="0.25">
      <c r="B2261" s="146"/>
      <c r="C2261" s="31"/>
      <c r="D2261" s="31"/>
      <c r="E2261" s="44"/>
      <c r="F2261" s="43"/>
      <c r="G2261" s="84"/>
      <c r="H2261" s="31"/>
      <c r="I2261" s="208"/>
      <c r="J2261" s="84"/>
      <c r="K2261" s="31"/>
      <c r="L2261" s="31"/>
      <c r="M2261" s="169"/>
      <c r="N2261" s="148"/>
      <c r="O2261" s="106"/>
      <c r="P2261" s="43"/>
      <c r="Q2261" s="31"/>
      <c r="R2261" s="84"/>
      <c r="S2261" s="31"/>
      <c r="T2261" s="31"/>
      <c r="U2261" s="169"/>
      <c r="V2261" s="150"/>
      <c r="W2261" s="141" t="str" cm="1">
        <f t="array" ref="W2261">IF(SUM(LEN(B2261:V2261))=0,"",IF(OR(OR(ISBLANK(F2261),SUM(LEN(C2261),LEN(D2261))=0),AND(NOT(E2261="Unknown"),ISBLANK(J2261)),AND(NOT(O2261="Unknown"),ISBLANK(R2261))),"Missing Information", INDEX(Table15[Entire Service Line Classification], MATCH(SUMIFS(Table15[Unique ID],Table15[System-Owned Portion],E2261,Table15[If Material Anything Other than "Lead" in Column E,Was Material Ever Previously Lead?],G2261,Table15[Customer-Owned Portion],O2261),Table15[Unique ID],0),0)))</f>
        <v/>
      </c>
      <c r="X2261"/>
    </row>
    <row r="2262" spans="2:24" x14ac:dyDescent="0.25">
      <c r="B2262" s="146"/>
      <c r="C2262" s="31"/>
      <c r="D2262" s="31"/>
      <c r="E2262" s="44"/>
      <c r="F2262" s="43"/>
      <c r="G2262" s="84"/>
      <c r="H2262" s="31"/>
      <c r="I2262" s="208"/>
      <c r="J2262" s="84"/>
      <c r="K2262" s="31"/>
      <c r="L2262" s="31"/>
      <c r="M2262" s="169"/>
      <c r="N2262" s="148"/>
      <c r="O2262" s="106"/>
      <c r="P2262" s="43"/>
      <c r="Q2262" s="31"/>
      <c r="R2262" s="84"/>
      <c r="S2262" s="31"/>
      <c r="T2262" s="31"/>
      <c r="U2262" s="169"/>
      <c r="V2262" s="150"/>
      <c r="W2262" s="141" t="str" cm="1">
        <f t="array" ref="W2262">IF(SUM(LEN(B2262:V2262))=0,"",IF(OR(OR(ISBLANK(F2262),SUM(LEN(C2262),LEN(D2262))=0),AND(NOT(E2262="Unknown"),ISBLANK(J2262)),AND(NOT(O2262="Unknown"),ISBLANK(R2262))),"Missing Information", INDEX(Table15[Entire Service Line Classification], MATCH(SUMIFS(Table15[Unique ID],Table15[System-Owned Portion],E2262,Table15[If Material Anything Other than "Lead" in Column E,Was Material Ever Previously Lead?],G2262,Table15[Customer-Owned Portion],O2262),Table15[Unique ID],0),0)))</f>
        <v/>
      </c>
      <c r="X2262"/>
    </row>
    <row r="2263" spans="2:24" x14ac:dyDescent="0.25">
      <c r="B2263" s="146"/>
      <c r="C2263" s="31"/>
      <c r="D2263" s="31"/>
      <c r="E2263" s="44"/>
      <c r="F2263" s="43"/>
      <c r="G2263" s="84"/>
      <c r="H2263" s="31"/>
      <c r="I2263" s="208"/>
      <c r="J2263" s="84"/>
      <c r="K2263" s="31"/>
      <c r="L2263" s="31"/>
      <c r="M2263" s="169"/>
      <c r="N2263" s="148"/>
      <c r="O2263" s="106"/>
      <c r="P2263" s="43"/>
      <c r="Q2263" s="31"/>
      <c r="R2263" s="84"/>
      <c r="S2263" s="31"/>
      <c r="T2263" s="31"/>
      <c r="U2263" s="169"/>
      <c r="V2263" s="150"/>
      <c r="W2263" s="141" t="str" cm="1">
        <f t="array" ref="W2263">IF(SUM(LEN(B2263:V2263))=0,"",IF(OR(OR(ISBLANK(F2263),SUM(LEN(C2263),LEN(D2263))=0),AND(NOT(E2263="Unknown"),ISBLANK(J2263)),AND(NOT(O2263="Unknown"),ISBLANK(R2263))),"Missing Information", INDEX(Table15[Entire Service Line Classification], MATCH(SUMIFS(Table15[Unique ID],Table15[System-Owned Portion],E2263,Table15[If Material Anything Other than "Lead" in Column E,Was Material Ever Previously Lead?],G2263,Table15[Customer-Owned Portion],O2263),Table15[Unique ID],0),0)))</f>
        <v/>
      </c>
      <c r="X2263"/>
    </row>
    <row r="2264" spans="2:24" x14ac:dyDescent="0.25">
      <c r="B2264" s="146"/>
      <c r="C2264" s="31"/>
      <c r="D2264" s="31"/>
      <c r="E2264" s="44"/>
      <c r="F2264" s="43"/>
      <c r="G2264" s="84"/>
      <c r="H2264" s="31"/>
      <c r="I2264" s="208"/>
      <c r="J2264" s="84"/>
      <c r="K2264" s="31"/>
      <c r="L2264" s="31"/>
      <c r="M2264" s="169"/>
      <c r="N2264" s="148"/>
      <c r="O2264" s="106"/>
      <c r="P2264" s="43"/>
      <c r="Q2264" s="31"/>
      <c r="R2264" s="84"/>
      <c r="S2264" s="31"/>
      <c r="T2264" s="31"/>
      <c r="U2264" s="169"/>
      <c r="V2264" s="150"/>
      <c r="W2264" s="141" t="str" cm="1">
        <f t="array" ref="W2264">IF(SUM(LEN(B2264:V2264))=0,"",IF(OR(OR(ISBLANK(F2264),SUM(LEN(C2264),LEN(D2264))=0),AND(NOT(E2264="Unknown"),ISBLANK(J2264)),AND(NOT(O2264="Unknown"),ISBLANK(R2264))),"Missing Information", INDEX(Table15[Entire Service Line Classification], MATCH(SUMIFS(Table15[Unique ID],Table15[System-Owned Portion],E2264,Table15[If Material Anything Other than "Lead" in Column E,Was Material Ever Previously Lead?],G2264,Table15[Customer-Owned Portion],O2264),Table15[Unique ID],0),0)))</f>
        <v/>
      </c>
      <c r="X2264"/>
    </row>
    <row r="2265" spans="2:24" x14ac:dyDescent="0.25">
      <c r="B2265" s="146"/>
      <c r="C2265" s="31"/>
      <c r="D2265" s="31"/>
      <c r="E2265" s="44"/>
      <c r="F2265" s="43"/>
      <c r="G2265" s="84"/>
      <c r="H2265" s="31"/>
      <c r="I2265" s="208"/>
      <c r="J2265" s="84"/>
      <c r="K2265" s="31"/>
      <c r="L2265" s="31"/>
      <c r="M2265" s="169"/>
      <c r="N2265" s="148"/>
      <c r="O2265" s="106"/>
      <c r="P2265" s="43"/>
      <c r="Q2265" s="31"/>
      <c r="R2265" s="84"/>
      <c r="S2265" s="31"/>
      <c r="T2265" s="31"/>
      <c r="U2265" s="169"/>
      <c r="V2265" s="150"/>
      <c r="W2265" s="141" t="str" cm="1">
        <f t="array" ref="W2265">IF(SUM(LEN(B2265:V2265))=0,"",IF(OR(OR(ISBLANK(F2265),SUM(LEN(C2265),LEN(D2265))=0),AND(NOT(E2265="Unknown"),ISBLANK(J2265)),AND(NOT(O2265="Unknown"),ISBLANK(R2265))),"Missing Information", INDEX(Table15[Entire Service Line Classification], MATCH(SUMIFS(Table15[Unique ID],Table15[System-Owned Portion],E2265,Table15[If Material Anything Other than "Lead" in Column E,Was Material Ever Previously Lead?],G2265,Table15[Customer-Owned Portion],O2265),Table15[Unique ID],0),0)))</f>
        <v/>
      </c>
      <c r="X2265"/>
    </row>
    <row r="2266" spans="2:24" x14ac:dyDescent="0.25">
      <c r="B2266" s="146"/>
      <c r="C2266" s="31"/>
      <c r="D2266" s="31"/>
      <c r="E2266" s="44"/>
      <c r="F2266" s="43"/>
      <c r="G2266" s="84"/>
      <c r="H2266" s="31"/>
      <c r="I2266" s="208"/>
      <c r="J2266" s="84"/>
      <c r="K2266" s="31"/>
      <c r="L2266" s="31"/>
      <c r="M2266" s="169"/>
      <c r="N2266" s="148"/>
      <c r="O2266" s="106"/>
      <c r="P2266" s="43"/>
      <c r="Q2266" s="31"/>
      <c r="R2266" s="84"/>
      <c r="S2266" s="31"/>
      <c r="T2266" s="31"/>
      <c r="U2266" s="169"/>
      <c r="V2266" s="150"/>
      <c r="W2266" s="141" t="str" cm="1">
        <f t="array" ref="W2266">IF(SUM(LEN(B2266:V2266))=0,"",IF(OR(OR(ISBLANK(F2266),SUM(LEN(C2266),LEN(D2266))=0),AND(NOT(E2266="Unknown"),ISBLANK(J2266)),AND(NOT(O2266="Unknown"),ISBLANK(R2266))),"Missing Information", INDEX(Table15[Entire Service Line Classification], MATCH(SUMIFS(Table15[Unique ID],Table15[System-Owned Portion],E2266,Table15[If Material Anything Other than "Lead" in Column E,Was Material Ever Previously Lead?],G2266,Table15[Customer-Owned Portion],O2266),Table15[Unique ID],0),0)))</f>
        <v/>
      </c>
      <c r="X2266"/>
    </row>
    <row r="2267" spans="2:24" x14ac:dyDescent="0.25">
      <c r="B2267" s="146"/>
      <c r="C2267" s="31"/>
      <c r="D2267" s="31"/>
      <c r="E2267" s="44"/>
      <c r="F2267" s="43"/>
      <c r="G2267" s="84"/>
      <c r="H2267" s="31"/>
      <c r="I2267" s="208"/>
      <c r="J2267" s="84"/>
      <c r="K2267" s="31"/>
      <c r="L2267" s="31"/>
      <c r="M2267" s="169"/>
      <c r="N2267" s="148"/>
      <c r="O2267" s="106"/>
      <c r="P2267" s="43"/>
      <c r="Q2267" s="31"/>
      <c r="R2267" s="84"/>
      <c r="S2267" s="31"/>
      <c r="T2267" s="31"/>
      <c r="U2267" s="169"/>
      <c r="V2267" s="150"/>
      <c r="W2267" s="141" t="str" cm="1">
        <f t="array" ref="W2267">IF(SUM(LEN(B2267:V2267))=0,"",IF(OR(OR(ISBLANK(F2267),SUM(LEN(C2267),LEN(D2267))=0),AND(NOT(E2267="Unknown"),ISBLANK(J2267)),AND(NOT(O2267="Unknown"),ISBLANK(R2267))),"Missing Information", INDEX(Table15[Entire Service Line Classification], MATCH(SUMIFS(Table15[Unique ID],Table15[System-Owned Portion],E2267,Table15[If Material Anything Other than "Lead" in Column E,Was Material Ever Previously Lead?],G2267,Table15[Customer-Owned Portion],O2267),Table15[Unique ID],0),0)))</f>
        <v/>
      </c>
      <c r="X2267"/>
    </row>
    <row r="2268" spans="2:24" x14ac:dyDescent="0.25">
      <c r="B2268" s="146"/>
      <c r="C2268" s="31"/>
      <c r="D2268" s="31"/>
      <c r="E2268" s="44"/>
      <c r="F2268" s="43"/>
      <c r="G2268" s="84"/>
      <c r="H2268" s="31"/>
      <c r="I2268" s="208"/>
      <c r="J2268" s="84"/>
      <c r="K2268" s="31"/>
      <c r="L2268" s="31"/>
      <c r="M2268" s="169"/>
      <c r="N2268" s="148"/>
      <c r="O2268" s="106"/>
      <c r="P2268" s="43"/>
      <c r="Q2268" s="31"/>
      <c r="R2268" s="84"/>
      <c r="S2268" s="31"/>
      <c r="T2268" s="31"/>
      <c r="U2268" s="169"/>
      <c r="V2268" s="150"/>
      <c r="W2268" s="141" t="str" cm="1">
        <f t="array" ref="W2268">IF(SUM(LEN(B2268:V2268))=0,"",IF(OR(OR(ISBLANK(F2268),SUM(LEN(C2268),LEN(D2268))=0),AND(NOT(E2268="Unknown"),ISBLANK(J2268)),AND(NOT(O2268="Unknown"),ISBLANK(R2268))),"Missing Information", INDEX(Table15[Entire Service Line Classification], MATCH(SUMIFS(Table15[Unique ID],Table15[System-Owned Portion],E2268,Table15[If Material Anything Other than "Lead" in Column E,Was Material Ever Previously Lead?],G2268,Table15[Customer-Owned Portion],O2268),Table15[Unique ID],0),0)))</f>
        <v/>
      </c>
      <c r="X2268"/>
    </row>
    <row r="2269" spans="2:24" x14ac:dyDescent="0.25">
      <c r="B2269" s="146"/>
      <c r="C2269" s="31"/>
      <c r="D2269" s="31"/>
      <c r="E2269" s="44"/>
      <c r="F2269" s="43"/>
      <c r="G2269" s="84"/>
      <c r="H2269" s="31"/>
      <c r="I2269" s="208"/>
      <c r="J2269" s="84"/>
      <c r="K2269" s="31"/>
      <c r="L2269" s="31"/>
      <c r="M2269" s="169"/>
      <c r="N2269" s="148"/>
      <c r="O2269" s="106"/>
      <c r="P2269" s="43"/>
      <c r="Q2269" s="31"/>
      <c r="R2269" s="84"/>
      <c r="S2269" s="31"/>
      <c r="T2269" s="31"/>
      <c r="U2269" s="169"/>
      <c r="V2269" s="150"/>
      <c r="W2269" s="141" t="str" cm="1">
        <f t="array" ref="W2269">IF(SUM(LEN(B2269:V2269))=0,"",IF(OR(OR(ISBLANK(F2269),SUM(LEN(C2269),LEN(D2269))=0),AND(NOT(E2269="Unknown"),ISBLANK(J2269)),AND(NOT(O2269="Unknown"),ISBLANK(R2269))),"Missing Information", INDEX(Table15[Entire Service Line Classification], MATCH(SUMIFS(Table15[Unique ID],Table15[System-Owned Portion],E2269,Table15[If Material Anything Other than "Lead" in Column E,Was Material Ever Previously Lead?],G2269,Table15[Customer-Owned Portion],O2269),Table15[Unique ID],0),0)))</f>
        <v/>
      </c>
      <c r="X2269"/>
    </row>
    <row r="2270" spans="2:24" x14ac:dyDescent="0.25">
      <c r="B2270" s="146"/>
      <c r="C2270" s="31"/>
      <c r="D2270" s="31"/>
      <c r="E2270" s="44"/>
      <c r="F2270" s="43"/>
      <c r="G2270" s="84"/>
      <c r="H2270" s="31"/>
      <c r="I2270" s="208"/>
      <c r="J2270" s="84"/>
      <c r="K2270" s="31"/>
      <c r="L2270" s="31"/>
      <c r="M2270" s="169"/>
      <c r="N2270" s="148"/>
      <c r="O2270" s="106"/>
      <c r="P2270" s="43"/>
      <c r="Q2270" s="31"/>
      <c r="R2270" s="84"/>
      <c r="S2270" s="31"/>
      <c r="T2270" s="31"/>
      <c r="U2270" s="169"/>
      <c r="V2270" s="150"/>
      <c r="W2270" s="141" t="str" cm="1">
        <f t="array" ref="W2270">IF(SUM(LEN(B2270:V2270))=0,"",IF(OR(OR(ISBLANK(F2270),SUM(LEN(C2270),LEN(D2270))=0),AND(NOT(E2270="Unknown"),ISBLANK(J2270)),AND(NOT(O2270="Unknown"),ISBLANK(R2270))),"Missing Information", INDEX(Table15[Entire Service Line Classification], MATCH(SUMIFS(Table15[Unique ID],Table15[System-Owned Portion],E2270,Table15[If Material Anything Other than "Lead" in Column E,Was Material Ever Previously Lead?],G2270,Table15[Customer-Owned Portion],O2270),Table15[Unique ID],0),0)))</f>
        <v/>
      </c>
      <c r="X2270"/>
    </row>
    <row r="2271" spans="2:24" x14ac:dyDescent="0.25">
      <c r="B2271" s="146"/>
      <c r="C2271" s="31"/>
      <c r="D2271" s="31"/>
      <c r="E2271" s="44"/>
      <c r="F2271" s="43"/>
      <c r="G2271" s="84"/>
      <c r="H2271" s="31"/>
      <c r="I2271" s="208"/>
      <c r="J2271" s="84"/>
      <c r="K2271" s="31"/>
      <c r="L2271" s="31"/>
      <c r="M2271" s="169"/>
      <c r="N2271" s="148"/>
      <c r="O2271" s="106"/>
      <c r="P2271" s="43"/>
      <c r="Q2271" s="31"/>
      <c r="R2271" s="84"/>
      <c r="S2271" s="31"/>
      <c r="T2271" s="31"/>
      <c r="U2271" s="169"/>
      <c r="V2271" s="150"/>
      <c r="W2271" s="141" t="str" cm="1">
        <f t="array" ref="W2271">IF(SUM(LEN(B2271:V2271))=0,"",IF(OR(OR(ISBLANK(F2271),SUM(LEN(C2271),LEN(D2271))=0),AND(NOT(E2271="Unknown"),ISBLANK(J2271)),AND(NOT(O2271="Unknown"),ISBLANK(R2271))),"Missing Information", INDEX(Table15[Entire Service Line Classification], MATCH(SUMIFS(Table15[Unique ID],Table15[System-Owned Portion],E2271,Table15[If Material Anything Other than "Lead" in Column E,Was Material Ever Previously Lead?],G2271,Table15[Customer-Owned Portion],O2271),Table15[Unique ID],0),0)))</f>
        <v/>
      </c>
      <c r="X2271"/>
    </row>
    <row r="2272" spans="2:24" x14ac:dyDescent="0.25">
      <c r="B2272" s="146"/>
      <c r="C2272" s="31"/>
      <c r="D2272" s="31"/>
      <c r="E2272" s="44"/>
      <c r="F2272" s="43"/>
      <c r="G2272" s="84"/>
      <c r="H2272" s="31"/>
      <c r="I2272" s="208"/>
      <c r="J2272" s="84"/>
      <c r="K2272" s="31"/>
      <c r="L2272" s="31"/>
      <c r="M2272" s="169"/>
      <c r="N2272" s="148"/>
      <c r="O2272" s="106"/>
      <c r="P2272" s="43"/>
      <c r="Q2272" s="31"/>
      <c r="R2272" s="84"/>
      <c r="S2272" s="31"/>
      <c r="T2272" s="31"/>
      <c r="U2272" s="169"/>
      <c r="V2272" s="150"/>
      <c r="W2272" s="141" t="str" cm="1">
        <f t="array" ref="W2272">IF(SUM(LEN(B2272:V2272))=0,"",IF(OR(OR(ISBLANK(F2272),SUM(LEN(C2272),LEN(D2272))=0),AND(NOT(E2272="Unknown"),ISBLANK(J2272)),AND(NOT(O2272="Unknown"),ISBLANK(R2272))),"Missing Information", INDEX(Table15[Entire Service Line Classification], MATCH(SUMIFS(Table15[Unique ID],Table15[System-Owned Portion],E2272,Table15[If Material Anything Other than "Lead" in Column E,Was Material Ever Previously Lead?],G2272,Table15[Customer-Owned Portion],O2272),Table15[Unique ID],0),0)))</f>
        <v/>
      </c>
      <c r="X2272"/>
    </row>
    <row r="2273" spans="2:24" x14ac:dyDescent="0.25">
      <c r="B2273" s="146"/>
      <c r="C2273" s="31"/>
      <c r="D2273" s="31"/>
      <c r="E2273" s="44"/>
      <c r="F2273" s="43"/>
      <c r="G2273" s="84"/>
      <c r="H2273" s="31"/>
      <c r="I2273" s="208"/>
      <c r="J2273" s="84"/>
      <c r="K2273" s="31"/>
      <c r="L2273" s="31"/>
      <c r="M2273" s="169"/>
      <c r="N2273" s="148"/>
      <c r="O2273" s="106"/>
      <c r="P2273" s="43"/>
      <c r="Q2273" s="31"/>
      <c r="R2273" s="84"/>
      <c r="S2273" s="31"/>
      <c r="T2273" s="31"/>
      <c r="U2273" s="169"/>
      <c r="V2273" s="150"/>
      <c r="W2273" s="141" t="str" cm="1">
        <f t="array" ref="W2273">IF(SUM(LEN(B2273:V2273))=0,"",IF(OR(OR(ISBLANK(F2273),SUM(LEN(C2273),LEN(D2273))=0),AND(NOT(E2273="Unknown"),ISBLANK(J2273)),AND(NOT(O2273="Unknown"),ISBLANK(R2273))),"Missing Information", INDEX(Table15[Entire Service Line Classification], MATCH(SUMIFS(Table15[Unique ID],Table15[System-Owned Portion],E2273,Table15[If Material Anything Other than "Lead" in Column E,Was Material Ever Previously Lead?],G2273,Table15[Customer-Owned Portion],O2273),Table15[Unique ID],0),0)))</f>
        <v/>
      </c>
      <c r="X2273"/>
    </row>
    <row r="2274" spans="2:24" x14ac:dyDescent="0.25">
      <c r="B2274" s="146"/>
      <c r="C2274" s="31"/>
      <c r="D2274" s="31"/>
      <c r="E2274" s="44"/>
      <c r="F2274" s="43"/>
      <c r="G2274" s="84"/>
      <c r="H2274" s="31"/>
      <c r="I2274" s="208"/>
      <c r="J2274" s="84"/>
      <c r="K2274" s="31"/>
      <c r="L2274" s="31"/>
      <c r="M2274" s="169"/>
      <c r="N2274" s="148"/>
      <c r="O2274" s="106"/>
      <c r="P2274" s="43"/>
      <c r="Q2274" s="31"/>
      <c r="R2274" s="84"/>
      <c r="S2274" s="31"/>
      <c r="T2274" s="31"/>
      <c r="U2274" s="169"/>
      <c r="V2274" s="150"/>
      <c r="W2274" s="141" t="str" cm="1">
        <f t="array" ref="W2274">IF(SUM(LEN(B2274:V2274))=0,"",IF(OR(OR(ISBLANK(F2274),SUM(LEN(C2274),LEN(D2274))=0),AND(NOT(E2274="Unknown"),ISBLANK(J2274)),AND(NOT(O2274="Unknown"),ISBLANK(R2274))),"Missing Information", INDEX(Table15[Entire Service Line Classification], MATCH(SUMIFS(Table15[Unique ID],Table15[System-Owned Portion],E2274,Table15[If Material Anything Other than "Lead" in Column E,Was Material Ever Previously Lead?],G2274,Table15[Customer-Owned Portion],O2274),Table15[Unique ID],0),0)))</f>
        <v/>
      </c>
      <c r="X2274"/>
    </row>
    <row r="2275" spans="2:24" x14ac:dyDescent="0.25">
      <c r="B2275" s="146"/>
      <c r="C2275" s="31"/>
      <c r="D2275" s="31"/>
      <c r="E2275" s="44"/>
      <c r="F2275" s="43"/>
      <c r="G2275" s="84"/>
      <c r="H2275" s="31"/>
      <c r="I2275" s="208"/>
      <c r="J2275" s="84"/>
      <c r="K2275" s="31"/>
      <c r="L2275" s="31"/>
      <c r="M2275" s="169"/>
      <c r="N2275" s="148"/>
      <c r="O2275" s="106"/>
      <c r="P2275" s="43"/>
      <c r="Q2275" s="31"/>
      <c r="R2275" s="84"/>
      <c r="S2275" s="31"/>
      <c r="T2275" s="31"/>
      <c r="U2275" s="169"/>
      <c r="V2275" s="150"/>
      <c r="W2275" s="141" t="str" cm="1">
        <f t="array" ref="W2275">IF(SUM(LEN(B2275:V2275))=0,"",IF(OR(OR(ISBLANK(F2275),SUM(LEN(C2275),LEN(D2275))=0),AND(NOT(E2275="Unknown"),ISBLANK(J2275)),AND(NOT(O2275="Unknown"),ISBLANK(R2275))),"Missing Information", INDEX(Table15[Entire Service Line Classification], MATCH(SUMIFS(Table15[Unique ID],Table15[System-Owned Portion],E2275,Table15[If Material Anything Other than "Lead" in Column E,Was Material Ever Previously Lead?],G2275,Table15[Customer-Owned Portion],O2275),Table15[Unique ID],0),0)))</f>
        <v/>
      </c>
      <c r="X2275"/>
    </row>
    <row r="2276" spans="2:24" x14ac:dyDescent="0.25">
      <c r="B2276" s="146"/>
      <c r="C2276" s="31"/>
      <c r="D2276" s="31"/>
      <c r="E2276" s="44"/>
      <c r="F2276" s="43"/>
      <c r="G2276" s="84"/>
      <c r="H2276" s="31"/>
      <c r="I2276" s="208"/>
      <c r="J2276" s="84"/>
      <c r="K2276" s="31"/>
      <c r="L2276" s="31"/>
      <c r="M2276" s="169"/>
      <c r="N2276" s="148"/>
      <c r="O2276" s="106"/>
      <c r="P2276" s="43"/>
      <c r="Q2276" s="31"/>
      <c r="R2276" s="84"/>
      <c r="S2276" s="31"/>
      <c r="T2276" s="31"/>
      <c r="U2276" s="169"/>
      <c r="V2276" s="150"/>
      <c r="W2276" s="141" t="str" cm="1">
        <f t="array" ref="W2276">IF(SUM(LEN(B2276:V2276))=0,"",IF(OR(OR(ISBLANK(F2276),SUM(LEN(C2276),LEN(D2276))=0),AND(NOT(E2276="Unknown"),ISBLANK(J2276)),AND(NOT(O2276="Unknown"),ISBLANK(R2276))),"Missing Information", INDEX(Table15[Entire Service Line Classification], MATCH(SUMIFS(Table15[Unique ID],Table15[System-Owned Portion],E2276,Table15[If Material Anything Other than "Lead" in Column E,Was Material Ever Previously Lead?],G2276,Table15[Customer-Owned Portion],O2276),Table15[Unique ID],0),0)))</f>
        <v/>
      </c>
      <c r="X2276"/>
    </row>
    <row r="2277" spans="2:24" x14ac:dyDescent="0.25">
      <c r="B2277" s="146"/>
      <c r="C2277" s="31"/>
      <c r="D2277" s="31"/>
      <c r="E2277" s="44"/>
      <c r="F2277" s="43"/>
      <c r="G2277" s="84"/>
      <c r="H2277" s="31"/>
      <c r="I2277" s="208"/>
      <c r="J2277" s="84"/>
      <c r="K2277" s="31"/>
      <c r="L2277" s="31"/>
      <c r="M2277" s="169"/>
      <c r="N2277" s="148"/>
      <c r="O2277" s="106"/>
      <c r="P2277" s="43"/>
      <c r="Q2277" s="31"/>
      <c r="R2277" s="84"/>
      <c r="S2277" s="31"/>
      <c r="T2277" s="31"/>
      <c r="U2277" s="169"/>
      <c r="V2277" s="150"/>
      <c r="W2277" s="141" t="str" cm="1">
        <f t="array" ref="W2277">IF(SUM(LEN(B2277:V2277))=0,"",IF(OR(OR(ISBLANK(F2277),SUM(LEN(C2277),LEN(D2277))=0),AND(NOT(E2277="Unknown"),ISBLANK(J2277)),AND(NOT(O2277="Unknown"),ISBLANK(R2277))),"Missing Information", INDEX(Table15[Entire Service Line Classification], MATCH(SUMIFS(Table15[Unique ID],Table15[System-Owned Portion],E2277,Table15[If Material Anything Other than "Lead" in Column E,Was Material Ever Previously Lead?],G2277,Table15[Customer-Owned Portion],O2277),Table15[Unique ID],0),0)))</f>
        <v/>
      </c>
      <c r="X2277"/>
    </row>
    <row r="2278" spans="2:24" x14ac:dyDescent="0.25">
      <c r="B2278" s="146"/>
      <c r="C2278" s="31"/>
      <c r="D2278" s="31"/>
      <c r="E2278" s="44"/>
      <c r="F2278" s="43"/>
      <c r="G2278" s="84"/>
      <c r="H2278" s="31"/>
      <c r="I2278" s="208"/>
      <c r="J2278" s="84"/>
      <c r="K2278" s="31"/>
      <c r="L2278" s="31"/>
      <c r="M2278" s="169"/>
      <c r="N2278" s="148"/>
      <c r="O2278" s="106"/>
      <c r="P2278" s="43"/>
      <c r="Q2278" s="31"/>
      <c r="R2278" s="84"/>
      <c r="S2278" s="31"/>
      <c r="T2278" s="31"/>
      <c r="U2278" s="169"/>
      <c r="V2278" s="150"/>
      <c r="W2278" s="141" t="str" cm="1">
        <f t="array" ref="W2278">IF(SUM(LEN(B2278:V2278))=0,"",IF(OR(OR(ISBLANK(F2278),SUM(LEN(C2278),LEN(D2278))=0),AND(NOT(E2278="Unknown"),ISBLANK(J2278)),AND(NOT(O2278="Unknown"),ISBLANK(R2278))),"Missing Information", INDEX(Table15[Entire Service Line Classification], MATCH(SUMIFS(Table15[Unique ID],Table15[System-Owned Portion],E2278,Table15[If Material Anything Other than "Lead" in Column E,Was Material Ever Previously Lead?],G2278,Table15[Customer-Owned Portion],O2278),Table15[Unique ID],0),0)))</f>
        <v/>
      </c>
      <c r="X2278"/>
    </row>
    <row r="2279" spans="2:24" x14ac:dyDescent="0.25">
      <c r="B2279" s="146"/>
      <c r="C2279" s="31"/>
      <c r="D2279" s="31"/>
      <c r="E2279" s="44"/>
      <c r="F2279" s="43"/>
      <c r="G2279" s="84"/>
      <c r="H2279" s="31"/>
      <c r="I2279" s="208"/>
      <c r="J2279" s="84"/>
      <c r="K2279" s="31"/>
      <c r="L2279" s="31"/>
      <c r="M2279" s="169"/>
      <c r="N2279" s="148"/>
      <c r="O2279" s="106"/>
      <c r="P2279" s="43"/>
      <c r="Q2279" s="31"/>
      <c r="R2279" s="84"/>
      <c r="S2279" s="31"/>
      <c r="T2279" s="31"/>
      <c r="U2279" s="169"/>
      <c r="V2279" s="150"/>
      <c r="W2279" s="141" t="str" cm="1">
        <f t="array" ref="W2279">IF(SUM(LEN(B2279:V2279))=0,"",IF(OR(OR(ISBLANK(F2279),SUM(LEN(C2279),LEN(D2279))=0),AND(NOT(E2279="Unknown"),ISBLANK(J2279)),AND(NOT(O2279="Unknown"),ISBLANK(R2279))),"Missing Information", INDEX(Table15[Entire Service Line Classification], MATCH(SUMIFS(Table15[Unique ID],Table15[System-Owned Portion],E2279,Table15[If Material Anything Other than "Lead" in Column E,Was Material Ever Previously Lead?],G2279,Table15[Customer-Owned Portion],O2279),Table15[Unique ID],0),0)))</f>
        <v/>
      </c>
      <c r="X2279"/>
    </row>
    <row r="2280" spans="2:24" x14ac:dyDescent="0.25">
      <c r="B2280" s="146"/>
      <c r="C2280" s="31"/>
      <c r="D2280" s="31"/>
      <c r="E2280" s="44"/>
      <c r="F2280" s="43"/>
      <c r="G2280" s="84"/>
      <c r="H2280" s="31"/>
      <c r="I2280" s="208"/>
      <c r="J2280" s="84"/>
      <c r="K2280" s="31"/>
      <c r="L2280" s="31"/>
      <c r="M2280" s="169"/>
      <c r="N2280" s="148"/>
      <c r="O2280" s="106"/>
      <c r="P2280" s="43"/>
      <c r="Q2280" s="31"/>
      <c r="R2280" s="84"/>
      <c r="S2280" s="31"/>
      <c r="T2280" s="31"/>
      <c r="U2280" s="169"/>
      <c r="V2280" s="150"/>
      <c r="W2280" s="141" t="str" cm="1">
        <f t="array" ref="W2280">IF(SUM(LEN(B2280:V2280))=0,"",IF(OR(OR(ISBLANK(F2280),SUM(LEN(C2280),LEN(D2280))=0),AND(NOT(E2280="Unknown"),ISBLANK(J2280)),AND(NOT(O2280="Unknown"),ISBLANK(R2280))),"Missing Information", INDEX(Table15[Entire Service Line Classification], MATCH(SUMIFS(Table15[Unique ID],Table15[System-Owned Portion],E2280,Table15[If Material Anything Other than "Lead" in Column E,Was Material Ever Previously Lead?],G2280,Table15[Customer-Owned Portion],O2280),Table15[Unique ID],0),0)))</f>
        <v/>
      </c>
      <c r="X2280"/>
    </row>
    <row r="2281" spans="2:24" x14ac:dyDescent="0.25">
      <c r="B2281" s="146"/>
      <c r="C2281" s="31"/>
      <c r="D2281" s="31"/>
      <c r="E2281" s="44"/>
      <c r="F2281" s="43"/>
      <c r="G2281" s="84"/>
      <c r="H2281" s="31"/>
      <c r="I2281" s="208"/>
      <c r="J2281" s="84"/>
      <c r="K2281" s="31"/>
      <c r="L2281" s="31"/>
      <c r="M2281" s="169"/>
      <c r="N2281" s="148"/>
      <c r="O2281" s="106"/>
      <c r="P2281" s="43"/>
      <c r="Q2281" s="31"/>
      <c r="R2281" s="84"/>
      <c r="S2281" s="31"/>
      <c r="T2281" s="31"/>
      <c r="U2281" s="169"/>
      <c r="V2281" s="150"/>
      <c r="W2281" s="141" t="str" cm="1">
        <f t="array" ref="W2281">IF(SUM(LEN(B2281:V2281))=0,"",IF(OR(OR(ISBLANK(F2281),SUM(LEN(C2281),LEN(D2281))=0),AND(NOT(E2281="Unknown"),ISBLANK(J2281)),AND(NOT(O2281="Unknown"),ISBLANK(R2281))),"Missing Information", INDEX(Table15[Entire Service Line Classification], MATCH(SUMIFS(Table15[Unique ID],Table15[System-Owned Portion],E2281,Table15[If Material Anything Other than "Lead" in Column E,Was Material Ever Previously Lead?],G2281,Table15[Customer-Owned Portion],O2281),Table15[Unique ID],0),0)))</f>
        <v/>
      </c>
      <c r="X2281"/>
    </row>
    <row r="2282" spans="2:24" x14ac:dyDescent="0.25">
      <c r="B2282" s="146"/>
      <c r="C2282" s="31"/>
      <c r="D2282" s="31"/>
      <c r="E2282" s="44"/>
      <c r="F2282" s="43"/>
      <c r="G2282" s="84"/>
      <c r="H2282" s="31"/>
      <c r="I2282" s="208"/>
      <c r="J2282" s="84"/>
      <c r="K2282" s="31"/>
      <c r="L2282" s="31"/>
      <c r="M2282" s="169"/>
      <c r="N2282" s="148"/>
      <c r="O2282" s="106"/>
      <c r="P2282" s="43"/>
      <c r="Q2282" s="31"/>
      <c r="R2282" s="84"/>
      <c r="S2282" s="31"/>
      <c r="T2282" s="31"/>
      <c r="U2282" s="169"/>
      <c r="V2282" s="150"/>
      <c r="W2282" s="141" t="str" cm="1">
        <f t="array" ref="W2282">IF(SUM(LEN(B2282:V2282))=0,"",IF(OR(OR(ISBLANK(F2282),SUM(LEN(C2282),LEN(D2282))=0),AND(NOT(E2282="Unknown"),ISBLANK(J2282)),AND(NOT(O2282="Unknown"),ISBLANK(R2282))),"Missing Information", INDEX(Table15[Entire Service Line Classification], MATCH(SUMIFS(Table15[Unique ID],Table15[System-Owned Portion],E2282,Table15[If Material Anything Other than "Lead" in Column E,Was Material Ever Previously Lead?],G2282,Table15[Customer-Owned Portion],O2282),Table15[Unique ID],0),0)))</f>
        <v/>
      </c>
      <c r="X2282"/>
    </row>
    <row r="2283" spans="2:24" x14ac:dyDescent="0.25">
      <c r="B2283" s="146"/>
      <c r="C2283" s="31"/>
      <c r="D2283" s="31"/>
      <c r="E2283" s="44"/>
      <c r="F2283" s="43"/>
      <c r="G2283" s="84"/>
      <c r="H2283" s="31"/>
      <c r="I2283" s="208"/>
      <c r="J2283" s="84"/>
      <c r="K2283" s="31"/>
      <c r="L2283" s="31"/>
      <c r="M2283" s="169"/>
      <c r="N2283" s="148"/>
      <c r="O2283" s="106"/>
      <c r="P2283" s="43"/>
      <c r="Q2283" s="31"/>
      <c r="R2283" s="84"/>
      <c r="S2283" s="31"/>
      <c r="T2283" s="31"/>
      <c r="U2283" s="169"/>
      <c r="V2283" s="150"/>
      <c r="W2283" s="141" t="str" cm="1">
        <f t="array" ref="W2283">IF(SUM(LEN(B2283:V2283))=0,"",IF(OR(OR(ISBLANK(F2283),SUM(LEN(C2283),LEN(D2283))=0),AND(NOT(E2283="Unknown"),ISBLANK(J2283)),AND(NOT(O2283="Unknown"),ISBLANK(R2283))),"Missing Information", INDEX(Table15[Entire Service Line Classification], MATCH(SUMIFS(Table15[Unique ID],Table15[System-Owned Portion],E2283,Table15[If Material Anything Other than "Lead" in Column E,Was Material Ever Previously Lead?],G2283,Table15[Customer-Owned Portion],O2283),Table15[Unique ID],0),0)))</f>
        <v/>
      </c>
      <c r="X2283"/>
    </row>
    <row r="2284" spans="2:24" x14ac:dyDescent="0.25">
      <c r="B2284" s="146"/>
      <c r="C2284" s="31"/>
      <c r="D2284" s="31"/>
      <c r="E2284" s="44"/>
      <c r="F2284" s="43"/>
      <c r="G2284" s="84"/>
      <c r="H2284" s="31"/>
      <c r="I2284" s="208"/>
      <c r="J2284" s="84"/>
      <c r="K2284" s="31"/>
      <c r="L2284" s="31"/>
      <c r="M2284" s="169"/>
      <c r="N2284" s="148"/>
      <c r="O2284" s="106"/>
      <c r="P2284" s="43"/>
      <c r="Q2284" s="31"/>
      <c r="R2284" s="84"/>
      <c r="S2284" s="31"/>
      <c r="T2284" s="31"/>
      <c r="U2284" s="169"/>
      <c r="V2284" s="150"/>
      <c r="W2284" s="141" t="str" cm="1">
        <f t="array" ref="W2284">IF(SUM(LEN(B2284:V2284))=0,"",IF(OR(OR(ISBLANK(F2284),SUM(LEN(C2284),LEN(D2284))=0),AND(NOT(E2284="Unknown"),ISBLANK(J2284)),AND(NOT(O2284="Unknown"),ISBLANK(R2284))),"Missing Information", INDEX(Table15[Entire Service Line Classification], MATCH(SUMIFS(Table15[Unique ID],Table15[System-Owned Portion],E2284,Table15[If Material Anything Other than "Lead" in Column E,Was Material Ever Previously Lead?],G2284,Table15[Customer-Owned Portion],O2284),Table15[Unique ID],0),0)))</f>
        <v/>
      </c>
      <c r="X2284"/>
    </row>
    <row r="2285" spans="2:24" x14ac:dyDescent="0.25">
      <c r="B2285" s="146"/>
      <c r="C2285" s="31"/>
      <c r="D2285" s="31"/>
      <c r="E2285" s="44"/>
      <c r="F2285" s="43"/>
      <c r="G2285" s="84"/>
      <c r="H2285" s="31"/>
      <c r="I2285" s="208"/>
      <c r="J2285" s="84"/>
      <c r="K2285" s="31"/>
      <c r="L2285" s="31"/>
      <c r="M2285" s="169"/>
      <c r="N2285" s="148"/>
      <c r="O2285" s="106"/>
      <c r="P2285" s="43"/>
      <c r="Q2285" s="31"/>
      <c r="R2285" s="84"/>
      <c r="S2285" s="31"/>
      <c r="T2285" s="31"/>
      <c r="U2285" s="169"/>
      <c r="V2285" s="150"/>
      <c r="W2285" s="141" t="str" cm="1">
        <f t="array" ref="W2285">IF(SUM(LEN(B2285:V2285))=0,"",IF(OR(OR(ISBLANK(F2285),SUM(LEN(C2285),LEN(D2285))=0),AND(NOT(E2285="Unknown"),ISBLANK(J2285)),AND(NOT(O2285="Unknown"),ISBLANK(R2285))),"Missing Information", INDEX(Table15[Entire Service Line Classification], MATCH(SUMIFS(Table15[Unique ID],Table15[System-Owned Portion],E2285,Table15[If Material Anything Other than "Lead" in Column E,Was Material Ever Previously Lead?],G2285,Table15[Customer-Owned Portion],O2285),Table15[Unique ID],0),0)))</f>
        <v/>
      </c>
      <c r="X2285"/>
    </row>
    <row r="2286" spans="2:24" x14ac:dyDescent="0.25">
      <c r="B2286" s="146"/>
      <c r="C2286" s="31"/>
      <c r="D2286" s="31"/>
      <c r="E2286" s="44"/>
      <c r="F2286" s="43"/>
      <c r="G2286" s="84"/>
      <c r="H2286" s="31"/>
      <c r="I2286" s="208"/>
      <c r="J2286" s="84"/>
      <c r="K2286" s="31"/>
      <c r="L2286" s="31"/>
      <c r="M2286" s="169"/>
      <c r="N2286" s="148"/>
      <c r="O2286" s="106"/>
      <c r="P2286" s="43"/>
      <c r="Q2286" s="31"/>
      <c r="R2286" s="84"/>
      <c r="S2286" s="31"/>
      <c r="T2286" s="31"/>
      <c r="U2286" s="169"/>
      <c r="V2286" s="150"/>
      <c r="W2286" s="141" t="str" cm="1">
        <f t="array" ref="W2286">IF(SUM(LEN(B2286:V2286))=0,"",IF(OR(OR(ISBLANK(F2286),SUM(LEN(C2286),LEN(D2286))=0),AND(NOT(E2286="Unknown"),ISBLANK(J2286)),AND(NOT(O2286="Unknown"),ISBLANK(R2286))),"Missing Information", INDEX(Table15[Entire Service Line Classification], MATCH(SUMIFS(Table15[Unique ID],Table15[System-Owned Portion],E2286,Table15[If Material Anything Other than "Lead" in Column E,Was Material Ever Previously Lead?],G2286,Table15[Customer-Owned Portion],O2286),Table15[Unique ID],0),0)))</f>
        <v/>
      </c>
      <c r="X2286"/>
    </row>
    <row r="2287" spans="2:24" x14ac:dyDescent="0.25">
      <c r="B2287" s="146"/>
      <c r="C2287" s="31"/>
      <c r="D2287" s="31"/>
      <c r="E2287" s="44"/>
      <c r="F2287" s="43"/>
      <c r="G2287" s="84"/>
      <c r="H2287" s="31"/>
      <c r="I2287" s="208"/>
      <c r="J2287" s="84"/>
      <c r="K2287" s="31"/>
      <c r="L2287" s="31"/>
      <c r="M2287" s="169"/>
      <c r="N2287" s="148"/>
      <c r="O2287" s="106"/>
      <c r="P2287" s="43"/>
      <c r="Q2287" s="31"/>
      <c r="R2287" s="84"/>
      <c r="S2287" s="31"/>
      <c r="T2287" s="31"/>
      <c r="U2287" s="169"/>
      <c r="V2287" s="150"/>
      <c r="W2287" s="141" t="str" cm="1">
        <f t="array" ref="W2287">IF(SUM(LEN(B2287:V2287))=0,"",IF(OR(OR(ISBLANK(F2287),SUM(LEN(C2287),LEN(D2287))=0),AND(NOT(E2287="Unknown"),ISBLANK(J2287)),AND(NOT(O2287="Unknown"),ISBLANK(R2287))),"Missing Information", INDEX(Table15[Entire Service Line Classification], MATCH(SUMIFS(Table15[Unique ID],Table15[System-Owned Portion],E2287,Table15[If Material Anything Other than "Lead" in Column E,Was Material Ever Previously Lead?],G2287,Table15[Customer-Owned Portion],O2287),Table15[Unique ID],0),0)))</f>
        <v/>
      </c>
      <c r="X2287"/>
    </row>
    <row r="2288" spans="2:24" x14ac:dyDescent="0.25">
      <c r="B2288" s="146"/>
      <c r="C2288" s="31"/>
      <c r="D2288" s="31"/>
      <c r="E2288" s="44"/>
      <c r="F2288" s="43"/>
      <c r="G2288" s="84"/>
      <c r="H2288" s="31"/>
      <c r="I2288" s="208"/>
      <c r="J2288" s="84"/>
      <c r="K2288" s="31"/>
      <c r="L2288" s="31"/>
      <c r="M2288" s="169"/>
      <c r="N2288" s="148"/>
      <c r="O2288" s="106"/>
      <c r="P2288" s="43"/>
      <c r="Q2288" s="31"/>
      <c r="R2288" s="84"/>
      <c r="S2288" s="31"/>
      <c r="T2288" s="31"/>
      <c r="U2288" s="169"/>
      <c r="V2288" s="150"/>
      <c r="W2288" s="141" t="str" cm="1">
        <f t="array" ref="W2288">IF(SUM(LEN(B2288:V2288))=0,"",IF(OR(OR(ISBLANK(F2288),SUM(LEN(C2288),LEN(D2288))=0),AND(NOT(E2288="Unknown"),ISBLANK(J2288)),AND(NOT(O2288="Unknown"),ISBLANK(R2288))),"Missing Information", INDEX(Table15[Entire Service Line Classification], MATCH(SUMIFS(Table15[Unique ID],Table15[System-Owned Portion],E2288,Table15[If Material Anything Other than "Lead" in Column E,Was Material Ever Previously Lead?],G2288,Table15[Customer-Owned Portion],O2288),Table15[Unique ID],0),0)))</f>
        <v/>
      </c>
      <c r="X2288"/>
    </row>
    <row r="2289" spans="2:24" x14ac:dyDescent="0.25">
      <c r="B2289" s="146"/>
      <c r="C2289" s="31"/>
      <c r="D2289" s="31"/>
      <c r="E2289" s="44"/>
      <c r="F2289" s="43"/>
      <c r="G2289" s="84"/>
      <c r="H2289" s="31"/>
      <c r="I2289" s="208"/>
      <c r="J2289" s="84"/>
      <c r="K2289" s="31"/>
      <c r="L2289" s="31"/>
      <c r="M2289" s="169"/>
      <c r="N2289" s="148"/>
      <c r="O2289" s="106"/>
      <c r="P2289" s="43"/>
      <c r="Q2289" s="31"/>
      <c r="R2289" s="84"/>
      <c r="S2289" s="31"/>
      <c r="T2289" s="31"/>
      <c r="U2289" s="169"/>
      <c r="V2289" s="150"/>
      <c r="W2289" s="141" t="str" cm="1">
        <f t="array" ref="W2289">IF(SUM(LEN(B2289:V2289))=0,"",IF(OR(OR(ISBLANK(F2289),SUM(LEN(C2289),LEN(D2289))=0),AND(NOT(E2289="Unknown"),ISBLANK(J2289)),AND(NOT(O2289="Unknown"),ISBLANK(R2289))),"Missing Information", INDEX(Table15[Entire Service Line Classification], MATCH(SUMIFS(Table15[Unique ID],Table15[System-Owned Portion],E2289,Table15[If Material Anything Other than "Lead" in Column E,Was Material Ever Previously Lead?],G2289,Table15[Customer-Owned Portion],O2289),Table15[Unique ID],0),0)))</f>
        <v/>
      </c>
      <c r="X2289"/>
    </row>
    <row r="2290" spans="2:24" x14ac:dyDescent="0.25">
      <c r="B2290" s="146"/>
      <c r="C2290" s="31"/>
      <c r="D2290" s="31"/>
      <c r="E2290" s="44"/>
      <c r="F2290" s="43"/>
      <c r="G2290" s="84"/>
      <c r="H2290" s="31"/>
      <c r="I2290" s="208"/>
      <c r="J2290" s="84"/>
      <c r="K2290" s="31"/>
      <c r="L2290" s="31"/>
      <c r="M2290" s="169"/>
      <c r="N2290" s="148"/>
      <c r="O2290" s="106"/>
      <c r="P2290" s="43"/>
      <c r="Q2290" s="31"/>
      <c r="R2290" s="84"/>
      <c r="S2290" s="31"/>
      <c r="T2290" s="31"/>
      <c r="U2290" s="169"/>
      <c r="V2290" s="150"/>
      <c r="W2290" s="141" t="str" cm="1">
        <f t="array" ref="W2290">IF(SUM(LEN(B2290:V2290))=0,"",IF(OR(OR(ISBLANK(F2290),SUM(LEN(C2290),LEN(D2290))=0),AND(NOT(E2290="Unknown"),ISBLANK(J2290)),AND(NOT(O2290="Unknown"),ISBLANK(R2290))),"Missing Information", INDEX(Table15[Entire Service Line Classification], MATCH(SUMIFS(Table15[Unique ID],Table15[System-Owned Portion],E2290,Table15[If Material Anything Other than "Lead" in Column E,Was Material Ever Previously Lead?],G2290,Table15[Customer-Owned Portion],O2290),Table15[Unique ID],0),0)))</f>
        <v/>
      </c>
      <c r="X2290"/>
    </row>
    <row r="2291" spans="2:24" x14ac:dyDescent="0.25">
      <c r="B2291" s="146"/>
      <c r="C2291" s="31"/>
      <c r="D2291" s="31"/>
      <c r="E2291" s="44"/>
      <c r="F2291" s="43"/>
      <c r="G2291" s="84"/>
      <c r="H2291" s="31"/>
      <c r="I2291" s="208"/>
      <c r="J2291" s="84"/>
      <c r="K2291" s="31"/>
      <c r="L2291" s="31"/>
      <c r="M2291" s="169"/>
      <c r="N2291" s="148"/>
      <c r="O2291" s="106"/>
      <c r="P2291" s="43"/>
      <c r="Q2291" s="31"/>
      <c r="R2291" s="84"/>
      <c r="S2291" s="31"/>
      <c r="T2291" s="31"/>
      <c r="U2291" s="169"/>
      <c r="V2291" s="150"/>
      <c r="W2291" s="141" t="str" cm="1">
        <f t="array" ref="W2291">IF(SUM(LEN(B2291:V2291))=0,"",IF(OR(OR(ISBLANK(F2291),SUM(LEN(C2291),LEN(D2291))=0),AND(NOT(E2291="Unknown"),ISBLANK(J2291)),AND(NOT(O2291="Unknown"),ISBLANK(R2291))),"Missing Information", INDEX(Table15[Entire Service Line Classification], MATCH(SUMIFS(Table15[Unique ID],Table15[System-Owned Portion],E2291,Table15[If Material Anything Other than "Lead" in Column E,Was Material Ever Previously Lead?],G2291,Table15[Customer-Owned Portion],O2291),Table15[Unique ID],0),0)))</f>
        <v/>
      </c>
      <c r="X2291"/>
    </row>
    <row r="2292" spans="2:24" x14ac:dyDescent="0.25">
      <c r="B2292" s="146"/>
      <c r="C2292" s="31"/>
      <c r="D2292" s="31"/>
      <c r="E2292" s="44"/>
      <c r="F2292" s="43"/>
      <c r="G2292" s="84"/>
      <c r="H2292" s="31"/>
      <c r="I2292" s="208"/>
      <c r="J2292" s="84"/>
      <c r="K2292" s="31"/>
      <c r="L2292" s="31"/>
      <c r="M2292" s="169"/>
      <c r="N2292" s="148"/>
      <c r="O2292" s="106"/>
      <c r="P2292" s="43"/>
      <c r="Q2292" s="31"/>
      <c r="R2292" s="84"/>
      <c r="S2292" s="31"/>
      <c r="T2292" s="31"/>
      <c r="U2292" s="169"/>
      <c r="V2292" s="150"/>
      <c r="W2292" s="141" t="str" cm="1">
        <f t="array" ref="W2292">IF(SUM(LEN(B2292:V2292))=0,"",IF(OR(OR(ISBLANK(F2292),SUM(LEN(C2292),LEN(D2292))=0),AND(NOT(E2292="Unknown"),ISBLANK(J2292)),AND(NOT(O2292="Unknown"),ISBLANK(R2292))),"Missing Information", INDEX(Table15[Entire Service Line Classification], MATCH(SUMIFS(Table15[Unique ID],Table15[System-Owned Portion],E2292,Table15[If Material Anything Other than "Lead" in Column E,Was Material Ever Previously Lead?],G2292,Table15[Customer-Owned Portion],O2292),Table15[Unique ID],0),0)))</f>
        <v/>
      </c>
      <c r="X2292"/>
    </row>
    <row r="2293" spans="2:24" x14ac:dyDescent="0.25">
      <c r="B2293" s="146"/>
      <c r="C2293" s="31"/>
      <c r="D2293" s="31"/>
      <c r="E2293" s="44"/>
      <c r="F2293" s="43"/>
      <c r="G2293" s="84"/>
      <c r="H2293" s="31"/>
      <c r="I2293" s="208"/>
      <c r="J2293" s="84"/>
      <c r="K2293" s="31"/>
      <c r="L2293" s="31"/>
      <c r="M2293" s="169"/>
      <c r="N2293" s="148"/>
      <c r="O2293" s="106"/>
      <c r="P2293" s="43"/>
      <c r="Q2293" s="31"/>
      <c r="R2293" s="84"/>
      <c r="S2293" s="31"/>
      <c r="T2293" s="31"/>
      <c r="U2293" s="169"/>
      <c r="V2293" s="150"/>
      <c r="W2293" s="141" t="str" cm="1">
        <f t="array" ref="W2293">IF(SUM(LEN(B2293:V2293))=0,"",IF(OR(OR(ISBLANK(F2293),SUM(LEN(C2293),LEN(D2293))=0),AND(NOT(E2293="Unknown"),ISBLANK(J2293)),AND(NOT(O2293="Unknown"),ISBLANK(R2293))),"Missing Information", INDEX(Table15[Entire Service Line Classification], MATCH(SUMIFS(Table15[Unique ID],Table15[System-Owned Portion],E2293,Table15[If Material Anything Other than "Lead" in Column E,Was Material Ever Previously Lead?],G2293,Table15[Customer-Owned Portion],O2293),Table15[Unique ID],0),0)))</f>
        <v/>
      </c>
      <c r="X2293"/>
    </row>
    <row r="2294" spans="2:24" x14ac:dyDescent="0.25">
      <c r="B2294" s="146"/>
      <c r="C2294" s="31"/>
      <c r="D2294" s="31"/>
      <c r="E2294" s="44"/>
      <c r="F2294" s="43"/>
      <c r="G2294" s="84"/>
      <c r="H2294" s="31"/>
      <c r="I2294" s="208"/>
      <c r="J2294" s="84"/>
      <c r="K2294" s="31"/>
      <c r="L2294" s="31"/>
      <c r="M2294" s="169"/>
      <c r="N2294" s="148"/>
      <c r="O2294" s="106"/>
      <c r="P2294" s="43"/>
      <c r="Q2294" s="31"/>
      <c r="R2294" s="84"/>
      <c r="S2294" s="31"/>
      <c r="T2294" s="31"/>
      <c r="U2294" s="169"/>
      <c r="V2294" s="150"/>
      <c r="W2294" s="141" t="str" cm="1">
        <f t="array" ref="W2294">IF(SUM(LEN(B2294:V2294))=0,"",IF(OR(OR(ISBLANK(F2294),SUM(LEN(C2294),LEN(D2294))=0),AND(NOT(E2294="Unknown"),ISBLANK(J2294)),AND(NOT(O2294="Unknown"),ISBLANK(R2294))),"Missing Information", INDEX(Table15[Entire Service Line Classification], MATCH(SUMIFS(Table15[Unique ID],Table15[System-Owned Portion],E2294,Table15[If Material Anything Other than "Lead" in Column E,Was Material Ever Previously Lead?],G2294,Table15[Customer-Owned Portion],O2294),Table15[Unique ID],0),0)))</f>
        <v/>
      </c>
      <c r="X2294"/>
    </row>
    <row r="2295" spans="2:24" x14ac:dyDescent="0.25">
      <c r="B2295" s="146"/>
      <c r="C2295" s="31"/>
      <c r="D2295" s="31"/>
      <c r="E2295" s="44"/>
      <c r="F2295" s="43"/>
      <c r="G2295" s="84"/>
      <c r="H2295" s="31"/>
      <c r="I2295" s="208"/>
      <c r="J2295" s="84"/>
      <c r="K2295" s="31"/>
      <c r="L2295" s="31"/>
      <c r="M2295" s="169"/>
      <c r="N2295" s="148"/>
      <c r="O2295" s="106"/>
      <c r="P2295" s="43"/>
      <c r="Q2295" s="31"/>
      <c r="R2295" s="84"/>
      <c r="S2295" s="31"/>
      <c r="T2295" s="31"/>
      <c r="U2295" s="169"/>
      <c r="V2295" s="150"/>
      <c r="W2295" s="141" t="str" cm="1">
        <f t="array" ref="W2295">IF(SUM(LEN(B2295:V2295))=0,"",IF(OR(OR(ISBLANK(F2295),SUM(LEN(C2295),LEN(D2295))=0),AND(NOT(E2295="Unknown"),ISBLANK(J2295)),AND(NOT(O2295="Unknown"),ISBLANK(R2295))),"Missing Information", INDEX(Table15[Entire Service Line Classification], MATCH(SUMIFS(Table15[Unique ID],Table15[System-Owned Portion],E2295,Table15[If Material Anything Other than "Lead" in Column E,Was Material Ever Previously Lead?],G2295,Table15[Customer-Owned Portion],O2295),Table15[Unique ID],0),0)))</f>
        <v/>
      </c>
      <c r="X2295"/>
    </row>
    <row r="2296" spans="2:24" x14ac:dyDescent="0.25">
      <c r="B2296" s="146"/>
      <c r="C2296" s="31"/>
      <c r="D2296" s="31"/>
      <c r="E2296" s="44"/>
      <c r="F2296" s="43"/>
      <c r="G2296" s="84"/>
      <c r="H2296" s="31"/>
      <c r="I2296" s="208"/>
      <c r="J2296" s="84"/>
      <c r="K2296" s="31"/>
      <c r="L2296" s="31"/>
      <c r="M2296" s="169"/>
      <c r="N2296" s="148"/>
      <c r="O2296" s="106"/>
      <c r="P2296" s="43"/>
      <c r="Q2296" s="31"/>
      <c r="R2296" s="84"/>
      <c r="S2296" s="31"/>
      <c r="T2296" s="31"/>
      <c r="U2296" s="169"/>
      <c r="V2296" s="150"/>
      <c r="W2296" s="141" t="str" cm="1">
        <f t="array" ref="W2296">IF(SUM(LEN(B2296:V2296))=0,"",IF(OR(OR(ISBLANK(F2296),SUM(LEN(C2296),LEN(D2296))=0),AND(NOT(E2296="Unknown"),ISBLANK(J2296)),AND(NOT(O2296="Unknown"),ISBLANK(R2296))),"Missing Information", INDEX(Table15[Entire Service Line Classification], MATCH(SUMIFS(Table15[Unique ID],Table15[System-Owned Portion],E2296,Table15[If Material Anything Other than "Lead" in Column E,Was Material Ever Previously Lead?],G2296,Table15[Customer-Owned Portion],O2296),Table15[Unique ID],0),0)))</f>
        <v/>
      </c>
      <c r="X2296"/>
    </row>
    <row r="2297" spans="2:24" x14ac:dyDescent="0.25">
      <c r="B2297" s="146"/>
      <c r="C2297" s="31"/>
      <c r="D2297" s="31"/>
      <c r="E2297" s="44"/>
      <c r="F2297" s="43"/>
      <c r="G2297" s="84"/>
      <c r="H2297" s="31"/>
      <c r="I2297" s="208"/>
      <c r="J2297" s="84"/>
      <c r="K2297" s="31"/>
      <c r="L2297" s="31"/>
      <c r="M2297" s="169"/>
      <c r="N2297" s="148"/>
      <c r="O2297" s="106"/>
      <c r="P2297" s="43"/>
      <c r="Q2297" s="31"/>
      <c r="R2297" s="84"/>
      <c r="S2297" s="31"/>
      <c r="T2297" s="31"/>
      <c r="U2297" s="169"/>
      <c r="V2297" s="150"/>
      <c r="W2297" s="141" t="str" cm="1">
        <f t="array" ref="W2297">IF(SUM(LEN(B2297:V2297))=0,"",IF(OR(OR(ISBLANK(F2297),SUM(LEN(C2297),LEN(D2297))=0),AND(NOT(E2297="Unknown"),ISBLANK(J2297)),AND(NOT(O2297="Unknown"),ISBLANK(R2297))),"Missing Information", INDEX(Table15[Entire Service Line Classification], MATCH(SUMIFS(Table15[Unique ID],Table15[System-Owned Portion],E2297,Table15[If Material Anything Other than "Lead" in Column E,Was Material Ever Previously Lead?],G2297,Table15[Customer-Owned Portion],O2297),Table15[Unique ID],0),0)))</f>
        <v/>
      </c>
      <c r="X2297"/>
    </row>
    <row r="2298" spans="2:24" x14ac:dyDescent="0.25">
      <c r="B2298" s="146"/>
      <c r="C2298" s="31"/>
      <c r="D2298" s="31"/>
      <c r="E2298" s="44"/>
      <c r="F2298" s="43"/>
      <c r="G2298" s="84"/>
      <c r="H2298" s="31"/>
      <c r="I2298" s="208"/>
      <c r="J2298" s="84"/>
      <c r="K2298" s="31"/>
      <c r="L2298" s="31"/>
      <c r="M2298" s="169"/>
      <c r="N2298" s="148"/>
      <c r="O2298" s="106"/>
      <c r="P2298" s="43"/>
      <c r="Q2298" s="31"/>
      <c r="R2298" s="84"/>
      <c r="S2298" s="31"/>
      <c r="T2298" s="31"/>
      <c r="U2298" s="169"/>
      <c r="V2298" s="150"/>
      <c r="W2298" s="141" t="str" cm="1">
        <f t="array" ref="W2298">IF(SUM(LEN(B2298:V2298))=0,"",IF(OR(OR(ISBLANK(F2298),SUM(LEN(C2298),LEN(D2298))=0),AND(NOT(E2298="Unknown"),ISBLANK(J2298)),AND(NOT(O2298="Unknown"),ISBLANK(R2298))),"Missing Information", INDEX(Table15[Entire Service Line Classification], MATCH(SUMIFS(Table15[Unique ID],Table15[System-Owned Portion],E2298,Table15[If Material Anything Other than "Lead" in Column E,Was Material Ever Previously Lead?],G2298,Table15[Customer-Owned Portion],O2298),Table15[Unique ID],0),0)))</f>
        <v/>
      </c>
      <c r="X2298"/>
    </row>
    <row r="2299" spans="2:24" x14ac:dyDescent="0.25">
      <c r="B2299" s="146"/>
      <c r="C2299" s="31"/>
      <c r="D2299" s="31"/>
      <c r="E2299" s="44"/>
      <c r="F2299" s="43"/>
      <c r="G2299" s="84"/>
      <c r="H2299" s="31"/>
      <c r="I2299" s="208"/>
      <c r="J2299" s="84"/>
      <c r="K2299" s="31"/>
      <c r="L2299" s="31"/>
      <c r="M2299" s="169"/>
      <c r="N2299" s="148"/>
      <c r="O2299" s="106"/>
      <c r="P2299" s="43"/>
      <c r="Q2299" s="31"/>
      <c r="R2299" s="84"/>
      <c r="S2299" s="31"/>
      <c r="T2299" s="31"/>
      <c r="U2299" s="169"/>
      <c r="V2299" s="150"/>
      <c r="W2299" s="141" t="str" cm="1">
        <f t="array" ref="W2299">IF(SUM(LEN(B2299:V2299))=0,"",IF(OR(OR(ISBLANK(F2299),SUM(LEN(C2299),LEN(D2299))=0),AND(NOT(E2299="Unknown"),ISBLANK(J2299)),AND(NOT(O2299="Unknown"),ISBLANK(R2299))),"Missing Information", INDEX(Table15[Entire Service Line Classification], MATCH(SUMIFS(Table15[Unique ID],Table15[System-Owned Portion],E2299,Table15[If Material Anything Other than "Lead" in Column E,Was Material Ever Previously Lead?],G2299,Table15[Customer-Owned Portion],O2299),Table15[Unique ID],0),0)))</f>
        <v/>
      </c>
      <c r="X2299"/>
    </row>
    <row r="2300" spans="2:24" x14ac:dyDescent="0.25">
      <c r="B2300" s="146"/>
      <c r="C2300" s="31"/>
      <c r="D2300" s="31"/>
      <c r="E2300" s="44"/>
      <c r="F2300" s="43"/>
      <c r="G2300" s="84"/>
      <c r="H2300" s="31"/>
      <c r="I2300" s="208"/>
      <c r="J2300" s="84"/>
      <c r="K2300" s="31"/>
      <c r="L2300" s="31"/>
      <c r="M2300" s="169"/>
      <c r="N2300" s="148"/>
      <c r="O2300" s="106"/>
      <c r="P2300" s="43"/>
      <c r="Q2300" s="31"/>
      <c r="R2300" s="84"/>
      <c r="S2300" s="31"/>
      <c r="T2300" s="31"/>
      <c r="U2300" s="169"/>
      <c r="V2300" s="150"/>
      <c r="W2300" s="141" t="str" cm="1">
        <f t="array" ref="W2300">IF(SUM(LEN(B2300:V2300))=0,"",IF(OR(OR(ISBLANK(F2300),SUM(LEN(C2300),LEN(D2300))=0),AND(NOT(E2300="Unknown"),ISBLANK(J2300)),AND(NOT(O2300="Unknown"),ISBLANK(R2300))),"Missing Information", INDEX(Table15[Entire Service Line Classification], MATCH(SUMIFS(Table15[Unique ID],Table15[System-Owned Portion],E2300,Table15[If Material Anything Other than "Lead" in Column E,Was Material Ever Previously Lead?],G2300,Table15[Customer-Owned Portion],O2300),Table15[Unique ID],0),0)))</f>
        <v/>
      </c>
      <c r="X2300"/>
    </row>
    <row r="2301" spans="2:24" x14ac:dyDescent="0.25">
      <c r="B2301" s="146"/>
      <c r="C2301" s="31"/>
      <c r="D2301" s="31"/>
      <c r="E2301" s="44"/>
      <c r="F2301" s="43"/>
      <c r="G2301" s="84"/>
      <c r="H2301" s="31"/>
      <c r="I2301" s="208"/>
      <c r="J2301" s="84"/>
      <c r="K2301" s="31"/>
      <c r="L2301" s="31"/>
      <c r="M2301" s="169"/>
      <c r="N2301" s="148"/>
      <c r="O2301" s="106"/>
      <c r="P2301" s="43"/>
      <c r="Q2301" s="31"/>
      <c r="R2301" s="84"/>
      <c r="S2301" s="31"/>
      <c r="T2301" s="31"/>
      <c r="U2301" s="169"/>
      <c r="V2301" s="150"/>
      <c r="W2301" s="141" t="str" cm="1">
        <f t="array" ref="W2301">IF(SUM(LEN(B2301:V2301))=0,"",IF(OR(OR(ISBLANK(F2301),SUM(LEN(C2301),LEN(D2301))=0),AND(NOT(E2301="Unknown"),ISBLANK(J2301)),AND(NOT(O2301="Unknown"),ISBLANK(R2301))),"Missing Information", INDEX(Table15[Entire Service Line Classification], MATCH(SUMIFS(Table15[Unique ID],Table15[System-Owned Portion],E2301,Table15[If Material Anything Other than "Lead" in Column E,Was Material Ever Previously Lead?],G2301,Table15[Customer-Owned Portion],O2301),Table15[Unique ID],0),0)))</f>
        <v/>
      </c>
      <c r="X2301"/>
    </row>
    <row r="2302" spans="2:24" x14ac:dyDescent="0.25">
      <c r="B2302" s="146"/>
      <c r="C2302" s="31"/>
      <c r="D2302" s="31"/>
      <c r="E2302" s="44"/>
      <c r="F2302" s="43"/>
      <c r="G2302" s="84"/>
      <c r="H2302" s="31"/>
      <c r="I2302" s="208"/>
      <c r="J2302" s="84"/>
      <c r="K2302" s="31"/>
      <c r="L2302" s="31"/>
      <c r="M2302" s="169"/>
      <c r="N2302" s="148"/>
      <c r="O2302" s="106"/>
      <c r="P2302" s="43"/>
      <c r="Q2302" s="31"/>
      <c r="R2302" s="84"/>
      <c r="S2302" s="31"/>
      <c r="T2302" s="31"/>
      <c r="U2302" s="169"/>
      <c r="V2302" s="150"/>
      <c r="W2302" s="141" t="str" cm="1">
        <f t="array" ref="W2302">IF(SUM(LEN(B2302:V2302))=0,"",IF(OR(OR(ISBLANK(F2302),SUM(LEN(C2302),LEN(D2302))=0),AND(NOT(E2302="Unknown"),ISBLANK(J2302)),AND(NOT(O2302="Unknown"),ISBLANK(R2302))),"Missing Information", INDEX(Table15[Entire Service Line Classification], MATCH(SUMIFS(Table15[Unique ID],Table15[System-Owned Portion],E2302,Table15[If Material Anything Other than "Lead" in Column E,Was Material Ever Previously Lead?],G2302,Table15[Customer-Owned Portion],O2302),Table15[Unique ID],0),0)))</f>
        <v/>
      </c>
      <c r="X2302"/>
    </row>
    <row r="2303" spans="2:24" x14ac:dyDescent="0.25">
      <c r="B2303" s="146"/>
      <c r="C2303" s="31"/>
      <c r="D2303" s="31"/>
      <c r="E2303" s="44"/>
      <c r="F2303" s="43"/>
      <c r="G2303" s="84"/>
      <c r="H2303" s="31"/>
      <c r="I2303" s="208"/>
      <c r="J2303" s="84"/>
      <c r="K2303" s="31"/>
      <c r="L2303" s="31"/>
      <c r="M2303" s="169"/>
      <c r="N2303" s="148"/>
      <c r="O2303" s="106"/>
      <c r="P2303" s="43"/>
      <c r="Q2303" s="31"/>
      <c r="R2303" s="84"/>
      <c r="S2303" s="31"/>
      <c r="T2303" s="31"/>
      <c r="U2303" s="169"/>
      <c r="V2303" s="150"/>
      <c r="W2303" s="141" t="str" cm="1">
        <f t="array" ref="W2303">IF(SUM(LEN(B2303:V2303))=0,"",IF(OR(OR(ISBLANK(F2303),SUM(LEN(C2303),LEN(D2303))=0),AND(NOT(E2303="Unknown"),ISBLANK(J2303)),AND(NOT(O2303="Unknown"),ISBLANK(R2303))),"Missing Information", INDEX(Table15[Entire Service Line Classification], MATCH(SUMIFS(Table15[Unique ID],Table15[System-Owned Portion],E2303,Table15[If Material Anything Other than "Lead" in Column E,Was Material Ever Previously Lead?],G2303,Table15[Customer-Owned Portion],O2303),Table15[Unique ID],0),0)))</f>
        <v/>
      </c>
      <c r="X2303"/>
    </row>
    <row r="2304" spans="2:24" x14ac:dyDescent="0.25">
      <c r="B2304" s="146"/>
      <c r="C2304" s="31"/>
      <c r="D2304" s="31"/>
      <c r="E2304" s="44"/>
      <c r="F2304" s="43"/>
      <c r="G2304" s="84"/>
      <c r="H2304" s="31"/>
      <c r="I2304" s="208"/>
      <c r="J2304" s="84"/>
      <c r="K2304" s="31"/>
      <c r="L2304" s="31"/>
      <c r="M2304" s="169"/>
      <c r="N2304" s="148"/>
      <c r="O2304" s="106"/>
      <c r="P2304" s="43"/>
      <c r="Q2304" s="31"/>
      <c r="R2304" s="84"/>
      <c r="S2304" s="31"/>
      <c r="T2304" s="31"/>
      <c r="U2304" s="169"/>
      <c r="V2304" s="150"/>
      <c r="W2304" s="141" t="str" cm="1">
        <f t="array" ref="W2304">IF(SUM(LEN(B2304:V2304))=0,"",IF(OR(OR(ISBLANK(F2304),SUM(LEN(C2304),LEN(D2304))=0),AND(NOT(E2304="Unknown"),ISBLANK(J2304)),AND(NOT(O2304="Unknown"),ISBLANK(R2304))),"Missing Information", INDEX(Table15[Entire Service Line Classification], MATCH(SUMIFS(Table15[Unique ID],Table15[System-Owned Portion],E2304,Table15[If Material Anything Other than "Lead" in Column E,Was Material Ever Previously Lead?],G2304,Table15[Customer-Owned Portion],O2304),Table15[Unique ID],0),0)))</f>
        <v/>
      </c>
      <c r="X2304"/>
    </row>
    <row r="2305" spans="2:24" x14ac:dyDescent="0.25">
      <c r="B2305" s="146"/>
      <c r="C2305" s="31"/>
      <c r="D2305" s="31"/>
      <c r="E2305" s="44"/>
      <c r="F2305" s="43"/>
      <c r="G2305" s="84"/>
      <c r="H2305" s="31"/>
      <c r="I2305" s="208"/>
      <c r="J2305" s="84"/>
      <c r="K2305" s="31"/>
      <c r="L2305" s="31"/>
      <c r="M2305" s="169"/>
      <c r="N2305" s="148"/>
      <c r="O2305" s="106"/>
      <c r="P2305" s="43"/>
      <c r="Q2305" s="31"/>
      <c r="R2305" s="84"/>
      <c r="S2305" s="31"/>
      <c r="T2305" s="31"/>
      <c r="U2305" s="169"/>
      <c r="V2305" s="150"/>
      <c r="W2305" s="141" t="str" cm="1">
        <f t="array" ref="W2305">IF(SUM(LEN(B2305:V2305))=0,"",IF(OR(OR(ISBLANK(F2305),SUM(LEN(C2305),LEN(D2305))=0),AND(NOT(E2305="Unknown"),ISBLANK(J2305)),AND(NOT(O2305="Unknown"),ISBLANK(R2305))),"Missing Information", INDEX(Table15[Entire Service Line Classification], MATCH(SUMIFS(Table15[Unique ID],Table15[System-Owned Portion],E2305,Table15[If Material Anything Other than "Lead" in Column E,Was Material Ever Previously Lead?],G2305,Table15[Customer-Owned Portion],O2305),Table15[Unique ID],0),0)))</f>
        <v/>
      </c>
      <c r="X2305"/>
    </row>
    <row r="2306" spans="2:24" x14ac:dyDescent="0.25">
      <c r="B2306" s="146"/>
      <c r="C2306" s="31"/>
      <c r="D2306" s="31"/>
      <c r="E2306" s="44"/>
      <c r="F2306" s="43"/>
      <c r="G2306" s="84"/>
      <c r="H2306" s="31"/>
      <c r="I2306" s="208"/>
      <c r="J2306" s="84"/>
      <c r="K2306" s="31"/>
      <c r="L2306" s="31"/>
      <c r="M2306" s="169"/>
      <c r="N2306" s="148"/>
      <c r="O2306" s="106"/>
      <c r="P2306" s="43"/>
      <c r="Q2306" s="31"/>
      <c r="R2306" s="84"/>
      <c r="S2306" s="31"/>
      <c r="T2306" s="31"/>
      <c r="U2306" s="169"/>
      <c r="V2306" s="150"/>
      <c r="W2306" s="141" t="str" cm="1">
        <f t="array" ref="W2306">IF(SUM(LEN(B2306:V2306))=0,"",IF(OR(OR(ISBLANK(F2306),SUM(LEN(C2306),LEN(D2306))=0),AND(NOT(E2306="Unknown"),ISBLANK(J2306)),AND(NOT(O2306="Unknown"),ISBLANK(R2306))),"Missing Information", INDEX(Table15[Entire Service Line Classification], MATCH(SUMIFS(Table15[Unique ID],Table15[System-Owned Portion],E2306,Table15[If Material Anything Other than "Lead" in Column E,Was Material Ever Previously Lead?],G2306,Table15[Customer-Owned Portion],O2306),Table15[Unique ID],0),0)))</f>
        <v/>
      </c>
      <c r="X2306"/>
    </row>
    <row r="2307" spans="2:24" x14ac:dyDescent="0.25">
      <c r="B2307" s="146"/>
      <c r="C2307" s="31"/>
      <c r="D2307" s="31"/>
      <c r="E2307" s="44"/>
      <c r="F2307" s="43"/>
      <c r="G2307" s="84"/>
      <c r="H2307" s="31"/>
      <c r="I2307" s="208"/>
      <c r="J2307" s="84"/>
      <c r="K2307" s="31"/>
      <c r="L2307" s="31"/>
      <c r="M2307" s="169"/>
      <c r="N2307" s="148"/>
      <c r="O2307" s="106"/>
      <c r="P2307" s="43"/>
      <c r="Q2307" s="31"/>
      <c r="R2307" s="84"/>
      <c r="S2307" s="31"/>
      <c r="T2307" s="31"/>
      <c r="U2307" s="169"/>
      <c r="V2307" s="150"/>
      <c r="W2307" s="141" t="str" cm="1">
        <f t="array" ref="W2307">IF(SUM(LEN(B2307:V2307))=0,"",IF(OR(OR(ISBLANK(F2307),SUM(LEN(C2307),LEN(D2307))=0),AND(NOT(E2307="Unknown"),ISBLANK(J2307)),AND(NOT(O2307="Unknown"),ISBLANK(R2307))),"Missing Information", INDEX(Table15[Entire Service Line Classification], MATCH(SUMIFS(Table15[Unique ID],Table15[System-Owned Portion],E2307,Table15[If Material Anything Other than "Lead" in Column E,Was Material Ever Previously Lead?],G2307,Table15[Customer-Owned Portion],O2307),Table15[Unique ID],0),0)))</f>
        <v/>
      </c>
      <c r="X2307"/>
    </row>
    <row r="2308" spans="2:24" x14ac:dyDescent="0.25">
      <c r="B2308" s="146"/>
      <c r="C2308" s="31"/>
      <c r="D2308" s="31"/>
      <c r="E2308" s="44"/>
      <c r="F2308" s="43"/>
      <c r="G2308" s="84"/>
      <c r="H2308" s="31"/>
      <c r="I2308" s="208"/>
      <c r="J2308" s="84"/>
      <c r="K2308" s="31"/>
      <c r="L2308" s="31"/>
      <c r="M2308" s="169"/>
      <c r="N2308" s="148"/>
      <c r="O2308" s="106"/>
      <c r="P2308" s="43"/>
      <c r="Q2308" s="31"/>
      <c r="R2308" s="84"/>
      <c r="S2308" s="31"/>
      <c r="T2308" s="31"/>
      <c r="U2308" s="169"/>
      <c r="V2308" s="150"/>
      <c r="W2308" s="141" t="str" cm="1">
        <f t="array" ref="W2308">IF(SUM(LEN(B2308:V2308))=0,"",IF(OR(OR(ISBLANK(F2308),SUM(LEN(C2308),LEN(D2308))=0),AND(NOT(E2308="Unknown"),ISBLANK(J2308)),AND(NOT(O2308="Unknown"),ISBLANK(R2308))),"Missing Information", INDEX(Table15[Entire Service Line Classification], MATCH(SUMIFS(Table15[Unique ID],Table15[System-Owned Portion],E2308,Table15[If Material Anything Other than "Lead" in Column E,Was Material Ever Previously Lead?],G2308,Table15[Customer-Owned Portion],O2308),Table15[Unique ID],0),0)))</f>
        <v/>
      </c>
      <c r="X2308"/>
    </row>
    <row r="2309" spans="2:24" x14ac:dyDescent="0.25">
      <c r="B2309" s="146"/>
      <c r="C2309" s="31"/>
      <c r="D2309" s="31"/>
      <c r="E2309" s="44"/>
      <c r="F2309" s="43"/>
      <c r="G2309" s="84"/>
      <c r="H2309" s="31"/>
      <c r="I2309" s="208"/>
      <c r="J2309" s="84"/>
      <c r="K2309" s="31"/>
      <c r="L2309" s="31"/>
      <c r="M2309" s="169"/>
      <c r="N2309" s="148"/>
      <c r="O2309" s="106"/>
      <c r="P2309" s="43"/>
      <c r="Q2309" s="31"/>
      <c r="R2309" s="84"/>
      <c r="S2309" s="31"/>
      <c r="T2309" s="31"/>
      <c r="U2309" s="169"/>
      <c r="V2309" s="150"/>
      <c r="W2309" s="141" t="str" cm="1">
        <f t="array" ref="W2309">IF(SUM(LEN(B2309:V2309))=0,"",IF(OR(OR(ISBLANK(F2309),SUM(LEN(C2309),LEN(D2309))=0),AND(NOT(E2309="Unknown"),ISBLANK(J2309)),AND(NOT(O2309="Unknown"),ISBLANK(R2309))),"Missing Information", INDEX(Table15[Entire Service Line Classification], MATCH(SUMIFS(Table15[Unique ID],Table15[System-Owned Portion],E2309,Table15[If Material Anything Other than "Lead" in Column E,Was Material Ever Previously Lead?],G2309,Table15[Customer-Owned Portion],O2309),Table15[Unique ID],0),0)))</f>
        <v/>
      </c>
      <c r="X2309"/>
    </row>
    <row r="2310" spans="2:24" x14ac:dyDescent="0.25">
      <c r="B2310" s="146"/>
      <c r="C2310" s="31"/>
      <c r="D2310" s="31"/>
      <c r="E2310" s="44"/>
      <c r="F2310" s="43"/>
      <c r="G2310" s="84"/>
      <c r="H2310" s="31"/>
      <c r="I2310" s="208"/>
      <c r="J2310" s="84"/>
      <c r="K2310" s="31"/>
      <c r="L2310" s="31"/>
      <c r="M2310" s="169"/>
      <c r="N2310" s="148"/>
      <c r="O2310" s="106"/>
      <c r="P2310" s="43"/>
      <c r="Q2310" s="31"/>
      <c r="R2310" s="84"/>
      <c r="S2310" s="31"/>
      <c r="T2310" s="31"/>
      <c r="U2310" s="169"/>
      <c r="V2310" s="150"/>
      <c r="W2310" s="141" t="str" cm="1">
        <f t="array" ref="W2310">IF(SUM(LEN(B2310:V2310))=0,"",IF(OR(OR(ISBLANK(F2310),SUM(LEN(C2310),LEN(D2310))=0),AND(NOT(E2310="Unknown"),ISBLANK(J2310)),AND(NOT(O2310="Unknown"),ISBLANK(R2310))),"Missing Information", INDEX(Table15[Entire Service Line Classification], MATCH(SUMIFS(Table15[Unique ID],Table15[System-Owned Portion],E2310,Table15[If Material Anything Other than "Lead" in Column E,Was Material Ever Previously Lead?],G2310,Table15[Customer-Owned Portion],O2310),Table15[Unique ID],0),0)))</f>
        <v/>
      </c>
      <c r="X2310"/>
    </row>
    <row r="2311" spans="2:24" x14ac:dyDescent="0.25">
      <c r="B2311" s="146"/>
      <c r="C2311" s="31"/>
      <c r="D2311" s="31"/>
      <c r="E2311" s="44"/>
      <c r="F2311" s="43"/>
      <c r="G2311" s="84"/>
      <c r="H2311" s="31"/>
      <c r="I2311" s="208"/>
      <c r="J2311" s="84"/>
      <c r="K2311" s="31"/>
      <c r="L2311" s="31"/>
      <c r="M2311" s="169"/>
      <c r="N2311" s="148"/>
      <c r="O2311" s="106"/>
      <c r="P2311" s="43"/>
      <c r="Q2311" s="31"/>
      <c r="R2311" s="84"/>
      <c r="S2311" s="31"/>
      <c r="T2311" s="31"/>
      <c r="U2311" s="169"/>
      <c r="V2311" s="150"/>
      <c r="W2311" s="141" t="str" cm="1">
        <f t="array" ref="W2311">IF(SUM(LEN(B2311:V2311))=0,"",IF(OR(OR(ISBLANK(F2311),SUM(LEN(C2311),LEN(D2311))=0),AND(NOT(E2311="Unknown"),ISBLANK(J2311)),AND(NOT(O2311="Unknown"),ISBLANK(R2311))),"Missing Information", INDEX(Table15[Entire Service Line Classification], MATCH(SUMIFS(Table15[Unique ID],Table15[System-Owned Portion],E2311,Table15[If Material Anything Other than "Lead" in Column E,Was Material Ever Previously Lead?],G2311,Table15[Customer-Owned Portion],O2311),Table15[Unique ID],0),0)))</f>
        <v/>
      </c>
      <c r="X2311"/>
    </row>
    <row r="2312" spans="2:24" x14ac:dyDescent="0.25">
      <c r="B2312" s="146"/>
      <c r="C2312" s="31"/>
      <c r="D2312" s="31"/>
      <c r="E2312" s="44"/>
      <c r="F2312" s="43"/>
      <c r="G2312" s="84"/>
      <c r="H2312" s="31"/>
      <c r="I2312" s="208"/>
      <c r="J2312" s="84"/>
      <c r="K2312" s="31"/>
      <c r="L2312" s="31"/>
      <c r="M2312" s="169"/>
      <c r="N2312" s="148"/>
      <c r="O2312" s="106"/>
      <c r="P2312" s="43"/>
      <c r="Q2312" s="31"/>
      <c r="R2312" s="84"/>
      <c r="S2312" s="31"/>
      <c r="T2312" s="31"/>
      <c r="U2312" s="169"/>
      <c r="V2312" s="150"/>
      <c r="W2312" s="141" t="str" cm="1">
        <f t="array" ref="W2312">IF(SUM(LEN(B2312:V2312))=0,"",IF(OR(OR(ISBLANK(F2312),SUM(LEN(C2312),LEN(D2312))=0),AND(NOT(E2312="Unknown"),ISBLANK(J2312)),AND(NOT(O2312="Unknown"),ISBLANK(R2312))),"Missing Information", INDEX(Table15[Entire Service Line Classification], MATCH(SUMIFS(Table15[Unique ID],Table15[System-Owned Portion],E2312,Table15[If Material Anything Other than "Lead" in Column E,Was Material Ever Previously Lead?],G2312,Table15[Customer-Owned Portion],O2312),Table15[Unique ID],0),0)))</f>
        <v/>
      </c>
      <c r="X2312"/>
    </row>
    <row r="2313" spans="2:24" x14ac:dyDescent="0.25">
      <c r="B2313" s="146"/>
      <c r="C2313" s="31"/>
      <c r="D2313" s="31"/>
      <c r="E2313" s="44"/>
      <c r="F2313" s="43"/>
      <c r="G2313" s="84"/>
      <c r="H2313" s="31"/>
      <c r="I2313" s="208"/>
      <c r="J2313" s="84"/>
      <c r="K2313" s="31"/>
      <c r="L2313" s="31"/>
      <c r="M2313" s="169"/>
      <c r="N2313" s="148"/>
      <c r="O2313" s="106"/>
      <c r="P2313" s="43"/>
      <c r="Q2313" s="31"/>
      <c r="R2313" s="84"/>
      <c r="S2313" s="31"/>
      <c r="T2313" s="31"/>
      <c r="U2313" s="169"/>
      <c r="V2313" s="150"/>
      <c r="W2313" s="141" t="str" cm="1">
        <f t="array" ref="W2313">IF(SUM(LEN(B2313:V2313))=0,"",IF(OR(OR(ISBLANK(F2313),SUM(LEN(C2313),LEN(D2313))=0),AND(NOT(E2313="Unknown"),ISBLANK(J2313)),AND(NOT(O2313="Unknown"),ISBLANK(R2313))),"Missing Information", INDEX(Table15[Entire Service Line Classification], MATCH(SUMIFS(Table15[Unique ID],Table15[System-Owned Portion],E2313,Table15[If Material Anything Other than "Lead" in Column E,Was Material Ever Previously Lead?],G2313,Table15[Customer-Owned Portion],O2313),Table15[Unique ID],0),0)))</f>
        <v/>
      </c>
      <c r="X2313"/>
    </row>
    <row r="2314" spans="2:24" x14ac:dyDescent="0.25">
      <c r="B2314" s="146"/>
      <c r="C2314" s="31"/>
      <c r="D2314" s="31"/>
      <c r="E2314" s="44"/>
      <c r="F2314" s="43"/>
      <c r="G2314" s="84"/>
      <c r="H2314" s="31"/>
      <c r="I2314" s="208"/>
      <c r="J2314" s="84"/>
      <c r="K2314" s="31"/>
      <c r="L2314" s="31"/>
      <c r="M2314" s="169"/>
      <c r="N2314" s="148"/>
      <c r="O2314" s="106"/>
      <c r="P2314" s="43"/>
      <c r="Q2314" s="31"/>
      <c r="R2314" s="84"/>
      <c r="S2314" s="31"/>
      <c r="T2314" s="31"/>
      <c r="U2314" s="169"/>
      <c r="V2314" s="150"/>
      <c r="W2314" s="141" t="str" cm="1">
        <f t="array" ref="W2314">IF(SUM(LEN(B2314:V2314))=0,"",IF(OR(OR(ISBLANK(F2314),SUM(LEN(C2314),LEN(D2314))=0),AND(NOT(E2314="Unknown"),ISBLANK(J2314)),AND(NOT(O2314="Unknown"),ISBLANK(R2314))),"Missing Information", INDEX(Table15[Entire Service Line Classification], MATCH(SUMIFS(Table15[Unique ID],Table15[System-Owned Portion],E2314,Table15[If Material Anything Other than "Lead" in Column E,Was Material Ever Previously Lead?],G2314,Table15[Customer-Owned Portion],O2314),Table15[Unique ID],0),0)))</f>
        <v/>
      </c>
      <c r="X2314"/>
    </row>
    <row r="2315" spans="2:24" x14ac:dyDescent="0.25">
      <c r="B2315" s="146"/>
      <c r="C2315" s="31"/>
      <c r="D2315" s="31"/>
      <c r="E2315" s="44"/>
      <c r="F2315" s="43"/>
      <c r="G2315" s="84"/>
      <c r="H2315" s="31"/>
      <c r="I2315" s="208"/>
      <c r="J2315" s="84"/>
      <c r="K2315" s="31"/>
      <c r="L2315" s="31"/>
      <c r="M2315" s="169"/>
      <c r="N2315" s="148"/>
      <c r="O2315" s="106"/>
      <c r="P2315" s="43"/>
      <c r="Q2315" s="31"/>
      <c r="R2315" s="84"/>
      <c r="S2315" s="31"/>
      <c r="T2315" s="31"/>
      <c r="U2315" s="169"/>
      <c r="V2315" s="150"/>
      <c r="W2315" s="141" t="str" cm="1">
        <f t="array" ref="W2315">IF(SUM(LEN(B2315:V2315))=0,"",IF(OR(OR(ISBLANK(F2315),SUM(LEN(C2315),LEN(D2315))=0),AND(NOT(E2315="Unknown"),ISBLANK(J2315)),AND(NOT(O2315="Unknown"),ISBLANK(R2315))),"Missing Information", INDEX(Table15[Entire Service Line Classification], MATCH(SUMIFS(Table15[Unique ID],Table15[System-Owned Portion],E2315,Table15[If Material Anything Other than "Lead" in Column E,Was Material Ever Previously Lead?],G2315,Table15[Customer-Owned Portion],O2315),Table15[Unique ID],0),0)))</f>
        <v/>
      </c>
      <c r="X2315"/>
    </row>
    <row r="2316" spans="2:24" x14ac:dyDescent="0.25">
      <c r="B2316" s="146"/>
      <c r="C2316" s="31"/>
      <c r="D2316" s="31"/>
      <c r="E2316" s="44"/>
      <c r="F2316" s="43"/>
      <c r="G2316" s="84"/>
      <c r="H2316" s="31"/>
      <c r="I2316" s="208"/>
      <c r="J2316" s="84"/>
      <c r="K2316" s="31"/>
      <c r="L2316" s="31"/>
      <c r="M2316" s="169"/>
      <c r="N2316" s="148"/>
      <c r="O2316" s="106"/>
      <c r="P2316" s="43"/>
      <c r="Q2316" s="31"/>
      <c r="R2316" s="84"/>
      <c r="S2316" s="31"/>
      <c r="T2316" s="31"/>
      <c r="U2316" s="169"/>
      <c r="V2316" s="150"/>
      <c r="W2316" s="141" t="str" cm="1">
        <f t="array" ref="W2316">IF(SUM(LEN(B2316:V2316))=0,"",IF(OR(OR(ISBLANK(F2316),SUM(LEN(C2316),LEN(D2316))=0),AND(NOT(E2316="Unknown"),ISBLANK(J2316)),AND(NOT(O2316="Unknown"),ISBLANK(R2316))),"Missing Information", INDEX(Table15[Entire Service Line Classification], MATCH(SUMIFS(Table15[Unique ID],Table15[System-Owned Portion],E2316,Table15[If Material Anything Other than "Lead" in Column E,Was Material Ever Previously Lead?],G2316,Table15[Customer-Owned Portion],O2316),Table15[Unique ID],0),0)))</f>
        <v/>
      </c>
      <c r="X2316"/>
    </row>
    <row r="2317" spans="2:24" x14ac:dyDescent="0.25">
      <c r="B2317" s="146"/>
      <c r="C2317" s="31"/>
      <c r="D2317" s="31"/>
      <c r="E2317" s="44"/>
      <c r="F2317" s="43"/>
      <c r="G2317" s="84"/>
      <c r="H2317" s="31"/>
      <c r="I2317" s="208"/>
      <c r="J2317" s="84"/>
      <c r="K2317" s="31"/>
      <c r="L2317" s="31"/>
      <c r="M2317" s="169"/>
      <c r="N2317" s="148"/>
      <c r="O2317" s="106"/>
      <c r="P2317" s="43"/>
      <c r="Q2317" s="31"/>
      <c r="R2317" s="84"/>
      <c r="S2317" s="31"/>
      <c r="T2317" s="31"/>
      <c r="U2317" s="169"/>
      <c r="V2317" s="150"/>
      <c r="W2317" s="141" t="str" cm="1">
        <f t="array" ref="W2317">IF(SUM(LEN(B2317:V2317))=0,"",IF(OR(OR(ISBLANK(F2317),SUM(LEN(C2317),LEN(D2317))=0),AND(NOT(E2317="Unknown"),ISBLANK(J2317)),AND(NOT(O2317="Unknown"),ISBLANK(R2317))),"Missing Information", INDEX(Table15[Entire Service Line Classification], MATCH(SUMIFS(Table15[Unique ID],Table15[System-Owned Portion],E2317,Table15[If Material Anything Other than "Lead" in Column E,Was Material Ever Previously Lead?],G2317,Table15[Customer-Owned Portion],O2317),Table15[Unique ID],0),0)))</f>
        <v/>
      </c>
      <c r="X2317"/>
    </row>
    <row r="2318" spans="2:24" x14ac:dyDescent="0.25">
      <c r="B2318" s="146"/>
      <c r="C2318" s="31"/>
      <c r="D2318" s="31"/>
      <c r="E2318" s="44"/>
      <c r="F2318" s="43"/>
      <c r="G2318" s="84"/>
      <c r="H2318" s="31"/>
      <c r="I2318" s="208"/>
      <c r="J2318" s="84"/>
      <c r="K2318" s="31"/>
      <c r="L2318" s="31"/>
      <c r="M2318" s="169"/>
      <c r="N2318" s="148"/>
      <c r="O2318" s="106"/>
      <c r="P2318" s="43"/>
      <c r="Q2318" s="31"/>
      <c r="R2318" s="84"/>
      <c r="S2318" s="31"/>
      <c r="T2318" s="31"/>
      <c r="U2318" s="169"/>
      <c r="V2318" s="150"/>
      <c r="W2318" s="141" t="str" cm="1">
        <f t="array" ref="W2318">IF(SUM(LEN(B2318:V2318))=0,"",IF(OR(OR(ISBLANK(F2318),SUM(LEN(C2318),LEN(D2318))=0),AND(NOT(E2318="Unknown"),ISBLANK(J2318)),AND(NOT(O2318="Unknown"),ISBLANK(R2318))),"Missing Information", INDEX(Table15[Entire Service Line Classification], MATCH(SUMIFS(Table15[Unique ID],Table15[System-Owned Portion],E2318,Table15[If Material Anything Other than "Lead" in Column E,Was Material Ever Previously Lead?],G2318,Table15[Customer-Owned Portion],O2318),Table15[Unique ID],0),0)))</f>
        <v/>
      </c>
      <c r="X2318"/>
    </row>
    <row r="2319" spans="2:24" x14ac:dyDescent="0.25">
      <c r="B2319" s="146"/>
      <c r="C2319" s="31"/>
      <c r="D2319" s="31"/>
      <c r="E2319" s="44"/>
      <c r="F2319" s="43"/>
      <c r="G2319" s="84"/>
      <c r="H2319" s="31"/>
      <c r="I2319" s="208"/>
      <c r="J2319" s="84"/>
      <c r="K2319" s="31"/>
      <c r="L2319" s="31"/>
      <c r="M2319" s="169"/>
      <c r="N2319" s="148"/>
      <c r="O2319" s="106"/>
      <c r="P2319" s="43"/>
      <c r="Q2319" s="31"/>
      <c r="R2319" s="84"/>
      <c r="S2319" s="31"/>
      <c r="T2319" s="31"/>
      <c r="U2319" s="169"/>
      <c r="V2319" s="150"/>
      <c r="W2319" s="141" t="str" cm="1">
        <f t="array" ref="W2319">IF(SUM(LEN(B2319:V2319))=0,"",IF(OR(OR(ISBLANK(F2319),SUM(LEN(C2319),LEN(D2319))=0),AND(NOT(E2319="Unknown"),ISBLANK(J2319)),AND(NOT(O2319="Unknown"),ISBLANK(R2319))),"Missing Information", INDEX(Table15[Entire Service Line Classification], MATCH(SUMIFS(Table15[Unique ID],Table15[System-Owned Portion],E2319,Table15[If Material Anything Other than "Lead" in Column E,Was Material Ever Previously Lead?],G2319,Table15[Customer-Owned Portion],O2319),Table15[Unique ID],0),0)))</f>
        <v/>
      </c>
      <c r="X2319"/>
    </row>
    <row r="2320" spans="2:24" x14ac:dyDescent="0.25">
      <c r="B2320" s="146"/>
      <c r="C2320" s="31"/>
      <c r="D2320" s="31"/>
      <c r="E2320" s="44"/>
      <c r="F2320" s="43"/>
      <c r="G2320" s="84"/>
      <c r="H2320" s="31"/>
      <c r="I2320" s="208"/>
      <c r="J2320" s="84"/>
      <c r="K2320" s="31"/>
      <c r="L2320" s="31"/>
      <c r="M2320" s="169"/>
      <c r="N2320" s="148"/>
      <c r="O2320" s="106"/>
      <c r="P2320" s="43"/>
      <c r="Q2320" s="31"/>
      <c r="R2320" s="84"/>
      <c r="S2320" s="31"/>
      <c r="T2320" s="31"/>
      <c r="U2320" s="169"/>
      <c r="V2320" s="150"/>
      <c r="W2320" s="141" t="str" cm="1">
        <f t="array" ref="W2320">IF(SUM(LEN(B2320:V2320))=0,"",IF(OR(OR(ISBLANK(F2320),SUM(LEN(C2320),LEN(D2320))=0),AND(NOT(E2320="Unknown"),ISBLANK(J2320)),AND(NOT(O2320="Unknown"),ISBLANK(R2320))),"Missing Information", INDEX(Table15[Entire Service Line Classification], MATCH(SUMIFS(Table15[Unique ID],Table15[System-Owned Portion],E2320,Table15[If Material Anything Other than "Lead" in Column E,Was Material Ever Previously Lead?],G2320,Table15[Customer-Owned Portion],O2320),Table15[Unique ID],0),0)))</f>
        <v/>
      </c>
      <c r="X2320"/>
    </row>
    <row r="2321" spans="2:24" x14ac:dyDescent="0.25">
      <c r="B2321" s="146"/>
      <c r="C2321" s="31"/>
      <c r="D2321" s="31"/>
      <c r="E2321" s="44"/>
      <c r="F2321" s="43"/>
      <c r="G2321" s="84"/>
      <c r="H2321" s="31"/>
      <c r="I2321" s="208"/>
      <c r="J2321" s="84"/>
      <c r="K2321" s="31"/>
      <c r="L2321" s="31"/>
      <c r="M2321" s="169"/>
      <c r="N2321" s="148"/>
      <c r="O2321" s="106"/>
      <c r="P2321" s="43"/>
      <c r="Q2321" s="31"/>
      <c r="R2321" s="84"/>
      <c r="S2321" s="31"/>
      <c r="T2321" s="31"/>
      <c r="U2321" s="169"/>
      <c r="V2321" s="150"/>
      <c r="W2321" s="141" t="str" cm="1">
        <f t="array" ref="W2321">IF(SUM(LEN(B2321:V2321))=0,"",IF(OR(OR(ISBLANK(F2321),SUM(LEN(C2321),LEN(D2321))=0),AND(NOT(E2321="Unknown"),ISBLANK(J2321)),AND(NOT(O2321="Unknown"),ISBLANK(R2321))),"Missing Information", INDEX(Table15[Entire Service Line Classification], MATCH(SUMIFS(Table15[Unique ID],Table15[System-Owned Portion],E2321,Table15[If Material Anything Other than "Lead" in Column E,Was Material Ever Previously Lead?],G2321,Table15[Customer-Owned Portion],O2321),Table15[Unique ID],0),0)))</f>
        <v/>
      </c>
      <c r="X2321"/>
    </row>
    <row r="2322" spans="2:24" x14ac:dyDescent="0.25">
      <c r="B2322" s="146"/>
      <c r="C2322" s="31"/>
      <c r="D2322" s="31"/>
      <c r="E2322" s="44"/>
      <c r="F2322" s="43"/>
      <c r="G2322" s="84"/>
      <c r="H2322" s="31"/>
      <c r="I2322" s="208"/>
      <c r="J2322" s="84"/>
      <c r="K2322" s="31"/>
      <c r="L2322" s="31"/>
      <c r="M2322" s="169"/>
      <c r="N2322" s="148"/>
      <c r="O2322" s="106"/>
      <c r="P2322" s="43"/>
      <c r="Q2322" s="31"/>
      <c r="R2322" s="84"/>
      <c r="S2322" s="31"/>
      <c r="T2322" s="31"/>
      <c r="U2322" s="169"/>
      <c r="V2322" s="150"/>
      <c r="W2322" s="141" t="str" cm="1">
        <f t="array" ref="W2322">IF(SUM(LEN(B2322:V2322))=0,"",IF(OR(OR(ISBLANK(F2322),SUM(LEN(C2322),LEN(D2322))=0),AND(NOT(E2322="Unknown"),ISBLANK(J2322)),AND(NOT(O2322="Unknown"),ISBLANK(R2322))),"Missing Information", INDEX(Table15[Entire Service Line Classification], MATCH(SUMIFS(Table15[Unique ID],Table15[System-Owned Portion],E2322,Table15[If Material Anything Other than "Lead" in Column E,Was Material Ever Previously Lead?],G2322,Table15[Customer-Owned Portion],O2322),Table15[Unique ID],0),0)))</f>
        <v/>
      </c>
      <c r="X2322"/>
    </row>
    <row r="2323" spans="2:24" x14ac:dyDescent="0.25">
      <c r="B2323" s="146"/>
      <c r="C2323" s="31"/>
      <c r="D2323" s="31"/>
      <c r="E2323" s="44"/>
      <c r="F2323" s="43"/>
      <c r="G2323" s="84"/>
      <c r="H2323" s="31"/>
      <c r="I2323" s="208"/>
      <c r="J2323" s="84"/>
      <c r="K2323" s="31"/>
      <c r="L2323" s="31"/>
      <c r="M2323" s="169"/>
      <c r="N2323" s="148"/>
      <c r="O2323" s="106"/>
      <c r="P2323" s="43"/>
      <c r="Q2323" s="31"/>
      <c r="R2323" s="84"/>
      <c r="S2323" s="31"/>
      <c r="T2323" s="31"/>
      <c r="U2323" s="169"/>
      <c r="V2323" s="150"/>
      <c r="W2323" s="141" t="str" cm="1">
        <f t="array" ref="W2323">IF(SUM(LEN(B2323:V2323))=0,"",IF(OR(OR(ISBLANK(F2323),SUM(LEN(C2323),LEN(D2323))=0),AND(NOT(E2323="Unknown"),ISBLANK(J2323)),AND(NOT(O2323="Unknown"),ISBLANK(R2323))),"Missing Information", INDEX(Table15[Entire Service Line Classification], MATCH(SUMIFS(Table15[Unique ID],Table15[System-Owned Portion],E2323,Table15[If Material Anything Other than "Lead" in Column E,Was Material Ever Previously Lead?],G2323,Table15[Customer-Owned Portion],O2323),Table15[Unique ID],0),0)))</f>
        <v/>
      </c>
      <c r="X2323"/>
    </row>
    <row r="2324" spans="2:24" x14ac:dyDescent="0.25">
      <c r="B2324" s="146"/>
      <c r="C2324" s="31"/>
      <c r="D2324" s="31"/>
      <c r="E2324" s="44"/>
      <c r="F2324" s="43"/>
      <c r="G2324" s="84"/>
      <c r="H2324" s="31"/>
      <c r="I2324" s="208"/>
      <c r="J2324" s="84"/>
      <c r="K2324" s="31"/>
      <c r="L2324" s="31"/>
      <c r="M2324" s="169"/>
      <c r="N2324" s="148"/>
      <c r="O2324" s="106"/>
      <c r="P2324" s="43"/>
      <c r="Q2324" s="31"/>
      <c r="R2324" s="84"/>
      <c r="S2324" s="31"/>
      <c r="T2324" s="31"/>
      <c r="U2324" s="169"/>
      <c r="V2324" s="150"/>
      <c r="W2324" s="141" t="str" cm="1">
        <f t="array" ref="W2324">IF(SUM(LEN(B2324:V2324))=0,"",IF(OR(OR(ISBLANK(F2324),SUM(LEN(C2324),LEN(D2324))=0),AND(NOT(E2324="Unknown"),ISBLANK(J2324)),AND(NOT(O2324="Unknown"),ISBLANK(R2324))),"Missing Information", INDEX(Table15[Entire Service Line Classification], MATCH(SUMIFS(Table15[Unique ID],Table15[System-Owned Portion],E2324,Table15[If Material Anything Other than "Lead" in Column E,Was Material Ever Previously Lead?],G2324,Table15[Customer-Owned Portion],O2324),Table15[Unique ID],0),0)))</f>
        <v/>
      </c>
      <c r="X2324"/>
    </row>
    <row r="2325" spans="2:24" x14ac:dyDescent="0.25">
      <c r="B2325" s="146"/>
      <c r="C2325" s="31"/>
      <c r="D2325" s="31"/>
      <c r="E2325" s="44"/>
      <c r="F2325" s="43"/>
      <c r="G2325" s="84"/>
      <c r="H2325" s="31"/>
      <c r="I2325" s="208"/>
      <c r="J2325" s="84"/>
      <c r="K2325" s="31"/>
      <c r="L2325" s="31"/>
      <c r="M2325" s="169"/>
      <c r="N2325" s="148"/>
      <c r="O2325" s="106"/>
      <c r="P2325" s="43"/>
      <c r="Q2325" s="31"/>
      <c r="R2325" s="84"/>
      <c r="S2325" s="31"/>
      <c r="T2325" s="31"/>
      <c r="U2325" s="169"/>
      <c r="V2325" s="150"/>
      <c r="W2325" s="141" t="str" cm="1">
        <f t="array" ref="W2325">IF(SUM(LEN(B2325:V2325))=0,"",IF(OR(OR(ISBLANK(F2325),SUM(LEN(C2325),LEN(D2325))=0),AND(NOT(E2325="Unknown"),ISBLANK(J2325)),AND(NOT(O2325="Unknown"),ISBLANK(R2325))),"Missing Information", INDEX(Table15[Entire Service Line Classification], MATCH(SUMIFS(Table15[Unique ID],Table15[System-Owned Portion],E2325,Table15[If Material Anything Other than "Lead" in Column E,Was Material Ever Previously Lead?],G2325,Table15[Customer-Owned Portion],O2325),Table15[Unique ID],0),0)))</f>
        <v/>
      </c>
      <c r="X2325"/>
    </row>
    <row r="2326" spans="2:24" x14ac:dyDescent="0.25">
      <c r="B2326" s="146"/>
      <c r="C2326" s="31"/>
      <c r="D2326" s="31"/>
      <c r="E2326" s="44"/>
      <c r="F2326" s="43"/>
      <c r="G2326" s="84"/>
      <c r="H2326" s="31"/>
      <c r="I2326" s="208"/>
      <c r="J2326" s="84"/>
      <c r="K2326" s="31"/>
      <c r="L2326" s="31"/>
      <c r="M2326" s="169"/>
      <c r="N2326" s="148"/>
      <c r="O2326" s="106"/>
      <c r="P2326" s="43"/>
      <c r="Q2326" s="31"/>
      <c r="R2326" s="84"/>
      <c r="S2326" s="31"/>
      <c r="T2326" s="31"/>
      <c r="U2326" s="169"/>
      <c r="V2326" s="150"/>
      <c r="W2326" s="141" t="str" cm="1">
        <f t="array" ref="W2326">IF(SUM(LEN(B2326:V2326))=0,"",IF(OR(OR(ISBLANK(F2326),SUM(LEN(C2326),LEN(D2326))=0),AND(NOT(E2326="Unknown"),ISBLANK(J2326)),AND(NOT(O2326="Unknown"),ISBLANK(R2326))),"Missing Information", INDEX(Table15[Entire Service Line Classification], MATCH(SUMIFS(Table15[Unique ID],Table15[System-Owned Portion],E2326,Table15[If Material Anything Other than "Lead" in Column E,Was Material Ever Previously Lead?],G2326,Table15[Customer-Owned Portion],O2326),Table15[Unique ID],0),0)))</f>
        <v/>
      </c>
      <c r="X2326"/>
    </row>
    <row r="2327" spans="2:24" x14ac:dyDescent="0.25">
      <c r="B2327" s="146"/>
      <c r="C2327" s="31"/>
      <c r="D2327" s="31"/>
      <c r="E2327" s="44"/>
      <c r="F2327" s="43"/>
      <c r="G2327" s="84"/>
      <c r="H2327" s="31"/>
      <c r="I2327" s="208"/>
      <c r="J2327" s="84"/>
      <c r="K2327" s="31"/>
      <c r="L2327" s="31"/>
      <c r="M2327" s="169"/>
      <c r="N2327" s="148"/>
      <c r="O2327" s="106"/>
      <c r="P2327" s="43"/>
      <c r="Q2327" s="31"/>
      <c r="R2327" s="84"/>
      <c r="S2327" s="31"/>
      <c r="T2327" s="31"/>
      <c r="U2327" s="169"/>
      <c r="V2327" s="150"/>
      <c r="W2327" s="141" t="str" cm="1">
        <f t="array" ref="W2327">IF(SUM(LEN(B2327:V2327))=0,"",IF(OR(OR(ISBLANK(F2327),SUM(LEN(C2327),LEN(D2327))=0),AND(NOT(E2327="Unknown"),ISBLANK(J2327)),AND(NOT(O2327="Unknown"),ISBLANK(R2327))),"Missing Information", INDEX(Table15[Entire Service Line Classification], MATCH(SUMIFS(Table15[Unique ID],Table15[System-Owned Portion],E2327,Table15[If Material Anything Other than "Lead" in Column E,Was Material Ever Previously Lead?],G2327,Table15[Customer-Owned Portion],O2327),Table15[Unique ID],0),0)))</f>
        <v/>
      </c>
      <c r="X2327"/>
    </row>
    <row r="2328" spans="2:24" x14ac:dyDescent="0.25">
      <c r="B2328" s="146"/>
      <c r="C2328" s="31"/>
      <c r="D2328" s="31"/>
      <c r="E2328" s="44"/>
      <c r="F2328" s="43"/>
      <c r="G2328" s="84"/>
      <c r="H2328" s="31"/>
      <c r="I2328" s="208"/>
      <c r="J2328" s="84"/>
      <c r="K2328" s="31"/>
      <c r="L2328" s="31"/>
      <c r="M2328" s="169"/>
      <c r="N2328" s="148"/>
      <c r="O2328" s="106"/>
      <c r="P2328" s="43"/>
      <c r="Q2328" s="31"/>
      <c r="R2328" s="84"/>
      <c r="S2328" s="31"/>
      <c r="T2328" s="31"/>
      <c r="U2328" s="169"/>
      <c r="V2328" s="150"/>
      <c r="W2328" s="141" t="str" cm="1">
        <f t="array" ref="W2328">IF(SUM(LEN(B2328:V2328))=0,"",IF(OR(OR(ISBLANK(F2328),SUM(LEN(C2328),LEN(D2328))=0),AND(NOT(E2328="Unknown"),ISBLANK(J2328)),AND(NOT(O2328="Unknown"),ISBLANK(R2328))),"Missing Information", INDEX(Table15[Entire Service Line Classification], MATCH(SUMIFS(Table15[Unique ID],Table15[System-Owned Portion],E2328,Table15[If Material Anything Other than "Lead" in Column E,Was Material Ever Previously Lead?],G2328,Table15[Customer-Owned Portion],O2328),Table15[Unique ID],0),0)))</f>
        <v/>
      </c>
      <c r="X2328"/>
    </row>
    <row r="2329" spans="2:24" x14ac:dyDescent="0.25">
      <c r="B2329" s="146"/>
      <c r="C2329" s="31"/>
      <c r="D2329" s="31"/>
      <c r="E2329" s="44"/>
      <c r="F2329" s="43"/>
      <c r="G2329" s="84"/>
      <c r="H2329" s="31"/>
      <c r="I2329" s="208"/>
      <c r="J2329" s="84"/>
      <c r="K2329" s="31"/>
      <c r="L2329" s="31"/>
      <c r="M2329" s="169"/>
      <c r="N2329" s="148"/>
      <c r="O2329" s="106"/>
      <c r="P2329" s="43"/>
      <c r="Q2329" s="31"/>
      <c r="R2329" s="84"/>
      <c r="S2329" s="31"/>
      <c r="T2329" s="31"/>
      <c r="U2329" s="169"/>
      <c r="V2329" s="150"/>
      <c r="W2329" s="141" t="str" cm="1">
        <f t="array" ref="W2329">IF(SUM(LEN(B2329:V2329))=0,"",IF(OR(OR(ISBLANK(F2329),SUM(LEN(C2329),LEN(D2329))=0),AND(NOT(E2329="Unknown"),ISBLANK(J2329)),AND(NOT(O2329="Unknown"),ISBLANK(R2329))),"Missing Information", INDEX(Table15[Entire Service Line Classification], MATCH(SUMIFS(Table15[Unique ID],Table15[System-Owned Portion],E2329,Table15[If Material Anything Other than "Lead" in Column E,Was Material Ever Previously Lead?],G2329,Table15[Customer-Owned Portion],O2329),Table15[Unique ID],0),0)))</f>
        <v/>
      </c>
      <c r="X2329"/>
    </row>
    <row r="2330" spans="2:24" x14ac:dyDescent="0.25">
      <c r="B2330" s="146"/>
      <c r="C2330" s="31"/>
      <c r="D2330" s="31"/>
      <c r="E2330" s="44"/>
      <c r="F2330" s="43"/>
      <c r="G2330" s="84"/>
      <c r="H2330" s="31"/>
      <c r="I2330" s="208"/>
      <c r="J2330" s="84"/>
      <c r="K2330" s="31"/>
      <c r="L2330" s="31"/>
      <c r="M2330" s="169"/>
      <c r="N2330" s="148"/>
      <c r="O2330" s="106"/>
      <c r="P2330" s="43"/>
      <c r="Q2330" s="31"/>
      <c r="R2330" s="84"/>
      <c r="S2330" s="31"/>
      <c r="T2330" s="31"/>
      <c r="U2330" s="169"/>
      <c r="V2330" s="150"/>
      <c r="W2330" s="141" t="str" cm="1">
        <f t="array" ref="W2330">IF(SUM(LEN(B2330:V2330))=0,"",IF(OR(OR(ISBLANK(F2330),SUM(LEN(C2330),LEN(D2330))=0),AND(NOT(E2330="Unknown"),ISBLANK(J2330)),AND(NOT(O2330="Unknown"),ISBLANK(R2330))),"Missing Information", INDEX(Table15[Entire Service Line Classification], MATCH(SUMIFS(Table15[Unique ID],Table15[System-Owned Portion],E2330,Table15[If Material Anything Other than "Lead" in Column E,Was Material Ever Previously Lead?],G2330,Table15[Customer-Owned Portion],O2330),Table15[Unique ID],0),0)))</f>
        <v/>
      </c>
      <c r="X2330"/>
    </row>
    <row r="2331" spans="2:24" x14ac:dyDescent="0.25">
      <c r="B2331" s="146"/>
      <c r="C2331" s="31"/>
      <c r="D2331" s="31"/>
      <c r="E2331" s="44"/>
      <c r="F2331" s="43"/>
      <c r="G2331" s="84"/>
      <c r="H2331" s="31"/>
      <c r="I2331" s="208"/>
      <c r="J2331" s="84"/>
      <c r="K2331" s="31"/>
      <c r="L2331" s="31"/>
      <c r="M2331" s="169"/>
      <c r="N2331" s="148"/>
      <c r="O2331" s="106"/>
      <c r="P2331" s="43"/>
      <c r="Q2331" s="31"/>
      <c r="R2331" s="84"/>
      <c r="S2331" s="31"/>
      <c r="T2331" s="31"/>
      <c r="U2331" s="169"/>
      <c r="V2331" s="150"/>
      <c r="W2331" s="141" t="str" cm="1">
        <f t="array" ref="W2331">IF(SUM(LEN(B2331:V2331))=0,"",IF(OR(OR(ISBLANK(F2331),SUM(LEN(C2331),LEN(D2331))=0),AND(NOT(E2331="Unknown"),ISBLANK(J2331)),AND(NOT(O2331="Unknown"),ISBLANK(R2331))),"Missing Information", INDEX(Table15[Entire Service Line Classification], MATCH(SUMIFS(Table15[Unique ID],Table15[System-Owned Portion],E2331,Table15[If Material Anything Other than "Lead" in Column E,Was Material Ever Previously Lead?],G2331,Table15[Customer-Owned Portion],O2331),Table15[Unique ID],0),0)))</f>
        <v/>
      </c>
      <c r="X2331"/>
    </row>
    <row r="2332" spans="2:24" x14ac:dyDescent="0.25">
      <c r="B2332" s="146"/>
      <c r="C2332" s="31"/>
      <c r="D2332" s="31"/>
      <c r="E2332" s="44"/>
      <c r="F2332" s="43"/>
      <c r="G2332" s="84"/>
      <c r="H2332" s="31"/>
      <c r="I2332" s="208"/>
      <c r="J2332" s="84"/>
      <c r="K2332" s="31"/>
      <c r="L2332" s="31"/>
      <c r="M2332" s="169"/>
      <c r="N2332" s="148"/>
      <c r="O2332" s="106"/>
      <c r="P2332" s="43"/>
      <c r="Q2332" s="31"/>
      <c r="R2332" s="84"/>
      <c r="S2332" s="31"/>
      <c r="T2332" s="31"/>
      <c r="U2332" s="169"/>
      <c r="V2332" s="150"/>
      <c r="W2332" s="141" t="str" cm="1">
        <f t="array" ref="W2332">IF(SUM(LEN(B2332:V2332))=0,"",IF(OR(OR(ISBLANK(F2332),SUM(LEN(C2332),LEN(D2332))=0),AND(NOT(E2332="Unknown"),ISBLANK(J2332)),AND(NOT(O2332="Unknown"),ISBLANK(R2332))),"Missing Information", INDEX(Table15[Entire Service Line Classification], MATCH(SUMIFS(Table15[Unique ID],Table15[System-Owned Portion],E2332,Table15[If Material Anything Other than "Lead" in Column E,Was Material Ever Previously Lead?],G2332,Table15[Customer-Owned Portion],O2332),Table15[Unique ID],0),0)))</f>
        <v/>
      </c>
      <c r="X2332"/>
    </row>
    <row r="2333" spans="2:24" x14ac:dyDescent="0.25">
      <c r="B2333" s="146"/>
      <c r="C2333" s="31"/>
      <c r="D2333" s="31"/>
      <c r="E2333" s="44"/>
      <c r="F2333" s="43"/>
      <c r="G2333" s="84"/>
      <c r="H2333" s="31"/>
      <c r="I2333" s="208"/>
      <c r="J2333" s="84"/>
      <c r="K2333" s="31"/>
      <c r="L2333" s="31"/>
      <c r="M2333" s="169"/>
      <c r="N2333" s="148"/>
      <c r="O2333" s="106"/>
      <c r="P2333" s="43"/>
      <c r="Q2333" s="31"/>
      <c r="R2333" s="84"/>
      <c r="S2333" s="31"/>
      <c r="T2333" s="31"/>
      <c r="U2333" s="169"/>
      <c r="V2333" s="150"/>
      <c r="W2333" s="141" t="str" cm="1">
        <f t="array" ref="W2333">IF(SUM(LEN(B2333:V2333))=0,"",IF(OR(OR(ISBLANK(F2333),SUM(LEN(C2333),LEN(D2333))=0),AND(NOT(E2333="Unknown"),ISBLANK(J2333)),AND(NOT(O2333="Unknown"),ISBLANK(R2333))),"Missing Information", INDEX(Table15[Entire Service Line Classification], MATCH(SUMIFS(Table15[Unique ID],Table15[System-Owned Portion],E2333,Table15[If Material Anything Other than "Lead" in Column E,Was Material Ever Previously Lead?],G2333,Table15[Customer-Owned Portion],O2333),Table15[Unique ID],0),0)))</f>
        <v/>
      </c>
      <c r="X2333"/>
    </row>
    <row r="2334" spans="2:24" x14ac:dyDescent="0.25">
      <c r="B2334" s="146"/>
      <c r="C2334" s="31"/>
      <c r="D2334" s="31"/>
      <c r="E2334" s="44"/>
      <c r="F2334" s="43"/>
      <c r="G2334" s="84"/>
      <c r="H2334" s="31"/>
      <c r="I2334" s="208"/>
      <c r="J2334" s="84"/>
      <c r="K2334" s="31"/>
      <c r="L2334" s="31"/>
      <c r="M2334" s="169"/>
      <c r="N2334" s="148"/>
      <c r="O2334" s="106"/>
      <c r="P2334" s="43"/>
      <c r="Q2334" s="31"/>
      <c r="R2334" s="84"/>
      <c r="S2334" s="31"/>
      <c r="T2334" s="31"/>
      <c r="U2334" s="169"/>
      <c r="V2334" s="150"/>
      <c r="W2334" s="141" t="str" cm="1">
        <f t="array" ref="W2334">IF(SUM(LEN(B2334:V2334))=0,"",IF(OR(OR(ISBLANK(F2334),SUM(LEN(C2334),LEN(D2334))=0),AND(NOT(E2334="Unknown"),ISBLANK(J2334)),AND(NOT(O2334="Unknown"),ISBLANK(R2334))),"Missing Information", INDEX(Table15[Entire Service Line Classification], MATCH(SUMIFS(Table15[Unique ID],Table15[System-Owned Portion],E2334,Table15[If Material Anything Other than "Lead" in Column E,Was Material Ever Previously Lead?],G2334,Table15[Customer-Owned Portion],O2334),Table15[Unique ID],0),0)))</f>
        <v/>
      </c>
      <c r="X2334"/>
    </row>
    <row r="2335" spans="2:24" x14ac:dyDescent="0.25">
      <c r="B2335" s="146"/>
      <c r="C2335" s="31"/>
      <c r="D2335" s="31"/>
      <c r="E2335" s="44"/>
      <c r="F2335" s="43"/>
      <c r="G2335" s="84"/>
      <c r="H2335" s="31"/>
      <c r="I2335" s="208"/>
      <c r="J2335" s="84"/>
      <c r="K2335" s="31"/>
      <c r="L2335" s="31"/>
      <c r="M2335" s="169"/>
      <c r="N2335" s="148"/>
      <c r="O2335" s="106"/>
      <c r="P2335" s="43"/>
      <c r="Q2335" s="31"/>
      <c r="R2335" s="84"/>
      <c r="S2335" s="31"/>
      <c r="T2335" s="31"/>
      <c r="U2335" s="169"/>
      <c r="V2335" s="150"/>
      <c r="W2335" s="141" t="str" cm="1">
        <f t="array" ref="W2335">IF(SUM(LEN(B2335:V2335))=0,"",IF(OR(OR(ISBLANK(F2335),SUM(LEN(C2335),LEN(D2335))=0),AND(NOT(E2335="Unknown"),ISBLANK(J2335)),AND(NOT(O2335="Unknown"),ISBLANK(R2335))),"Missing Information", INDEX(Table15[Entire Service Line Classification], MATCH(SUMIFS(Table15[Unique ID],Table15[System-Owned Portion],E2335,Table15[If Material Anything Other than "Lead" in Column E,Was Material Ever Previously Lead?],G2335,Table15[Customer-Owned Portion],O2335),Table15[Unique ID],0),0)))</f>
        <v/>
      </c>
      <c r="X2335"/>
    </row>
    <row r="2336" spans="2:24" x14ac:dyDescent="0.25">
      <c r="B2336" s="146"/>
      <c r="C2336" s="31"/>
      <c r="D2336" s="31"/>
      <c r="E2336" s="44"/>
      <c r="F2336" s="43"/>
      <c r="G2336" s="84"/>
      <c r="H2336" s="31"/>
      <c r="I2336" s="208"/>
      <c r="J2336" s="84"/>
      <c r="K2336" s="31"/>
      <c r="L2336" s="31"/>
      <c r="M2336" s="169"/>
      <c r="N2336" s="148"/>
      <c r="O2336" s="106"/>
      <c r="P2336" s="43"/>
      <c r="Q2336" s="31"/>
      <c r="R2336" s="84"/>
      <c r="S2336" s="31"/>
      <c r="T2336" s="31"/>
      <c r="U2336" s="169"/>
      <c r="V2336" s="150"/>
      <c r="W2336" s="141" t="str" cm="1">
        <f t="array" ref="W2336">IF(SUM(LEN(B2336:V2336))=0,"",IF(OR(OR(ISBLANK(F2336),SUM(LEN(C2336),LEN(D2336))=0),AND(NOT(E2336="Unknown"),ISBLANK(J2336)),AND(NOT(O2336="Unknown"),ISBLANK(R2336))),"Missing Information", INDEX(Table15[Entire Service Line Classification], MATCH(SUMIFS(Table15[Unique ID],Table15[System-Owned Portion],E2336,Table15[If Material Anything Other than "Lead" in Column E,Was Material Ever Previously Lead?],G2336,Table15[Customer-Owned Portion],O2336),Table15[Unique ID],0),0)))</f>
        <v/>
      </c>
      <c r="X2336"/>
    </row>
    <row r="2337" spans="2:24" x14ac:dyDescent="0.25">
      <c r="B2337" s="146"/>
      <c r="C2337" s="31"/>
      <c r="D2337" s="31"/>
      <c r="E2337" s="44"/>
      <c r="F2337" s="43"/>
      <c r="G2337" s="84"/>
      <c r="H2337" s="31"/>
      <c r="I2337" s="208"/>
      <c r="J2337" s="84"/>
      <c r="K2337" s="31"/>
      <c r="L2337" s="31"/>
      <c r="M2337" s="169"/>
      <c r="N2337" s="148"/>
      <c r="O2337" s="106"/>
      <c r="P2337" s="43"/>
      <c r="Q2337" s="31"/>
      <c r="R2337" s="84"/>
      <c r="S2337" s="31"/>
      <c r="T2337" s="31"/>
      <c r="U2337" s="169"/>
      <c r="V2337" s="150"/>
      <c r="W2337" s="141" t="str" cm="1">
        <f t="array" ref="W2337">IF(SUM(LEN(B2337:V2337))=0,"",IF(OR(OR(ISBLANK(F2337),SUM(LEN(C2337),LEN(D2337))=0),AND(NOT(E2337="Unknown"),ISBLANK(J2337)),AND(NOT(O2337="Unknown"),ISBLANK(R2337))),"Missing Information", INDEX(Table15[Entire Service Line Classification], MATCH(SUMIFS(Table15[Unique ID],Table15[System-Owned Portion],E2337,Table15[If Material Anything Other than "Lead" in Column E,Was Material Ever Previously Lead?],G2337,Table15[Customer-Owned Portion],O2337),Table15[Unique ID],0),0)))</f>
        <v/>
      </c>
      <c r="X2337"/>
    </row>
    <row r="2338" spans="2:24" x14ac:dyDescent="0.25">
      <c r="B2338" s="146"/>
      <c r="C2338" s="31"/>
      <c r="D2338" s="31"/>
      <c r="E2338" s="44"/>
      <c r="F2338" s="43"/>
      <c r="G2338" s="84"/>
      <c r="H2338" s="31"/>
      <c r="I2338" s="208"/>
      <c r="J2338" s="84"/>
      <c r="K2338" s="31"/>
      <c r="L2338" s="31"/>
      <c r="M2338" s="169"/>
      <c r="N2338" s="148"/>
      <c r="O2338" s="106"/>
      <c r="P2338" s="43"/>
      <c r="Q2338" s="31"/>
      <c r="R2338" s="84"/>
      <c r="S2338" s="31"/>
      <c r="T2338" s="31"/>
      <c r="U2338" s="169"/>
      <c r="V2338" s="150"/>
      <c r="W2338" s="141" t="str" cm="1">
        <f t="array" ref="W2338">IF(SUM(LEN(B2338:V2338))=0,"",IF(OR(OR(ISBLANK(F2338),SUM(LEN(C2338),LEN(D2338))=0),AND(NOT(E2338="Unknown"),ISBLANK(J2338)),AND(NOT(O2338="Unknown"),ISBLANK(R2338))),"Missing Information", INDEX(Table15[Entire Service Line Classification], MATCH(SUMIFS(Table15[Unique ID],Table15[System-Owned Portion],E2338,Table15[If Material Anything Other than "Lead" in Column E,Was Material Ever Previously Lead?],G2338,Table15[Customer-Owned Portion],O2338),Table15[Unique ID],0),0)))</f>
        <v/>
      </c>
      <c r="X2338"/>
    </row>
    <row r="2339" spans="2:24" x14ac:dyDescent="0.25">
      <c r="B2339" s="146"/>
      <c r="C2339" s="31"/>
      <c r="D2339" s="31"/>
      <c r="E2339" s="44"/>
      <c r="F2339" s="43"/>
      <c r="G2339" s="84"/>
      <c r="H2339" s="31"/>
      <c r="I2339" s="208"/>
      <c r="J2339" s="84"/>
      <c r="K2339" s="31"/>
      <c r="L2339" s="31"/>
      <c r="M2339" s="169"/>
      <c r="N2339" s="148"/>
      <c r="O2339" s="106"/>
      <c r="P2339" s="43"/>
      <c r="Q2339" s="31"/>
      <c r="R2339" s="84"/>
      <c r="S2339" s="31"/>
      <c r="T2339" s="31"/>
      <c r="U2339" s="169"/>
      <c r="V2339" s="150"/>
      <c r="W2339" s="141" t="str" cm="1">
        <f t="array" ref="W2339">IF(SUM(LEN(B2339:V2339))=0,"",IF(OR(OR(ISBLANK(F2339),SUM(LEN(C2339),LEN(D2339))=0),AND(NOT(E2339="Unknown"),ISBLANK(J2339)),AND(NOT(O2339="Unknown"),ISBLANK(R2339))),"Missing Information", INDEX(Table15[Entire Service Line Classification], MATCH(SUMIFS(Table15[Unique ID],Table15[System-Owned Portion],E2339,Table15[If Material Anything Other than "Lead" in Column E,Was Material Ever Previously Lead?],G2339,Table15[Customer-Owned Portion],O2339),Table15[Unique ID],0),0)))</f>
        <v/>
      </c>
      <c r="X2339"/>
    </row>
    <row r="2340" spans="2:24" x14ac:dyDescent="0.25">
      <c r="B2340" s="146"/>
      <c r="C2340" s="31"/>
      <c r="D2340" s="31"/>
      <c r="E2340" s="44"/>
      <c r="F2340" s="43"/>
      <c r="G2340" s="84"/>
      <c r="H2340" s="31"/>
      <c r="I2340" s="208"/>
      <c r="J2340" s="84"/>
      <c r="K2340" s="31"/>
      <c r="L2340" s="31"/>
      <c r="M2340" s="169"/>
      <c r="N2340" s="148"/>
      <c r="O2340" s="106"/>
      <c r="P2340" s="43"/>
      <c r="Q2340" s="31"/>
      <c r="R2340" s="84"/>
      <c r="S2340" s="31"/>
      <c r="T2340" s="31"/>
      <c r="U2340" s="169"/>
      <c r="V2340" s="150"/>
      <c r="W2340" s="141" t="str" cm="1">
        <f t="array" ref="W2340">IF(SUM(LEN(B2340:V2340))=0,"",IF(OR(OR(ISBLANK(F2340),SUM(LEN(C2340),LEN(D2340))=0),AND(NOT(E2340="Unknown"),ISBLANK(J2340)),AND(NOT(O2340="Unknown"),ISBLANK(R2340))),"Missing Information", INDEX(Table15[Entire Service Line Classification], MATCH(SUMIFS(Table15[Unique ID],Table15[System-Owned Portion],E2340,Table15[If Material Anything Other than "Lead" in Column E,Was Material Ever Previously Lead?],G2340,Table15[Customer-Owned Portion],O2340),Table15[Unique ID],0),0)))</f>
        <v/>
      </c>
      <c r="X2340"/>
    </row>
    <row r="2341" spans="2:24" x14ac:dyDescent="0.25">
      <c r="B2341" s="146"/>
      <c r="C2341" s="31"/>
      <c r="D2341" s="31"/>
      <c r="E2341" s="44"/>
      <c r="F2341" s="43"/>
      <c r="G2341" s="84"/>
      <c r="H2341" s="31"/>
      <c r="I2341" s="208"/>
      <c r="J2341" s="84"/>
      <c r="K2341" s="31"/>
      <c r="L2341" s="31"/>
      <c r="M2341" s="169"/>
      <c r="N2341" s="148"/>
      <c r="O2341" s="106"/>
      <c r="P2341" s="43"/>
      <c r="Q2341" s="31"/>
      <c r="R2341" s="84"/>
      <c r="S2341" s="31"/>
      <c r="T2341" s="31"/>
      <c r="U2341" s="169"/>
      <c r="V2341" s="150"/>
      <c r="W2341" s="141" t="str" cm="1">
        <f t="array" ref="W2341">IF(SUM(LEN(B2341:V2341))=0,"",IF(OR(OR(ISBLANK(F2341),SUM(LEN(C2341),LEN(D2341))=0),AND(NOT(E2341="Unknown"),ISBLANK(J2341)),AND(NOT(O2341="Unknown"),ISBLANK(R2341))),"Missing Information", INDEX(Table15[Entire Service Line Classification], MATCH(SUMIFS(Table15[Unique ID],Table15[System-Owned Portion],E2341,Table15[If Material Anything Other than "Lead" in Column E,Was Material Ever Previously Lead?],G2341,Table15[Customer-Owned Portion],O2341),Table15[Unique ID],0),0)))</f>
        <v/>
      </c>
      <c r="X2341"/>
    </row>
    <row r="2342" spans="2:24" x14ac:dyDescent="0.25">
      <c r="B2342" s="146"/>
      <c r="C2342" s="31"/>
      <c r="D2342" s="31"/>
      <c r="E2342" s="44"/>
      <c r="F2342" s="43"/>
      <c r="G2342" s="84"/>
      <c r="H2342" s="31"/>
      <c r="I2342" s="208"/>
      <c r="J2342" s="84"/>
      <c r="K2342" s="31"/>
      <c r="L2342" s="31"/>
      <c r="M2342" s="169"/>
      <c r="N2342" s="148"/>
      <c r="O2342" s="106"/>
      <c r="P2342" s="43"/>
      <c r="Q2342" s="31"/>
      <c r="R2342" s="84"/>
      <c r="S2342" s="31"/>
      <c r="T2342" s="31"/>
      <c r="U2342" s="169"/>
      <c r="V2342" s="150"/>
      <c r="W2342" s="141" t="str" cm="1">
        <f t="array" ref="W2342">IF(SUM(LEN(B2342:V2342))=0,"",IF(OR(OR(ISBLANK(F2342),SUM(LEN(C2342),LEN(D2342))=0),AND(NOT(E2342="Unknown"),ISBLANK(J2342)),AND(NOT(O2342="Unknown"),ISBLANK(R2342))),"Missing Information", INDEX(Table15[Entire Service Line Classification], MATCH(SUMIFS(Table15[Unique ID],Table15[System-Owned Portion],E2342,Table15[If Material Anything Other than "Lead" in Column E,Was Material Ever Previously Lead?],G2342,Table15[Customer-Owned Portion],O2342),Table15[Unique ID],0),0)))</f>
        <v/>
      </c>
      <c r="X2342"/>
    </row>
    <row r="2343" spans="2:24" x14ac:dyDescent="0.25">
      <c r="B2343" s="146"/>
      <c r="C2343" s="31"/>
      <c r="D2343" s="31"/>
      <c r="E2343" s="44"/>
      <c r="F2343" s="43"/>
      <c r="G2343" s="84"/>
      <c r="H2343" s="31"/>
      <c r="I2343" s="208"/>
      <c r="J2343" s="84"/>
      <c r="K2343" s="31"/>
      <c r="L2343" s="31"/>
      <c r="M2343" s="169"/>
      <c r="N2343" s="148"/>
      <c r="O2343" s="106"/>
      <c r="P2343" s="43"/>
      <c r="Q2343" s="31"/>
      <c r="R2343" s="84"/>
      <c r="S2343" s="31"/>
      <c r="T2343" s="31"/>
      <c r="U2343" s="169"/>
      <c r="V2343" s="150"/>
      <c r="W2343" s="141" t="str" cm="1">
        <f t="array" ref="W2343">IF(SUM(LEN(B2343:V2343))=0,"",IF(OR(OR(ISBLANK(F2343),SUM(LEN(C2343),LEN(D2343))=0),AND(NOT(E2343="Unknown"),ISBLANK(J2343)),AND(NOT(O2343="Unknown"),ISBLANK(R2343))),"Missing Information", INDEX(Table15[Entire Service Line Classification], MATCH(SUMIFS(Table15[Unique ID],Table15[System-Owned Portion],E2343,Table15[If Material Anything Other than "Lead" in Column E,Was Material Ever Previously Lead?],G2343,Table15[Customer-Owned Portion],O2343),Table15[Unique ID],0),0)))</f>
        <v/>
      </c>
      <c r="X2343"/>
    </row>
    <row r="2344" spans="2:24" x14ac:dyDescent="0.25">
      <c r="B2344" s="146"/>
      <c r="C2344" s="31"/>
      <c r="D2344" s="31"/>
      <c r="E2344" s="44"/>
      <c r="F2344" s="43"/>
      <c r="G2344" s="84"/>
      <c r="H2344" s="31"/>
      <c r="I2344" s="208"/>
      <c r="J2344" s="84"/>
      <c r="K2344" s="31"/>
      <c r="L2344" s="31"/>
      <c r="M2344" s="169"/>
      <c r="N2344" s="148"/>
      <c r="O2344" s="106"/>
      <c r="P2344" s="43"/>
      <c r="Q2344" s="31"/>
      <c r="R2344" s="84"/>
      <c r="S2344" s="31"/>
      <c r="T2344" s="31"/>
      <c r="U2344" s="169"/>
      <c r="V2344" s="150"/>
      <c r="W2344" s="141" t="str" cm="1">
        <f t="array" ref="W2344">IF(SUM(LEN(B2344:V2344))=0,"",IF(OR(OR(ISBLANK(F2344),SUM(LEN(C2344),LEN(D2344))=0),AND(NOT(E2344="Unknown"),ISBLANK(J2344)),AND(NOT(O2344="Unknown"),ISBLANK(R2344))),"Missing Information", INDEX(Table15[Entire Service Line Classification], MATCH(SUMIFS(Table15[Unique ID],Table15[System-Owned Portion],E2344,Table15[If Material Anything Other than "Lead" in Column E,Was Material Ever Previously Lead?],G2344,Table15[Customer-Owned Portion],O2344),Table15[Unique ID],0),0)))</f>
        <v/>
      </c>
      <c r="X2344"/>
    </row>
    <row r="2345" spans="2:24" x14ac:dyDescent="0.25">
      <c r="B2345" s="146"/>
      <c r="C2345" s="31"/>
      <c r="D2345" s="31"/>
      <c r="E2345" s="44"/>
      <c r="F2345" s="43"/>
      <c r="G2345" s="84"/>
      <c r="H2345" s="31"/>
      <c r="I2345" s="208"/>
      <c r="J2345" s="84"/>
      <c r="K2345" s="31"/>
      <c r="L2345" s="31"/>
      <c r="M2345" s="169"/>
      <c r="N2345" s="148"/>
      <c r="O2345" s="106"/>
      <c r="P2345" s="43"/>
      <c r="Q2345" s="31"/>
      <c r="R2345" s="84"/>
      <c r="S2345" s="31"/>
      <c r="T2345" s="31"/>
      <c r="U2345" s="169"/>
      <c r="V2345" s="150"/>
      <c r="W2345" s="141" t="str" cm="1">
        <f t="array" ref="W2345">IF(SUM(LEN(B2345:V2345))=0,"",IF(OR(OR(ISBLANK(F2345),SUM(LEN(C2345),LEN(D2345))=0),AND(NOT(E2345="Unknown"),ISBLANK(J2345)),AND(NOT(O2345="Unknown"),ISBLANK(R2345))),"Missing Information", INDEX(Table15[Entire Service Line Classification], MATCH(SUMIFS(Table15[Unique ID],Table15[System-Owned Portion],E2345,Table15[If Material Anything Other than "Lead" in Column E,Was Material Ever Previously Lead?],G2345,Table15[Customer-Owned Portion],O2345),Table15[Unique ID],0),0)))</f>
        <v/>
      </c>
      <c r="X2345"/>
    </row>
    <row r="2346" spans="2:24" x14ac:dyDescent="0.25">
      <c r="B2346" s="146"/>
      <c r="C2346" s="31"/>
      <c r="D2346" s="31"/>
      <c r="E2346" s="44"/>
      <c r="F2346" s="43"/>
      <c r="G2346" s="84"/>
      <c r="H2346" s="31"/>
      <c r="I2346" s="208"/>
      <c r="J2346" s="84"/>
      <c r="K2346" s="31"/>
      <c r="L2346" s="31"/>
      <c r="M2346" s="169"/>
      <c r="N2346" s="148"/>
      <c r="O2346" s="106"/>
      <c r="P2346" s="43"/>
      <c r="Q2346" s="31"/>
      <c r="R2346" s="84"/>
      <c r="S2346" s="31"/>
      <c r="T2346" s="31"/>
      <c r="U2346" s="169"/>
      <c r="V2346" s="150"/>
      <c r="W2346" s="141" t="str" cm="1">
        <f t="array" ref="W2346">IF(SUM(LEN(B2346:V2346))=0,"",IF(OR(OR(ISBLANK(F2346),SUM(LEN(C2346),LEN(D2346))=0),AND(NOT(E2346="Unknown"),ISBLANK(J2346)),AND(NOT(O2346="Unknown"),ISBLANK(R2346))),"Missing Information", INDEX(Table15[Entire Service Line Classification], MATCH(SUMIFS(Table15[Unique ID],Table15[System-Owned Portion],E2346,Table15[If Material Anything Other than "Lead" in Column E,Was Material Ever Previously Lead?],G2346,Table15[Customer-Owned Portion],O2346),Table15[Unique ID],0),0)))</f>
        <v/>
      </c>
      <c r="X2346"/>
    </row>
    <row r="2347" spans="2:24" x14ac:dyDescent="0.25">
      <c r="B2347" s="146"/>
      <c r="C2347" s="31"/>
      <c r="D2347" s="31"/>
      <c r="E2347" s="44"/>
      <c r="F2347" s="43"/>
      <c r="G2347" s="84"/>
      <c r="H2347" s="31"/>
      <c r="I2347" s="208"/>
      <c r="J2347" s="84"/>
      <c r="K2347" s="31"/>
      <c r="L2347" s="31"/>
      <c r="M2347" s="169"/>
      <c r="N2347" s="148"/>
      <c r="O2347" s="106"/>
      <c r="P2347" s="43"/>
      <c r="Q2347" s="31"/>
      <c r="R2347" s="84"/>
      <c r="S2347" s="31"/>
      <c r="T2347" s="31"/>
      <c r="U2347" s="169"/>
      <c r="V2347" s="150"/>
      <c r="W2347" s="141" t="str" cm="1">
        <f t="array" ref="W2347">IF(SUM(LEN(B2347:V2347))=0,"",IF(OR(OR(ISBLANK(F2347),SUM(LEN(C2347),LEN(D2347))=0),AND(NOT(E2347="Unknown"),ISBLANK(J2347)),AND(NOT(O2347="Unknown"),ISBLANK(R2347))),"Missing Information", INDEX(Table15[Entire Service Line Classification], MATCH(SUMIFS(Table15[Unique ID],Table15[System-Owned Portion],E2347,Table15[If Material Anything Other than "Lead" in Column E,Was Material Ever Previously Lead?],G2347,Table15[Customer-Owned Portion],O2347),Table15[Unique ID],0),0)))</f>
        <v/>
      </c>
      <c r="X2347"/>
    </row>
    <row r="2348" spans="2:24" x14ac:dyDescent="0.25">
      <c r="B2348" s="146"/>
      <c r="C2348" s="31"/>
      <c r="D2348" s="31"/>
      <c r="E2348" s="44"/>
      <c r="F2348" s="43"/>
      <c r="G2348" s="84"/>
      <c r="H2348" s="31"/>
      <c r="I2348" s="208"/>
      <c r="J2348" s="84"/>
      <c r="K2348" s="31"/>
      <c r="L2348" s="31"/>
      <c r="M2348" s="169"/>
      <c r="N2348" s="148"/>
      <c r="O2348" s="106"/>
      <c r="P2348" s="43"/>
      <c r="Q2348" s="31"/>
      <c r="R2348" s="84"/>
      <c r="S2348" s="31"/>
      <c r="T2348" s="31"/>
      <c r="U2348" s="169"/>
      <c r="V2348" s="150"/>
      <c r="W2348" s="141" t="str" cm="1">
        <f t="array" ref="W2348">IF(SUM(LEN(B2348:V2348))=0,"",IF(OR(OR(ISBLANK(F2348),SUM(LEN(C2348),LEN(D2348))=0),AND(NOT(E2348="Unknown"),ISBLANK(J2348)),AND(NOT(O2348="Unknown"),ISBLANK(R2348))),"Missing Information", INDEX(Table15[Entire Service Line Classification], MATCH(SUMIFS(Table15[Unique ID],Table15[System-Owned Portion],E2348,Table15[If Material Anything Other than "Lead" in Column E,Was Material Ever Previously Lead?],G2348,Table15[Customer-Owned Portion],O2348),Table15[Unique ID],0),0)))</f>
        <v/>
      </c>
      <c r="X2348"/>
    </row>
    <row r="2349" spans="2:24" x14ac:dyDescent="0.25">
      <c r="B2349" s="146"/>
      <c r="C2349" s="31"/>
      <c r="D2349" s="31"/>
      <c r="E2349" s="44"/>
      <c r="F2349" s="43"/>
      <c r="G2349" s="84"/>
      <c r="H2349" s="31"/>
      <c r="I2349" s="208"/>
      <c r="J2349" s="84"/>
      <c r="K2349" s="31"/>
      <c r="L2349" s="31"/>
      <c r="M2349" s="169"/>
      <c r="N2349" s="148"/>
      <c r="O2349" s="106"/>
      <c r="P2349" s="43"/>
      <c r="Q2349" s="31"/>
      <c r="R2349" s="84"/>
      <c r="S2349" s="31"/>
      <c r="T2349" s="31"/>
      <c r="U2349" s="169"/>
      <c r="V2349" s="150"/>
      <c r="W2349" s="141" t="str" cm="1">
        <f t="array" ref="W2349">IF(SUM(LEN(B2349:V2349))=0,"",IF(OR(OR(ISBLANK(F2349),SUM(LEN(C2349),LEN(D2349))=0),AND(NOT(E2349="Unknown"),ISBLANK(J2349)),AND(NOT(O2349="Unknown"),ISBLANK(R2349))),"Missing Information", INDEX(Table15[Entire Service Line Classification], MATCH(SUMIFS(Table15[Unique ID],Table15[System-Owned Portion],E2349,Table15[If Material Anything Other than "Lead" in Column E,Was Material Ever Previously Lead?],G2349,Table15[Customer-Owned Portion],O2349),Table15[Unique ID],0),0)))</f>
        <v/>
      </c>
      <c r="X2349"/>
    </row>
    <row r="2350" spans="2:24" x14ac:dyDescent="0.25">
      <c r="B2350" s="146"/>
      <c r="C2350" s="31"/>
      <c r="D2350" s="31"/>
      <c r="E2350" s="44"/>
      <c r="F2350" s="43"/>
      <c r="G2350" s="84"/>
      <c r="H2350" s="31"/>
      <c r="I2350" s="208"/>
      <c r="J2350" s="84"/>
      <c r="K2350" s="31"/>
      <c r="L2350" s="31"/>
      <c r="M2350" s="169"/>
      <c r="N2350" s="148"/>
      <c r="O2350" s="106"/>
      <c r="P2350" s="43"/>
      <c r="Q2350" s="31"/>
      <c r="R2350" s="84"/>
      <c r="S2350" s="31"/>
      <c r="T2350" s="31"/>
      <c r="U2350" s="169"/>
      <c r="V2350" s="150"/>
      <c r="W2350" s="141" t="str" cm="1">
        <f t="array" ref="W2350">IF(SUM(LEN(B2350:V2350))=0,"",IF(OR(OR(ISBLANK(F2350),SUM(LEN(C2350),LEN(D2350))=0),AND(NOT(E2350="Unknown"),ISBLANK(J2350)),AND(NOT(O2350="Unknown"),ISBLANK(R2350))),"Missing Information", INDEX(Table15[Entire Service Line Classification], MATCH(SUMIFS(Table15[Unique ID],Table15[System-Owned Portion],E2350,Table15[If Material Anything Other than "Lead" in Column E,Was Material Ever Previously Lead?],G2350,Table15[Customer-Owned Portion],O2350),Table15[Unique ID],0),0)))</f>
        <v/>
      </c>
      <c r="X2350"/>
    </row>
    <row r="2351" spans="2:24" x14ac:dyDescent="0.25">
      <c r="B2351" s="146"/>
      <c r="C2351" s="31"/>
      <c r="D2351" s="31"/>
      <c r="E2351" s="44"/>
      <c r="F2351" s="43"/>
      <c r="G2351" s="84"/>
      <c r="H2351" s="31"/>
      <c r="I2351" s="208"/>
      <c r="J2351" s="84"/>
      <c r="K2351" s="31"/>
      <c r="L2351" s="31"/>
      <c r="M2351" s="169"/>
      <c r="N2351" s="148"/>
      <c r="O2351" s="106"/>
      <c r="P2351" s="43"/>
      <c r="Q2351" s="31"/>
      <c r="R2351" s="84"/>
      <c r="S2351" s="31"/>
      <c r="T2351" s="31"/>
      <c r="U2351" s="169"/>
      <c r="V2351" s="150"/>
      <c r="W2351" s="141" t="str" cm="1">
        <f t="array" ref="W2351">IF(SUM(LEN(B2351:V2351))=0,"",IF(OR(OR(ISBLANK(F2351),SUM(LEN(C2351),LEN(D2351))=0),AND(NOT(E2351="Unknown"),ISBLANK(J2351)),AND(NOT(O2351="Unknown"),ISBLANK(R2351))),"Missing Information", INDEX(Table15[Entire Service Line Classification], MATCH(SUMIFS(Table15[Unique ID],Table15[System-Owned Portion],E2351,Table15[If Material Anything Other than "Lead" in Column E,Was Material Ever Previously Lead?],G2351,Table15[Customer-Owned Portion],O2351),Table15[Unique ID],0),0)))</f>
        <v/>
      </c>
      <c r="X2351"/>
    </row>
    <row r="2352" spans="2:24" x14ac:dyDescent="0.25">
      <c r="B2352" s="146"/>
      <c r="C2352" s="31"/>
      <c r="D2352" s="31"/>
      <c r="E2352" s="44"/>
      <c r="F2352" s="43"/>
      <c r="G2352" s="84"/>
      <c r="H2352" s="31"/>
      <c r="I2352" s="208"/>
      <c r="J2352" s="84"/>
      <c r="K2352" s="31"/>
      <c r="L2352" s="31"/>
      <c r="M2352" s="169"/>
      <c r="N2352" s="148"/>
      <c r="O2352" s="106"/>
      <c r="P2352" s="43"/>
      <c r="Q2352" s="31"/>
      <c r="R2352" s="84"/>
      <c r="S2352" s="31"/>
      <c r="T2352" s="31"/>
      <c r="U2352" s="169"/>
      <c r="V2352" s="150"/>
      <c r="W2352" s="141" t="str" cm="1">
        <f t="array" ref="W2352">IF(SUM(LEN(B2352:V2352))=0,"",IF(OR(OR(ISBLANK(F2352),SUM(LEN(C2352),LEN(D2352))=0),AND(NOT(E2352="Unknown"),ISBLANK(J2352)),AND(NOT(O2352="Unknown"),ISBLANK(R2352))),"Missing Information", INDEX(Table15[Entire Service Line Classification], MATCH(SUMIFS(Table15[Unique ID],Table15[System-Owned Portion],E2352,Table15[If Material Anything Other than "Lead" in Column E,Was Material Ever Previously Lead?],G2352,Table15[Customer-Owned Portion],O2352),Table15[Unique ID],0),0)))</f>
        <v/>
      </c>
      <c r="X2352"/>
    </row>
    <row r="2353" spans="2:24" x14ac:dyDescent="0.25">
      <c r="B2353" s="146"/>
      <c r="C2353" s="31"/>
      <c r="D2353" s="31"/>
      <c r="E2353" s="44"/>
      <c r="F2353" s="43"/>
      <c r="G2353" s="84"/>
      <c r="H2353" s="31"/>
      <c r="I2353" s="208"/>
      <c r="J2353" s="84"/>
      <c r="K2353" s="31"/>
      <c r="L2353" s="31"/>
      <c r="M2353" s="169"/>
      <c r="N2353" s="148"/>
      <c r="O2353" s="106"/>
      <c r="P2353" s="43"/>
      <c r="Q2353" s="31"/>
      <c r="R2353" s="84"/>
      <c r="S2353" s="31"/>
      <c r="T2353" s="31"/>
      <c r="U2353" s="169"/>
      <c r="V2353" s="150"/>
      <c r="W2353" s="141" t="str" cm="1">
        <f t="array" ref="W2353">IF(SUM(LEN(B2353:V2353))=0,"",IF(OR(OR(ISBLANK(F2353),SUM(LEN(C2353),LEN(D2353))=0),AND(NOT(E2353="Unknown"),ISBLANK(J2353)),AND(NOT(O2353="Unknown"),ISBLANK(R2353))),"Missing Information", INDEX(Table15[Entire Service Line Classification], MATCH(SUMIFS(Table15[Unique ID],Table15[System-Owned Portion],E2353,Table15[If Material Anything Other than "Lead" in Column E,Was Material Ever Previously Lead?],G2353,Table15[Customer-Owned Portion],O2353),Table15[Unique ID],0),0)))</f>
        <v/>
      </c>
      <c r="X2353"/>
    </row>
    <row r="2354" spans="2:24" x14ac:dyDescent="0.25">
      <c r="B2354" s="146"/>
      <c r="C2354" s="31"/>
      <c r="D2354" s="31"/>
      <c r="E2354" s="44"/>
      <c r="F2354" s="43"/>
      <c r="G2354" s="84"/>
      <c r="H2354" s="31"/>
      <c r="I2354" s="208"/>
      <c r="J2354" s="84"/>
      <c r="K2354" s="31"/>
      <c r="L2354" s="31"/>
      <c r="M2354" s="169"/>
      <c r="N2354" s="148"/>
      <c r="O2354" s="106"/>
      <c r="P2354" s="43"/>
      <c r="Q2354" s="31"/>
      <c r="R2354" s="84"/>
      <c r="S2354" s="31"/>
      <c r="T2354" s="31"/>
      <c r="U2354" s="169"/>
      <c r="V2354" s="150"/>
      <c r="W2354" s="141" t="str" cm="1">
        <f t="array" ref="W2354">IF(SUM(LEN(B2354:V2354))=0,"",IF(OR(OR(ISBLANK(F2354),SUM(LEN(C2354),LEN(D2354))=0),AND(NOT(E2354="Unknown"),ISBLANK(J2354)),AND(NOT(O2354="Unknown"),ISBLANK(R2354))),"Missing Information", INDEX(Table15[Entire Service Line Classification], MATCH(SUMIFS(Table15[Unique ID],Table15[System-Owned Portion],E2354,Table15[If Material Anything Other than "Lead" in Column E,Was Material Ever Previously Lead?],G2354,Table15[Customer-Owned Portion],O2354),Table15[Unique ID],0),0)))</f>
        <v/>
      </c>
      <c r="X2354"/>
    </row>
    <row r="2355" spans="2:24" x14ac:dyDescent="0.25">
      <c r="B2355" s="146"/>
      <c r="C2355" s="31"/>
      <c r="D2355" s="31"/>
      <c r="E2355" s="44"/>
      <c r="F2355" s="43"/>
      <c r="G2355" s="84"/>
      <c r="H2355" s="31"/>
      <c r="I2355" s="208"/>
      <c r="J2355" s="84"/>
      <c r="K2355" s="31"/>
      <c r="L2355" s="31"/>
      <c r="M2355" s="169"/>
      <c r="N2355" s="148"/>
      <c r="O2355" s="106"/>
      <c r="P2355" s="43"/>
      <c r="Q2355" s="31"/>
      <c r="R2355" s="84"/>
      <c r="S2355" s="31"/>
      <c r="T2355" s="31"/>
      <c r="U2355" s="169"/>
      <c r="V2355" s="150"/>
      <c r="W2355" s="141" t="str" cm="1">
        <f t="array" ref="W2355">IF(SUM(LEN(B2355:V2355))=0,"",IF(OR(OR(ISBLANK(F2355),SUM(LEN(C2355),LEN(D2355))=0),AND(NOT(E2355="Unknown"),ISBLANK(J2355)),AND(NOT(O2355="Unknown"),ISBLANK(R2355))),"Missing Information", INDEX(Table15[Entire Service Line Classification], MATCH(SUMIFS(Table15[Unique ID],Table15[System-Owned Portion],E2355,Table15[If Material Anything Other than "Lead" in Column E,Was Material Ever Previously Lead?],G2355,Table15[Customer-Owned Portion],O2355),Table15[Unique ID],0),0)))</f>
        <v/>
      </c>
      <c r="X2355"/>
    </row>
    <row r="2356" spans="2:24" x14ac:dyDescent="0.25">
      <c r="B2356" s="146"/>
      <c r="C2356" s="31"/>
      <c r="D2356" s="31"/>
      <c r="E2356" s="44"/>
      <c r="F2356" s="43"/>
      <c r="G2356" s="84"/>
      <c r="H2356" s="31"/>
      <c r="I2356" s="208"/>
      <c r="J2356" s="84"/>
      <c r="K2356" s="31"/>
      <c r="L2356" s="31"/>
      <c r="M2356" s="169"/>
      <c r="N2356" s="148"/>
      <c r="O2356" s="106"/>
      <c r="P2356" s="43"/>
      <c r="Q2356" s="31"/>
      <c r="R2356" s="84"/>
      <c r="S2356" s="31"/>
      <c r="T2356" s="31"/>
      <c r="U2356" s="169"/>
      <c r="V2356" s="150"/>
      <c r="W2356" s="141" t="str" cm="1">
        <f t="array" ref="W2356">IF(SUM(LEN(B2356:V2356))=0,"",IF(OR(OR(ISBLANK(F2356),SUM(LEN(C2356),LEN(D2356))=0),AND(NOT(E2356="Unknown"),ISBLANK(J2356)),AND(NOT(O2356="Unknown"),ISBLANK(R2356))),"Missing Information", INDEX(Table15[Entire Service Line Classification], MATCH(SUMIFS(Table15[Unique ID],Table15[System-Owned Portion],E2356,Table15[If Material Anything Other than "Lead" in Column E,Was Material Ever Previously Lead?],G2356,Table15[Customer-Owned Portion],O2356),Table15[Unique ID],0),0)))</f>
        <v/>
      </c>
      <c r="X2356"/>
    </row>
    <row r="2357" spans="2:24" x14ac:dyDescent="0.25">
      <c r="B2357" s="146"/>
      <c r="C2357" s="31"/>
      <c r="D2357" s="31"/>
      <c r="E2357" s="44"/>
      <c r="F2357" s="43"/>
      <c r="G2357" s="84"/>
      <c r="H2357" s="31"/>
      <c r="I2357" s="208"/>
      <c r="J2357" s="84"/>
      <c r="K2357" s="31"/>
      <c r="L2357" s="31"/>
      <c r="M2357" s="169"/>
      <c r="N2357" s="148"/>
      <c r="O2357" s="106"/>
      <c r="P2357" s="43"/>
      <c r="Q2357" s="31"/>
      <c r="R2357" s="84"/>
      <c r="S2357" s="31"/>
      <c r="T2357" s="31"/>
      <c r="U2357" s="169"/>
      <c r="V2357" s="150"/>
      <c r="W2357" s="141" t="str" cm="1">
        <f t="array" ref="W2357">IF(SUM(LEN(B2357:V2357))=0,"",IF(OR(OR(ISBLANK(F2357),SUM(LEN(C2357),LEN(D2357))=0),AND(NOT(E2357="Unknown"),ISBLANK(J2357)),AND(NOT(O2357="Unknown"),ISBLANK(R2357))),"Missing Information", INDEX(Table15[Entire Service Line Classification], MATCH(SUMIFS(Table15[Unique ID],Table15[System-Owned Portion],E2357,Table15[If Material Anything Other than "Lead" in Column E,Was Material Ever Previously Lead?],G2357,Table15[Customer-Owned Portion],O2357),Table15[Unique ID],0),0)))</f>
        <v/>
      </c>
      <c r="X2357"/>
    </row>
    <row r="2358" spans="2:24" x14ac:dyDescent="0.25">
      <c r="B2358" s="146"/>
      <c r="C2358" s="31"/>
      <c r="D2358" s="31"/>
      <c r="E2358" s="44"/>
      <c r="F2358" s="43"/>
      <c r="G2358" s="84"/>
      <c r="H2358" s="31"/>
      <c r="I2358" s="208"/>
      <c r="J2358" s="84"/>
      <c r="K2358" s="31"/>
      <c r="L2358" s="31"/>
      <c r="M2358" s="169"/>
      <c r="N2358" s="148"/>
      <c r="O2358" s="106"/>
      <c r="P2358" s="43"/>
      <c r="Q2358" s="31"/>
      <c r="R2358" s="84"/>
      <c r="S2358" s="31"/>
      <c r="T2358" s="31"/>
      <c r="U2358" s="169"/>
      <c r="V2358" s="150"/>
      <c r="W2358" s="141" t="str" cm="1">
        <f t="array" ref="W2358">IF(SUM(LEN(B2358:V2358))=0,"",IF(OR(OR(ISBLANK(F2358),SUM(LEN(C2358),LEN(D2358))=0),AND(NOT(E2358="Unknown"),ISBLANK(J2358)),AND(NOT(O2358="Unknown"),ISBLANK(R2358))),"Missing Information", INDEX(Table15[Entire Service Line Classification], MATCH(SUMIFS(Table15[Unique ID],Table15[System-Owned Portion],E2358,Table15[If Material Anything Other than "Lead" in Column E,Was Material Ever Previously Lead?],G2358,Table15[Customer-Owned Portion],O2358),Table15[Unique ID],0),0)))</f>
        <v/>
      </c>
      <c r="X2358"/>
    </row>
    <row r="2359" spans="2:24" x14ac:dyDescent="0.25">
      <c r="B2359" s="146"/>
      <c r="C2359" s="31"/>
      <c r="D2359" s="31"/>
      <c r="E2359" s="44"/>
      <c r="F2359" s="43"/>
      <c r="G2359" s="84"/>
      <c r="H2359" s="31"/>
      <c r="I2359" s="208"/>
      <c r="J2359" s="84"/>
      <c r="K2359" s="31"/>
      <c r="L2359" s="31"/>
      <c r="M2359" s="169"/>
      <c r="N2359" s="148"/>
      <c r="O2359" s="106"/>
      <c r="P2359" s="43"/>
      <c r="Q2359" s="31"/>
      <c r="R2359" s="84"/>
      <c r="S2359" s="31"/>
      <c r="T2359" s="31"/>
      <c r="U2359" s="169"/>
      <c r="V2359" s="150"/>
      <c r="W2359" s="141" t="str" cm="1">
        <f t="array" ref="W2359">IF(SUM(LEN(B2359:V2359))=0,"",IF(OR(OR(ISBLANK(F2359),SUM(LEN(C2359),LEN(D2359))=0),AND(NOT(E2359="Unknown"),ISBLANK(J2359)),AND(NOT(O2359="Unknown"),ISBLANK(R2359))),"Missing Information", INDEX(Table15[Entire Service Line Classification], MATCH(SUMIFS(Table15[Unique ID],Table15[System-Owned Portion],E2359,Table15[If Material Anything Other than "Lead" in Column E,Was Material Ever Previously Lead?],G2359,Table15[Customer-Owned Portion],O2359),Table15[Unique ID],0),0)))</f>
        <v/>
      </c>
      <c r="X2359"/>
    </row>
    <row r="2360" spans="2:24" x14ac:dyDescent="0.25">
      <c r="B2360" s="146"/>
      <c r="C2360" s="31"/>
      <c r="D2360" s="31"/>
      <c r="E2360" s="44"/>
      <c r="F2360" s="43"/>
      <c r="G2360" s="84"/>
      <c r="H2360" s="31"/>
      <c r="I2360" s="208"/>
      <c r="J2360" s="84"/>
      <c r="K2360" s="31"/>
      <c r="L2360" s="31"/>
      <c r="M2360" s="169"/>
      <c r="N2360" s="148"/>
      <c r="O2360" s="106"/>
      <c r="P2360" s="43"/>
      <c r="Q2360" s="31"/>
      <c r="R2360" s="84"/>
      <c r="S2360" s="31"/>
      <c r="T2360" s="31"/>
      <c r="U2360" s="169"/>
      <c r="V2360" s="150"/>
      <c r="W2360" s="141" t="str" cm="1">
        <f t="array" ref="W2360">IF(SUM(LEN(B2360:V2360))=0,"",IF(OR(OR(ISBLANK(F2360),SUM(LEN(C2360),LEN(D2360))=0),AND(NOT(E2360="Unknown"),ISBLANK(J2360)),AND(NOT(O2360="Unknown"),ISBLANK(R2360))),"Missing Information", INDEX(Table15[Entire Service Line Classification], MATCH(SUMIFS(Table15[Unique ID],Table15[System-Owned Portion],E2360,Table15[If Material Anything Other than "Lead" in Column E,Was Material Ever Previously Lead?],G2360,Table15[Customer-Owned Portion],O2360),Table15[Unique ID],0),0)))</f>
        <v/>
      </c>
      <c r="X2360"/>
    </row>
    <row r="2361" spans="2:24" x14ac:dyDescent="0.25">
      <c r="B2361" s="146"/>
      <c r="C2361" s="31"/>
      <c r="D2361" s="31"/>
      <c r="E2361" s="44"/>
      <c r="F2361" s="43"/>
      <c r="G2361" s="84"/>
      <c r="H2361" s="31"/>
      <c r="I2361" s="208"/>
      <c r="J2361" s="84"/>
      <c r="K2361" s="31"/>
      <c r="L2361" s="31"/>
      <c r="M2361" s="169"/>
      <c r="N2361" s="148"/>
      <c r="O2361" s="106"/>
      <c r="P2361" s="43"/>
      <c r="Q2361" s="31"/>
      <c r="R2361" s="84"/>
      <c r="S2361" s="31"/>
      <c r="T2361" s="31"/>
      <c r="U2361" s="169"/>
      <c r="V2361" s="150"/>
      <c r="W2361" s="141" t="str" cm="1">
        <f t="array" ref="W2361">IF(SUM(LEN(B2361:V2361))=0,"",IF(OR(OR(ISBLANK(F2361),SUM(LEN(C2361),LEN(D2361))=0),AND(NOT(E2361="Unknown"),ISBLANK(J2361)),AND(NOT(O2361="Unknown"),ISBLANK(R2361))),"Missing Information", INDEX(Table15[Entire Service Line Classification], MATCH(SUMIFS(Table15[Unique ID],Table15[System-Owned Portion],E2361,Table15[If Material Anything Other than "Lead" in Column E,Was Material Ever Previously Lead?],G2361,Table15[Customer-Owned Portion],O2361),Table15[Unique ID],0),0)))</f>
        <v/>
      </c>
      <c r="X2361"/>
    </row>
    <row r="2362" spans="2:24" x14ac:dyDescent="0.25">
      <c r="B2362" s="146"/>
      <c r="C2362" s="31"/>
      <c r="D2362" s="31"/>
      <c r="E2362" s="44"/>
      <c r="F2362" s="43"/>
      <c r="G2362" s="84"/>
      <c r="H2362" s="31"/>
      <c r="I2362" s="208"/>
      <c r="J2362" s="84"/>
      <c r="K2362" s="31"/>
      <c r="L2362" s="31"/>
      <c r="M2362" s="169"/>
      <c r="N2362" s="148"/>
      <c r="O2362" s="106"/>
      <c r="P2362" s="43"/>
      <c r="Q2362" s="31"/>
      <c r="R2362" s="84"/>
      <c r="S2362" s="31"/>
      <c r="T2362" s="31"/>
      <c r="U2362" s="169"/>
      <c r="V2362" s="150"/>
      <c r="W2362" s="141" t="str" cm="1">
        <f t="array" ref="W2362">IF(SUM(LEN(B2362:V2362))=0,"",IF(OR(OR(ISBLANK(F2362),SUM(LEN(C2362),LEN(D2362))=0),AND(NOT(E2362="Unknown"),ISBLANK(J2362)),AND(NOT(O2362="Unknown"),ISBLANK(R2362))),"Missing Information", INDEX(Table15[Entire Service Line Classification], MATCH(SUMIFS(Table15[Unique ID],Table15[System-Owned Portion],E2362,Table15[If Material Anything Other than "Lead" in Column E,Was Material Ever Previously Lead?],G2362,Table15[Customer-Owned Portion],O2362),Table15[Unique ID],0),0)))</f>
        <v/>
      </c>
      <c r="X2362"/>
    </row>
    <row r="2363" spans="2:24" x14ac:dyDescent="0.25">
      <c r="B2363" s="146"/>
      <c r="C2363" s="31"/>
      <c r="D2363" s="31"/>
      <c r="E2363" s="44"/>
      <c r="F2363" s="43"/>
      <c r="G2363" s="84"/>
      <c r="H2363" s="31"/>
      <c r="I2363" s="208"/>
      <c r="J2363" s="84"/>
      <c r="K2363" s="31"/>
      <c r="L2363" s="31"/>
      <c r="M2363" s="169"/>
      <c r="N2363" s="148"/>
      <c r="O2363" s="106"/>
      <c r="P2363" s="43"/>
      <c r="Q2363" s="31"/>
      <c r="R2363" s="84"/>
      <c r="S2363" s="31"/>
      <c r="T2363" s="31"/>
      <c r="U2363" s="169"/>
      <c r="V2363" s="150"/>
      <c r="W2363" s="141" t="str" cm="1">
        <f t="array" ref="W2363">IF(SUM(LEN(B2363:V2363))=0,"",IF(OR(OR(ISBLANK(F2363),SUM(LEN(C2363),LEN(D2363))=0),AND(NOT(E2363="Unknown"),ISBLANK(J2363)),AND(NOT(O2363="Unknown"),ISBLANK(R2363))),"Missing Information", INDEX(Table15[Entire Service Line Classification], MATCH(SUMIFS(Table15[Unique ID],Table15[System-Owned Portion],E2363,Table15[If Material Anything Other than "Lead" in Column E,Was Material Ever Previously Lead?],G2363,Table15[Customer-Owned Portion],O2363),Table15[Unique ID],0),0)))</f>
        <v/>
      </c>
      <c r="X2363"/>
    </row>
    <row r="2364" spans="2:24" x14ac:dyDescent="0.25">
      <c r="B2364" s="146"/>
      <c r="C2364" s="31"/>
      <c r="D2364" s="31"/>
      <c r="E2364" s="44"/>
      <c r="F2364" s="43"/>
      <c r="G2364" s="84"/>
      <c r="H2364" s="31"/>
      <c r="I2364" s="208"/>
      <c r="J2364" s="84"/>
      <c r="K2364" s="31"/>
      <c r="L2364" s="31"/>
      <c r="M2364" s="169"/>
      <c r="N2364" s="148"/>
      <c r="O2364" s="106"/>
      <c r="P2364" s="43"/>
      <c r="Q2364" s="31"/>
      <c r="R2364" s="84"/>
      <c r="S2364" s="31"/>
      <c r="T2364" s="31"/>
      <c r="U2364" s="169"/>
      <c r="V2364" s="150"/>
      <c r="W2364" s="141" t="str" cm="1">
        <f t="array" ref="W2364">IF(SUM(LEN(B2364:V2364))=0,"",IF(OR(OR(ISBLANK(F2364),SUM(LEN(C2364),LEN(D2364))=0),AND(NOT(E2364="Unknown"),ISBLANK(J2364)),AND(NOT(O2364="Unknown"),ISBLANK(R2364))),"Missing Information", INDEX(Table15[Entire Service Line Classification], MATCH(SUMIFS(Table15[Unique ID],Table15[System-Owned Portion],E2364,Table15[If Material Anything Other than "Lead" in Column E,Was Material Ever Previously Lead?],G2364,Table15[Customer-Owned Portion],O2364),Table15[Unique ID],0),0)))</f>
        <v/>
      </c>
      <c r="X2364"/>
    </row>
    <row r="2365" spans="2:24" x14ac:dyDescent="0.25">
      <c r="B2365" s="146"/>
      <c r="C2365" s="31"/>
      <c r="D2365" s="31"/>
      <c r="E2365" s="44"/>
      <c r="F2365" s="43"/>
      <c r="G2365" s="84"/>
      <c r="H2365" s="31"/>
      <c r="I2365" s="208"/>
      <c r="J2365" s="84"/>
      <c r="K2365" s="31"/>
      <c r="L2365" s="31"/>
      <c r="M2365" s="169"/>
      <c r="N2365" s="148"/>
      <c r="O2365" s="106"/>
      <c r="P2365" s="43"/>
      <c r="Q2365" s="31"/>
      <c r="R2365" s="84"/>
      <c r="S2365" s="31"/>
      <c r="T2365" s="31"/>
      <c r="U2365" s="169"/>
      <c r="V2365" s="150"/>
      <c r="W2365" s="141" t="str" cm="1">
        <f t="array" ref="W2365">IF(SUM(LEN(B2365:V2365))=0,"",IF(OR(OR(ISBLANK(F2365),SUM(LEN(C2365),LEN(D2365))=0),AND(NOT(E2365="Unknown"),ISBLANK(J2365)),AND(NOT(O2365="Unknown"),ISBLANK(R2365))),"Missing Information", INDEX(Table15[Entire Service Line Classification], MATCH(SUMIFS(Table15[Unique ID],Table15[System-Owned Portion],E2365,Table15[If Material Anything Other than "Lead" in Column E,Was Material Ever Previously Lead?],G2365,Table15[Customer-Owned Portion],O2365),Table15[Unique ID],0),0)))</f>
        <v/>
      </c>
      <c r="X2365"/>
    </row>
    <row r="2366" spans="2:24" x14ac:dyDescent="0.25">
      <c r="B2366" s="146"/>
      <c r="C2366" s="31"/>
      <c r="D2366" s="31"/>
      <c r="E2366" s="44"/>
      <c r="F2366" s="43"/>
      <c r="G2366" s="84"/>
      <c r="H2366" s="31"/>
      <c r="I2366" s="208"/>
      <c r="J2366" s="84"/>
      <c r="K2366" s="31"/>
      <c r="L2366" s="31"/>
      <c r="M2366" s="169"/>
      <c r="N2366" s="148"/>
      <c r="O2366" s="106"/>
      <c r="P2366" s="43"/>
      <c r="Q2366" s="31"/>
      <c r="R2366" s="84"/>
      <c r="S2366" s="31"/>
      <c r="T2366" s="31"/>
      <c r="U2366" s="169"/>
      <c r="V2366" s="150"/>
      <c r="W2366" s="141" t="str" cm="1">
        <f t="array" ref="W2366">IF(SUM(LEN(B2366:V2366))=0,"",IF(OR(OR(ISBLANK(F2366),SUM(LEN(C2366),LEN(D2366))=0),AND(NOT(E2366="Unknown"),ISBLANK(J2366)),AND(NOT(O2366="Unknown"),ISBLANK(R2366))),"Missing Information", INDEX(Table15[Entire Service Line Classification], MATCH(SUMIFS(Table15[Unique ID],Table15[System-Owned Portion],E2366,Table15[If Material Anything Other than "Lead" in Column E,Was Material Ever Previously Lead?],G2366,Table15[Customer-Owned Portion],O2366),Table15[Unique ID],0),0)))</f>
        <v/>
      </c>
      <c r="X2366"/>
    </row>
    <row r="2367" spans="2:24" x14ac:dyDescent="0.25">
      <c r="B2367" s="146"/>
      <c r="C2367" s="31"/>
      <c r="D2367" s="31"/>
      <c r="E2367" s="44"/>
      <c r="F2367" s="43"/>
      <c r="G2367" s="84"/>
      <c r="H2367" s="31"/>
      <c r="I2367" s="208"/>
      <c r="J2367" s="84"/>
      <c r="K2367" s="31"/>
      <c r="L2367" s="31"/>
      <c r="M2367" s="169"/>
      <c r="N2367" s="148"/>
      <c r="O2367" s="106"/>
      <c r="P2367" s="43"/>
      <c r="Q2367" s="31"/>
      <c r="R2367" s="84"/>
      <c r="S2367" s="31"/>
      <c r="T2367" s="31"/>
      <c r="U2367" s="169"/>
      <c r="V2367" s="150"/>
      <c r="W2367" s="141" t="str" cm="1">
        <f t="array" ref="W2367">IF(SUM(LEN(B2367:V2367))=0,"",IF(OR(OR(ISBLANK(F2367),SUM(LEN(C2367),LEN(D2367))=0),AND(NOT(E2367="Unknown"),ISBLANK(J2367)),AND(NOT(O2367="Unknown"),ISBLANK(R2367))),"Missing Information", INDEX(Table15[Entire Service Line Classification], MATCH(SUMIFS(Table15[Unique ID],Table15[System-Owned Portion],E2367,Table15[If Material Anything Other than "Lead" in Column E,Was Material Ever Previously Lead?],G2367,Table15[Customer-Owned Portion],O2367),Table15[Unique ID],0),0)))</f>
        <v/>
      </c>
      <c r="X2367"/>
    </row>
    <row r="2368" spans="2:24" x14ac:dyDescent="0.25">
      <c r="B2368" s="146"/>
      <c r="C2368" s="31"/>
      <c r="D2368" s="31"/>
      <c r="E2368" s="44"/>
      <c r="F2368" s="43"/>
      <c r="G2368" s="84"/>
      <c r="H2368" s="31"/>
      <c r="I2368" s="208"/>
      <c r="J2368" s="84"/>
      <c r="K2368" s="31"/>
      <c r="L2368" s="31"/>
      <c r="M2368" s="169"/>
      <c r="N2368" s="148"/>
      <c r="O2368" s="106"/>
      <c r="P2368" s="43"/>
      <c r="Q2368" s="31"/>
      <c r="R2368" s="84"/>
      <c r="S2368" s="31"/>
      <c r="T2368" s="31"/>
      <c r="U2368" s="169"/>
      <c r="V2368" s="150"/>
      <c r="W2368" s="141" t="str" cm="1">
        <f t="array" ref="W2368">IF(SUM(LEN(B2368:V2368))=0,"",IF(OR(OR(ISBLANK(F2368),SUM(LEN(C2368),LEN(D2368))=0),AND(NOT(E2368="Unknown"),ISBLANK(J2368)),AND(NOT(O2368="Unknown"),ISBLANK(R2368))),"Missing Information", INDEX(Table15[Entire Service Line Classification], MATCH(SUMIFS(Table15[Unique ID],Table15[System-Owned Portion],E2368,Table15[If Material Anything Other than "Lead" in Column E,Was Material Ever Previously Lead?],G2368,Table15[Customer-Owned Portion],O2368),Table15[Unique ID],0),0)))</f>
        <v/>
      </c>
      <c r="X2368"/>
    </row>
    <row r="2369" spans="2:24" x14ac:dyDescent="0.25">
      <c r="B2369" s="146"/>
      <c r="C2369" s="31"/>
      <c r="D2369" s="31"/>
      <c r="E2369" s="44"/>
      <c r="F2369" s="43"/>
      <c r="G2369" s="84"/>
      <c r="H2369" s="31"/>
      <c r="I2369" s="208"/>
      <c r="J2369" s="84"/>
      <c r="K2369" s="31"/>
      <c r="L2369" s="31"/>
      <c r="M2369" s="169"/>
      <c r="N2369" s="148"/>
      <c r="O2369" s="106"/>
      <c r="P2369" s="43"/>
      <c r="Q2369" s="31"/>
      <c r="R2369" s="84"/>
      <c r="S2369" s="31"/>
      <c r="T2369" s="31"/>
      <c r="U2369" s="169"/>
      <c r="V2369" s="150"/>
      <c r="W2369" s="141" t="str" cm="1">
        <f t="array" ref="W2369">IF(SUM(LEN(B2369:V2369))=0,"",IF(OR(OR(ISBLANK(F2369),SUM(LEN(C2369),LEN(D2369))=0),AND(NOT(E2369="Unknown"),ISBLANK(J2369)),AND(NOT(O2369="Unknown"),ISBLANK(R2369))),"Missing Information", INDEX(Table15[Entire Service Line Classification], MATCH(SUMIFS(Table15[Unique ID],Table15[System-Owned Portion],E2369,Table15[If Material Anything Other than "Lead" in Column E,Was Material Ever Previously Lead?],G2369,Table15[Customer-Owned Portion],O2369),Table15[Unique ID],0),0)))</f>
        <v/>
      </c>
      <c r="X2369"/>
    </row>
    <row r="2370" spans="2:24" x14ac:dyDescent="0.25">
      <c r="B2370" s="146"/>
      <c r="C2370" s="31"/>
      <c r="D2370" s="31"/>
      <c r="E2370" s="44"/>
      <c r="F2370" s="43"/>
      <c r="G2370" s="84"/>
      <c r="H2370" s="31"/>
      <c r="I2370" s="208"/>
      <c r="J2370" s="84"/>
      <c r="K2370" s="31"/>
      <c r="L2370" s="31"/>
      <c r="M2370" s="169"/>
      <c r="N2370" s="148"/>
      <c r="O2370" s="106"/>
      <c r="P2370" s="43"/>
      <c r="Q2370" s="31"/>
      <c r="R2370" s="84"/>
      <c r="S2370" s="31"/>
      <c r="T2370" s="31"/>
      <c r="U2370" s="169"/>
      <c r="V2370" s="150"/>
      <c r="W2370" s="141" t="str" cm="1">
        <f t="array" ref="W2370">IF(SUM(LEN(B2370:V2370))=0,"",IF(OR(OR(ISBLANK(F2370),SUM(LEN(C2370),LEN(D2370))=0),AND(NOT(E2370="Unknown"),ISBLANK(J2370)),AND(NOT(O2370="Unknown"),ISBLANK(R2370))),"Missing Information", INDEX(Table15[Entire Service Line Classification], MATCH(SUMIFS(Table15[Unique ID],Table15[System-Owned Portion],E2370,Table15[If Material Anything Other than "Lead" in Column E,Was Material Ever Previously Lead?],G2370,Table15[Customer-Owned Portion],O2370),Table15[Unique ID],0),0)))</f>
        <v/>
      </c>
      <c r="X2370"/>
    </row>
    <row r="2371" spans="2:24" x14ac:dyDescent="0.25">
      <c r="B2371" s="146"/>
      <c r="C2371" s="31"/>
      <c r="D2371" s="31"/>
      <c r="E2371" s="44"/>
      <c r="F2371" s="43"/>
      <c r="G2371" s="84"/>
      <c r="H2371" s="31"/>
      <c r="I2371" s="208"/>
      <c r="J2371" s="84"/>
      <c r="K2371" s="31"/>
      <c r="L2371" s="31"/>
      <c r="M2371" s="169"/>
      <c r="N2371" s="148"/>
      <c r="O2371" s="106"/>
      <c r="P2371" s="43"/>
      <c r="Q2371" s="31"/>
      <c r="R2371" s="84"/>
      <c r="S2371" s="31"/>
      <c r="T2371" s="31"/>
      <c r="U2371" s="169"/>
      <c r="V2371" s="150"/>
      <c r="W2371" s="141" t="str" cm="1">
        <f t="array" ref="W2371">IF(SUM(LEN(B2371:V2371))=0,"",IF(OR(OR(ISBLANK(F2371),SUM(LEN(C2371),LEN(D2371))=0),AND(NOT(E2371="Unknown"),ISBLANK(J2371)),AND(NOT(O2371="Unknown"),ISBLANK(R2371))),"Missing Information", INDEX(Table15[Entire Service Line Classification], MATCH(SUMIFS(Table15[Unique ID],Table15[System-Owned Portion],E2371,Table15[If Material Anything Other than "Lead" in Column E,Was Material Ever Previously Lead?],G2371,Table15[Customer-Owned Portion],O2371),Table15[Unique ID],0),0)))</f>
        <v/>
      </c>
      <c r="X2371"/>
    </row>
    <row r="2372" spans="2:24" x14ac:dyDescent="0.25">
      <c r="B2372" s="146"/>
      <c r="C2372" s="31"/>
      <c r="D2372" s="31"/>
      <c r="E2372" s="44"/>
      <c r="F2372" s="43"/>
      <c r="G2372" s="84"/>
      <c r="H2372" s="31"/>
      <c r="I2372" s="208"/>
      <c r="J2372" s="84"/>
      <c r="K2372" s="31"/>
      <c r="L2372" s="31"/>
      <c r="M2372" s="169"/>
      <c r="N2372" s="148"/>
      <c r="O2372" s="106"/>
      <c r="P2372" s="43"/>
      <c r="Q2372" s="31"/>
      <c r="R2372" s="84"/>
      <c r="S2372" s="31"/>
      <c r="T2372" s="31"/>
      <c r="U2372" s="169"/>
      <c r="V2372" s="150"/>
      <c r="W2372" s="141" t="str" cm="1">
        <f t="array" ref="W2372">IF(SUM(LEN(B2372:V2372))=0,"",IF(OR(OR(ISBLANK(F2372),SUM(LEN(C2372),LEN(D2372))=0),AND(NOT(E2372="Unknown"),ISBLANK(J2372)),AND(NOT(O2372="Unknown"),ISBLANK(R2372))),"Missing Information", INDEX(Table15[Entire Service Line Classification], MATCH(SUMIFS(Table15[Unique ID],Table15[System-Owned Portion],E2372,Table15[If Material Anything Other than "Lead" in Column E,Was Material Ever Previously Lead?],G2372,Table15[Customer-Owned Portion],O2372),Table15[Unique ID],0),0)))</f>
        <v/>
      </c>
      <c r="X2372"/>
    </row>
    <row r="2373" spans="2:24" x14ac:dyDescent="0.25">
      <c r="B2373" s="146"/>
      <c r="C2373" s="31"/>
      <c r="D2373" s="31"/>
      <c r="E2373" s="44"/>
      <c r="F2373" s="43"/>
      <c r="G2373" s="84"/>
      <c r="H2373" s="31"/>
      <c r="I2373" s="208"/>
      <c r="J2373" s="84"/>
      <c r="K2373" s="31"/>
      <c r="L2373" s="31"/>
      <c r="M2373" s="169"/>
      <c r="N2373" s="148"/>
      <c r="O2373" s="106"/>
      <c r="P2373" s="43"/>
      <c r="Q2373" s="31"/>
      <c r="R2373" s="84"/>
      <c r="S2373" s="31"/>
      <c r="T2373" s="31"/>
      <c r="U2373" s="169"/>
      <c r="V2373" s="150"/>
      <c r="W2373" s="141" t="str" cm="1">
        <f t="array" ref="W2373">IF(SUM(LEN(B2373:V2373))=0,"",IF(OR(OR(ISBLANK(F2373),SUM(LEN(C2373),LEN(D2373))=0),AND(NOT(E2373="Unknown"),ISBLANK(J2373)),AND(NOT(O2373="Unknown"),ISBLANK(R2373))),"Missing Information", INDEX(Table15[Entire Service Line Classification], MATCH(SUMIFS(Table15[Unique ID],Table15[System-Owned Portion],E2373,Table15[If Material Anything Other than "Lead" in Column E,Was Material Ever Previously Lead?],G2373,Table15[Customer-Owned Portion],O2373),Table15[Unique ID],0),0)))</f>
        <v/>
      </c>
      <c r="X2373"/>
    </row>
    <row r="2374" spans="2:24" x14ac:dyDescent="0.25">
      <c r="B2374" s="146"/>
      <c r="C2374" s="31"/>
      <c r="D2374" s="31"/>
      <c r="E2374" s="44"/>
      <c r="F2374" s="43"/>
      <c r="G2374" s="84"/>
      <c r="H2374" s="31"/>
      <c r="I2374" s="208"/>
      <c r="J2374" s="84"/>
      <c r="K2374" s="31"/>
      <c r="L2374" s="31"/>
      <c r="M2374" s="169"/>
      <c r="N2374" s="148"/>
      <c r="O2374" s="106"/>
      <c r="P2374" s="43"/>
      <c r="Q2374" s="31"/>
      <c r="R2374" s="84"/>
      <c r="S2374" s="31"/>
      <c r="T2374" s="31"/>
      <c r="U2374" s="169"/>
      <c r="V2374" s="150"/>
      <c r="W2374" s="141" t="str" cm="1">
        <f t="array" ref="W2374">IF(SUM(LEN(B2374:V2374))=0,"",IF(OR(OR(ISBLANK(F2374),SUM(LEN(C2374),LEN(D2374))=0),AND(NOT(E2374="Unknown"),ISBLANK(J2374)),AND(NOT(O2374="Unknown"),ISBLANK(R2374))),"Missing Information", INDEX(Table15[Entire Service Line Classification], MATCH(SUMIFS(Table15[Unique ID],Table15[System-Owned Portion],E2374,Table15[If Material Anything Other than "Lead" in Column E,Was Material Ever Previously Lead?],G2374,Table15[Customer-Owned Portion],O2374),Table15[Unique ID],0),0)))</f>
        <v/>
      </c>
      <c r="X2374"/>
    </row>
    <row r="2375" spans="2:24" x14ac:dyDescent="0.25">
      <c r="B2375" s="146"/>
      <c r="C2375" s="31"/>
      <c r="D2375" s="31"/>
      <c r="E2375" s="44"/>
      <c r="F2375" s="43"/>
      <c r="G2375" s="84"/>
      <c r="H2375" s="31"/>
      <c r="I2375" s="208"/>
      <c r="J2375" s="84"/>
      <c r="K2375" s="31"/>
      <c r="L2375" s="31"/>
      <c r="M2375" s="169"/>
      <c r="N2375" s="148"/>
      <c r="O2375" s="106"/>
      <c r="P2375" s="43"/>
      <c r="Q2375" s="31"/>
      <c r="R2375" s="84"/>
      <c r="S2375" s="31"/>
      <c r="T2375" s="31"/>
      <c r="U2375" s="169"/>
      <c r="V2375" s="150"/>
      <c r="W2375" s="141" t="str" cm="1">
        <f t="array" ref="W2375">IF(SUM(LEN(B2375:V2375))=0,"",IF(OR(OR(ISBLANK(F2375),SUM(LEN(C2375),LEN(D2375))=0),AND(NOT(E2375="Unknown"),ISBLANK(J2375)),AND(NOT(O2375="Unknown"),ISBLANK(R2375))),"Missing Information", INDEX(Table15[Entire Service Line Classification], MATCH(SUMIFS(Table15[Unique ID],Table15[System-Owned Portion],E2375,Table15[If Material Anything Other than "Lead" in Column E,Was Material Ever Previously Lead?],G2375,Table15[Customer-Owned Portion],O2375),Table15[Unique ID],0),0)))</f>
        <v/>
      </c>
      <c r="X2375"/>
    </row>
    <row r="2376" spans="2:24" x14ac:dyDescent="0.25">
      <c r="B2376" s="146"/>
      <c r="C2376" s="31"/>
      <c r="D2376" s="31"/>
      <c r="E2376" s="44"/>
      <c r="F2376" s="43"/>
      <c r="G2376" s="84"/>
      <c r="H2376" s="31"/>
      <c r="I2376" s="208"/>
      <c r="J2376" s="84"/>
      <c r="K2376" s="31"/>
      <c r="L2376" s="31"/>
      <c r="M2376" s="169"/>
      <c r="N2376" s="148"/>
      <c r="O2376" s="106"/>
      <c r="P2376" s="43"/>
      <c r="Q2376" s="31"/>
      <c r="R2376" s="84"/>
      <c r="S2376" s="31"/>
      <c r="T2376" s="31"/>
      <c r="U2376" s="169"/>
      <c r="V2376" s="150"/>
      <c r="W2376" s="141" t="str" cm="1">
        <f t="array" ref="W2376">IF(SUM(LEN(B2376:V2376))=0,"",IF(OR(OR(ISBLANK(F2376),SUM(LEN(C2376),LEN(D2376))=0),AND(NOT(E2376="Unknown"),ISBLANK(J2376)),AND(NOT(O2376="Unknown"),ISBLANK(R2376))),"Missing Information", INDEX(Table15[Entire Service Line Classification], MATCH(SUMIFS(Table15[Unique ID],Table15[System-Owned Portion],E2376,Table15[If Material Anything Other than "Lead" in Column E,Was Material Ever Previously Lead?],G2376,Table15[Customer-Owned Portion],O2376),Table15[Unique ID],0),0)))</f>
        <v/>
      </c>
      <c r="X2376"/>
    </row>
    <row r="2377" spans="2:24" x14ac:dyDescent="0.25">
      <c r="B2377" s="146"/>
      <c r="C2377" s="31"/>
      <c r="D2377" s="31"/>
      <c r="E2377" s="44"/>
      <c r="F2377" s="43"/>
      <c r="G2377" s="84"/>
      <c r="H2377" s="31"/>
      <c r="I2377" s="208"/>
      <c r="J2377" s="84"/>
      <c r="K2377" s="31"/>
      <c r="L2377" s="31"/>
      <c r="M2377" s="169"/>
      <c r="N2377" s="148"/>
      <c r="O2377" s="106"/>
      <c r="P2377" s="43"/>
      <c r="Q2377" s="31"/>
      <c r="R2377" s="84"/>
      <c r="S2377" s="31"/>
      <c r="T2377" s="31"/>
      <c r="U2377" s="169"/>
      <c r="V2377" s="150"/>
      <c r="W2377" s="141" t="str" cm="1">
        <f t="array" ref="W2377">IF(SUM(LEN(B2377:V2377))=0,"",IF(OR(OR(ISBLANK(F2377),SUM(LEN(C2377),LEN(D2377))=0),AND(NOT(E2377="Unknown"),ISBLANK(J2377)),AND(NOT(O2377="Unknown"),ISBLANK(R2377))),"Missing Information", INDEX(Table15[Entire Service Line Classification], MATCH(SUMIFS(Table15[Unique ID],Table15[System-Owned Portion],E2377,Table15[If Material Anything Other than "Lead" in Column E,Was Material Ever Previously Lead?],G2377,Table15[Customer-Owned Portion],O2377),Table15[Unique ID],0),0)))</f>
        <v/>
      </c>
      <c r="X2377"/>
    </row>
    <row r="2378" spans="2:24" x14ac:dyDescent="0.25">
      <c r="B2378" s="146"/>
      <c r="C2378" s="31"/>
      <c r="D2378" s="31"/>
      <c r="E2378" s="44"/>
      <c r="F2378" s="43"/>
      <c r="G2378" s="84"/>
      <c r="H2378" s="31"/>
      <c r="I2378" s="208"/>
      <c r="J2378" s="84"/>
      <c r="K2378" s="31"/>
      <c r="L2378" s="31"/>
      <c r="M2378" s="169"/>
      <c r="N2378" s="148"/>
      <c r="O2378" s="106"/>
      <c r="P2378" s="43"/>
      <c r="Q2378" s="31"/>
      <c r="R2378" s="84"/>
      <c r="S2378" s="31"/>
      <c r="T2378" s="31"/>
      <c r="U2378" s="169"/>
      <c r="V2378" s="150"/>
      <c r="W2378" s="141" t="str" cm="1">
        <f t="array" ref="W2378">IF(SUM(LEN(B2378:V2378))=0,"",IF(OR(OR(ISBLANK(F2378),SUM(LEN(C2378),LEN(D2378))=0),AND(NOT(E2378="Unknown"),ISBLANK(J2378)),AND(NOT(O2378="Unknown"),ISBLANK(R2378))),"Missing Information", INDEX(Table15[Entire Service Line Classification], MATCH(SUMIFS(Table15[Unique ID],Table15[System-Owned Portion],E2378,Table15[If Material Anything Other than "Lead" in Column E,Was Material Ever Previously Lead?],G2378,Table15[Customer-Owned Portion],O2378),Table15[Unique ID],0),0)))</f>
        <v/>
      </c>
      <c r="X2378"/>
    </row>
    <row r="2379" spans="2:24" x14ac:dyDescent="0.25">
      <c r="B2379" s="146"/>
      <c r="C2379" s="31"/>
      <c r="D2379" s="31"/>
      <c r="E2379" s="44"/>
      <c r="F2379" s="43"/>
      <c r="G2379" s="84"/>
      <c r="H2379" s="31"/>
      <c r="I2379" s="208"/>
      <c r="J2379" s="84"/>
      <c r="K2379" s="31"/>
      <c r="L2379" s="31"/>
      <c r="M2379" s="169"/>
      <c r="N2379" s="148"/>
      <c r="O2379" s="106"/>
      <c r="P2379" s="43"/>
      <c r="Q2379" s="31"/>
      <c r="R2379" s="84"/>
      <c r="S2379" s="31"/>
      <c r="T2379" s="31"/>
      <c r="U2379" s="169"/>
      <c r="V2379" s="150"/>
      <c r="W2379" s="141" t="str" cm="1">
        <f t="array" ref="W2379">IF(SUM(LEN(B2379:V2379))=0,"",IF(OR(OR(ISBLANK(F2379),SUM(LEN(C2379),LEN(D2379))=0),AND(NOT(E2379="Unknown"),ISBLANK(J2379)),AND(NOT(O2379="Unknown"),ISBLANK(R2379))),"Missing Information", INDEX(Table15[Entire Service Line Classification], MATCH(SUMIFS(Table15[Unique ID],Table15[System-Owned Portion],E2379,Table15[If Material Anything Other than "Lead" in Column E,Was Material Ever Previously Lead?],G2379,Table15[Customer-Owned Portion],O2379),Table15[Unique ID],0),0)))</f>
        <v/>
      </c>
      <c r="X2379"/>
    </row>
    <row r="2380" spans="2:24" x14ac:dyDescent="0.25">
      <c r="B2380" s="146"/>
      <c r="C2380" s="31"/>
      <c r="D2380" s="31"/>
      <c r="E2380" s="44"/>
      <c r="F2380" s="43"/>
      <c r="G2380" s="84"/>
      <c r="H2380" s="31"/>
      <c r="I2380" s="208"/>
      <c r="J2380" s="84"/>
      <c r="K2380" s="31"/>
      <c r="L2380" s="31"/>
      <c r="M2380" s="169"/>
      <c r="N2380" s="148"/>
      <c r="O2380" s="106"/>
      <c r="P2380" s="43"/>
      <c r="Q2380" s="31"/>
      <c r="R2380" s="84"/>
      <c r="S2380" s="31"/>
      <c r="T2380" s="31"/>
      <c r="U2380" s="169"/>
      <c r="V2380" s="150"/>
      <c r="W2380" s="141" t="str" cm="1">
        <f t="array" ref="W2380">IF(SUM(LEN(B2380:V2380))=0,"",IF(OR(OR(ISBLANK(F2380),SUM(LEN(C2380),LEN(D2380))=0),AND(NOT(E2380="Unknown"),ISBLANK(J2380)),AND(NOT(O2380="Unknown"),ISBLANK(R2380))),"Missing Information", INDEX(Table15[Entire Service Line Classification], MATCH(SUMIFS(Table15[Unique ID],Table15[System-Owned Portion],E2380,Table15[If Material Anything Other than "Lead" in Column E,Was Material Ever Previously Lead?],G2380,Table15[Customer-Owned Portion],O2380),Table15[Unique ID],0),0)))</f>
        <v/>
      </c>
      <c r="X2380"/>
    </row>
    <row r="2381" spans="2:24" x14ac:dyDescent="0.25">
      <c r="B2381" s="146"/>
      <c r="C2381" s="31"/>
      <c r="D2381" s="31"/>
      <c r="E2381" s="44"/>
      <c r="F2381" s="43"/>
      <c r="G2381" s="84"/>
      <c r="H2381" s="31"/>
      <c r="I2381" s="208"/>
      <c r="J2381" s="84"/>
      <c r="K2381" s="31"/>
      <c r="L2381" s="31"/>
      <c r="M2381" s="169"/>
      <c r="N2381" s="148"/>
      <c r="O2381" s="106"/>
      <c r="P2381" s="43"/>
      <c r="Q2381" s="31"/>
      <c r="R2381" s="84"/>
      <c r="S2381" s="31"/>
      <c r="T2381" s="31"/>
      <c r="U2381" s="169"/>
      <c r="V2381" s="150"/>
      <c r="W2381" s="141" t="str" cm="1">
        <f t="array" ref="W2381">IF(SUM(LEN(B2381:V2381))=0,"",IF(OR(OR(ISBLANK(F2381),SUM(LEN(C2381),LEN(D2381))=0),AND(NOT(E2381="Unknown"),ISBLANK(J2381)),AND(NOT(O2381="Unknown"),ISBLANK(R2381))),"Missing Information", INDEX(Table15[Entire Service Line Classification], MATCH(SUMIFS(Table15[Unique ID],Table15[System-Owned Portion],E2381,Table15[If Material Anything Other than "Lead" in Column E,Was Material Ever Previously Lead?],G2381,Table15[Customer-Owned Portion],O2381),Table15[Unique ID],0),0)))</f>
        <v/>
      </c>
      <c r="X2381"/>
    </row>
    <row r="2382" spans="2:24" x14ac:dyDescent="0.25">
      <c r="B2382" s="146"/>
      <c r="C2382" s="31"/>
      <c r="D2382" s="31"/>
      <c r="E2382" s="44"/>
      <c r="F2382" s="43"/>
      <c r="G2382" s="84"/>
      <c r="H2382" s="31"/>
      <c r="I2382" s="208"/>
      <c r="J2382" s="84"/>
      <c r="K2382" s="31"/>
      <c r="L2382" s="31"/>
      <c r="M2382" s="169"/>
      <c r="N2382" s="148"/>
      <c r="O2382" s="106"/>
      <c r="P2382" s="43"/>
      <c r="Q2382" s="31"/>
      <c r="R2382" s="84"/>
      <c r="S2382" s="31"/>
      <c r="T2382" s="31"/>
      <c r="U2382" s="169"/>
      <c r="V2382" s="150"/>
      <c r="W2382" s="141" t="str" cm="1">
        <f t="array" ref="W2382">IF(SUM(LEN(B2382:V2382))=0,"",IF(OR(OR(ISBLANK(F2382),SUM(LEN(C2382),LEN(D2382))=0),AND(NOT(E2382="Unknown"),ISBLANK(J2382)),AND(NOT(O2382="Unknown"),ISBLANK(R2382))),"Missing Information", INDEX(Table15[Entire Service Line Classification], MATCH(SUMIFS(Table15[Unique ID],Table15[System-Owned Portion],E2382,Table15[If Material Anything Other than "Lead" in Column E,Was Material Ever Previously Lead?],G2382,Table15[Customer-Owned Portion],O2382),Table15[Unique ID],0),0)))</f>
        <v/>
      </c>
      <c r="X2382"/>
    </row>
    <row r="2383" spans="2:24" x14ac:dyDescent="0.25">
      <c r="B2383" s="146"/>
      <c r="C2383" s="31"/>
      <c r="D2383" s="31"/>
      <c r="E2383" s="44"/>
      <c r="F2383" s="43"/>
      <c r="G2383" s="84"/>
      <c r="H2383" s="31"/>
      <c r="I2383" s="208"/>
      <c r="J2383" s="84"/>
      <c r="K2383" s="31"/>
      <c r="L2383" s="31"/>
      <c r="M2383" s="169"/>
      <c r="N2383" s="148"/>
      <c r="O2383" s="106"/>
      <c r="P2383" s="43"/>
      <c r="Q2383" s="31"/>
      <c r="R2383" s="84"/>
      <c r="S2383" s="31"/>
      <c r="T2383" s="31"/>
      <c r="U2383" s="169"/>
      <c r="V2383" s="150"/>
      <c r="W2383" s="141" t="str" cm="1">
        <f t="array" ref="W2383">IF(SUM(LEN(B2383:V2383))=0,"",IF(OR(OR(ISBLANK(F2383),SUM(LEN(C2383),LEN(D2383))=0),AND(NOT(E2383="Unknown"),ISBLANK(J2383)),AND(NOT(O2383="Unknown"),ISBLANK(R2383))),"Missing Information", INDEX(Table15[Entire Service Line Classification], MATCH(SUMIFS(Table15[Unique ID],Table15[System-Owned Portion],E2383,Table15[If Material Anything Other than "Lead" in Column E,Was Material Ever Previously Lead?],G2383,Table15[Customer-Owned Portion],O2383),Table15[Unique ID],0),0)))</f>
        <v/>
      </c>
      <c r="X2383"/>
    </row>
    <row r="2384" spans="2:24" x14ac:dyDescent="0.25">
      <c r="B2384" s="146"/>
      <c r="C2384" s="31"/>
      <c r="D2384" s="31"/>
      <c r="E2384" s="44"/>
      <c r="F2384" s="43"/>
      <c r="G2384" s="84"/>
      <c r="H2384" s="31"/>
      <c r="I2384" s="208"/>
      <c r="J2384" s="84"/>
      <c r="K2384" s="31"/>
      <c r="L2384" s="31"/>
      <c r="M2384" s="169"/>
      <c r="N2384" s="148"/>
      <c r="O2384" s="106"/>
      <c r="P2384" s="43"/>
      <c r="Q2384" s="31"/>
      <c r="R2384" s="84"/>
      <c r="S2384" s="31"/>
      <c r="T2384" s="31"/>
      <c r="U2384" s="169"/>
      <c r="V2384" s="150"/>
      <c r="W2384" s="141" t="str" cm="1">
        <f t="array" ref="W2384">IF(SUM(LEN(B2384:V2384))=0,"",IF(OR(OR(ISBLANK(F2384),SUM(LEN(C2384),LEN(D2384))=0),AND(NOT(E2384="Unknown"),ISBLANK(J2384)),AND(NOT(O2384="Unknown"),ISBLANK(R2384))),"Missing Information", INDEX(Table15[Entire Service Line Classification], MATCH(SUMIFS(Table15[Unique ID],Table15[System-Owned Portion],E2384,Table15[If Material Anything Other than "Lead" in Column E,Was Material Ever Previously Lead?],G2384,Table15[Customer-Owned Portion],O2384),Table15[Unique ID],0),0)))</f>
        <v/>
      </c>
      <c r="X2384"/>
    </row>
    <row r="2385" spans="2:24" x14ac:dyDescent="0.25">
      <c r="B2385" s="146"/>
      <c r="C2385" s="31"/>
      <c r="D2385" s="31"/>
      <c r="E2385" s="44"/>
      <c r="F2385" s="43"/>
      <c r="G2385" s="84"/>
      <c r="H2385" s="31"/>
      <c r="I2385" s="208"/>
      <c r="J2385" s="84"/>
      <c r="K2385" s="31"/>
      <c r="L2385" s="31"/>
      <c r="M2385" s="169"/>
      <c r="N2385" s="148"/>
      <c r="O2385" s="106"/>
      <c r="P2385" s="43"/>
      <c r="Q2385" s="31"/>
      <c r="R2385" s="84"/>
      <c r="S2385" s="31"/>
      <c r="T2385" s="31"/>
      <c r="U2385" s="169"/>
      <c r="V2385" s="150"/>
      <c r="W2385" s="141" t="str" cm="1">
        <f t="array" ref="W2385">IF(SUM(LEN(B2385:V2385))=0,"",IF(OR(OR(ISBLANK(F2385),SUM(LEN(C2385),LEN(D2385))=0),AND(NOT(E2385="Unknown"),ISBLANK(J2385)),AND(NOT(O2385="Unknown"),ISBLANK(R2385))),"Missing Information", INDEX(Table15[Entire Service Line Classification], MATCH(SUMIFS(Table15[Unique ID],Table15[System-Owned Portion],E2385,Table15[If Material Anything Other than "Lead" in Column E,Was Material Ever Previously Lead?],G2385,Table15[Customer-Owned Portion],O2385),Table15[Unique ID],0),0)))</f>
        <v/>
      </c>
      <c r="X2385"/>
    </row>
    <row r="2386" spans="2:24" x14ac:dyDescent="0.25">
      <c r="B2386" s="146"/>
      <c r="C2386" s="31"/>
      <c r="D2386" s="31"/>
      <c r="E2386" s="44"/>
      <c r="F2386" s="43"/>
      <c r="G2386" s="84"/>
      <c r="H2386" s="31"/>
      <c r="I2386" s="208"/>
      <c r="J2386" s="84"/>
      <c r="K2386" s="31"/>
      <c r="L2386" s="31"/>
      <c r="M2386" s="169"/>
      <c r="N2386" s="148"/>
      <c r="O2386" s="106"/>
      <c r="P2386" s="43"/>
      <c r="Q2386" s="31"/>
      <c r="R2386" s="84"/>
      <c r="S2386" s="31"/>
      <c r="T2386" s="31"/>
      <c r="U2386" s="169"/>
      <c r="V2386" s="150"/>
      <c r="W2386" s="141" t="str" cm="1">
        <f t="array" ref="W2386">IF(SUM(LEN(B2386:V2386))=0,"",IF(OR(OR(ISBLANK(F2386),SUM(LEN(C2386),LEN(D2386))=0),AND(NOT(E2386="Unknown"),ISBLANK(J2386)),AND(NOT(O2386="Unknown"),ISBLANK(R2386))),"Missing Information", INDEX(Table15[Entire Service Line Classification], MATCH(SUMIFS(Table15[Unique ID],Table15[System-Owned Portion],E2386,Table15[If Material Anything Other than "Lead" in Column E,Was Material Ever Previously Lead?],G2386,Table15[Customer-Owned Portion],O2386),Table15[Unique ID],0),0)))</f>
        <v/>
      </c>
      <c r="X2386"/>
    </row>
    <row r="2387" spans="2:24" x14ac:dyDescent="0.25">
      <c r="B2387" s="146"/>
      <c r="C2387" s="31"/>
      <c r="D2387" s="31"/>
      <c r="E2387" s="44"/>
      <c r="F2387" s="43"/>
      <c r="G2387" s="84"/>
      <c r="H2387" s="31"/>
      <c r="I2387" s="208"/>
      <c r="J2387" s="84"/>
      <c r="K2387" s="31"/>
      <c r="L2387" s="31"/>
      <c r="M2387" s="169"/>
      <c r="N2387" s="148"/>
      <c r="O2387" s="106"/>
      <c r="P2387" s="43"/>
      <c r="Q2387" s="31"/>
      <c r="R2387" s="84"/>
      <c r="S2387" s="31"/>
      <c r="T2387" s="31"/>
      <c r="U2387" s="169"/>
      <c r="V2387" s="150"/>
      <c r="W2387" s="141" t="str" cm="1">
        <f t="array" ref="W2387">IF(SUM(LEN(B2387:V2387))=0,"",IF(OR(OR(ISBLANK(F2387),SUM(LEN(C2387),LEN(D2387))=0),AND(NOT(E2387="Unknown"),ISBLANK(J2387)),AND(NOT(O2387="Unknown"),ISBLANK(R2387))),"Missing Information", INDEX(Table15[Entire Service Line Classification], MATCH(SUMIFS(Table15[Unique ID],Table15[System-Owned Portion],E2387,Table15[If Material Anything Other than "Lead" in Column E,Was Material Ever Previously Lead?],G2387,Table15[Customer-Owned Portion],O2387),Table15[Unique ID],0),0)))</f>
        <v/>
      </c>
      <c r="X2387"/>
    </row>
    <row r="2388" spans="2:24" x14ac:dyDescent="0.25">
      <c r="B2388" s="146"/>
      <c r="C2388" s="31"/>
      <c r="D2388" s="31"/>
      <c r="E2388" s="44"/>
      <c r="F2388" s="43"/>
      <c r="G2388" s="84"/>
      <c r="H2388" s="31"/>
      <c r="I2388" s="208"/>
      <c r="J2388" s="84"/>
      <c r="K2388" s="31"/>
      <c r="L2388" s="31"/>
      <c r="M2388" s="169"/>
      <c r="N2388" s="148"/>
      <c r="O2388" s="106"/>
      <c r="P2388" s="43"/>
      <c r="Q2388" s="31"/>
      <c r="R2388" s="84"/>
      <c r="S2388" s="31"/>
      <c r="T2388" s="31"/>
      <c r="U2388" s="169"/>
      <c r="V2388" s="150"/>
      <c r="W2388" s="141" t="str" cm="1">
        <f t="array" ref="W2388">IF(SUM(LEN(B2388:V2388))=0,"",IF(OR(OR(ISBLANK(F2388),SUM(LEN(C2388),LEN(D2388))=0),AND(NOT(E2388="Unknown"),ISBLANK(J2388)),AND(NOT(O2388="Unknown"),ISBLANK(R2388))),"Missing Information", INDEX(Table15[Entire Service Line Classification], MATCH(SUMIFS(Table15[Unique ID],Table15[System-Owned Portion],E2388,Table15[If Material Anything Other than "Lead" in Column E,Was Material Ever Previously Lead?],G2388,Table15[Customer-Owned Portion],O2388),Table15[Unique ID],0),0)))</f>
        <v/>
      </c>
      <c r="X2388"/>
    </row>
    <row r="2389" spans="2:24" x14ac:dyDescent="0.25">
      <c r="B2389" s="146"/>
      <c r="C2389" s="31"/>
      <c r="D2389" s="31"/>
      <c r="E2389" s="44"/>
      <c r="F2389" s="43"/>
      <c r="G2389" s="84"/>
      <c r="H2389" s="31"/>
      <c r="I2389" s="208"/>
      <c r="J2389" s="84"/>
      <c r="K2389" s="31"/>
      <c r="L2389" s="31"/>
      <c r="M2389" s="169"/>
      <c r="N2389" s="148"/>
      <c r="O2389" s="106"/>
      <c r="P2389" s="43"/>
      <c r="Q2389" s="31"/>
      <c r="R2389" s="84"/>
      <c r="S2389" s="31"/>
      <c r="T2389" s="31"/>
      <c r="U2389" s="169"/>
      <c r="V2389" s="150"/>
      <c r="W2389" s="141" t="str" cm="1">
        <f t="array" ref="W2389">IF(SUM(LEN(B2389:V2389))=0,"",IF(OR(OR(ISBLANK(F2389),SUM(LEN(C2389),LEN(D2389))=0),AND(NOT(E2389="Unknown"),ISBLANK(J2389)),AND(NOT(O2389="Unknown"),ISBLANK(R2389))),"Missing Information", INDEX(Table15[Entire Service Line Classification], MATCH(SUMIFS(Table15[Unique ID],Table15[System-Owned Portion],E2389,Table15[If Material Anything Other than "Lead" in Column E,Was Material Ever Previously Lead?],G2389,Table15[Customer-Owned Portion],O2389),Table15[Unique ID],0),0)))</f>
        <v/>
      </c>
      <c r="X2389"/>
    </row>
    <row r="2390" spans="2:24" x14ac:dyDescent="0.25">
      <c r="B2390" s="146"/>
      <c r="C2390" s="31"/>
      <c r="D2390" s="31"/>
      <c r="E2390" s="44"/>
      <c r="F2390" s="43"/>
      <c r="G2390" s="84"/>
      <c r="H2390" s="31"/>
      <c r="I2390" s="208"/>
      <c r="J2390" s="84"/>
      <c r="K2390" s="31"/>
      <c r="L2390" s="31"/>
      <c r="M2390" s="169"/>
      <c r="N2390" s="148"/>
      <c r="O2390" s="106"/>
      <c r="P2390" s="43"/>
      <c r="Q2390" s="31"/>
      <c r="R2390" s="84"/>
      <c r="S2390" s="31"/>
      <c r="T2390" s="31"/>
      <c r="U2390" s="169"/>
      <c r="V2390" s="150"/>
      <c r="W2390" s="141" t="str" cm="1">
        <f t="array" ref="W2390">IF(SUM(LEN(B2390:V2390))=0,"",IF(OR(OR(ISBLANK(F2390),SUM(LEN(C2390),LEN(D2390))=0),AND(NOT(E2390="Unknown"),ISBLANK(J2390)),AND(NOT(O2390="Unknown"),ISBLANK(R2390))),"Missing Information", INDEX(Table15[Entire Service Line Classification], MATCH(SUMIFS(Table15[Unique ID],Table15[System-Owned Portion],E2390,Table15[If Material Anything Other than "Lead" in Column E,Was Material Ever Previously Lead?],G2390,Table15[Customer-Owned Portion],O2390),Table15[Unique ID],0),0)))</f>
        <v/>
      </c>
      <c r="X2390"/>
    </row>
    <row r="2391" spans="2:24" x14ac:dyDescent="0.25">
      <c r="B2391" s="146"/>
      <c r="C2391" s="31"/>
      <c r="D2391" s="31"/>
      <c r="E2391" s="44"/>
      <c r="F2391" s="43"/>
      <c r="G2391" s="84"/>
      <c r="H2391" s="31"/>
      <c r="I2391" s="208"/>
      <c r="J2391" s="84"/>
      <c r="K2391" s="31"/>
      <c r="L2391" s="31"/>
      <c r="M2391" s="169"/>
      <c r="N2391" s="148"/>
      <c r="O2391" s="106"/>
      <c r="P2391" s="43"/>
      <c r="Q2391" s="31"/>
      <c r="R2391" s="84"/>
      <c r="S2391" s="31"/>
      <c r="T2391" s="31"/>
      <c r="U2391" s="169"/>
      <c r="V2391" s="150"/>
      <c r="W2391" s="141" t="str" cm="1">
        <f t="array" ref="W2391">IF(SUM(LEN(B2391:V2391))=0,"",IF(OR(OR(ISBLANK(F2391),SUM(LEN(C2391),LEN(D2391))=0),AND(NOT(E2391="Unknown"),ISBLANK(J2391)),AND(NOT(O2391="Unknown"),ISBLANK(R2391))),"Missing Information", INDEX(Table15[Entire Service Line Classification], MATCH(SUMIFS(Table15[Unique ID],Table15[System-Owned Portion],E2391,Table15[If Material Anything Other than "Lead" in Column E,Was Material Ever Previously Lead?],G2391,Table15[Customer-Owned Portion],O2391),Table15[Unique ID],0),0)))</f>
        <v/>
      </c>
      <c r="X2391"/>
    </row>
    <row r="2392" spans="2:24" x14ac:dyDescent="0.25">
      <c r="B2392" s="146"/>
      <c r="C2392" s="31"/>
      <c r="D2392" s="31"/>
      <c r="E2392" s="44"/>
      <c r="F2392" s="43"/>
      <c r="G2392" s="84"/>
      <c r="H2392" s="31"/>
      <c r="I2392" s="208"/>
      <c r="J2392" s="84"/>
      <c r="K2392" s="31"/>
      <c r="L2392" s="31"/>
      <c r="M2392" s="169"/>
      <c r="N2392" s="148"/>
      <c r="O2392" s="106"/>
      <c r="P2392" s="43"/>
      <c r="Q2392" s="31"/>
      <c r="R2392" s="84"/>
      <c r="S2392" s="31"/>
      <c r="T2392" s="31"/>
      <c r="U2392" s="169"/>
      <c r="V2392" s="150"/>
      <c r="W2392" s="141" t="str" cm="1">
        <f t="array" ref="W2392">IF(SUM(LEN(B2392:V2392))=0,"",IF(OR(OR(ISBLANK(F2392),SUM(LEN(C2392),LEN(D2392))=0),AND(NOT(E2392="Unknown"),ISBLANK(J2392)),AND(NOT(O2392="Unknown"),ISBLANK(R2392))),"Missing Information", INDEX(Table15[Entire Service Line Classification], MATCH(SUMIFS(Table15[Unique ID],Table15[System-Owned Portion],E2392,Table15[If Material Anything Other than "Lead" in Column E,Was Material Ever Previously Lead?],G2392,Table15[Customer-Owned Portion],O2392),Table15[Unique ID],0),0)))</f>
        <v/>
      </c>
      <c r="X2392"/>
    </row>
    <row r="2393" spans="2:24" x14ac:dyDescent="0.25">
      <c r="B2393" s="146"/>
      <c r="C2393" s="31"/>
      <c r="D2393" s="31"/>
      <c r="E2393" s="44"/>
      <c r="F2393" s="43"/>
      <c r="G2393" s="84"/>
      <c r="H2393" s="31"/>
      <c r="I2393" s="208"/>
      <c r="J2393" s="84"/>
      <c r="K2393" s="31"/>
      <c r="L2393" s="31"/>
      <c r="M2393" s="169"/>
      <c r="N2393" s="148"/>
      <c r="O2393" s="106"/>
      <c r="P2393" s="43"/>
      <c r="Q2393" s="31"/>
      <c r="R2393" s="84"/>
      <c r="S2393" s="31"/>
      <c r="T2393" s="31"/>
      <c r="U2393" s="169"/>
      <c r="V2393" s="150"/>
      <c r="W2393" s="141" t="str" cm="1">
        <f t="array" ref="W2393">IF(SUM(LEN(B2393:V2393))=0,"",IF(OR(OR(ISBLANK(F2393),SUM(LEN(C2393),LEN(D2393))=0),AND(NOT(E2393="Unknown"),ISBLANK(J2393)),AND(NOT(O2393="Unknown"),ISBLANK(R2393))),"Missing Information", INDEX(Table15[Entire Service Line Classification], MATCH(SUMIFS(Table15[Unique ID],Table15[System-Owned Portion],E2393,Table15[If Material Anything Other than "Lead" in Column E,Was Material Ever Previously Lead?],G2393,Table15[Customer-Owned Portion],O2393),Table15[Unique ID],0),0)))</f>
        <v/>
      </c>
      <c r="X2393"/>
    </row>
    <row r="2394" spans="2:24" x14ac:dyDescent="0.25">
      <c r="B2394" s="146"/>
      <c r="C2394" s="31"/>
      <c r="D2394" s="31"/>
      <c r="E2394" s="44"/>
      <c r="F2394" s="43"/>
      <c r="G2394" s="84"/>
      <c r="H2394" s="31"/>
      <c r="I2394" s="208"/>
      <c r="J2394" s="84"/>
      <c r="K2394" s="31"/>
      <c r="L2394" s="31"/>
      <c r="M2394" s="169"/>
      <c r="N2394" s="148"/>
      <c r="O2394" s="106"/>
      <c r="P2394" s="43"/>
      <c r="Q2394" s="31"/>
      <c r="R2394" s="84"/>
      <c r="S2394" s="31"/>
      <c r="T2394" s="31"/>
      <c r="U2394" s="169"/>
      <c r="V2394" s="150"/>
      <c r="W2394" s="141" t="str" cm="1">
        <f t="array" ref="W2394">IF(SUM(LEN(B2394:V2394))=0,"",IF(OR(OR(ISBLANK(F2394),SUM(LEN(C2394),LEN(D2394))=0),AND(NOT(E2394="Unknown"),ISBLANK(J2394)),AND(NOT(O2394="Unknown"),ISBLANK(R2394))),"Missing Information", INDEX(Table15[Entire Service Line Classification], MATCH(SUMIFS(Table15[Unique ID],Table15[System-Owned Portion],E2394,Table15[If Material Anything Other than "Lead" in Column E,Was Material Ever Previously Lead?],G2394,Table15[Customer-Owned Portion],O2394),Table15[Unique ID],0),0)))</f>
        <v/>
      </c>
      <c r="X2394"/>
    </row>
    <row r="2395" spans="2:24" x14ac:dyDescent="0.25">
      <c r="B2395" s="146"/>
      <c r="C2395" s="31"/>
      <c r="D2395" s="31"/>
      <c r="E2395" s="44"/>
      <c r="F2395" s="43"/>
      <c r="G2395" s="84"/>
      <c r="H2395" s="31"/>
      <c r="I2395" s="208"/>
      <c r="J2395" s="84"/>
      <c r="K2395" s="31"/>
      <c r="L2395" s="31"/>
      <c r="M2395" s="169"/>
      <c r="N2395" s="148"/>
      <c r="O2395" s="106"/>
      <c r="P2395" s="43"/>
      <c r="Q2395" s="31"/>
      <c r="R2395" s="84"/>
      <c r="S2395" s="31"/>
      <c r="T2395" s="31"/>
      <c r="U2395" s="169"/>
      <c r="V2395" s="150"/>
      <c r="W2395" s="141" t="str" cm="1">
        <f t="array" ref="W2395">IF(SUM(LEN(B2395:V2395))=0,"",IF(OR(OR(ISBLANK(F2395),SUM(LEN(C2395),LEN(D2395))=0),AND(NOT(E2395="Unknown"),ISBLANK(J2395)),AND(NOT(O2395="Unknown"),ISBLANK(R2395))),"Missing Information", INDEX(Table15[Entire Service Line Classification], MATCH(SUMIFS(Table15[Unique ID],Table15[System-Owned Portion],E2395,Table15[If Material Anything Other than "Lead" in Column E,Was Material Ever Previously Lead?],G2395,Table15[Customer-Owned Portion],O2395),Table15[Unique ID],0),0)))</f>
        <v/>
      </c>
      <c r="X2395"/>
    </row>
    <row r="2396" spans="2:24" x14ac:dyDescent="0.25">
      <c r="B2396" s="146"/>
      <c r="C2396" s="31"/>
      <c r="D2396" s="31"/>
      <c r="E2396" s="44"/>
      <c r="F2396" s="43"/>
      <c r="G2396" s="84"/>
      <c r="H2396" s="31"/>
      <c r="I2396" s="208"/>
      <c r="J2396" s="84"/>
      <c r="K2396" s="31"/>
      <c r="L2396" s="31"/>
      <c r="M2396" s="169"/>
      <c r="N2396" s="148"/>
      <c r="O2396" s="106"/>
      <c r="P2396" s="43"/>
      <c r="Q2396" s="31"/>
      <c r="R2396" s="84"/>
      <c r="S2396" s="31"/>
      <c r="T2396" s="31"/>
      <c r="U2396" s="169"/>
      <c r="V2396" s="150"/>
      <c r="W2396" s="141" t="str" cm="1">
        <f t="array" ref="W2396">IF(SUM(LEN(B2396:V2396))=0,"",IF(OR(OR(ISBLANK(F2396),SUM(LEN(C2396),LEN(D2396))=0),AND(NOT(E2396="Unknown"),ISBLANK(J2396)),AND(NOT(O2396="Unknown"),ISBLANK(R2396))),"Missing Information", INDEX(Table15[Entire Service Line Classification], MATCH(SUMIFS(Table15[Unique ID],Table15[System-Owned Portion],E2396,Table15[If Material Anything Other than "Lead" in Column E,Was Material Ever Previously Lead?],G2396,Table15[Customer-Owned Portion],O2396),Table15[Unique ID],0),0)))</f>
        <v/>
      </c>
      <c r="X2396"/>
    </row>
    <row r="2397" spans="2:24" x14ac:dyDescent="0.25">
      <c r="B2397" s="146"/>
      <c r="C2397" s="31"/>
      <c r="D2397" s="31"/>
      <c r="E2397" s="44"/>
      <c r="F2397" s="43"/>
      <c r="G2397" s="84"/>
      <c r="H2397" s="31"/>
      <c r="I2397" s="208"/>
      <c r="J2397" s="84"/>
      <c r="K2397" s="31"/>
      <c r="L2397" s="31"/>
      <c r="M2397" s="169"/>
      <c r="N2397" s="148"/>
      <c r="O2397" s="106"/>
      <c r="P2397" s="43"/>
      <c r="Q2397" s="31"/>
      <c r="R2397" s="84"/>
      <c r="S2397" s="31"/>
      <c r="T2397" s="31"/>
      <c r="U2397" s="169"/>
      <c r="V2397" s="150"/>
      <c r="W2397" s="141" t="str" cm="1">
        <f t="array" ref="W2397">IF(SUM(LEN(B2397:V2397))=0,"",IF(OR(OR(ISBLANK(F2397),SUM(LEN(C2397),LEN(D2397))=0),AND(NOT(E2397="Unknown"),ISBLANK(J2397)),AND(NOT(O2397="Unknown"),ISBLANK(R2397))),"Missing Information", INDEX(Table15[Entire Service Line Classification], MATCH(SUMIFS(Table15[Unique ID],Table15[System-Owned Portion],E2397,Table15[If Material Anything Other than "Lead" in Column E,Was Material Ever Previously Lead?],G2397,Table15[Customer-Owned Portion],O2397),Table15[Unique ID],0),0)))</f>
        <v/>
      </c>
      <c r="X2397"/>
    </row>
    <row r="2398" spans="2:24" x14ac:dyDescent="0.25">
      <c r="B2398" s="146"/>
      <c r="C2398" s="31"/>
      <c r="D2398" s="31"/>
      <c r="E2398" s="44"/>
      <c r="F2398" s="43"/>
      <c r="G2398" s="84"/>
      <c r="H2398" s="31"/>
      <c r="I2398" s="208"/>
      <c r="J2398" s="84"/>
      <c r="K2398" s="31"/>
      <c r="L2398" s="31"/>
      <c r="M2398" s="169"/>
      <c r="N2398" s="148"/>
      <c r="O2398" s="106"/>
      <c r="P2398" s="43"/>
      <c r="Q2398" s="31"/>
      <c r="R2398" s="84"/>
      <c r="S2398" s="31"/>
      <c r="T2398" s="31"/>
      <c r="U2398" s="169"/>
      <c r="V2398" s="150"/>
      <c r="W2398" s="141" t="str" cm="1">
        <f t="array" ref="W2398">IF(SUM(LEN(B2398:V2398))=0,"",IF(OR(OR(ISBLANK(F2398),SUM(LEN(C2398),LEN(D2398))=0),AND(NOT(E2398="Unknown"),ISBLANK(J2398)),AND(NOT(O2398="Unknown"),ISBLANK(R2398))),"Missing Information", INDEX(Table15[Entire Service Line Classification], MATCH(SUMIFS(Table15[Unique ID],Table15[System-Owned Portion],E2398,Table15[If Material Anything Other than "Lead" in Column E,Was Material Ever Previously Lead?],G2398,Table15[Customer-Owned Portion],O2398),Table15[Unique ID],0),0)))</f>
        <v/>
      </c>
      <c r="X2398"/>
    </row>
    <row r="2399" spans="2:24" x14ac:dyDescent="0.25">
      <c r="B2399" s="146"/>
      <c r="C2399" s="31"/>
      <c r="D2399" s="31"/>
      <c r="E2399" s="44"/>
      <c r="F2399" s="43"/>
      <c r="G2399" s="84"/>
      <c r="H2399" s="31"/>
      <c r="I2399" s="208"/>
      <c r="J2399" s="84"/>
      <c r="K2399" s="31"/>
      <c r="L2399" s="31"/>
      <c r="M2399" s="169"/>
      <c r="N2399" s="148"/>
      <c r="O2399" s="106"/>
      <c r="P2399" s="43"/>
      <c r="Q2399" s="31"/>
      <c r="R2399" s="84"/>
      <c r="S2399" s="31"/>
      <c r="T2399" s="31"/>
      <c r="U2399" s="169"/>
      <c r="V2399" s="150"/>
      <c r="W2399" s="141" t="str" cm="1">
        <f t="array" ref="W2399">IF(SUM(LEN(B2399:V2399))=0,"",IF(OR(OR(ISBLANK(F2399),SUM(LEN(C2399),LEN(D2399))=0),AND(NOT(E2399="Unknown"),ISBLANK(J2399)),AND(NOT(O2399="Unknown"),ISBLANK(R2399))),"Missing Information", INDEX(Table15[Entire Service Line Classification], MATCH(SUMIFS(Table15[Unique ID],Table15[System-Owned Portion],E2399,Table15[If Material Anything Other than "Lead" in Column E,Was Material Ever Previously Lead?],G2399,Table15[Customer-Owned Portion],O2399),Table15[Unique ID],0),0)))</f>
        <v/>
      </c>
      <c r="X2399"/>
    </row>
    <row r="2400" spans="2:24" x14ac:dyDescent="0.25">
      <c r="B2400" s="146"/>
      <c r="C2400" s="31"/>
      <c r="D2400" s="31"/>
      <c r="E2400" s="44"/>
      <c r="F2400" s="43"/>
      <c r="G2400" s="84"/>
      <c r="H2400" s="31"/>
      <c r="I2400" s="208"/>
      <c r="J2400" s="84"/>
      <c r="K2400" s="31"/>
      <c r="L2400" s="31"/>
      <c r="M2400" s="169"/>
      <c r="N2400" s="148"/>
      <c r="O2400" s="106"/>
      <c r="P2400" s="43"/>
      <c r="Q2400" s="31"/>
      <c r="R2400" s="84"/>
      <c r="S2400" s="31"/>
      <c r="T2400" s="31"/>
      <c r="U2400" s="169"/>
      <c r="V2400" s="150"/>
      <c r="W2400" s="141" t="str" cm="1">
        <f t="array" ref="W2400">IF(SUM(LEN(B2400:V2400))=0,"",IF(OR(OR(ISBLANK(F2400),SUM(LEN(C2400),LEN(D2400))=0),AND(NOT(E2400="Unknown"),ISBLANK(J2400)),AND(NOT(O2400="Unknown"),ISBLANK(R2400))),"Missing Information", INDEX(Table15[Entire Service Line Classification], MATCH(SUMIFS(Table15[Unique ID],Table15[System-Owned Portion],E2400,Table15[If Material Anything Other than "Lead" in Column E,Was Material Ever Previously Lead?],G2400,Table15[Customer-Owned Portion],O2400),Table15[Unique ID],0),0)))</f>
        <v/>
      </c>
      <c r="X2400"/>
    </row>
    <row r="2401" spans="2:24" x14ac:dyDescent="0.25">
      <c r="B2401" s="146"/>
      <c r="C2401" s="31"/>
      <c r="D2401" s="31"/>
      <c r="E2401" s="44"/>
      <c r="F2401" s="43"/>
      <c r="G2401" s="84"/>
      <c r="H2401" s="31"/>
      <c r="I2401" s="208"/>
      <c r="J2401" s="84"/>
      <c r="K2401" s="31"/>
      <c r="L2401" s="31"/>
      <c r="M2401" s="169"/>
      <c r="N2401" s="148"/>
      <c r="O2401" s="106"/>
      <c r="P2401" s="43"/>
      <c r="Q2401" s="31"/>
      <c r="R2401" s="84"/>
      <c r="S2401" s="31"/>
      <c r="T2401" s="31"/>
      <c r="U2401" s="169"/>
      <c r="V2401" s="150"/>
      <c r="W2401" s="141" t="str" cm="1">
        <f t="array" ref="W2401">IF(SUM(LEN(B2401:V2401))=0,"",IF(OR(OR(ISBLANK(F2401),SUM(LEN(C2401),LEN(D2401))=0),AND(NOT(E2401="Unknown"),ISBLANK(J2401)),AND(NOT(O2401="Unknown"),ISBLANK(R2401))),"Missing Information", INDEX(Table15[Entire Service Line Classification], MATCH(SUMIFS(Table15[Unique ID],Table15[System-Owned Portion],E2401,Table15[If Material Anything Other than "Lead" in Column E,Was Material Ever Previously Lead?],G2401,Table15[Customer-Owned Portion],O2401),Table15[Unique ID],0),0)))</f>
        <v/>
      </c>
      <c r="X2401"/>
    </row>
    <row r="2402" spans="2:24" x14ac:dyDescent="0.25">
      <c r="B2402" s="146"/>
      <c r="C2402" s="31"/>
      <c r="D2402" s="31"/>
      <c r="E2402" s="44"/>
      <c r="F2402" s="43"/>
      <c r="G2402" s="84"/>
      <c r="H2402" s="31"/>
      <c r="I2402" s="208"/>
      <c r="J2402" s="84"/>
      <c r="K2402" s="31"/>
      <c r="L2402" s="31"/>
      <c r="M2402" s="169"/>
      <c r="N2402" s="148"/>
      <c r="O2402" s="106"/>
      <c r="P2402" s="43"/>
      <c r="Q2402" s="31"/>
      <c r="R2402" s="84"/>
      <c r="S2402" s="31"/>
      <c r="T2402" s="31"/>
      <c r="U2402" s="169"/>
      <c r="V2402" s="150"/>
      <c r="W2402" s="141" t="str" cm="1">
        <f t="array" ref="W2402">IF(SUM(LEN(B2402:V2402))=0,"",IF(OR(OR(ISBLANK(F2402),SUM(LEN(C2402),LEN(D2402))=0),AND(NOT(E2402="Unknown"),ISBLANK(J2402)),AND(NOT(O2402="Unknown"),ISBLANK(R2402))),"Missing Information", INDEX(Table15[Entire Service Line Classification], MATCH(SUMIFS(Table15[Unique ID],Table15[System-Owned Portion],E2402,Table15[If Material Anything Other than "Lead" in Column E,Was Material Ever Previously Lead?],G2402,Table15[Customer-Owned Portion],O2402),Table15[Unique ID],0),0)))</f>
        <v/>
      </c>
      <c r="X2402"/>
    </row>
    <row r="2403" spans="2:24" x14ac:dyDescent="0.25">
      <c r="B2403" s="146"/>
      <c r="C2403" s="31"/>
      <c r="D2403" s="31"/>
      <c r="E2403" s="44"/>
      <c r="F2403" s="43"/>
      <c r="G2403" s="84"/>
      <c r="H2403" s="31"/>
      <c r="I2403" s="208"/>
      <c r="J2403" s="84"/>
      <c r="K2403" s="31"/>
      <c r="L2403" s="31"/>
      <c r="M2403" s="169"/>
      <c r="N2403" s="148"/>
      <c r="O2403" s="106"/>
      <c r="P2403" s="43"/>
      <c r="Q2403" s="31"/>
      <c r="R2403" s="84"/>
      <c r="S2403" s="31"/>
      <c r="T2403" s="31"/>
      <c r="U2403" s="169"/>
      <c r="V2403" s="150"/>
      <c r="W2403" s="141" t="str" cm="1">
        <f t="array" ref="W2403">IF(SUM(LEN(B2403:V2403))=0,"",IF(OR(OR(ISBLANK(F2403),SUM(LEN(C2403),LEN(D2403))=0),AND(NOT(E2403="Unknown"),ISBLANK(J2403)),AND(NOT(O2403="Unknown"),ISBLANK(R2403))),"Missing Information", INDEX(Table15[Entire Service Line Classification], MATCH(SUMIFS(Table15[Unique ID],Table15[System-Owned Portion],E2403,Table15[If Material Anything Other than "Lead" in Column E,Was Material Ever Previously Lead?],G2403,Table15[Customer-Owned Portion],O2403),Table15[Unique ID],0),0)))</f>
        <v/>
      </c>
      <c r="X2403"/>
    </row>
    <row r="2404" spans="2:24" x14ac:dyDescent="0.25">
      <c r="B2404" s="146"/>
      <c r="C2404" s="31"/>
      <c r="D2404" s="31"/>
      <c r="E2404" s="44"/>
      <c r="F2404" s="43"/>
      <c r="G2404" s="84"/>
      <c r="H2404" s="31"/>
      <c r="I2404" s="208"/>
      <c r="J2404" s="84"/>
      <c r="K2404" s="31"/>
      <c r="L2404" s="31"/>
      <c r="M2404" s="169"/>
      <c r="N2404" s="148"/>
      <c r="O2404" s="106"/>
      <c r="P2404" s="43"/>
      <c r="Q2404" s="31"/>
      <c r="R2404" s="84"/>
      <c r="S2404" s="31"/>
      <c r="T2404" s="31"/>
      <c r="U2404" s="169"/>
      <c r="V2404" s="150"/>
      <c r="W2404" s="141" t="str" cm="1">
        <f t="array" ref="W2404">IF(SUM(LEN(B2404:V2404))=0,"",IF(OR(OR(ISBLANK(F2404),SUM(LEN(C2404),LEN(D2404))=0),AND(NOT(E2404="Unknown"),ISBLANK(J2404)),AND(NOT(O2404="Unknown"),ISBLANK(R2404))),"Missing Information", INDEX(Table15[Entire Service Line Classification], MATCH(SUMIFS(Table15[Unique ID],Table15[System-Owned Portion],E2404,Table15[If Material Anything Other than "Lead" in Column E,Was Material Ever Previously Lead?],G2404,Table15[Customer-Owned Portion],O2404),Table15[Unique ID],0),0)))</f>
        <v/>
      </c>
      <c r="X2404"/>
    </row>
    <row r="2405" spans="2:24" x14ac:dyDescent="0.25">
      <c r="B2405" s="146"/>
      <c r="C2405" s="31"/>
      <c r="D2405" s="31"/>
      <c r="E2405" s="44"/>
      <c r="F2405" s="43"/>
      <c r="G2405" s="84"/>
      <c r="H2405" s="31"/>
      <c r="I2405" s="208"/>
      <c r="J2405" s="84"/>
      <c r="K2405" s="31"/>
      <c r="L2405" s="31"/>
      <c r="M2405" s="169"/>
      <c r="N2405" s="148"/>
      <c r="O2405" s="106"/>
      <c r="P2405" s="43"/>
      <c r="Q2405" s="31"/>
      <c r="R2405" s="84"/>
      <c r="S2405" s="31"/>
      <c r="T2405" s="31"/>
      <c r="U2405" s="169"/>
      <c r="V2405" s="150"/>
      <c r="W2405" s="141" t="str" cm="1">
        <f t="array" ref="W2405">IF(SUM(LEN(B2405:V2405))=0,"",IF(OR(OR(ISBLANK(F2405),SUM(LEN(C2405),LEN(D2405))=0),AND(NOT(E2405="Unknown"),ISBLANK(J2405)),AND(NOT(O2405="Unknown"),ISBLANK(R2405))),"Missing Information", INDEX(Table15[Entire Service Line Classification], MATCH(SUMIFS(Table15[Unique ID],Table15[System-Owned Portion],E2405,Table15[If Material Anything Other than "Lead" in Column E,Was Material Ever Previously Lead?],G2405,Table15[Customer-Owned Portion],O2405),Table15[Unique ID],0),0)))</f>
        <v/>
      </c>
      <c r="X2405"/>
    </row>
    <row r="2406" spans="2:24" x14ac:dyDescent="0.25">
      <c r="B2406" s="146"/>
      <c r="C2406" s="31"/>
      <c r="D2406" s="31"/>
      <c r="E2406" s="44"/>
      <c r="F2406" s="43"/>
      <c r="G2406" s="84"/>
      <c r="H2406" s="31"/>
      <c r="I2406" s="208"/>
      <c r="J2406" s="84"/>
      <c r="K2406" s="31"/>
      <c r="L2406" s="31"/>
      <c r="M2406" s="169"/>
      <c r="N2406" s="148"/>
      <c r="O2406" s="106"/>
      <c r="P2406" s="43"/>
      <c r="Q2406" s="31"/>
      <c r="R2406" s="84"/>
      <c r="S2406" s="31"/>
      <c r="T2406" s="31"/>
      <c r="U2406" s="169"/>
      <c r="V2406" s="150"/>
      <c r="W2406" s="141" t="str" cm="1">
        <f t="array" ref="W2406">IF(SUM(LEN(B2406:V2406))=0,"",IF(OR(OR(ISBLANK(F2406),SUM(LEN(C2406),LEN(D2406))=0),AND(NOT(E2406="Unknown"),ISBLANK(J2406)),AND(NOT(O2406="Unknown"),ISBLANK(R2406))),"Missing Information", INDEX(Table15[Entire Service Line Classification], MATCH(SUMIFS(Table15[Unique ID],Table15[System-Owned Portion],E2406,Table15[If Material Anything Other than "Lead" in Column E,Was Material Ever Previously Lead?],G2406,Table15[Customer-Owned Portion],O2406),Table15[Unique ID],0),0)))</f>
        <v/>
      </c>
      <c r="X2406"/>
    </row>
    <row r="2407" spans="2:24" x14ac:dyDescent="0.25">
      <c r="B2407" s="146"/>
      <c r="C2407" s="31"/>
      <c r="D2407" s="31"/>
      <c r="E2407" s="44"/>
      <c r="F2407" s="43"/>
      <c r="G2407" s="84"/>
      <c r="H2407" s="31"/>
      <c r="I2407" s="208"/>
      <c r="J2407" s="84"/>
      <c r="K2407" s="31"/>
      <c r="L2407" s="31"/>
      <c r="M2407" s="169"/>
      <c r="N2407" s="148"/>
      <c r="O2407" s="106"/>
      <c r="P2407" s="43"/>
      <c r="Q2407" s="31"/>
      <c r="R2407" s="84"/>
      <c r="S2407" s="31"/>
      <c r="T2407" s="31"/>
      <c r="U2407" s="169"/>
      <c r="V2407" s="150"/>
      <c r="W2407" s="141" t="str" cm="1">
        <f t="array" ref="W2407">IF(SUM(LEN(B2407:V2407))=0,"",IF(OR(OR(ISBLANK(F2407),SUM(LEN(C2407),LEN(D2407))=0),AND(NOT(E2407="Unknown"),ISBLANK(J2407)),AND(NOT(O2407="Unknown"),ISBLANK(R2407))),"Missing Information", INDEX(Table15[Entire Service Line Classification], MATCH(SUMIFS(Table15[Unique ID],Table15[System-Owned Portion],E2407,Table15[If Material Anything Other than "Lead" in Column E,Was Material Ever Previously Lead?],G2407,Table15[Customer-Owned Portion],O2407),Table15[Unique ID],0),0)))</f>
        <v/>
      </c>
      <c r="X2407"/>
    </row>
    <row r="2408" spans="2:24" x14ac:dyDescent="0.25">
      <c r="B2408" s="146"/>
      <c r="C2408" s="31"/>
      <c r="D2408" s="31"/>
      <c r="E2408" s="44"/>
      <c r="F2408" s="43"/>
      <c r="G2408" s="84"/>
      <c r="H2408" s="31"/>
      <c r="I2408" s="208"/>
      <c r="J2408" s="84"/>
      <c r="K2408" s="31"/>
      <c r="L2408" s="31"/>
      <c r="M2408" s="169"/>
      <c r="N2408" s="148"/>
      <c r="O2408" s="106"/>
      <c r="P2408" s="43"/>
      <c r="Q2408" s="31"/>
      <c r="R2408" s="84"/>
      <c r="S2408" s="31"/>
      <c r="T2408" s="31"/>
      <c r="U2408" s="169"/>
      <c r="V2408" s="150"/>
      <c r="W2408" s="141" t="str" cm="1">
        <f t="array" ref="W2408">IF(SUM(LEN(B2408:V2408))=0,"",IF(OR(OR(ISBLANK(F2408),SUM(LEN(C2408),LEN(D2408))=0),AND(NOT(E2408="Unknown"),ISBLANK(J2408)),AND(NOT(O2408="Unknown"),ISBLANK(R2408))),"Missing Information", INDEX(Table15[Entire Service Line Classification], MATCH(SUMIFS(Table15[Unique ID],Table15[System-Owned Portion],E2408,Table15[If Material Anything Other than "Lead" in Column E,Was Material Ever Previously Lead?],G2408,Table15[Customer-Owned Portion],O2408),Table15[Unique ID],0),0)))</f>
        <v/>
      </c>
      <c r="X2408"/>
    </row>
    <row r="2409" spans="2:24" x14ac:dyDescent="0.25">
      <c r="B2409" s="146"/>
      <c r="C2409" s="31"/>
      <c r="D2409" s="31"/>
      <c r="E2409" s="44"/>
      <c r="F2409" s="43"/>
      <c r="G2409" s="84"/>
      <c r="H2409" s="31"/>
      <c r="I2409" s="208"/>
      <c r="J2409" s="84"/>
      <c r="K2409" s="31"/>
      <c r="L2409" s="31"/>
      <c r="M2409" s="169"/>
      <c r="N2409" s="148"/>
      <c r="O2409" s="106"/>
      <c r="P2409" s="43"/>
      <c r="Q2409" s="31"/>
      <c r="R2409" s="84"/>
      <c r="S2409" s="31"/>
      <c r="T2409" s="31"/>
      <c r="U2409" s="169"/>
      <c r="V2409" s="150"/>
      <c r="W2409" s="141" t="str" cm="1">
        <f t="array" ref="W2409">IF(SUM(LEN(B2409:V2409))=0,"",IF(OR(OR(ISBLANK(F2409),SUM(LEN(C2409),LEN(D2409))=0),AND(NOT(E2409="Unknown"),ISBLANK(J2409)),AND(NOT(O2409="Unknown"),ISBLANK(R2409))),"Missing Information", INDEX(Table15[Entire Service Line Classification], MATCH(SUMIFS(Table15[Unique ID],Table15[System-Owned Portion],E2409,Table15[If Material Anything Other than "Lead" in Column E,Was Material Ever Previously Lead?],G2409,Table15[Customer-Owned Portion],O2409),Table15[Unique ID],0),0)))</f>
        <v/>
      </c>
      <c r="X2409"/>
    </row>
    <row r="2410" spans="2:24" x14ac:dyDescent="0.25">
      <c r="B2410" s="146"/>
      <c r="C2410" s="31"/>
      <c r="D2410" s="31"/>
      <c r="E2410" s="44"/>
      <c r="F2410" s="43"/>
      <c r="G2410" s="84"/>
      <c r="H2410" s="31"/>
      <c r="I2410" s="208"/>
      <c r="J2410" s="84"/>
      <c r="K2410" s="31"/>
      <c r="L2410" s="31"/>
      <c r="M2410" s="169"/>
      <c r="N2410" s="148"/>
      <c r="O2410" s="106"/>
      <c r="P2410" s="43"/>
      <c r="Q2410" s="31"/>
      <c r="R2410" s="84"/>
      <c r="S2410" s="31"/>
      <c r="T2410" s="31"/>
      <c r="U2410" s="169"/>
      <c r="V2410" s="150"/>
      <c r="W2410" s="141" t="str" cm="1">
        <f t="array" ref="W2410">IF(SUM(LEN(B2410:V2410))=0,"",IF(OR(OR(ISBLANK(F2410),SUM(LEN(C2410),LEN(D2410))=0),AND(NOT(E2410="Unknown"),ISBLANK(J2410)),AND(NOT(O2410="Unknown"),ISBLANK(R2410))),"Missing Information", INDEX(Table15[Entire Service Line Classification], MATCH(SUMIFS(Table15[Unique ID],Table15[System-Owned Portion],E2410,Table15[If Material Anything Other than "Lead" in Column E,Was Material Ever Previously Lead?],G2410,Table15[Customer-Owned Portion],O2410),Table15[Unique ID],0),0)))</f>
        <v/>
      </c>
      <c r="X2410"/>
    </row>
    <row r="2411" spans="2:24" x14ac:dyDescent="0.25">
      <c r="B2411" s="146"/>
      <c r="C2411" s="31"/>
      <c r="D2411" s="31"/>
      <c r="E2411" s="44"/>
      <c r="F2411" s="43"/>
      <c r="G2411" s="84"/>
      <c r="H2411" s="31"/>
      <c r="I2411" s="208"/>
      <c r="J2411" s="84"/>
      <c r="K2411" s="31"/>
      <c r="L2411" s="31"/>
      <c r="M2411" s="169"/>
      <c r="N2411" s="148"/>
      <c r="O2411" s="106"/>
      <c r="P2411" s="43"/>
      <c r="Q2411" s="31"/>
      <c r="R2411" s="84"/>
      <c r="S2411" s="31"/>
      <c r="T2411" s="31"/>
      <c r="U2411" s="169"/>
      <c r="V2411" s="150"/>
      <c r="W2411" s="141" t="str" cm="1">
        <f t="array" ref="W2411">IF(SUM(LEN(B2411:V2411))=0,"",IF(OR(OR(ISBLANK(F2411),SUM(LEN(C2411),LEN(D2411))=0),AND(NOT(E2411="Unknown"),ISBLANK(J2411)),AND(NOT(O2411="Unknown"),ISBLANK(R2411))),"Missing Information", INDEX(Table15[Entire Service Line Classification], MATCH(SUMIFS(Table15[Unique ID],Table15[System-Owned Portion],E2411,Table15[If Material Anything Other than "Lead" in Column E,Was Material Ever Previously Lead?],G2411,Table15[Customer-Owned Portion],O2411),Table15[Unique ID],0),0)))</f>
        <v/>
      </c>
      <c r="X2411"/>
    </row>
    <row r="2412" spans="2:24" x14ac:dyDescent="0.25">
      <c r="B2412" s="146"/>
      <c r="C2412" s="31"/>
      <c r="D2412" s="31"/>
      <c r="E2412" s="44"/>
      <c r="F2412" s="43"/>
      <c r="G2412" s="84"/>
      <c r="H2412" s="31"/>
      <c r="I2412" s="208"/>
      <c r="J2412" s="84"/>
      <c r="K2412" s="31"/>
      <c r="L2412" s="31"/>
      <c r="M2412" s="169"/>
      <c r="N2412" s="148"/>
      <c r="O2412" s="106"/>
      <c r="P2412" s="43"/>
      <c r="Q2412" s="31"/>
      <c r="R2412" s="84"/>
      <c r="S2412" s="31"/>
      <c r="T2412" s="31"/>
      <c r="U2412" s="169"/>
      <c r="V2412" s="150"/>
      <c r="W2412" s="141" t="str" cm="1">
        <f t="array" ref="W2412">IF(SUM(LEN(B2412:V2412))=0,"",IF(OR(OR(ISBLANK(F2412),SUM(LEN(C2412),LEN(D2412))=0),AND(NOT(E2412="Unknown"),ISBLANK(J2412)),AND(NOT(O2412="Unknown"),ISBLANK(R2412))),"Missing Information", INDEX(Table15[Entire Service Line Classification], MATCH(SUMIFS(Table15[Unique ID],Table15[System-Owned Portion],E2412,Table15[If Material Anything Other than "Lead" in Column E,Was Material Ever Previously Lead?],G2412,Table15[Customer-Owned Portion],O2412),Table15[Unique ID],0),0)))</f>
        <v/>
      </c>
      <c r="X2412"/>
    </row>
    <row r="2413" spans="2:24" x14ac:dyDescent="0.25">
      <c r="B2413" s="146"/>
      <c r="C2413" s="31"/>
      <c r="D2413" s="31"/>
      <c r="E2413" s="44"/>
      <c r="F2413" s="43"/>
      <c r="G2413" s="84"/>
      <c r="H2413" s="31"/>
      <c r="I2413" s="208"/>
      <c r="J2413" s="84"/>
      <c r="K2413" s="31"/>
      <c r="L2413" s="31"/>
      <c r="M2413" s="169"/>
      <c r="N2413" s="148"/>
      <c r="O2413" s="106"/>
      <c r="P2413" s="43"/>
      <c r="Q2413" s="31"/>
      <c r="R2413" s="84"/>
      <c r="S2413" s="31"/>
      <c r="T2413" s="31"/>
      <c r="U2413" s="169"/>
      <c r="V2413" s="150"/>
      <c r="W2413" s="141" t="str" cm="1">
        <f t="array" ref="W2413">IF(SUM(LEN(B2413:V2413))=0,"",IF(OR(OR(ISBLANK(F2413),SUM(LEN(C2413),LEN(D2413))=0),AND(NOT(E2413="Unknown"),ISBLANK(J2413)),AND(NOT(O2413="Unknown"),ISBLANK(R2413))),"Missing Information", INDEX(Table15[Entire Service Line Classification], MATCH(SUMIFS(Table15[Unique ID],Table15[System-Owned Portion],E2413,Table15[If Material Anything Other than "Lead" in Column E,Was Material Ever Previously Lead?],G2413,Table15[Customer-Owned Portion],O2413),Table15[Unique ID],0),0)))</f>
        <v/>
      </c>
      <c r="X2413"/>
    </row>
    <row r="2414" spans="2:24" x14ac:dyDescent="0.25">
      <c r="B2414" s="146"/>
      <c r="C2414" s="31"/>
      <c r="D2414" s="31"/>
      <c r="E2414" s="44"/>
      <c r="F2414" s="43"/>
      <c r="G2414" s="84"/>
      <c r="H2414" s="31"/>
      <c r="I2414" s="208"/>
      <c r="J2414" s="84"/>
      <c r="K2414" s="31"/>
      <c r="L2414" s="31"/>
      <c r="M2414" s="169"/>
      <c r="N2414" s="148"/>
      <c r="O2414" s="106"/>
      <c r="P2414" s="43"/>
      <c r="Q2414" s="31"/>
      <c r="R2414" s="84"/>
      <c r="S2414" s="31"/>
      <c r="T2414" s="31"/>
      <c r="U2414" s="169"/>
      <c r="V2414" s="150"/>
      <c r="W2414" s="141" t="str" cm="1">
        <f t="array" ref="W2414">IF(SUM(LEN(B2414:V2414))=0,"",IF(OR(OR(ISBLANK(F2414),SUM(LEN(C2414),LEN(D2414))=0),AND(NOT(E2414="Unknown"),ISBLANK(J2414)),AND(NOT(O2414="Unknown"),ISBLANK(R2414))),"Missing Information", INDEX(Table15[Entire Service Line Classification], MATCH(SUMIFS(Table15[Unique ID],Table15[System-Owned Portion],E2414,Table15[If Material Anything Other than "Lead" in Column E,Was Material Ever Previously Lead?],G2414,Table15[Customer-Owned Portion],O2414),Table15[Unique ID],0),0)))</f>
        <v/>
      </c>
      <c r="X2414"/>
    </row>
    <row r="2415" spans="2:24" x14ac:dyDescent="0.25">
      <c r="B2415" s="146"/>
      <c r="C2415" s="31"/>
      <c r="D2415" s="31"/>
      <c r="E2415" s="44"/>
      <c r="F2415" s="43"/>
      <c r="G2415" s="84"/>
      <c r="H2415" s="31"/>
      <c r="I2415" s="208"/>
      <c r="J2415" s="84"/>
      <c r="K2415" s="31"/>
      <c r="L2415" s="31"/>
      <c r="M2415" s="169"/>
      <c r="N2415" s="148"/>
      <c r="O2415" s="106"/>
      <c r="P2415" s="43"/>
      <c r="Q2415" s="31"/>
      <c r="R2415" s="84"/>
      <c r="S2415" s="31"/>
      <c r="T2415" s="31"/>
      <c r="U2415" s="169"/>
      <c r="V2415" s="150"/>
      <c r="W2415" s="141" t="str" cm="1">
        <f t="array" ref="W2415">IF(SUM(LEN(B2415:V2415))=0,"",IF(OR(OR(ISBLANK(F2415),SUM(LEN(C2415),LEN(D2415))=0),AND(NOT(E2415="Unknown"),ISBLANK(J2415)),AND(NOT(O2415="Unknown"),ISBLANK(R2415))),"Missing Information", INDEX(Table15[Entire Service Line Classification], MATCH(SUMIFS(Table15[Unique ID],Table15[System-Owned Portion],E2415,Table15[If Material Anything Other than "Lead" in Column E,Was Material Ever Previously Lead?],G2415,Table15[Customer-Owned Portion],O2415),Table15[Unique ID],0),0)))</f>
        <v/>
      </c>
      <c r="X2415"/>
    </row>
    <row r="2416" spans="2:24" x14ac:dyDescent="0.25">
      <c r="B2416" s="146"/>
      <c r="C2416" s="31"/>
      <c r="D2416" s="31"/>
      <c r="E2416" s="44"/>
      <c r="F2416" s="43"/>
      <c r="G2416" s="84"/>
      <c r="H2416" s="31"/>
      <c r="I2416" s="208"/>
      <c r="J2416" s="84"/>
      <c r="K2416" s="31"/>
      <c r="L2416" s="31"/>
      <c r="M2416" s="169"/>
      <c r="N2416" s="148"/>
      <c r="O2416" s="106"/>
      <c r="P2416" s="43"/>
      <c r="Q2416" s="31"/>
      <c r="R2416" s="84"/>
      <c r="S2416" s="31"/>
      <c r="T2416" s="31"/>
      <c r="U2416" s="169"/>
      <c r="V2416" s="150"/>
      <c r="W2416" s="141" t="str" cm="1">
        <f t="array" ref="W2416">IF(SUM(LEN(B2416:V2416))=0,"",IF(OR(OR(ISBLANK(F2416),SUM(LEN(C2416),LEN(D2416))=0),AND(NOT(E2416="Unknown"),ISBLANK(J2416)),AND(NOT(O2416="Unknown"),ISBLANK(R2416))),"Missing Information", INDEX(Table15[Entire Service Line Classification], MATCH(SUMIFS(Table15[Unique ID],Table15[System-Owned Portion],E2416,Table15[If Material Anything Other than "Lead" in Column E,Was Material Ever Previously Lead?],G2416,Table15[Customer-Owned Portion],O2416),Table15[Unique ID],0),0)))</f>
        <v/>
      </c>
      <c r="X2416"/>
    </row>
    <row r="2417" spans="2:24" x14ac:dyDescent="0.25">
      <c r="B2417" s="146"/>
      <c r="C2417" s="31"/>
      <c r="D2417" s="31"/>
      <c r="E2417" s="44"/>
      <c r="F2417" s="43"/>
      <c r="G2417" s="84"/>
      <c r="H2417" s="31"/>
      <c r="I2417" s="208"/>
      <c r="J2417" s="84"/>
      <c r="K2417" s="31"/>
      <c r="L2417" s="31"/>
      <c r="M2417" s="169"/>
      <c r="N2417" s="148"/>
      <c r="O2417" s="106"/>
      <c r="P2417" s="43"/>
      <c r="Q2417" s="31"/>
      <c r="R2417" s="84"/>
      <c r="S2417" s="31"/>
      <c r="T2417" s="31"/>
      <c r="U2417" s="169"/>
      <c r="V2417" s="150"/>
      <c r="W2417" s="141" t="str" cm="1">
        <f t="array" ref="W2417">IF(SUM(LEN(B2417:V2417))=0,"",IF(OR(OR(ISBLANK(F2417),SUM(LEN(C2417),LEN(D2417))=0),AND(NOT(E2417="Unknown"),ISBLANK(J2417)),AND(NOT(O2417="Unknown"),ISBLANK(R2417))),"Missing Information", INDEX(Table15[Entire Service Line Classification], MATCH(SUMIFS(Table15[Unique ID],Table15[System-Owned Portion],E2417,Table15[If Material Anything Other than "Lead" in Column E,Was Material Ever Previously Lead?],G2417,Table15[Customer-Owned Portion],O2417),Table15[Unique ID],0),0)))</f>
        <v/>
      </c>
      <c r="X2417"/>
    </row>
    <row r="2418" spans="2:24" x14ac:dyDescent="0.25">
      <c r="B2418" s="146"/>
      <c r="C2418" s="31"/>
      <c r="D2418" s="31"/>
      <c r="E2418" s="44"/>
      <c r="F2418" s="43"/>
      <c r="G2418" s="84"/>
      <c r="H2418" s="31"/>
      <c r="I2418" s="208"/>
      <c r="J2418" s="84"/>
      <c r="K2418" s="31"/>
      <c r="L2418" s="31"/>
      <c r="M2418" s="169"/>
      <c r="N2418" s="148"/>
      <c r="O2418" s="106"/>
      <c r="P2418" s="43"/>
      <c r="Q2418" s="31"/>
      <c r="R2418" s="84"/>
      <c r="S2418" s="31"/>
      <c r="T2418" s="31"/>
      <c r="U2418" s="169"/>
      <c r="V2418" s="150"/>
      <c r="W2418" s="141" t="str" cm="1">
        <f t="array" ref="W2418">IF(SUM(LEN(B2418:V2418))=0,"",IF(OR(OR(ISBLANK(F2418),SUM(LEN(C2418),LEN(D2418))=0),AND(NOT(E2418="Unknown"),ISBLANK(J2418)),AND(NOT(O2418="Unknown"),ISBLANK(R2418))),"Missing Information", INDEX(Table15[Entire Service Line Classification], MATCH(SUMIFS(Table15[Unique ID],Table15[System-Owned Portion],E2418,Table15[If Material Anything Other than "Lead" in Column E,Was Material Ever Previously Lead?],G2418,Table15[Customer-Owned Portion],O2418),Table15[Unique ID],0),0)))</f>
        <v/>
      </c>
      <c r="X2418"/>
    </row>
    <row r="2419" spans="2:24" x14ac:dyDescent="0.25">
      <c r="B2419" s="146"/>
      <c r="C2419" s="31"/>
      <c r="D2419" s="31"/>
      <c r="E2419" s="44"/>
      <c r="F2419" s="43"/>
      <c r="G2419" s="84"/>
      <c r="H2419" s="31"/>
      <c r="I2419" s="208"/>
      <c r="J2419" s="84"/>
      <c r="K2419" s="31"/>
      <c r="L2419" s="31"/>
      <c r="M2419" s="169"/>
      <c r="N2419" s="148"/>
      <c r="O2419" s="106"/>
      <c r="P2419" s="43"/>
      <c r="Q2419" s="31"/>
      <c r="R2419" s="84"/>
      <c r="S2419" s="31"/>
      <c r="T2419" s="31"/>
      <c r="U2419" s="169"/>
      <c r="V2419" s="150"/>
      <c r="W2419" s="141" t="str" cm="1">
        <f t="array" ref="W2419">IF(SUM(LEN(B2419:V2419))=0,"",IF(OR(OR(ISBLANK(F2419),SUM(LEN(C2419),LEN(D2419))=0),AND(NOT(E2419="Unknown"),ISBLANK(J2419)),AND(NOT(O2419="Unknown"),ISBLANK(R2419))),"Missing Information", INDEX(Table15[Entire Service Line Classification], MATCH(SUMIFS(Table15[Unique ID],Table15[System-Owned Portion],E2419,Table15[If Material Anything Other than "Lead" in Column E,Was Material Ever Previously Lead?],G2419,Table15[Customer-Owned Portion],O2419),Table15[Unique ID],0),0)))</f>
        <v/>
      </c>
      <c r="X2419"/>
    </row>
    <row r="2420" spans="2:24" x14ac:dyDescent="0.25">
      <c r="B2420" s="146"/>
      <c r="C2420" s="31"/>
      <c r="D2420" s="31"/>
      <c r="E2420" s="44"/>
      <c r="F2420" s="43"/>
      <c r="G2420" s="84"/>
      <c r="H2420" s="31"/>
      <c r="I2420" s="208"/>
      <c r="J2420" s="84"/>
      <c r="K2420" s="31"/>
      <c r="L2420" s="31"/>
      <c r="M2420" s="169"/>
      <c r="N2420" s="148"/>
      <c r="O2420" s="106"/>
      <c r="P2420" s="43"/>
      <c r="Q2420" s="31"/>
      <c r="R2420" s="84"/>
      <c r="S2420" s="31"/>
      <c r="T2420" s="31"/>
      <c r="U2420" s="169"/>
      <c r="V2420" s="150"/>
      <c r="W2420" s="141" t="str" cm="1">
        <f t="array" ref="W2420">IF(SUM(LEN(B2420:V2420))=0,"",IF(OR(OR(ISBLANK(F2420),SUM(LEN(C2420),LEN(D2420))=0),AND(NOT(E2420="Unknown"),ISBLANK(J2420)),AND(NOT(O2420="Unknown"),ISBLANK(R2420))),"Missing Information", INDEX(Table15[Entire Service Line Classification], MATCH(SUMIFS(Table15[Unique ID],Table15[System-Owned Portion],E2420,Table15[If Material Anything Other than "Lead" in Column E,Was Material Ever Previously Lead?],G2420,Table15[Customer-Owned Portion],O2420),Table15[Unique ID],0),0)))</f>
        <v/>
      </c>
      <c r="X2420"/>
    </row>
    <row r="2421" spans="2:24" x14ac:dyDescent="0.25">
      <c r="B2421" s="146"/>
      <c r="C2421" s="31"/>
      <c r="D2421" s="31"/>
      <c r="E2421" s="44"/>
      <c r="F2421" s="43"/>
      <c r="G2421" s="84"/>
      <c r="H2421" s="31"/>
      <c r="I2421" s="208"/>
      <c r="J2421" s="84"/>
      <c r="K2421" s="31"/>
      <c r="L2421" s="31"/>
      <c r="M2421" s="169"/>
      <c r="N2421" s="148"/>
      <c r="O2421" s="106"/>
      <c r="P2421" s="43"/>
      <c r="Q2421" s="31"/>
      <c r="R2421" s="84"/>
      <c r="S2421" s="31"/>
      <c r="T2421" s="31"/>
      <c r="U2421" s="169"/>
      <c r="V2421" s="150"/>
      <c r="W2421" s="141" t="str" cm="1">
        <f t="array" ref="W2421">IF(SUM(LEN(B2421:V2421))=0,"",IF(OR(OR(ISBLANK(F2421),SUM(LEN(C2421),LEN(D2421))=0),AND(NOT(E2421="Unknown"),ISBLANK(J2421)),AND(NOT(O2421="Unknown"),ISBLANK(R2421))),"Missing Information", INDEX(Table15[Entire Service Line Classification], MATCH(SUMIFS(Table15[Unique ID],Table15[System-Owned Portion],E2421,Table15[If Material Anything Other than "Lead" in Column E,Was Material Ever Previously Lead?],G2421,Table15[Customer-Owned Portion],O2421),Table15[Unique ID],0),0)))</f>
        <v/>
      </c>
      <c r="X2421"/>
    </row>
    <row r="2422" spans="2:24" x14ac:dyDescent="0.25">
      <c r="B2422" s="146"/>
      <c r="C2422" s="31"/>
      <c r="D2422" s="31"/>
      <c r="E2422" s="44"/>
      <c r="F2422" s="43"/>
      <c r="G2422" s="84"/>
      <c r="H2422" s="31"/>
      <c r="I2422" s="208"/>
      <c r="J2422" s="84"/>
      <c r="K2422" s="31"/>
      <c r="L2422" s="31"/>
      <c r="M2422" s="169"/>
      <c r="N2422" s="148"/>
      <c r="O2422" s="106"/>
      <c r="P2422" s="43"/>
      <c r="Q2422" s="31"/>
      <c r="R2422" s="84"/>
      <c r="S2422" s="31"/>
      <c r="T2422" s="31"/>
      <c r="U2422" s="169"/>
      <c r="V2422" s="150"/>
      <c r="W2422" s="141" t="str" cm="1">
        <f t="array" ref="W2422">IF(SUM(LEN(B2422:V2422))=0,"",IF(OR(OR(ISBLANK(F2422),SUM(LEN(C2422),LEN(D2422))=0),AND(NOT(E2422="Unknown"),ISBLANK(J2422)),AND(NOT(O2422="Unknown"),ISBLANK(R2422))),"Missing Information", INDEX(Table15[Entire Service Line Classification], MATCH(SUMIFS(Table15[Unique ID],Table15[System-Owned Portion],E2422,Table15[If Material Anything Other than "Lead" in Column E,Was Material Ever Previously Lead?],G2422,Table15[Customer-Owned Portion],O2422),Table15[Unique ID],0),0)))</f>
        <v/>
      </c>
      <c r="X2422"/>
    </row>
    <row r="2423" spans="2:24" x14ac:dyDescent="0.25">
      <c r="B2423" s="146"/>
      <c r="C2423" s="31"/>
      <c r="D2423" s="31"/>
      <c r="E2423" s="44"/>
      <c r="F2423" s="43"/>
      <c r="G2423" s="84"/>
      <c r="H2423" s="31"/>
      <c r="I2423" s="208"/>
      <c r="J2423" s="84"/>
      <c r="K2423" s="31"/>
      <c r="L2423" s="31"/>
      <c r="M2423" s="169"/>
      <c r="N2423" s="148"/>
      <c r="O2423" s="106"/>
      <c r="P2423" s="43"/>
      <c r="Q2423" s="31"/>
      <c r="R2423" s="84"/>
      <c r="S2423" s="31"/>
      <c r="T2423" s="31"/>
      <c r="U2423" s="169"/>
      <c r="V2423" s="150"/>
      <c r="W2423" s="141" t="str" cm="1">
        <f t="array" ref="W2423">IF(SUM(LEN(B2423:V2423))=0,"",IF(OR(OR(ISBLANK(F2423),SUM(LEN(C2423),LEN(D2423))=0),AND(NOT(E2423="Unknown"),ISBLANK(J2423)),AND(NOT(O2423="Unknown"),ISBLANK(R2423))),"Missing Information", INDEX(Table15[Entire Service Line Classification], MATCH(SUMIFS(Table15[Unique ID],Table15[System-Owned Portion],E2423,Table15[If Material Anything Other than "Lead" in Column E,Was Material Ever Previously Lead?],G2423,Table15[Customer-Owned Portion],O2423),Table15[Unique ID],0),0)))</f>
        <v/>
      </c>
      <c r="X2423"/>
    </row>
    <row r="2424" spans="2:24" x14ac:dyDescent="0.25">
      <c r="B2424" s="146"/>
      <c r="C2424" s="31"/>
      <c r="D2424" s="31"/>
      <c r="E2424" s="44"/>
      <c r="F2424" s="43"/>
      <c r="G2424" s="84"/>
      <c r="H2424" s="31"/>
      <c r="I2424" s="208"/>
      <c r="J2424" s="84"/>
      <c r="K2424" s="31"/>
      <c r="L2424" s="31"/>
      <c r="M2424" s="169"/>
      <c r="N2424" s="148"/>
      <c r="O2424" s="106"/>
      <c r="P2424" s="43"/>
      <c r="Q2424" s="31"/>
      <c r="R2424" s="84"/>
      <c r="S2424" s="31"/>
      <c r="T2424" s="31"/>
      <c r="U2424" s="169"/>
      <c r="V2424" s="150"/>
      <c r="W2424" s="141" t="str" cm="1">
        <f t="array" ref="W2424">IF(SUM(LEN(B2424:V2424))=0,"",IF(OR(OR(ISBLANK(F2424),SUM(LEN(C2424),LEN(D2424))=0),AND(NOT(E2424="Unknown"),ISBLANK(J2424)),AND(NOT(O2424="Unknown"),ISBLANK(R2424))),"Missing Information", INDEX(Table15[Entire Service Line Classification], MATCH(SUMIFS(Table15[Unique ID],Table15[System-Owned Portion],E2424,Table15[If Material Anything Other than "Lead" in Column E,Was Material Ever Previously Lead?],G2424,Table15[Customer-Owned Portion],O2424),Table15[Unique ID],0),0)))</f>
        <v/>
      </c>
      <c r="X2424"/>
    </row>
    <row r="2425" spans="2:24" x14ac:dyDescent="0.25">
      <c r="B2425" s="146"/>
      <c r="C2425" s="31"/>
      <c r="D2425" s="31"/>
      <c r="E2425" s="44"/>
      <c r="F2425" s="43"/>
      <c r="G2425" s="84"/>
      <c r="H2425" s="31"/>
      <c r="I2425" s="208"/>
      <c r="J2425" s="84"/>
      <c r="K2425" s="31"/>
      <c r="L2425" s="31"/>
      <c r="M2425" s="169"/>
      <c r="N2425" s="148"/>
      <c r="O2425" s="106"/>
      <c r="P2425" s="43"/>
      <c r="Q2425" s="31"/>
      <c r="R2425" s="84"/>
      <c r="S2425" s="31"/>
      <c r="T2425" s="31"/>
      <c r="U2425" s="169"/>
      <c r="V2425" s="150"/>
      <c r="W2425" s="141" t="str" cm="1">
        <f t="array" ref="W2425">IF(SUM(LEN(B2425:V2425))=0,"",IF(OR(OR(ISBLANK(F2425),SUM(LEN(C2425),LEN(D2425))=0),AND(NOT(E2425="Unknown"),ISBLANK(J2425)),AND(NOT(O2425="Unknown"),ISBLANK(R2425))),"Missing Information", INDEX(Table15[Entire Service Line Classification], MATCH(SUMIFS(Table15[Unique ID],Table15[System-Owned Portion],E2425,Table15[If Material Anything Other than "Lead" in Column E,Was Material Ever Previously Lead?],G2425,Table15[Customer-Owned Portion],O2425),Table15[Unique ID],0),0)))</f>
        <v/>
      </c>
      <c r="X2425"/>
    </row>
    <row r="2426" spans="2:24" x14ac:dyDescent="0.25">
      <c r="B2426" s="146"/>
      <c r="C2426" s="31"/>
      <c r="D2426" s="31"/>
      <c r="E2426" s="44"/>
      <c r="F2426" s="43"/>
      <c r="G2426" s="84"/>
      <c r="H2426" s="31"/>
      <c r="I2426" s="208"/>
      <c r="J2426" s="84"/>
      <c r="K2426" s="31"/>
      <c r="L2426" s="31"/>
      <c r="M2426" s="169"/>
      <c r="N2426" s="148"/>
      <c r="O2426" s="106"/>
      <c r="P2426" s="43"/>
      <c r="Q2426" s="31"/>
      <c r="R2426" s="84"/>
      <c r="S2426" s="31"/>
      <c r="T2426" s="31"/>
      <c r="U2426" s="169"/>
      <c r="V2426" s="150"/>
      <c r="W2426" s="141" t="str" cm="1">
        <f t="array" ref="W2426">IF(SUM(LEN(B2426:V2426))=0,"",IF(OR(OR(ISBLANK(F2426),SUM(LEN(C2426),LEN(D2426))=0),AND(NOT(E2426="Unknown"),ISBLANK(J2426)),AND(NOT(O2426="Unknown"),ISBLANK(R2426))),"Missing Information", INDEX(Table15[Entire Service Line Classification], MATCH(SUMIFS(Table15[Unique ID],Table15[System-Owned Portion],E2426,Table15[If Material Anything Other than "Lead" in Column E,Was Material Ever Previously Lead?],G2426,Table15[Customer-Owned Portion],O2426),Table15[Unique ID],0),0)))</f>
        <v/>
      </c>
      <c r="X2426"/>
    </row>
    <row r="2427" spans="2:24" x14ac:dyDescent="0.25">
      <c r="B2427" s="146"/>
      <c r="C2427" s="31"/>
      <c r="D2427" s="31"/>
      <c r="E2427" s="44"/>
      <c r="F2427" s="43"/>
      <c r="G2427" s="84"/>
      <c r="H2427" s="31"/>
      <c r="I2427" s="208"/>
      <c r="J2427" s="84"/>
      <c r="K2427" s="31"/>
      <c r="L2427" s="31"/>
      <c r="M2427" s="169"/>
      <c r="N2427" s="148"/>
      <c r="O2427" s="106"/>
      <c r="P2427" s="43"/>
      <c r="Q2427" s="31"/>
      <c r="R2427" s="84"/>
      <c r="S2427" s="31"/>
      <c r="T2427" s="31"/>
      <c r="U2427" s="169"/>
      <c r="V2427" s="150"/>
      <c r="W2427" s="141" t="str" cm="1">
        <f t="array" ref="W2427">IF(SUM(LEN(B2427:V2427))=0,"",IF(OR(OR(ISBLANK(F2427),SUM(LEN(C2427),LEN(D2427))=0),AND(NOT(E2427="Unknown"),ISBLANK(J2427)),AND(NOT(O2427="Unknown"),ISBLANK(R2427))),"Missing Information", INDEX(Table15[Entire Service Line Classification], MATCH(SUMIFS(Table15[Unique ID],Table15[System-Owned Portion],E2427,Table15[If Material Anything Other than "Lead" in Column E,Was Material Ever Previously Lead?],G2427,Table15[Customer-Owned Portion],O2427),Table15[Unique ID],0),0)))</f>
        <v/>
      </c>
      <c r="X2427"/>
    </row>
    <row r="2428" spans="2:24" x14ac:dyDescent="0.25">
      <c r="B2428" s="146"/>
      <c r="C2428" s="31"/>
      <c r="D2428" s="31"/>
      <c r="E2428" s="44"/>
      <c r="F2428" s="43"/>
      <c r="G2428" s="84"/>
      <c r="H2428" s="31"/>
      <c r="I2428" s="208"/>
      <c r="J2428" s="84"/>
      <c r="K2428" s="31"/>
      <c r="L2428" s="31"/>
      <c r="M2428" s="169"/>
      <c r="N2428" s="148"/>
      <c r="O2428" s="106"/>
      <c r="P2428" s="43"/>
      <c r="Q2428" s="31"/>
      <c r="R2428" s="84"/>
      <c r="S2428" s="31"/>
      <c r="T2428" s="31"/>
      <c r="U2428" s="169"/>
      <c r="V2428" s="150"/>
      <c r="W2428" s="141" t="str" cm="1">
        <f t="array" ref="W2428">IF(SUM(LEN(B2428:V2428))=0,"",IF(OR(OR(ISBLANK(F2428),SUM(LEN(C2428),LEN(D2428))=0),AND(NOT(E2428="Unknown"),ISBLANK(J2428)),AND(NOT(O2428="Unknown"),ISBLANK(R2428))),"Missing Information", INDEX(Table15[Entire Service Line Classification], MATCH(SUMIFS(Table15[Unique ID],Table15[System-Owned Portion],E2428,Table15[If Material Anything Other than "Lead" in Column E,Was Material Ever Previously Lead?],G2428,Table15[Customer-Owned Portion],O2428),Table15[Unique ID],0),0)))</f>
        <v/>
      </c>
      <c r="X2428"/>
    </row>
    <row r="2429" spans="2:24" x14ac:dyDescent="0.25">
      <c r="B2429" s="146"/>
      <c r="C2429" s="31"/>
      <c r="D2429" s="31"/>
      <c r="E2429" s="44"/>
      <c r="F2429" s="43"/>
      <c r="G2429" s="84"/>
      <c r="H2429" s="31"/>
      <c r="I2429" s="208"/>
      <c r="J2429" s="84"/>
      <c r="K2429" s="31"/>
      <c r="L2429" s="31"/>
      <c r="M2429" s="169"/>
      <c r="N2429" s="148"/>
      <c r="O2429" s="106"/>
      <c r="P2429" s="43"/>
      <c r="Q2429" s="31"/>
      <c r="R2429" s="84"/>
      <c r="S2429" s="31"/>
      <c r="T2429" s="31"/>
      <c r="U2429" s="169"/>
      <c r="V2429" s="150"/>
      <c r="W2429" s="141" t="str" cm="1">
        <f t="array" ref="W2429">IF(SUM(LEN(B2429:V2429))=0,"",IF(OR(OR(ISBLANK(F2429),SUM(LEN(C2429),LEN(D2429))=0),AND(NOT(E2429="Unknown"),ISBLANK(J2429)),AND(NOT(O2429="Unknown"),ISBLANK(R2429))),"Missing Information", INDEX(Table15[Entire Service Line Classification], MATCH(SUMIFS(Table15[Unique ID],Table15[System-Owned Portion],E2429,Table15[If Material Anything Other than "Lead" in Column E,Was Material Ever Previously Lead?],G2429,Table15[Customer-Owned Portion],O2429),Table15[Unique ID],0),0)))</f>
        <v/>
      </c>
      <c r="X2429"/>
    </row>
    <row r="2430" spans="2:24" x14ac:dyDescent="0.25">
      <c r="B2430" s="146"/>
      <c r="C2430" s="31"/>
      <c r="D2430" s="31"/>
      <c r="E2430" s="44"/>
      <c r="F2430" s="43"/>
      <c r="G2430" s="84"/>
      <c r="H2430" s="31"/>
      <c r="I2430" s="208"/>
      <c r="J2430" s="84"/>
      <c r="K2430" s="31"/>
      <c r="L2430" s="31"/>
      <c r="M2430" s="169"/>
      <c r="N2430" s="148"/>
      <c r="O2430" s="106"/>
      <c r="P2430" s="43"/>
      <c r="Q2430" s="31"/>
      <c r="R2430" s="84"/>
      <c r="S2430" s="31"/>
      <c r="T2430" s="31"/>
      <c r="U2430" s="169"/>
      <c r="V2430" s="150"/>
      <c r="W2430" s="141" t="str" cm="1">
        <f t="array" ref="W2430">IF(SUM(LEN(B2430:V2430))=0,"",IF(OR(OR(ISBLANK(F2430),SUM(LEN(C2430),LEN(D2430))=0),AND(NOT(E2430="Unknown"),ISBLANK(J2430)),AND(NOT(O2430="Unknown"),ISBLANK(R2430))),"Missing Information", INDEX(Table15[Entire Service Line Classification], MATCH(SUMIFS(Table15[Unique ID],Table15[System-Owned Portion],E2430,Table15[If Material Anything Other than "Lead" in Column E,Was Material Ever Previously Lead?],G2430,Table15[Customer-Owned Portion],O2430),Table15[Unique ID],0),0)))</f>
        <v/>
      </c>
      <c r="X2430"/>
    </row>
    <row r="2431" spans="2:24" x14ac:dyDescent="0.25">
      <c r="B2431" s="146"/>
      <c r="C2431" s="31"/>
      <c r="D2431" s="31"/>
      <c r="E2431" s="44"/>
      <c r="F2431" s="43"/>
      <c r="G2431" s="84"/>
      <c r="H2431" s="31"/>
      <c r="I2431" s="208"/>
      <c r="J2431" s="84"/>
      <c r="K2431" s="31"/>
      <c r="L2431" s="31"/>
      <c r="M2431" s="169"/>
      <c r="N2431" s="148"/>
      <c r="O2431" s="106"/>
      <c r="P2431" s="43"/>
      <c r="Q2431" s="31"/>
      <c r="R2431" s="84"/>
      <c r="S2431" s="31"/>
      <c r="T2431" s="31"/>
      <c r="U2431" s="169"/>
      <c r="V2431" s="150"/>
      <c r="W2431" s="141" t="str" cm="1">
        <f t="array" ref="W2431">IF(SUM(LEN(B2431:V2431))=0,"",IF(OR(OR(ISBLANK(F2431),SUM(LEN(C2431),LEN(D2431))=0),AND(NOT(E2431="Unknown"),ISBLANK(J2431)),AND(NOT(O2431="Unknown"),ISBLANK(R2431))),"Missing Information", INDEX(Table15[Entire Service Line Classification], MATCH(SUMIFS(Table15[Unique ID],Table15[System-Owned Portion],E2431,Table15[If Material Anything Other than "Lead" in Column E,Was Material Ever Previously Lead?],G2431,Table15[Customer-Owned Portion],O2431),Table15[Unique ID],0),0)))</f>
        <v/>
      </c>
      <c r="X2431"/>
    </row>
    <row r="2432" spans="2:24" x14ac:dyDescent="0.25">
      <c r="B2432" s="146"/>
      <c r="C2432" s="31"/>
      <c r="D2432" s="31"/>
      <c r="E2432" s="44"/>
      <c r="F2432" s="43"/>
      <c r="G2432" s="84"/>
      <c r="H2432" s="31"/>
      <c r="I2432" s="208"/>
      <c r="J2432" s="84"/>
      <c r="K2432" s="31"/>
      <c r="L2432" s="31"/>
      <c r="M2432" s="169"/>
      <c r="N2432" s="148"/>
      <c r="O2432" s="106"/>
      <c r="P2432" s="43"/>
      <c r="Q2432" s="31"/>
      <c r="R2432" s="84"/>
      <c r="S2432" s="31"/>
      <c r="T2432" s="31"/>
      <c r="U2432" s="169"/>
      <c r="V2432" s="150"/>
      <c r="W2432" s="141" t="str" cm="1">
        <f t="array" ref="W2432">IF(SUM(LEN(B2432:V2432))=0,"",IF(OR(OR(ISBLANK(F2432),SUM(LEN(C2432),LEN(D2432))=0),AND(NOT(E2432="Unknown"),ISBLANK(J2432)),AND(NOT(O2432="Unknown"),ISBLANK(R2432))),"Missing Information", INDEX(Table15[Entire Service Line Classification], MATCH(SUMIFS(Table15[Unique ID],Table15[System-Owned Portion],E2432,Table15[If Material Anything Other than "Lead" in Column E,Was Material Ever Previously Lead?],G2432,Table15[Customer-Owned Portion],O2432),Table15[Unique ID],0),0)))</f>
        <v/>
      </c>
      <c r="X2432"/>
    </row>
    <row r="2433" spans="2:24" x14ac:dyDescent="0.25">
      <c r="B2433" s="146"/>
      <c r="C2433" s="31"/>
      <c r="D2433" s="31"/>
      <c r="E2433" s="44"/>
      <c r="F2433" s="43"/>
      <c r="G2433" s="84"/>
      <c r="H2433" s="31"/>
      <c r="I2433" s="208"/>
      <c r="J2433" s="84"/>
      <c r="K2433" s="31"/>
      <c r="L2433" s="31"/>
      <c r="M2433" s="169"/>
      <c r="N2433" s="148"/>
      <c r="O2433" s="106"/>
      <c r="P2433" s="43"/>
      <c r="Q2433" s="31"/>
      <c r="R2433" s="84"/>
      <c r="S2433" s="31"/>
      <c r="T2433" s="31"/>
      <c r="U2433" s="169"/>
      <c r="V2433" s="150"/>
      <c r="W2433" s="141" t="str" cm="1">
        <f t="array" ref="W2433">IF(SUM(LEN(B2433:V2433))=0,"",IF(OR(OR(ISBLANK(F2433),SUM(LEN(C2433),LEN(D2433))=0),AND(NOT(E2433="Unknown"),ISBLANK(J2433)),AND(NOT(O2433="Unknown"),ISBLANK(R2433))),"Missing Information", INDEX(Table15[Entire Service Line Classification], MATCH(SUMIFS(Table15[Unique ID],Table15[System-Owned Portion],E2433,Table15[If Material Anything Other than "Lead" in Column E,Was Material Ever Previously Lead?],G2433,Table15[Customer-Owned Portion],O2433),Table15[Unique ID],0),0)))</f>
        <v/>
      </c>
      <c r="X2433"/>
    </row>
    <row r="2434" spans="2:24" x14ac:dyDescent="0.25">
      <c r="B2434" s="146"/>
      <c r="C2434" s="31"/>
      <c r="D2434" s="31"/>
      <c r="E2434" s="44"/>
      <c r="F2434" s="43"/>
      <c r="G2434" s="84"/>
      <c r="H2434" s="31"/>
      <c r="I2434" s="208"/>
      <c r="J2434" s="84"/>
      <c r="K2434" s="31"/>
      <c r="L2434" s="31"/>
      <c r="M2434" s="169"/>
      <c r="N2434" s="148"/>
      <c r="O2434" s="106"/>
      <c r="P2434" s="43"/>
      <c r="Q2434" s="31"/>
      <c r="R2434" s="84"/>
      <c r="S2434" s="31"/>
      <c r="T2434" s="31"/>
      <c r="U2434" s="169"/>
      <c r="V2434" s="150"/>
      <c r="W2434" s="141" t="str" cm="1">
        <f t="array" ref="W2434">IF(SUM(LEN(B2434:V2434))=0,"",IF(OR(OR(ISBLANK(F2434),SUM(LEN(C2434),LEN(D2434))=0),AND(NOT(E2434="Unknown"),ISBLANK(J2434)),AND(NOT(O2434="Unknown"),ISBLANK(R2434))),"Missing Information", INDEX(Table15[Entire Service Line Classification], MATCH(SUMIFS(Table15[Unique ID],Table15[System-Owned Portion],E2434,Table15[If Material Anything Other than "Lead" in Column E,Was Material Ever Previously Lead?],G2434,Table15[Customer-Owned Portion],O2434),Table15[Unique ID],0),0)))</f>
        <v/>
      </c>
      <c r="X2434"/>
    </row>
    <row r="2435" spans="2:24" x14ac:dyDescent="0.25">
      <c r="B2435" s="146"/>
      <c r="C2435" s="31"/>
      <c r="D2435" s="31"/>
      <c r="E2435" s="44"/>
      <c r="F2435" s="43"/>
      <c r="G2435" s="84"/>
      <c r="H2435" s="31"/>
      <c r="I2435" s="208"/>
      <c r="J2435" s="84"/>
      <c r="K2435" s="31"/>
      <c r="L2435" s="31"/>
      <c r="M2435" s="169"/>
      <c r="N2435" s="148"/>
      <c r="O2435" s="106"/>
      <c r="P2435" s="43"/>
      <c r="Q2435" s="31"/>
      <c r="R2435" s="84"/>
      <c r="S2435" s="31"/>
      <c r="T2435" s="31"/>
      <c r="U2435" s="169"/>
      <c r="V2435" s="150"/>
      <c r="W2435" s="141" t="str" cm="1">
        <f t="array" ref="W2435">IF(SUM(LEN(B2435:V2435))=0,"",IF(OR(OR(ISBLANK(F2435),SUM(LEN(C2435),LEN(D2435))=0),AND(NOT(E2435="Unknown"),ISBLANK(J2435)),AND(NOT(O2435="Unknown"),ISBLANK(R2435))),"Missing Information", INDEX(Table15[Entire Service Line Classification], MATCH(SUMIFS(Table15[Unique ID],Table15[System-Owned Portion],E2435,Table15[If Material Anything Other than "Lead" in Column E,Was Material Ever Previously Lead?],G2435,Table15[Customer-Owned Portion],O2435),Table15[Unique ID],0),0)))</f>
        <v/>
      </c>
      <c r="X2435"/>
    </row>
    <row r="2436" spans="2:24" x14ac:dyDescent="0.25">
      <c r="B2436" s="146"/>
      <c r="C2436" s="31"/>
      <c r="D2436" s="31"/>
      <c r="E2436" s="44"/>
      <c r="F2436" s="43"/>
      <c r="G2436" s="84"/>
      <c r="H2436" s="31"/>
      <c r="I2436" s="208"/>
      <c r="J2436" s="84"/>
      <c r="K2436" s="31"/>
      <c r="L2436" s="31"/>
      <c r="M2436" s="169"/>
      <c r="N2436" s="148"/>
      <c r="O2436" s="106"/>
      <c r="P2436" s="43"/>
      <c r="Q2436" s="31"/>
      <c r="R2436" s="84"/>
      <c r="S2436" s="31"/>
      <c r="T2436" s="31"/>
      <c r="U2436" s="169"/>
      <c r="V2436" s="150"/>
      <c r="W2436" s="141" t="str" cm="1">
        <f t="array" ref="W2436">IF(SUM(LEN(B2436:V2436))=0,"",IF(OR(OR(ISBLANK(F2436),SUM(LEN(C2436),LEN(D2436))=0),AND(NOT(E2436="Unknown"),ISBLANK(J2436)),AND(NOT(O2436="Unknown"),ISBLANK(R2436))),"Missing Information", INDEX(Table15[Entire Service Line Classification], MATCH(SUMIFS(Table15[Unique ID],Table15[System-Owned Portion],E2436,Table15[If Material Anything Other than "Lead" in Column E,Was Material Ever Previously Lead?],G2436,Table15[Customer-Owned Portion],O2436),Table15[Unique ID],0),0)))</f>
        <v/>
      </c>
      <c r="X2436"/>
    </row>
    <row r="2437" spans="2:24" x14ac:dyDescent="0.25">
      <c r="B2437" s="146"/>
      <c r="C2437" s="31"/>
      <c r="D2437" s="31"/>
      <c r="E2437" s="44"/>
      <c r="F2437" s="43"/>
      <c r="G2437" s="84"/>
      <c r="H2437" s="31"/>
      <c r="I2437" s="208"/>
      <c r="J2437" s="84"/>
      <c r="K2437" s="31"/>
      <c r="L2437" s="31"/>
      <c r="M2437" s="169"/>
      <c r="N2437" s="148"/>
      <c r="O2437" s="106"/>
      <c r="P2437" s="43"/>
      <c r="Q2437" s="31"/>
      <c r="R2437" s="84"/>
      <c r="S2437" s="31"/>
      <c r="T2437" s="31"/>
      <c r="U2437" s="169"/>
      <c r="V2437" s="150"/>
      <c r="W2437" s="141" t="str" cm="1">
        <f t="array" ref="W2437">IF(SUM(LEN(B2437:V2437))=0,"",IF(OR(OR(ISBLANK(F2437),SUM(LEN(C2437),LEN(D2437))=0),AND(NOT(E2437="Unknown"),ISBLANK(J2437)),AND(NOT(O2437="Unknown"),ISBLANK(R2437))),"Missing Information", INDEX(Table15[Entire Service Line Classification], MATCH(SUMIFS(Table15[Unique ID],Table15[System-Owned Portion],E2437,Table15[If Material Anything Other than "Lead" in Column E,Was Material Ever Previously Lead?],G2437,Table15[Customer-Owned Portion],O2437),Table15[Unique ID],0),0)))</f>
        <v/>
      </c>
      <c r="X2437"/>
    </row>
    <row r="2438" spans="2:24" x14ac:dyDescent="0.25">
      <c r="B2438" s="146"/>
      <c r="C2438" s="31"/>
      <c r="D2438" s="31"/>
      <c r="E2438" s="44"/>
      <c r="F2438" s="43"/>
      <c r="G2438" s="84"/>
      <c r="H2438" s="31"/>
      <c r="I2438" s="208"/>
      <c r="J2438" s="84"/>
      <c r="K2438" s="31"/>
      <c r="L2438" s="31"/>
      <c r="M2438" s="169"/>
      <c r="N2438" s="148"/>
      <c r="O2438" s="106"/>
      <c r="P2438" s="43"/>
      <c r="Q2438" s="31"/>
      <c r="R2438" s="84"/>
      <c r="S2438" s="31"/>
      <c r="T2438" s="31"/>
      <c r="U2438" s="169"/>
      <c r="V2438" s="150"/>
      <c r="W2438" s="141" t="str" cm="1">
        <f t="array" ref="W2438">IF(SUM(LEN(B2438:V2438))=0,"",IF(OR(OR(ISBLANK(F2438),SUM(LEN(C2438),LEN(D2438))=0),AND(NOT(E2438="Unknown"),ISBLANK(J2438)),AND(NOT(O2438="Unknown"),ISBLANK(R2438))),"Missing Information", INDEX(Table15[Entire Service Line Classification], MATCH(SUMIFS(Table15[Unique ID],Table15[System-Owned Portion],E2438,Table15[If Material Anything Other than "Lead" in Column E,Was Material Ever Previously Lead?],G2438,Table15[Customer-Owned Portion],O2438),Table15[Unique ID],0),0)))</f>
        <v/>
      </c>
      <c r="X2438"/>
    </row>
    <row r="2439" spans="2:24" x14ac:dyDescent="0.25">
      <c r="B2439" s="146"/>
      <c r="C2439" s="31"/>
      <c r="D2439" s="31"/>
      <c r="E2439" s="44"/>
      <c r="F2439" s="43"/>
      <c r="G2439" s="84"/>
      <c r="H2439" s="31"/>
      <c r="I2439" s="208"/>
      <c r="J2439" s="84"/>
      <c r="K2439" s="31"/>
      <c r="L2439" s="31"/>
      <c r="M2439" s="169"/>
      <c r="N2439" s="148"/>
      <c r="O2439" s="106"/>
      <c r="P2439" s="43"/>
      <c r="Q2439" s="31"/>
      <c r="R2439" s="84"/>
      <c r="S2439" s="31"/>
      <c r="T2439" s="31"/>
      <c r="U2439" s="169"/>
      <c r="V2439" s="150"/>
      <c r="W2439" s="141" t="str" cm="1">
        <f t="array" ref="W2439">IF(SUM(LEN(B2439:V2439))=0,"",IF(OR(OR(ISBLANK(F2439),SUM(LEN(C2439),LEN(D2439))=0),AND(NOT(E2439="Unknown"),ISBLANK(J2439)),AND(NOT(O2439="Unknown"),ISBLANK(R2439))),"Missing Information", INDEX(Table15[Entire Service Line Classification], MATCH(SUMIFS(Table15[Unique ID],Table15[System-Owned Portion],E2439,Table15[If Material Anything Other than "Lead" in Column E,Was Material Ever Previously Lead?],G2439,Table15[Customer-Owned Portion],O2439),Table15[Unique ID],0),0)))</f>
        <v/>
      </c>
      <c r="X2439"/>
    </row>
    <row r="2440" spans="2:24" x14ac:dyDescent="0.25">
      <c r="B2440" s="146"/>
      <c r="C2440" s="31"/>
      <c r="D2440" s="31"/>
      <c r="E2440" s="44"/>
      <c r="F2440" s="43"/>
      <c r="G2440" s="84"/>
      <c r="H2440" s="31"/>
      <c r="I2440" s="208"/>
      <c r="J2440" s="84"/>
      <c r="K2440" s="31"/>
      <c r="L2440" s="31"/>
      <c r="M2440" s="169"/>
      <c r="N2440" s="148"/>
      <c r="O2440" s="106"/>
      <c r="P2440" s="43"/>
      <c r="Q2440" s="31"/>
      <c r="R2440" s="84"/>
      <c r="S2440" s="31"/>
      <c r="T2440" s="31"/>
      <c r="U2440" s="169"/>
      <c r="V2440" s="150"/>
      <c r="W2440" s="141" t="str" cm="1">
        <f t="array" ref="W2440">IF(SUM(LEN(B2440:V2440))=0,"",IF(OR(OR(ISBLANK(F2440),SUM(LEN(C2440),LEN(D2440))=0),AND(NOT(E2440="Unknown"),ISBLANK(J2440)),AND(NOT(O2440="Unknown"),ISBLANK(R2440))),"Missing Information", INDEX(Table15[Entire Service Line Classification], MATCH(SUMIFS(Table15[Unique ID],Table15[System-Owned Portion],E2440,Table15[If Material Anything Other than "Lead" in Column E,Was Material Ever Previously Lead?],G2440,Table15[Customer-Owned Portion],O2440),Table15[Unique ID],0),0)))</f>
        <v/>
      </c>
      <c r="X2440"/>
    </row>
    <row r="2441" spans="2:24" x14ac:dyDescent="0.25">
      <c r="B2441" s="146"/>
      <c r="C2441" s="31"/>
      <c r="D2441" s="31"/>
      <c r="E2441" s="44"/>
      <c r="F2441" s="43"/>
      <c r="G2441" s="84"/>
      <c r="H2441" s="31"/>
      <c r="I2441" s="208"/>
      <c r="J2441" s="84"/>
      <c r="K2441" s="31"/>
      <c r="L2441" s="31"/>
      <c r="M2441" s="169"/>
      <c r="N2441" s="148"/>
      <c r="O2441" s="106"/>
      <c r="P2441" s="43"/>
      <c r="Q2441" s="31"/>
      <c r="R2441" s="84"/>
      <c r="S2441" s="31"/>
      <c r="T2441" s="31"/>
      <c r="U2441" s="169"/>
      <c r="V2441" s="150"/>
      <c r="W2441" s="141" t="str" cm="1">
        <f t="array" ref="W2441">IF(SUM(LEN(B2441:V2441))=0,"",IF(OR(OR(ISBLANK(F2441),SUM(LEN(C2441),LEN(D2441))=0),AND(NOT(E2441="Unknown"),ISBLANK(J2441)),AND(NOT(O2441="Unknown"),ISBLANK(R2441))),"Missing Information", INDEX(Table15[Entire Service Line Classification], MATCH(SUMIFS(Table15[Unique ID],Table15[System-Owned Portion],E2441,Table15[If Material Anything Other than "Lead" in Column E,Was Material Ever Previously Lead?],G2441,Table15[Customer-Owned Portion],O2441),Table15[Unique ID],0),0)))</f>
        <v/>
      </c>
      <c r="X2441"/>
    </row>
    <row r="2442" spans="2:24" x14ac:dyDescent="0.25">
      <c r="B2442" s="146"/>
      <c r="C2442" s="31"/>
      <c r="D2442" s="31"/>
      <c r="E2442" s="44"/>
      <c r="F2442" s="43"/>
      <c r="G2442" s="84"/>
      <c r="H2442" s="31"/>
      <c r="I2442" s="208"/>
      <c r="J2442" s="84"/>
      <c r="K2442" s="31"/>
      <c r="L2442" s="31"/>
      <c r="M2442" s="169"/>
      <c r="N2442" s="148"/>
      <c r="O2442" s="106"/>
      <c r="P2442" s="43"/>
      <c r="Q2442" s="31"/>
      <c r="R2442" s="84"/>
      <c r="S2442" s="31"/>
      <c r="T2442" s="31"/>
      <c r="U2442" s="169"/>
      <c r="V2442" s="150"/>
      <c r="W2442" s="141" t="str" cm="1">
        <f t="array" ref="W2442">IF(SUM(LEN(B2442:V2442))=0,"",IF(OR(OR(ISBLANK(F2442),SUM(LEN(C2442),LEN(D2442))=0),AND(NOT(E2442="Unknown"),ISBLANK(J2442)),AND(NOT(O2442="Unknown"),ISBLANK(R2442))),"Missing Information", INDEX(Table15[Entire Service Line Classification], MATCH(SUMIFS(Table15[Unique ID],Table15[System-Owned Portion],E2442,Table15[If Material Anything Other than "Lead" in Column E,Was Material Ever Previously Lead?],G2442,Table15[Customer-Owned Portion],O2442),Table15[Unique ID],0),0)))</f>
        <v/>
      </c>
      <c r="X2442"/>
    </row>
    <row r="2443" spans="2:24" x14ac:dyDescent="0.25">
      <c r="B2443" s="146"/>
      <c r="C2443" s="31"/>
      <c r="D2443" s="31"/>
      <c r="E2443" s="44"/>
      <c r="F2443" s="43"/>
      <c r="G2443" s="84"/>
      <c r="H2443" s="31"/>
      <c r="I2443" s="208"/>
      <c r="J2443" s="84"/>
      <c r="K2443" s="31"/>
      <c r="L2443" s="31"/>
      <c r="M2443" s="169"/>
      <c r="N2443" s="148"/>
      <c r="O2443" s="106"/>
      <c r="P2443" s="43"/>
      <c r="Q2443" s="31"/>
      <c r="R2443" s="84"/>
      <c r="S2443" s="31"/>
      <c r="T2443" s="31"/>
      <c r="U2443" s="169"/>
      <c r="V2443" s="150"/>
      <c r="W2443" s="141" t="str" cm="1">
        <f t="array" ref="W2443">IF(SUM(LEN(B2443:V2443))=0,"",IF(OR(OR(ISBLANK(F2443),SUM(LEN(C2443),LEN(D2443))=0),AND(NOT(E2443="Unknown"),ISBLANK(J2443)),AND(NOT(O2443="Unknown"),ISBLANK(R2443))),"Missing Information", INDEX(Table15[Entire Service Line Classification], MATCH(SUMIFS(Table15[Unique ID],Table15[System-Owned Portion],E2443,Table15[If Material Anything Other than "Lead" in Column E,Was Material Ever Previously Lead?],G2443,Table15[Customer-Owned Portion],O2443),Table15[Unique ID],0),0)))</f>
        <v/>
      </c>
      <c r="X2443"/>
    </row>
    <row r="2444" spans="2:24" x14ac:dyDescent="0.25">
      <c r="B2444" s="146"/>
      <c r="C2444" s="31"/>
      <c r="D2444" s="31"/>
      <c r="E2444" s="44"/>
      <c r="F2444" s="43"/>
      <c r="G2444" s="84"/>
      <c r="H2444" s="31"/>
      <c r="I2444" s="208"/>
      <c r="J2444" s="84"/>
      <c r="K2444" s="31"/>
      <c r="L2444" s="31"/>
      <c r="M2444" s="169"/>
      <c r="N2444" s="148"/>
      <c r="O2444" s="106"/>
      <c r="P2444" s="43"/>
      <c r="Q2444" s="31"/>
      <c r="R2444" s="84"/>
      <c r="S2444" s="31"/>
      <c r="T2444" s="31"/>
      <c r="U2444" s="169"/>
      <c r="V2444" s="150"/>
      <c r="W2444" s="141" t="str" cm="1">
        <f t="array" ref="W2444">IF(SUM(LEN(B2444:V2444))=0,"",IF(OR(OR(ISBLANK(F2444),SUM(LEN(C2444),LEN(D2444))=0),AND(NOT(E2444="Unknown"),ISBLANK(J2444)),AND(NOT(O2444="Unknown"),ISBLANK(R2444))),"Missing Information", INDEX(Table15[Entire Service Line Classification], MATCH(SUMIFS(Table15[Unique ID],Table15[System-Owned Portion],E2444,Table15[If Material Anything Other than "Lead" in Column E,Was Material Ever Previously Lead?],G2444,Table15[Customer-Owned Portion],O2444),Table15[Unique ID],0),0)))</f>
        <v/>
      </c>
      <c r="X2444"/>
    </row>
    <row r="2445" spans="2:24" x14ac:dyDescent="0.25">
      <c r="B2445" s="146"/>
      <c r="C2445" s="31"/>
      <c r="D2445" s="31"/>
      <c r="E2445" s="44"/>
      <c r="F2445" s="43"/>
      <c r="G2445" s="84"/>
      <c r="H2445" s="31"/>
      <c r="I2445" s="208"/>
      <c r="J2445" s="84"/>
      <c r="K2445" s="31"/>
      <c r="L2445" s="31"/>
      <c r="M2445" s="169"/>
      <c r="N2445" s="148"/>
      <c r="O2445" s="106"/>
      <c r="P2445" s="43"/>
      <c r="Q2445" s="31"/>
      <c r="R2445" s="84"/>
      <c r="S2445" s="31"/>
      <c r="T2445" s="31"/>
      <c r="U2445" s="169"/>
      <c r="V2445" s="150"/>
      <c r="W2445" s="141" t="str" cm="1">
        <f t="array" ref="W2445">IF(SUM(LEN(B2445:V2445))=0,"",IF(OR(OR(ISBLANK(F2445),SUM(LEN(C2445),LEN(D2445))=0),AND(NOT(E2445="Unknown"),ISBLANK(J2445)),AND(NOT(O2445="Unknown"),ISBLANK(R2445))),"Missing Information", INDEX(Table15[Entire Service Line Classification], MATCH(SUMIFS(Table15[Unique ID],Table15[System-Owned Portion],E2445,Table15[If Material Anything Other than "Lead" in Column E,Was Material Ever Previously Lead?],G2445,Table15[Customer-Owned Portion],O2445),Table15[Unique ID],0),0)))</f>
        <v/>
      </c>
      <c r="X2445"/>
    </row>
    <row r="2446" spans="2:24" x14ac:dyDescent="0.25">
      <c r="B2446" s="146"/>
      <c r="C2446" s="31"/>
      <c r="D2446" s="31"/>
      <c r="E2446" s="44"/>
      <c r="F2446" s="43"/>
      <c r="G2446" s="84"/>
      <c r="H2446" s="31"/>
      <c r="I2446" s="208"/>
      <c r="J2446" s="84"/>
      <c r="K2446" s="31"/>
      <c r="L2446" s="31"/>
      <c r="M2446" s="169"/>
      <c r="N2446" s="148"/>
      <c r="O2446" s="106"/>
      <c r="P2446" s="43"/>
      <c r="Q2446" s="31"/>
      <c r="R2446" s="84"/>
      <c r="S2446" s="31"/>
      <c r="T2446" s="31"/>
      <c r="U2446" s="169"/>
      <c r="V2446" s="150"/>
      <c r="W2446" s="141" t="str" cm="1">
        <f t="array" ref="W2446">IF(SUM(LEN(B2446:V2446))=0,"",IF(OR(OR(ISBLANK(F2446),SUM(LEN(C2446),LEN(D2446))=0),AND(NOT(E2446="Unknown"),ISBLANK(J2446)),AND(NOT(O2446="Unknown"),ISBLANK(R2446))),"Missing Information", INDEX(Table15[Entire Service Line Classification], MATCH(SUMIFS(Table15[Unique ID],Table15[System-Owned Portion],E2446,Table15[If Material Anything Other than "Lead" in Column E,Was Material Ever Previously Lead?],G2446,Table15[Customer-Owned Portion],O2446),Table15[Unique ID],0),0)))</f>
        <v/>
      </c>
      <c r="X2446"/>
    </row>
    <row r="2447" spans="2:24" x14ac:dyDescent="0.25">
      <c r="B2447" s="146"/>
      <c r="C2447" s="31"/>
      <c r="D2447" s="31"/>
      <c r="E2447" s="44"/>
      <c r="F2447" s="43"/>
      <c r="G2447" s="84"/>
      <c r="H2447" s="31"/>
      <c r="I2447" s="208"/>
      <c r="J2447" s="84"/>
      <c r="K2447" s="31"/>
      <c r="L2447" s="31"/>
      <c r="M2447" s="169"/>
      <c r="N2447" s="148"/>
      <c r="O2447" s="106"/>
      <c r="P2447" s="43"/>
      <c r="Q2447" s="31"/>
      <c r="R2447" s="84"/>
      <c r="S2447" s="31"/>
      <c r="T2447" s="31"/>
      <c r="U2447" s="169"/>
      <c r="V2447" s="150"/>
      <c r="W2447" s="141" t="str" cm="1">
        <f t="array" ref="W2447">IF(SUM(LEN(B2447:V2447))=0,"",IF(OR(OR(ISBLANK(F2447),SUM(LEN(C2447),LEN(D2447))=0),AND(NOT(E2447="Unknown"),ISBLANK(J2447)),AND(NOT(O2447="Unknown"),ISBLANK(R2447))),"Missing Information", INDEX(Table15[Entire Service Line Classification], MATCH(SUMIFS(Table15[Unique ID],Table15[System-Owned Portion],E2447,Table15[If Material Anything Other than "Lead" in Column E,Was Material Ever Previously Lead?],G2447,Table15[Customer-Owned Portion],O2447),Table15[Unique ID],0),0)))</f>
        <v/>
      </c>
      <c r="X2447"/>
    </row>
    <row r="2448" spans="2:24" x14ac:dyDescent="0.25">
      <c r="B2448" s="146"/>
      <c r="C2448" s="31"/>
      <c r="D2448" s="31"/>
      <c r="E2448" s="44"/>
      <c r="F2448" s="43"/>
      <c r="G2448" s="84"/>
      <c r="H2448" s="31"/>
      <c r="I2448" s="208"/>
      <c r="J2448" s="84"/>
      <c r="K2448" s="31"/>
      <c r="L2448" s="31"/>
      <c r="M2448" s="169"/>
      <c r="N2448" s="148"/>
      <c r="O2448" s="106"/>
      <c r="P2448" s="43"/>
      <c r="Q2448" s="31"/>
      <c r="R2448" s="84"/>
      <c r="S2448" s="31"/>
      <c r="T2448" s="31"/>
      <c r="U2448" s="169"/>
      <c r="V2448" s="150"/>
      <c r="W2448" s="141" t="str" cm="1">
        <f t="array" ref="W2448">IF(SUM(LEN(B2448:V2448))=0,"",IF(OR(OR(ISBLANK(F2448),SUM(LEN(C2448),LEN(D2448))=0),AND(NOT(E2448="Unknown"),ISBLANK(J2448)),AND(NOT(O2448="Unknown"),ISBLANK(R2448))),"Missing Information", INDEX(Table15[Entire Service Line Classification], MATCH(SUMIFS(Table15[Unique ID],Table15[System-Owned Portion],E2448,Table15[If Material Anything Other than "Lead" in Column E,Was Material Ever Previously Lead?],G2448,Table15[Customer-Owned Portion],O2448),Table15[Unique ID],0),0)))</f>
        <v/>
      </c>
      <c r="X2448"/>
    </row>
    <row r="2449" spans="2:24" x14ac:dyDescent="0.25">
      <c r="B2449" s="146"/>
      <c r="C2449" s="31"/>
      <c r="D2449" s="31"/>
      <c r="E2449" s="44"/>
      <c r="F2449" s="43"/>
      <c r="G2449" s="84"/>
      <c r="H2449" s="31"/>
      <c r="I2449" s="208"/>
      <c r="J2449" s="84"/>
      <c r="K2449" s="31"/>
      <c r="L2449" s="31"/>
      <c r="M2449" s="169"/>
      <c r="N2449" s="148"/>
      <c r="O2449" s="106"/>
      <c r="P2449" s="43"/>
      <c r="Q2449" s="31"/>
      <c r="R2449" s="84"/>
      <c r="S2449" s="31"/>
      <c r="T2449" s="31"/>
      <c r="U2449" s="169"/>
      <c r="V2449" s="150"/>
      <c r="W2449" s="141" t="str" cm="1">
        <f t="array" ref="W2449">IF(SUM(LEN(B2449:V2449))=0,"",IF(OR(OR(ISBLANK(F2449),SUM(LEN(C2449),LEN(D2449))=0),AND(NOT(E2449="Unknown"),ISBLANK(J2449)),AND(NOT(O2449="Unknown"),ISBLANK(R2449))),"Missing Information", INDEX(Table15[Entire Service Line Classification], MATCH(SUMIFS(Table15[Unique ID],Table15[System-Owned Portion],E2449,Table15[If Material Anything Other than "Lead" in Column E,Was Material Ever Previously Lead?],G2449,Table15[Customer-Owned Portion],O2449),Table15[Unique ID],0),0)))</f>
        <v/>
      </c>
      <c r="X2449"/>
    </row>
    <row r="2450" spans="2:24" x14ac:dyDescent="0.25">
      <c r="B2450" s="146"/>
      <c r="C2450" s="31"/>
      <c r="D2450" s="31"/>
      <c r="E2450" s="44"/>
      <c r="F2450" s="43"/>
      <c r="G2450" s="84"/>
      <c r="H2450" s="31"/>
      <c r="I2450" s="208"/>
      <c r="J2450" s="84"/>
      <c r="K2450" s="31"/>
      <c r="L2450" s="31"/>
      <c r="M2450" s="169"/>
      <c r="N2450" s="148"/>
      <c r="O2450" s="106"/>
      <c r="P2450" s="43"/>
      <c r="Q2450" s="31"/>
      <c r="R2450" s="84"/>
      <c r="S2450" s="31"/>
      <c r="T2450" s="31"/>
      <c r="U2450" s="169"/>
      <c r="V2450" s="150"/>
      <c r="W2450" s="141" t="str" cm="1">
        <f t="array" ref="W2450">IF(SUM(LEN(B2450:V2450))=0,"",IF(OR(OR(ISBLANK(F2450),SUM(LEN(C2450),LEN(D2450))=0),AND(NOT(E2450="Unknown"),ISBLANK(J2450)),AND(NOT(O2450="Unknown"),ISBLANK(R2450))),"Missing Information", INDEX(Table15[Entire Service Line Classification], MATCH(SUMIFS(Table15[Unique ID],Table15[System-Owned Portion],E2450,Table15[If Material Anything Other than "Lead" in Column E,Was Material Ever Previously Lead?],G2450,Table15[Customer-Owned Portion],O2450),Table15[Unique ID],0),0)))</f>
        <v/>
      </c>
      <c r="X2450"/>
    </row>
    <row r="2451" spans="2:24" x14ac:dyDescent="0.25">
      <c r="B2451" s="146"/>
      <c r="C2451" s="31"/>
      <c r="D2451" s="31"/>
      <c r="E2451" s="44"/>
      <c r="F2451" s="43"/>
      <c r="G2451" s="84"/>
      <c r="H2451" s="31"/>
      <c r="I2451" s="208"/>
      <c r="J2451" s="84"/>
      <c r="K2451" s="31"/>
      <c r="L2451" s="31"/>
      <c r="M2451" s="169"/>
      <c r="N2451" s="148"/>
      <c r="O2451" s="106"/>
      <c r="P2451" s="43"/>
      <c r="Q2451" s="31"/>
      <c r="R2451" s="84"/>
      <c r="S2451" s="31"/>
      <c r="T2451" s="31"/>
      <c r="U2451" s="169"/>
      <c r="V2451" s="150"/>
      <c r="W2451" s="141" t="str" cm="1">
        <f t="array" ref="W2451">IF(SUM(LEN(B2451:V2451))=0,"",IF(OR(OR(ISBLANK(F2451),SUM(LEN(C2451),LEN(D2451))=0),AND(NOT(E2451="Unknown"),ISBLANK(J2451)),AND(NOT(O2451="Unknown"),ISBLANK(R2451))),"Missing Information", INDEX(Table15[Entire Service Line Classification], MATCH(SUMIFS(Table15[Unique ID],Table15[System-Owned Portion],E2451,Table15[If Material Anything Other than "Lead" in Column E,Was Material Ever Previously Lead?],G2451,Table15[Customer-Owned Portion],O2451),Table15[Unique ID],0),0)))</f>
        <v/>
      </c>
      <c r="X2451"/>
    </row>
    <row r="2452" spans="2:24" x14ac:dyDescent="0.25">
      <c r="B2452" s="146"/>
      <c r="C2452" s="31"/>
      <c r="D2452" s="31"/>
      <c r="E2452" s="44"/>
      <c r="F2452" s="43"/>
      <c r="G2452" s="84"/>
      <c r="H2452" s="31"/>
      <c r="I2452" s="208"/>
      <c r="J2452" s="84"/>
      <c r="K2452" s="31"/>
      <c r="L2452" s="31"/>
      <c r="M2452" s="169"/>
      <c r="N2452" s="148"/>
      <c r="O2452" s="106"/>
      <c r="P2452" s="43"/>
      <c r="Q2452" s="31"/>
      <c r="R2452" s="84"/>
      <c r="S2452" s="31"/>
      <c r="T2452" s="31"/>
      <c r="U2452" s="169"/>
      <c r="V2452" s="150"/>
      <c r="W2452" s="141" t="str" cm="1">
        <f t="array" ref="W2452">IF(SUM(LEN(B2452:V2452))=0,"",IF(OR(OR(ISBLANK(F2452),SUM(LEN(C2452),LEN(D2452))=0),AND(NOT(E2452="Unknown"),ISBLANK(J2452)),AND(NOT(O2452="Unknown"),ISBLANK(R2452))),"Missing Information", INDEX(Table15[Entire Service Line Classification], MATCH(SUMIFS(Table15[Unique ID],Table15[System-Owned Portion],E2452,Table15[If Material Anything Other than "Lead" in Column E,Was Material Ever Previously Lead?],G2452,Table15[Customer-Owned Portion],O2452),Table15[Unique ID],0),0)))</f>
        <v/>
      </c>
      <c r="X2452"/>
    </row>
    <row r="2453" spans="2:24" x14ac:dyDescent="0.25">
      <c r="B2453" s="146"/>
      <c r="C2453" s="31"/>
      <c r="D2453" s="31"/>
      <c r="E2453" s="44"/>
      <c r="F2453" s="43"/>
      <c r="G2453" s="84"/>
      <c r="H2453" s="31"/>
      <c r="I2453" s="208"/>
      <c r="J2453" s="84"/>
      <c r="K2453" s="31"/>
      <c r="L2453" s="31"/>
      <c r="M2453" s="169"/>
      <c r="N2453" s="148"/>
      <c r="O2453" s="106"/>
      <c r="P2453" s="43"/>
      <c r="Q2453" s="31"/>
      <c r="R2453" s="84"/>
      <c r="S2453" s="31"/>
      <c r="T2453" s="31"/>
      <c r="U2453" s="169"/>
      <c r="V2453" s="150"/>
      <c r="W2453" s="141" t="str" cm="1">
        <f t="array" ref="W2453">IF(SUM(LEN(B2453:V2453))=0,"",IF(OR(OR(ISBLANK(F2453),SUM(LEN(C2453),LEN(D2453))=0),AND(NOT(E2453="Unknown"),ISBLANK(J2453)),AND(NOT(O2453="Unknown"),ISBLANK(R2453))),"Missing Information", INDEX(Table15[Entire Service Line Classification], MATCH(SUMIFS(Table15[Unique ID],Table15[System-Owned Portion],E2453,Table15[If Material Anything Other than "Lead" in Column E,Was Material Ever Previously Lead?],G2453,Table15[Customer-Owned Portion],O2453),Table15[Unique ID],0),0)))</f>
        <v/>
      </c>
      <c r="X2453"/>
    </row>
    <row r="2454" spans="2:24" x14ac:dyDescent="0.25">
      <c r="B2454" s="146"/>
      <c r="C2454" s="31"/>
      <c r="D2454" s="31"/>
      <c r="E2454" s="44"/>
      <c r="F2454" s="43"/>
      <c r="G2454" s="84"/>
      <c r="H2454" s="31"/>
      <c r="I2454" s="208"/>
      <c r="J2454" s="84"/>
      <c r="K2454" s="31"/>
      <c r="L2454" s="31"/>
      <c r="M2454" s="169"/>
      <c r="N2454" s="148"/>
      <c r="O2454" s="106"/>
      <c r="P2454" s="43"/>
      <c r="Q2454" s="31"/>
      <c r="R2454" s="84"/>
      <c r="S2454" s="31"/>
      <c r="T2454" s="31"/>
      <c r="U2454" s="169"/>
      <c r="V2454" s="150"/>
      <c r="W2454" s="141" t="str" cm="1">
        <f t="array" ref="W2454">IF(SUM(LEN(B2454:V2454))=0,"",IF(OR(OR(ISBLANK(F2454),SUM(LEN(C2454),LEN(D2454))=0),AND(NOT(E2454="Unknown"),ISBLANK(J2454)),AND(NOT(O2454="Unknown"),ISBLANK(R2454))),"Missing Information", INDEX(Table15[Entire Service Line Classification], MATCH(SUMIFS(Table15[Unique ID],Table15[System-Owned Portion],E2454,Table15[If Material Anything Other than "Lead" in Column E,Was Material Ever Previously Lead?],G2454,Table15[Customer-Owned Portion],O2454),Table15[Unique ID],0),0)))</f>
        <v/>
      </c>
      <c r="X2454"/>
    </row>
    <row r="2455" spans="2:24" x14ac:dyDescent="0.25">
      <c r="B2455" s="146"/>
      <c r="C2455" s="31"/>
      <c r="D2455" s="31"/>
      <c r="E2455" s="44"/>
      <c r="F2455" s="43"/>
      <c r="G2455" s="84"/>
      <c r="H2455" s="31"/>
      <c r="I2455" s="208"/>
      <c r="J2455" s="84"/>
      <c r="K2455" s="31"/>
      <c r="L2455" s="31"/>
      <c r="M2455" s="169"/>
      <c r="N2455" s="148"/>
      <c r="O2455" s="106"/>
      <c r="P2455" s="43"/>
      <c r="Q2455" s="31"/>
      <c r="R2455" s="84"/>
      <c r="S2455" s="31"/>
      <c r="T2455" s="31"/>
      <c r="U2455" s="169"/>
      <c r="V2455" s="150"/>
      <c r="W2455" s="141" t="str" cm="1">
        <f t="array" ref="W2455">IF(SUM(LEN(B2455:V2455))=0,"",IF(OR(OR(ISBLANK(F2455),SUM(LEN(C2455),LEN(D2455))=0),AND(NOT(E2455="Unknown"),ISBLANK(J2455)),AND(NOT(O2455="Unknown"),ISBLANK(R2455))),"Missing Information", INDEX(Table15[Entire Service Line Classification], MATCH(SUMIFS(Table15[Unique ID],Table15[System-Owned Portion],E2455,Table15[If Material Anything Other than "Lead" in Column E,Was Material Ever Previously Lead?],G2455,Table15[Customer-Owned Portion],O2455),Table15[Unique ID],0),0)))</f>
        <v/>
      </c>
      <c r="X2455"/>
    </row>
    <row r="2456" spans="2:24" x14ac:dyDescent="0.25">
      <c r="B2456" s="146"/>
      <c r="C2456" s="31"/>
      <c r="D2456" s="31"/>
      <c r="E2456" s="44"/>
      <c r="F2456" s="43"/>
      <c r="G2456" s="84"/>
      <c r="H2456" s="31"/>
      <c r="I2456" s="208"/>
      <c r="J2456" s="84"/>
      <c r="K2456" s="31"/>
      <c r="L2456" s="31"/>
      <c r="M2456" s="169"/>
      <c r="N2456" s="148"/>
      <c r="O2456" s="106"/>
      <c r="P2456" s="43"/>
      <c r="Q2456" s="31"/>
      <c r="R2456" s="84"/>
      <c r="S2456" s="31"/>
      <c r="T2456" s="31"/>
      <c r="U2456" s="169"/>
      <c r="V2456" s="150"/>
      <c r="W2456" s="141" t="str" cm="1">
        <f t="array" ref="W2456">IF(SUM(LEN(B2456:V2456))=0,"",IF(OR(OR(ISBLANK(F2456),SUM(LEN(C2456),LEN(D2456))=0),AND(NOT(E2456="Unknown"),ISBLANK(J2456)),AND(NOT(O2456="Unknown"),ISBLANK(R2456))),"Missing Information", INDEX(Table15[Entire Service Line Classification], MATCH(SUMIFS(Table15[Unique ID],Table15[System-Owned Portion],E2456,Table15[If Material Anything Other than "Lead" in Column E,Was Material Ever Previously Lead?],G2456,Table15[Customer-Owned Portion],O2456),Table15[Unique ID],0),0)))</f>
        <v/>
      </c>
      <c r="X2456"/>
    </row>
    <row r="2457" spans="2:24" x14ac:dyDescent="0.25">
      <c r="B2457" s="146"/>
      <c r="C2457" s="31"/>
      <c r="D2457" s="31"/>
      <c r="E2457" s="44"/>
      <c r="F2457" s="43"/>
      <c r="G2457" s="84"/>
      <c r="H2457" s="31"/>
      <c r="I2457" s="208"/>
      <c r="J2457" s="84"/>
      <c r="K2457" s="31"/>
      <c r="L2457" s="31"/>
      <c r="M2457" s="169"/>
      <c r="N2457" s="148"/>
      <c r="O2457" s="106"/>
      <c r="P2457" s="43"/>
      <c r="Q2457" s="31"/>
      <c r="R2457" s="84"/>
      <c r="S2457" s="31"/>
      <c r="T2457" s="31"/>
      <c r="U2457" s="169"/>
      <c r="V2457" s="150"/>
      <c r="W2457" s="141" t="str" cm="1">
        <f t="array" ref="W2457">IF(SUM(LEN(B2457:V2457))=0,"",IF(OR(OR(ISBLANK(F2457),SUM(LEN(C2457),LEN(D2457))=0),AND(NOT(E2457="Unknown"),ISBLANK(J2457)),AND(NOT(O2457="Unknown"),ISBLANK(R2457))),"Missing Information", INDEX(Table15[Entire Service Line Classification], MATCH(SUMIFS(Table15[Unique ID],Table15[System-Owned Portion],E2457,Table15[If Material Anything Other than "Lead" in Column E,Was Material Ever Previously Lead?],G2457,Table15[Customer-Owned Portion],O2457),Table15[Unique ID],0),0)))</f>
        <v/>
      </c>
      <c r="X2457"/>
    </row>
    <row r="2458" spans="2:24" x14ac:dyDescent="0.25">
      <c r="B2458" s="146"/>
      <c r="C2458" s="31"/>
      <c r="D2458" s="31"/>
      <c r="E2458" s="44"/>
      <c r="F2458" s="43"/>
      <c r="G2458" s="84"/>
      <c r="H2458" s="31"/>
      <c r="I2458" s="208"/>
      <c r="J2458" s="84"/>
      <c r="K2458" s="31"/>
      <c r="L2458" s="31"/>
      <c r="M2458" s="169"/>
      <c r="N2458" s="148"/>
      <c r="O2458" s="106"/>
      <c r="P2458" s="43"/>
      <c r="Q2458" s="31"/>
      <c r="R2458" s="84"/>
      <c r="S2458" s="31"/>
      <c r="T2458" s="31"/>
      <c r="U2458" s="169"/>
      <c r="V2458" s="150"/>
      <c r="W2458" s="141" t="str" cm="1">
        <f t="array" ref="W2458">IF(SUM(LEN(B2458:V2458))=0,"",IF(OR(OR(ISBLANK(F2458),SUM(LEN(C2458),LEN(D2458))=0),AND(NOT(E2458="Unknown"),ISBLANK(J2458)),AND(NOT(O2458="Unknown"),ISBLANK(R2458))),"Missing Information", INDEX(Table15[Entire Service Line Classification], MATCH(SUMIFS(Table15[Unique ID],Table15[System-Owned Portion],E2458,Table15[If Material Anything Other than "Lead" in Column E,Was Material Ever Previously Lead?],G2458,Table15[Customer-Owned Portion],O2458),Table15[Unique ID],0),0)))</f>
        <v/>
      </c>
      <c r="X2458"/>
    </row>
    <row r="2459" spans="2:24" x14ac:dyDescent="0.25">
      <c r="B2459" s="146"/>
      <c r="C2459" s="31"/>
      <c r="D2459" s="31"/>
      <c r="E2459" s="44"/>
      <c r="F2459" s="43"/>
      <c r="G2459" s="84"/>
      <c r="H2459" s="31"/>
      <c r="I2459" s="208"/>
      <c r="J2459" s="84"/>
      <c r="K2459" s="31"/>
      <c r="L2459" s="31"/>
      <c r="M2459" s="169"/>
      <c r="N2459" s="148"/>
      <c r="O2459" s="106"/>
      <c r="P2459" s="43"/>
      <c r="Q2459" s="31"/>
      <c r="R2459" s="84"/>
      <c r="S2459" s="31"/>
      <c r="T2459" s="31"/>
      <c r="U2459" s="169"/>
      <c r="V2459" s="150"/>
      <c r="W2459" s="141" t="str" cm="1">
        <f t="array" ref="W2459">IF(SUM(LEN(B2459:V2459))=0,"",IF(OR(OR(ISBLANK(F2459),SUM(LEN(C2459),LEN(D2459))=0),AND(NOT(E2459="Unknown"),ISBLANK(J2459)),AND(NOT(O2459="Unknown"),ISBLANK(R2459))),"Missing Information", INDEX(Table15[Entire Service Line Classification], MATCH(SUMIFS(Table15[Unique ID],Table15[System-Owned Portion],E2459,Table15[If Material Anything Other than "Lead" in Column E,Was Material Ever Previously Lead?],G2459,Table15[Customer-Owned Portion],O2459),Table15[Unique ID],0),0)))</f>
        <v/>
      </c>
      <c r="X2459"/>
    </row>
    <row r="2460" spans="2:24" x14ac:dyDescent="0.25">
      <c r="B2460" s="146"/>
      <c r="C2460" s="31"/>
      <c r="D2460" s="31"/>
      <c r="E2460" s="44"/>
      <c r="F2460" s="43"/>
      <c r="G2460" s="84"/>
      <c r="H2460" s="31"/>
      <c r="I2460" s="208"/>
      <c r="J2460" s="84"/>
      <c r="K2460" s="31"/>
      <c r="L2460" s="31"/>
      <c r="M2460" s="169"/>
      <c r="N2460" s="148"/>
      <c r="O2460" s="106"/>
      <c r="P2460" s="43"/>
      <c r="Q2460" s="31"/>
      <c r="R2460" s="84"/>
      <c r="S2460" s="31"/>
      <c r="T2460" s="31"/>
      <c r="U2460" s="169"/>
      <c r="V2460" s="150"/>
      <c r="W2460" s="141" t="str" cm="1">
        <f t="array" ref="W2460">IF(SUM(LEN(B2460:V2460))=0,"",IF(OR(OR(ISBLANK(F2460),SUM(LEN(C2460),LEN(D2460))=0),AND(NOT(E2460="Unknown"),ISBLANK(J2460)),AND(NOT(O2460="Unknown"),ISBLANK(R2460))),"Missing Information", INDEX(Table15[Entire Service Line Classification], MATCH(SUMIFS(Table15[Unique ID],Table15[System-Owned Portion],E2460,Table15[If Material Anything Other than "Lead" in Column E,Was Material Ever Previously Lead?],G2460,Table15[Customer-Owned Portion],O2460),Table15[Unique ID],0),0)))</f>
        <v/>
      </c>
      <c r="X2460"/>
    </row>
    <row r="2461" spans="2:24" x14ac:dyDescent="0.25">
      <c r="B2461" s="146"/>
      <c r="C2461" s="31"/>
      <c r="D2461" s="31"/>
      <c r="E2461" s="44"/>
      <c r="F2461" s="43"/>
      <c r="G2461" s="84"/>
      <c r="H2461" s="31"/>
      <c r="I2461" s="208"/>
      <c r="J2461" s="84"/>
      <c r="K2461" s="31"/>
      <c r="L2461" s="31"/>
      <c r="M2461" s="169"/>
      <c r="N2461" s="148"/>
      <c r="O2461" s="106"/>
      <c r="P2461" s="43"/>
      <c r="Q2461" s="31"/>
      <c r="R2461" s="84"/>
      <c r="S2461" s="31"/>
      <c r="T2461" s="31"/>
      <c r="U2461" s="169"/>
      <c r="V2461" s="150"/>
      <c r="W2461" s="141" t="str" cm="1">
        <f t="array" ref="W2461">IF(SUM(LEN(B2461:V2461))=0,"",IF(OR(OR(ISBLANK(F2461),SUM(LEN(C2461),LEN(D2461))=0),AND(NOT(E2461="Unknown"),ISBLANK(J2461)),AND(NOT(O2461="Unknown"),ISBLANK(R2461))),"Missing Information", INDEX(Table15[Entire Service Line Classification], MATCH(SUMIFS(Table15[Unique ID],Table15[System-Owned Portion],E2461,Table15[If Material Anything Other than "Lead" in Column E,Was Material Ever Previously Lead?],G2461,Table15[Customer-Owned Portion],O2461),Table15[Unique ID],0),0)))</f>
        <v/>
      </c>
      <c r="X2461"/>
    </row>
    <row r="2462" spans="2:24" x14ac:dyDescent="0.25">
      <c r="B2462" s="146"/>
      <c r="C2462" s="31"/>
      <c r="D2462" s="31"/>
      <c r="E2462" s="44"/>
      <c r="F2462" s="43"/>
      <c r="G2462" s="84"/>
      <c r="H2462" s="31"/>
      <c r="I2462" s="208"/>
      <c r="J2462" s="84"/>
      <c r="K2462" s="31"/>
      <c r="L2462" s="31"/>
      <c r="M2462" s="169"/>
      <c r="N2462" s="148"/>
      <c r="O2462" s="106"/>
      <c r="P2462" s="43"/>
      <c r="Q2462" s="31"/>
      <c r="R2462" s="84"/>
      <c r="S2462" s="31"/>
      <c r="T2462" s="31"/>
      <c r="U2462" s="169"/>
      <c r="V2462" s="150"/>
      <c r="W2462" s="141" t="str" cm="1">
        <f t="array" ref="W2462">IF(SUM(LEN(B2462:V2462))=0,"",IF(OR(OR(ISBLANK(F2462),SUM(LEN(C2462),LEN(D2462))=0),AND(NOT(E2462="Unknown"),ISBLANK(J2462)),AND(NOT(O2462="Unknown"),ISBLANK(R2462))),"Missing Information", INDEX(Table15[Entire Service Line Classification], MATCH(SUMIFS(Table15[Unique ID],Table15[System-Owned Portion],E2462,Table15[If Material Anything Other than "Lead" in Column E,Was Material Ever Previously Lead?],G2462,Table15[Customer-Owned Portion],O2462),Table15[Unique ID],0),0)))</f>
        <v/>
      </c>
      <c r="X2462"/>
    </row>
    <row r="2463" spans="2:24" x14ac:dyDescent="0.25">
      <c r="B2463" s="146"/>
      <c r="C2463" s="31"/>
      <c r="D2463" s="31"/>
      <c r="E2463" s="44"/>
      <c r="F2463" s="43"/>
      <c r="G2463" s="84"/>
      <c r="H2463" s="31"/>
      <c r="I2463" s="208"/>
      <c r="J2463" s="84"/>
      <c r="K2463" s="31"/>
      <c r="L2463" s="31"/>
      <c r="M2463" s="169"/>
      <c r="N2463" s="148"/>
      <c r="O2463" s="106"/>
      <c r="P2463" s="43"/>
      <c r="Q2463" s="31"/>
      <c r="R2463" s="84"/>
      <c r="S2463" s="31"/>
      <c r="T2463" s="31"/>
      <c r="U2463" s="169"/>
      <c r="V2463" s="150"/>
      <c r="W2463" s="141" t="str" cm="1">
        <f t="array" ref="W2463">IF(SUM(LEN(B2463:V2463))=0,"",IF(OR(OR(ISBLANK(F2463),SUM(LEN(C2463),LEN(D2463))=0),AND(NOT(E2463="Unknown"),ISBLANK(J2463)),AND(NOT(O2463="Unknown"),ISBLANK(R2463))),"Missing Information", INDEX(Table15[Entire Service Line Classification], MATCH(SUMIFS(Table15[Unique ID],Table15[System-Owned Portion],E2463,Table15[If Material Anything Other than "Lead" in Column E,Was Material Ever Previously Lead?],G2463,Table15[Customer-Owned Portion],O2463),Table15[Unique ID],0),0)))</f>
        <v/>
      </c>
      <c r="X2463"/>
    </row>
    <row r="2464" spans="2:24" x14ac:dyDescent="0.25">
      <c r="B2464" s="146"/>
      <c r="C2464" s="31"/>
      <c r="D2464" s="31"/>
      <c r="E2464" s="44"/>
      <c r="F2464" s="43"/>
      <c r="G2464" s="84"/>
      <c r="H2464" s="31"/>
      <c r="I2464" s="208"/>
      <c r="J2464" s="84"/>
      <c r="K2464" s="31"/>
      <c r="L2464" s="31"/>
      <c r="M2464" s="169"/>
      <c r="N2464" s="148"/>
      <c r="O2464" s="106"/>
      <c r="P2464" s="43"/>
      <c r="Q2464" s="31"/>
      <c r="R2464" s="84"/>
      <c r="S2464" s="31"/>
      <c r="T2464" s="31"/>
      <c r="U2464" s="169"/>
      <c r="V2464" s="150"/>
      <c r="W2464" s="141" t="str" cm="1">
        <f t="array" ref="W2464">IF(SUM(LEN(B2464:V2464))=0,"",IF(OR(OR(ISBLANK(F2464),SUM(LEN(C2464),LEN(D2464))=0),AND(NOT(E2464="Unknown"),ISBLANK(J2464)),AND(NOT(O2464="Unknown"),ISBLANK(R2464))),"Missing Information", INDEX(Table15[Entire Service Line Classification], MATCH(SUMIFS(Table15[Unique ID],Table15[System-Owned Portion],E2464,Table15[If Material Anything Other than "Lead" in Column E,Was Material Ever Previously Lead?],G2464,Table15[Customer-Owned Portion],O2464),Table15[Unique ID],0),0)))</f>
        <v/>
      </c>
      <c r="X2464"/>
    </row>
    <row r="2465" spans="2:24" x14ac:dyDescent="0.25">
      <c r="B2465" s="146"/>
      <c r="C2465" s="31"/>
      <c r="D2465" s="31"/>
      <c r="E2465" s="44"/>
      <c r="F2465" s="43"/>
      <c r="G2465" s="84"/>
      <c r="H2465" s="31"/>
      <c r="I2465" s="208"/>
      <c r="J2465" s="84"/>
      <c r="K2465" s="31"/>
      <c r="L2465" s="31"/>
      <c r="M2465" s="169"/>
      <c r="N2465" s="148"/>
      <c r="O2465" s="106"/>
      <c r="P2465" s="43"/>
      <c r="Q2465" s="31"/>
      <c r="R2465" s="84"/>
      <c r="S2465" s="31"/>
      <c r="T2465" s="31"/>
      <c r="U2465" s="169"/>
      <c r="V2465" s="150"/>
      <c r="W2465" s="141" t="str" cm="1">
        <f t="array" ref="W2465">IF(SUM(LEN(B2465:V2465))=0,"",IF(OR(OR(ISBLANK(F2465),SUM(LEN(C2465),LEN(D2465))=0),AND(NOT(E2465="Unknown"),ISBLANK(J2465)),AND(NOT(O2465="Unknown"),ISBLANK(R2465))),"Missing Information", INDEX(Table15[Entire Service Line Classification], MATCH(SUMIFS(Table15[Unique ID],Table15[System-Owned Portion],E2465,Table15[If Material Anything Other than "Lead" in Column E,Was Material Ever Previously Lead?],G2465,Table15[Customer-Owned Portion],O2465),Table15[Unique ID],0),0)))</f>
        <v/>
      </c>
      <c r="X2465"/>
    </row>
    <row r="2466" spans="2:24" x14ac:dyDescent="0.25">
      <c r="B2466" s="146"/>
      <c r="C2466" s="31"/>
      <c r="D2466" s="31"/>
      <c r="E2466" s="44"/>
      <c r="F2466" s="43"/>
      <c r="G2466" s="84"/>
      <c r="H2466" s="31"/>
      <c r="I2466" s="208"/>
      <c r="J2466" s="84"/>
      <c r="K2466" s="31"/>
      <c r="L2466" s="31"/>
      <c r="M2466" s="169"/>
      <c r="N2466" s="148"/>
      <c r="O2466" s="106"/>
      <c r="P2466" s="43"/>
      <c r="Q2466" s="31"/>
      <c r="R2466" s="84"/>
      <c r="S2466" s="31"/>
      <c r="T2466" s="31"/>
      <c r="U2466" s="169"/>
      <c r="V2466" s="150"/>
      <c r="W2466" s="141" t="str" cm="1">
        <f t="array" ref="W2466">IF(SUM(LEN(B2466:V2466))=0,"",IF(OR(OR(ISBLANK(F2466),SUM(LEN(C2466),LEN(D2466))=0),AND(NOT(E2466="Unknown"),ISBLANK(J2466)),AND(NOT(O2466="Unknown"),ISBLANK(R2466))),"Missing Information", INDEX(Table15[Entire Service Line Classification], MATCH(SUMIFS(Table15[Unique ID],Table15[System-Owned Portion],E2466,Table15[If Material Anything Other than "Lead" in Column E,Was Material Ever Previously Lead?],G2466,Table15[Customer-Owned Portion],O2466),Table15[Unique ID],0),0)))</f>
        <v/>
      </c>
      <c r="X2466"/>
    </row>
    <row r="2467" spans="2:24" x14ac:dyDescent="0.25">
      <c r="B2467" s="146"/>
      <c r="C2467" s="31"/>
      <c r="D2467" s="31"/>
      <c r="E2467" s="44"/>
      <c r="F2467" s="43"/>
      <c r="G2467" s="84"/>
      <c r="H2467" s="31"/>
      <c r="I2467" s="208"/>
      <c r="J2467" s="84"/>
      <c r="K2467" s="31"/>
      <c r="L2467" s="31"/>
      <c r="M2467" s="169"/>
      <c r="N2467" s="148"/>
      <c r="O2467" s="106"/>
      <c r="P2467" s="43"/>
      <c r="Q2467" s="31"/>
      <c r="R2467" s="84"/>
      <c r="S2467" s="31"/>
      <c r="T2467" s="31"/>
      <c r="U2467" s="169"/>
      <c r="V2467" s="150"/>
      <c r="W2467" s="141" t="str" cm="1">
        <f t="array" ref="W2467">IF(SUM(LEN(B2467:V2467))=0,"",IF(OR(OR(ISBLANK(F2467),SUM(LEN(C2467),LEN(D2467))=0),AND(NOT(E2467="Unknown"),ISBLANK(J2467)),AND(NOT(O2467="Unknown"),ISBLANK(R2467))),"Missing Information", INDEX(Table15[Entire Service Line Classification], MATCH(SUMIFS(Table15[Unique ID],Table15[System-Owned Portion],E2467,Table15[If Material Anything Other than "Lead" in Column E,Was Material Ever Previously Lead?],G2467,Table15[Customer-Owned Portion],O2467),Table15[Unique ID],0),0)))</f>
        <v/>
      </c>
      <c r="X2467"/>
    </row>
    <row r="2468" spans="2:24" x14ac:dyDescent="0.25">
      <c r="B2468" s="146"/>
      <c r="C2468" s="31"/>
      <c r="D2468" s="31"/>
      <c r="E2468" s="44"/>
      <c r="F2468" s="43"/>
      <c r="G2468" s="84"/>
      <c r="H2468" s="31"/>
      <c r="I2468" s="208"/>
      <c r="J2468" s="84"/>
      <c r="K2468" s="31"/>
      <c r="L2468" s="31"/>
      <c r="M2468" s="169"/>
      <c r="N2468" s="148"/>
      <c r="O2468" s="106"/>
      <c r="P2468" s="43"/>
      <c r="Q2468" s="31"/>
      <c r="R2468" s="84"/>
      <c r="S2468" s="31"/>
      <c r="T2468" s="31"/>
      <c r="U2468" s="169"/>
      <c r="V2468" s="150"/>
      <c r="W2468" s="141" t="str" cm="1">
        <f t="array" ref="W2468">IF(SUM(LEN(B2468:V2468))=0,"",IF(OR(OR(ISBLANK(F2468),SUM(LEN(C2468),LEN(D2468))=0),AND(NOT(E2468="Unknown"),ISBLANK(J2468)),AND(NOT(O2468="Unknown"),ISBLANK(R2468))),"Missing Information", INDEX(Table15[Entire Service Line Classification], MATCH(SUMIFS(Table15[Unique ID],Table15[System-Owned Portion],E2468,Table15[If Material Anything Other than "Lead" in Column E,Was Material Ever Previously Lead?],G2468,Table15[Customer-Owned Portion],O2468),Table15[Unique ID],0),0)))</f>
        <v/>
      </c>
      <c r="X2468"/>
    </row>
    <row r="2469" spans="2:24" x14ac:dyDescent="0.25">
      <c r="B2469" s="146"/>
      <c r="C2469" s="31"/>
      <c r="D2469" s="31"/>
      <c r="E2469" s="44"/>
      <c r="F2469" s="43"/>
      <c r="G2469" s="84"/>
      <c r="H2469" s="31"/>
      <c r="I2469" s="208"/>
      <c r="J2469" s="84"/>
      <c r="K2469" s="31"/>
      <c r="L2469" s="31"/>
      <c r="M2469" s="169"/>
      <c r="N2469" s="148"/>
      <c r="O2469" s="106"/>
      <c r="P2469" s="43"/>
      <c r="Q2469" s="31"/>
      <c r="R2469" s="84"/>
      <c r="S2469" s="31"/>
      <c r="T2469" s="31"/>
      <c r="U2469" s="169"/>
      <c r="V2469" s="150"/>
      <c r="W2469" s="141" t="str" cm="1">
        <f t="array" ref="W2469">IF(SUM(LEN(B2469:V2469))=0,"",IF(OR(OR(ISBLANK(F2469),SUM(LEN(C2469),LEN(D2469))=0),AND(NOT(E2469="Unknown"),ISBLANK(J2469)),AND(NOT(O2469="Unknown"),ISBLANK(R2469))),"Missing Information", INDEX(Table15[Entire Service Line Classification], MATCH(SUMIFS(Table15[Unique ID],Table15[System-Owned Portion],E2469,Table15[If Material Anything Other than "Lead" in Column E,Was Material Ever Previously Lead?],G2469,Table15[Customer-Owned Portion],O2469),Table15[Unique ID],0),0)))</f>
        <v/>
      </c>
      <c r="X2469"/>
    </row>
    <row r="2470" spans="2:24" x14ac:dyDescent="0.25">
      <c r="B2470" s="146"/>
      <c r="C2470" s="31"/>
      <c r="D2470" s="31"/>
      <c r="E2470" s="44"/>
      <c r="F2470" s="43"/>
      <c r="G2470" s="84"/>
      <c r="H2470" s="31"/>
      <c r="I2470" s="208"/>
      <c r="J2470" s="84"/>
      <c r="K2470" s="31"/>
      <c r="L2470" s="31"/>
      <c r="M2470" s="169"/>
      <c r="N2470" s="148"/>
      <c r="O2470" s="106"/>
      <c r="P2470" s="43"/>
      <c r="Q2470" s="31"/>
      <c r="R2470" s="84"/>
      <c r="S2470" s="31"/>
      <c r="T2470" s="31"/>
      <c r="U2470" s="169"/>
      <c r="V2470" s="150"/>
      <c r="W2470" s="141" t="str" cm="1">
        <f t="array" ref="W2470">IF(SUM(LEN(B2470:V2470))=0,"",IF(OR(OR(ISBLANK(F2470),SUM(LEN(C2470),LEN(D2470))=0),AND(NOT(E2470="Unknown"),ISBLANK(J2470)),AND(NOT(O2470="Unknown"),ISBLANK(R2470))),"Missing Information", INDEX(Table15[Entire Service Line Classification], MATCH(SUMIFS(Table15[Unique ID],Table15[System-Owned Portion],E2470,Table15[If Material Anything Other than "Lead" in Column E,Was Material Ever Previously Lead?],G2470,Table15[Customer-Owned Portion],O2470),Table15[Unique ID],0),0)))</f>
        <v/>
      </c>
      <c r="X2470"/>
    </row>
    <row r="2471" spans="2:24" x14ac:dyDescent="0.25">
      <c r="B2471" s="146"/>
      <c r="C2471" s="31"/>
      <c r="D2471" s="31"/>
      <c r="E2471" s="44"/>
      <c r="F2471" s="43"/>
      <c r="G2471" s="84"/>
      <c r="H2471" s="31"/>
      <c r="I2471" s="208"/>
      <c r="J2471" s="84"/>
      <c r="K2471" s="31"/>
      <c r="L2471" s="31"/>
      <c r="M2471" s="169"/>
      <c r="N2471" s="148"/>
      <c r="O2471" s="106"/>
      <c r="P2471" s="43"/>
      <c r="Q2471" s="31"/>
      <c r="R2471" s="84"/>
      <c r="S2471" s="31"/>
      <c r="T2471" s="31"/>
      <c r="U2471" s="169"/>
      <c r="V2471" s="150"/>
      <c r="W2471" s="141" t="str" cm="1">
        <f t="array" ref="W2471">IF(SUM(LEN(B2471:V2471))=0,"",IF(OR(OR(ISBLANK(F2471),SUM(LEN(C2471),LEN(D2471))=0),AND(NOT(E2471="Unknown"),ISBLANK(J2471)),AND(NOT(O2471="Unknown"),ISBLANK(R2471))),"Missing Information", INDEX(Table15[Entire Service Line Classification], MATCH(SUMIFS(Table15[Unique ID],Table15[System-Owned Portion],E2471,Table15[If Material Anything Other than "Lead" in Column E,Was Material Ever Previously Lead?],G2471,Table15[Customer-Owned Portion],O2471),Table15[Unique ID],0),0)))</f>
        <v/>
      </c>
      <c r="X2471"/>
    </row>
    <row r="2472" spans="2:24" x14ac:dyDescent="0.25">
      <c r="B2472" s="146"/>
      <c r="C2472" s="31"/>
      <c r="D2472" s="31"/>
      <c r="E2472" s="44"/>
      <c r="F2472" s="43"/>
      <c r="G2472" s="84"/>
      <c r="H2472" s="31"/>
      <c r="I2472" s="208"/>
      <c r="J2472" s="84"/>
      <c r="K2472" s="31"/>
      <c r="L2472" s="31"/>
      <c r="M2472" s="169"/>
      <c r="N2472" s="148"/>
      <c r="O2472" s="106"/>
      <c r="P2472" s="43"/>
      <c r="Q2472" s="31"/>
      <c r="R2472" s="84"/>
      <c r="S2472" s="31"/>
      <c r="T2472" s="31"/>
      <c r="U2472" s="169"/>
      <c r="V2472" s="150"/>
      <c r="W2472" s="141" t="str" cm="1">
        <f t="array" ref="W2472">IF(SUM(LEN(B2472:V2472))=0,"",IF(OR(OR(ISBLANK(F2472),SUM(LEN(C2472),LEN(D2472))=0),AND(NOT(E2472="Unknown"),ISBLANK(J2472)),AND(NOT(O2472="Unknown"),ISBLANK(R2472))),"Missing Information", INDEX(Table15[Entire Service Line Classification], MATCH(SUMIFS(Table15[Unique ID],Table15[System-Owned Portion],E2472,Table15[If Material Anything Other than "Lead" in Column E,Was Material Ever Previously Lead?],G2472,Table15[Customer-Owned Portion],O2472),Table15[Unique ID],0),0)))</f>
        <v/>
      </c>
      <c r="X2472"/>
    </row>
    <row r="2473" spans="2:24" x14ac:dyDescent="0.25">
      <c r="B2473" s="146"/>
      <c r="C2473" s="31"/>
      <c r="D2473" s="31"/>
      <c r="E2473" s="44"/>
      <c r="F2473" s="43"/>
      <c r="G2473" s="84"/>
      <c r="H2473" s="31"/>
      <c r="I2473" s="208"/>
      <c r="J2473" s="84"/>
      <c r="K2473" s="31"/>
      <c r="L2473" s="31"/>
      <c r="M2473" s="169"/>
      <c r="N2473" s="148"/>
      <c r="O2473" s="106"/>
      <c r="P2473" s="43"/>
      <c r="Q2473" s="31"/>
      <c r="R2473" s="84"/>
      <c r="S2473" s="31"/>
      <c r="T2473" s="31"/>
      <c r="U2473" s="169"/>
      <c r="V2473" s="150"/>
      <c r="W2473" s="141" t="str" cm="1">
        <f t="array" ref="W2473">IF(SUM(LEN(B2473:V2473))=0,"",IF(OR(OR(ISBLANK(F2473),SUM(LEN(C2473),LEN(D2473))=0),AND(NOT(E2473="Unknown"),ISBLANK(J2473)),AND(NOT(O2473="Unknown"),ISBLANK(R2473))),"Missing Information", INDEX(Table15[Entire Service Line Classification], MATCH(SUMIFS(Table15[Unique ID],Table15[System-Owned Portion],E2473,Table15[If Material Anything Other than "Lead" in Column E,Was Material Ever Previously Lead?],G2473,Table15[Customer-Owned Portion],O2473),Table15[Unique ID],0),0)))</f>
        <v/>
      </c>
      <c r="X2473"/>
    </row>
    <row r="2474" spans="2:24" x14ac:dyDescent="0.25">
      <c r="B2474" s="146"/>
      <c r="C2474" s="31"/>
      <c r="D2474" s="31"/>
      <c r="E2474" s="44"/>
      <c r="F2474" s="43"/>
      <c r="G2474" s="84"/>
      <c r="H2474" s="31"/>
      <c r="I2474" s="208"/>
      <c r="J2474" s="84"/>
      <c r="K2474" s="31"/>
      <c r="L2474" s="31"/>
      <c r="M2474" s="169"/>
      <c r="N2474" s="148"/>
      <c r="O2474" s="106"/>
      <c r="P2474" s="43"/>
      <c r="Q2474" s="31"/>
      <c r="R2474" s="84"/>
      <c r="S2474" s="31"/>
      <c r="T2474" s="31"/>
      <c r="U2474" s="169"/>
      <c r="V2474" s="150"/>
      <c r="W2474" s="141" t="str" cm="1">
        <f t="array" ref="W2474">IF(SUM(LEN(B2474:V2474))=0,"",IF(OR(OR(ISBLANK(F2474),SUM(LEN(C2474),LEN(D2474))=0),AND(NOT(E2474="Unknown"),ISBLANK(J2474)),AND(NOT(O2474="Unknown"),ISBLANK(R2474))),"Missing Information", INDEX(Table15[Entire Service Line Classification], MATCH(SUMIFS(Table15[Unique ID],Table15[System-Owned Portion],E2474,Table15[If Material Anything Other than "Lead" in Column E,Was Material Ever Previously Lead?],G2474,Table15[Customer-Owned Portion],O2474),Table15[Unique ID],0),0)))</f>
        <v/>
      </c>
      <c r="X2474"/>
    </row>
    <row r="2475" spans="2:24" x14ac:dyDescent="0.25">
      <c r="B2475" s="146"/>
      <c r="C2475" s="31"/>
      <c r="D2475" s="31"/>
      <c r="E2475" s="44"/>
      <c r="F2475" s="43"/>
      <c r="G2475" s="84"/>
      <c r="H2475" s="31"/>
      <c r="I2475" s="208"/>
      <c r="J2475" s="84"/>
      <c r="K2475" s="31"/>
      <c r="L2475" s="31"/>
      <c r="M2475" s="169"/>
      <c r="N2475" s="148"/>
      <c r="O2475" s="106"/>
      <c r="P2475" s="43"/>
      <c r="Q2475" s="31"/>
      <c r="R2475" s="84"/>
      <c r="S2475" s="31"/>
      <c r="T2475" s="31"/>
      <c r="U2475" s="169"/>
      <c r="V2475" s="150"/>
      <c r="W2475" s="141" t="str" cm="1">
        <f t="array" ref="W2475">IF(SUM(LEN(B2475:V2475))=0,"",IF(OR(OR(ISBLANK(F2475),SUM(LEN(C2475),LEN(D2475))=0),AND(NOT(E2475="Unknown"),ISBLANK(J2475)),AND(NOT(O2475="Unknown"),ISBLANK(R2475))),"Missing Information", INDEX(Table15[Entire Service Line Classification], MATCH(SUMIFS(Table15[Unique ID],Table15[System-Owned Portion],E2475,Table15[If Material Anything Other than "Lead" in Column E,Was Material Ever Previously Lead?],G2475,Table15[Customer-Owned Portion],O2475),Table15[Unique ID],0),0)))</f>
        <v/>
      </c>
      <c r="X2475"/>
    </row>
    <row r="2476" spans="2:24" x14ac:dyDescent="0.25">
      <c r="B2476" s="146"/>
      <c r="C2476" s="31"/>
      <c r="D2476" s="31"/>
      <c r="E2476" s="44"/>
      <c r="F2476" s="43"/>
      <c r="G2476" s="84"/>
      <c r="H2476" s="31"/>
      <c r="I2476" s="208"/>
      <c r="J2476" s="84"/>
      <c r="K2476" s="31"/>
      <c r="L2476" s="31"/>
      <c r="M2476" s="169"/>
      <c r="N2476" s="148"/>
      <c r="O2476" s="106"/>
      <c r="P2476" s="43"/>
      <c r="Q2476" s="31"/>
      <c r="R2476" s="84"/>
      <c r="S2476" s="31"/>
      <c r="T2476" s="31"/>
      <c r="U2476" s="169"/>
      <c r="V2476" s="150"/>
      <c r="W2476" s="141" t="str" cm="1">
        <f t="array" ref="W2476">IF(SUM(LEN(B2476:V2476))=0,"",IF(OR(OR(ISBLANK(F2476),SUM(LEN(C2476),LEN(D2476))=0),AND(NOT(E2476="Unknown"),ISBLANK(J2476)),AND(NOT(O2476="Unknown"),ISBLANK(R2476))),"Missing Information", INDEX(Table15[Entire Service Line Classification], MATCH(SUMIFS(Table15[Unique ID],Table15[System-Owned Portion],E2476,Table15[If Material Anything Other than "Lead" in Column E,Was Material Ever Previously Lead?],G2476,Table15[Customer-Owned Portion],O2476),Table15[Unique ID],0),0)))</f>
        <v/>
      </c>
      <c r="X2476"/>
    </row>
    <row r="2477" spans="2:24" x14ac:dyDescent="0.25">
      <c r="B2477" s="146"/>
      <c r="C2477" s="31"/>
      <c r="D2477" s="31"/>
      <c r="E2477" s="44"/>
      <c r="F2477" s="43"/>
      <c r="G2477" s="84"/>
      <c r="H2477" s="31"/>
      <c r="I2477" s="208"/>
      <c r="J2477" s="84"/>
      <c r="K2477" s="31"/>
      <c r="L2477" s="31"/>
      <c r="M2477" s="169"/>
      <c r="N2477" s="148"/>
      <c r="O2477" s="106"/>
      <c r="P2477" s="43"/>
      <c r="Q2477" s="31"/>
      <c r="R2477" s="84"/>
      <c r="S2477" s="31"/>
      <c r="T2477" s="31"/>
      <c r="U2477" s="169"/>
      <c r="V2477" s="150"/>
      <c r="W2477" s="141" t="str" cm="1">
        <f t="array" ref="W2477">IF(SUM(LEN(B2477:V2477))=0,"",IF(OR(OR(ISBLANK(F2477),SUM(LEN(C2477),LEN(D2477))=0),AND(NOT(E2477="Unknown"),ISBLANK(J2477)),AND(NOT(O2477="Unknown"),ISBLANK(R2477))),"Missing Information", INDEX(Table15[Entire Service Line Classification], MATCH(SUMIFS(Table15[Unique ID],Table15[System-Owned Portion],E2477,Table15[If Material Anything Other than "Lead" in Column E,Was Material Ever Previously Lead?],G2477,Table15[Customer-Owned Portion],O2477),Table15[Unique ID],0),0)))</f>
        <v/>
      </c>
      <c r="X2477"/>
    </row>
    <row r="2478" spans="2:24" x14ac:dyDescent="0.25">
      <c r="B2478" s="146"/>
      <c r="C2478" s="31"/>
      <c r="D2478" s="31"/>
      <c r="E2478" s="44"/>
      <c r="F2478" s="43"/>
      <c r="G2478" s="84"/>
      <c r="H2478" s="31"/>
      <c r="I2478" s="208"/>
      <c r="J2478" s="84"/>
      <c r="K2478" s="31"/>
      <c r="L2478" s="31"/>
      <c r="M2478" s="169"/>
      <c r="N2478" s="148"/>
      <c r="O2478" s="106"/>
      <c r="P2478" s="43"/>
      <c r="Q2478" s="31"/>
      <c r="R2478" s="84"/>
      <c r="S2478" s="31"/>
      <c r="T2478" s="31"/>
      <c r="U2478" s="169"/>
      <c r="V2478" s="150"/>
      <c r="W2478" s="141" t="str" cm="1">
        <f t="array" ref="W2478">IF(SUM(LEN(B2478:V2478))=0,"",IF(OR(OR(ISBLANK(F2478),SUM(LEN(C2478),LEN(D2478))=0),AND(NOT(E2478="Unknown"),ISBLANK(J2478)),AND(NOT(O2478="Unknown"),ISBLANK(R2478))),"Missing Information", INDEX(Table15[Entire Service Line Classification], MATCH(SUMIFS(Table15[Unique ID],Table15[System-Owned Portion],E2478,Table15[If Material Anything Other than "Lead" in Column E,Was Material Ever Previously Lead?],G2478,Table15[Customer-Owned Portion],O2478),Table15[Unique ID],0),0)))</f>
        <v/>
      </c>
      <c r="X2478"/>
    </row>
    <row r="2479" spans="2:24" x14ac:dyDescent="0.25">
      <c r="B2479" s="146"/>
      <c r="C2479" s="31"/>
      <c r="D2479" s="31"/>
      <c r="E2479" s="44"/>
      <c r="F2479" s="43"/>
      <c r="G2479" s="84"/>
      <c r="H2479" s="31"/>
      <c r="I2479" s="208"/>
      <c r="J2479" s="84"/>
      <c r="K2479" s="31"/>
      <c r="L2479" s="31"/>
      <c r="M2479" s="169"/>
      <c r="N2479" s="148"/>
      <c r="O2479" s="106"/>
      <c r="P2479" s="43"/>
      <c r="Q2479" s="31"/>
      <c r="R2479" s="84"/>
      <c r="S2479" s="31"/>
      <c r="T2479" s="31"/>
      <c r="U2479" s="169"/>
      <c r="V2479" s="150"/>
      <c r="W2479" s="141" t="str" cm="1">
        <f t="array" ref="W2479">IF(SUM(LEN(B2479:V2479))=0,"",IF(OR(OR(ISBLANK(F2479),SUM(LEN(C2479),LEN(D2479))=0),AND(NOT(E2479="Unknown"),ISBLANK(J2479)),AND(NOT(O2479="Unknown"),ISBLANK(R2479))),"Missing Information", INDEX(Table15[Entire Service Line Classification], MATCH(SUMIFS(Table15[Unique ID],Table15[System-Owned Portion],E2479,Table15[If Material Anything Other than "Lead" in Column E,Was Material Ever Previously Lead?],G2479,Table15[Customer-Owned Portion],O2479),Table15[Unique ID],0),0)))</f>
        <v/>
      </c>
      <c r="X2479"/>
    </row>
    <row r="2480" spans="2:24" x14ac:dyDescent="0.25">
      <c r="B2480" s="146"/>
      <c r="C2480" s="31"/>
      <c r="D2480" s="31"/>
      <c r="E2480" s="44"/>
      <c r="F2480" s="43"/>
      <c r="G2480" s="84"/>
      <c r="H2480" s="31"/>
      <c r="I2480" s="208"/>
      <c r="J2480" s="84"/>
      <c r="K2480" s="31"/>
      <c r="L2480" s="31"/>
      <c r="M2480" s="169"/>
      <c r="N2480" s="148"/>
      <c r="O2480" s="106"/>
      <c r="P2480" s="43"/>
      <c r="Q2480" s="31"/>
      <c r="R2480" s="84"/>
      <c r="S2480" s="31"/>
      <c r="T2480" s="31"/>
      <c r="U2480" s="169"/>
      <c r="V2480" s="150"/>
      <c r="W2480" s="141" t="str" cm="1">
        <f t="array" ref="W2480">IF(SUM(LEN(B2480:V2480))=0,"",IF(OR(OR(ISBLANK(F2480),SUM(LEN(C2480),LEN(D2480))=0),AND(NOT(E2480="Unknown"),ISBLANK(J2480)),AND(NOT(O2480="Unknown"),ISBLANK(R2480))),"Missing Information", INDEX(Table15[Entire Service Line Classification], MATCH(SUMIFS(Table15[Unique ID],Table15[System-Owned Portion],E2480,Table15[If Material Anything Other than "Lead" in Column E,Was Material Ever Previously Lead?],G2480,Table15[Customer-Owned Portion],O2480),Table15[Unique ID],0),0)))</f>
        <v/>
      </c>
      <c r="X2480"/>
    </row>
    <row r="2481" spans="2:24" x14ac:dyDescent="0.25">
      <c r="B2481" s="146"/>
      <c r="C2481" s="31"/>
      <c r="D2481" s="31"/>
      <c r="E2481" s="44"/>
      <c r="F2481" s="43"/>
      <c r="G2481" s="84"/>
      <c r="H2481" s="31"/>
      <c r="I2481" s="208"/>
      <c r="J2481" s="84"/>
      <c r="K2481" s="31"/>
      <c r="L2481" s="31"/>
      <c r="M2481" s="169"/>
      <c r="N2481" s="148"/>
      <c r="O2481" s="106"/>
      <c r="P2481" s="43"/>
      <c r="Q2481" s="31"/>
      <c r="R2481" s="84"/>
      <c r="S2481" s="31"/>
      <c r="T2481" s="31"/>
      <c r="U2481" s="169"/>
      <c r="V2481" s="150"/>
      <c r="W2481" s="141" t="str" cm="1">
        <f t="array" ref="W2481">IF(SUM(LEN(B2481:V2481))=0,"",IF(OR(OR(ISBLANK(F2481),SUM(LEN(C2481),LEN(D2481))=0),AND(NOT(E2481="Unknown"),ISBLANK(J2481)),AND(NOT(O2481="Unknown"),ISBLANK(R2481))),"Missing Information", INDEX(Table15[Entire Service Line Classification], MATCH(SUMIFS(Table15[Unique ID],Table15[System-Owned Portion],E2481,Table15[If Material Anything Other than "Lead" in Column E,Was Material Ever Previously Lead?],G2481,Table15[Customer-Owned Portion],O2481),Table15[Unique ID],0),0)))</f>
        <v/>
      </c>
      <c r="X2481"/>
    </row>
    <row r="2482" spans="2:24" x14ac:dyDescent="0.25">
      <c r="B2482" s="146"/>
      <c r="C2482" s="31"/>
      <c r="D2482" s="31"/>
      <c r="E2482" s="44"/>
      <c r="F2482" s="43"/>
      <c r="G2482" s="84"/>
      <c r="H2482" s="31"/>
      <c r="I2482" s="208"/>
      <c r="J2482" s="84"/>
      <c r="K2482" s="31"/>
      <c r="L2482" s="31"/>
      <c r="M2482" s="169"/>
      <c r="N2482" s="148"/>
      <c r="O2482" s="106"/>
      <c r="P2482" s="43"/>
      <c r="Q2482" s="31"/>
      <c r="R2482" s="84"/>
      <c r="S2482" s="31"/>
      <c r="T2482" s="31"/>
      <c r="U2482" s="169"/>
      <c r="V2482" s="150"/>
      <c r="W2482" s="141" t="str" cm="1">
        <f t="array" ref="W2482">IF(SUM(LEN(B2482:V2482))=0,"",IF(OR(OR(ISBLANK(F2482),SUM(LEN(C2482),LEN(D2482))=0),AND(NOT(E2482="Unknown"),ISBLANK(J2482)),AND(NOT(O2482="Unknown"),ISBLANK(R2482))),"Missing Information", INDEX(Table15[Entire Service Line Classification], MATCH(SUMIFS(Table15[Unique ID],Table15[System-Owned Portion],E2482,Table15[If Material Anything Other than "Lead" in Column E,Was Material Ever Previously Lead?],G2482,Table15[Customer-Owned Portion],O2482),Table15[Unique ID],0),0)))</f>
        <v/>
      </c>
      <c r="X2482"/>
    </row>
    <row r="2483" spans="2:24" x14ac:dyDescent="0.25">
      <c r="B2483" s="146"/>
      <c r="C2483" s="31"/>
      <c r="D2483" s="31"/>
      <c r="E2483" s="44"/>
      <c r="F2483" s="43"/>
      <c r="G2483" s="84"/>
      <c r="H2483" s="31"/>
      <c r="I2483" s="208"/>
      <c r="J2483" s="84"/>
      <c r="K2483" s="31"/>
      <c r="L2483" s="31"/>
      <c r="M2483" s="169"/>
      <c r="N2483" s="148"/>
      <c r="O2483" s="106"/>
      <c r="P2483" s="43"/>
      <c r="Q2483" s="31"/>
      <c r="R2483" s="84"/>
      <c r="S2483" s="31"/>
      <c r="T2483" s="31"/>
      <c r="U2483" s="169"/>
      <c r="V2483" s="150"/>
      <c r="W2483" s="141" t="str" cm="1">
        <f t="array" ref="W2483">IF(SUM(LEN(B2483:V2483))=0,"",IF(OR(OR(ISBLANK(F2483),SUM(LEN(C2483),LEN(D2483))=0),AND(NOT(E2483="Unknown"),ISBLANK(J2483)),AND(NOT(O2483="Unknown"),ISBLANK(R2483))),"Missing Information", INDEX(Table15[Entire Service Line Classification], MATCH(SUMIFS(Table15[Unique ID],Table15[System-Owned Portion],E2483,Table15[If Material Anything Other than "Lead" in Column E,Was Material Ever Previously Lead?],G2483,Table15[Customer-Owned Portion],O2483),Table15[Unique ID],0),0)))</f>
        <v/>
      </c>
      <c r="X2483"/>
    </row>
    <row r="2484" spans="2:24" x14ac:dyDescent="0.25">
      <c r="B2484" s="146"/>
      <c r="C2484" s="31"/>
      <c r="D2484" s="31"/>
      <c r="E2484" s="44"/>
      <c r="F2484" s="43"/>
      <c r="G2484" s="84"/>
      <c r="H2484" s="31"/>
      <c r="I2484" s="208"/>
      <c r="J2484" s="84"/>
      <c r="K2484" s="31"/>
      <c r="L2484" s="31"/>
      <c r="M2484" s="169"/>
      <c r="N2484" s="148"/>
      <c r="O2484" s="106"/>
      <c r="P2484" s="43"/>
      <c r="Q2484" s="31"/>
      <c r="R2484" s="84"/>
      <c r="S2484" s="31"/>
      <c r="T2484" s="31"/>
      <c r="U2484" s="169"/>
      <c r="V2484" s="150"/>
      <c r="W2484" s="141" t="str" cm="1">
        <f t="array" ref="W2484">IF(SUM(LEN(B2484:V2484))=0,"",IF(OR(OR(ISBLANK(F2484),SUM(LEN(C2484),LEN(D2484))=0),AND(NOT(E2484="Unknown"),ISBLANK(J2484)),AND(NOT(O2484="Unknown"),ISBLANK(R2484))),"Missing Information", INDEX(Table15[Entire Service Line Classification], MATCH(SUMIFS(Table15[Unique ID],Table15[System-Owned Portion],E2484,Table15[If Material Anything Other than "Lead" in Column E,Was Material Ever Previously Lead?],G2484,Table15[Customer-Owned Portion],O2484),Table15[Unique ID],0),0)))</f>
        <v/>
      </c>
      <c r="X2484"/>
    </row>
    <row r="2485" spans="2:24" x14ac:dyDescent="0.25">
      <c r="B2485" s="146"/>
      <c r="C2485" s="31"/>
      <c r="D2485" s="31"/>
      <c r="E2485" s="44"/>
      <c r="F2485" s="43"/>
      <c r="G2485" s="84"/>
      <c r="H2485" s="31"/>
      <c r="I2485" s="208"/>
      <c r="J2485" s="84"/>
      <c r="K2485" s="31"/>
      <c r="L2485" s="31"/>
      <c r="M2485" s="169"/>
      <c r="N2485" s="148"/>
      <c r="O2485" s="106"/>
      <c r="P2485" s="43"/>
      <c r="Q2485" s="31"/>
      <c r="R2485" s="84"/>
      <c r="S2485" s="31"/>
      <c r="T2485" s="31"/>
      <c r="U2485" s="169"/>
      <c r="V2485" s="150"/>
      <c r="W2485" s="141" t="str" cm="1">
        <f t="array" ref="W2485">IF(SUM(LEN(B2485:V2485))=0,"",IF(OR(OR(ISBLANK(F2485),SUM(LEN(C2485),LEN(D2485))=0),AND(NOT(E2485="Unknown"),ISBLANK(J2485)),AND(NOT(O2485="Unknown"),ISBLANK(R2485))),"Missing Information", INDEX(Table15[Entire Service Line Classification], MATCH(SUMIFS(Table15[Unique ID],Table15[System-Owned Portion],E2485,Table15[If Material Anything Other than "Lead" in Column E,Was Material Ever Previously Lead?],G2485,Table15[Customer-Owned Portion],O2485),Table15[Unique ID],0),0)))</f>
        <v/>
      </c>
      <c r="X2485"/>
    </row>
    <row r="2486" spans="2:24" x14ac:dyDescent="0.25">
      <c r="B2486" s="146"/>
      <c r="C2486" s="31"/>
      <c r="D2486" s="31"/>
      <c r="E2486" s="44"/>
      <c r="F2486" s="43"/>
      <c r="G2486" s="84"/>
      <c r="H2486" s="31"/>
      <c r="I2486" s="208"/>
      <c r="J2486" s="84"/>
      <c r="K2486" s="31"/>
      <c r="L2486" s="31"/>
      <c r="M2486" s="169"/>
      <c r="N2486" s="148"/>
      <c r="O2486" s="106"/>
      <c r="P2486" s="43"/>
      <c r="Q2486" s="31"/>
      <c r="R2486" s="84"/>
      <c r="S2486" s="31"/>
      <c r="T2486" s="31"/>
      <c r="U2486" s="169"/>
      <c r="V2486" s="150"/>
      <c r="W2486" s="141" t="str" cm="1">
        <f t="array" ref="W2486">IF(SUM(LEN(B2486:V2486))=0,"",IF(OR(OR(ISBLANK(F2486),SUM(LEN(C2486),LEN(D2486))=0),AND(NOT(E2486="Unknown"),ISBLANK(J2486)),AND(NOT(O2486="Unknown"),ISBLANK(R2486))),"Missing Information", INDEX(Table15[Entire Service Line Classification], MATCH(SUMIFS(Table15[Unique ID],Table15[System-Owned Portion],E2486,Table15[If Material Anything Other than "Lead" in Column E,Was Material Ever Previously Lead?],G2486,Table15[Customer-Owned Portion],O2486),Table15[Unique ID],0),0)))</f>
        <v/>
      </c>
      <c r="X2486"/>
    </row>
    <row r="2487" spans="2:24" x14ac:dyDescent="0.25">
      <c r="B2487" s="146"/>
      <c r="C2487" s="31"/>
      <c r="D2487" s="31"/>
      <c r="E2487" s="44"/>
      <c r="F2487" s="43"/>
      <c r="G2487" s="84"/>
      <c r="H2487" s="31"/>
      <c r="I2487" s="208"/>
      <c r="J2487" s="84"/>
      <c r="K2487" s="31"/>
      <c r="L2487" s="31"/>
      <c r="M2487" s="169"/>
      <c r="N2487" s="148"/>
      <c r="O2487" s="106"/>
      <c r="P2487" s="43"/>
      <c r="Q2487" s="31"/>
      <c r="R2487" s="84"/>
      <c r="S2487" s="31"/>
      <c r="T2487" s="31"/>
      <c r="U2487" s="169"/>
      <c r="V2487" s="150"/>
      <c r="W2487" s="141" t="str" cm="1">
        <f t="array" ref="W2487">IF(SUM(LEN(B2487:V2487))=0,"",IF(OR(OR(ISBLANK(F2487),SUM(LEN(C2487),LEN(D2487))=0),AND(NOT(E2487="Unknown"),ISBLANK(J2487)),AND(NOT(O2487="Unknown"),ISBLANK(R2487))),"Missing Information", INDEX(Table15[Entire Service Line Classification], MATCH(SUMIFS(Table15[Unique ID],Table15[System-Owned Portion],E2487,Table15[If Material Anything Other than "Lead" in Column E,Was Material Ever Previously Lead?],G2487,Table15[Customer-Owned Portion],O2487),Table15[Unique ID],0),0)))</f>
        <v/>
      </c>
      <c r="X2487"/>
    </row>
    <row r="2488" spans="2:24" x14ac:dyDescent="0.25">
      <c r="B2488" s="146"/>
      <c r="C2488" s="31"/>
      <c r="D2488" s="31"/>
      <c r="E2488" s="44"/>
      <c r="F2488" s="43"/>
      <c r="G2488" s="84"/>
      <c r="H2488" s="31"/>
      <c r="I2488" s="208"/>
      <c r="J2488" s="84"/>
      <c r="K2488" s="31"/>
      <c r="L2488" s="31"/>
      <c r="M2488" s="169"/>
      <c r="N2488" s="148"/>
      <c r="O2488" s="106"/>
      <c r="P2488" s="43"/>
      <c r="Q2488" s="31"/>
      <c r="R2488" s="84"/>
      <c r="S2488" s="31"/>
      <c r="T2488" s="31"/>
      <c r="U2488" s="169"/>
      <c r="V2488" s="150"/>
      <c r="W2488" s="141" t="str" cm="1">
        <f t="array" ref="W2488">IF(SUM(LEN(B2488:V2488))=0,"",IF(OR(OR(ISBLANK(F2488),SUM(LEN(C2488),LEN(D2488))=0),AND(NOT(E2488="Unknown"),ISBLANK(J2488)),AND(NOT(O2488="Unknown"),ISBLANK(R2488))),"Missing Information", INDEX(Table15[Entire Service Line Classification], MATCH(SUMIFS(Table15[Unique ID],Table15[System-Owned Portion],E2488,Table15[If Material Anything Other than "Lead" in Column E,Was Material Ever Previously Lead?],G2488,Table15[Customer-Owned Portion],O2488),Table15[Unique ID],0),0)))</f>
        <v/>
      </c>
      <c r="X2488"/>
    </row>
    <row r="2489" spans="2:24" x14ac:dyDescent="0.25">
      <c r="B2489" s="146"/>
      <c r="C2489" s="31"/>
      <c r="D2489" s="31"/>
      <c r="E2489" s="44"/>
      <c r="F2489" s="43"/>
      <c r="G2489" s="84"/>
      <c r="H2489" s="31"/>
      <c r="I2489" s="208"/>
      <c r="J2489" s="84"/>
      <c r="K2489" s="31"/>
      <c r="L2489" s="31"/>
      <c r="M2489" s="169"/>
      <c r="N2489" s="148"/>
      <c r="O2489" s="106"/>
      <c r="P2489" s="43"/>
      <c r="Q2489" s="31"/>
      <c r="R2489" s="84"/>
      <c r="S2489" s="31"/>
      <c r="T2489" s="31"/>
      <c r="U2489" s="169"/>
      <c r="V2489" s="150"/>
      <c r="W2489" s="141" t="str" cm="1">
        <f t="array" ref="W2489">IF(SUM(LEN(B2489:V2489))=0,"",IF(OR(OR(ISBLANK(F2489),SUM(LEN(C2489),LEN(D2489))=0),AND(NOT(E2489="Unknown"),ISBLANK(J2489)),AND(NOT(O2489="Unknown"),ISBLANK(R2489))),"Missing Information", INDEX(Table15[Entire Service Line Classification], MATCH(SUMIFS(Table15[Unique ID],Table15[System-Owned Portion],E2489,Table15[If Material Anything Other than "Lead" in Column E,Was Material Ever Previously Lead?],G2489,Table15[Customer-Owned Portion],O2489),Table15[Unique ID],0),0)))</f>
        <v/>
      </c>
      <c r="X2489"/>
    </row>
    <row r="2490" spans="2:24" x14ac:dyDescent="0.25">
      <c r="B2490" s="146"/>
      <c r="C2490" s="31"/>
      <c r="D2490" s="31"/>
      <c r="E2490" s="44"/>
      <c r="F2490" s="43"/>
      <c r="G2490" s="84"/>
      <c r="H2490" s="31"/>
      <c r="I2490" s="208"/>
      <c r="J2490" s="84"/>
      <c r="K2490" s="31"/>
      <c r="L2490" s="31"/>
      <c r="M2490" s="169"/>
      <c r="N2490" s="148"/>
      <c r="O2490" s="106"/>
      <c r="P2490" s="43"/>
      <c r="Q2490" s="31"/>
      <c r="R2490" s="84"/>
      <c r="S2490" s="31"/>
      <c r="T2490" s="31"/>
      <c r="U2490" s="169"/>
      <c r="V2490" s="150"/>
      <c r="W2490" s="141" t="str" cm="1">
        <f t="array" ref="W2490">IF(SUM(LEN(B2490:V2490))=0,"",IF(OR(OR(ISBLANK(F2490),SUM(LEN(C2490),LEN(D2490))=0),AND(NOT(E2490="Unknown"),ISBLANK(J2490)),AND(NOT(O2490="Unknown"),ISBLANK(R2490))),"Missing Information", INDEX(Table15[Entire Service Line Classification], MATCH(SUMIFS(Table15[Unique ID],Table15[System-Owned Portion],E2490,Table15[If Material Anything Other than "Lead" in Column E,Was Material Ever Previously Lead?],G2490,Table15[Customer-Owned Portion],O2490),Table15[Unique ID],0),0)))</f>
        <v/>
      </c>
      <c r="X2490"/>
    </row>
    <row r="2491" spans="2:24" x14ac:dyDescent="0.25">
      <c r="B2491" s="146"/>
      <c r="C2491" s="31"/>
      <c r="D2491" s="31"/>
      <c r="E2491" s="44"/>
      <c r="F2491" s="43"/>
      <c r="G2491" s="84"/>
      <c r="H2491" s="31"/>
      <c r="I2491" s="208"/>
      <c r="J2491" s="84"/>
      <c r="K2491" s="31"/>
      <c r="L2491" s="31"/>
      <c r="M2491" s="169"/>
      <c r="N2491" s="148"/>
      <c r="O2491" s="106"/>
      <c r="P2491" s="43"/>
      <c r="Q2491" s="31"/>
      <c r="R2491" s="84"/>
      <c r="S2491" s="31"/>
      <c r="T2491" s="31"/>
      <c r="U2491" s="169"/>
      <c r="V2491" s="150"/>
      <c r="W2491" s="141" t="str" cm="1">
        <f t="array" ref="W2491">IF(SUM(LEN(B2491:V2491))=0,"",IF(OR(OR(ISBLANK(F2491),SUM(LEN(C2491),LEN(D2491))=0),AND(NOT(E2491="Unknown"),ISBLANK(J2491)),AND(NOT(O2491="Unknown"),ISBLANK(R2491))),"Missing Information", INDEX(Table15[Entire Service Line Classification], MATCH(SUMIFS(Table15[Unique ID],Table15[System-Owned Portion],E2491,Table15[If Material Anything Other than "Lead" in Column E,Was Material Ever Previously Lead?],G2491,Table15[Customer-Owned Portion],O2491),Table15[Unique ID],0),0)))</f>
        <v/>
      </c>
      <c r="X2491"/>
    </row>
    <row r="2492" spans="2:24" x14ac:dyDescent="0.25">
      <c r="B2492" s="146"/>
      <c r="C2492" s="31"/>
      <c r="D2492" s="31"/>
      <c r="E2492" s="44"/>
      <c r="F2492" s="43"/>
      <c r="G2492" s="84"/>
      <c r="H2492" s="31"/>
      <c r="I2492" s="208"/>
      <c r="J2492" s="84"/>
      <c r="K2492" s="31"/>
      <c r="L2492" s="31"/>
      <c r="M2492" s="169"/>
      <c r="N2492" s="148"/>
      <c r="O2492" s="106"/>
      <c r="P2492" s="43"/>
      <c r="Q2492" s="31"/>
      <c r="R2492" s="84"/>
      <c r="S2492" s="31"/>
      <c r="T2492" s="31"/>
      <c r="U2492" s="169"/>
      <c r="V2492" s="150"/>
      <c r="W2492" s="141" t="str" cm="1">
        <f t="array" ref="W2492">IF(SUM(LEN(B2492:V2492))=0,"",IF(OR(OR(ISBLANK(F2492),SUM(LEN(C2492),LEN(D2492))=0),AND(NOT(E2492="Unknown"),ISBLANK(J2492)),AND(NOT(O2492="Unknown"),ISBLANK(R2492))),"Missing Information", INDEX(Table15[Entire Service Line Classification], MATCH(SUMIFS(Table15[Unique ID],Table15[System-Owned Portion],E2492,Table15[If Material Anything Other than "Lead" in Column E,Was Material Ever Previously Lead?],G2492,Table15[Customer-Owned Portion],O2492),Table15[Unique ID],0),0)))</f>
        <v/>
      </c>
      <c r="X2492"/>
    </row>
    <row r="2493" spans="2:24" x14ac:dyDescent="0.25">
      <c r="B2493" s="146"/>
      <c r="C2493" s="31"/>
      <c r="D2493" s="31"/>
      <c r="E2493" s="44"/>
      <c r="F2493" s="43"/>
      <c r="G2493" s="84"/>
      <c r="H2493" s="31"/>
      <c r="I2493" s="208"/>
      <c r="J2493" s="84"/>
      <c r="K2493" s="31"/>
      <c r="L2493" s="31"/>
      <c r="M2493" s="169"/>
      <c r="N2493" s="148"/>
      <c r="O2493" s="106"/>
      <c r="P2493" s="43"/>
      <c r="Q2493" s="31"/>
      <c r="R2493" s="84"/>
      <c r="S2493" s="31"/>
      <c r="T2493" s="31"/>
      <c r="U2493" s="169"/>
      <c r="V2493" s="150"/>
      <c r="W2493" s="141" t="str" cm="1">
        <f t="array" ref="W2493">IF(SUM(LEN(B2493:V2493))=0,"",IF(OR(OR(ISBLANK(F2493),SUM(LEN(C2493),LEN(D2493))=0),AND(NOT(E2493="Unknown"),ISBLANK(J2493)),AND(NOT(O2493="Unknown"),ISBLANK(R2493))),"Missing Information", INDEX(Table15[Entire Service Line Classification], MATCH(SUMIFS(Table15[Unique ID],Table15[System-Owned Portion],E2493,Table15[If Material Anything Other than "Lead" in Column E,Was Material Ever Previously Lead?],G2493,Table15[Customer-Owned Portion],O2493),Table15[Unique ID],0),0)))</f>
        <v/>
      </c>
      <c r="X2493"/>
    </row>
    <row r="2494" spans="2:24" x14ac:dyDescent="0.25">
      <c r="B2494" s="146"/>
      <c r="C2494" s="31"/>
      <c r="D2494" s="31"/>
      <c r="E2494" s="44"/>
      <c r="F2494" s="43"/>
      <c r="G2494" s="84"/>
      <c r="H2494" s="31"/>
      <c r="I2494" s="208"/>
      <c r="J2494" s="84"/>
      <c r="K2494" s="31"/>
      <c r="L2494" s="31"/>
      <c r="M2494" s="169"/>
      <c r="N2494" s="148"/>
      <c r="O2494" s="106"/>
      <c r="P2494" s="43"/>
      <c r="Q2494" s="31"/>
      <c r="R2494" s="84"/>
      <c r="S2494" s="31"/>
      <c r="T2494" s="31"/>
      <c r="U2494" s="169"/>
      <c r="V2494" s="150"/>
      <c r="W2494" s="141" t="str" cm="1">
        <f t="array" ref="W2494">IF(SUM(LEN(B2494:V2494))=0,"",IF(OR(OR(ISBLANK(F2494),SUM(LEN(C2494),LEN(D2494))=0),AND(NOT(E2494="Unknown"),ISBLANK(J2494)),AND(NOT(O2494="Unknown"),ISBLANK(R2494))),"Missing Information", INDEX(Table15[Entire Service Line Classification], MATCH(SUMIFS(Table15[Unique ID],Table15[System-Owned Portion],E2494,Table15[If Material Anything Other than "Lead" in Column E,Was Material Ever Previously Lead?],G2494,Table15[Customer-Owned Portion],O2494),Table15[Unique ID],0),0)))</f>
        <v/>
      </c>
      <c r="X2494"/>
    </row>
    <row r="2495" spans="2:24" x14ac:dyDescent="0.25">
      <c r="B2495" s="146"/>
      <c r="C2495" s="31"/>
      <c r="D2495" s="31"/>
      <c r="E2495" s="44"/>
      <c r="F2495" s="43"/>
      <c r="G2495" s="84"/>
      <c r="H2495" s="31"/>
      <c r="I2495" s="208"/>
      <c r="J2495" s="84"/>
      <c r="K2495" s="31"/>
      <c r="L2495" s="31"/>
      <c r="M2495" s="169"/>
      <c r="N2495" s="148"/>
      <c r="O2495" s="106"/>
      <c r="P2495" s="43"/>
      <c r="Q2495" s="31"/>
      <c r="R2495" s="84"/>
      <c r="S2495" s="31"/>
      <c r="T2495" s="31"/>
      <c r="U2495" s="169"/>
      <c r="V2495" s="150"/>
      <c r="W2495" s="141" t="str" cm="1">
        <f t="array" ref="W2495">IF(SUM(LEN(B2495:V2495))=0,"",IF(OR(OR(ISBLANK(F2495),SUM(LEN(C2495),LEN(D2495))=0),AND(NOT(E2495="Unknown"),ISBLANK(J2495)),AND(NOT(O2495="Unknown"),ISBLANK(R2495))),"Missing Information", INDEX(Table15[Entire Service Line Classification], MATCH(SUMIFS(Table15[Unique ID],Table15[System-Owned Portion],E2495,Table15[If Material Anything Other than "Lead" in Column E,Was Material Ever Previously Lead?],G2495,Table15[Customer-Owned Portion],O2495),Table15[Unique ID],0),0)))</f>
        <v/>
      </c>
      <c r="X2495"/>
    </row>
    <row r="2496" spans="2:24" x14ac:dyDescent="0.25">
      <c r="B2496" s="146"/>
      <c r="C2496" s="31"/>
      <c r="D2496" s="31"/>
      <c r="E2496" s="44"/>
      <c r="F2496" s="43"/>
      <c r="G2496" s="84"/>
      <c r="H2496" s="31"/>
      <c r="I2496" s="208"/>
      <c r="J2496" s="84"/>
      <c r="K2496" s="31"/>
      <c r="L2496" s="31"/>
      <c r="M2496" s="169"/>
      <c r="N2496" s="148"/>
      <c r="O2496" s="106"/>
      <c r="P2496" s="43"/>
      <c r="Q2496" s="31"/>
      <c r="R2496" s="84"/>
      <c r="S2496" s="31"/>
      <c r="T2496" s="31"/>
      <c r="U2496" s="169"/>
      <c r="V2496" s="150"/>
      <c r="W2496" s="141" t="str" cm="1">
        <f t="array" ref="W2496">IF(SUM(LEN(B2496:V2496))=0,"",IF(OR(OR(ISBLANK(F2496),SUM(LEN(C2496),LEN(D2496))=0),AND(NOT(E2496="Unknown"),ISBLANK(J2496)),AND(NOT(O2496="Unknown"),ISBLANK(R2496))),"Missing Information", INDEX(Table15[Entire Service Line Classification], MATCH(SUMIFS(Table15[Unique ID],Table15[System-Owned Portion],E2496,Table15[If Material Anything Other than "Lead" in Column E,Was Material Ever Previously Lead?],G2496,Table15[Customer-Owned Portion],O2496),Table15[Unique ID],0),0)))</f>
        <v/>
      </c>
      <c r="X2496"/>
    </row>
    <row r="2497" spans="2:24" x14ac:dyDescent="0.25">
      <c r="B2497" s="146"/>
      <c r="C2497" s="31"/>
      <c r="D2497" s="31"/>
      <c r="E2497" s="44"/>
      <c r="F2497" s="43"/>
      <c r="G2497" s="84"/>
      <c r="H2497" s="31"/>
      <c r="I2497" s="208"/>
      <c r="J2497" s="84"/>
      <c r="K2497" s="31"/>
      <c r="L2497" s="31"/>
      <c r="M2497" s="169"/>
      <c r="N2497" s="148"/>
      <c r="O2497" s="106"/>
      <c r="P2497" s="43"/>
      <c r="Q2497" s="31"/>
      <c r="R2497" s="84"/>
      <c r="S2497" s="31"/>
      <c r="T2497" s="31"/>
      <c r="U2497" s="169"/>
      <c r="V2497" s="150"/>
      <c r="W2497" s="141" t="str" cm="1">
        <f t="array" ref="W2497">IF(SUM(LEN(B2497:V2497))=0,"",IF(OR(OR(ISBLANK(F2497),SUM(LEN(C2497),LEN(D2497))=0),AND(NOT(E2497="Unknown"),ISBLANK(J2497)),AND(NOT(O2497="Unknown"),ISBLANK(R2497))),"Missing Information", INDEX(Table15[Entire Service Line Classification], MATCH(SUMIFS(Table15[Unique ID],Table15[System-Owned Portion],E2497,Table15[If Material Anything Other than "Lead" in Column E,Was Material Ever Previously Lead?],G2497,Table15[Customer-Owned Portion],O2497),Table15[Unique ID],0),0)))</f>
        <v/>
      </c>
      <c r="X2497"/>
    </row>
    <row r="2498" spans="2:24" x14ac:dyDescent="0.25">
      <c r="B2498" s="146"/>
      <c r="C2498" s="31"/>
      <c r="D2498" s="31"/>
      <c r="E2498" s="44"/>
      <c r="F2498" s="43"/>
      <c r="G2498" s="84"/>
      <c r="H2498" s="31"/>
      <c r="I2498" s="208"/>
      <c r="J2498" s="84"/>
      <c r="K2498" s="31"/>
      <c r="L2498" s="31"/>
      <c r="M2498" s="169"/>
      <c r="N2498" s="148"/>
      <c r="O2498" s="106"/>
      <c r="P2498" s="43"/>
      <c r="Q2498" s="31"/>
      <c r="R2498" s="84"/>
      <c r="S2498" s="31"/>
      <c r="T2498" s="31"/>
      <c r="U2498" s="169"/>
      <c r="V2498" s="150"/>
      <c r="W2498" s="141" t="str" cm="1">
        <f t="array" ref="W2498">IF(SUM(LEN(B2498:V2498))=0,"",IF(OR(OR(ISBLANK(F2498),SUM(LEN(C2498),LEN(D2498))=0),AND(NOT(E2498="Unknown"),ISBLANK(J2498)),AND(NOT(O2498="Unknown"),ISBLANK(R2498))),"Missing Information", INDEX(Table15[Entire Service Line Classification], MATCH(SUMIFS(Table15[Unique ID],Table15[System-Owned Portion],E2498,Table15[If Material Anything Other than "Lead" in Column E,Was Material Ever Previously Lead?],G2498,Table15[Customer-Owned Portion],O2498),Table15[Unique ID],0),0)))</f>
        <v/>
      </c>
      <c r="X2498"/>
    </row>
    <row r="2499" spans="2:24" x14ac:dyDescent="0.25">
      <c r="B2499" s="146"/>
      <c r="C2499" s="31"/>
      <c r="D2499" s="31"/>
      <c r="E2499" s="44"/>
      <c r="F2499" s="43"/>
      <c r="G2499" s="84"/>
      <c r="H2499" s="31"/>
      <c r="I2499" s="208"/>
      <c r="J2499" s="84"/>
      <c r="K2499" s="31"/>
      <c r="L2499" s="31"/>
      <c r="M2499" s="169"/>
      <c r="N2499" s="148"/>
      <c r="O2499" s="106"/>
      <c r="P2499" s="43"/>
      <c r="Q2499" s="31"/>
      <c r="R2499" s="84"/>
      <c r="S2499" s="31"/>
      <c r="T2499" s="31"/>
      <c r="U2499" s="169"/>
      <c r="V2499" s="150"/>
      <c r="W2499" s="141" t="str" cm="1">
        <f t="array" ref="W2499">IF(SUM(LEN(B2499:V2499))=0,"",IF(OR(OR(ISBLANK(F2499),SUM(LEN(C2499),LEN(D2499))=0),AND(NOT(E2499="Unknown"),ISBLANK(J2499)),AND(NOT(O2499="Unknown"),ISBLANK(R2499))),"Missing Information", INDEX(Table15[Entire Service Line Classification], MATCH(SUMIFS(Table15[Unique ID],Table15[System-Owned Portion],E2499,Table15[If Material Anything Other than "Lead" in Column E,Was Material Ever Previously Lead?],G2499,Table15[Customer-Owned Portion],O2499),Table15[Unique ID],0),0)))</f>
        <v/>
      </c>
      <c r="X2499"/>
    </row>
    <row r="2500" spans="2:24" x14ac:dyDescent="0.25">
      <c r="B2500" s="146"/>
      <c r="C2500" s="31"/>
      <c r="D2500" s="31"/>
      <c r="E2500" s="44"/>
      <c r="F2500" s="43"/>
      <c r="G2500" s="84"/>
      <c r="H2500" s="31"/>
      <c r="I2500" s="208"/>
      <c r="J2500" s="84"/>
      <c r="K2500" s="31"/>
      <c r="L2500" s="31"/>
      <c r="M2500" s="169"/>
      <c r="N2500" s="148"/>
      <c r="O2500" s="106"/>
      <c r="P2500" s="43"/>
      <c r="Q2500" s="31"/>
      <c r="R2500" s="84"/>
      <c r="S2500" s="31"/>
      <c r="T2500" s="31"/>
      <c r="U2500" s="169"/>
      <c r="V2500" s="150"/>
      <c r="W2500" s="141" t="str" cm="1">
        <f t="array" ref="W2500">IF(SUM(LEN(B2500:V2500))=0,"",IF(OR(OR(ISBLANK(F2500),SUM(LEN(C2500),LEN(D2500))=0),AND(NOT(E2500="Unknown"),ISBLANK(J2500)),AND(NOT(O2500="Unknown"),ISBLANK(R2500))),"Missing Information", INDEX(Table15[Entire Service Line Classification], MATCH(SUMIFS(Table15[Unique ID],Table15[System-Owned Portion],E2500,Table15[If Material Anything Other than "Lead" in Column E,Was Material Ever Previously Lead?],G2500,Table15[Customer-Owned Portion],O2500),Table15[Unique ID],0),0)))</f>
        <v/>
      </c>
      <c r="X2500"/>
    </row>
    <row r="2501" spans="2:24" x14ac:dyDescent="0.25">
      <c r="B2501" s="146"/>
      <c r="C2501" s="31"/>
      <c r="D2501" s="31"/>
      <c r="E2501" s="44"/>
      <c r="F2501" s="43"/>
      <c r="G2501" s="84"/>
      <c r="H2501" s="31"/>
      <c r="I2501" s="208"/>
      <c r="J2501" s="84"/>
      <c r="K2501" s="31"/>
      <c r="L2501" s="31"/>
      <c r="M2501" s="169"/>
      <c r="N2501" s="148"/>
      <c r="O2501" s="106"/>
      <c r="P2501" s="43"/>
      <c r="Q2501" s="31"/>
      <c r="R2501" s="84"/>
      <c r="S2501" s="31"/>
      <c r="T2501" s="31"/>
      <c r="U2501" s="169"/>
      <c r="V2501" s="150"/>
      <c r="W2501" s="141" t="str" cm="1">
        <f t="array" ref="W2501">IF(SUM(LEN(B2501:V2501))=0,"",IF(OR(OR(ISBLANK(F2501),SUM(LEN(C2501),LEN(D2501))=0),AND(NOT(E2501="Unknown"),ISBLANK(J2501)),AND(NOT(O2501="Unknown"),ISBLANK(R2501))),"Missing Information", INDEX(Table15[Entire Service Line Classification], MATCH(SUMIFS(Table15[Unique ID],Table15[System-Owned Portion],E2501,Table15[If Material Anything Other than "Lead" in Column E,Was Material Ever Previously Lead?],G2501,Table15[Customer-Owned Portion],O2501),Table15[Unique ID],0),0)))</f>
        <v/>
      </c>
      <c r="X2501"/>
    </row>
    <row r="2502" spans="2:24" x14ac:dyDescent="0.25">
      <c r="B2502" s="146"/>
      <c r="C2502" s="31"/>
      <c r="D2502" s="31"/>
      <c r="E2502" s="44"/>
      <c r="F2502" s="43"/>
      <c r="G2502" s="84"/>
      <c r="H2502" s="31"/>
      <c r="I2502" s="208"/>
      <c r="J2502" s="84"/>
      <c r="K2502" s="31"/>
      <c r="L2502" s="31"/>
      <c r="M2502" s="169"/>
      <c r="N2502" s="148"/>
      <c r="O2502" s="106"/>
      <c r="P2502" s="43"/>
      <c r="Q2502" s="31"/>
      <c r="R2502" s="84"/>
      <c r="S2502" s="31"/>
      <c r="T2502" s="31"/>
      <c r="U2502" s="169"/>
      <c r="V2502" s="150"/>
      <c r="W2502" s="141" t="str" cm="1">
        <f t="array" ref="W2502">IF(SUM(LEN(B2502:V2502))=0,"",IF(OR(OR(ISBLANK(F2502),SUM(LEN(C2502),LEN(D2502))=0),AND(NOT(E2502="Unknown"),ISBLANK(J2502)),AND(NOT(O2502="Unknown"),ISBLANK(R2502))),"Missing Information", INDEX(Table15[Entire Service Line Classification], MATCH(SUMIFS(Table15[Unique ID],Table15[System-Owned Portion],E2502,Table15[If Material Anything Other than "Lead" in Column E,Was Material Ever Previously Lead?],G2502,Table15[Customer-Owned Portion],O2502),Table15[Unique ID],0),0)))</f>
        <v/>
      </c>
      <c r="X2502"/>
    </row>
    <row r="2503" spans="2:24" x14ac:dyDescent="0.25">
      <c r="B2503" s="146"/>
      <c r="C2503" s="31"/>
      <c r="D2503" s="31"/>
      <c r="E2503" s="44"/>
      <c r="F2503" s="43"/>
      <c r="G2503" s="84"/>
      <c r="H2503" s="31"/>
      <c r="I2503" s="208"/>
      <c r="J2503" s="84"/>
      <c r="K2503" s="31"/>
      <c r="L2503" s="31"/>
      <c r="M2503" s="169"/>
      <c r="N2503" s="148"/>
      <c r="O2503" s="106"/>
      <c r="P2503" s="43"/>
      <c r="Q2503" s="31"/>
      <c r="R2503" s="84"/>
      <c r="S2503" s="31"/>
      <c r="T2503" s="31"/>
      <c r="U2503" s="169"/>
      <c r="V2503" s="150"/>
      <c r="W2503" s="141" t="str" cm="1">
        <f t="array" ref="W2503">IF(SUM(LEN(B2503:V2503))=0,"",IF(OR(OR(ISBLANK(F2503),SUM(LEN(C2503),LEN(D2503))=0),AND(NOT(E2503="Unknown"),ISBLANK(J2503)),AND(NOT(O2503="Unknown"),ISBLANK(R2503))),"Missing Information", INDEX(Table15[Entire Service Line Classification], MATCH(SUMIFS(Table15[Unique ID],Table15[System-Owned Portion],E2503,Table15[If Material Anything Other than "Lead" in Column E,Was Material Ever Previously Lead?],G2503,Table15[Customer-Owned Portion],O2503),Table15[Unique ID],0),0)))</f>
        <v/>
      </c>
      <c r="X2503"/>
    </row>
    <row r="2504" spans="2:24" x14ac:dyDescent="0.25">
      <c r="B2504" s="146"/>
      <c r="C2504" s="31"/>
      <c r="D2504" s="31"/>
      <c r="E2504" s="44"/>
      <c r="F2504" s="43"/>
      <c r="G2504" s="84"/>
      <c r="H2504" s="31"/>
      <c r="I2504" s="208"/>
      <c r="J2504" s="84"/>
      <c r="K2504" s="31"/>
      <c r="L2504" s="31"/>
      <c r="M2504" s="169"/>
      <c r="N2504" s="148"/>
      <c r="O2504" s="106"/>
      <c r="P2504" s="43"/>
      <c r="Q2504" s="31"/>
      <c r="R2504" s="84"/>
      <c r="S2504" s="31"/>
      <c r="T2504" s="31"/>
      <c r="U2504" s="169"/>
      <c r="V2504" s="150"/>
      <c r="W2504" s="141" t="str" cm="1">
        <f t="array" ref="W2504">IF(SUM(LEN(B2504:V2504))=0,"",IF(OR(OR(ISBLANK(F2504),SUM(LEN(C2504),LEN(D2504))=0),AND(NOT(E2504="Unknown"),ISBLANK(J2504)),AND(NOT(O2504="Unknown"),ISBLANK(R2504))),"Missing Information", INDEX(Table15[Entire Service Line Classification], MATCH(SUMIFS(Table15[Unique ID],Table15[System-Owned Portion],E2504,Table15[If Material Anything Other than "Lead" in Column E,Was Material Ever Previously Lead?],G2504,Table15[Customer-Owned Portion],O2504),Table15[Unique ID],0),0)))</f>
        <v/>
      </c>
      <c r="X2504"/>
    </row>
    <row r="2505" spans="2:24" x14ac:dyDescent="0.25">
      <c r="B2505" s="146"/>
      <c r="C2505" s="31"/>
      <c r="D2505" s="31"/>
      <c r="E2505" s="44"/>
      <c r="F2505" s="43"/>
      <c r="G2505" s="84"/>
      <c r="H2505" s="31"/>
      <c r="I2505" s="208"/>
      <c r="J2505" s="84"/>
      <c r="K2505" s="31"/>
      <c r="L2505" s="31"/>
      <c r="M2505" s="169"/>
      <c r="N2505" s="148"/>
      <c r="O2505" s="106"/>
      <c r="P2505" s="43"/>
      <c r="Q2505" s="31"/>
      <c r="R2505" s="84"/>
      <c r="S2505" s="31"/>
      <c r="T2505" s="31"/>
      <c r="U2505" s="169"/>
      <c r="V2505" s="150"/>
      <c r="W2505" s="141" t="str" cm="1">
        <f t="array" ref="W2505">IF(SUM(LEN(B2505:V2505))=0,"",IF(OR(OR(ISBLANK(F2505),SUM(LEN(C2505),LEN(D2505))=0),AND(NOT(E2505="Unknown"),ISBLANK(J2505)),AND(NOT(O2505="Unknown"),ISBLANK(R2505))),"Missing Information", INDEX(Table15[Entire Service Line Classification], MATCH(SUMIFS(Table15[Unique ID],Table15[System-Owned Portion],E2505,Table15[If Material Anything Other than "Lead" in Column E,Was Material Ever Previously Lead?],G2505,Table15[Customer-Owned Portion],O2505),Table15[Unique ID],0),0)))</f>
        <v/>
      </c>
      <c r="X2505"/>
    </row>
    <row r="2506" spans="2:24" x14ac:dyDescent="0.25">
      <c r="B2506" s="146"/>
      <c r="C2506" s="31"/>
      <c r="D2506" s="31"/>
      <c r="E2506" s="44"/>
      <c r="F2506" s="43"/>
      <c r="G2506" s="84"/>
      <c r="H2506" s="31"/>
      <c r="I2506" s="208"/>
      <c r="J2506" s="84"/>
      <c r="K2506" s="31"/>
      <c r="L2506" s="31"/>
      <c r="M2506" s="169"/>
      <c r="N2506" s="148"/>
      <c r="O2506" s="106"/>
      <c r="P2506" s="43"/>
      <c r="Q2506" s="31"/>
      <c r="R2506" s="84"/>
      <c r="S2506" s="31"/>
      <c r="T2506" s="31"/>
      <c r="U2506" s="169"/>
      <c r="V2506" s="150"/>
      <c r="W2506" s="141" t="str" cm="1">
        <f t="array" ref="W2506">IF(SUM(LEN(B2506:V2506))=0,"",IF(OR(OR(ISBLANK(F2506),SUM(LEN(C2506),LEN(D2506))=0),AND(NOT(E2506="Unknown"),ISBLANK(J2506)),AND(NOT(O2506="Unknown"),ISBLANK(R2506))),"Missing Information", INDEX(Table15[Entire Service Line Classification], MATCH(SUMIFS(Table15[Unique ID],Table15[System-Owned Portion],E2506,Table15[If Material Anything Other than "Lead" in Column E,Was Material Ever Previously Lead?],G2506,Table15[Customer-Owned Portion],O2506),Table15[Unique ID],0),0)))</f>
        <v/>
      </c>
      <c r="X2506"/>
    </row>
    <row r="2507" spans="2:24" x14ac:dyDescent="0.25">
      <c r="B2507" s="146"/>
      <c r="C2507" s="31"/>
      <c r="D2507" s="31"/>
      <c r="E2507" s="44"/>
      <c r="F2507" s="43"/>
      <c r="G2507" s="84"/>
      <c r="H2507" s="31"/>
      <c r="I2507" s="208"/>
      <c r="J2507" s="84"/>
      <c r="K2507" s="31"/>
      <c r="L2507" s="31"/>
      <c r="M2507" s="169"/>
      <c r="N2507" s="148"/>
      <c r="O2507" s="106"/>
      <c r="P2507" s="43"/>
      <c r="Q2507" s="31"/>
      <c r="R2507" s="84"/>
      <c r="S2507" s="31"/>
      <c r="T2507" s="31"/>
      <c r="U2507" s="169"/>
      <c r="V2507" s="150"/>
      <c r="W2507" s="141" t="str" cm="1">
        <f t="array" ref="W2507">IF(SUM(LEN(B2507:V2507))=0,"",IF(OR(OR(ISBLANK(F2507),SUM(LEN(C2507),LEN(D2507))=0),AND(NOT(E2507="Unknown"),ISBLANK(J2507)),AND(NOT(O2507="Unknown"),ISBLANK(R2507))),"Missing Information", INDEX(Table15[Entire Service Line Classification], MATCH(SUMIFS(Table15[Unique ID],Table15[System-Owned Portion],E2507,Table15[If Material Anything Other than "Lead" in Column E,Was Material Ever Previously Lead?],G2507,Table15[Customer-Owned Portion],O2507),Table15[Unique ID],0),0)))</f>
        <v/>
      </c>
      <c r="X2507"/>
    </row>
    <row r="2508" spans="2:24" x14ac:dyDescent="0.25">
      <c r="B2508" s="146"/>
      <c r="C2508" s="31"/>
      <c r="D2508" s="31"/>
      <c r="E2508" s="44"/>
      <c r="F2508" s="43"/>
      <c r="G2508" s="84"/>
      <c r="H2508" s="31"/>
      <c r="I2508" s="208"/>
      <c r="J2508" s="84"/>
      <c r="K2508" s="31"/>
      <c r="L2508" s="31"/>
      <c r="M2508" s="169"/>
      <c r="N2508" s="148"/>
      <c r="O2508" s="106"/>
      <c r="P2508" s="43"/>
      <c r="Q2508" s="31"/>
      <c r="R2508" s="84"/>
      <c r="S2508" s="31"/>
      <c r="T2508" s="31"/>
      <c r="U2508" s="169"/>
      <c r="V2508" s="150"/>
      <c r="W2508" s="141" t="str" cm="1">
        <f t="array" ref="W2508">IF(SUM(LEN(B2508:V2508))=0,"",IF(OR(OR(ISBLANK(F2508),SUM(LEN(C2508),LEN(D2508))=0),AND(NOT(E2508="Unknown"),ISBLANK(J2508)),AND(NOT(O2508="Unknown"),ISBLANK(R2508))),"Missing Information", INDEX(Table15[Entire Service Line Classification], MATCH(SUMIFS(Table15[Unique ID],Table15[System-Owned Portion],E2508,Table15[If Material Anything Other than "Lead" in Column E,Was Material Ever Previously Lead?],G2508,Table15[Customer-Owned Portion],O2508),Table15[Unique ID],0),0)))</f>
        <v/>
      </c>
      <c r="X2508"/>
    </row>
    <row r="2509" spans="2:24" x14ac:dyDescent="0.25">
      <c r="B2509" s="146"/>
      <c r="C2509" s="31"/>
      <c r="D2509" s="31"/>
      <c r="E2509" s="44"/>
      <c r="F2509" s="43"/>
      <c r="G2509" s="84"/>
      <c r="H2509" s="31"/>
      <c r="I2509" s="208"/>
      <c r="J2509" s="84"/>
      <c r="K2509" s="31"/>
      <c r="L2509" s="31"/>
      <c r="M2509" s="169"/>
      <c r="N2509" s="148"/>
      <c r="O2509" s="106"/>
      <c r="P2509" s="43"/>
      <c r="Q2509" s="31"/>
      <c r="R2509" s="84"/>
      <c r="S2509" s="31"/>
      <c r="T2509" s="31"/>
      <c r="U2509" s="169"/>
      <c r="V2509" s="150"/>
      <c r="W2509" s="141" t="str" cm="1">
        <f t="array" ref="W2509">IF(SUM(LEN(B2509:V2509))=0,"",IF(OR(OR(ISBLANK(F2509),SUM(LEN(C2509),LEN(D2509))=0),AND(NOT(E2509="Unknown"),ISBLANK(J2509)),AND(NOT(O2509="Unknown"),ISBLANK(R2509))),"Missing Information", INDEX(Table15[Entire Service Line Classification], MATCH(SUMIFS(Table15[Unique ID],Table15[System-Owned Portion],E2509,Table15[If Material Anything Other than "Lead" in Column E,Was Material Ever Previously Lead?],G2509,Table15[Customer-Owned Portion],O2509),Table15[Unique ID],0),0)))</f>
        <v/>
      </c>
      <c r="X2509"/>
    </row>
    <row r="2510" spans="2:24" x14ac:dyDescent="0.25">
      <c r="B2510" s="146"/>
      <c r="C2510" s="31"/>
      <c r="D2510" s="31"/>
      <c r="E2510" s="44"/>
      <c r="F2510" s="43"/>
      <c r="G2510" s="84"/>
      <c r="H2510" s="31"/>
      <c r="I2510" s="208"/>
      <c r="J2510" s="84"/>
      <c r="K2510" s="31"/>
      <c r="L2510" s="31"/>
      <c r="M2510" s="169"/>
      <c r="N2510" s="148"/>
      <c r="O2510" s="106"/>
      <c r="P2510" s="43"/>
      <c r="Q2510" s="31"/>
      <c r="R2510" s="84"/>
      <c r="S2510" s="31"/>
      <c r="T2510" s="31"/>
      <c r="U2510" s="169"/>
      <c r="V2510" s="150"/>
      <c r="W2510" s="141" t="str" cm="1">
        <f t="array" ref="W2510">IF(SUM(LEN(B2510:V2510))=0,"",IF(OR(OR(ISBLANK(F2510),SUM(LEN(C2510),LEN(D2510))=0),AND(NOT(E2510="Unknown"),ISBLANK(J2510)),AND(NOT(O2510="Unknown"),ISBLANK(R2510))),"Missing Information", INDEX(Table15[Entire Service Line Classification], MATCH(SUMIFS(Table15[Unique ID],Table15[System-Owned Portion],E2510,Table15[If Material Anything Other than "Lead" in Column E,Was Material Ever Previously Lead?],G2510,Table15[Customer-Owned Portion],O2510),Table15[Unique ID],0),0)))</f>
        <v/>
      </c>
      <c r="X2510"/>
    </row>
    <row r="2511" spans="2:24" x14ac:dyDescent="0.25">
      <c r="B2511" s="146"/>
      <c r="C2511" s="31"/>
      <c r="D2511" s="31"/>
      <c r="E2511" s="44"/>
      <c r="F2511" s="43"/>
      <c r="G2511" s="84"/>
      <c r="H2511" s="31"/>
      <c r="I2511" s="208"/>
      <c r="J2511" s="84"/>
      <c r="K2511" s="31"/>
      <c r="L2511" s="31"/>
      <c r="M2511" s="169"/>
      <c r="N2511" s="148"/>
      <c r="O2511" s="106"/>
      <c r="P2511" s="43"/>
      <c r="Q2511" s="31"/>
      <c r="R2511" s="84"/>
      <c r="S2511" s="31"/>
      <c r="T2511" s="31"/>
      <c r="U2511" s="169"/>
      <c r="V2511" s="150"/>
      <c r="W2511" s="141" t="str" cm="1">
        <f t="array" ref="W2511">IF(SUM(LEN(B2511:V2511))=0,"",IF(OR(OR(ISBLANK(F2511),SUM(LEN(C2511),LEN(D2511))=0),AND(NOT(E2511="Unknown"),ISBLANK(J2511)),AND(NOT(O2511="Unknown"),ISBLANK(R2511))),"Missing Information", INDEX(Table15[Entire Service Line Classification], MATCH(SUMIFS(Table15[Unique ID],Table15[System-Owned Portion],E2511,Table15[If Material Anything Other than "Lead" in Column E,Was Material Ever Previously Lead?],G2511,Table15[Customer-Owned Portion],O2511),Table15[Unique ID],0),0)))</f>
        <v/>
      </c>
      <c r="X2511"/>
    </row>
    <row r="2512" spans="2:24" x14ac:dyDescent="0.25">
      <c r="B2512" s="146"/>
      <c r="C2512" s="31"/>
      <c r="D2512" s="31"/>
      <c r="E2512" s="44"/>
      <c r="F2512" s="43"/>
      <c r="G2512" s="84"/>
      <c r="H2512" s="31"/>
      <c r="I2512" s="208"/>
      <c r="J2512" s="84"/>
      <c r="K2512" s="31"/>
      <c r="L2512" s="31"/>
      <c r="M2512" s="169"/>
      <c r="N2512" s="148"/>
      <c r="O2512" s="106"/>
      <c r="P2512" s="43"/>
      <c r="Q2512" s="31"/>
      <c r="R2512" s="84"/>
      <c r="S2512" s="31"/>
      <c r="T2512" s="31"/>
      <c r="U2512" s="169"/>
      <c r="V2512" s="150"/>
      <c r="W2512" s="141" t="str" cm="1">
        <f t="array" ref="W2512">IF(SUM(LEN(B2512:V2512))=0,"",IF(OR(OR(ISBLANK(F2512),SUM(LEN(C2512),LEN(D2512))=0),AND(NOT(E2512="Unknown"),ISBLANK(J2512)),AND(NOT(O2512="Unknown"),ISBLANK(R2512))),"Missing Information", INDEX(Table15[Entire Service Line Classification], MATCH(SUMIFS(Table15[Unique ID],Table15[System-Owned Portion],E2512,Table15[If Material Anything Other than "Lead" in Column E,Was Material Ever Previously Lead?],G2512,Table15[Customer-Owned Portion],O2512),Table15[Unique ID],0),0)))</f>
        <v/>
      </c>
      <c r="X2512"/>
    </row>
    <row r="2513" spans="2:24" x14ac:dyDescent="0.25">
      <c r="B2513" s="146"/>
      <c r="C2513" s="31"/>
      <c r="D2513" s="31"/>
      <c r="E2513" s="44"/>
      <c r="F2513" s="43"/>
      <c r="G2513" s="84"/>
      <c r="H2513" s="31"/>
      <c r="I2513" s="208"/>
      <c r="J2513" s="84"/>
      <c r="K2513" s="31"/>
      <c r="L2513" s="31"/>
      <c r="M2513" s="169"/>
      <c r="N2513" s="148"/>
      <c r="O2513" s="106"/>
      <c r="P2513" s="43"/>
      <c r="Q2513" s="31"/>
      <c r="R2513" s="84"/>
      <c r="S2513" s="31"/>
      <c r="T2513" s="31"/>
      <c r="U2513" s="169"/>
      <c r="V2513" s="150"/>
      <c r="W2513" s="141" t="str" cm="1">
        <f t="array" ref="W2513">IF(SUM(LEN(B2513:V2513))=0,"",IF(OR(OR(ISBLANK(F2513),SUM(LEN(C2513),LEN(D2513))=0),AND(NOT(E2513="Unknown"),ISBLANK(J2513)),AND(NOT(O2513="Unknown"),ISBLANK(R2513))),"Missing Information", INDEX(Table15[Entire Service Line Classification], MATCH(SUMIFS(Table15[Unique ID],Table15[System-Owned Portion],E2513,Table15[If Material Anything Other than "Lead" in Column E,Was Material Ever Previously Lead?],G2513,Table15[Customer-Owned Portion],O2513),Table15[Unique ID],0),0)))</f>
        <v/>
      </c>
      <c r="X2513"/>
    </row>
    <row r="2514" spans="2:24" x14ac:dyDescent="0.25">
      <c r="B2514" s="146"/>
      <c r="C2514" s="31"/>
      <c r="D2514" s="31"/>
      <c r="E2514" s="44"/>
      <c r="F2514" s="43"/>
      <c r="G2514" s="84"/>
      <c r="H2514" s="31"/>
      <c r="I2514" s="208"/>
      <c r="J2514" s="84"/>
      <c r="K2514" s="31"/>
      <c r="L2514" s="31"/>
      <c r="M2514" s="169"/>
      <c r="N2514" s="148"/>
      <c r="O2514" s="106"/>
      <c r="P2514" s="43"/>
      <c r="Q2514" s="31"/>
      <c r="R2514" s="84"/>
      <c r="S2514" s="31"/>
      <c r="T2514" s="31"/>
      <c r="U2514" s="169"/>
      <c r="V2514" s="150"/>
      <c r="W2514" s="141" t="str" cm="1">
        <f t="array" ref="W2514">IF(SUM(LEN(B2514:V2514))=0,"",IF(OR(OR(ISBLANK(F2514),SUM(LEN(C2514),LEN(D2514))=0),AND(NOT(E2514="Unknown"),ISBLANK(J2514)),AND(NOT(O2514="Unknown"),ISBLANK(R2514))),"Missing Information", INDEX(Table15[Entire Service Line Classification], MATCH(SUMIFS(Table15[Unique ID],Table15[System-Owned Portion],E2514,Table15[If Material Anything Other than "Lead" in Column E,Was Material Ever Previously Lead?],G2514,Table15[Customer-Owned Portion],O2514),Table15[Unique ID],0),0)))</f>
        <v/>
      </c>
      <c r="X2514"/>
    </row>
    <row r="2515" spans="2:24" x14ac:dyDescent="0.25">
      <c r="B2515" s="146"/>
      <c r="C2515" s="31"/>
      <c r="D2515" s="31"/>
      <c r="E2515" s="44"/>
      <c r="F2515" s="43"/>
      <c r="G2515" s="84"/>
      <c r="H2515" s="31"/>
      <c r="I2515" s="208"/>
      <c r="J2515" s="84"/>
      <c r="K2515" s="31"/>
      <c r="L2515" s="31"/>
      <c r="M2515" s="169"/>
      <c r="N2515" s="148"/>
      <c r="O2515" s="106"/>
      <c r="P2515" s="43"/>
      <c r="Q2515" s="31"/>
      <c r="R2515" s="84"/>
      <c r="S2515" s="31"/>
      <c r="T2515" s="31"/>
      <c r="U2515" s="169"/>
      <c r="V2515" s="150"/>
      <c r="W2515" s="141" t="str" cm="1">
        <f t="array" ref="W2515">IF(SUM(LEN(B2515:V2515))=0,"",IF(OR(OR(ISBLANK(F2515),SUM(LEN(C2515),LEN(D2515))=0),AND(NOT(E2515="Unknown"),ISBLANK(J2515)),AND(NOT(O2515="Unknown"),ISBLANK(R2515))),"Missing Information", INDEX(Table15[Entire Service Line Classification], MATCH(SUMIFS(Table15[Unique ID],Table15[System-Owned Portion],E2515,Table15[If Material Anything Other than "Lead" in Column E,Was Material Ever Previously Lead?],G2515,Table15[Customer-Owned Portion],O2515),Table15[Unique ID],0),0)))</f>
        <v/>
      </c>
      <c r="X2515"/>
    </row>
    <row r="2516" spans="2:24" x14ac:dyDescent="0.25">
      <c r="B2516" s="146"/>
      <c r="C2516" s="31"/>
      <c r="D2516" s="31"/>
      <c r="E2516" s="44"/>
      <c r="F2516" s="43"/>
      <c r="G2516" s="84"/>
      <c r="H2516" s="31"/>
      <c r="I2516" s="208"/>
      <c r="J2516" s="84"/>
      <c r="K2516" s="31"/>
      <c r="L2516" s="31"/>
      <c r="M2516" s="169"/>
      <c r="N2516" s="148"/>
      <c r="O2516" s="106"/>
      <c r="P2516" s="43"/>
      <c r="Q2516" s="31"/>
      <c r="R2516" s="84"/>
      <c r="S2516" s="31"/>
      <c r="T2516" s="31"/>
      <c r="U2516" s="169"/>
      <c r="V2516" s="150"/>
      <c r="W2516" s="141" t="str" cm="1">
        <f t="array" ref="W2516">IF(SUM(LEN(B2516:V2516))=0,"",IF(OR(OR(ISBLANK(F2516),SUM(LEN(C2516),LEN(D2516))=0),AND(NOT(E2516="Unknown"),ISBLANK(J2516)),AND(NOT(O2516="Unknown"),ISBLANK(R2516))),"Missing Information", INDEX(Table15[Entire Service Line Classification], MATCH(SUMIFS(Table15[Unique ID],Table15[System-Owned Portion],E2516,Table15[If Material Anything Other than "Lead" in Column E,Was Material Ever Previously Lead?],G2516,Table15[Customer-Owned Portion],O2516),Table15[Unique ID],0),0)))</f>
        <v/>
      </c>
      <c r="X2516"/>
    </row>
    <row r="2517" spans="2:24" x14ac:dyDescent="0.25">
      <c r="B2517" s="146"/>
      <c r="C2517" s="31"/>
      <c r="D2517" s="31"/>
      <c r="E2517" s="44"/>
      <c r="F2517" s="43"/>
      <c r="G2517" s="84"/>
      <c r="H2517" s="31"/>
      <c r="I2517" s="208"/>
      <c r="J2517" s="84"/>
      <c r="K2517" s="31"/>
      <c r="L2517" s="31"/>
      <c r="M2517" s="169"/>
      <c r="N2517" s="148"/>
      <c r="O2517" s="106"/>
      <c r="P2517" s="43"/>
      <c r="Q2517" s="31"/>
      <c r="R2517" s="84"/>
      <c r="S2517" s="31"/>
      <c r="T2517" s="31"/>
      <c r="U2517" s="169"/>
      <c r="V2517" s="150"/>
      <c r="W2517" s="141" t="str" cm="1">
        <f t="array" ref="W2517">IF(SUM(LEN(B2517:V2517))=0,"",IF(OR(OR(ISBLANK(F2517),SUM(LEN(C2517),LEN(D2517))=0),AND(NOT(E2517="Unknown"),ISBLANK(J2517)),AND(NOT(O2517="Unknown"),ISBLANK(R2517))),"Missing Information", INDEX(Table15[Entire Service Line Classification], MATCH(SUMIFS(Table15[Unique ID],Table15[System-Owned Portion],E2517,Table15[If Material Anything Other than "Lead" in Column E,Was Material Ever Previously Lead?],G2517,Table15[Customer-Owned Portion],O2517),Table15[Unique ID],0),0)))</f>
        <v/>
      </c>
      <c r="X2517"/>
    </row>
    <row r="2518" spans="2:24" x14ac:dyDescent="0.25">
      <c r="B2518" s="146"/>
      <c r="C2518" s="31"/>
      <c r="D2518" s="31"/>
      <c r="E2518" s="44"/>
      <c r="F2518" s="43"/>
      <c r="G2518" s="84"/>
      <c r="H2518" s="31"/>
      <c r="I2518" s="208"/>
      <c r="J2518" s="84"/>
      <c r="K2518" s="31"/>
      <c r="L2518" s="31"/>
      <c r="M2518" s="169"/>
      <c r="N2518" s="148"/>
      <c r="O2518" s="106"/>
      <c r="P2518" s="43"/>
      <c r="Q2518" s="31"/>
      <c r="R2518" s="84"/>
      <c r="S2518" s="31"/>
      <c r="T2518" s="31"/>
      <c r="U2518" s="169"/>
      <c r="V2518" s="150"/>
      <c r="W2518" s="141" t="str" cm="1">
        <f t="array" ref="W2518">IF(SUM(LEN(B2518:V2518))=0,"",IF(OR(OR(ISBLANK(F2518),SUM(LEN(C2518),LEN(D2518))=0),AND(NOT(E2518="Unknown"),ISBLANK(J2518)),AND(NOT(O2518="Unknown"),ISBLANK(R2518))),"Missing Information", INDEX(Table15[Entire Service Line Classification], MATCH(SUMIFS(Table15[Unique ID],Table15[System-Owned Portion],E2518,Table15[If Material Anything Other than "Lead" in Column E,Was Material Ever Previously Lead?],G2518,Table15[Customer-Owned Portion],O2518),Table15[Unique ID],0),0)))</f>
        <v/>
      </c>
      <c r="X2518"/>
    </row>
    <row r="2519" spans="2:24" x14ac:dyDescent="0.25">
      <c r="B2519" s="146"/>
      <c r="C2519" s="31"/>
      <c r="D2519" s="31"/>
      <c r="E2519" s="44"/>
      <c r="F2519" s="43"/>
      <c r="G2519" s="84"/>
      <c r="H2519" s="31"/>
      <c r="I2519" s="208"/>
      <c r="J2519" s="84"/>
      <c r="K2519" s="31"/>
      <c r="L2519" s="31"/>
      <c r="M2519" s="169"/>
      <c r="N2519" s="148"/>
      <c r="O2519" s="106"/>
      <c r="P2519" s="43"/>
      <c r="Q2519" s="31"/>
      <c r="R2519" s="84"/>
      <c r="S2519" s="31"/>
      <c r="T2519" s="31"/>
      <c r="U2519" s="169"/>
      <c r="V2519" s="150"/>
      <c r="W2519" s="141" t="str" cm="1">
        <f t="array" ref="W2519">IF(SUM(LEN(B2519:V2519))=0,"",IF(OR(OR(ISBLANK(F2519),SUM(LEN(C2519),LEN(D2519))=0),AND(NOT(E2519="Unknown"),ISBLANK(J2519)),AND(NOT(O2519="Unknown"),ISBLANK(R2519))),"Missing Information", INDEX(Table15[Entire Service Line Classification], MATCH(SUMIFS(Table15[Unique ID],Table15[System-Owned Portion],E2519,Table15[If Material Anything Other than "Lead" in Column E,Was Material Ever Previously Lead?],G2519,Table15[Customer-Owned Portion],O2519),Table15[Unique ID],0),0)))</f>
        <v/>
      </c>
      <c r="X2519"/>
    </row>
    <row r="2520" spans="2:24" x14ac:dyDescent="0.25">
      <c r="B2520" s="146"/>
      <c r="C2520" s="31"/>
      <c r="D2520" s="31"/>
      <c r="E2520" s="44"/>
      <c r="F2520" s="43"/>
      <c r="G2520" s="84"/>
      <c r="H2520" s="31"/>
      <c r="I2520" s="208"/>
      <c r="J2520" s="84"/>
      <c r="K2520" s="31"/>
      <c r="L2520" s="31"/>
      <c r="M2520" s="169"/>
      <c r="N2520" s="148"/>
      <c r="O2520" s="106"/>
      <c r="P2520" s="43"/>
      <c r="Q2520" s="31"/>
      <c r="R2520" s="84"/>
      <c r="S2520" s="31"/>
      <c r="T2520" s="31"/>
      <c r="U2520" s="169"/>
      <c r="V2520" s="150"/>
      <c r="W2520" s="141" t="str" cm="1">
        <f t="array" ref="W2520">IF(SUM(LEN(B2520:V2520))=0,"",IF(OR(OR(ISBLANK(F2520),SUM(LEN(C2520),LEN(D2520))=0),AND(NOT(E2520="Unknown"),ISBLANK(J2520)),AND(NOT(O2520="Unknown"),ISBLANK(R2520))),"Missing Information", INDEX(Table15[Entire Service Line Classification], MATCH(SUMIFS(Table15[Unique ID],Table15[System-Owned Portion],E2520,Table15[If Material Anything Other than "Lead" in Column E,Was Material Ever Previously Lead?],G2520,Table15[Customer-Owned Portion],O2520),Table15[Unique ID],0),0)))</f>
        <v/>
      </c>
      <c r="X2520"/>
    </row>
    <row r="2521" spans="2:24" x14ac:dyDescent="0.25">
      <c r="B2521" s="146"/>
      <c r="C2521" s="31"/>
      <c r="D2521" s="31"/>
      <c r="E2521" s="44"/>
      <c r="F2521" s="43"/>
      <c r="G2521" s="84"/>
      <c r="H2521" s="31"/>
      <c r="I2521" s="208"/>
      <c r="J2521" s="84"/>
      <c r="K2521" s="31"/>
      <c r="L2521" s="31"/>
      <c r="M2521" s="169"/>
      <c r="N2521" s="148"/>
      <c r="O2521" s="106"/>
      <c r="P2521" s="43"/>
      <c r="Q2521" s="31"/>
      <c r="R2521" s="84"/>
      <c r="S2521" s="31"/>
      <c r="T2521" s="31"/>
      <c r="U2521" s="169"/>
      <c r="V2521" s="150"/>
      <c r="W2521" s="141" t="str" cm="1">
        <f t="array" ref="W2521">IF(SUM(LEN(B2521:V2521))=0,"",IF(OR(OR(ISBLANK(F2521),SUM(LEN(C2521),LEN(D2521))=0),AND(NOT(E2521="Unknown"),ISBLANK(J2521)),AND(NOT(O2521="Unknown"),ISBLANK(R2521))),"Missing Information", INDEX(Table15[Entire Service Line Classification], MATCH(SUMIFS(Table15[Unique ID],Table15[System-Owned Portion],E2521,Table15[If Material Anything Other than "Lead" in Column E,Was Material Ever Previously Lead?],G2521,Table15[Customer-Owned Portion],O2521),Table15[Unique ID],0),0)))</f>
        <v/>
      </c>
      <c r="X2521"/>
    </row>
    <row r="2522" spans="2:24" x14ac:dyDescent="0.25">
      <c r="B2522" s="146"/>
      <c r="C2522" s="31"/>
      <c r="D2522" s="31"/>
      <c r="E2522" s="44"/>
      <c r="F2522" s="43"/>
      <c r="G2522" s="84"/>
      <c r="H2522" s="31"/>
      <c r="I2522" s="208"/>
      <c r="J2522" s="84"/>
      <c r="K2522" s="31"/>
      <c r="L2522" s="31"/>
      <c r="M2522" s="169"/>
      <c r="N2522" s="148"/>
      <c r="O2522" s="106"/>
      <c r="P2522" s="43"/>
      <c r="Q2522" s="31"/>
      <c r="R2522" s="84"/>
      <c r="S2522" s="31"/>
      <c r="T2522" s="31"/>
      <c r="U2522" s="169"/>
      <c r="V2522" s="150"/>
      <c r="W2522" s="141" t="str" cm="1">
        <f t="array" ref="W2522">IF(SUM(LEN(B2522:V2522))=0,"",IF(OR(OR(ISBLANK(F2522),SUM(LEN(C2522),LEN(D2522))=0),AND(NOT(E2522="Unknown"),ISBLANK(J2522)),AND(NOT(O2522="Unknown"),ISBLANK(R2522))),"Missing Information", INDEX(Table15[Entire Service Line Classification], MATCH(SUMIFS(Table15[Unique ID],Table15[System-Owned Portion],E2522,Table15[If Material Anything Other than "Lead" in Column E,Was Material Ever Previously Lead?],G2522,Table15[Customer-Owned Portion],O2522),Table15[Unique ID],0),0)))</f>
        <v/>
      </c>
      <c r="X2522"/>
    </row>
    <row r="2523" spans="2:24" x14ac:dyDescent="0.25">
      <c r="B2523" s="146"/>
      <c r="C2523" s="31"/>
      <c r="D2523" s="31"/>
      <c r="E2523" s="44"/>
      <c r="F2523" s="43"/>
      <c r="G2523" s="84"/>
      <c r="H2523" s="31"/>
      <c r="I2523" s="208"/>
      <c r="J2523" s="84"/>
      <c r="K2523" s="31"/>
      <c r="L2523" s="31"/>
      <c r="M2523" s="169"/>
      <c r="N2523" s="148"/>
      <c r="O2523" s="106"/>
      <c r="P2523" s="43"/>
      <c r="Q2523" s="31"/>
      <c r="R2523" s="84"/>
      <c r="S2523" s="31"/>
      <c r="T2523" s="31"/>
      <c r="U2523" s="169"/>
      <c r="V2523" s="150"/>
      <c r="W2523" s="141" t="str" cm="1">
        <f t="array" ref="W2523">IF(SUM(LEN(B2523:V2523))=0,"",IF(OR(OR(ISBLANK(F2523),SUM(LEN(C2523),LEN(D2523))=0),AND(NOT(E2523="Unknown"),ISBLANK(J2523)),AND(NOT(O2523="Unknown"),ISBLANK(R2523))),"Missing Information", INDEX(Table15[Entire Service Line Classification], MATCH(SUMIFS(Table15[Unique ID],Table15[System-Owned Portion],E2523,Table15[If Material Anything Other than "Lead" in Column E,Was Material Ever Previously Lead?],G2523,Table15[Customer-Owned Portion],O2523),Table15[Unique ID],0),0)))</f>
        <v/>
      </c>
      <c r="X2523"/>
    </row>
    <row r="2524" spans="2:24" x14ac:dyDescent="0.25">
      <c r="B2524" s="146"/>
      <c r="C2524" s="31"/>
      <c r="D2524" s="31"/>
      <c r="E2524" s="44"/>
      <c r="F2524" s="43"/>
      <c r="G2524" s="84"/>
      <c r="H2524" s="31"/>
      <c r="I2524" s="208"/>
      <c r="J2524" s="84"/>
      <c r="K2524" s="31"/>
      <c r="L2524" s="31"/>
      <c r="M2524" s="169"/>
      <c r="N2524" s="148"/>
      <c r="O2524" s="106"/>
      <c r="P2524" s="43"/>
      <c r="Q2524" s="31"/>
      <c r="R2524" s="84"/>
      <c r="S2524" s="31"/>
      <c r="T2524" s="31"/>
      <c r="U2524" s="169"/>
      <c r="V2524" s="150"/>
      <c r="W2524" s="141" t="str" cm="1">
        <f t="array" ref="W2524">IF(SUM(LEN(B2524:V2524))=0,"",IF(OR(OR(ISBLANK(F2524),SUM(LEN(C2524),LEN(D2524))=0),AND(NOT(E2524="Unknown"),ISBLANK(J2524)),AND(NOT(O2524="Unknown"),ISBLANK(R2524))),"Missing Information", INDEX(Table15[Entire Service Line Classification], MATCH(SUMIFS(Table15[Unique ID],Table15[System-Owned Portion],E2524,Table15[If Material Anything Other than "Lead" in Column E,Was Material Ever Previously Lead?],G2524,Table15[Customer-Owned Portion],O2524),Table15[Unique ID],0),0)))</f>
        <v/>
      </c>
      <c r="X2524"/>
    </row>
    <row r="2525" spans="2:24" x14ac:dyDescent="0.25">
      <c r="B2525" s="146"/>
      <c r="C2525" s="31"/>
      <c r="D2525" s="31"/>
      <c r="E2525" s="44"/>
      <c r="F2525" s="43"/>
      <c r="G2525" s="84"/>
      <c r="H2525" s="31"/>
      <c r="I2525" s="208"/>
      <c r="J2525" s="84"/>
      <c r="K2525" s="31"/>
      <c r="L2525" s="31"/>
      <c r="M2525" s="169"/>
      <c r="N2525" s="148"/>
      <c r="O2525" s="106"/>
      <c r="P2525" s="43"/>
      <c r="Q2525" s="31"/>
      <c r="R2525" s="84"/>
      <c r="S2525" s="31"/>
      <c r="T2525" s="31"/>
      <c r="U2525" s="169"/>
      <c r="V2525" s="150"/>
      <c r="W2525" s="141" t="str" cm="1">
        <f t="array" ref="W2525">IF(SUM(LEN(B2525:V2525))=0,"",IF(OR(OR(ISBLANK(F2525),SUM(LEN(C2525),LEN(D2525))=0),AND(NOT(E2525="Unknown"),ISBLANK(J2525)),AND(NOT(O2525="Unknown"),ISBLANK(R2525))),"Missing Information", INDEX(Table15[Entire Service Line Classification], MATCH(SUMIFS(Table15[Unique ID],Table15[System-Owned Portion],E2525,Table15[If Material Anything Other than "Lead" in Column E,Was Material Ever Previously Lead?],G2525,Table15[Customer-Owned Portion],O2525),Table15[Unique ID],0),0)))</f>
        <v/>
      </c>
      <c r="X2525"/>
    </row>
    <row r="2526" spans="2:24" x14ac:dyDescent="0.25">
      <c r="B2526" s="146"/>
      <c r="C2526" s="31"/>
      <c r="D2526" s="31"/>
      <c r="E2526" s="44"/>
      <c r="F2526" s="43"/>
      <c r="G2526" s="84"/>
      <c r="H2526" s="31"/>
      <c r="I2526" s="208"/>
      <c r="J2526" s="84"/>
      <c r="K2526" s="31"/>
      <c r="L2526" s="31"/>
      <c r="M2526" s="169"/>
      <c r="N2526" s="148"/>
      <c r="O2526" s="106"/>
      <c r="P2526" s="43"/>
      <c r="Q2526" s="31"/>
      <c r="R2526" s="84"/>
      <c r="S2526" s="31"/>
      <c r="T2526" s="31"/>
      <c r="U2526" s="169"/>
      <c r="V2526" s="150"/>
      <c r="W2526" s="141" t="str" cm="1">
        <f t="array" ref="W2526">IF(SUM(LEN(B2526:V2526))=0,"",IF(OR(OR(ISBLANK(F2526),SUM(LEN(C2526),LEN(D2526))=0),AND(NOT(E2526="Unknown"),ISBLANK(J2526)),AND(NOT(O2526="Unknown"),ISBLANK(R2526))),"Missing Information", INDEX(Table15[Entire Service Line Classification], MATCH(SUMIFS(Table15[Unique ID],Table15[System-Owned Portion],E2526,Table15[If Material Anything Other than "Lead" in Column E,Was Material Ever Previously Lead?],G2526,Table15[Customer-Owned Portion],O2526),Table15[Unique ID],0),0)))</f>
        <v/>
      </c>
      <c r="X2526"/>
    </row>
    <row r="2527" spans="2:24" x14ac:dyDescent="0.25">
      <c r="B2527" s="146"/>
      <c r="C2527" s="31"/>
      <c r="D2527" s="31"/>
      <c r="E2527" s="44"/>
      <c r="F2527" s="43"/>
      <c r="G2527" s="84"/>
      <c r="H2527" s="31"/>
      <c r="I2527" s="208"/>
      <c r="J2527" s="84"/>
      <c r="K2527" s="31"/>
      <c r="L2527" s="31"/>
      <c r="M2527" s="169"/>
      <c r="N2527" s="148"/>
      <c r="O2527" s="106"/>
      <c r="P2527" s="43"/>
      <c r="Q2527" s="31"/>
      <c r="R2527" s="84"/>
      <c r="S2527" s="31"/>
      <c r="T2527" s="31"/>
      <c r="U2527" s="169"/>
      <c r="V2527" s="150"/>
      <c r="W2527" s="141" t="str" cm="1">
        <f t="array" ref="W2527">IF(SUM(LEN(B2527:V2527))=0,"",IF(OR(OR(ISBLANK(F2527),SUM(LEN(C2527),LEN(D2527))=0),AND(NOT(E2527="Unknown"),ISBLANK(J2527)),AND(NOT(O2527="Unknown"),ISBLANK(R2527))),"Missing Information", INDEX(Table15[Entire Service Line Classification], MATCH(SUMIFS(Table15[Unique ID],Table15[System-Owned Portion],E2527,Table15[If Material Anything Other than "Lead" in Column E,Was Material Ever Previously Lead?],G2527,Table15[Customer-Owned Portion],O2527),Table15[Unique ID],0),0)))</f>
        <v/>
      </c>
      <c r="X2527"/>
    </row>
    <row r="2528" spans="2:24" x14ac:dyDescent="0.25">
      <c r="B2528" s="146"/>
      <c r="C2528" s="31"/>
      <c r="D2528" s="31"/>
      <c r="E2528" s="44"/>
      <c r="F2528" s="43"/>
      <c r="G2528" s="84"/>
      <c r="H2528" s="31"/>
      <c r="I2528" s="208"/>
      <c r="J2528" s="84"/>
      <c r="K2528" s="31"/>
      <c r="L2528" s="31"/>
      <c r="M2528" s="169"/>
      <c r="N2528" s="148"/>
      <c r="O2528" s="106"/>
      <c r="P2528" s="43"/>
      <c r="Q2528" s="31"/>
      <c r="R2528" s="84"/>
      <c r="S2528" s="31"/>
      <c r="T2528" s="31"/>
      <c r="U2528" s="169"/>
      <c r="V2528" s="150"/>
      <c r="W2528" s="141" t="str" cm="1">
        <f t="array" ref="W2528">IF(SUM(LEN(B2528:V2528))=0,"",IF(OR(OR(ISBLANK(F2528),SUM(LEN(C2528),LEN(D2528))=0),AND(NOT(E2528="Unknown"),ISBLANK(J2528)),AND(NOT(O2528="Unknown"),ISBLANK(R2528))),"Missing Information", INDEX(Table15[Entire Service Line Classification], MATCH(SUMIFS(Table15[Unique ID],Table15[System-Owned Portion],E2528,Table15[If Material Anything Other than "Lead" in Column E,Was Material Ever Previously Lead?],G2528,Table15[Customer-Owned Portion],O2528),Table15[Unique ID],0),0)))</f>
        <v/>
      </c>
      <c r="X2528"/>
    </row>
    <row r="2529" spans="2:24" x14ac:dyDescent="0.25">
      <c r="B2529" s="146"/>
      <c r="C2529" s="31"/>
      <c r="D2529" s="31"/>
      <c r="E2529" s="44"/>
      <c r="F2529" s="43"/>
      <c r="G2529" s="84"/>
      <c r="H2529" s="31"/>
      <c r="I2529" s="208"/>
      <c r="J2529" s="84"/>
      <c r="K2529" s="31"/>
      <c r="L2529" s="31"/>
      <c r="M2529" s="169"/>
      <c r="N2529" s="148"/>
      <c r="O2529" s="106"/>
      <c r="P2529" s="43"/>
      <c r="Q2529" s="31"/>
      <c r="R2529" s="84"/>
      <c r="S2529" s="31"/>
      <c r="T2529" s="31"/>
      <c r="U2529" s="169"/>
      <c r="V2529" s="150"/>
      <c r="W2529" s="141" t="str" cm="1">
        <f t="array" ref="W2529">IF(SUM(LEN(B2529:V2529))=0,"",IF(OR(OR(ISBLANK(F2529),SUM(LEN(C2529),LEN(D2529))=0),AND(NOT(E2529="Unknown"),ISBLANK(J2529)),AND(NOT(O2529="Unknown"),ISBLANK(R2529))),"Missing Information", INDEX(Table15[Entire Service Line Classification], MATCH(SUMIFS(Table15[Unique ID],Table15[System-Owned Portion],E2529,Table15[If Material Anything Other than "Lead" in Column E,Was Material Ever Previously Lead?],G2529,Table15[Customer-Owned Portion],O2529),Table15[Unique ID],0),0)))</f>
        <v/>
      </c>
      <c r="X2529"/>
    </row>
    <row r="2530" spans="2:24" x14ac:dyDescent="0.25">
      <c r="B2530" s="146"/>
      <c r="C2530" s="31"/>
      <c r="D2530" s="31"/>
      <c r="E2530" s="44"/>
      <c r="F2530" s="43"/>
      <c r="G2530" s="84"/>
      <c r="H2530" s="31"/>
      <c r="I2530" s="208"/>
      <c r="J2530" s="84"/>
      <c r="K2530" s="31"/>
      <c r="L2530" s="31"/>
      <c r="M2530" s="169"/>
      <c r="N2530" s="148"/>
      <c r="O2530" s="106"/>
      <c r="P2530" s="43"/>
      <c r="Q2530" s="31"/>
      <c r="R2530" s="84"/>
      <c r="S2530" s="31"/>
      <c r="T2530" s="31"/>
      <c r="U2530" s="169"/>
      <c r="V2530" s="150"/>
      <c r="W2530" s="141" t="str" cm="1">
        <f t="array" ref="W2530">IF(SUM(LEN(B2530:V2530))=0,"",IF(OR(OR(ISBLANK(F2530),SUM(LEN(C2530),LEN(D2530))=0),AND(NOT(E2530="Unknown"),ISBLANK(J2530)),AND(NOT(O2530="Unknown"),ISBLANK(R2530))),"Missing Information", INDEX(Table15[Entire Service Line Classification], MATCH(SUMIFS(Table15[Unique ID],Table15[System-Owned Portion],E2530,Table15[If Material Anything Other than "Lead" in Column E,Was Material Ever Previously Lead?],G2530,Table15[Customer-Owned Portion],O2530),Table15[Unique ID],0),0)))</f>
        <v/>
      </c>
      <c r="X2530"/>
    </row>
    <row r="2531" spans="2:24" x14ac:dyDescent="0.25">
      <c r="B2531" s="146"/>
      <c r="C2531" s="31"/>
      <c r="D2531" s="31"/>
      <c r="E2531" s="44"/>
      <c r="F2531" s="43"/>
      <c r="G2531" s="84"/>
      <c r="H2531" s="31"/>
      <c r="I2531" s="208"/>
      <c r="J2531" s="84"/>
      <c r="K2531" s="31"/>
      <c r="L2531" s="31"/>
      <c r="M2531" s="169"/>
      <c r="N2531" s="148"/>
      <c r="O2531" s="106"/>
      <c r="P2531" s="43"/>
      <c r="Q2531" s="31"/>
      <c r="R2531" s="84"/>
      <c r="S2531" s="31"/>
      <c r="T2531" s="31"/>
      <c r="U2531" s="169"/>
      <c r="V2531" s="150"/>
      <c r="W2531" s="141" t="str" cm="1">
        <f t="array" ref="W2531">IF(SUM(LEN(B2531:V2531))=0,"",IF(OR(OR(ISBLANK(F2531),SUM(LEN(C2531),LEN(D2531))=0),AND(NOT(E2531="Unknown"),ISBLANK(J2531)),AND(NOT(O2531="Unknown"),ISBLANK(R2531))),"Missing Information", INDEX(Table15[Entire Service Line Classification], MATCH(SUMIFS(Table15[Unique ID],Table15[System-Owned Portion],E2531,Table15[If Material Anything Other than "Lead" in Column E,Was Material Ever Previously Lead?],G2531,Table15[Customer-Owned Portion],O2531),Table15[Unique ID],0),0)))</f>
        <v/>
      </c>
      <c r="X2531"/>
    </row>
    <row r="2532" spans="2:24" x14ac:dyDescent="0.25">
      <c r="B2532" s="146"/>
      <c r="C2532" s="31"/>
      <c r="D2532" s="31"/>
      <c r="E2532" s="44"/>
      <c r="F2532" s="43"/>
      <c r="G2532" s="84"/>
      <c r="H2532" s="31"/>
      <c r="I2532" s="208"/>
      <c r="J2532" s="84"/>
      <c r="K2532" s="31"/>
      <c r="L2532" s="31"/>
      <c r="M2532" s="169"/>
      <c r="N2532" s="148"/>
      <c r="O2532" s="106"/>
      <c r="P2532" s="43"/>
      <c r="Q2532" s="31"/>
      <c r="R2532" s="84"/>
      <c r="S2532" s="31"/>
      <c r="T2532" s="31"/>
      <c r="U2532" s="169"/>
      <c r="V2532" s="150"/>
      <c r="W2532" s="141" t="str" cm="1">
        <f t="array" ref="W2532">IF(SUM(LEN(B2532:V2532))=0,"",IF(OR(OR(ISBLANK(F2532),SUM(LEN(C2532),LEN(D2532))=0),AND(NOT(E2532="Unknown"),ISBLANK(J2532)),AND(NOT(O2532="Unknown"),ISBLANK(R2532))),"Missing Information", INDEX(Table15[Entire Service Line Classification], MATCH(SUMIFS(Table15[Unique ID],Table15[System-Owned Portion],E2532,Table15[If Material Anything Other than "Lead" in Column E,Was Material Ever Previously Lead?],G2532,Table15[Customer-Owned Portion],O2532),Table15[Unique ID],0),0)))</f>
        <v/>
      </c>
      <c r="X2532"/>
    </row>
    <row r="2533" spans="2:24" x14ac:dyDescent="0.25">
      <c r="B2533" s="146"/>
      <c r="C2533" s="31"/>
      <c r="D2533" s="31"/>
      <c r="E2533" s="44"/>
      <c r="F2533" s="43"/>
      <c r="G2533" s="84"/>
      <c r="H2533" s="31"/>
      <c r="I2533" s="208"/>
      <c r="J2533" s="84"/>
      <c r="K2533" s="31"/>
      <c r="L2533" s="31"/>
      <c r="M2533" s="169"/>
      <c r="N2533" s="148"/>
      <c r="O2533" s="106"/>
      <c r="P2533" s="43"/>
      <c r="Q2533" s="31"/>
      <c r="R2533" s="84"/>
      <c r="S2533" s="31"/>
      <c r="T2533" s="31"/>
      <c r="U2533" s="169"/>
      <c r="V2533" s="150"/>
      <c r="W2533" s="141" t="str" cm="1">
        <f t="array" ref="W2533">IF(SUM(LEN(B2533:V2533))=0,"",IF(OR(OR(ISBLANK(F2533),SUM(LEN(C2533),LEN(D2533))=0),AND(NOT(E2533="Unknown"),ISBLANK(J2533)),AND(NOT(O2533="Unknown"),ISBLANK(R2533))),"Missing Information", INDEX(Table15[Entire Service Line Classification], MATCH(SUMIFS(Table15[Unique ID],Table15[System-Owned Portion],E2533,Table15[If Material Anything Other than "Lead" in Column E,Was Material Ever Previously Lead?],G2533,Table15[Customer-Owned Portion],O2533),Table15[Unique ID],0),0)))</f>
        <v/>
      </c>
      <c r="X2533"/>
    </row>
    <row r="2534" spans="2:24" x14ac:dyDescent="0.25">
      <c r="B2534" s="146"/>
      <c r="C2534" s="31"/>
      <c r="D2534" s="31"/>
      <c r="E2534" s="44"/>
      <c r="F2534" s="43"/>
      <c r="G2534" s="84"/>
      <c r="H2534" s="31"/>
      <c r="I2534" s="208"/>
      <c r="J2534" s="84"/>
      <c r="K2534" s="31"/>
      <c r="L2534" s="31"/>
      <c r="M2534" s="169"/>
      <c r="N2534" s="148"/>
      <c r="O2534" s="106"/>
      <c r="P2534" s="43"/>
      <c r="Q2534" s="31"/>
      <c r="R2534" s="84"/>
      <c r="S2534" s="31"/>
      <c r="T2534" s="31"/>
      <c r="U2534" s="169"/>
      <c r="V2534" s="150"/>
      <c r="W2534" s="141" t="str" cm="1">
        <f t="array" ref="W2534">IF(SUM(LEN(B2534:V2534))=0,"",IF(OR(OR(ISBLANK(F2534),SUM(LEN(C2534),LEN(D2534))=0),AND(NOT(E2534="Unknown"),ISBLANK(J2534)),AND(NOT(O2534="Unknown"),ISBLANK(R2534))),"Missing Information", INDEX(Table15[Entire Service Line Classification], MATCH(SUMIFS(Table15[Unique ID],Table15[System-Owned Portion],E2534,Table15[If Material Anything Other than "Lead" in Column E,Was Material Ever Previously Lead?],G2534,Table15[Customer-Owned Portion],O2534),Table15[Unique ID],0),0)))</f>
        <v/>
      </c>
      <c r="X2534"/>
    </row>
    <row r="2535" spans="2:24" x14ac:dyDescent="0.25">
      <c r="B2535" s="146"/>
      <c r="C2535" s="31"/>
      <c r="D2535" s="31"/>
      <c r="E2535" s="44"/>
      <c r="F2535" s="43"/>
      <c r="G2535" s="84"/>
      <c r="H2535" s="31"/>
      <c r="I2535" s="208"/>
      <c r="J2535" s="84"/>
      <c r="K2535" s="31"/>
      <c r="L2535" s="31"/>
      <c r="M2535" s="169"/>
      <c r="N2535" s="148"/>
      <c r="O2535" s="106"/>
      <c r="P2535" s="43"/>
      <c r="Q2535" s="31"/>
      <c r="R2535" s="84"/>
      <c r="S2535" s="31"/>
      <c r="T2535" s="31"/>
      <c r="U2535" s="169"/>
      <c r="V2535" s="150"/>
      <c r="W2535" s="141" t="str" cm="1">
        <f t="array" ref="W2535">IF(SUM(LEN(B2535:V2535))=0,"",IF(OR(OR(ISBLANK(F2535),SUM(LEN(C2535),LEN(D2535))=0),AND(NOT(E2535="Unknown"),ISBLANK(J2535)),AND(NOT(O2535="Unknown"),ISBLANK(R2535))),"Missing Information", INDEX(Table15[Entire Service Line Classification], MATCH(SUMIFS(Table15[Unique ID],Table15[System-Owned Portion],E2535,Table15[If Material Anything Other than "Lead" in Column E,Was Material Ever Previously Lead?],G2535,Table15[Customer-Owned Portion],O2535),Table15[Unique ID],0),0)))</f>
        <v/>
      </c>
      <c r="X2535"/>
    </row>
    <row r="2536" spans="2:24" x14ac:dyDescent="0.25">
      <c r="B2536" s="146"/>
      <c r="C2536" s="31"/>
      <c r="D2536" s="31"/>
      <c r="E2536" s="44"/>
      <c r="F2536" s="43"/>
      <c r="G2536" s="84"/>
      <c r="H2536" s="31"/>
      <c r="I2536" s="208"/>
      <c r="J2536" s="84"/>
      <c r="K2536" s="31"/>
      <c r="L2536" s="31"/>
      <c r="M2536" s="169"/>
      <c r="N2536" s="148"/>
      <c r="O2536" s="106"/>
      <c r="P2536" s="43"/>
      <c r="Q2536" s="31"/>
      <c r="R2536" s="84"/>
      <c r="S2536" s="31"/>
      <c r="T2536" s="31"/>
      <c r="U2536" s="169"/>
      <c r="V2536" s="150"/>
      <c r="W2536" s="141" t="str" cm="1">
        <f t="array" ref="W2536">IF(SUM(LEN(B2536:V2536))=0,"",IF(OR(OR(ISBLANK(F2536),SUM(LEN(C2536),LEN(D2536))=0),AND(NOT(E2536="Unknown"),ISBLANK(J2536)),AND(NOT(O2536="Unknown"),ISBLANK(R2536))),"Missing Information", INDEX(Table15[Entire Service Line Classification], MATCH(SUMIFS(Table15[Unique ID],Table15[System-Owned Portion],E2536,Table15[If Material Anything Other than "Lead" in Column E,Was Material Ever Previously Lead?],G2536,Table15[Customer-Owned Portion],O2536),Table15[Unique ID],0),0)))</f>
        <v/>
      </c>
      <c r="X2536"/>
    </row>
    <row r="2537" spans="2:24" x14ac:dyDescent="0.25">
      <c r="B2537" s="146"/>
      <c r="C2537" s="31"/>
      <c r="D2537" s="31"/>
      <c r="E2537" s="44"/>
      <c r="F2537" s="43"/>
      <c r="G2537" s="84"/>
      <c r="H2537" s="31"/>
      <c r="I2537" s="208"/>
      <c r="J2537" s="84"/>
      <c r="K2537" s="31"/>
      <c r="L2537" s="31"/>
      <c r="M2537" s="169"/>
      <c r="N2537" s="148"/>
      <c r="O2537" s="106"/>
      <c r="P2537" s="43"/>
      <c r="Q2537" s="31"/>
      <c r="R2537" s="84"/>
      <c r="S2537" s="31"/>
      <c r="T2537" s="31"/>
      <c r="U2537" s="169"/>
      <c r="V2537" s="150"/>
      <c r="W2537" s="141" t="str" cm="1">
        <f t="array" ref="W2537">IF(SUM(LEN(B2537:V2537))=0,"",IF(OR(OR(ISBLANK(F2537),SUM(LEN(C2537),LEN(D2537))=0),AND(NOT(E2537="Unknown"),ISBLANK(J2537)),AND(NOT(O2537="Unknown"),ISBLANK(R2537))),"Missing Information", INDEX(Table15[Entire Service Line Classification], MATCH(SUMIFS(Table15[Unique ID],Table15[System-Owned Portion],E2537,Table15[If Material Anything Other than "Lead" in Column E,Was Material Ever Previously Lead?],G2537,Table15[Customer-Owned Portion],O2537),Table15[Unique ID],0),0)))</f>
        <v/>
      </c>
      <c r="X2537"/>
    </row>
    <row r="2538" spans="2:24" x14ac:dyDescent="0.25">
      <c r="B2538" s="146"/>
      <c r="C2538" s="31"/>
      <c r="D2538" s="31"/>
      <c r="E2538" s="44"/>
      <c r="F2538" s="43"/>
      <c r="G2538" s="84"/>
      <c r="H2538" s="31"/>
      <c r="I2538" s="208"/>
      <c r="J2538" s="84"/>
      <c r="K2538" s="31"/>
      <c r="L2538" s="31"/>
      <c r="M2538" s="169"/>
      <c r="N2538" s="148"/>
      <c r="O2538" s="106"/>
      <c r="P2538" s="43"/>
      <c r="Q2538" s="31"/>
      <c r="R2538" s="84"/>
      <c r="S2538" s="31"/>
      <c r="T2538" s="31"/>
      <c r="U2538" s="169"/>
      <c r="V2538" s="150"/>
      <c r="W2538" s="141" t="str" cm="1">
        <f t="array" ref="W2538">IF(SUM(LEN(B2538:V2538))=0,"",IF(OR(OR(ISBLANK(F2538),SUM(LEN(C2538),LEN(D2538))=0),AND(NOT(E2538="Unknown"),ISBLANK(J2538)),AND(NOT(O2538="Unknown"),ISBLANK(R2538))),"Missing Information", INDEX(Table15[Entire Service Line Classification], MATCH(SUMIFS(Table15[Unique ID],Table15[System-Owned Portion],E2538,Table15[If Material Anything Other than "Lead" in Column E,Was Material Ever Previously Lead?],G2538,Table15[Customer-Owned Portion],O2538),Table15[Unique ID],0),0)))</f>
        <v/>
      </c>
      <c r="X2538"/>
    </row>
    <row r="2539" spans="2:24" x14ac:dyDescent="0.25">
      <c r="B2539" s="146"/>
      <c r="C2539" s="31"/>
      <c r="D2539" s="31"/>
      <c r="E2539" s="44"/>
      <c r="F2539" s="43"/>
      <c r="G2539" s="84"/>
      <c r="H2539" s="31"/>
      <c r="I2539" s="208"/>
      <c r="J2539" s="84"/>
      <c r="K2539" s="31"/>
      <c r="L2539" s="31"/>
      <c r="M2539" s="169"/>
      <c r="N2539" s="148"/>
      <c r="O2539" s="106"/>
      <c r="P2539" s="43"/>
      <c r="Q2539" s="31"/>
      <c r="R2539" s="84"/>
      <c r="S2539" s="31"/>
      <c r="T2539" s="31"/>
      <c r="U2539" s="169"/>
      <c r="V2539" s="150"/>
      <c r="W2539" s="141" t="str" cm="1">
        <f t="array" ref="W2539">IF(SUM(LEN(B2539:V2539))=0,"",IF(OR(OR(ISBLANK(F2539),SUM(LEN(C2539),LEN(D2539))=0),AND(NOT(E2539="Unknown"),ISBLANK(J2539)),AND(NOT(O2539="Unknown"),ISBLANK(R2539))),"Missing Information", INDEX(Table15[Entire Service Line Classification], MATCH(SUMIFS(Table15[Unique ID],Table15[System-Owned Portion],E2539,Table15[If Material Anything Other than "Lead" in Column E,Was Material Ever Previously Lead?],G2539,Table15[Customer-Owned Portion],O2539),Table15[Unique ID],0),0)))</f>
        <v/>
      </c>
      <c r="X2539"/>
    </row>
    <row r="2540" spans="2:24" x14ac:dyDescent="0.25">
      <c r="B2540" s="146"/>
      <c r="C2540" s="31"/>
      <c r="D2540" s="31"/>
      <c r="E2540" s="44"/>
      <c r="F2540" s="43"/>
      <c r="G2540" s="84"/>
      <c r="H2540" s="31"/>
      <c r="I2540" s="208"/>
      <c r="J2540" s="84"/>
      <c r="K2540" s="31"/>
      <c r="L2540" s="31"/>
      <c r="M2540" s="169"/>
      <c r="N2540" s="148"/>
      <c r="O2540" s="106"/>
      <c r="P2540" s="43"/>
      <c r="Q2540" s="31"/>
      <c r="R2540" s="84"/>
      <c r="S2540" s="31"/>
      <c r="T2540" s="31"/>
      <c r="U2540" s="169"/>
      <c r="V2540" s="150"/>
      <c r="W2540" s="141" t="str" cm="1">
        <f t="array" ref="W2540">IF(SUM(LEN(B2540:V2540))=0,"",IF(OR(OR(ISBLANK(F2540),SUM(LEN(C2540),LEN(D2540))=0),AND(NOT(E2540="Unknown"),ISBLANK(J2540)),AND(NOT(O2540="Unknown"),ISBLANK(R2540))),"Missing Information", INDEX(Table15[Entire Service Line Classification], MATCH(SUMIFS(Table15[Unique ID],Table15[System-Owned Portion],E2540,Table15[If Material Anything Other than "Lead" in Column E,Was Material Ever Previously Lead?],G2540,Table15[Customer-Owned Portion],O2540),Table15[Unique ID],0),0)))</f>
        <v/>
      </c>
      <c r="X2540"/>
    </row>
    <row r="2541" spans="2:24" x14ac:dyDescent="0.25">
      <c r="B2541" s="146"/>
      <c r="C2541" s="31"/>
      <c r="D2541" s="31"/>
      <c r="E2541" s="44"/>
      <c r="F2541" s="43"/>
      <c r="G2541" s="84"/>
      <c r="H2541" s="31"/>
      <c r="I2541" s="208"/>
      <c r="J2541" s="84"/>
      <c r="K2541" s="31"/>
      <c r="L2541" s="31"/>
      <c r="M2541" s="169"/>
      <c r="N2541" s="148"/>
      <c r="O2541" s="106"/>
      <c r="P2541" s="43"/>
      <c r="Q2541" s="31"/>
      <c r="R2541" s="84"/>
      <c r="S2541" s="31"/>
      <c r="T2541" s="31"/>
      <c r="U2541" s="169"/>
      <c r="V2541" s="150"/>
      <c r="W2541" s="141" t="str" cm="1">
        <f t="array" ref="W2541">IF(SUM(LEN(B2541:V2541))=0,"",IF(OR(OR(ISBLANK(F2541),SUM(LEN(C2541),LEN(D2541))=0),AND(NOT(E2541="Unknown"),ISBLANK(J2541)),AND(NOT(O2541="Unknown"),ISBLANK(R2541))),"Missing Information", INDEX(Table15[Entire Service Line Classification], MATCH(SUMIFS(Table15[Unique ID],Table15[System-Owned Portion],E2541,Table15[If Material Anything Other than "Lead" in Column E,Was Material Ever Previously Lead?],G2541,Table15[Customer-Owned Portion],O2541),Table15[Unique ID],0),0)))</f>
        <v/>
      </c>
      <c r="X2541"/>
    </row>
    <row r="2542" spans="2:24" x14ac:dyDescent="0.25">
      <c r="B2542" s="146"/>
      <c r="C2542" s="31"/>
      <c r="D2542" s="31"/>
      <c r="E2542" s="44"/>
      <c r="F2542" s="43"/>
      <c r="G2542" s="84"/>
      <c r="H2542" s="31"/>
      <c r="I2542" s="208"/>
      <c r="J2542" s="84"/>
      <c r="K2542" s="31"/>
      <c r="L2542" s="31"/>
      <c r="M2542" s="169"/>
      <c r="N2542" s="148"/>
      <c r="O2542" s="106"/>
      <c r="P2542" s="43"/>
      <c r="Q2542" s="31"/>
      <c r="R2542" s="84"/>
      <c r="S2542" s="31"/>
      <c r="T2542" s="31"/>
      <c r="U2542" s="169"/>
      <c r="V2542" s="150"/>
      <c r="W2542" s="141" t="str" cm="1">
        <f t="array" ref="W2542">IF(SUM(LEN(B2542:V2542))=0,"",IF(OR(OR(ISBLANK(F2542),SUM(LEN(C2542),LEN(D2542))=0),AND(NOT(E2542="Unknown"),ISBLANK(J2542)),AND(NOT(O2542="Unknown"),ISBLANK(R2542))),"Missing Information", INDEX(Table15[Entire Service Line Classification], MATCH(SUMIFS(Table15[Unique ID],Table15[System-Owned Portion],E2542,Table15[If Material Anything Other than "Lead" in Column E,Was Material Ever Previously Lead?],G2542,Table15[Customer-Owned Portion],O2542),Table15[Unique ID],0),0)))</f>
        <v/>
      </c>
      <c r="X2542"/>
    </row>
    <row r="2543" spans="2:24" x14ac:dyDescent="0.25">
      <c r="B2543" s="146"/>
      <c r="C2543" s="31"/>
      <c r="D2543" s="31"/>
      <c r="E2543" s="44"/>
      <c r="F2543" s="43"/>
      <c r="G2543" s="84"/>
      <c r="H2543" s="31"/>
      <c r="I2543" s="208"/>
      <c r="J2543" s="84"/>
      <c r="K2543" s="31"/>
      <c r="L2543" s="31"/>
      <c r="M2543" s="169"/>
      <c r="N2543" s="148"/>
      <c r="O2543" s="106"/>
      <c r="P2543" s="43"/>
      <c r="Q2543" s="31"/>
      <c r="R2543" s="84"/>
      <c r="S2543" s="31"/>
      <c r="T2543" s="31"/>
      <c r="U2543" s="169"/>
      <c r="V2543" s="150"/>
      <c r="W2543" s="141" t="str" cm="1">
        <f t="array" ref="W2543">IF(SUM(LEN(B2543:V2543))=0,"",IF(OR(OR(ISBLANK(F2543),SUM(LEN(C2543),LEN(D2543))=0),AND(NOT(E2543="Unknown"),ISBLANK(J2543)),AND(NOT(O2543="Unknown"),ISBLANK(R2543))),"Missing Information", INDEX(Table15[Entire Service Line Classification], MATCH(SUMIFS(Table15[Unique ID],Table15[System-Owned Portion],E2543,Table15[If Material Anything Other than "Lead" in Column E,Was Material Ever Previously Lead?],G2543,Table15[Customer-Owned Portion],O2543),Table15[Unique ID],0),0)))</f>
        <v/>
      </c>
      <c r="X2543"/>
    </row>
    <row r="2544" spans="2:24" x14ac:dyDescent="0.25">
      <c r="B2544" s="146"/>
      <c r="C2544" s="31"/>
      <c r="D2544" s="31"/>
      <c r="E2544" s="44"/>
      <c r="F2544" s="43"/>
      <c r="G2544" s="84"/>
      <c r="H2544" s="31"/>
      <c r="I2544" s="208"/>
      <c r="J2544" s="84"/>
      <c r="K2544" s="31"/>
      <c r="L2544" s="31"/>
      <c r="M2544" s="169"/>
      <c r="N2544" s="148"/>
      <c r="O2544" s="106"/>
      <c r="P2544" s="43"/>
      <c r="Q2544" s="31"/>
      <c r="R2544" s="84"/>
      <c r="S2544" s="31"/>
      <c r="T2544" s="31"/>
      <c r="U2544" s="169"/>
      <c r="V2544" s="150"/>
      <c r="W2544" s="141" t="str" cm="1">
        <f t="array" ref="W2544">IF(SUM(LEN(B2544:V2544))=0,"",IF(OR(OR(ISBLANK(F2544),SUM(LEN(C2544),LEN(D2544))=0),AND(NOT(E2544="Unknown"),ISBLANK(J2544)),AND(NOT(O2544="Unknown"),ISBLANK(R2544))),"Missing Information", INDEX(Table15[Entire Service Line Classification], MATCH(SUMIFS(Table15[Unique ID],Table15[System-Owned Portion],E2544,Table15[If Material Anything Other than "Lead" in Column E,Was Material Ever Previously Lead?],G2544,Table15[Customer-Owned Portion],O2544),Table15[Unique ID],0),0)))</f>
        <v/>
      </c>
      <c r="X2544"/>
    </row>
    <row r="2545" spans="2:24" x14ac:dyDescent="0.25">
      <c r="B2545" s="146"/>
      <c r="C2545" s="31"/>
      <c r="D2545" s="31"/>
      <c r="E2545" s="44"/>
      <c r="F2545" s="43"/>
      <c r="G2545" s="84"/>
      <c r="H2545" s="31"/>
      <c r="I2545" s="208"/>
      <c r="J2545" s="84"/>
      <c r="K2545" s="31"/>
      <c r="L2545" s="31"/>
      <c r="M2545" s="169"/>
      <c r="N2545" s="148"/>
      <c r="O2545" s="106"/>
      <c r="P2545" s="43"/>
      <c r="Q2545" s="31"/>
      <c r="R2545" s="84"/>
      <c r="S2545" s="31"/>
      <c r="T2545" s="31"/>
      <c r="U2545" s="169"/>
      <c r="V2545" s="150"/>
      <c r="W2545" s="141" t="str" cm="1">
        <f t="array" ref="W2545">IF(SUM(LEN(B2545:V2545))=0,"",IF(OR(OR(ISBLANK(F2545),SUM(LEN(C2545),LEN(D2545))=0),AND(NOT(E2545="Unknown"),ISBLANK(J2545)),AND(NOT(O2545="Unknown"),ISBLANK(R2545))),"Missing Information", INDEX(Table15[Entire Service Line Classification], MATCH(SUMIFS(Table15[Unique ID],Table15[System-Owned Portion],E2545,Table15[If Material Anything Other than "Lead" in Column E,Was Material Ever Previously Lead?],G2545,Table15[Customer-Owned Portion],O2545),Table15[Unique ID],0),0)))</f>
        <v/>
      </c>
      <c r="X2545"/>
    </row>
    <row r="2546" spans="2:24" x14ac:dyDescent="0.25">
      <c r="B2546" s="146"/>
      <c r="C2546" s="31"/>
      <c r="D2546" s="31"/>
      <c r="E2546" s="44"/>
      <c r="F2546" s="43"/>
      <c r="G2546" s="84"/>
      <c r="H2546" s="31"/>
      <c r="I2546" s="208"/>
      <c r="J2546" s="84"/>
      <c r="K2546" s="31"/>
      <c r="L2546" s="31"/>
      <c r="M2546" s="169"/>
      <c r="N2546" s="148"/>
      <c r="O2546" s="106"/>
      <c r="P2546" s="43"/>
      <c r="Q2546" s="31"/>
      <c r="R2546" s="84"/>
      <c r="S2546" s="31"/>
      <c r="T2546" s="31"/>
      <c r="U2546" s="169"/>
      <c r="V2546" s="150"/>
      <c r="W2546" s="141" t="str" cm="1">
        <f t="array" ref="W2546">IF(SUM(LEN(B2546:V2546))=0,"",IF(OR(OR(ISBLANK(F2546),SUM(LEN(C2546),LEN(D2546))=0),AND(NOT(E2546="Unknown"),ISBLANK(J2546)),AND(NOT(O2546="Unknown"),ISBLANK(R2546))),"Missing Information", INDEX(Table15[Entire Service Line Classification], MATCH(SUMIFS(Table15[Unique ID],Table15[System-Owned Portion],E2546,Table15[If Material Anything Other than "Lead" in Column E,Was Material Ever Previously Lead?],G2546,Table15[Customer-Owned Portion],O2546),Table15[Unique ID],0),0)))</f>
        <v/>
      </c>
      <c r="X2546"/>
    </row>
    <row r="2547" spans="2:24" x14ac:dyDescent="0.25">
      <c r="B2547" s="146"/>
      <c r="C2547" s="31"/>
      <c r="D2547" s="31"/>
      <c r="E2547" s="44"/>
      <c r="F2547" s="43"/>
      <c r="G2547" s="84"/>
      <c r="H2547" s="31"/>
      <c r="I2547" s="208"/>
      <c r="J2547" s="84"/>
      <c r="K2547" s="31"/>
      <c r="L2547" s="31"/>
      <c r="M2547" s="169"/>
      <c r="N2547" s="148"/>
      <c r="O2547" s="106"/>
      <c r="P2547" s="43"/>
      <c r="Q2547" s="31"/>
      <c r="R2547" s="84"/>
      <c r="S2547" s="31"/>
      <c r="T2547" s="31"/>
      <c r="U2547" s="169"/>
      <c r="V2547" s="150"/>
      <c r="W2547" s="141" t="str" cm="1">
        <f t="array" ref="W2547">IF(SUM(LEN(B2547:V2547))=0,"",IF(OR(OR(ISBLANK(F2547),SUM(LEN(C2547),LEN(D2547))=0),AND(NOT(E2547="Unknown"),ISBLANK(J2547)),AND(NOT(O2547="Unknown"),ISBLANK(R2547))),"Missing Information", INDEX(Table15[Entire Service Line Classification], MATCH(SUMIFS(Table15[Unique ID],Table15[System-Owned Portion],E2547,Table15[If Material Anything Other than "Lead" in Column E,Was Material Ever Previously Lead?],G2547,Table15[Customer-Owned Portion],O2547),Table15[Unique ID],0),0)))</f>
        <v/>
      </c>
      <c r="X2547"/>
    </row>
    <row r="2548" spans="2:24" x14ac:dyDescent="0.25">
      <c r="B2548" s="146"/>
      <c r="C2548" s="31"/>
      <c r="D2548" s="31"/>
      <c r="E2548" s="44"/>
      <c r="F2548" s="43"/>
      <c r="G2548" s="84"/>
      <c r="H2548" s="31"/>
      <c r="I2548" s="208"/>
      <c r="J2548" s="84"/>
      <c r="K2548" s="31"/>
      <c r="L2548" s="31"/>
      <c r="M2548" s="169"/>
      <c r="N2548" s="148"/>
      <c r="O2548" s="106"/>
      <c r="P2548" s="43"/>
      <c r="Q2548" s="31"/>
      <c r="R2548" s="84"/>
      <c r="S2548" s="31"/>
      <c r="T2548" s="31"/>
      <c r="U2548" s="169"/>
      <c r="V2548" s="150"/>
      <c r="W2548" s="141" t="str" cm="1">
        <f t="array" ref="W2548">IF(SUM(LEN(B2548:V2548))=0,"",IF(OR(OR(ISBLANK(F2548),SUM(LEN(C2548),LEN(D2548))=0),AND(NOT(E2548="Unknown"),ISBLANK(J2548)),AND(NOT(O2548="Unknown"),ISBLANK(R2548))),"Missing Information", INDEX(Table15[Entire Service Line Classification], MATCH(SUMIFS(Table15[Unique ID],Table15[System-Owned Portion],E2548,Table15[If Material Anything Other than "Lead" in Column E,Was Material Ever Previously Lead?],G2548,Table15[Customer-Owned Portion],O2548),Table15[Unique ID],0),0)))</f>
        <v/>
      </c>
      <c r="X2548"/>
    </row>
    <row r="2549" spans="2:24" x14ac:dyDescent="0.25">
      <c r="B2549" s="146"/>
      <c r="C2549" s="31"/>
      <c r="D2549" s="31"/>
      <c r="E2549" s="44"/>
      <c r="F2549" s="43"/>
      <c r="G2549" s="84"/>
      <c r="H2549" s="31"/>
      <c r="I2549" s="208"/>
      <c r="J2549" s="84"/>
      <c r="K2549" s="31"/>
      <c r="L2549" s="31"/>
      <c r="M2549" s="169"/>
      <c r="N2549" s="148"/>
      <c r="O2549" s="106"/>
      <c r="P2549" s="43"/>
      <c r="Q2549" s="31"/>
      <c r="R2549" s="84"/>
      <c r="S2549" s="31"/>
      <c r="T2549" s="31"/>
      <c r="U2549" s="169"/>
      <c r="V2549" s="150"/>
      <c r="W2549" s="141" t="str" cm="1">
        <f t="array" ref="W2549">IF(SUM(LEN(B2549:V2549))=0,"",IF(OR(OR(ISBLANK(F2549),SUM(LEN(C2549),LEN(D2549))=0),AND(NOT(E2549="Unknown"),ISBLANK(J2549)),AND(NOT(O2549="Unknown"),ISBLANK(R2549))),"Missing Information", INDEX(Table15[Entire Service Line Classification], MATCH(SUMIFS(Table15[Unique ID],Table15[System-Owned Portion],E2549,Table15[If Material Anything Other than "Lead" in Column E,Was Material Ever Previously Lead?],G2549,Table15[Customer-Owned Portion],O2549),Table15[Unique ID],0),0)))</f>
        <v/>
      </c>
      <c r="X2549"/>
    </row>
    <row r="2550" spans="2:24" x14ac:dyDescent="0.25">
      <c r="B2550" s="146"/>
      <c r="C2550" s="31"/>
      <c r="D2550" s="31"/>
      <c r="E2550" s="44"/>
      <c r="F2550" s="43"/>
      <c r="G2550" s="84"/>
      <c r="H2550" s="31"/>
      <c r="I2550" s="208"/>
      <c r="J2550" s="84"/>
      <c r="K2550" s="31"/>
      <c r="L2550" s="31"/>
      <c r="M2550" s="169"/>
      <c r="N2550" s="148"/>
      <c r="O2550" s="106"/>
      <c r="P2550" s="43"/>
      <c r="Q2550" s="31"/>
      <c r="R2550" s="84"/>
      <c r="S2550" s="31"/>
      <c r="T2550" s="31"/>
      <c r="U2550" s="169"/>
      <c r="V2550" s="150"/>
      <c r="W2550" s="141" t="str" cm="1">
        <f t="array" ref="W2550">IF(SUM(LEN(B2550:V2550))=0,"",IF(OR(OR(ISBLANK(F2550),SUM(LEN(C2550),LEN(D2550))=0),AND(NOT(E2550="Unknown"),ISBLANK(J2550)),AND(NOT(O2550="Unknown"),ISBLANK(R2550))),"Missing Information", INDEX(Table15[Entire Service Line Classification], MATCH(SUMIFS(Table15[Unique ID],Table15[System-Owned Portion],E2550,Table15[If Material Anything Other than "Lead" in Column E,Was Material Ever Previously Lead?],G2550,Table15[Customer-Owned Portion],O2550),Table15[Unique ID],0),0)))</f>
        <v/>
      </c>
      <c r="X2550"/>
    </row>
    <row r="2551" spans="2:24" x14ac:dyDescent="0.25">
      <c r="B2551" s="146"/>
      <c r="C2551" s="31"/>
      <c r="D2551" s="31"/>
      <c r="E2551" s="44"/>
      <c r="F2551" s="43"/>
      <c r="G2551" s="84"/>
      <c r="H2551" s="31"/>
      <c r="I2551" s="208"/>
      <c r="J2551" s="84"/>
      <c r="K2551" s="31"/>
      <c r="L2551" s="31"/>
      <c r="M2551" s="169"/>
      <c r="N2551" s="148"/>
      <c r="O2551" s="106"/>
      <c r="P2551" s="43"/>
      <c r="Q2551" s="31"/>
      <c r="R2551" s="84"/>
      <c r="S2551" s="31"/>
      <c r="T2551" s="31"/>
      <c r="U2551" s="169"/>
      <c r="V2551" s="150"/>
      <c r="W2551" s="141" t="str" cm="1">
        <f t="array" ref="W2551">IF(SUM(LEN(B2551:V2551))=0,"",IF(OR(OR(ISBLANK(F2551),SUM(LEN(C2551),LEN(D2551))=0),AND(NOT(E2551="Unknown"),ISBLANK(J2551)),AND(NOT(O2551="Unknown"),ISBLANK(R2551))),"Missing Information", INDEX(Table15[Entire Service Line Classification], MATCH(SUMIFS(Table15[Unique ID],Table15[System-Owned Portion],E2551,Table15[If Material Anything Other than "Lead" in Column E,Was Material Ever Previously Lead?],G2551,Table15[Customer-Owned Portion],O2551),Table15[Unique ID],0),0)))</f>
        <v/>
      </c>
      <c r="X2551"/>
    </row>
    <row r="2552" spans="2:24" x14ac:dyDescent="0.25">
      <c r="B2552" s="146"/>
      <c r="C2552" s="31"/>
      <c r="D2552" s="31"/>
      <c r="E2552" s="44"/>
      <c r="F2552" s="43"/>
      <c r="G2552" s="84"/>
      <c r="H2552" s="31"/>
      <c r="I2552" s="208"/>
      <c r="J2552" s="84"/>
      <c r="K2552" s="31"/>
      <c r="L2552" s="31"/>
      <c r="M2552" s="169"/>
      <c r="N2552" s="148"/>
      <c r="O2552" s="106"/>
      <c r="P2552" s="43"/>
      <c r="Q2552" s="31"/>
      <c r="R2552" s="84"/>
      <c r="S2552" s="31"/>
      <c r="T2552" s="31"/>
      <c r="U2552" s="169"/>
      <c r="V2552" s="150"/>
      <c r="W2552" s="141" t="str" cm="1">
        <f t="array" ref="W2552">IF(SUM(LEN(B2552:V2552))=0,"",IF(OR(OR(ISBLANK(F2552),SUM(LEN(C2552),LEN(D2552))=0),AND(NOT(E2552="Unknown"),ISBLANK(J2552)),AND(NOT(O2552="Unknown"),ISBLANK(R2552))),"Missing Information", INDEX(Table15[Entire Service Line Classification], MATCH(SUMIFS(Table15[Unique ID],Table15[System-Owned Portion],E2552,Table15[If Material Anything Other than "Lead" in Column E,Was Material Ever Previously Lead?],G2552,Table15[Customer-Owned Portion],O2552),Table15[Unique ID],0),0)))</f>
        <v/>
      </c>
      <c r="X2552"/>
    </row>
    <row r="2553" spans="2:24" x14ac:dyDescent="0.25">
      <c r="B2553" s="146"/>
      <c r="C2553" s="31"/>
      <c r="D2553" s="31"/>
      <c r="E2553" s="44"/>
      <c r="F2553" s="43"/>
      <c r="G2553" s="84"/>
      <c r="H2553" s="31"/>
      <c r="I2553" s="208"/>
      <c r="J2553" s="84"/>
      <c r="K2553" s="31"/>
      <c r="L2553" s="31"/>
      <c r="M2553" s="169"/>
      <c r="N2553" s="148"/>
      <c r="O2553" s="106"/>
      <c r="P2553" s="43"/>
      <c r="Q2553" s="31"/>
      <c r="R2553" s="84"/>
      <c r="S2553" s="31"/>
      <c r="T2553" s="31"/>
      <c r="U2553" s="169"/>
      <c r="V2553" s="150"/>
      <c r="W2553" s="141" t="str" cm="1">
        <f t="array" ref="W2553">IF(SUM(LEN(B2553:V2553))=0,"",IF(OR(OR(ISBLANK(F2553),SUM(LEN(C2553),LEN(D2553))=0),AND(NOT(E2553="Unknown"),ISBLANK(J2553)),AND(NOT(O2553="Unknown"),ISBLANK(R2553))),"Missing Information", INDEX(Table15[Entire Service Line Classification], MATCH(SUMIFS(Table15[Unique ID],Table15[System-Owned Portion],E2553,Table15[If Material Anything Other than "Lead" in Column E,Was Material Ever Previously Lead?],G2553,Table15[Customer-Owned Portion],O2553),Table15[Unique ID],0),0)))</f>
        <v/>
      </c>
      <c r="X2553"/>
    </row>
    <row r="2554" spans="2:24" x14ac:dyDescent="0.25">
      <c r="B2554" s="146"/>
      <c r="C2554" s="31"/>
      <c r="D2554" s="31"/>
      <c r="E2554" s="44"/>
      <c r="F2554" s="43"/>
      <c r="G2554" s="84"/>
      <c r="H2554" s="31"/>
      <c r="I2554" s="208"/>
      <c r="J2554" s="84"/>
      <c r="K2554" s="31"/>
      <c r="L2554" s="31"/>
      <c r="M2554" s="169"/>
      <c r="N2554" s="148"/>
      <c r="O2554" s="106"/>
      <c r="P2554" s="43"/>
      <c r="Q2554" s="31"/>
      <c r="R2554" s="84"/>
      <c r="S2554" s="31"/>
      <c r="T2554" s="31"/>
      <c r="U2554" s="169"/>
      <c r="V2554" s="150"/>
      <c r="W2554" s="141" t="str" cm="1">
        <f t="array" ref="W2554">IF(SUM(LEN(B2554:V2554))=0,"",IF(OR(OR(ISBLANK(F2554),SUM(LEN(C2554),LEN(D2554))=0),AND(NOT(E2554="Unknown"),ISBLANK(J2554)),AND(NOT(O2554="Unknown"),ISBLANK(R2554))),"Missing Information", INDEX(Table15[Entire Service Line Classification], MATCH(SUMIFS(Table15[Unique ID],Table15[System-Owned Portion],E2554,Table15[If Material Anything Other than "Lead" in Column E,Was Material Ever Previously Lead?],G2554,Table15[Customer-Owned Portion],O2554),Table15[Unique ID],0),0)))</f>
        <v/>
      </c>
      <c r="X2554"/>
    </row>
    <row r="2555" spans="2:24" x14ac:dyDescent="0.25">
      <c r="B2555" s="146"/>
      <c r="C2555" s="31"/>
      <c r="D2555" s="31"/>
      <c r="E2555" s="44"/>
      <c r="F2555" s="43"/>
      <c r="G2555" s="84"/>
      <c r="H2555" s="31"/>
      <c r="I2555" s="208"/>
      <c r="J2555" s="84"/>
      <c r="K2555" s="31"/>
      <c r="L2555" s="31"/>
      <c r="M2555" s="169"/>
      <c r="N2555" s="148"/>
      <c r="O2555" s="106"/>
      <c r="P2555" s="43"/>
      <c r="Q2555" s="31"/>
      <c r="R2555" s="84"/>
      <c r="S2555" s="31"/>
      <c r="T2555" s="31"/>
      <c r="U2555" s="169"/>
      <c r="V2555" s="150"/>
      <c r="W2555" s="141" t="str" cm="1">
        <f t="array" ref="W2555">IF(SUM(LEN(B2555:V2555))=0,"",IF(OR(OR(ISBLANK(F2555),SUM(LEN(C2555),LEN(D2555))=0),AND(NOT(E2555="Unknown"),ISBLANK(J2555)),AND(NOT(O2555="Unknown"),ISBLANK(R2555))),"Missing Information", INDEX(Table15[Entire Service Line Classification], MATCH(SUMIFS(Table15[Unique ID],Table15[System-Owned Portion],E2555,Table15[If Material Anything Other than "Lead" in Column E,Was Material Ever Previously Lead?],G2555,Table15[Customer-Owned Portion],O2555),Table15[Unique ID],0),0)))</f>
        <v/>
      </c>
      <c r="X2555"/>
    </row>
    <row r="2556" spans="2:24" x14ac:dyDescent="0.25">
      <c r="B2556" s="146"/>
      <c r="C2556" s="31"/>
      <c r="D2556" s="31"/>
      <c r="E2556" s="44"/>
      <c r="F2556" s="43"/>
      <c r="G2556" s="84"/>
      <c r="H2556" s="31"/>
      <c r="I2556" s="208"/>
      <c r="J2556" s="84"/>
      <c r="K2556" s="31"/>
      <c r="L2556" s="31"/>
      <c r="M2556" s="169"/>
      <c r="N2556" s="148"/>
      <c r="O2556" s="106"/>
      <c r="P2556" s="43"/>
      <c r="Q2556" s="31"/>
      <c r="R2556" s="84"/>
      <c r="S2556" s="31"/>
      <c r="T2556" s="31"/>
      <c r="U2556" s="169"/>
      <c r="V2556" s="150"/>
      <c r="W2556" s="141" t="str" cm="1">
        <f t="array" ref="W2556">IF(SUM(LEN(B2556:V2556))=0,"",IF(OR(OR(ISBLANK(F2556),SUM(LEN(C2556),LEN(D2556))=0),AND(NOT(E2556="Unknown"),ISBLANK(J2556)),AND(NOT(O2556="Unknown"),ISBLANK(R2556))),"Missing Information", INDEX(Table15[Entire Service Line Classification], MATCH(SUMIFS(Table15[Unique ID],Table15[System-Owned Portion],E2556,Table15[If Material Anything Other than "Lead" in Column E,Was Material Ever Previously Lead?],G2556,Table15[Customer-Owned Portion],O2556),Table15[Unique ID],0),0)))</f>
        <v/>
      </c>
      <c r="X2556"/>
    </row>
    <row r="2557" spans="2:24" x14ac:dyDescent="0.25">
      <c r="B2557" s="146"/>
      <c r="C2557" s="31"/>
      <c r="D2557" s="31"/>
      <c r="E2557" s="44"/>
      <c r="F2557" s="43"/>
      <c r="G2557" s="84"/>
      <c r="H2557" s="31"/>
      <c r="I2557" s="208"/>
      <c r="J2557" s="84"/>
      <c r="K2557" s="31"/>
      <c r="L2557" s="31"/>
      <c r="M2557" s="169"/>
      <c r="N2557" s="148"/>
      <c r="O2557" s="106"/>
      <c r="P2557" s="43"/>
      <c r="Q2557" s="31"/>
      <c r="R2557" s="84"/>
      <c r="S2557" s="31"/>
      <c r="T2557" s="31"/>
      <c r="U2557" s="169"/>
      <c r="V2557" s="150"/>
      <c r="W2557" s="141" t="str" cm="1">
        <f t="array" ref="W2557">IF(SUM(LEN(B2557:V2557))=0,"",IF(OR(OR(ISBLANK(F2557),SUM(LEN(C2557),LEN(D2557))=0),AND(NOT(E2557="Unknown"),ISBLANK(J2557)),AND(NOT(O2557="Unknown"),ISBLANK(R2557))),"Missing Information", INDEX(Table15[Entire Service Line Classification], MATCH(SUMIFS(Table15[Unique ID],Table15[System-Owned Portion],E2557,Table15[If Material Anything Other than "Lead" in Column E,Was Material Ever Previously Lead?],G2557,Table15[Customer-Owned Portion],O2557),Table15[Unique ID],0),0)))</f>
        <v/>
      </c>
      <c r="X2557"/>
    </row>
    <row r="2558" spans="2:24" x14ac:dyDescent="0.25">
      <c r="B2558" s="146"/>
      <c r="C2558" s="31"/>
      <c r="D2558" s="31"/>
      <c r="E2558" s="44"/>
      <c r="F2558" s="43"/>
      <c r="G2558" s="84"/>
      <c r="H2558" s="31"/>
      <c r="I2558" s="208"/>
      <c r="J2558" s="84"/>
      <c r="K2558" s="31"/>
      <c r="L2558" s="31"/>
      <c r="M2558" s="169"/>
      <c r="N2558" s="148"/>
      <c r="O2558" s="106"/>
      <c r="P2558" s="43"/>
      <c r="Q2558" s="31"/>
      <c r="R2558" s="84"/>
      <c r="S2558" s="31"/>
      <c r="T2558" s="31"/>
      <c r="U2558" s="169"/>
      <c r="V2558" s="150"/>
      <c r="W2558" s="141" t="str" cm="1">
        <f t="array" ref="W2558">IF(SUM(LEN(B2558:V2558))=0,"",IF(OR(OR(ISBLANK(F2558),SUM(LEN(C2558),LEN(D2558))=0),AND(NOT(E2558="Unknown"),ISBLANK(J2558)),AND(NOT(O2558="Unknown"),ISBLANK(R2558))),"Missing Information", INDEX(Table15[Entire Service Line Classification], MATCH(SUMIFS(Table15[Unique ID],Table15[System-Owned Portion],E2558,Table15[If Material Anything Other than "Lead" in Column E,Was Material Ever Previously Lead?],G2558,Table15[Customer-Owned Portion],O2558),Table15[Unique ID],0),0)))</f>
        <v/>
      </c>
      <c r="X2558"/>
    </row>
    <row r="2559" spans="2:24" x14ac:dyDescent="0.25">
      <c r="B2559" s="146"/>
      <c r="C2559" s="31"/>
      <c r="D2559" s="31"/>
      <c r="E2559" s="44"/>
      <c r="F2559" s="43"/>
      <c r="G2559" s="84"/>
      <c r="H2559" s="31"/>
      <c r="I2559" s="208"/>
      <c r="J2559" s="84"/>
      <c r="K2559" s="31"/>
      <c r="L2559" s="31"/>
      <c r="M2559" s="169"/>
      <c r="N2559" s="148"/>
      <c r="O2559" s="106"/>
      <c r="P2559" s="43"/>
      <c r="Q2559" s="31"/>
      <c r="R2559" s="84"/>
      <c r="S2559" s="31"/>
      <c r="T2559" s="31"/>
      <c r="U2559" s="169"/>
      <c r="V2559" s="150"/>
      <c r="W2559" s="141" t="str" cm="1">
        <f t="array" ref="W2559">IF(SUM(LEN(B2559:V2559))=0,"",IF(OR(OR(ISBLANK(F2559),SUM(LEN(C2559),LEN(D2559))=0),AND(NOT(E2559="Unknown"),ISBLANK(J2559)),AND(NOT(O2559="Unknown"),ISBLANK(R2559))),"Missing Information", INDEX(Table15[Entire Service Line Classification], MATCH(SUMIFS(Table15[Unique ID],Table15[System-Owned Portion],E2559,Table15[If Material Anything Other than "Lead" in Column E,Was Material Ever Previously Lead?],G2559,Table15[Customer-Owned Portion],O2559),Table15[Unique ID],0),0)))</f>
        <v/>
      </c>
      <c r="X2559"/>
    </row>
    <row r="2560" spans="2:24" x14ac:dyDescent="0.25">
      <c r="B2560" s="146"/>
      <c r="C2560" s="31"/>
      <c r="D2560" s="31"/>
      <c r="E2560" s="44"/>
      <c r="F2560" s="43"/>
      <c r="G2560" s="84"/>
      <c r="H2560" s="31"/>
      <c r="I2560" s="208"/>
      <c r="J2560" s="84"/>
      <c r="K2560" s="31"/>
      <c r="L2560" s="31"/>
      <c r="M2560" s="169"/>
      <c r="N2560" s="148"/>
      <c r="O2560" s="106"/>
      <c r="P2560" s="43"/>
      <c r="Q2560" s="31"/>
      <c r="R2560" s="84"/>
      <c r="S2560" s="31"/>
      <c r="T2560" s="31"/>
      <c r="U2560" s="169"/>
      <c r="V2560" s="150"/>
      <c r="W2560" s="141" t="str" cm="1">
        <f t="array" ref="W2560">IF(SUM(LEN(B2560:V2560))=0,"",IF(OR(OR(ISBLANK(F2560),SUM(LEN(C2560),LEN(D2560))=0),AND(NOT(E2560="Unknown"),ISBLANK(J2560)),AND(NOT(O2560="Unknown"),ISBLANK(R2560))),"Missing Information", INDEX(Table15[Entire Service Line Classification], MATCH(SUMIFS(Table15[Unique ID],Table15[System-Owned Portion],E2560,Table15[If Material Anything Other than "Lead" in Column E,Was Material Ever Previously Lead?],G2560,Table15[Customer-Owned Portion],O2560),Table15[Unique ID],0),0)))</f>
        <v/>
      </c>
      <c r="X2560"/>
    </row>
    <row r="2561" spans="2:24" x14ac:dyDescent="0.25">
      <c r="B2561" s="146"/>
      <c r="C2561" s="31"/>
      <c r="D2561" s="31"/>
      <c r="E2561" s="44"/>
      <c r="F2561" s="43"/>
      <c r="G2561" s="84"/>
      <c r="H2561" s="31"/>
      <c r="I2561" s="208"/>
      <c r="J2561" s="84"/>
      <c r="K2561" s="31"/>
      <c r="L2561" s="31"/>
      <c r="M2561" s="169"/>
      <c r="N2561" s="148"/>
      <c r="O2561" s="106"/>
      <c r="P2561" s="43"/>
      <c r="Q2561" s="31"/>
      <c r="R2561" s="84"/>
      <c r="S2561" s="31"/>
      <c r="T2561" s="31"/>
      <c r="U2561" s="169"/>
      <c r="V2561" s="150"/>
      <c r="W2561" s="141" t="str" cm="1">
        <f t="array" ref="W2561">IF(SUM(LEN(B2561:V2561))=0,"",IF(OR(OR(ISBLANK(F2561),SUM(LEN(C2561),LEN(D2561))=0),AND(NOT(E2561="Unknown"),ISBLANK(J2561)),AND(NOT(O2561="Unknown"),ISBLANK(R2561))),"Missing Information", INDEX(Table15[Entire Service Line Classification], MATCH(SUMIFS(Table15[Unique ID],Table15[System-Owned Portion],E2561,Table15[If Material Anything Other than "Lead" in Column E,Was Material Ever Previously Lead?],G2561,Table15[Customer-Owned Portion],O2561),Table15[Unique ID],0),0)))</f>
        <v/>
      </c>
      <c r="X2561"/>
    </row>
    <row r="2562" spans="2:24" x14ac:dyDescent="0.25">
      <c r="B2562" s="146"/>
      <c r="C2562" s="31"/>
      <c r="D2562" s="31"/>
      <c r="E2562" s="44"/>
      <c r="F2562" s="43"/>
      <c r="G2562" s="84"/>
      <c r="H2562" s="31"/>
      <c r="I2562" s="208"/>
      <c r="J2562" s="84"/>
      <c r="K2562" s="31"/>
      <c r="L2562" s="31"/>
      <c r="M2562" s="169"/>
      <c r="N2562" s="148"/>
      <c r="O2562" s="106"/>
      <c r="P2562" s="43"/>
      <c r="Q2562" s="31"/>
      <c r="R2562" s="84"/>
      <c r="S2562" s="31"/>
      <c r="T2562" s="31"/>
      <c r="U2562" s="169"/>
      <c r="V2562" s="150"/>
      <c r="W2562" s="141" t="str" cm="1">
        <f t="array" ref="W2562">IF(SUM(LEN(B2562:V2562))=0,"",IF(OR(OR(ISBLANK(F2562),SUM(LEN(C2562),LEN(D2562))=0),AND(NOT(E2562="Unknown"),ISBLANK(J2562)),AND(NOT(O2562="Unknown"),ISBLANK(R2562))),"Missing Information", INDEX(Table15[Entire Service Line Classification], MATCH(SUMIFS(Table15[Unique ID],Table15[System-Owned Portion],E2562,Table15[If Material Anything Other than "Lead" in Column E,Was Material Ever Previously Lead?],G2562,Table15[Customer-Owned Portion],O2562),Table15[Unique ID],0),0)))</f>
        <v/>
      </c>
      <c r="X2562"/>
    </row>
    <row r="2563" spans="2:24" x14ac:dyDescent="0.25">
      <c r="B2563" s="146"/>
      <c r="C2563" s="31"/>
      <c r="D2563" s="31"/>
      <c r="E2563" s="44"/>
      <c r="F2563" s="43"/>
      <c r="G2563" s="84"/>
      <c r="H2563" s="31"/>
      <c r="I2563" s="208"/>
      <c r="J2563" s="84"/>
      <c r="K2563" s="31"/>
      <c r="L2563" s="31"/>
      <c r="M2563" s="169"/>
      <c r="N2563" s="148"/>
      <c r="O2563" s="106"/>
      <c r="P2563" s="43"/>
      <c r="Q2563" s="31"/>
      <c r="R2563" s="84"/>
      <c r="S2563" s="31"/>
      <c r="T2563" s="31"/>
      <c r="U2563" s="169"/>
      <c r="V2563" s="150"/>
      <c r="W2563" s="141" t="str" cm="1">
        <f t="array" ref="W2563">IF(SUM(LEN(B2563:V2563))=0,"",IF(OR(OR(ISBLANK(F2563),SUM(LEN(C2563),LEN(D2563))=0),AND(NOT(E2563="Unknown"),ISBLANK(J2563)),AND(NOT(O2563="Unknown"),ISBLANK(R2563))),"Missing Information", INDEX(Table15[Entire Service Line Classification], MATCH(SUMIFS(Table15[Unique ID],Table15[System-Owned Portion],E2563,Table15[If Material Anything Other than "Lead" in Column E,Was Material Ever Previously Lead?],G2563,Table15[Customer-Owned Portion],O2563),Table15[Unique ID],0),0)))</f>
        <v/>
      </c>
      <c r="X2563"/>
    </row>
    <row r="2564" spans="2:24" x14ac:dyDescent="0.25">
      <c r="B2564" s="146"/>
      <c r="C2564" s="31"/>
      <c r="D2564" s="31"/>
      <c r="E2564" s="44"/>
      <c r="F2564" s="43"/>
      <c r="G2564" s="84"/>
      <c r="H2564" s="31"/>
      <c r="I2564" s="208"/>
      <c r="J2564" s="84"/>
      <c r="K2564" s="31"/>
      <c r="L2564" s="31"/>
      <c r="M2564" s="169"/>
      <c r="N2564" s="148"/>
      <c r="O2564" s="106"/>
      <c r="P2564" s="43"/>
      <c r="Q2564" s="31"/>
      <c r="R2564" s="84"/>
      <c r="S2564" s="31"/>
      <c r="T2564" s="31"/>
      <c r="U2564" s="169"/>
      <c r="V2564" s="150"/>
      <c r="W2564" s="141" t="str" cm="1">
        <f t="array" ref="W2564">IF(SUM(LEN(B2564:V2564))=0,"",IF(OR(OR(ISBLANK(F2564),SUM(LEN(C2564),LEN(D2564))=0),AND(NOT(E2564="Unknown"),ISBLANK(J2564)),AND(NOT(O2564="Unknown"),ISBLANK(R2564))),"Missing Information", INDEX(Table15[Entire Service Line Classification], MATCH(SUMIFS(Table15[Unique ID],Table15[System-Owned Portion],E2564,Table15[If Material Anything Other than "Lead" in Column E,Was Material Ever Previously Lead?],G2564,Table15[Customer-Owned Portion],O2564),Table15[Unique ID],0),0)))</f>
        <v/>
      </c>
      <c r="X2564"/>
    </row>
    <row r="2565" spans="2:24" x14ac:dyDescent="0.25">
      <c r="B2565" s="146"/>
      <c r="C2565" s="31"/>
      <c r="D2565" s="31"/>
      <c r="E2565" s="44"/>
      <c r="F2565" s="43"/>
      <c r="G2565" s="84"/>
      <c r="H2565" s="31"/>
      <c r="I2565" s="208"/>
      <c r="J2565" s="84"/>
      <c r="K2565" s="31"/>
      <c r="L2565" s="31"/>
      <c r="M2565" s="169"/>
      <c r="N2565" s="148"/>
      <c r="O2565" s="106"/>
      <c r="P2565" s="43"/>
      <c r="Q2565" s="31"/>
      <c r="R2565" s="84"/>
      <c r="S2565" s="31"/>
      <c r="T2565" s="31"/>
      <c r="U2565" s="169"/>
      <c r="V2565" s="150"/>
      <c r="W2565" s="141" t="str" cm="1">
        <f t="array" ref="W2565">IF(SUM(LEN(B2565:V2565))=0,"",IF(OR(OR(ISBLANK(F2565),SUM(LEN(C2565),LEN(D2565))=0),AND(NOT(E2565="Unknown"),ISBLANK(J2565)),AND(NOT(O2565="Unknown"),ISBLANK(R2565))),"Missing Information", INDEX(Table15[Entire Service Line Classification], MATCH(SUMIFS(Table15[Unique ID],Table15[System-Owned Portion],E2565,Table15[If Material Anything Other than "Lead" in Column E,Was Material Ever Previously Lead?],G2565,Table15[Customer-Owned Portion],O2565),Table15[Unique ID],0),0)))</f>
        <v/>
      </c>
      <c r="X2565"/>
    </row>
    <row r="2566" spans="2:24" x14ac:dyDescent="0.25">
      <c r="B2566" s="146"/>
      <c r="C2566" s="31"/>
      <c r="D2566" s="31"/>
      <c r="E2566" s="44"/>
      <c r="F2566" s="43"/>
      <c r="G2566" s="84"/>
      <c r="H2566" s="31"/>
      <c r="I2566" s="208"/>
      <c r="J2566" s="84"/>
      <c r="K2566" s="31"/>
      <c r="L2566" s="31"/>
      <c r="M2566" s="169"/>
      <c r="N2566" s="148"/>
      <c r="O2566" s="106"/>
      <c r="P2566" s="43"/>
      <c r="Q2566" s="31"/>
      <c r="R2566" s="84"/>
      <c r="S2566" s="31"/>
      <c r="T2566" s="31"/>
      <c r="U2566" s="169"/>
      <c r="V2566" s="150"/>
      <c r="W2566" s="141" t="str" cm="1">
        <f t="array" ref="W2566">IF(SUM(LEN(B2566:V2566))=0,"",IF(OR(OR(ISBLANK(F2566),SUM(LEN(C2566),LEN(D2566))=0),AND(NOT(E2566="Unknown"),ISBLANK(J2566)),AND(NOT(O2566="Unknown"),ISBLANK(R2566))),"Missing Information", INDEX(Table15[Entire Service Line Classification], MATCH(SUMIFS(Table15[Unique ID],Table15[System-Owned Portion],E2566,Table15[If Material Anything Other than "Lead" in Column E,Was Material Ever Previously Lead?],G2566,Table15[Customer-Owned Portion],O2566),Table15[Unique ID],0),0)))</f>
        <v/>
      </c>
      <c r="X2566"/>
    </row>
    <row r="2567" spans="2:24" x14ac:dyDescent="0.25">
      <c r="B2567" s="146"/>
      <c r="C2567" s="31"/>
      <c r="D2567" s="31"/>
      <c r="E2567" s="44"/>
      <c r="F2567" s="43"/>
      <c r="G2567" s="84"/>
      <c r="H2567" s="31"/>
      <c r="I2567" s="208"/>
      <c r="J2567" s="84"/>
      <c r="K2567" s="31"/>
      <c r="L2567" s="31"/>
      <c r="M2567" s="169"/>
      <c r="N2567" s="148"/>
      <c r="O2567" s="106"/>
      <c r="P2567" s="43"/>
      <c r="Q2567" s="31"/>
      <c r="R2567" s="84"/>
      <c r="S2567" s="31"/>
      <c r="T2567" s="31"/>
      <c r="U2567" s="169"/>
      <c r="V2567" s="150"/>
      <c r="W2567" s="141" t="str" cm="1">
        <f t="array" ref="W2567">IF(SUM(LEN(B2567:V2567))=0,"",IF(OR(OR(ISBLANK(F2567),SUM(LEN(C2567),LEN(D2567))=0),AND(NOT(E2567="Unknown"),ISBLANK(J2567)),AND(NOT(O2567="Unknown"),ISBLANK(R2567))),"Missing Information", INDEX(Table15[Entire Service Line Classification], MATCH(SUMIFS(Table15[Unique ID],Table15[System-Owned Portion],E2567,Table15[If Material Anything Other than "Lead" in Column E,Was Material Ever Previously Lead?],G2567,Table15[Customer-Owned Portion],O2567),Table15[Unique ID],0),0)))</f>
        <v/>
      </c>
      <c r="X2567"/>
    </row>
    <row r="2568" spans="2:24" x14ac:dyDescent="0.25">
      <c r="B2568" s="146"/>
      <c r="C2568" s="31"/>
      <c r="D2568" s="31"/>
      <c r="E2568" s="44"/>
      <c r="F2568" s="43"/>
      <c r="G2568" s="84"/>
      <c r="H2568" s="31"/>
      <c r="I2568" s="208"/>
      <c r="J2568" s="84"/>
      <c r="K2568" s="31"/>
      <c r="L2568" s="31"/>
      <c r="M2568" s="169"/>
      <c r="N2568" s="148"/>
      <c r="O2568" s="106"/>
      <c r="P2568" s="43"/>
      <c r="Q2568" s="31"/>
      <c r="R2568" s="84"/>
      <c r="S2568" s="31"/>
      <c r="T2568" s="31"/>
      <c r="U2568" s="169"/>
      <c r="V2568" s="150"/>
      <c r="W2568" s="141" t="str" cm="1">
        <f t="array" ref="W2568">IF(SUM(LEN(B2568:V2568))=0,"",IF(OR(OR(ISBLANK(F2568),SUM(LEN(C2568),LEN(D2568))=0),AND(NOT(E2568="Unknown"),ISBLANK(J2568)),AND(NOT(O2568="Unknown"),ISBLANK(R2568))),"Missing Information", INDEX(Table15[Entire Service Line Classification], MATCH(SUMIFS(Table15[Unique ID],Table15[System-Owned Portion],E2568,Table15[If Material Anything Other than "Lead" in Column E,Was Material Ever Previously Lead?],G2568,Table15[Customer-Owned Portion],O2568),Table15[Unique ID],0),0)))</f>
        <v/>
      </c>
      <c r="X2568"/>
    </row>
    <row r="2569" spans="2:24" x14ac:dyDescent="0.25">
      <c r="B2569" s="146"/>
      <c r="C2569" s="31"/>
      <c r="D2569" s="31"/>
      <c r="E2569" s="44"/>
      <c r="F2569" s="43"/>
      <c r="G2569" s="84"/>
      <c r="H2569" s="31"/>
      <c r="I2569" s="208"/>
      <c r="J2569" s="84"/>
      <c r="K2569" s="31"/>
      <c r="L2569" s="31"/>
      <c r="M2569" s="169"/>
      <c r="N2569" s="148"/>
      <c r="O2569" s="106"/>
      <c r="P2569" s="43"/>
      <c r="Q2569" s="31"/>
      <c r="R2569" s="84"/>
      <c r="S2569" s="31"/>
      <c r="T2569" s="31"/>
      <c r="U2569" s="169"/>
      <c r="V2569" s="150"/>
      <c r="W2569" s="141" t="str" cm="1">
        <f t="array" ref="W2569">IF(SUM(LEN(B2569:V2569))=0,"",IF(OR(OR(ISBLANK(F2569),SUM(LEN(C2569),LEN(D2569))=0),AND(NOT(E2569="Unknown"),ISBLANK(J2569)),AND(NOT(O2569="Unknown"),ISBLANK(R2569))),"Missing Information", INDEX(Table15[Entire Service Line Classification], MATCH(SUMIFS(Table15[Unique ID],Table15[System-Owned Portion],E2569,Table15[If Material Anything Other than "Lead" in Column E,Was Material Ever Previously Lead?],G2569,Table15[Customer-Owned Portion],O2569),Table15[Unique ID],0),0)))</f>
        <v/>
      </c>
      <c r="X2569"/>
    </row>
    <row r="2570" spans="2:24" x14ac:dyDescent="0.25">
      <c r="B2570" s="146"/>
      <c r="C2570" s="31"/>
      <c r="D2570" s="31"/>
      <c r="E2570" s="44"/>
      <c r="F2570" s="43"/>
      <c r="G2570" s="84"/>
      <c r="H2570" s="31"/>
      <c r="I2570" s="208"/>
      <c r="J2570" s="84"/>
      <c r="K2570" s="31"/>
      <c r="L2570" s="31"/>
      <c r="M2570" s="169"/>
      <c r="N2570" s="148"/>
      <c r="O2570" s="106"/>
      <c r="P2570" s="43"/>
      <c r="Q2570" s="31"/>
      <c r="R2570" s="84"/>
      <c r="S2570" s="31"/>
      <c r="T2570" s="31"/>
      <c r="U2570" s="169"/>
      <c r="V2570" s="150"/>
      <c r="W2570" s="141" t="str" cm="1">
        <f t="array" ref="W2570">IF(SUM(LEN(B2570:V2570))=0,"",IF(OR(OR(ISBLANK(F2570),SUM(LEN(C2570),LEN(D2570))=0),AND(NOT(E2570="Unknown"),ISBLANK(J2570)),AND(NOT(O2570="Unknown"),ISBLANK(R2570))),"Missing Information", INDEX(Table15[Entire Service Line Classification], MATCH(SUMIFS(Table15[Unique ID],Table15[System-Owned Portion],E2570,Table15[If Material Anything Other than "Lead" in Column E,Was Material Ever Previously Lead?],G2570,Table15[Customer-Owned Portion],O2570),Table15[Unique ID],0),0)))</f>
        <v/>
      </c>
      <c r="X2570"/>
    </row>
    <row r="2571" spans="2:24" x14ac:dyDescent="0.25">
      <c r="B2571" s="146"/>
      <c r="C2571" s="31"/>
      <c r="D2571" s="31"/>
      <c r="E2571" s="44"/>
      <c r="F2571" s="43"/>
      <c r="G2571" s="84"/>
      <c r="H2571" s="31"/>
      <c r="I2571" s="208"/>
      <c r="J2571" s="84"/>
      <c r="K2571" s="31"/>
      <c r="L2571" s="31"/>
      <c r="M2571" s="169"/>
      <c r="N2571" s="148"/>
      <c r="O2571" s="106"/>
      <c r="P2571" s="43"/>
      <c r="Q2571" s="31"/>
      <c r="R2571" s="84"/>
      <c r="S2571" s="31"/>
      <c r="T2571" s="31"/>
      <c r="U2571" s="169"/>
      <c r="V2571" s="150"/>
      <c r="W2571" s="141" t="str" cm="1">
        <f t="array" ref="W2571">IF(SUM(LEN(B2571:V2571))=0,"",IF(OR(OR(ISBLANK(F2571),SUM(LEN(C2571),LEN(D2571))=0),AND(NOT(E2571="Unknown"),ISBLANK(J2571)),AND(NOT(O2571="Unknown"),ISBLANK(R2571))),"Missing Information", INDEX(Table15[Entire Service Line Classification], MATCH(SUMIFS(Table15[Unique ID],Table15[System-Owned Portion],E2571,Table15[If Material Anything Other than "Lead" in Column E,Was Material Ever Previously Lead?],G2571,Table15[Customer-Owned Portion],O2571),Table15[Unique ID],0),0)))</f>
        <v/>
      </c>
      <c r="X2571"/>
    </row>
    <row r="2572" spans="2:24" x14ac:dyDescent="0.25">
      <c r="B2572" s="146"/>
      <c r="C2572" s="31"/>
      <c r="D2572" s="31"/>
      <c r="E2572" s="44"/>
      <c r="F2572" s="43"/>
      <c r="G2572" s="84"/>
      <c r="H2572" s="31"/>
      <c r="I2572" s="208"/>
      <c r="J2572" s="84"/>
      <c r="K2572" s="31"/>
      <c r="L2572" s="31"/>
      <c r="M2572" s="169"/>
      <c r="N2572" s="148"/>
      <c r="O2572" s="106"/>
      <c r="P2572" s="43"/>
      <c r="Q2572" s="31"/>
      <c r="R2572" s="84"/>
      <c r="S2572" s="31"/>
      <c r="T2572" s="31"/>
      <c r="U2572" s="169"/>
      <c r="V2572" s="150"/>
      <c r="W2572" s="141" t="str" cm="1">
        <f t="array" ref="W2572">IF(SUM(LEN(B2572:V2572))=0,"",IF(OR(OR(ISBLANK(F2572),SUM(LEN(C2572),LEN(D2572))=0),AND(NOT(E2572="Unknown"),ISBLANK(J2572)),AND(NOT(O2572="Unknown"),ISBLANK(R2572))),"Missing Information", INDEX(Table15[Entire Service Line Classification], MATCH(SUMIFS(Table15[Unique ID],Table15[System-Owned Portion],E2572,Table15[If Material Anything Other than "Lead" in Column E,Was Material Ever Previously Lead?],G2572,Table15[Customer-Owned Portion],O2572),Table15[Unique ID],0),0)))</f>
        <v/>
      </c>
      <c r="X2572"/>
    </row>
    <row r="2573" spans="2:24" x14ac:dyDescent="0.25">
      <c r="B2573" s="146"/>
      <c r="C2573" s="31"/>
      <c r="D2573" s="31"/>
      <c r="E2573" s="44"/>
      <c r="F2573" s="43"/>
      <c r="G2573" s="84"/>
      <c r="H2573" s="31"/>
      <c r="I2573" s="208"/>
      <c r="J2573" s="84"/>
      <c r="K2573" s="31"/>
      <c r="L2573" s="31"/>
      <c r="M2573" s="169"/>
      <c r="N2573" s="148"/>
      <c r="O2573" s="106"/>
      <c r="P2573" s="43"/>
      <c r="Q2573" s="31"/>
      <c r="R2573" s="84"/>
      <c r="S2573" s="31"/>
      <c r="T2573" s="31"/>
      <c r="U2573" s="169"/>
      <c r="V2573" s="150"/>
      <c r="W2573" s="141" t="str" cm="1">
        <f t="array" ref="W2573">IF(SUM(LEN(B2573:V2573))=0,"",IF(OR(OR(ISBLANK(F2573),SUM(LEN(C2573),LEN(D2573))=0),AND(NOT(E2573="Unknown"),ISBLANK(J2573)),AND(NOT(O2573="Unknown"),ISBLANK(R2573))),"Missing Information", INDEX(Table15[Entire Service Line Classification], MATCH(SUMIFS(Table15[Unique ID],Table15[System-Owned Portion],E2573,Table15[If Material Anything Other than "Lead" in Column E,Was Material Ever Previously Lead?],G2573,Table15[Customer-Owned Portion],O2573),Table15[Unique ID],0),0)))</f>
        <v/>
      </c>
      <c r="X2573"/>
    </row>
    <row r="2574" spans="2:24" x14ac:dyDescent="0.25">
      <c r="B2574" s="146"/>
      <c r="C2574" s="31"/>
      <c r="D2574" s="31"/>
      <c r="E2574" s="44"/>
      <c r="F2574" s="43"/>
      <c r="G2574" s="84"/>
      <c r="H2574" s="31"/>
      <c r="I2574" s="208"/>
      <c r="J2574" s="84"/>
      <c r="K2574" s="31"/>
      <c r="L2574" s="31"/>
      <c r="M2574" s="169"/>
      <c r="N2574" s="148"/>
      <c r="O2574" s="106"/>
      <c r="P2574" s="43"/>
      <c r="Q2574" s="31"/>
      <c r="R2574" s="84"/>
      <c r="S2574" s="31"/>
      <c r="T2574" s="31"/>
      <c r="U2574" s="169"/>
      <c r="V2574" s="150"/>
      <c r="W2574" s="141" t="str" cm="1">
        <f t="array" ref="W2574">IF(SUM(LEN(B2574:V2574))=0,"",IF(OR(OR(ISBLANK(F2574),SUM(LEN(C2574),LEN(D2574))=0),AND(NOT(E2574="Unknown"),ISBLANK(J2574)),AND(NOT(O2574="Unknown"),ISBLANK(R2574))),"Missing Information", INDEX(Table15[Entire Service Line Classification], MATCH(SUMIFS(Table15[Unique ID],Table15[System-Owned Portion],E2574,Table15[If Material Anything Other than "Lead" in Column E,Was Material Ever Previously Lead?],G2574,Table15[Customer-Owned Portion],O2574),Table15[Unique ID],0),0)))</f>
        <v/>
      </c>
      <c r="X2574"/>
    </row>
    <row r="2575" spans="2:24" x14ac:dyDescent="0.25">
      <c r="B2575" s="146"/>
      <c r="C2575" s="31"/>
      <c r="D2575" s="31"/>
      <c r="E2575" s="44"/>
      <c r="F2575" s="43"/>
      <c r="G2575" s="84"/>
      <c r="H2575" s="31"/>
      <c r="I2575" s="208"/>
      <c r="J2575" s="84"/>
      <c r="K2575" s="31"/>
      <c r="L2575" s="31"/>
      <c r="M2575" s="169"/>
      <c r="N2575" s="148"/>
      <c r="O2575" s="106"/>
      <c r="P2575" s="43"/>
      <c r="Q2575" s="31"/>
      <c r="R2575" s="84"/>
      <c r="S2575" s="31"/>
      <c r="T2575" s="31"/>
      <c r="U2575" s="169"/>
      <c r="V2575" s="150"/>
      <c r="W2575" s="141" t="str" cm="1">
        <f t="array" ref="W2575">IF(SUM(LEN(B2575:V2575))=0,"",IF(OR(OR(ISBLANK(F2575),SUM(LEN(C2575),LEN(D2575))=0),AND(NOT(E2575="Unknown"),ISBLANK(J2575)),AND(NOT(O2575="Unknown"),ISBLANK(R2575))),"Missing Information", INDEX(Table15[Entire Service Line Classification], MATCH(SUMIFS(Table15[Unique ID],Table15[System-Owned Portion],E2575,Table15[If Material Anything Other than "Lead" in Column E,Was Material Ever Previously Lead?],G2575,Table15[Customer-Owned Portion],O2575),Table15[Unique ID],0),0)))</f>
        <v/>
      </c>
      <c r="X2575"/>
    </row>
    <row r="2576" spans="2:24" x14ac:dyDescent="0.25">
      <c r="B2576" s="146"/>
      <c r="C2576" s="31"/>
      <c r="D2576" s="31"/>
      <c r="E2576" s="44"/>
      <c r="F2576" s="43"/>
      <c r="G2576" s="84"/>
      <c r="H2576" s="31"/>
      <c r="I2576" s="208"/>
      <c r="J2576" s="84"/>
      <c r="K2576" s="31"/>
      <c r="L2576" s="31"/>
      <c r="M2576" s="169"/>
      <c r="N2576" s="148"/>
      <c r="O2576" s="106"/>
      <c r="P2576" s="43"/>
      <c r="Q2576" s="31"/>
      <c r="R2576" s="84"/>
      <c r="S2576" s="31"/>
      <c r="T2576" s="31"/>
      <c r="U2576" s="169"/>
      <c r="V2576" s="150"/>
      <c r="W2576" s="141" t="str" cm="1">
        <f t="array" ref="W2576">IF(SUM(LEN(B2576:V2576))=0,"",IF(OR(OR(ISBLANK(F2576),SUM(LEN(C2576),LEN(D2576))=0),AND(NOT(E2576="Unknown"),ISBLANK(J2576)),AND(NOT(O2576="Unknown"),ISBLANK(R2576))),"Missing Information", INDEX(Table15[Entire Service Line Classification], MATCH(SUMIFS(Table15[Unique ID],Table15[System-Owned Portion],E2576,Table15[If Material Anything Other than "Lead" in Column E,Was Material Ever Previously Lead?],G2576,Table15[Customer-Owned Portion],O2576),Table15[Unique ID],0),0)))</f>
        <v/>
      </c>
      <c r="X2576"/>
    </row>
    <row r="2577" spans="2:24" x14ac:dyDescent="0.25">
      <c r="B2577" s="146"/>
      <c r="C2577" s="31"/>
      <c r="D2577" s="31"/>
      <c r="E2577" s="44"/>
      <c r="F2577" s="43"/>
      <c r="G2577" s="84"/>
      <c r="H2577" s="31"/>
      <c r="I2577" s="208"/>
      <c r="J2577" s="84"/>
      <c r="K2577" s="31"/>
      <c r="L2577" s="31"/>
      <c r="M2577" s="169"/>
      <c r="N2577" s="148"/>
      <c r="O2577" s="106"/>
      <c r="P2577" s="43"/>
      <c r="Q2577" s="31"/>
      <c r="R2577" s="84"/>
      <c r="S2577" s="31"/>
      <c r="T2577" s="31"/>
      <c r="U2577" s="169"/>
      <c r="V2577" s="150"/>
      <c r="W2577" s="141" t="str" cm="1">
        <f t="array" ref="W2577">IF(SUM(LEN(B2577:V2577))=0,"",IF(OR(OR(ISBLANK(F2577),SUM(LEN(C2577),LEN(D2577))=0),AND(NOT(E2577="Unknown"),ISBLANK(J2577)),AND(NOT(O2577="Unknown"),ISBLANK(R2577))),"Missing Information", INDEX(Table15[Entire Service Line Classification], MATCH(SUMIFS(Table15[Unique ID],Table15[System-Owned Portion],E2577,Table15[If Material Anything Other than "Lead" in Column E,Was Material Ever Previously Lead?],G2577,Table15[Customer-Owned Portion],O2577),Table15[Unique ID],0),0)))</f>
        <v/>
      </c>
      <c r="X2577"/>
    </row>
    <row r="2578" spans="2:24" x14ac:dyDescent="0.25">
      <c r="B2578" s="146"/>
      <c r="C2578" s="31"/>
      <c r="D2578" s="31"/>
      <c r="E2578" s="44"/>
      <c r="F2578" s="43"/>
      <c r="G2578" s="84"/>
      <c r="H2578" s="31"/>
      <c r="I2578" s="208"/>
      <c r="J2578" s="84"/>
      <c r="K2578" s="31"/>
      <c r="L2578" s="31"/>
      <c r="M2578" s="169"/>
      <c r="N2578" s="148"/>
      <c r="O2578" s="106"/>
      <c r="P2578" s="43"/>
      <c r="Q2578" s="31"/>
      <c r="R2578" s="84"/>
      <c r="S2578" s="31"/>
      <c r="T2578" s="31"/>
      <c r="U2578" s="169"/>
      <c r="V2578" s="150"/>
      <c r="W2578" s="141" t="str" cm="1">
        <f t="array" ref="W2578">IF(SUM(LEN(B2578:V2578))=0,"",IF(OR(OR(ISBLANK(F2578),SUM(LEN(C2578),LEN(D2578))=0),AND(NOT(E2578="Unknown"),ISBLANK(J2578)),AND(NOT(O2578="Unknown"),ISBLANK(R2578))),"Missing Information", INDEX(Table15[Entire Service Line Classification], MATCH(SUMIFS(Table15[Unique ID],Table15[System-Owned Portion],E2578,Table15[If Material Anything Other than "Lead" in Column E,Was Material Ever Previously Lead?],G2578,Table15[Customer-Owned Portion],O2578),Table15[Unique ID],0),0)))</f>
        <v/>
      </c>
      <c r="X2578"/>
    </row>
    <row r="2579" spans="2:24" x14ac:dyDescent="0.25">
      <c r="B2579" s="146"/>
      <c r="C2579" s="31"/>
      <c r="D2579" s="31"/>
      <c r="E2579" s="44"/>
      <c r="F2579" s="43"/>
      <c r="G2579" s="84"/>
      <c r="H2579" s="31"/>
      <c r="I2579" s="208"/>
      <c r="J2579" s="84"/>
      <c r="K2579" s="31"/>
      <c r="L2579" s="31"/>
      <c r="M2579" s="169"/>
      <c r="N2579" s="148"/>
      <c r="O2579" s="106"/>
      <c r="P2579" s="43"/>
      <c r="Q2579" s="31"/>
      <c r="R2579" s="84"/>
      <c r="S2579" s="31"/>
      <c r="T2579" s="31"/>
      <c r="U2579" s="169"/>
      <c r="V2579" s="150"/>
      <c r="W2579" s="141" t="str" cm="1">
        <f t="array" ref="W2579">IF(SUM(LEN(B2579:V2579))=0,"",IF(OR(OR(ISBLANK(F2579),SUM(LEN(C2579),LEN(D2579))=0),AND(NOT(E2579="Unknown"),ISBLANK(J2579)),AND(NOT(O2579="Unknown"),ISBLANK(R2579))),"Missing Information", INDEX(Table15[Entire Service Line Classification], MATCH(SUMIFS(Table15[Unique ID],Table15[System-Owned Portion],E2579,Table15[If Material Anything Other than "Lead" in Column E,Was Material Ever Previously Lead?],G2579,Table15[Customer-Owned Portion],O2579),Table15[Unique ID],0),0)))</f>
        <v/>
      </c>
      <c r="X2579"/>
    </row>
    <row r="2580" spans="2:24" x14ac:dyDescent="0.25">
      <c r="B2580" s="146"/>
      <c r="C2580" s="31"/>
      <c r="D2580" s="31"/>
      <c r="E2580" s="44"/>
      <c r="F2580" s="43"/>
      <c r="G2580" s="84"/>
      <c r="H2580" s="31"/>
      <c r="I2580" s="208"/>
      <c r="J2580" s="84"/>
      <c r="K2580" s="31"/>
      <c r="L2580" s="31"/>
      <c r="M2580" s="169"/>
      <c r="N2580" s="148"/>
      <c r="O2580" s="106"/>
      <c r="P2580" s="43"/>
      <c r="Q2580" s="31"/>
      <c r="R2580" s="84"/>
      <c r="S2580" s="31"/>
      <c r="T2580" s="31"/>
      <c r="U2580" s="169"/>
      <c r="V2580" s="150"/>
      <c r="W2580" s="141" t="str" cm="1">
        <f t="array" ref="W2580">IF(SUM(LEN(B2580:V2580))=0,"",IF(OR(OR(ISBLANK(F2580),SUM(LEN(C2580),LEN(D2580))=0),AND(NOT(E2580="Unknown"),ISBLANK(J2580)),AND(NOT(O2580="Unknown"),ISBLANK(R2580))),"Missing Information", INDEX(Table15[Entire Service Line Classification], MATCH(SUMIFS(Table15[Unique ID],Table15[System-Owned Portion],E2580,Table15[If Material Anything Other than "Lead" in Column E,Was Material Ever Previously Lead?],G2580,Table15[Customer-Owned Portion],O2580),Table15[Unique ID],0),0)))</f>
        <v/>
      </c>
      <c r="X2580"/>
    </row>
    <row r="2581" spans="2:24" x14ac:dyDescent="0.25">
      <c r="B2581" s="146"/>
      <c r="C2581" s="31"/>
      <c r="D2581" s="31"/>
      <c r="E2581" s="44"/>
      <c r="F2581" s="43"/>
      <c r="G2581" s="84"/>
      <c r="H2581" s="31"/>
      <c r="I2581" s="208"/>
      <c r="J2581" s="84"/>
      <c r="K2581" s="31"/>
      <c r="L2581" s="31"/>
      <c r="M2581" s="169"/>
      <c r="N2581" s="148"/>
      <c r="O2581" s="106"/>
      <c r="P2581" s="43"/>
      <c r="Q2581" s="31"/>
      <c r="R2581" s="84"/>
      <c r="S2581" s="31"/>
      <c r="T2581" s="31"/>
      <c r="U2581" s="169"/>
      <c r="V2581" s="150"/>
      <c r="W2581" s="141" t="str" cm="1">
        <f t="array" ref="W2581">IF(SUM(LEN(B2581:V2581))=0,"",IF(OR(OR(ISBLANK(F2581),SUM(LEN(C2581),LEN(D2581))=0),AND(NOT(E2581="Unknown"),ISBLANK(J2581)),AND(NOT(O2581="Unknown"),ISBLANK(R2581))),"Missing Information", INDEX(Table15[Entire Service Line Classification], MATCH(SUMIFS(Table15[Unique ID],Table15[System-Owned Portion],E2581,Table15[If Material Anything Other than "Lead" in Column E,Was Material Ever Previously Lead?],G2581,Table15[Customer-Owned Portion],O2581),Table15[Unique ID],0),0)))</f>
        <v/>
      </c>
      <c r="X2581"/>
    </row>
    <row r="2582" spans="2:24" x14ac:dyDescent="0.25">
      <c r="B2582" s="146"/>
      <c r="C2582" s="31"/>
      <c r="D2582" s="31"/>
      <c r="E2582" s="44"/>
      <c r="F2582" s="43"/>
      <c r="G2582" s="84"/>
      <c r="H2582" s="31"/>
      <c r="I2582" s="208"/>
      <c r="J2582" s="84"/>
      <c r="K2582" s="31"/>
      <c r="L2582" s="31"/>
      <c r="M2582" s="169"/>
      <c r="N2582" s="148"/>
      <c r="O2582" s="106"/>
      <c r="P2582" s="43"/>
      <c r="Q2582" s="31"/>
      <c r="R2582" s="84"/>
      <c r="S2582" s="31"/>
      <c r="T2582" s="31"/>
      <c r="U2582" s="169"/>
      <c r="V2582" s="150"/>
      <c r="W2582" s="141" t="str" cm="1">
        <f t="array" ref="W2582">IF(SUM(LEN(B2582:V2582))=0,"",IF(OR(OR(ISBLANK(F2582),SUM(LEN(C2582),LEN(D2582))=0),AND(NOT(E2582="Unknown"),ISBLANK(J2582)),AND(NOT(O2582="Unknown"),ISBLANK(R2582))),"Missing Information", INDEX(Table15[Entire Service Line Classification], MATCH(SUMIFS(Table15[Unique ID],Table15[System-Owned Portion],E2582,Table15[If Material Anything Other than "Lead" in Column E,Was Material Ever Previously Lead?],G2582,Table15[Customer-Owned Portion],O2582),Table15[Unique ID],0),0)))</f>
        <v/>
      </c>
      <c r="X2582"/>
    </row>
    <row r="2583" spans="2:24" x14ac:dyDescent="0.25">
      <c r="B2583" s="146"/>
      <c r="C2583" s="31"/>
      <c r="D2583" s="31"/>
      <c r="E2583" s="44"/>
      <c r="F2583" s="43"/>
      <c r="G2583" s="84"/>
      <c r="H2583" s="31"/>
      <c r="I2583" s="208"/>
      <c r="J2583" s="84"/>
      <c r="K2583" s="31"/>
      <c r="L2583" s="31"/>
      <c r="M2583" s="169"/>
      <c r="N2583" s="148"/>
      <c r="O2583" s="106"/>
      <c r="P2583" s="43"/>
      <c r="Q2583" s="31"/>
      <c r="R2583" s="84"/>
      <c r="S2583" s="31"/>
      <c r="T2583" s="31"/>
      <c r="U2583" s="169"/>
      <c r="V2583" s="150"/>
      <c r="W2583" s="141" t="str" cm="1">
        <f t="array" ref="W2583">IF(SUM(LEN(B2583:V2583))=0,"",IF(OR(OR(ISBLANK(F2583),SUM(LEN(C2583),LEN(D2583))=0),AND(NOT(E2583="Unknown"),ISBLANK(J2583)),AND(NOT(O2583="Unknown"),ISBLANK(R2583))),"Missing Information", INDEX(Table15[Entire Service Line Classification], MATCH(SUMIFS(Table15[Unique ID],Table15[System-Owned Portion],E2583,Table15[If Material Anything Other than "Lead" in Column E,Was Material Ever Previously Lead?],G2583,Table15[Customer-Owned Portion],O2583),Table15[Unique ID],0),0)))</f>
        <v/>
      </c>
      <c r="X2583"/>
    </row>
    <row r="2584" spans="2:24" x14ac:dyDescent="0.25">
      <c r="B2584" s="146"/>
      <c r="C2584" s="31"/>
      <c r="D2584" s="31"/>
      <c r="E2584" s="44"/>
      <c r="F2584" s="43"/>
      <c r="G2584" s="84"/>
      <c r="H2584" s="31"/>
      <c r="I2584" s="208"/>
      <c r="J2584" s="84"/>
      <c r="K2584" s="31"/>
      <c r="L2584" s="31"/>
      <c r="M2584" s="169"/>
      <c r="N2584" s="148"/>
      <c r="O2584" s="106"/>
      <c r="P2584" s="43"/>
      <c r="Q2584" s="31"/>
      <c r="R2584" s="84"/>
      <c r="S2584" s="31"/>
      <c r="T2584" s="31"/>
      <c r="U2584" s="169"/>
      <c r="V2584" s="150"/>
      <c r="W2584" s="141" t="str" cm="1">
        <f t="array" ref="W2584">IF(SUM(LEN(B2584:V2584))=0,"",IF(OR(OR(ISBLANK(F2584),SUM(LEN(C2584),LEN(D2584))=0),AND(NOT(E2584="Unknown"),ISBLANK(J2584)),AND(NOT(O2584="Unknown"),ISBLANK(R2584))),"Missing Information", INDEX(Table15[Entire Service Line Classification], MATCH(SUMIFS(Table15[Unique ID],Table15[System-Owned Portion],E2584,Table15[If Material Anything Other than "Lead" in Column E,Was Material Ever Previously Lead?],G2584,Table15[Customer-Owned Portion],O2584),Table15[Unique ID],0),0)))</f>
        <v/>
      </c>
      <c r="X2584"/>
    </row>
    <row r="2585" spans="2:24" x14ac:dyDescent="0.25">
      <c r="B2585" s="146"/>
      <c r="C2585" s="31"/>
      <c r="D2585" s="31"/>
      <c r="E2585" s="44"/>
      <c r="F2585" s="43"/>
      <c r="G2585" s="84"/>
      <c r="H2585" s="31"/>
      <c r="I2585" s="208"/>
      <c r="J2585" s="84"/>
      <c r="K2585" s="31"/>
      <c r="L2585" s="31"/>
      <c r="M2585" s="169"/>
      <c r="N2585" s="148"/>
      <c r="O2585" s="106"/>
      <c r="P2585" s="43"/>
      <c r="Q2585" s="31"/>
      <c r="R2585" s="84"/>
      <c r="S2585" s="31"/>
      <c r="T2585" s="31"/>
      <c r="U2585" s="169"/>
      <c r="V2585" s="150"/>
      <c r="W2585" s="141" t="str" cm="1">
        <f t="array" ref="W2585">IF(SUM(LEN(B2585:V2585))=0,"",IF(OR(OR(ISBLANK(F2585),SUM(LEN(C2585),LEN(D2585))=0),AND(NOT(E2585="Unknown"),ISBLANK(J2585)),AND(NOT(O2585="Unknown"),ISBLANK(R2585))),"Missing Information", INDEX(Table15[Entire Service Line Classification], MATCH(SUMIFS(Table15[Unique ID],Table15[System-Owned Portion],E2585,Table15[If Material Anything Other than "Lead" in Column E,Was Material Ever Previously Lead?],G2585,Table15[Customer-Owned Portion],O2585),Table15[Unique ID],0),0)))</f>
        <v/>
      </c>
      <c r="X2585"/>
    </row>
    <row r="2586" spans="2:24" x14ac:dyDescent="0.25">
      <c r="B2586" s="146"/>
      <c r="C2586" s="31"/>
      <c r="D2586" s="31"/>
      <c r="E2586" s="44"/>
      <c r="F2586" s="43"/>
      <c r="G2586" s="84"/>
      <c r="H2586" s="31"/>
      <c r="I2586" s="208"/>
      <c r="J2586" s="84"/>
      <c r="K2586" s="31"/>
      <c r="L2586" s="31"/>
      <c r="M2586" s="169"/>
      <c r="N2586" s="148"/>
      <c r="O2586" s="106"/>
      <c r="P2586" s="43"/>
      <c r="Q2586" s="31"/>
      <c r="R2586" s="84"/>
      <c r="S2586" s="31"/>
      <c r="T2586" s="31"/>
      <c r="U2586" s="169"/>
      <c r="V2586" s="150"/>
      <c r="W2586" s="141" t="str" cm="1">
        <f t="array" ref="W2586">IF(SUM(LEN(B2586:V2586))=0,"",IF(OR(OR(ISBLANK(F2586),SUM(LEN(C2586),LEN(D2586))=0),AND(NOT(E2586="Unknown"),ISBLANK(J2586)),AND(NOT(O2586="Unknown"),ISBLANK(R2586))),"Missing Information", INDEX(Table15[Entire Service Line Classification], MATCH(SUMIFS(Table15[Unique ID],Table15[System-Owned Portion],E2586,Table15[If Material Anything Other than "Lead" in Column E,Was Material Ever Previously Lead?],G2586,Table15[Customer-Owned Portion],O2586),Table15[Unique ID],0),0)))</f>
        <v/>
      </c>
      <c r="X2586"/>
    </row>
    <row r="2587" spans="2:24" x14ac:dyDescent="0.25">
      <c r="B2587" s="146"/>
      <c r="C2587" s="31"/>
      <c r="D2587" s="31"/>
      <c r="E2587" s="44"/>
      <c r="F2587" s="43"/>
      <c r="G2587" s="84"/>
      <c r="H2587" s="31"/>
      <c r="I2587" s="208"/>
      <c r="J2587" s="84"/>
      <c r="K2587" s="31"/>
      <c r="L2587" s="31"/>
      <c r="M2587" s="169"/>
      <c r="N2587" s="148"/>
      <c r="O2587" s="106"/>
      <c r="P2587" s="43"/>
      <c r="Q2587" s="31"/>
      <c r="R2587" s="84"/>
      <c r="S2587" s="31"/>
      <c r="T2587" s="31"/>
      <c r="U2587" s="169"/>
      <c r="V2587" s="150"/>
      <c r="W2587" s="141" t="str" cm="1">
        <f t="array" ref="W2587">IF(SUM(LEN(B2587:V2587))=0,"",IF(OR(OR(ISBLANK(F2587),SUM(LEN(C2587),LEN(D2587))=0),AND(NOT(E2587="Unknown"),ISBLANK(J2587)),AND(NOT(O2587="Unknown"),ISBLANK(R2587))),"Missing Information", INDEX(Table15[Entire Service Line Classification], MATCH(SUMIFS(Table15[Unique ID],Table15[System-Owned Portion],E2587,Table15[If Material Anything Other than "Lead" in Column E,Was Material Ever Previously Lead?],G2587,Table15[Customer-Owned Portion],O2587),Table15[Unique ID],0),0)))</f>
        <v/>
      </c>
      <c r="X2587"/>
    </row>
    <row r="2588" spans="2:24" x14ac:dyDescent="0.25">
      <c r="B2588" s="146"/>
      <c r="C2588" s="31"/>
      <c r="D2588" s="31"/>
      <c r="E2588" s="44"/>
      <c r="F2588" s="43"/>
      <c r="G2588" s="84"/>
      <c r="H2588" s="31"/>
      <c r="I2588" s="208"/>
      <c r="J2588" s="84"/>
      <c r="K2588" s="31"/>
      <c r="L2588" s="31"/>
      <c r="M2588" s="169"/>
      <c r="N2588" s="148"/>
      <c r="O2588" s="106"/>
      <c r="P2588" s="43"/>
      <c r="Q2588" s="31"/>
      <c r="R2588" s="84"/>
      <c r="S2588" s="31"/>
      <c r="T2588" s="31"/>
      <c r="U2588" s="169"/>
      <c r="V2588" s="150"/>
      <c r="W2588" s="141" t="str" cm="1">
        <f t="array" ref="W2588">IF(SUM(LEN(B2588:V2588))=0,"",IF(OR(OR(ISBLANK(F2588),SUM(LEN(C2588),LEN(D2588))=0),AND(NOT(E2588="Unknown"),ISBLANK(J2588)),AND(NOT(O2588="Unknown"),ISBLANK(R2588))),"Missing Information", INDEX(Table15[Entire Service Line Classification], MATCH(SUMIFS(Table15[Unique ID],Table15[System-Owned Portion],E2588,Table15[If Material Anything Other than "Lead" in Column E,Was Material Ever Previously Lead?],G2588,Table15[Customer-Owned Portion],O2588),Table15[Unique ID],0),0)))</f>
        <v/>
      </c>
      <c r="X2588"/>
    </row>
    <row r="2589" spans="2:24" x14ac:dyDescent="0.25">
      <c r="B2589" s="146"/>
      <c r="C2589" s="31"/>
      <c r="D2589" s="31"/>
      <c r="E2589" s="44"/>
      <c r="F2589" s="43"/>
      <c r="G2589" s="84"/>
      <c r="H2589" s="31"/>
      <c r="I2589" s="208"/>
      <c r="J2589" s="84"/>
      <c r="K2589" s="31"/>
      <c r="L2589" s="31"/>
      <c r="M2589" s="169"/>
      <c r="N2589" s="148"/>
      <c r="O2589" s="106"/>
      <c r="P2589" s="43"/>
      <c r="Q2589" s="31"/>
      <c r="R2589" s="84"/>
      <c r="S2589" s="31"/>
      <c r="T2589" s="31"/>
      <c r="U2589" s="169"/>
      <c r="V2589" s="150"/>
      <c r="W2589" s="141" t="str" cm="1">
        <f t="array" ref="W2589">IF(SUM(LEN(B2589:V2589))=0,"",IF(OR(OR(ISBLANK(F2589),SUM(LEN(C2589),LEN(D2589))=0),AND(NOT(E2589="Unknown"),ISBLANK(J2589)),AND(NOT(O2589="Unknown"),ISBLANK(R2589))),"Missing Information", INDEX(Table15[Entire Service Line Classification], MATCH(SUMIFS(Table15[Unique ID],Table15[System-Owned Portion],E2589,Table15[If Material Anything Other than "Lead" in Column E,Was Material Ever Previously Lead?],G2589,Table15[Customer-Owned Portion],O2589),Table15[Unique ID],0),0)))</f>
        <v/>
      </c>
      <c r="X2589"/>
    </row>
    <row r="2590" spans="2:24" x14ac:dyDescent="0.25">
      <c r="B2590" s="146"/>
      <c r="C2590" s="31"/>
      <c r="D2590" s="31"/>
      <c r="E2590" s="44"/>
      <c r="F2590" s="43"/>
      <c r="G2590" s="84"/>
      <c r="H2590" s="31"/>
      <c r="I2590" s="208"/>
      <c r="J2590" s="84"/>
      <c r="K2590" s="31"/>
      <c r="L2590" s="31"/>
      <c r="M2590" s="169"/>
      <c r="N2590" s="148"/>
      <c r="O2590" s="106"/>
      <c r="P2590" s="43"/>
      <c r="Q2590" s="31"/>
      <c r="R2590" s="84"/>
      <c r="S2590" s="31"/>
      <c r="T2590" s="31"/>
      <c r="U2590" s="169"/>
      <c r="V2590" s="150"/>
      <c r="W2590" s="141" t="str" cm="1">
        <f t="array" ref="W2590">IF(SUM(LEN(B2590:V2590))=0,"",IF(OR(OR(ISBLANK(F2590),SUM(LEN(C2590),LEN(D2590))=0),AND(NOT(E2590="Unknown"),ISBLANK(J2590)),AND(NOT(O2590="Unknown"),ISBLANK(R2590))),"Missing Information", INDEX(Table15[Entire Service Line Classification], MATCH(SUMIFS(Table15[Unique ID],Table15[System-Owned Portion],E2590,Table15[If Material Anything Other than "Lead" in Column E,Was Material Ever Previously Lead?],G2590,Table15[Customer-Owned Portion],O2590),Table15[Unique ID],0),0)))</f>
        <v/>
      </c>
      <c r="X2590"/>
    </row>
    <row r="2591" spans="2:24" x14ac:dyDescent="0.25">
      <c r="B2591" s="146"/>
      <c r="C2591" s="31"/>
      <c r="D2591" s="31"/>
      <c r="E2591" s="44"/>
      <c r="F2591" s="43"/>
      <c r="G2591" s="84"/>
      <c r="H2591" s="31"/>
      <c r="I2591" s="208"/>
      <c r="J2591" s="84"/>
      <c r="K2591" s="31"/>
      <c r="L2591" s="31"/>
      <c r="M2591" s="169"/>
      <c r="N2591" s="148"/>
      <c r="O2591" s="106"/>
      <c r="P2591" s="43"/>
      <c r="Q2591" s="31"/>
      <c r="R2591" s="84"/>
      <c r="S2591" s="31"/>
      <c r="T2591" s="31"/>
      <c r="U2591" s="169"/>
      <c r="V2591" s="150"/>
      <c r="W2591" s="141" t="str" cm="1">
        <f t="array" ref="W2591">IF(SUM(LEN(B2591:V2591))=0,"",IF(OR(OR(ISBLANK(F2591),SUM(LEN(C2591),LEN(D2591))=0),AND(NOT(E2591="Unknown"),ISBLANK(J2591)),AND(NOT(O2591="Unknown"),ISBLANK(R2591))),"Missing Information", INDEX(Table15[Entire Service Line Classification], MATCH(SUMIFS(Table15[Unique ID],Table15[System-Owned Portion],E2591,Table15[If Material Anything Other than "Lead" in Column E,Was Material Ever Previously Lead?],G2591,Table15[Customer-Owned Portion],O2591),Table15[Unique ID],0),0)))</f>
        <v/>
      </c>
      <c r="X2591"/>
    </row>
    <row r="2592" spans="2:24" x14ac:dyDescent="0.25">
      <c r="B2592" s="146"/>
      <c r="C2592" s="31"/>
      <c r="D2592" s="31"/>
      <c r="E2592" s="44"/>
      <c r="F2592" s="43"/>
      <c r="G2592" s="84"/>
      <c r="H2592" s="31"/>
      <c r="I2592" s="208"/>
      <c r="J2592" s="84"/>
      <c r="K2592" s="31"/>
      <c r="L2592" s="31"/>
      <c r="M2592" s="169"/>
      <c r="N2592" s="148"/>
      <c r="O2592" s="106"/>
      <c r="P2592" s="43"/>
      <c r="Q2592" s="31"/>
      <c r="R2592" s="84"/>
      <c r="S2592" s="31"/>
      <c r="T2592" s="31"/>
      <c r="U2592" s="169"/>
      <c r="V2592" s="150"/>
      <c r="W2592" s="141" t="str" cm="1">
        <f t="array" ref="W2592">IF(SUM(LEN(B2592:V2592))=0,"",IF(OR(OR(ISBLANK(F2592),SUM(LEN(C2592),LEN(D2592))=0),AND(NOT(E2592="Unknown"),ISBLANK(J2592)),AND(NOT(O2592="Unknown"),ISBLANK(R2592))),"Missing Information", INDEX(Table15[Entire Service Line Classification], MATCH(SUMIFS(Table15[Unique ID],Table15[System-Owned Portion],E2592,Table15[If Material Anything Other than "Lead" in Column E,Was Material Ever Previously Lead?],G2592,Table15[Customer-Owned Portion],O2592),Table15[Unique ID],0),0)))</f>
        <v/>
      </c>
      <c r="X2592"/>
    </row>
    <row r="2593" spans="2:24" x14ac:dyDescent="0.25">
      <c r="B2593" s="146"/>
      <c r="C2593" s="31"/>
      <c r="D2593" s="31"/>
      <c r="E2593" s="44"/>
      <c r="F2593" s="43"/>
      <c r="G2593" s="84"/>
      <c r="H2593" s="31"/>
      <c r="I2593" s="208"/>
      <c r="J2593" s="84"/>
      <c r="K2593" s="31"/>
      <c r="L2593" s="31"/>
      <c r="M2593" s="169"/>
      <c r="N2593" s="148"/>
      <c r="O2593" s="106"/>
      <c r="P2593" s="43"/>
      <c r="Q2593" s="31"/>
      <c r="R2593" s="84"/>
      <c r="S2593" s="31"/>
      <c r="T2593" s="31"/>
      <c r="U2593" s="169"/>
      <c r="V2593" s="150"/>
      <c r="W2593" s="141" t="str" cm="1">
        <f t="array" ref="W2593">IF(SUM(LEN(B2593:V2593))=0,"",IF(OR(OR(ISBLANK(F2593),SUM(LEN(C2593),LEN(D2593))=0),AND(NOT(E2593="Unknown"),ISBLANK(J2593)),AND(NOT(O2593="Unknown"),ISBLANK(R2593))),"Missing Information", INDEX(Table15[Entire Service Line Classification], MATCH(SUMIFS(Table15[Unique ID],Table15[System-Owned Portion],E2593,Table15[If Material Anything Other than "Lead" in Column E,Was Material Ever Previously Lead?],G2593,Table15[Customer-Owned Portion],O2593),Table15[Unique ID],0),0)))</f>
        <v/>
      </c>
      <c r="X2593"/>
    </row>
    <row r="2594" spans="2:24" x14ac:dyDescent="0.25">
      <c r="B2594" s="146"/>
      <c r="C2594" s="31"/>
      <c r="D2594" s="31"/>
      <c r="E2594" s="44"/>
      <c r="F2594" s="43"/>
      <c r="G2594" s="84"/>
      <c r="H2594" s="31"/>
      <c r="I2594" s="208"/>
      <c r="J2594" s="84"/>
      <c r="K2594" s="31"/>
      <c r="L2594" s="31"/>
      <c r="M2594" s="169"/>
      <c r="N2594" s="148"/>
      <c r="O2594" s="106"/>
      <c r="P2594" s="43"/>
      <c r="Q2594" s="31"/>
      <c r="R2594" s="84"/>
      <c r="S2594" s="31"/>
      <c r="T2594" s="31"/>
      <c r="U2594" s="169"/>
      <c r="V2594" s="150"/>
      <c r="W2594" s="141" t="str" cm="1">
        <f t="array" ref="W2594">IF(SUM(LEN(B2594:V2594))=0,"",IF(OR(OR(ISBLANK(F2594),SUM(LEN(C2594),LEN(D2594))=0),AND(NOT(E2594="Unknown"),ISBLANK(J2594)),AND(NOT(O2594="Unknown"),ISBLANK(R2594))),"Missing Information", INDEX(Table15[Entire Service Line Classification], MATCH(SUMIFS(Table15[Unique ID],Table15[System-Owned Portion],E2594,Table15[If Material Anything Other than "Lead" in Column E,Was Material Ever Previously Lead?],G2594,Table15[Customer-Owned Portion],O2594),Table15[Unique ID],0),0)))</f>
        <v/>
      </c>
      <c r="X2594"/>
    </row>
    <row r="2595" spans="2:24" x14ac:dyDescent="0.25">
      <c r="B2595" s="146"/>
      <c r="C2595" s="31"/>
      <c r="D2595" s="31"/>
      <c r="E2595" s="44"/>
      <c r="F2595" s="43"/>
      <c r="G2595" s="84"/>
      <c r="H2595" s="31"/>
      <c r="I2595" s="208"/>
      <c r="J2595" s="84"/>
      <c r="K2595" s="31"/>
      <c r="L2595" s="31"/>
      <c r="M2595" s="169"/>
      <c r="N2595" s="148"/>
      <c r="O2595" s="106"/>
      <c r="P2595" s="43"/>
      <c r="Q2595" s="31"/>
      <c r="R2595" s="84"/>
      <c r="S2595" s="31"/>
      <c r="T2595" s="31"/>
      <c r="U2595" s="169"/>
      <c r="V2595" s="150"/>
      <c r="W2595" s="141" t="str" cm="1">
        <f t="array" ref="W2595">IF(SUM(LEN(B2595:V2595))=0,"",IF(OR(OR(ISBLANK(F2595),SUM(LEN(C2595),LEN(D2595))=0),AND(NOT(E2595="Unknown"),ISBLANK(J2595)),AND(NOT(O2595="Unknown"),ISBLANK(R2595))),"Missing Information", INDEX(Table15[Entire Service Line Classification], MATCH(SUMIFS(Table15[Unique ID],Table15[System-Owned Portion],E2595,Table15[If Material Anything Other than "Lead" in Column E,Was Material Ever Previously Lead?],G2595,Table15[Customer-Owned Portion],O2595),Table15[Unique ID],0),0)))</f>
        <v/>
      </c>
      <c r="X2595"/>
    </row>
    <row r="2596" spans="2:24" x14ac:dyDescent="0.25">
      <c r="B2596" s="146"/>
      <c r="C2596" s="31"/>
      <c r="D2596" s="31"/>
      <c r="E2596" s="44"/>
      <c r="F2596" s="43"/>
      <c r="G2596" s="84"/>
      <c r="H2596" s="31"/>
      <c r="I2596" s="208"/>
      <c r="J2596" s="84"/>
      <c r="K2596" s="31"/>
      <c r="L2596" s="31"/>
      <c r="M2596" s="169"/>
      <c r="N2596" s="148"/>
      <c r="O2596" s="106"/>
      <c r="P2596" s="43"/>
      <c r="Q2596" s="31"/>
      <c r="R2596" s="84"/>
      <c r="S2596" s="31"/>
      <c r="T2596" s="31"/>
      <c r="U2596" s="169"/>
      <c r="V2596" s="150"/>
      <c r="W2596" s="141" t="str" cm="1">
        <f t="array" ref="W2596">IF(SUM(LEN(B2596:V2596))=0,"",IF(OR(OR(ISBLANK(F2596),SUM(LEN(C2596),LEN(D2596))=0),AND(NOT(E2596="Unknown"),ISBLANK(J2596)),AND(NOT(O2596="Unknown"),ISBLANK(R2596))),"Missing Information", INDEX(Table15[Entire Service Line Classification], MATCH(SUMIFS(Table15[Unique ID],Table15[System-Owned Portion],E2596,Table15[If Material Anything Other than "Lead" in Column E,Was Material Ever Previously Lead?],G2596,Table15[Customer-Owned Portion],O2596),Table15[Unique ID],0),0)))</f>
        <v/>
      </c>
      <c r="X2596"/>
    </row>
    <row r="2597" spans="2:24" x14ac:dyDescent="0.25">
      <c r="B2597" s="146"/>
      <c r="C2597" s="31"/>
      <c r="D2597" s="31"/>
      <c r="E2597" s="44"/>
      <c r="F2597" s="43"/>
      <c r="G2597" s="84"/>
      <c r="H2597" s="31"/>
      <c r="I2597" s="208"/>
      <c r="J2597" s="84"/>
      <c r="K2597" s="31"/>
      <c r="L2597" s="31"/>
      <c r="M2597" s="169"/>
      <c r="N2597" s="148"/>
      <c r="O2597" s="106"/>
      <c r="P2597" s="43"/>
      <c r="Q2597" s="31"/>
      <c r="R2597" s="84"/>
      <c r="S2597" s="31"/>
      <c r="T2597" s="31"/>
      <c r="U2597" s="169"/>
      <c r="V2597" s="150"/>
      <c r="W2597" s="141" t="str" cm="1">
        <f t="array" ref="W2597">IF(SUM(LEN(B2597:V2597))=0,"",IF(OR(OR(ISBLANK(F2597),SUM(LEN(C2597),LEN(D2597))=0),AND(NOT(E2597="Unknown"),ISBLANK(J2597)),AND(NOT(O2597="Unknown"),ISBLANK(R2597))),"Missing Information", INDEX(Table15[Entire Service Line Classification], MATCH(SUMIFS(Table15[Unique ID],Table15[System-Owned Portion],E2597,Table15[If Material Anything Other than "Lead" in Column E,Was Material Ever Previously Lead?],G2597,Table15[Customer-Owned Portion],O2597),Table15[Unique ID],0),0)))</f>
        <v/>
      </c>
      <c r="X2597"/>
    </row>
    <row r="2598" spans="2:24" x14ac:dyDescent="0.25">
      <c r="B2598" s="146"/>
      <c r="C2598" s="31"/>
      <c r="D2598" s="31"/>
      <c r="E2598" s="44"/>
      <c r="F2598" s="43"/>
      <c r="G2598" s="84"/>
      <c r="H2598" s="31"/>
      <c r="I2598" s="208"/>
      <c r="J2598" s="84"/>
      <c r="K2598" s="31"/>
      <c r="L2598" s="31"/>
      <c r="M2598" s="169"/>
      <c r="N2598" s="148"/>
      <c r="O2598" s="106"/>
      <c r="P2598" s="43"/>
      <c r="Q2598" s="31"/>
      <c r="R2598" s="84"/>
      <c r="S2598" s="31"/>
      <c r="T2598" s="31"/>
      <c r="U2598" s="169"/>
      <c r="V2598" s="150"/>
      <c r="W2598" s="141" t="str" cm="1">
        <f t="array" ref="W2598">IF(SUM(LEN(B2598:V2598))=0,"",IF(OR(OR(ISBLANK(F2598),SUM(LEN(C2598),LEN(D2598))=0),AND(NOT(E2598="Unknown"),ISBLANK(J2598)),AND(NOT(O2598="Unknown"),ISBLANK(R2598))),"Missing Information", INDEX(Table15[Entire Service Line Classification], MATCH(SUMIFS(Table15[Unique ID],Table15[System-Owned Portion],E2598,Table15[If Material Anything Other than "Lead" in Column E,Was Material Ever Previously Lead?],G2598,Table15[Customer-Owned Portion],O2598),Table15[Unique ID],0),0)))</f>
        <v/>
      </c>
      <c r="X2598"/>
    </row>
    <row r="2599" spans="2:24" x14ac:dyDescent="0.25">
      <c r="B2599" s="146"/>
      <c r="C2599" s="31"/>
      <c r="D2599" s="31"/>
      <c r="E2599" s="44"/>
      <c r="F2599" s="43"/>
      <c r="G2599" s="84"/>
      <c r="H2599" s="31"/>
      <c r="I2599" s="208"/>
      <c r="J2599" s="84"/>
      <c r="K2599" s="31"/>
      <c r="L2599" s="31"/>
      <c r="M2599" s="169"/>
      <c r="N2599" s="148"/>
      <c r="O2599" s="106"/>
      <c r="P2599" s="43"/>
      <c r="Q2599" s="31"/>
      <c r="R2599" s="84"/>
      <c r="S2599" s="31"/>
      <c r="T2599" s="31"/>
      <c r="U2599" s="169"/>
      <c r="V2599" s="150"/>
      <c r="W2599" s="141" t="str" cm="1">
        <f t="array" ref="W2599">IF(SUM(LEN(B2599:V2599))=0,"",IF(OR(OR(ISBLANK(F2599),SUM(LEN(C2599),LEN(D2599))=0),AND(NOT(E2599="Unknown"),ISBLANK(J2599)),AND(NOT(O2599="Unknown"),ISBLANK(R2599))),"Missing Information", INDEX(Table15[Entire Service Line Classification], MATCH(SUMIFS(Table15[Unique ID],Table15[System-Owned Portion],E2599,Table15[If Material Anything Other than "Lead" in Column E,Was Material Ever Previously Lead?],G2599,Table15[Customer-Owned Portion],O2599),Table15[Unique ID],0),0)))</f>
        <v/>
      </c>
      <c r="X2599"/>
    </row>
    <row r="2600" spans="2:24" x14ac:dyDescent="0.25">
      <c r="B2600" s="146"/>
      <c r="C2600" s="31"/>
      <c r="D2600" s="31"/>
      <c r="E2600" s="44"/>
      <c r="F2600" s="43"/>
      <c r="G2600" s="84"/>
      <c r="H2600" s="31"/>
      <c r="I2600" s="208"/>
      <c r="J2600" s="84"/>
      <c r="K2600" s="31"/>
      <c r="L2600" s="31"/>
      <c r="M2600" s="169"/>
      <c r="N2600" s="148"/>
      <c r="O2600" s="106"/>
      <c r="P2600" s="43"/>
      <c r="Q2600" s="31"/>
      <c r="R2600" s="84"/>
      <c r="S2600" s="31"/>
      <c r="T2600" s="31"/>
      <c r="U2600" s="169"/>
      <c r="V2600" s="150"/>
      <c r="W2600" s="141" t="str" cm="1">
        <f t="array" ref="W2600">IF(SUM(LEN(B2600:V2600))=0,"",IF(OR(OR(ISBLANK(F2600),SUM(LEN(C2600),LEN(D2600))=0),AND(NOT(E2600="Unknown"),ISBLANK(J2600)),AND(NOT(O2600="Unknown"),ISBLANK(R2600))),"Missing Information", INDEX(Table15[Entire Service Line Classification], MATCH(SUMIFS(Table15[Unique ID],Table15[System-Owned Portion],E2600,Table15[If Material Anything Other than "Lead" in Column E,Was Material Ever Previously Lead?],G2600,Table15[Customer-Owned Portion],O2600),Table15[Unique ID],0),0)))</f>
        <v/>
      </c>
      <c r="X2600"/>
    </row>
    <row r="2601" spans="2:24" x14ac:dyDescent="0.25">
      <c r="B2601" s="146"/>
      <c r="C2601" s="31"/>
      <c r="D2601" s="31"/>
      <c r="E2601" s="44"/>
      <c r="F2601" s="43"/>
      <c r="G2601" s="84"/>
      <c r="H2601" s="31"/>
      <c r="I2601" s="208"/>
      <c r="J2601" s="84"/>
      <c r="K2601" s="31"/>
      <c r="L2601" s="31"/>
      <c r="M2601" s="169"/>
      <c r="N2601" s="148"/>
      <c r="O2601" s="106"/>
      <c r="P2601" s="43"/>
      <c r="Q2601" s="31"/>
      <c r="R2601" s="84"/>
      <c r="S2601" s="31"/>
      <c r="T2601" s="31"/>
      <c r="U2601" s="169"/>
      <c r="V2601" s="150"/>
      <c r="W2601" s="141" t="str" cm="1">
        <f t="array" ref="W2601">IF(SUM(LEN(B2601:V2601))=0,"",IF(OR(OR(ISBLANK(F2601),SUM(LEN(C2601),LEN(D2601))=0),AND(NOT(E2601="Unknown"),ISBLANK(J2601)),AND(NOT(O2601="Unknown"),ISBLANK(R2601))),"Missing Information", INDEX(Table15[Entire Service Line Classification], MATCH(SUMIFS(Table15[Unique ID],Table15[System-Owned Portion],E2601,Table15[If Material Anything Other than "Lead" in Column E,Was Material Ever Previously Lead?],G2601,Table15[Customer-Owned Portion],O2601),Table15[Unique ID],0),0)))</f>
        <v/>
      </c>
      <c r="X2601"/>
    </row>
    <row r="2602" spans="2:24" x14ac:dyDescent="0.25">
      <c r="B2602" s="146"/>
      <c r="C2602" s="31"/>
      <c r="D2602" s="31"/>
      <c r="E2602" s="44"/>
      <c r="F2602" s="43"/>
      <c r="G2602" s="84"/>
      <c r="H2602" s="31"/>
      <c r="I2602" s="208"/>
      <c r="J2602" s="84"/>
      <c r="K2602" s="31"/>
      <c r="L2602" s="31"/>
      <c r="M2602" s="169"/>
      <c r="N2602" s="148"/>
      <c r="O2602" s="106"/>
      <c r="P2602" s="43"/>
      <c r="Q2602" s="31"/>
      <c r="R2602" s="84"/>
      <c r="S2602" s="31"/>
      <c r="T2602" s="31"/>
      <c r="U2602" s="169"/>
      <c r="V2602" s="150"/>
      <c r="W2602" s="141" t="str" cm="1">
        <f t="array" ref="W2602">IF(SUM(LEN(B2602:V2602))=0,"",IF(OR(OR(ISBLANK(F2602),SUM(LEN(C2602),LEN(D2602))=0),AND(NOT(E2602="Unknown"),ISBLANK(J2602)),AND(NOT(O2602="Unknown"),ISBLANK(R2602))),"Missing Information", INDEX(Table15[Entire Service Line Classification], MATCH(SUMIFS(Table15[Unique ID],Table15[System-Owned Portion],E2602,Table15[If Material Anything Other than "Lead" in Column E,Was Material Ever Previously Lead?],G2602,Table15[Customer-Owned Portion],O2602),Table15[Unique ID],0),0)))</f>
        <v/>
      </c>
      <c r="X2602"/>
    </row>
    <row r="2603" spans="2:24" x14ac:dyDescent="0.25">
      <c r="B2603" s="146"/>
      <c r="C2603" s="31"/>
      <c r="D2603" s="31"/>
      <c r="E2603" s="44"/>
      <c r="F2603" s="43"/>
      <c r="G2603" s="84"/>
      <c r="H2603" s="31"/>
      <c r="I2603" s="208"/>
      <c r="J2603" s="84"/>
      <c r="K2603" s="31"/>
      <c r="L2603" s="31"/>
      <c r="M2603" s="169"/>
      <c r="N2603" s="148"/>
      <c r="O2603" s="106"/>
      <c r="P2603" s="43"/>
      <c r="Q2603" s="31"/>
      <c r="R2603" s="84"/>
      <c r="S2603" s="31"/>
      <c r="T2603" s="31"/>
      <c r="U2603" s="169"/>
      <c r="V2603" s="150"/>
      <c r="W2603" s="141" t="str" cm="1">
        <f t="array" ref="W2603">IF(SUM(LEN(B2603:V2603))=0,"",IF(OR(OR(ISBLANK(F2603),SUM(LEN(C2603),LEN(D2603))=0),AND(NOT(E2603="Unknown"),ISBLANK(J2603)),AND(NOT(O2603="Unknown"),ISBLANK(R2603))),"Missing Information", INDEX(Table15[Entire Service Line Classification], MATCH(SUMIFS(Table15[Unique ID],Table15[System-Owned Portion],E2603,Table15[If Material Anything Other than "Lead" in Column E,Was Material Ever Previously Lead?],G2603,Table15[Customer-Owned Portion],O2603),Table15[Unique ID],0),0)))</f>
        <v/>
      </c>
      <c r="X2603"/>
    </row>
    <row r="2604" spans="2:24" x14ac:dyDescent="0.25">
      <c r="B2604" s="146"/>
      <c r="C2604" s="31"/>
      <c r="D2604" s="31"/>
      <c r="E2604" s="44"/>
      <c r="F2604" s="43"/>
      <c r="G2604" s="84"/>
      <c r="H2604" s="31"/>
      <c r="I2604" s="208"/>
      <c r="J2604" s="84"/>
      <c r="K2604" s="31"/>
      <c r="L2604" s="31"/>
      <c r="M2604" s="169"/>
      <c r="N2604" s="148"/>
      <c r="O2604" s="106"/>
      <c r="P2604" s="43"/>
      <c r="Q2604" s="31"/>
      <c r="R2604" s="84"/>
      <c r="S2604" s="31"/>
      <c r="T2604" s="31"/>
      <c r="U2604" s="169"/>
      <c r="V2604" s="150"/>
      <c r="W2604" s="141" t="str" cm="1">
        <f t="array" ref="W2604">IF(SUM(LEN(B2604:V2604))=0,"",IF(OR(OR(ISBLANK(F2604),SUM(LEN(C2604),LEN(D2604))=0),AND(NOT(E2604="Unknown"),ISBLANK(J2604)),AND(NOT(O2604="Unknown"),ISBLANK(R2604))),"Missing Information", INDEX(Table15[Entire Service Line Classification], MATCH(SUMIFS(Table15[Unique ID],Table15[System-Owned Portion],E2604,Table15[If Material Anything Other than "Lead" in Column E,Was Material Ever Previously Lead?],G2604,Table15[Customer-Owned Portion],O2604),Table15[Unique ID],0),0)))</f>
        <v/>
      </c>
      <c r="X2604"/>
    </row>
    <row r="2605" spans="2:24" x14ac:dyDescent="0.25">
      <c r="B2605" s="146"/>
      <c r="C2605" s="31"/>
      <c r="D2605" s="31"/>
      <c r="E2605" s="44"/>
      <c r="F2605" s="43"/>
      <c r="G2605" s="84"/>
      <c r="H2605" s="31"/>
      <c r="I2605" s="208"/>
      <c r="J2605" s="84"/>
      <c r="K2605" s="31"/>
      <c r="L2605" s="31"/>
      <c r="M2605" s="169"/>
      <c r="N2605" s="148"/>
      <c r="O2605" s="106"/>
      <c r="P2605" s="43"/>
      <c r="Q2605" s="31"/>
      <c r="R2605" s="84"/>
      <c r="S2605" s="31"/>
      <c r="T2605" s="31"/>
      <c r="U2605" s="169"/>
      <c r="V2605" s="150"/>
      <c r="W2605" s="141" t="str" cm="1">
        <f t="array" ref="W2605">IF(SUM(LEN(B2605:V2605))=0,"",IF(OR(OR(ISBLANK(F2605),SUM(LEN(C2605),LEN(D2605))=0),AND(NOT(E2605="Unknown"),ISBLANK(J2605)),AND(NOT(O2605="Unknown"),ISBLANK(R2605))),"Missing Information", INDEX(Table15[Entire Service Line Classification], MATCH(SUMIFS(Table15[Unique ID],Table15[System-Owned Portion],E2605,Table15[If Material Anything Other than "Lead" in Column E,Was Material Ever Previously Lead?],G2605,Table15[Customer-Owned Portion],O2605),Table15[Unique ID],0),0)))</f>
        <v/>
      </c>
      <c r="X2605"/>
    </row>
    <row r="2606" spans="2:24" x14ac:dyDescent="0.25">
      <c r="B2606" s="146"/>
      <c r="C2606" s="31"/>
      <c r="D2606" s="31"/>
      <c r="E2606" s="44"/>
      <c r="F2606" s="43"/>
      <c r="G2606" s="84"/>
      <c r="H2606" s="31"/>
      <c r="I2606" s="208"/>
      <c r="J2606" s="84"/>
      <c r="K2606" s="31"/>
      <c r="L2606" s="31"/>
      <c r="M2606" s="169"/>
      <c r="N2606" s="148"/>
      <c r="O2606" s="106"/>
      <c r="P2606" s="43"/>
      <c r="Q2606" s="31"/>
      <c r="R2606" s="84"/>
      <c r="S2606" s="31"/>
      <c r="T2606" s="31"/>
      <c r="U2606" s="169"/>
      <c r="V2606" s="150"/>
      <c r="W2606" s="141" t="str" cm="1">
        <f t="array" ref="W2606">IF(SUM(LEN(B2606:V2606))=0,"",IF(OR(OR(ISBLANK(F2606),SUM(LEN(C2606),LEN(D2606))=0),AND(NOT(E2606="Unknown"),ISBLANK(J2606)),AND(NOT(O2606="Unknown"),ISBLANK(R2606))),"Missing Information", INDEX(Table15[Entire Service Line Classification], MATCH(SUMIFS(Table15[Unique ID],Table15[System-Owned Portion],E2606,Table15[If Material Anything Other than "Lead" in Column E,Was Material Ever Previously Lead?],G2606,Table15[Customer-Owned Portion],O2606),Table15[Unique ID],0),0)))</f>
        <v/>
      </c>
      <c r="X2606"/>
    </row>
    <row r="2607" spans="2:24" x14ac:dyDescent="0.25">
      <c r="B2607" s="146"/>
      <c r="C2607" s="31"/>
      <c r="D2607" s="31"/>
      <c r="E2607" s="44"/>
      <c r="F2607" s="43"/>
      <c r="G2607" s="84"/>
      <c r="H2607" s="31"/>
      <c r="I2607" s="208"/>
      <c r="J2607" s="84"/>
      <c r="K2607" s="31"/>
      <c r="L2607" s="31"/>
      <c r="M2607" s="169"/>
      <c r="N2607" s="148"/>
      <c r="O2607" s="106"/>
      <c r="P2607" s="43"/>
      <c r="Q2607" s="31"/>
      <c r="R2607" s="84"/>
      <c r="S2607" s="31"/>
      <c r="T2607" s="31"/>
      <c r="U2607" s="169"/>
      <c r="V2607" s="150"/>
      <c r="W2607" s="141" t="str" cm="1">
        <f t="array" ref="W2607">IF(SUM(LEN(B2607:V2607))=0,"",IF(OR(OR(ISBLANK(F2607),SUM(LEN(C2607),LEN(D2607))=0),AND(NOT(E2607="Unknown"),ISBLANK(J2607)),AND(NOT(O2607="Unknown"),ISBLANK(R2607))),"Missing Information", INDEX(Table15[Entire Service Line Classification], MATCH(SUMIFS(Table15[Unique ID],Table15[System-Owned Portion],E2607,Table15[If Material Anything Other than "Lead" in Column E,Was Material Ever Previously Lead?],G2607,Table15[Customer-Owned Portion],O2607),Table15[Unique ID],0),0)))</f>
        <v/>
      </c>
      <c r="X2607"/>
    </row>
    <row r="2608" spans="2:24" x14ac:dyDescent="0.25">
      <c r="B2608" s="146"/>
      <c r="C2608" s="31"/>
      <c r="D2608" s="31"/>
      <c r="E2608" s="44"/>
      <c r="F2608" s="43"/>
      <c r="G2608" s="84"/>
      <c r="H2608" s="31"/>
      <c r="I2608" s="208"/>
      <c r="J2608" s="84"/>
      <c r="K2608" s="31"/>
      <c r="L2608" s="31"/>
      <c r="M2608" s="169"/>
      <c r="N2608" s="148"/>
      <c r="O2608" s="106"/>
      <c r="P2608" s="43"/>
      <c r="Q2608" s="31"/>
      <c r="R2608" s="84"/>
      <c r="S2608" s="31"/>
      <c r="T2608" s="31"/>
      <c r="U2608" s="169"/>
      <c r="V2608" s="150"/>
      <c r="W2608" s="141" t="str" cm="1">
        <f t="array" ref="W2608">IF(SUM(LEN(B2608:V2608))=0,"",IF(OR(OR(ISBLANK(F2608),SUM(LEN(C2608),LEN(D2608))=0),AND(NOT(E2608="Unknown"),ISBLANK(J2608)),AND(NOT(O2608="Unknown"),ISBLANK(R2608))),"Missing Information", INDEX(Table15[Entire Service Line Classification], MATCH(SUMIFS(Table15[Unique ID],Table15[System-Owned Portion],E2608,Table15[If Material Anything Other than "Lead" in Column E,Was Material Ever Previously Lead?],G2608,Table15[Customer-Owned Portion],O2608),Table15[Unique ID],0),0)))</f>
        <v/>
      </c>
      <c r="X2608"/>
    </row>
    <row r="2609" spans="2:24" x14ac:dyDescent="0.25">
      <c r="B2609" s="146"/>
      <c r="C2609" s="31"/>
      <c r="D2609" s="31"/>
      <c r="E2609" s="44"/>
      <c r="F2609" s="43"/>
      <c r="G2609" s="84"/>
      <c r="H2609" s="31"/>
      <c r="I2609" s="208"/>
      <c r="J2609" s="84"/>
      <c r="K2609" s="31"/>
      <c r="L2609" s="31"/>
      <c r="M2609" s="169"/>
      <c r="N2609" s="148"/>
      <c r="O2609" s="106"/>
      <c r="P2609" s="43"/>
      <c r="Q2609" s="31"/>
      <c r="R2609" s="84"/>
      <c r="S2609" s="31"/>
      <c r="T2609" s="31"/>
      <c r="U2609" s="169"/>
      <c r="V2609" s="150"/>
      <c r="W2609" s="141" t="str" cm="1">
        <f t="array" ref="W2609">IF(SUM(LEN(B2609:V2609))=0,"",IF(OR(OR(ISBLANK(F2609),SUM(LEN(C2609),LEN(D2609))=0),AND(NOT(E2609="Unknown"),ISBLANK(J2609)),AND(NOT(O2609="Unknown"),ISBLANK(R2609))),"Missing Information", INDEX(Table15[Entire Service Line Classification], MATCH(SUMIFS(Table15[Unique ID],Table15[System-Owned Portion],E2609,Table15[If Material Anything Other than "Lead" in Column E,Was Material Ever Previously Lead?],G2609,Table15[Customer-Owned Portion],O2609),Table15[Unique ID],0),0)))</f>
        <v/>
      </c>
      <c r="X2609"/>
    </row>
    <row r="2610" spans="2:24" x14ac:dyDescent="0.25">
      <c r="B2610" s="146"/>
      <c r="C2610" s="31"/>
      <c r="D2610" s="31"/>
      <c r="E2610" s="44"/>
      <c r="F2610" s="43"/>
      <c r="G2610" s="84"/>
      <c r="H2610" s="31"/>
      <c r="I2610" s="208"/>
      <c r="J2610" s="84"/>
      <c r="K2610" s="31"/>
      <c r="L2610" s="31"/>
      <c r="M2610" s="169"/>
      <c r="N2610" s="148"/>
      <c r="O2610" s="106"/>
      <c r="P2610" s="43"/>
      <c r="Q2610" s="31"/>
      <c r="R2610" s="84"/>
      <c r="S2610" s="31"/>
      <c r="T2610" s="31"/>
      <c r="U2610" s="169"/>
      <c r="V2610" s="150"/>
      <c r="W2610" s="141" t="str" cm="1">
        <f t="array" ref="W2610">IF(SUM(LEN(B2610:V2610))=0,"",IF(OR(OR(ISBLANK(F2610),SUM(LEN(C2610),LEN(D2610))=0),AND(NOT(E2610="Unknown"),ISBLANK(J2610)),AND(NOT(O2610="Unknown"),ISBLANK(R2610))),"Missing Information", INDEX(Table15[Entire Service Line Classification], MATCH(SUMIFS(Table15[Unique ID],Table15[System-Owned Portion],E2610,Table15[If Material Anything Other than "Lead" in Column E,Was Material Ever Previously Lead?],G2610,Table15[Customer-Owned Portion],O2610),Table15[Unique ID],0),0)))</f>
        <v/>
      </c>
      <c r="X2610"/>
    </row>
    <row r="2611" spans="2:24" x14ac:dyDescent="0.25">
      <c r="B2611" s="146"/>
      <c r="C2611" s="31"/>
      <c r="D2611" s="31"/>
      <c r="E2611" s="44"/>
      <c r="F2611" s="43"/>
      <c r="G2611" s="84"/>
      <c r="H2611" s="31"/>
      <c r="I2611" s="208"/>
      <c r="J2611" s="84"/>
      <c r="K2611" s="31"/>
      <c r="L2611" s="31"/>
      <c r="M2611" s="169"/>
      <c r="N2611" s="148"/>
      <c r="O2611" s="106"/>
      <c r="P2611" s="43"/>
      <c r="Q2611" s="31"/>
      <c r="R2611" s="84"/>
      <c r="S2611" s="31"/>
      <c r="T2611" s="31"/>
      <c r="U2611" s="169"/>
      <c r="V2611" s="150"/>
      <c r="W2611" s="141" t="str" cm="1">
        <f t="array" ref="W2611">IF(SUM(LEN(B2611:V2611))=0,"",IF(OR(OR(ISBLANK(F2611),SUM(LEN(C2611),LEN(D2611))=0),AND(NOT(E2611="Unknown"),ISBLANK(J2611)),AND(NOT(O2611="Unknown"),ISBLANK(R2611))),"Missing Information", INDEX(Table15[Entire Service Line Classification], MATCH(SUMIFS(Table15[Unique ID],Table15[System-Owned Portion],E2611,Table15[If Material Anything Other than "Lead" in Column E,Was Material Ever Previously Lead?],G2611,Table15[Customer-Owned Portion],O2611),Table15[Unique ID],0),0)))</f>
        <v/>
      </c>
      <c r="X2611"/>
    </row>
    <row r="2612" spans="2:24" x14ac:dyDescent="0.25">
      <c r="B2612" s="146"/>
      <c r="C2612" s="31"/>
      <c r="D2612" s="31"/>
      <c r="E2612" s="44"/>
      <c r="F2612" s="43"/>
      <c r="G2612" s="84"/>
      <c r="H2612" s="31"/>
      <c r="I2612" s="208"/>
      <c r="J2612" s="84"/>
      <c r="K2612" s="31"/>
      <c r="L2612" s="31"/>
      <c r="M2612" s="169"/>
      <c r="N2612" s="148"/>
      <c r="O2612" s="106"/>
      <c r="P2612" s="43"/>
      <c r="Q2612" s="31"/>
      <c r="R2612" s="84"/>
      <c r="S2612" s="31"/>
      <c r="T2612" s="31"/>
      <c r="U2612" s="169"/>
      <c r="V2612" s="150"/>
      <c r="W2612" s="141" t="str" cm="1">
        <f t="array" ref="W2612">IF(SUM(LEN(B2612:V2612))=0,"",IF(OR(OR(ISBLANK(F2612),SUM(LEN(C2612),LEN(D2612))=0),AND(NOT(E2612="Unknown"),ISBLANK(J2612)),AND(NOT(O2612="Unknown"),ISBLANK(R2612))),"Missing Information", INDEX(Table15[Entire Service Line Classification], MATCH(SUMIFS(Table15[Unique ID],Table15[System-Owned Portion],E2612,Table15[If Material Anything Other than "Lead" in Column E,Was Material Ever Previously Lead?],G2612,Table15[Customer-Owned Portion],O2612),Table15[Unique ID],0),0)))</f>
        <v/>
      </c>
      <c r="X2612"/>
    </row>
    <row r="2613" spans="2:24" x14ac:dyDescent="0.25">
      <c r="B2613" s="146"/>
      <c r="C2613" s="31"/>
      <c r="D2613" s="31"/>
      <c r="E2613" s="44"/>
      <c r="F2613" s="43"/>
      <c r="G2613" s="84"/>
      <c r="H2613" s="31"/>
      <c r="I2613" s="208"/>
      <c r="J2613" s="84"/>
      <c r="K2613" s="31"/>
      <c r="L2613" s="31"/>
      <c r="M2613" s="169"/>
      <c r="N2613" s="148"/>
      <c r="O2613" s="106"/>
      <c r="P2613" s="43"/>
      <c r="Q2613" s="31"/>
      <c r="R2613" s="84"/>
      <c r="S2613" s="31"/>
      <c r="T2613" s="31"/>
      <c r="U2613" s="169"/>
      <c r="V2613" s="150"/>
      <c r="W2613" s="141" t="str" cm="1">
        <f t="array" ref="W2613">IF(SUM(LEN(B2613:V2613))=0,"",IF(OR(OR(ISBLANK(F2613),SUM(LEN(C2613),LEN(D2613))=0),AND(NOT(E2613="Unknown"),ISBLANK(J2613)),AND(NOT(O2613="Unknown"),ISBLANK(R2613))),"Missing Information", INDEX(Table15[Entire Service Line Classification], MATCH(SUMIFS(Table15[Unique ID],Table15[System-Owned Portion],E2613,Table15[If Material Anything Other than "Lead" in Column E,Was Material Ever Previously Lead?],G2613,Table15[Customer-Owned Portion],O2613),Table15[Unique ID],0),0)))</f>
        <v/>
      </c>
      <c r="X2613"/>
    </row>
    <row r="2614" spans="2:24" x14ac:dyDescent="0.25">
      <c r="B2614" s="146"/>
      <c r="C2614" s="31"/>
      <c r="D2614" s="31"/>
      <c r="E2614" s="44"/>
      <c r="F2614" s="43"/>
      <c r="G2614" s="84"/>
      <c r="H2614" s="31"/>
      <c r="I2614" s="208"/>
      <c r="J2614" s="84"/>
      <c r="K2614" s="31"/>
      <c r="L2614" s="31"/>
      <c r="M2614" s="169"/>
      <c r="N2614" s="148"/>
      <c r="O2614" s="106"/>
      <c r="P2614" s="43"/>
      <c r="Q2614" s="31"/>
      <c r="R2614" s="84"/>
      <c r="S2614" s="31"/>
      <c r="T2614" s="31"/>
      <c r="U2614" s="169"/>
      <c r="V2614" s="150"/>
      <c r="W2614" s="141" t="str" cm="1">
        <f t="array" ref="W2614">IF(SUM(LEN(B2614:V2614))=0,"",IF(OR(OR(ISBLANK(F2614),SUM(LEN(C2614),LEN(D2614))=0),AND(NOT(E2614="Unknown"),ISBLANK(J2614)),AND(NOT(O2614="Unknown"),ISBLANK(R2614))),"Missing Information", INDEX(Table15[Entire Service Line Classification], MATCH(SUMIFS(Table15[Unique ID],Table15[System-Owned Portion],E2614,Table15[If Material Anything Other than "Lead" in Column E,Was Material Ever Previously Lead?],G2614,Table15[Customer-Owned Portion],O2614),Table15[Unique ID],0),0)))</f>
        <v/>
      </c>
      <c r="X2614"/>
    </row>
    <row r="2615" spans="2:24" x14ac:dyDescent="0.25">
      <c r="B2615" s="146"/>
      <c r="C2615" s="31"/>
      <c r="D2615" s="31"/>
      <c r="E2615" s="44"/>
      <c r="F2615" s="43"/>
      <c r="G2615" s="84"/>
      <c r="H2615" s="31"/>
      <c r="I2615" s="208"/>
      <c r="J2615" s="84"/>
      <c r="K2615" s="31"/>
      <c r="L2615" s="31"/>
      <c r="M2615" s="169"/>
      <c r="N2615" s="148"/>
      <c r="O2615" s="106"/>
      <c r="P2615" s="43"/>
      <c r="Q2615" s="31"/>
      <c r="R2615" s="84"/>
      <c r="S2615" s="31"/>
      <c r="T2615" s="31"/>
      <c r="U2615" s="169"/>
      <c r="V2615" s="150"/>
      <c r="W2615" s="141" t="str" cm="1">
        <f t="array" ref="W2615">IF(SUM(LEN(B2615:V2615))=0,"",IF(OR(OR(ISBLANK(F2615),SUM(LEN(C2615),LEN(D2615))=0),AND(NOT(E2615="Unknown"),ISBLANK(J2615)),AND(NOT(O2615="Unknown"),ISBLANK(R2615))),"Missing Information", INDEX(Table15[Entire Service Line Classification], MATCH(SUMIFS(Table15[Unique ID],Table15[System-Owned Portion],E2615,Table15[If Material Anything Other than "Lead" in Column E,Was Material Ever Previously Lead?],G2615,Table15[Customer-Owned Portion],O2615),Table15[Unique ID],0),0)))</f>
        <v/>
      </c>
      <c r="X2615"/>
    </row>
    <row r="2616" spans="2:24" x14ac:dyDescent="0.25">
      <c r="B2616" s="146"/>
      <c r="C2616" s="31"/>
      <c r="D2616" s="31"/>
      <c r="E2616" s="44"/>
      <c r="F2616" s="43"/>
      <c r="G2616" s="84"/>
      <c r="H2616" s="31"/>
      <c r="I2616" s="208"/>
      <c r="J2616" s="84"/>
      <c r="K2616" s="31"/>
      <c r="L2616" s="31"/>
      <c r="M2616" s="169"/>
      <c r="N2616" s="148"/>
      <c r="O2616" s="106"/>
      <c r="P2616" s="43"/>
      <c r="Q2616" s="31"/>
      <c r="R2616" s="84"/>
      <c r="S2616" s="31"/>
      <c r="T2616" s="31"/>
      <c r="U2616" s="169"/>
      <c r="V2616" s="150"/>
      <c r="W2616" s="141" t="str" cm="1">
        <f t="array" ref="W2616">IF(SUM(LEN(B2616:V2616))=0,"",IF(OR(OR(ISBLANK(F2616),SUM(LEN(C2616),LEN(D2616))=0),AND(NOT(E2616="Unknown"),ISBLANK(J2616)),AND(NOT(O2616="Unknown"),ISBLANK(R2616))),"Missing Information", INDEX(Table15[Entire Service Line Classification], MATCH(SUMIFS(Table15[Unique ID],Table15[System-Owned Portion],E2616,Table15[If Material Anything Other than "Lead" in Column E,Was Material Ever Previously Lead?],G2616,Table15[Customer-Owned Portion],O2616),Table15[Unique ID],0),0)))</f>
        <v/>
      </c>
      <c r="X2616"/>
    </row>
    <row r="2617" spans="2:24" x14ac:dyDescent="0.25">
      <c r="B2617" s="146"/>
      <c r="C2617" s="31"/>
      <c r="D2617" s="31"/>
      <c r="E2617" s="44"/>
      <c r="F2617" s="43"/>
      <c r="G2617" s="84"/>
      <c r="H2617" s="31"/>
      <c r="I2617" s="208"/>
      <c r="J2617" s="84"/>
      <c r="K2617" s="31"/>
      <c r="L2617" s="31"/>
      <c r="M2617" s="169"/>
      <c r="N2617" s="148"/>
      <c r="O2617" s="106"/>
      <c r="P2617" s="43"/>
      <c r="Q2617" s="31"/>
      <c r="R2617" s="84"/>
      <c r="S2617" s="31"/>
      <c r="T2617" s="31"/>
      <c r="U2617" s="169"/>
      <c r="V2617" s="150"/>
      <c r="W2617" s="141" t="str" cm="1">
        <f t="array" ref="W2617">IF(SUM(LEN(B2617:V2617))=0,"",IF(OR(OR(ISBLANK(F2617),SUM(LEN(C2617),LEN(D2617))=0),AND(NOT(E2617="Unknown"),ISBLANK(J2617)),AND(NOT(O2617="Unknown"),ISBLANK(R2617))),"Missing Information", INDEX(Table15[Entire Service Line Classification], MATCH(SUMIFS(Table15[Unique ID],Table15[System-Owned Portion],E2617,Table15[If Material Anything Other than "Lead" in Column E,Was Material Ever Previously Lead?],G2617,Table15[Customer-Owned Portion],O2617),Table15[Unique ID],0),0)))</f>
        <v/>
      </c>
      <c r="X2617"/>
    </row>
    <row r="2618" spans="2:24" x14ac:dyDescent="0.25">
      <c r="B2618" s="146"/>
      <c r="C2618" s="31"/>
      <c r="D2618" s="31"/>
      <c r="E2618" s="44"/>
      <c r="F2618" s="43"/>
      <c r="G2618" s="84"/>
      <c r="H2618" s="31"/>
      <c r="I2618" s="208"/>
      <c r="J2618" s="84"/>
      <c r="K2618" s="31"/>
      <c r="L2618" s="31"/>
      <c r="M2618" s="169"/>
      <c r="N2618" s="148"/>
      <c r="O2618" s="106"/>
      <c r="P2618" s="43"/>
      <c r="Q2618" s="31"/>
      <c r="R2618" s="84"/>
      <c r="S2618" s="31"/>
      <c r="T2618" s="31"/>
      <c r="U2618" s="169"/>
      <c r="V2618" s="150"/>
      <c r="W2618" s="141" t="str" cm="1">
        <f t="array" ref="W2618">IF(SUM(LEN(B2618:V2618))=0,"",IF(OR(OR(ISBLANK(F2618),SUM(LEN(C2618),LEN(D2618))=0),AND(NOT(E2618="Unknown"),ISBLANK(J2618)),AND(NOT(O2618="Unknown"),ISBLANK(R2618))),"Missing Information", INDEX(Table15[Entire Service Line Classification], MATCH(SUMIFS(Table15[Unique ID],Table15[System-Owned Portion],E2618,Table15[If Material Anything Other than "Lead" in Column E,Was Material Ever Previously Lead?],G2618,Table15[Customer-Owned Portion],O2618),Table15[Unique ID],0),0)))</f>
        <v/>
      </c>
      <c r="X2618"/>
    </row>
    <row r="2619" spans="2:24" x14ac:dyDescent="0.25">
      <c r="B2619" s="146"/>
      <c r="C2619" s="31"/>
      <c r="D2619" s="31"/>
      <c r="E2619" s="44"/>
      <c r="F2619" s="43"/>
      <c r="G2619" s="84"/>
      <c r="H2619" s="31"/>
      <c r="I2619" s="208"/>
      <c r="J2619" s="84"/>
      <c r="K2619" s="31"/>
      <c r="L2619" s="31"/>
      <c r="M2619" s="169"/>
      <c r="N2619" s="148"/>
      <c r="O2619" s="106"/>
      <c r="P2619" s="43"/>
      <c r="Q2619" s="31"/>
      <c r="R2619" s="84"/>
      <c r="S2619" s="31"/>
      <c r="T2619" s="31"/>
      <c r="U2619" s="169"/>
      <c r="V2619" s="150"/>
      <c r="W2619" s="141" t="str" cm="1">
        <f t="array" ref="W2619">IF(SUM(LEN(B2619:V2619))=0,"",IF(OR(OR(ISBLANK(F2619),SUM(LEN(C2619),LEN(D2619))=0),AND(NOT(E2619="Unknown"),ISBLANK(J2619)),AND(NOT(O2619="Unknown"),ISBLANK(R2619))),"Missing Information", INDEX(Table15[Entire Service Line Classification], MATCH(SUMIFS(Table15[Unique ID],Table15[System-Owned Portion],E2619,Table15[If Material Anything Other than "Lead" in Column E,Was Material Ever Previously Lead?],G2619,Table15[Customer-Owned Portion],O2619),Table15[Unique ID],0),0)))</f>
        <v/>
      </c>
      <c r="X2619"/>
    </row>
    <row r="2620" spans="2:24" x14ac:dyDescent="0.25">
      <c r="B2620" s="146"/>
      <c r="C2620" s="31"/>
      <c r="D2620" s="31"/>
      <c r="E2620" s="44"/>
      <c r="F2620" s="43"/>
      <c r="G2620" s="84"/>
      <c r="H2620" s="31"/>
      <c r="I2620" s="208"/>
      <c r="J2620" s="84"/>
      <c r="K2620" s="31"/>
      <c r="L2620" s="31"/>
      <c r="M2620" s="169"/>
      <c r="N2620" s="148"/>
      <c r="O2620" s="106"/>
      <c r="P2620" s="43"/>
      <c r="Q2620" s="31"/>
      <c r="R2620" s="84"/>
      <c r="S2620" s="31"/>
      <c r="T2620" s="31"/>
      <c r="U2620" s="169"/>
      <c r="V2620" s="150"/>
      <c r="W2620" s="141" t="str" cm="1">
        <f t="array" ref="W2620">IF(SUM(LEN(B2620:V2620))=0,"",IF(OR(OR(ISBLANK(F2620),SUM(LEN(C2620),LEN(D2620))=0),AND(NOT(E2620="Unknown"),ISBLANK(J2620)),AND(NOT(O2620="Unknown"),ISBLANK(R2620))),"Missing Information", INDEX(Table15[Entire Service Line Classification], MATCH(SUMIFS(Table15[Unique ID],Table15[System-Owned Portion],E2620,Table15[If Material Anything Other than "Lead" in Column E,Was Material Ever Previously Lead?],G2620,Table15[Customer-Owned Portion],O2620),Table15[Unique ID],0),0)))</f>
        <v/>
      </c>
      <c r="X2620"/>
    </row>
    <row r="2621" spans="2:24" x14ac:dyDescent="0.25">
      <c r="B2621" s="146"/>
      <c r="C2621" s="31"/>
      <c r="D2621" s="31"/>
      <c r="E2621" s="44"/>
      <c r="F2621" s="43"/>
      <c r="G2621" s="84"/>
      <c r="H2621" s="31"/>
      <c r="I2621" s="208"/>
      <c r="J2621" s="84"/>
      <c r="K2621" s="31"/>
      <c r="L2621" s="31"/>
      <c r="M2621" s="169"/>
      <c r="N2621" s="148"/>
      <c r="O2621" s="106"/>
      <c r="P2621" s="43"/>
      <c r="Q2621" s="31"/>
      <c r="R2621" s="84"/>
      <c r="S2621" s="31"/>
      <c r="T2621" s="31"/>
      <c r="U2621" s="169"/>
      <c r="V2621" s="150"/>
      <c r="W2621" s="141" t="str" cm="1">
        <f t="array" ref="W2621">IF(SUM(LEN(B2621:V2621))=0,"",IF(OR(OR(ISBLANK(F2621),SUM(LEN(C2621),LEN(D2621))=0),AND(NOT(E2621="Unknown"),ISBLANK(J2621)),AND(NOT(O2621="Unknown"),ISBLANK(R2621))),"Missing Information", INDEX(Table15[Entire Service Line Classification], MATCH(SUMIFS(Table15[Unique ID],Table15[System-Owned Portion],E2621,Table15[If Material Anything Other than "Lead" in Column E,Was Material Ever Previously Lead?],G2621,Table15[Customer-Owned Portion],O2621),Table15[Unique ID],0),0)))</f>
        <v/>
      </c>
      <c r="X2621"/>
    </row>
    <row r="2622" spans="2:24" x14ac:dyDescent="0.25">
      <c r="B2622" s="146"/>
      <c r="C2622" s="31"/>
      <c r="D2622" s="31"/>
      <c r="E2622" s="44"/>
      <c r="F2622" s="43"/>
      <c r="G2622" s="84"/>
      <c r="H2622" s="31"/>
      <c r="I2622" s="208"/>
      <c r="J2622" s="84"/>
      <c r="K2622" s="31"/>
      <c r="L2622" s="31"/>
      <c r="M2622" s="169"/>
      <c r="N2622" s="148"/>
      <c r="O2622" s="106"/>
      <c r="P2622" s="43"/>
      <c r="Q2622" s="31"/>
      <c r="R2622" s="84"/>
      <c r="S2622" s="31"/>
      <c r="T2622" s="31"/>
      <c r="U2622" s="169"/>
      <c r="V2622" s="150"/>
      <c r="W2622" s="141" t="str" cm="1">
        <f t="array" ref="W2622">IF(SUM(LEN(B2622:V2622))=0,"",IF(OR(OR(ISBLANK(F2622),SUM(LEN(C2622),LEN(D2622))=0),AND(NOT(E2622="Unknown"),ISBLANK(J2622)),AND(NOT(O2622="Unknown"),ISBLANK(R2622))),"Missing Information", INDEX(Table15[Entire Service Line Classification], MATCH(SUMIFS(Table15[Unique ID],Table15[System-Owned Portion],E2622,Table15[If Material Anything Other than "Lead" in Column E,Was Material Ever Previously Lead?],G2622,Table15[Customer-Owned Portion],O2622),Table15[Unique ID],0),0)))</f>
        <v/>
      </c>
      <c r="X2622"/>
    </row>
    <row r="2623" spans="2:24" x14ac:dyDescent="0.25">
      <c r="B2623" s="146"/>
      <c r="C2623" s="31"/>
      <c r="D2623" s="31"/>
      <c r="E2623" s="44"/>
      <c r="F2623" s="43"/>
      <c r="G2623" s="84"/>
      <c r="H2623" s="31"/>
      <c r="I2623" s="208"/>
      <c r="J2623" s="84"/>
      <c r="K2623" s="31"/>
      <c r="L2623" s="31"/>
      <c r="M2623" s="169"/>
      <c r="N2623" s="148"/>
      <c r="O2623" s="106"/>
      <c r="P2623" s="43"/>
      <c r="Q2623" s="31"/>
      <c r="R2623" s="84"/>
      <c r="S2623" s="31"/>
      <c r="T2623" s="31"/>
      <c r="U2623" s="169"/>
      <c r="V2623" s="150"/>
      <c r="W2623" s="141" t="str" cm="1">
        <f t="array" ref="W2623">IF(SUM(LEN(B2623:V2623))=0,"",IF(OR(OR(ISBLANK(F2623),SUM(LEN(C2623),LEN(D2623))=0),AND(NOT(E2623="Unknown"),ISBLANK(J2623)),AND(NOT(O2623="Unknown"),ISBLANK(R2623))),"Missing Information", INDEX(Table15[Entire Service Line Classification], MATCH(SUMIFS(Table15[Unique ID],Table15[System-Owned Portion],E2623,Table15[If Material Anything Other than "Lead" in Column E,Was Material Ever Previously Lead?],G2623,Table15[Customer-Owned Portion],O2623),Table15[Unique ID],0),0)))</f>
        <v/>
      </c>
      <c r="X2623"/>
    </row>
    <row r="2624" spans="2:24" x14ac:dyDescent="0.25">
      <c r="B2624" s="146"/>
      <c r="C2624" s="31"/>
      <c r="D2624" s="31"/>
      <c r="E2624" s="44"/>
      <c r="F2624" s="43"/>
      <c r="G2624" s="84"/>
      <c r="H2624" s="31"/>
      <c r="I2624" s="208"/>
      <c r="J2624" s="84"/>
      <c r="K2624" s="31"/>
      <c r="L2624" s="31"/>
      <c r="M2624" s="169"/>
      <c r="N2624" s="148"/>
      <c r="O2624" s="106"/>
      <c r="P2624" s="43"/>
      <c r="Q2624" s="31"/>
      <c r="R2624" s="84"/>
      <c r="S2624" s="31"/>
      <c r="T2624" s="31"/>
      <c r="U2624" s="169"/>
      <c r="V2624" s="150"/>
      <c r="W2624" s="141" t="str" cm="1">
        <f t="array" ref="W2624">IF(SUM(LEN(B2624:V2624))=0,"",IF(OR(OR(ISBLANK(F2624),SUM(LEN(C2624),LEN(D2624))=0),AND(NOT(E2624="Unknown"),ISBLANK(J2624)),AND(NOT(O2624="Unknown"),ISBLANK(R2624))),"Missing Information", INDEX(Table15[Entire Service Line Classification], MATCH(SUMIFS(Table15[Unique ID],Table15[System-Owned Portion],E2624,Table15[If Material Anything Other than "Lead" in Column E,Was Material Ever Previously Lead?],G2624,Table15[Customer-Owned Portion],O2624),Table15[Unique ID],0),0)))</f>
        <v/>
      </c>
      <c r="X2624"/>
    </row>
    <row r="2625" spans="2:24" x14ac:dyDescent="0.25">
      <c r="B2625" s="146"/>
      <c r="C2625" s="31"/>
      <c r="D2625" s="31"/>
      <c r="E2625" s="44"/>
      <c r="F2625" s="43"/>
      <c r="G2625" s="84"/>
      <c r="H2625" s="31"/>
      <c r="I2625" s="208"/>
      <c r="J2625" s="84"/>
      <c r="K2625" s="31"/>
      <c r="L2625" s="31"/>
      <c r="M2625" s="169"/>
      <c r="N2625" s="148"/>
      <c r="O2625" s="106"/>
      <c r="P2625" s="43"/>
      <c r="Q2625" s="31"/>
      <c r="R2625" s="84"/>
      <c r="S2625" s="31"/>
      <c r="T2625" s="31"/>
      <c r="U2625" s="169"/>
      <c r="V2625" s="150"/>
      <c r="W2625" s="141" t="str" cm="1">
        <f t="array" ref="W2625">IF(SUM(LEN(B2625:V2625))=0,"",IF(OR(OR(ISBLANK(F2625),SUM(LEN(C2625),LEN(D2625))=0),AND(NOT(E2625="Unknown"),ISBLANK(J2625)),AND(NOT(O2625="Unknown"),ISBLANK(R2625))),"Missing Information", INDEX(Table15[Entire Service Line Classification], MATCH(SUMIFS(Table15[Unique ID],Table15[System-Owned Portion],E2625,Table15[If Material Anything Other than "Lead" in Column E,Was Material Ever Previously Lead?],G2625,Table15[Customer-Owned Portion],O2625),Table15[Unique ID],0),0)))</f>
        <v/>
      </c>
      <c r="X2625"/>
    </row>
    <row r="2626" spans="2:24" x14ac:dyDescent="0.25">
      <c r="B2626" s="146"/>
      <c r="C2626" s="31"/>
      <c r="D2626" s="31"/>
      <c r="E2626" s="44"/>
      <c r="F2626" s="43"/>
      <c r="G2626" s="84"/>
      <c r="H2626" s="31"/>
      <c r="I2626" s="208"/>
      <c r="J2626" s="84"/>
      <c r="K2626" s="31"/>
      <c r="L2626" s="31"/>
      <c r="M2626" s="169"/>
      <c r="N2626" s="148"/>
      <c r="O2626" s="106"/>
      <c r="P2626" s="43"/>
      <c r="Q2626" s="31"/>
      <c r="R2626" s="84"/>
      <c r="S2626" s="31"/>
      <c r="T2626" s="31"/>
      <c r="U2626" s="169"/>
      <c r="V2626" s="150"/>
      <c r="W2626" s="141" t="str" cm="1">
        <f t="array" ref="W2626">IF(SUM(LEN(B2626:V2626))=0,"",IF(OR(OR(ISBLANK(F2626),SUM(LEN(C2626),LEN(D2626))=0),AND(NOT(E2626="Unknown"),ISBLANK(J2626)),AND(NOT(O2626="Unknown"),ISBLANK(R2626))),"Missing Information", INDEX(Table15[Entire Service Line Classification], MATCH(SUMIFS(Table15[Unique ID],Table15[System-Owned Portion],E2626,Table15[If Material Anything Other than "Lead" in Column E,Was Material Ever Previously Lead?],G2626,Table15[Customer-Owned Portion],O2626),Table15[Unique ID],0),0)))</f>
        <v/>
      </c>
      <c r="X2626"/>
    </row>
    <row r="2627" spans="2:24" x14ac:dyDescent="0.25">
      <c r="B2627" s="146"/>
      <c r="C2627" s="31"/>
      <c r="D2627" s="31"/>
      <c r="E2627" s="44"/>
      <c r="F2627" s="43"/>
      <c r="G2627" s="84"/>
      <c r="H2627" s="31"/>
      <c r="I2627" s="208"/>
      <c r="J2627" s="84"/>
      <c r="K2627" s="31"/>
      <c r="L2627" s="31"/>
      <c r="M2627" s="169"/>
      <c r="N2627" s="148"/>
      <c r="O2627" s="106"/>
      <c r="P2627" s="43"/>
      <c r="Q2627" s="31"/>
      <c r="R2627" s="84"/>
      <c r="S2627" s="31"/>
      <c r="T2627" s="31"/>
      <c r="U2627" s="169"/>
      <c r="V2627" s="150"/>
      <c r="W2627" s="141" t="str" cm="1">
        <f t="array" ref="W2627">IF(SUM(LEN(B2627:V2627))=0,"",IF(OR(OR(ISBLANK(F2627),SUM(LEN(C2627),LEN(D2627))=0),AND(NOT(E2627="Unknown"),ISBLANK(J2627)),AND(NOT(O2627="Unknown"),ISBLANK(R2627))),"Missing Information", INDEX(Table15[Entire Service Line Classification], MATCH(SUMIFS(Table15[Unique ID],Table15[System-Owned Portion],E2627,Table15[If Material Anything Other than "Lead" in Column E,Was Material Ever Previously Lead?],G2627,Table15[Customer-Owned Portion],O2627),Table15[Unique ID],0),0)))</f>
        <v/>
      </c>
      <c r="X2627"/>
    </row>
    <row r="2628" spans="2:24" x14ac:dyDescent="0.25">
      <c r="B2628" s="146"/>
      <c r="C2628" s="31"/>
      <c r="D2628" s="31"/>
      <c r="E2628" s="44"/>
      <c r="F2628" s="43"/>
      <c r="G2628" s="84"/>
      <c r="H2628" s="31"/>
      <c r="I2628" s="208"/>
      <c r="J2628" s="84"/>
      <c r="K2628" s="31"/>
      <c r="L2628" s="31"/>
      <c r="M2628" s="169"/>
      <c r="N2628" s="148"/>
      <c r="O2628" s="106"/>
      <c r="P2628" s="43"/>
      <c r="Q2628" s="31"/>
      <c r="R2628" s="84"/>
      <c r="S2628" s="31"/>
      <c r="T2628" s="31"/>
      <c r="U2628" s="169"/>
      <c r="V2628" s="150"/>
      <c r="W2628" s="141" t="str" cm="1">
        <f t="array" ref="W2628">IF(SUM(LEN(B2628:V2628))=0,"",IF(OR(OR(ISBLANK(F2628),SUM(LEN(C2628),LEN(D2628))=0),AND(NOT(E2628="Unknown"),ISBLANK(J2628)),AND(NOT(O2628="Unknown"),ISBLANK(R2628))),"Missing Information", INDEX(Table15[Entire Service Line Classification], MATCH(SUMIFS(Table15[Unique ID],Table15[System-Owned Portion],E2628,Table15[If Material Anything Other than "Lead" in Column E,Was Material Ever Previously Lead?],G2628,Table15[Customer-Owned Portion],O2628),Table15[Unique ID],0),0)))</f>
        <v/>
      </c>
      <c r="X2628"/>
    </row>
    <row r="2629" spans="2:24" x14ac:dyDescent="0.25">
      <c r="B2629" s="146"/>
      <c r="C2629" s="31"/>
      <c r="D2629" s="31"/>
      <c r="E2629" s="44"/>
      <c r="F2629" s="43"/>
      <c r="G2629" s="84"/>
      <c r="H2629" s="31"/>
      <c r="I2629" s="208"/>
      <c r="J2629" s="84"/>
      <c r="K2629" s="31"/>
      <c r="L2629" s="31"/>
      <c r="M2629" s="169"/>
      <c r="N2629" s="148"/>
      <c r="O2629" s="106"/>
      <c r="P2629" s="43"/>
      <c r="Q2629" s="31"/>
      <c r="R2629" s="84"/>
      <c r="S2629" s="31"/>
      <c r="T2629" s="31"/>
      <c r="U2629" s="169"/>
      <c r="V2629" s="150"/>
      <c r="W2629" s="141" t="str" cm="1">
        <f t="array" ref="W2629">IF(SUM(LEN(B2629:V2629))=0,"",IF(OR(OR(ISBLANK(F2629),SUM(LEN(C2629),LEN(D2629))=0),AND(NOT(E2629="Unknown"),ISBLANK(J2629)),AND(NOT(O2629="Unknown"),ISBLANK(R2629))),"Missing Information", INDEX(Table15[Entire Service Line Classification], MATCH(SUMIFS(Table15[Unique ID],Table15[System-Owned Portion],E2629,Table15[If Material Anything Other than "Lead" in Column E,Was Material Ever Previously Lead?],G2629,Table15[Customer-Owned Portion],O2629),Table15[Unique ID],0),0)))</f>
        <v/>
      </c>
      <c r="X2629"/>
    </row>
    <row r="2630" spans="2:24" x14ac:dyDescent="0.25">
      <c r="B2630" s="146"/>
      <c r="C2630" s="31"/>
      <c r="D2630" s="31"/>
      <c r="E2630" s="44"/>
      <c r="F2630" s="43"/>
      <c r="G2630" s="84"/>
      <c r="H2630" s="31"/>
      <c r="I2630" s="208"/>
      <c r="J2630" s="84"/>
      <c r="K2630" s="31"/>
      <c r="L2630" s="31"/>
      <c r="M2630" s="169"/>
      <c r="N2630" s="148"/>
      <c r="O2630" s="106"/>
      <c r="P2630" s="43"/>
      <c r="Q2630" s="31"/>
      <c r="R2630" s="84"/>
      <c r="S2630" s="31"/>
      <c r="T2630" s="31"/>
      <c r="U2630" s="169"/>
      <c r="V2630" s="150"/>
      <c r="W2630" s="141" t="str" cm="1">
        <f t="array" ref="W2630">IF(SUM(LEN(B2630:V2630))=0,"",IF(OR(OR(ISBLANK(F2630),SUM(LEN(C2630),LEN(D2630))=0),AND(NOT(E2630="Unknown"),ISBLANK(J2630)),AND(NOT(O2630="Unknown"),ISBLANK(R2630))),"Missing Information", INDEX(Table15[Entire Service Line Classification], MATCH(SUMIFS(Table15[Unique ID],Table15[System-Owned Portion],E2630,Table15[If Material Anything Other than "Lead" in Column E,Was Material Ever Previously Lead?],G2630,Table15[Customer-Owned Portion],O2630),Table15[Unique ID],0),0)))</f>
        <v/>
      </c>
      <c r="X2630"/>
    </row>
    <row r="2631" spans="2:24" x14ac:dyDescent="0.25">
      <c r="B2631" s="146"/>
      <c r="C2631" s="31"/>
      <c r="D2631" s="31"/>
      <c r="E2631" s="44"/>
      <c r="F2631" s="43"/>
      <c r="G2631" s="84"/>
      <c r="H2631" s="31"/>
      <c r="I2631" s="208"/>
      <c r="J2631" s="84"/>
      <c r="K2631" s="31"/>
      <c r="L2631" s="31"/>
      <c r="M2631" s="169"/>
      <c r="N2631" s="148"/>
      <c r="O2631" s="106"/>
      <c r="P2631" s="43"/>
      <c r="Q2631" s="31"/>
      <c r="R2631" s="84"/>
      <c r="S2631" s="31"/>
      <c r="T2631" s="31"/>
      <c r="U2631" s="169"/>
      <c r="V2631" s="150"/>
      <c r="W2631" s="141" t="str" cm="1">
        <f t="array" ref="W2631">IF(SUM(LEN(B2631:V2631))=0,"",IF(OR(OR(ISBLANK(F2631),SUM(LEN(C2631),LEN(D2631))=0),AND(NOT(E2631="Unknown"),ISBLANK(J2631)),AND(NOT(O2631="Unknown"),ISBLANK(R2631))),"Missing Information", INDEX(Table15[Entire Service Line Classification], MATCH(SUMIFS(Table15[Unique ID],Table15[System-Owned Portion],E2631,Table15[If Material Anything Other than "Lead" in Column E,Was Material Ever Previously Lead?],G2631,Table15[Customer-Owned Portion],O2631),Table15[Unique ID],0),0)))</f>
        <v/>
      </c>
      <c r="X2631"/>
    </row>
    <row r="2632" spans="2:24" x14ac:dyDescent="0.25">
      <c r="B2632" s="146"/>
      <c r="C2632" s="31"/>
      <c r="D2632" s="31"/>
      <c r="E2632" s="44"/>
      <c r="F2632" s="43"/>
      <c r="G2632" s="84"/>
      <c r="H2632" s="31"/>
      <c r="I2632" s="208"/>
      <c r="J2632" s="84"/>
      <c r="K2632" s="31"/>
      <c r="L2632" s="31"/>
      <c r="M2632" s="169"/>
      <c r="N2632" s="148"/>
      <c r="O2632" s="106"/>
      <c r="P2632" s="43"/>
      <c r="Q2632" s="31"/>
      <c r="R2632" s="84"/>
      <c r="S2632" s="31"/>
      <c r="T2632" s="31"/>
      <c r="U2632" s="169"/>
      <c r="V2632" s="150"/>
      <c r="W2632" s="141" t="str" cm="1">
        <f t="array" ref="W2632">IF(SUM(LEN(B2632:V2632))=0,"",IF(OR(OR(ISBLANK(F2632),SUM(LEN(C2632),LEN(D2632))=0),AND(NOT(E2632="Unknown"),ISBLANK(J2632)),AND(NOT(O2632="Unknown"),ISBLANK(R2632))),"Missing Information", INDEX(Table15[Entire Service Line Classification], MATCH(SUMIFS(Table15[Unique ID],Table15[System-Owned Portion],E2632,Table15[If Material Anything Other than "Lead" in Column E,Was Material Ever Previously Lead?],G2632,Table15[Customer-Owned Portion],O2632),Table15[Unique ID],0),0)))</f>
        <v/>
      </c>
      <c r="X2632"/>
    </row>
    <row r="2633" spans="2:24" x14ac:dyDescent="0.25">
      <c r="B2633" s="146"/>
      <c r="C2633" s="31"/>
      <c r="D2633" s="31"/>
      <c r="E2633" s="44"/>
      <c r="F2633" s="43"/>
      <c r="G2633" s="84"/>
      <c r="H2633" s="31"/>
      <c r="I2633" s="208"/>
      <c r="J2633" s="84"/>
      <c r="K2633" s="31"/>
      <c r="L2633" s="31"/>
      <c r="M2633" s="169"/>
      <c r="N2633" s="148"/>
      <c r="O2633" s="106"/>
      <c r="P2633" s="43"/>
      <c r="Q2633" s="31"/>
      <c r="R2633" s="84"/>
      <c r="S2633" s="31"/>
      <c r="T2633" s="31"/>
      <c r="U2633" s="169"/>
      <c r="V2633" s="150"/>
      <c r="W2633" s="141" t="str" cm="1">
        <f t="array" ref="W2633">IF(SUM(LEN(B2633:V2633))=0,"",IF(OR(OR(ISBLANK(F2633),SUM(LEN(C2633),LEN(D2633))=0),AND(NOT(E2633="Unknown"),ISBLANK(J2633)),AND(NOT(O2633="Unknown"),ISBLANK(R2633))),"Missing Information", INDEX(Table15[Entire Service Line Classification], MATCH(SUMIFS(Table15[Unique ID],Table15[System-Owned Portion],E2633,Table15[If Material Anything Other than "Lead" in Column E,Was Material Ever Previously Lead?],G2633,Table15[Customer-Owned Portion],O2633),Table15[Unique ID],0),0)))</f>
        <v/>
      </c>
      <c r="X2633"/>
    </row>
    <row r="2634" spans="2:24" x14ac:dyDescent="0.25">
      <c r="B2634" s="146"/>
      <c r="C2634" s="31"/>
      <c r="D2634" s="31"/>
      <c r="E2634" s="44"/>
      <c r="F2634" s="43"/>
      <c r="G2634" s="84"/>
      <c r="H2634" s="31"/>
      <c r="I2634" s="208"/>
      <c r="J2634" s="84"/>
      <c r="K2634" s="31"/>
      <c r="L2634" s="31"/>
      <c r="M2634" s="169"/>
      <c r="N2634" s="148"/>
      <c r="O2634" s="106"/>
      <c r="P2634" s="43"/>
      <c r="Q2634" s="31"/>
      <c r="R2634" s="84"/>
      <c r="S2634" s="31"/>
      <c r="T2634" s="31"/>
      <c r="U2634" s="169"/>
      <c r="V2634" s="150"/>
      <c r="W2634" s="141" t="str" cm="1">
        <f t="array" ref="W2634">IF(SUM(LEN(B2634:V2634))=0,"",IF(OR(OR(ISBLANK(F2634),SUM(LEN(C2634),LEN(D2634))=0),AND(NOT(E2634="Unknown"),ISBLANK(J2634)),AND(NOT(O2634="Unknown"),ISBLANK(R2634))),"Missing Information", INDEX(Table15[Entire Service Line Classification], MATCH(SUMIFS(Table15[Unique ID],Table15[System-Owned Portion],E2634,Table15[If Material Anything Other than "Lead" in Column E,Was Material Ever Previously Lead?],G2634,Table15[Customer-Owned Portion],O2634),Table15[Unique ID],0),0)))</f>
        <v/>
      </c>
      <c r="X2634"/>
    </row>
    <row r="2635" spans="2:24" x14ac:dyDescent="0.25">
      <c r="B2635" s="146"/>
      <c r="C2635" s="31"/>
      <c r="D2635" s="31"/>
      <c r="E2635" s="44"/>
      <c r="F2635" s="43"/>
      <c r="G2635" s="84"/>
      <c r="H2635" s="31"/>
      <c r="I2635" s="208"/>
      <c r="J2635" s="84"/>
      <c r="K2635" s="31"/>
      <c r="L2635" s="31"/>
      <c r="M2635" s="169"/>
      <c r="N2635" s="148"/>
      <c r="O2635" s="106"/>
      <c r="P2635" s="43"/>
      <c r="Q2635" s="31"/>
      <c r="R2635" s="84"/>
      <c r="S2635" s="31"/>
      <c r="T2635" s="31"/>
      <c r="U2635" s="169"/>
      <c r="V2635" s="150"/>
      <c r="W2635" s="141" t="str" cm="1">
        <f t="array" ref="W2635">IF(SUM(LEN(B2635:V2635))=0,"",IF(OR(OR(ISBLANK(F2635),SUM(LEN(C2635),LEN(D2635))=0),AND(NOT(E2635="Unknown"),ISBLANK(J2635)),AND(NOT(O2635="Unknown"),ISBLANK(R2635))),"Missing Information", INDEX(Table15[Entire Service Line Classification], MATCH(SUMIFS(Table15[Unique ID],Table15[System-Owned Portion],E2635,Table15[If Material Anything Other than "Lead" in Column E,Was Material Ever Previously Lead?],G2635,Table15[Customer-Owned Portion],O2635),Table15[Unique ID],0),0)))</f>
        <v/>
      </c>
      <c r="X2635"/>
    </row>
    <row r="2636" spans="2:24" x14ac:dyDescent="0.25">
      <c r="B2636" s="146"/>
      <c r="C2636" s="31"/>
      <c r="D2636" s="31"/>
      <c r="E2636" s="44"/>
      <c r="F2636" s="43"/>
      <c r="G2636" s="84"/>
      <c r="H2636" s="31"/>
      <c r="I2636" s="208"/>
      <c r="J2636" s="84"/>
      <c r="K2636" s="31"/>
      <c r="L2636" s="31"/>
      <c r="M2636" s="169"/>
      <c r="N2636" s="148"/>
      <c r="O2636" s="106"/>
      <c r="P2636" s="43"/>
      <c r="Q2636" s="31"/>
      <c r="R2636" s="84"/>
      <c r="S2636" s="31"/>
      <c r="T2636" s="31"/>
      <c r="U2636" s="169"/>
      <c r="V2636" s="150"/>
      <c r="W2636" s="141" t="str" cm="1">
        <f t="array" ref="W2636">IF(SUM(LEN(B2636:V2636))=0,"",IF(OR(OR(ISBLANK(F2636),SUM(LEN(C2636),LEN(D2636))=0),AND(NOT(E2636="Unknown"),ISBLANK(J2636)),AND(NOT(O2636="Unknown"),ISBLANK(R2636))),"Missing Information", INDEX(Table15[Entire Service Line Classification], MATCH(SUMIFS(Table15[Unique ID],Table15[System-Owned Portion],E2636,Table15[If Material Anything Other than "Lead" in Column E,Was Material Ever Previously Lead?],G2636,Table15[Customer-Owned Portion],O2636),Table15[Unique ID],0),0)))</f>
        <v/>
      </c>
      <c r="X2636"/>
    </row>
    <row r="2637" spans="2:24" x14ac:dyDescent="0.25">
      <c r="B2637" s="146"/>
      <c r="C2637" s="31"/>
      <c r="D2637" s="31"/>
      <c r="E2637" s="44"/>
      <c r="F2637" s="43"/>
      <c r="G2637" s="84"/>
      <c r="H2637" s="31"/>
      <c r="I2637" s="208"/>
      <c r="J2637" s="84"/>
      <c r="K2637" s="31"/>
      <c r="L2637" s="31"/>
      <c r="M2637" s="169"/>
      <c r="N2637" s="148"/>
      <c r="O2637" s="106"/>
      <c r="P2637" s="43"/>
      <c r="Q2637" s="31"/>
      <c r="R2637" s="84"/>
      <c r="S2637" s="31"/>
      <c r="T2637" s="31"/>
      <c r="U2637" s="169"/>
      <c r="V2637" s="150"/>
      <c r="W2637" s="141" t="str" cm="1">
        <f t="array" ref="W2637">IF(SUM(LEN(B2637:V2637))=0,"",IF(OR(OR(ISBLANK(F2637),SUM(LEN(C2637),LEN(D2637))=0),AND(NOT(E2637="Unknown"),ISBLANK(J2637)),AND(NOT(O2637="Unknown"),ISBLANK(R2637))),"Missing Information", INDEX(Table15[Entire Service Line Classification], MATCH(SUMIFS(Table15[Unique ID],Table15[System-Owned Portion],E2637,Table15[If Material Anything Other than "Lead" in Column E,Was Material Ever Previously Lead?],G2637,Table15[Customer-Owned Portion],O2637),Table15[Unique ID],0),0)))</f>
        <v/>
      </c>
      <c r="X2637"/>
    </row>
    <row r="2638" spans="2:24" x14ac:dyDescent="0.25">
      <c r="B2638" s="146"/>
      <c r="C2638" s="31"/>
      <c r="D2638" s="31"/>
      <c r="E2638" s="44"/>
      <c r="F2638" s="43"/>
      <c r="G2638" s="84"/>
      <c r="H2638" s="31"/>
      <c r="I2638" s="208"/>
      <c r="J2638" s="84"/>
      <c r="K2638" s="31"/>
      <c r="L2638" s="31"/>
      <c r="M2638" s="169"/>
      <c r="N2638" s="148"/>
      <c r="O2638" s="106"/>
      <c r="P2638" s="43"/>
      <c r="Q2638" s="31"/>
      <c r="R2638" s="84"/>
      <c r="S2638" s="31"/>
      <c r="T2638" s="31"/>
      <c r="U2638" s="169"/>
      <c r="V2638" s="150"/>
      <c r="W2638" s="141" t="str" cm="1">
        <f t="array" ref="W2638">IF(SUM(LEN(B2638:V2638))=0,"",IF(OR(OR(ISBLANK(F2638),SUM(LEN(C2638),LEN(D2638))=0),AND(NOT(E2638="Unknown"),ISBLANK(J2638)),AND(NOT(O2638="Unknown"),ISBLANK(R2638))),"Missing Information", INDEX(Table15[Entire Service Line Classification], MATCH(SUMIFS(Table15[Unique ID],Table15[System-Owned Portion],E2638,Table15[If Material Anything Other than "Lead" in Column E,Was Material Ever Previously Lead?],G2638,Table15[Customer-Owned Portion],O2638),Table15[Unique ID],0),0)))</f>
        <v/>
      </c>
      <c r="X2638"/>
    </row>
    <row r="2639" spans="2:24" x14ac:dyDescent="0.25">
      <c r="B2639" s="146"/>
      <c r="C2639" s="31"/>
      <c r="D2639" s="31"/>
      <c r="E2639" s="44"/>
      <c r="F2639" s="43"/>
      <c r="G2639" s="84"/>
      <c r="H2639" s="31"/>
      <c r="I2639" s="208"/>
      <c r="J2639" s="84"/>
      <c r="K2639" s="31"/>
      <c r="L2639" s="31"/>
      <c r="M2639" s="169"/>
      <c r="N2639" s="148"/>
      <c r="O2639" s="106"/>
      <c r="P2639" s="43"/>
      <c r="Q2639" s="31"/>
      <c r="R2639" s="84"/>
      <c r="S2639" s="31"/>
      <c r="T2639" s="31"/>
      <c r="U2639" s="169"/>
      <c r="V2639" s="150"/>
      <c r="W2639" s="141" t="str" cm="1">
        <f t="array" ref="W2639">IF(SUM(LEN(B2639:V2639))=0,"",IF(OR(OR(ISBLANK(F2639),SUM(LEN(C2639),LEN(D2639))=0),AND(NOT(E2639="Unknown"),ISBLANK(J2639)),AND(NOT(O2639="Unknown"),ISBLANK(R2639))),"Missing Information", INDEX(Table15[Entire Service Line Classification], MATCH(SUMIFS(Table15[Unique ID],Table15[System-Owned Portion],E2639,Table15[If Material Anything Other than "Lead" in Column E,Was Material Ever Previously Lead?],G2639,Table15[Customer-Owned Portion],O2639),Table15[Unique ID],0),0)))</f>
        <v/>
      </c>
      <c r="X2639"/>
    </row>
    <row r="2640" spans="2:24" x14ac:dyDescent="0.25">
      <c r="B2640" s="146"/>
      <c r="C2640" s="31"/>
      <c r="D2640" s="31"/>
      <c r="E2640" s="44"/>
      <c r="F2640" s="43"/>
      <c r="G2640" s="84"/>
      <c r="H2640" s="31"/>
      <c r="I2640" s="208"/>
      <c r="J2640" s="84"/>
      <c r="K2640" s="31"/>
      <c r="L2640" s="31"/>
      <c r="M2640" s="169"/>
      <c r="N2640" s="148"/>
      <c r="O2640" s="106"/>
      <c r="P2640" s="43"/>
      <c r="Q2640" s="31"/>
      <c r="R2640" s="84"/>
      <c r="S2640" s="31"/>
      <c r="T2640" s="31"/>
      <c r="U2640" s="169"/>
      <c r="V2640" s="150"/>
      <c r="W2640" s="141" t="str" cm="1">
        <f t="array" ref="W2640">IF(SUM(LEN(B2640:V2640))=0,"",IF(OR(OR(ISBLANK(F2640),SUM(LEN(C2640),LEN(D2640))=0),AND(NOT(E2640="Unknown"),ISBLANK(J2640)),AND(NOT(O2640="Unknown"),ISBLANK(R2640))),"Missing Information", INDEX(Table15[Entire Service Line Classification], MATCH(SUMIFS(Table15[Unique ID],Table15[System-Owned Portion],E2640,Table15[If Material Anything Other than "Lead" in Column E,Was Material Ever Previously Lead?],G2640,Table15[Customer-Owned Portion],O2640),Table15[Unique ID],0),0)))</f>
        <v/>
      </c>
      <c r="X2640"/>
    </row>
    <row r="2641" spans="2:24" x14ac:dyDescent="0.25">
      <c r="B2641" s="146"/>
      <c r="C2641" s="31"/>
      <c r="D2641" s="31"/>
      <c r="E2641" s="44"/>
      <c r="F2641" s="43"/>
      <c r="G2641" s="84"/>
      <c r="H2641" s="31"/>
      <c r="I2641" s="208"/>
      <c r="J2641" s="84"/>
      <c r="K2641" s="31"/>
      <c r="L2641" s="31"/>
      <c r="M2641" s="169"/>
      <c r="N2641" s="148"/>
      <c r="O2641" s="106"/>
      <c r="P2641" s="43"/>
      <c r="Q2641" s="31"/>
      <c r="R2641" s="84"/>
      <c r="S2641" s="31"/>
      <c r="T2641" s="31"/>
      <c r="U2641" s="169"/>
      <c r="V2641" s="150"/>
      <c r="W2641" s="141" t="str" cm="1">
        <f t="array" ref="W2641">IF(SUM(LEN(B2641:V2641))=0,"",IF(OR(OR(ISBLANK(F2641),SUM(LEN(C2641),LEN(D2641))=0),AND(NOT(E2641="Unknown"),ISBLANK(J2641)),AND(NOT(O2641="Unknown"),ISBLANK(R2641))),"Missing Information", INDEX(Table15[Entire Service Line Classification], MATCH(SUMIFS(Table15[Unique ID],Table15[System-Owned Portion],E2641,Table15[If Material Anything Other than "Lead" in Column E,Was Material Ever Previously Lead?],G2641,Table15[Customer-Owned Portion],O2641),Table15[Unique ID],0),0)))</f>
        <v/>
      </c>
      <c r="X2641"/>
    </row>
    <row r="2642" spans="2:24" x14ac:dyDescent="0.25">
      <c r="B2642" s="146"/>
      <c r="C2642" s="31"/>
      <c r="D2642" s="31"/>
      <c r="E2642" s="44"/>
      <c r="F2642" s="43"/>
      <c r="G2642" s="84"/>
      <c r="H2642" s="31"/>
      <c r="I2642" s="208"/>
      <c r="J2642" s="84"/>
      <c r="K2642" s="31"/>
      <c r="L2642" s="31"/>
      <c r="M2642" s="169"/>
      <c r="N2642" s="148"/>
      <c r="O2642" s="106"/>
      <c r="P2642" s="43"/>
      <c r="Q2642" s="31"/>
      <c r="R2642" s="84"/>
      <c r="S2642" s="31"/>
      <c r="T2642" s="31"/>
      <c r="U2642" s="169"/>
      <c r="V2642" s="150"/>
      <c r="W2642" s="141" t="str" cm="1">
        <f t="array" ref="W2642">IF(SUM(LEN(B2642:V2642))=0,"",IF(OR(OR(ISBLANK(F2642),SUM(LEN(C2642),LEN(D2642))=0),AND(NOT(E2642="Unknown"),ISBLANK(J2642)),AND(NOT(O2642="Unknown"),ISBLANK(R2642))),"Missing Information", INDEX(Table15[Entire Service Line Classification], MATCH(SUMIFS(Table15[Unique ID],Table15[System-Owned Portion],E2642,Table15[If Material Anything Other than "Lead" in Column E,Was Material Ever Previously Lead?],G2642,Table15[Customer-Owned Portion],O2642),Table15[Unique ID],0),0)))</f>
        <v/>
      </c>
      <c r="X2642"/>
    </row>
    <row r="2643" spans="2:24" x14ac:dyDescent="0.25">
      <c r="B2643" s="146"/>
      <c r="C2643" s="31"/>
      <c r="D2643" s="31"/>
      <c r="E2643" s="44"/>
      <c r="F2643" s="43"/>
      <c r="G2643" s="84"/>
      <c r="H2643" s="31"/>
      <c r="I2643" s="208"/>
      <c r="J2643" s="84"/>
      <c r="K2643" s="31"/>
      <c r="L2643" s="31"/>
      <c r="M2643" s="169"/>
      <c r="N2643" s="148"/>
      <c r="O2643" s="106"/>
      <c r="P2643" s="43"/>
      <c r="Q2643" s="31"/>
      <c r="R2643" s="84"/>
      <c r="S2643" s="31"/>
      <c r="T2643" s="31"/>
      <c r="U2643" s="169"/>
      <c r="V2643" s="150"/>
      <c r="W2643" s="141" t="str" cm="1">
        <f t="array" ref="W2643">IF(SUM(LEN(B2643:V2643))=0,"",IF(OR(OR(ISBLANK(F2643),SUM(LEN(C2643),LEN(D2643))=0),AND(NOT(E2643="Unknown"),ISBLANK(J2643)),AND(NOT(O2643="Unknown"),ISBLANK(R2643))),"Missing Information", INDEX(Table15[Entire Service Line Classification], MATCH(SUMIFS(Table15[Unique ID],Table15[System-Owned Portion],E2643,Table15[If Material Anything Other than "Lead" in Column E,Was Material Ever Previously Lead?],G2643,Table15[Customer-Owned Portion],O2643),Table15[Unique ID],0),0)))</f>
        <v/>
      </c>
      <c r="X2643"/>
    </row>
    <row r="2644" spans="2:24" x14ac:dyDescent="0.25">
      <c r="B2644" s="146"/>
      <c r="C2644" s="31"/>
      <c r="D2644" s="31"/>
      <c r="E2644" s="44"/>
      <c r="F2644" s="43"/>
      <c r="G2644" s="84"/>
      <c r="H2644" s="31"/>
      <c r="I2644" s="208"/>
      <c r="J2644" s="84"/>
      <c r="K2644" s="31"/>
      <c r="L2644" s="31"/>
      <c r="M2644" s="169"/>
      <c r="N2644" s="148"/>
      <c r="O2644" s="106"/>
      <c r="P2644" s="43"/>
      <c r="Q2644" s="31"/>
      <c r="R2644" s="84"/>
      <c r="S2644" s="31"/>
      <c r="T2644" s="31"/>
      <c r="U2644" s="169"/>
      <c r="V2644" s="150"/>
      <c r="W2644" s="141" t="str" cm="1">
        <f t="array" ref="W2644">IF(SUM(LEN(B2644:V2644))=0,"",IF(OR(OR(ISBLANK(F2644),SUM(LEN(C2644),LEN(D2644))=0),AND(NOT(E2644="Unknown"),ISBLANK(J2644)),AND(NOT(O2644="Unknown"),ISBLANK(R2644))),"Missing Information", INDEX(Table15[Entire Service Line Classification], MATCH(SUMIFS(Table15[Unique ID],Table15[System-Owned Portion],E2644,Table15[If Material Anything Other than "Lead" in Column E,Was Material Ever Previously Lead?],G2644,Table15[Customer-Owned Portion],O2644),Table15[Unique ID],0),0)))</f>
        <v/>
      </c>
      <c r="X2644"/>
    </row>
    <row r="2645" spans="2:24" x14ac:dyDescent="0.25">
      <c r="B2645" s="146"/>
      <c r="C2645" s="31"/>
      <c r="D2645" s="31"/>
      <c r="E2645" s="44"/>
      <c r="F2645" s="43"/>
      <c r="G2645" s="84"/>
      <c r="H2645" s="31"/>
      <c r="I2645" s="208"/>
      <c r="J2645" s="84"/>
      <c r="K2645" s="31"/>
      <c r="L2645" s="31"/>
      <c r="M2645" s="169"/>
      <c r="N2645" s="148"/>
      <c r="O2645" s="106"/>
      <c r="P2645" s="43"/>
      <c r="Q2645" s="31"/>
      <c r="R2645" s="84"/>
      <c r="S2645" s="31"/>
      <c r="T2645" s="31"/>
      <c r="U2645" s="169"/>
      <c r="V2645" s="150"/>
      <c r="W2645" s="141" t="str" cm="1">
        <f t="array" ref="W2645">IF(SUM(LEN(B2645:V2645))=0,"",IF(OR(OR(ISBLANK(F2645),SUM(LEN(C2645),LEN(D2645))=0),AND(NOT(E2645="Unknown"),ISBLANK(J2645)),AND(NOT(O2645="Unknown"),ISBLANK(R2645))),"Missing Information", INDEX(Table15[Entire Service Line Classification], MATCH(SUMIFS(Table15[Unique ID],Table15[System-Owned Portion],E2645,Table15[If Material Anything Other than "Lead" in Column E,Was Material Ever Previously Lead?],G2645,Table15[Customer-Owned Portion],O2645),Table15[Unique ID],0),0)))</f>
        <v/>
      </c>
      <c r="X2645"/>
    </row>
    <row r="2646" spans="2:24" x14ac:dyDescent="0.25">
      <c r="B2646" s="146"/>
      <c r="C2646" s="31"/>
      <c r="D2646" s="31"/>
      <c r="E2646" s="44"/>
      <c r="F2646" s="43"/>
      <c r="G2646" s="84"/>
      <c r="H2646" s="31"/>
      <c r="I2646" s="208"/>
      <c r="J2646" s="84"/>
      <c r="K2646" s="31"/>
      <c r="L2646" s="31"/>
      <c r="M2646" s="169"/>
      <c r="N2646" s="148"/>
      <c r="O2646" s="106"/>
      <c r="P2646" s="43"/>
      <c r="Q2646" s="31"/>
      <c r="R2646" s="84"/>
      <c r="S2646" s="31"/>
      <c r="T2646" s="31"/>
      <c r="U2646" s="169"/>
      <c r="V2646" s="150"/>
      <c r="W2646" s="141" t="str" cm="1">
        <f t="array" ref="W2646">IF(SUM(LEN(B2646:V2646))=0,"",IF(OR(OR(ISBLANK(F2646),SUM(LEN(C2646),LEN(D2646))=0),AND(NOT(E2646="Unknown"),ISBLANK(J2646)),AND(NOT(O2646="Unknown"),ISBLANK(R2646))),"Missing Information", INDEX(Table15[Entire Service Line Classification], MATCH(SUMIFS(Table15[Unique ID],Table15[System-Owned Portion],E2646,Table15[If Material Anything Other than "Lead" in Column E,Was Material Ever Previously Lead?],G2646,Table15[Customer-Owned Portion],O2646),Table15[Unique ID],0),0)))</f>
        <v/>
      </c>
      <c r="X2646"/>
    </row>
    <row r="2647" spans="2:24" x14ac:dyDescent="0.25">
      <c r="B2647" s="146"/>
      <c r="C2647" s="31"/>
      <c r="D2647" s="31"/>
      <c r="E2647" s="44"/>
      <c r="F2647" s="43"/>
      <c r="G2647" s="84"/>
      <c r="H2647" s="31"/>
      <c r="I2647" s="208"/>
      <c r="J2647" s="84"/>
      <c r="K2647" s="31"/>
      <c r="L2647" s="31"/>
      <c r="M2647" s="169"/>
      <c r="N2647" s="148"/>
      <c r="O2647" s="106"/>
      <c r="P2647" s="43"/>
      <c r="Q2647" s="31"/>
      <c r="R2647" s="84"/>
      <c r="S2647" s="31"/>
      <c r="T2647" s="31"/>
      <c r="U2647" s="169"/>
      <c r="V2647" s="150"/>
      <c r="W2647" s="141" t="str" cm="1">
        <f t="array" ref="W2647">IF(SUM(LEN(B2647:V2647))=0,"",IF(OR(OR(ISBLANK(F2647),SUM(LEN(C2647),LEN(D2647))=0),AND(NOT(E2647="Unknown"),ISBLANK(J2647)),AND(NOT(O2647="Unknown"),ISBLANK(R2647))),"Missing Information", INDEX(Table15[Entire Service Line Classification], MATCH(SUMIFS(Table15[Unique ID],Table15[System-Owned Portion],E2647,Table15[If Material Anything Other than "Lead" in Column E,Was Material Ever Previously Lead?],G2647,Table15[Customer-Owned Portion],O2647),Table15[Unique ID],0),0)))</f>
        <v/>
      </c>
      <c r="X2647"/>
    </row>
    <row r="2648" spans="2:24" x14ac:dyDescent="0.25">
      <c r="B2648" s="146"/>
      <c r="C2648" s="31"/>
      <c r="D2648" s="31"/>
      <c r="E2648" s="44"/>
      <c r="F2648" s="43"/>
      <c r="G2648" s="84"/>
      <c r="H2648" s="31"/>
      <c r="I2648" s="208"/>
      <c r="J2648" s="84"/>
      <c r="K2648" s="31"/>
      <c r="L2648" s="31"/>
      <c r="M2648" s="169"/>
      <c r="N2648" s="148"/>
      <c r="O2648" s="106"/>
      <c r="P2648" s="43"/>
      <c r="Q2648" s="31"/>
      <c r="R2648" s="84"/>
      <c r="S2648" s="31"/>
      <c r="T2648" s="31"/>
      <c r="U2648" s="169"/>
      <c r="V2648" s="150"/>
      <c r="W2648" s="141" t="str" cm="1">
        <f t="array" ref="W2648">IF(SUM(LEN(B2648:V2648))=0,"",IF(OR(OR(ISBLANK(F2648),SUM(LEN(C2648),LEN(D2648))=0),AND(NOT(E2648="Unknown"),ISBLANK(J2648)),AND(NOT(O2648="Unknown"),ISBLANK(R2648))),"Missing Information", INDEX(Table15[Entire Service Line Classification], MATCH(SUMIFS(Table15[Unique ID],Table15[System-Owned Portion],E2648,Table15[If Material Anything Other than "Lead" in Column E,Was Material Ever Previously Lead?],G2648,Table15[Customer-Owned Portion],O2648),Table15[Unique ID],0),0)))</f>
        <v/>
      </c>
      <c r="X2648"/>
    </row>
    <row r="2649" spans="2:24" x14ac:dyDescent="0.25">
      <c r="B2649" s="146"/>
      <c r="C2649" s="31"/>
      <c r="D2649" s="31"/>
      <c r="E2649" s="44"/>
      <c r="F2649" s="43"/>
      <c r="G2649" s="84"/>
      <c r="H2649" s="31"/>
      <c r="I2649" s="208"/>
      <c r="J2649" s="84"/>
      <c r="K2649" s="31"/>
      <c r="L2649" s="31"/>
      <c r="M2649" s="169"/>
      <c r="N2649" s="148"/>
      <c r="O2649" s="106"/>
      <c r="P2649" s="43"/>
      <c r="Q2649" s="31"/>
      <c r="R2649" s="84"/>
      <c r="S2649" s="31"/>
      <c r="T2649" s="31"/>
      <c r="U2649" s="169"/>
      <c r="V2649" s="150"/>
      <c r="W2649" s="141" t="str" cm="1">
        <f t="array" ref="W2649">IF(SUM(LEN(B2649:V2649))=0,"",IF(OR(OR(ISBLANK(F2649),SUM(LEN(C2649),LEN(D2649))=0),AND(NOT(E2649="Unknown"),ISBLANK(J2649)),AND(NOT(O2649="Unknown"),ISBLANK(R2649))),"Missing Information", INDEX(Table15[Entire Service Line Classification], MATCH(SUMIFS(Table15[Unique ID],Table15[System-Owned Portion],E2649,Table15[If Material Anything Other than "Lead" in Column E,Was Material Ever Previously Lead?],G2649,Table15[Customer-Owned Portion],O2649),Table15[Unique ID],0),0)))</f>
        <v/>
      </c>
      <c r="X2649"/>
    </row>
    <row r="2650" spans="2:24" x14ac:dyDescent="0.25">
      <c r="B2650" s="146"/>
      <c r="C2650" s="31"/>
      <c r="D2650" s="31"/>
      <c r="E2650" s="44"/>
      <c r="F2650" s="43"/>
      <c r="G2650" s="84"/>
      <c r="H2650" s="31"/>
      <c r="I2650" s="208"/>
      <c r="J2650" s="84"/>
      <c r="K2650" s="31"/>
      <c r="L2650" s="31"/>
      <c r="M2650" s="169"/>
      <c r="N2650" s="148"/>
      <c r="O2650" s="106"/>
      <c r="P2650" s="43"/>
      <c r="Q2650" s="31"/>
      <c r="R2650" s="84"/>
      <c r="S2650" s="31"/>
      <c r="T2650" s="31"/>
      <c r="U2650" s="169"/>
      <c r="V2650" s="150"/>
      <c r="W2650" s="141" t="str" cm="1">
        <f t="array" ref="W2650">IF(SUM(LEN(B2650:V2650))=0,"",IF(OR(OR(ISBLANK(F2650),SUM(LEN(C2650),LEN(D2650))=0),AND(NOT(E2650="Unknown"),ISBLANK(J2650)),AND(NOT(O2650="Unknown"),ISBLANK(R2650))),"Missing Information", INDEX(Table15[Entire Service Line Classification], MATCH(SUMIFS(Table15[Unique ID],Table15[System-Owned Portion],E2650,Table15[If Material Anything Other than "Lead" in Column E,Was Material Ever Previously Lead?],G2650,Table15[Customer-Owned Portion],O2650),Table15[Unique ID],0),0)))</f>
        <v/>
      </c>
      <c r="X2650"/>
    </row>
    <row r="2651" spans="2:24" x14ac:dyDescent="0.25">
      <c r="B2651" s="146"/>
      <c r="C2651" s="31"/>
      <c r="D2651" s="31"/>
      <c r="E2651" s="44"/>
      <c r="F2651" s="43"/>
      <c r="G2651" s="84"/>
      <c r="H2651" s="31"/>
      <c r="I2651" s="208"/>
      <c r="J2651" s="84"/>
      <c r="K2651" s="31"/>
      <c r="L2651" s="31"/>
      <c r="M2651" s="169"/>
      <c r="N2651" s="148"/>
      <c r="O2651" s="106"/>
      <c r="P2651" s="43"/>
      <c r="Q2651" s="31"/>
      <c r="R2651" s="84"/>
      <c r="S2651" s="31"/>
      <c r="T2651" s="31"/>
      <c r="U2651" s="169"/>
      <c r="V2651" s="150"/>
      <c r="W2651" s="141" t="str" cm="1">
        <f t="array" ref="W2651">IF(SUM(LEN(B2651:V2651))=0,"",IF(OR(OR(ISBLANK(F2651),SUM(LEN(C2651),LEN(D2651))=0),AND(NOT(E2651="Unknown"),ISBLANK(J2651)),AND(NOT(O2651="Unknown"),ISBLANK(R2651))),"Missing Information", INDEX(Table15[Entire Service Line Classification], MATCH(SUMIFS(Table15[Unique ID],Table15[System-Owned Portion],E2651,Table15[If Material Anything Other than "Lead" in Column E,Was Material Ever Previously Lead?],G2651,Table15[Customer-Owned Portion],O2651),Table15[Unique ID],0),0)))</f>
        <v/>
      </c>
      <c r="X2651"/>
    </row>
    <row r="2652" spans="2:24" x14ac:dyDescent="0.25">
      <c r="B2652" s="146"/>
      <c r="C2652" s="31"/>
      <c r="D2652" s="31"/>
      <c r="E2652" s="44"/>
      <c r="F2652" s="43"/>
      <c r="G2652" s="84"/>
      <c r="H2652" s="31"/>
      <c r="I2652" s="208"/>
      <c r="J2652" s="84"/>
      <c r="K2652" s="31"/>
      <c r="L2652" s="31"/>
      <c r="M2652" s="169"/>
      <c r="N2652" s="148"/>
      <c r="O2652" s="106"/>
      <c r="P2652" s="43"/>
      <c r="Q2652" s="31"/>
      <c r="R2652" s="84"/>
      <c r="S2652" s="31"/>
      <c r="T2652" s="31"/>
      <c r="U2652" s="169"/>
      <c r="V2652" s="150"/>
      <c r="W2652" s="141" t="str" cm="1">
        <f t="array" ref="W2652">IF(SUM(LEN(B2652:V2652))=0,"",IF(OR(OR(ISBLANK(F2652),SUM(LEN(C2652),LEN(D2652))=0),AND(NOT(E2652="Unknown"),ISBLANK(J2652)),AND(NOT(O2652="Unknown"),ISBLANK(R2652))),"Missing Information", INDEX(Table15[Entire Service Line Classification], MATCH(SUMIFS(Table15[Unique ID],Table15[System-Owned Portion],E2652,Table15[If Material Anything Other than "Lead" in Column E,Was Material Ever Previously Lead?],G2652,Table15[Customer-Owned Portion],O2652),Table15[Unique ID],0),0)))</f>
        <v/>
      </c>
      <c r="X2652"/>
    </row>
    <row r="2653" spans="2:24" x14ac:dyDescent="0.25">
      <c r="B2653" s="146"/>
      <c r="C2653" s="31"/>
      <c r="D2653" s="31"/>
      <c r="E2653" s="44"/>
      <c r="F2653" s="43"/>
      <c r="G2653" s="84"/>
      <c r="H2653" s="31"/>
      <c r="I2653" s="208"/>
      <c r="J2653" s="84"/>
      <c r="K2653" s="31"/>
      <c r="L2653" s="31"/>
      <c r="M2653" s="169"/>
      <c r="N2653" s="148"/>
      <c r="O2653" s="106"/>
      <c r="P2653" s="43"/>
      <c r="Q2653" s="31"/>
      <c r="R2653" s="84"/>
      <c r="S2653" s="31"/>
      <c r="T2653" s="31"/>
      <c r="U2653" s="169"/>
      <c r="V2653" s="150"/>
      <c r="W2653" s="141" t="str" cm="1">
        <f t="array" ref="W2653">IF(SUM(LEN(B2653:V2653))=0,"",IF(OR(OR(ISBLANK(F2653),SUM(LEN(C2653),LEN(D2653))=0),AND(NOT(E2653="Unknown"),ISBLANK(J2653)),AND(NOT(O2653="Unknown"),ISBLANK(R2653))),"Missing Information", INDEX(Table15[Entire Service Line Classification], MATCH(SUMIFS(Table15[Unique ID],Table15[System-Owned Portion],E2653,Table15[If Material Anything Other than "Lead" in Column E,Was Material Ever Previously Lead?],G2653,Table15[Customer-Owned Portion],O2653),Table15[Unique ID],0),0)))</f>
        <v/>
      </c>
      <c r="X2653"/>
    </row>
    <row r="2654" spans="2:24" x14ac:dyDescent="0.25">
      <c r="B2654" s="146"/>
      <c r="C2654" s="31"/>
      <c r="D2654" s="31"/>
      <c r="E2654" s="44"/>
      <c r="F2654" s="43"/>
      <c r="G2654" s="84"/>
      <c r="H2654" s="31"/>
      <c r="I2654" s="208"/>
      <c r="J2654" s="84"/>
      <c r="K2654" s="31"/>
      <c r="L2654" s="31"/>
      <c r="M2654" s="169"/>
      <c r="N2654" s="148"/>
      <c r="O2654" s="106"/>
      <c r="P2654" s="43"/>
      <c r="Q2654" s="31"/>
      <c r="R2654" s="84"/>
      <c r="S2654" s="31"/>
      <c r="T2654" s="31"/>
      <c r="U2654" s="169"/>
      <c r="V2654" s="150"/>
      <c r="W2654" s="141" t="str" cm="1">
        <f t="array" ref="W2654">IF(SUM(LEN(B2654:V2654))=0,"",IF(OR(OR(ISBLANK(F2654),SUM(LEN(C2654),LEN(D2654))=0),AND(NOT(E2654="Unknown"),ISBLANK(J2654)),AND(NOT(O2654="Unknown"),ISBLANK(R2654))),"Missing Information", INDEX(Table15[Entire Service Line Classification], MATCH(SUMIFS(Table15[Unique ID],Table15[System-Owned Portion],E2654,Table15[If Material Anything Other than "Lead" in Column E,Was Material Ever Previously Lead?],G2654,Table15[Customer-Owned Portion],O2654),Table15[Unique ID],0),0)))</f>
        <v/>
      </c>
      <c r="X2654"/>
    </row>
    <row r="2655" spans="2:24" x14ac:dyDescent="0.25">
      <c r="B2655" s="146"/>
      <c r="C2655" s="31"/>
      <c r="D2655" s="31"/>
      <c r="E2655" s="44"/>
      <c r="F2655" s="43"/>
      <c r="G2655" s="84"/>
      <c r="H2655" s="31"/>
      <c r="I2655" s="208"/>
      <c r="J2655" s="84"/>
      <c r="K2655" s="31"/>
      <c r="L2655" s="31"/>
      <c r="M2655" s="169"/>
      <c r="N2655" s="148"/>
      <c r="O2655" s="106"/>
      <c r="P2655" s="43"/>
      <c r="Q2655" s="31"/>
      <c r="R2655" s="84"/>
      <c r="S2655" s="31"/>
      <c r="T2655" s="31"/>
      <c r="U2655" s="169"/>
      <c r="V2655" s="150"/>
      <c r="W2655" s="141" t="str" cm="1">
        <f t="array" ref="W2655">IF(SUM(LEN(B2655:V2655))=0,"",IF(OR(OR(ISBLANK(F2655),SUM(LEN(C2655),LEN(D2655))=0),AND(NOT(E2655="Unknown"),ISBLANK(J2655)),AND(NOT(O2655="Unknown"),ISBLANK(R2655))),"Missing Information", INDEX(Table15[Entire Service Line Classification], MATCH(SUMIFS(Table15[Unique ID],Table15[System-Owned Portion],E2655,Table15[If Material Anything Other than "Lead" in Column E,Was Material Ever Previously Lead?],G2655,Table15[Customer-Owned Portion],O2655),Table15[Unique ID],0),0)))</f>
        <v/>
      </c>
      <c r="X2655"/>
    </row>
    <row r="2656" spans="2:24" x14ac:dyDescent="0.25">
      <c r="B2656" s="146"/>
      <c r="C2656" s="31"/>
      <c r="D2656" s="31"/>
      <c r="E2656" s="44"/>
      <c r="F2656" s="43"/>
      <c r="G2656" s="84"/>
      <c r="H2656" s="31"/>
      <c r="I2656" s="208"/>
      <c r="J2656" s="84"/>
      <c r="K2656" s="31"/>
      <c r="L2656" s="31"/>
      <c r="M2656" s="169"/>
      <c r="N2656" s="148"/>
      <c r="O2656" s="106"/>
      <c r="P2656" s="43"/>
      <c r="Q2656" s="31"/>
      <c r="R2656" s="84"/>
      <c r="S2656" s="31"/>
      <c r="T2656" s="31"/>
      <c r="U2656" s="169"/>
      <c r="V2656" s="150"/>
      <c r="W2656" s="141" t="str" cm="1">
        <f t="array" ref="W2656">IF(SUM(LEN(B2656:V2656))=0,"",IF(OR(OR(ISBLANK(F2656),SUM(LEN(C2656),LEN(D2656))=0),AND(NOT(E2656="Unknown"),ISBLANK(J2656)),AND(NOT(O2656="Unknown"),ISBLANK(R2656))),"Missing Information", INDEX(Table15[Entire Service Line Classification], MATCH(SUMIFS(Table15[Unique ID],Table15[System-Owned Portion],E2656,Table15[If Material Anything Other than "Lead" in Column E,Was Material Ever Previously Lead?],G2656,Table15[Customer-Owned Portion],O2656),Table15[Unique ID],0),0)))</f>
        <v/>
      </c>
      <c r="X2656"/>
    </row>
    <row r="2657" spans="2:24" x14ac:dyDescent="0.25">
      <c r="B2657" s="146"/>
      <c r="C2657" s="31"/>
      <c r="D2657" s="31"/>
      <c r="E2657" s="44"/>
      <c r="F2657" s="43"/>
      <c r="G2657" s="84"/>
      <c r="H2657" s="31"/>
      <c r="I2657" s="208"/>
      <c r="J2657" s="84"/>
      <c r="K2657" s="31"/>
      <c r="L2657" s="31"/>
      <c r="M2657" s="169"/>
      <c r="N2657" s="148"/>
      <c r="O2657" s="106"/>
      <c r="P2657" s="43"/>
      <c r="Q2657" s="31"/>
      <c r="R2657" s="84"/>
      <c r="S2657" s="31"/>
      <c r="T2657" s="31"/>
      <c r="U2657" s="169"/>
      <c r="V2657" s="150"/>
      <c r="W2657" s="141" t="str" cm="1">
        <f t="array" ref="W2657">IF(SUM(LEN(B2657:V2657))=0,"",IF(OR(OR(ISBLANK(F2657),SUM(LEN(C2657),LEN(D2657))=0),AND(NOT(E2657="Unknown"),ISBLANK(J2657)),AND(NOT(O2657="Unknown"),ISBLANK(R2657))),"Missing Information", INDEX(Table15[Entire Service Line Classification], MATCH(SUMIFS(Table15[Unique ID],Table15[System-Owned Portion],E2657,Table15[If Material Anything Other than "Lead" in Column E,Was Material Ever Previously Lead?],G2657,Table15[Customer-Owned Portion],O2657),Table15[Unique ID],0),0)))</f>
        <v/>
      </c>
      <c r="X2657"/>
    </row>
    <row r="2658" spans="2:24" x14ac:dyDescent="0.25">
      <c r="B2658" s="146"/>
      <c r="C2658" s="31"/>
      <c r="D2658" s="31"/>
      <c r="E2658" s="44"/>
      <c r="F2658" s="43"/>
      <c r="G2658" s="84"/>
      <c r="H2658" s="31"/>
      <c r="I2658" s="208"/>
      <c r="J2658" s="84"/>
      <c r="K2658" s="31"/>
      <c r="L2658" s="31"/>
      <c r="M2658" s="169"/>
      <c r="N2658" s="148"/>
      <c r="O2658" s="106"/>
      <c r="P2658" s="43"/>
      <c r="Q2658" s="31"/>
      <c r="R2658" s="84"/>
      <c r="S2658" s="31"/>
      <c r="T2658" s="31"/>
      <c r="U2658" s="169"/>
      <c r="V2658" s="150"/>
      <c r="W2658" s="141" t="str" cm="1">
        <f t="array" ref="W2658">IF(SUM(LEN(B2658:V2658))=0,"",IF(OR(OR(ISBLANK(F2658),SUM(LEN(C2658),LEN(D2658))=0),AND(NOT(E2658="Unknown"),ISBLANK(J2658)),AND(NOT(O2658="Unknown"),ISBLANK(R2658))),"Missing Information", INDEX(Table15[Entire Service Line Classification], MATCH(SUMIFS(Table15[Unique ID],Table15[System-Owned Portion],E2658,Table15[If Material Anything Other than "Lead" in Column E,Was Material Ever Previously Lead?],G2658,Table15[Customer-Owned Portion],O2658),Table15[Unique ID],0),0)))</f>
        <v/>
      </c>
      <c r="X2658"/>
    </row>
    <row r="2659" spans="2:24" x14ac:dyDescent="0.25">
      <c r="B2659" s="146"/>
      <c r="C2659" s="31"/>
      <c r="D2659" s="31"/>
      <c r="E2659" s="44"/>
      <c r="F2659" s="43"/>
      <c r="G2659" s="84"/>
      <c r="H2659" s="31"/>
      <c r="I2659" s="208"/>
      <c r="J2659" s="84"/>
      <c r="K2659" s="31"/>
      <c r="L2659" s="31"/>
      <c r="M2659" s="169"/>
      <c r="N2659" s="148"/>
      <c r="O2659" s="106"/>
      <c r="P2659" s="43"/>
      <c r="Q2659" s="31"/>
      <c r="R2659" s="84"/>
      <c r="S2659" s="31"/>
      <c r="T2659" s="31"/>
      <c r="U2659" s="169"/>
      <c r="V2659" s="150"/>
      <c r="W2659" s="141" t="str" cm="1">
        <f t="array" ref="W2659">IF(SUM(LEN(B2659:V2659))=0,"",IF(OR(OR(ISBLANK(F2659),SUM(LEN(C2659),LEN(D2659))=0),AND(NOT(E2659="Unknown"),ISBLANK(J2659)),AND(NOT(O2659="Unknown"),ISBLANK(R2659))),"Missing Information", INDEX(Table15[Entire Service Line Classification], MATCH(SUMIFS(Table15[Unique ID],Table15[System-Owned Portion],E2659,Table15[If Material Anything Other than "Lead" in Column E,Was Material Ever Previously Lead?],G2659,Table15[Customer-Owned Portion],O2659),Table15[Unique ID],0),0)))</f>
        <v/>
      </c>
      <c r="X2659"/>
    </row>
    <row r="2660" spans="2:24" x14ac:dyDescent="0.25">
      <c r="B2660" s="146"/>
      <c r="C2660" s="31"/>
      <c r="D2660" s="31"/>
      <c r="E2660" s="44"/>
      <c r="F2660" s="43"/>
      <c r="G2660" s="84"/>
      <c r="H2660" s="31"/>
      <c r="I2660" s="208"/>
      <c r="J2660" s="84"/>
      <c r="K2660" s="31"/>
      <c r="L2660" s="31"/>
      <c r="M2660" s="169"/>
      <c r="N2660" s="148"/>
      <c r="O2660" s="106"/>
      <c r="P2660" s="43"/>
      <c r="Q2660" s="31"/>
      <c r="R2660" s="84"/>
      <c r="S2660" s="31"/>
      <c r="T2660" s="31"/>
      <c r="U2660" s="169"/>
      <c r="V2660" s="150"/>
      <c r="W2660" s="141" t="str" cm="1">
        <f t="array" ref="W2660">IF(SUM(LEN(B2660:V2660))=0,"",IF(OR(OR(ISBLANK(F2660),SUM(LEN(C2660),LEN(D2660))=0),AND(NOT(E2660="Unknown"),ISBLANK(J2660)),AND(NOT(O2660="Unknown"),ISBLANK(R2660))),"Missing Information", INDEX(Table15[Entire Service Line Classification], MATCH(SUMIFS(Table15[Unique ID],Table15[System-Owned Portion],E2660,Table15[If Material Anything Other than "Lead" in Column E,Was Material Ever Previously Lead?],G2660,Table15[Customer-Owned Portion],O2660),Table15[Unique ID],0),0)))</f>
        <v/>
      </c>
      <c r="X2660"/>
    </row>
    <row r="2661" spans="2:24" x14ac:dyDescent="0.25">
      <c r="B2661" s="146"/>
      <c r="C2661" s="31"/>
      <c r="D2661" s="31"/>
      <c r="E2661" s="44"/>
      <c r="F2661" s="43"/>
      <c r="G2661" s="84"/>
      <c r="H2661" s="31"/>
      <c r="I2661" s="208"/>
      <c r="J2661" s="84"/>
      <c r="K2661" s="31"/>
      <c r="L2661" s="31"/>
      <c r="M2661" s="169"/>
      <c r="N2661" s="148"/>
      <c r="O2661" s="106"/>
      <c r="P2661" s="43"/>
      <c r="Q2661" s="31"/>
      <c r="R2661" s="84"/>
      <c r="S2661" s="31"/>
      <c r="T2661" s="31"/>
      <c r="U2661" s="169"/>
      <c r="V2661" s="150"/>
      <c r="W2661" s="141" t="str" cm="1">
        <f t="array" ref="W2661">IF(SUM(LEN(B2661:V2661))=0,"",IF(OR(OR(ISBLANK(F2661),SUM(LEN(C2661),LEN(D2661))=0),AND(NOT(E2661="Unknown"),ISBLANK(J2661)),AND(NOT(O2661="Unknown"),ISBLANK(R2661))),"Missing Information", INDEX(Table15[Entire Service Line Classification], MATCH(SUMIFS(Table15[Unique ID],Table15[System-Owned Portion],E2661,Table15[If Material Anything Other than "Lead" in Column E,Was Material Ever Previously Lead?],G2661,Table15[Customer-Owned Portion],O2661),Table15[Unique ID],0),0)))</f>
        <v/>
      </c>
      <c r="X2661"/>
    </row>
    <row r="2662" spans="2:24" x14ac:dyDescent="0.25">
      <c r="B2662" s="146"/>
      <c r="C2662" s="31"/>
      <c r="D2662" s="31"/>
      <c r="E2662" s="44"/>
      <c r="F2662" s="43"/>
      <c r="G2662" s="84"/>
      <c r="H2662" s="31"/>
      <c r="I2662" s="208"/>
      <c r="J2662" s="84"/>
      <c r="K2662" s="31"/>
      <c r="L2662" s="31"/>
      <c r="M2662" s="169"/>
      <c r="N2662" s="148"/>
      <c r="O2662" s="106"/>
      <c r="P2662" s="43"/>
      <c r="Q2662" s="31"/>
      <c r="R2662" s="84"/>
      <c r="S2662" s="31"/>
      <c r="T2662" s="31"/>
      <c r="U2662" s="169"/>
      <c r="V2662" s="150"/>
      <c r="W2662" s="141" t="str" cm="1">
        <f t="array" ref="W2662">IF(SUM(LEN(B2662:V2662))=0,"",IF(OR(OR(ISBLANK(F2662),SUM(LEN(C2662),LEN(D2662))=0),AND(NOT(E2662="Unknown"),ISBLANK(J2662)),AND(NOT(O2662="Unknown"),ISBLANK(R2662))),"Missing Information", INDEX(Table15[Entire Service Line Classification], MATCH(SUMIFS(Table15[Unique ID],Table15[System-Owned Portion],E2662,Table15[If Material Anything Other than "Lead" in Column E,Was Material Ever Previously Lead?],G2662,Table15[Customer-Owned Portion],O2662),Table15[Unique ID],0),0)))</f>
        <v/>
      </c>
      <c r="X2662"/>
    </row>
    <row r="2663" spans="2:24" x14ac:dyDescent="0.25">
      <c r="B2663" s="146"/>
      <c r="C2663" s="31"/>
      <c r="D2663" s="31"/>
      <c r="E2663" s="44"/>
      <c r="F2663" s="43"/>
      <c r="G2663" s="84"/>
      <c r="H2663" s="31"/>
      <c r="I2663" s="208"/>
      <c r="J2663" s="84"/>
      <c r="K2663" s="31"/>
      <c r="L2663" s="31"/>
      <c r="M2663" s="169"/>
      <c r="N2663" s="148"/>
      <c r="O2663" s="106"/>
      <c r="P2663" s="43"/>
      <c r="Q2663" s="31"/>
      <c r="R2663" s="84"/>
      <c r="S2663" s="31"/>
      <c r="T2663" s="31"/>
      <c r="U2663" s="169"/>
      <c r="V2663" s="150"/>
      <c r="W2663" s="141" t="str" cm="1">
        <f t="array" ref="W2663">IF(SUM(LEN(B2663:V2663))=0,"",IF(OR(OR(ISBLANK(F2663),SUM(LEN(C2663),LEN(D2663))=0),AND(NOT(E2663="Unknown"),ISBLANK(J2663)),AND(NOT(O2663="Unknown"),ISBLANK(R2663))),"Missing Information", INDEX(Table15[Entire Service Line Classification], MATCH(SUMIFS(Table15[Unique ID],Table15[System-Owned Portion],E2663,Table15[If Material Anything Other than "Lead" in Column E,Was Material Ever Previously Lead?],G2663,Table15[Customer-Owned Portion],O2663),Table15[Unique ID],0),0)))</f>
        <v/>
      </c>
      <c r="X2663"/>
    </row>
    <row r="2664" spans="2:24" x14ac:dyDescent="0.25">
      <c r="B2664" s="146"/>
      <c r="C2664" s="31"/>
      <c r="D2664" s="31"/>
      <c r="E2664" s="44"/>
      <c r="F2664" s="43"/>
      <c r="G2664" s="84"/>
      <c r="H2664" s="31"/>
      <c r="I2664" s="208"/>
      <c r="J2664" s="84"/>
      <c r="K2664" s="31"/>
      <c r="L2664" s="31"/>
      <c r="M2664" s="169"/>
      <c r="N2664" s="148"/>
      <c r="O2664" s="106"/>
      <c r="P2664" s="43"/>
      <c r="Q2664" s="31"/>
      <c r="R2664" s="84"/>
      <c r="S2664" s="31"/>
      <c r="T2664" s="31"/>
      <c r="U2664" s="169"/>
      <c r="V2664" s="150"/>
      <c r="W2664" s="141" t="str" cm="1">
        <f t="array" ref="W2664">IF(SUM(LEN(B2664:V2664))=0,"",IF(OR(OR(ISBLANK(F2664),SUM(LEN(C2664),LEN(D2664))=0),AND(NOT(E2664="Unknown"),ISBLANK(J2664)),AND(NOT(O2664="Unknown"),ISBLANK(R2664))),"Missing Information", INDEX(Table15[Entire Service Line Classification], MATCH(SUMIFS(Table15[Unique ID],Table15[System-Owned Portion],E2664,Table15[If Material Anything Other than "Lead" in Column E,Was Material Ever Previously Lead?],G2664,Table15[Customer-Owned Portion],O2664),Table15[Unique ID],0),0)))</f>
        <v/>
      </c>
      <c r="X2664"/>
    </row>
    <row r="2665" spans="2:24" x14ac:dyDescent="0.25">
      <c r="B2665" s="146"/>
      <c r="C2665" s="31"/>
      <c r="D2665" s="31"/>
      <c r="E2665" s="44"/>
      <c r="F2665" s="43"/>
      <c r="G2665" s="84"/>
      <c r="H2665" s="31"/>
      <c r="I2665" s="208"/>
      <c r="J2665" s="84"/>
      <c r="K2665" s="31"/>
      <c r="L2665" s="31"/>
      <c r="M2665" s="169"/>
      <c r="N2665" s="148"/>
      <c r="O2665" s="106"/>
      <c r="P2665" s="43"/>
      <c r="Q2665" s="31"/>
      <c r="R2665" s="84"/>
      <c r="S2665" s="31"/>
      <c r="T2665" s="31"/>
      <c r="U2665" s="169"/>
      <c r="V2665" s="150"/>
      <c r="W2665" s="141" t="str" cm="1">
        <f t="array" ref="W2665">IF(SUM(LEN(B2665:V2665))=0,"",IF(OR(OR(ISBLANK(F2665),SUM(LEN(C2665),LEN(D2665))=0),AND(NOT(E2665="Unknown"),ISBLANK(J2665)),AND(NOT(O2665="Unknown"),ISBLANK(R2665))),"Missing Information", INDEX(Table15[Entire Service Line Classification], MATCH(SUMIFS(Table15[Unique ID],Table15[System-Owned Portion],E2665,Table15[If Material Anything Other than "Lead" in Column E,Was Material Ever Previously Lead?],G2665,Table15[Customer-Owned Portion],O2665),Table15[Unique ID],0),0)))</f>
        <v/>
      </c>
      <c r="X2665"/>
    </row>
    <row r="2666" spans="2:24" x14ac:dyDescent="0.25">
      <c r="B2666" s="146"/>
      <c r="C2666" s="31"/>
      <c r="D2666" s="31"/>
      <c r="E2666" s="44"/>
      <c r="F2666" s="43"/>
      <c r="G2666" s="84"/>
      <c r="H2666" s="31"/>
      <c r="I2666" s="208"/>
      <c r="J2666" s="84"/>
      <c r="K2666" s="31"/>
      <c r="L2666" s="31"/>
      <c r="M2666" s="169"/>
      <c r="N2666" s="148"/>
      <c r="O2666" s="106"/>
      <c r="P2666" s="43"/>
      <c r="Q2666" s="31"/>
      <c r="R2666" s="84"/>
      <c r="S2666" s="31"/>
      <c r="T2666" s="31"/>
      <c r="U2666" s="169"/>
      <c r="V2666" s="150"/>
      <c r="W2666" s="141" t="str" cm="1">
        <f t="array" ref="W2666">IF(SUM(LEN(B2666:V2666))=0,"",IF(OR(OR(ISBLANK(F2666),SUM(LEN(C2666),LEN(D2666))=0),AND(NOT(E2666="Unknown"),ISBLANK(J2666)),AND(NOT(O2666="Unknown"),ISBLANK(R2666))),"Missing Information", INDEX(Table15[Entire Service Line Classification], MATCH(SUMIFS(Table15[Unique ID],Table15[System-Owned Portion],E2666,Table15[If Material Anything Other than "Lead" in Column E,Was Material Ever Previously Lead?],G2666,Table15[Customer-Owned Portion],O2666),Table15[Unique ID],0),0)))</f>
        <v/>
      </c>
      <c r="X2666"/>
    </row>
    <row r="2667" spans="2:24" x14ac:dyDescent="0.25">
      <c r="B2667" s="146"/>
      <c r="C2667" s="31"/>
      <c r="D2667" s="31"/>
      <c r="E2667" s="44"/>
      <c r="F2667" s="43"/>
      <c r="G2667" s="84"/>
      <c r="H2667" s="31"/>
      <c r="I2667" s="208"/>
      <c r="J2667" s="84"/>
      <c r="K2667" s="31"/>
      <c r="L2667" s="31"/>
      <c r="M2667" s="169"/>
      <c r="N2667" s="148"/>
      <c r="O2667" s="106"/>
      <c r="P2667" s="43"/>
      <c r="Q2667" s="31"/>
      <c r="R2667" s="84"/>
      <c r="S2667" s="31"/>
      <c r="T2667" s="31"/>
      <c r="U2667" s="169"/>
      <c r="V2667" s="150"/>
      <c r="W2667" s="141" t="str" cm="1">
        <f t="array" ref="W2667">IF(SUM(LEN(B2667:V2667))=0,"",IF(OR(OR(ISBLANK(F2667),SUM(LEN(C2667),LEN(D2667))=0),AND(NOT(E2667="Unknown"),ISBLANK(J2667)),AND(NOT(O2667="Unknown"),ISBLANK(R2667))),"Missing Information", INDEX(Table15[Entire Service Line Classification], MATCH(SUMIFS(Table15[Unique ID],Table15[System-Owned Portion],E2667,Table15[If Material Anything Other than "Lead" in Column E,Was Material Ever Previously Lead?],G2667,Table15[Customer-Owned Portion],O2667),Table15[Unique ID],0),0)))</f>
        <v/>
      </c>
      <c r="X2667"/>
    </row>
    <row r="2668" spans="2:24" x14ac:dyDescent="0.25">
      <c r="B2668" s="146"/>
      <c r="C2668" s="31"/>
      <c r="D2668" s="31"/>
      <c r="E2668" s="44"/>
      <c r="F2668" s="43"/>
      <c r="G2668" s="84"/>
      <c r="H2668" s="31"/>
      <c r="I2668" s="208"/>
      <c r="J2668" s="84"/>
      <c r="K2668" s="31"/>
      <c r="L2668" s="31"/>
      <c r="M2668" s="169"/>
      <c r="N2668" s="148"/>
      <c r="O2668" s="106"/>
      <c r="P2668" s="43"/>
      <c r="Q2668" s="31"/>
      <c r="R2668" s="84"/>
      <c r="S2668" s="31"/>
      <c r="T2668" s="31"/>
      <c r="U2668" s="169"/>
      <c r="V2668" s="150"/>
      <c r="W2668" s="141" t="str" cm="1">
        <f t="array" ref="W2668">IF(SUM(LEN(B2668:V2668))=0,"",IF(OR(OR(ISBLANK(F2668),SUM(LEN(C2668),LEN(D2668))=0),AND(NOT(E2668="Unknown"),ISBLANK(J2668)),AND(NOT(O2668="Unknown"),ISBLANK(R2668))),"Missing Information", INDEX(Table15[Entire Service Line Classification], MATCH(SUMIFS(Table15[Unique ID],Table15[System-Owned Portion],E2668,Table15[If Material Anything Other than "Lead" in Column E,Was Material Ever Previously Lead?],G2668,Table15[Customer-Owned Portion],O2668),Table15[Unique ID],0),0)))</f>
        <v/>
      </c>
      <c r="X2668"/>
    </row>
    <row r="2669" spans="2:24" x14ac:dyDescent="0.25">
      <c r="B2669" s="146"/>
      <c r="C2669" s="31"/>
      <c r="D2669" s="31"/>
      <c r="E2669" s="44"/>
      <c r="F2669" s="43"/>
      <c r="G2669" s="84"/>
      <c r="H2669" s="31"/>
      <c r="I2669" s="208"/>
      <c r="J2669" s="84"/>
      <c r="K2669" s="31"/>
      <c r="L2669" s="31"/>
      <c r="M2669" s="169"/>
      <c r="N2669" s="148"/>
      <c r="O2669" s="106"/>
      <c r="P2669" s="43"/>
      <c r="Q2669" s="31"/>
      <c r="R2669" s="84"/>
      <c r="S2669" s="31"/>
      <c r="T2669" s="31"/>
      <c r="U2669" s="169"/>
      <c r="V2669" s="150"/>
      <c r="W2669" s="141" t="str" cm="1">
        <f t="array" ref="W2669">IF(SUM(LEN(B2669:V2669))=0,"",IF(OR(OR(ISBLANK(F2669),SUM(LEN(C2669),LEN(D2669))=0),AND(NOT(E2669="Unknown"),ISBLANK(J2669)),AND(NOT(O2669="Unknown"),ISBLANK(R2669))),"Missing Information", INDEX(Table15[Entire Service Line Classification], MATCH(SUMIFS(Table15[Unique ID],Table15[System-Owned Portion],E2669,Table15[If Material Anything Other than "Lead" in Column E,Was Material Ever Previously Lead?],G2669,Table15[Customer-Owned Portion],O2669),Table15[Unique ID],0),0)))</f>
        <v/>
      </c>
      <c r="X2669"/>
    </row>
    <row r="2670" spans="2:24" x14ac:dyDescent="0.25">
      <c r="B2670" s="146"/>
      <c r="C2670" s="31"/>
      <c r="D2670" s="31"/>
      <c r="E2670" s="44"/>
      <c r="F2670" s="43"/>
      <c r="G2670" s="84"/>
      <c r="H2670" s="31"/>
      <c r="I2670" s="208"/>
      <c r="J2670" s="84"/>
      <c r="K2670" s="31"/>
      <c r="L2670" s="31"/>
      <c r="M2670" s="169"/>
      <c r="N2670" s="148"/>
      <c r="O2670" s="106"/>
      <c r="P2670" s="43"/>
      <c r="Q2670" s="31"/>
      <c r="R2670" s="84"/>
      <c r="S2670" s="31"/>
      <c r="T2670" s="31"/>
      <c r="U2670" s="169"/>
      <c r="V2670" s="150"/>
      <c r="W2670" s="141" t="str" cm="1">
        <f t="array" ref="W2670">IF(SUM(LEN(B2670:V2670))=0,"",IF(OR(OR(ISBLANK(F2670),SUM(LEN(C2670),LEN(D2670))=0),AND(NOT(E2670="Unknown"),ISBLANK(J2670)),AND(NOT(O2670="Unknown"),ISBLANK(R2670))),"Missing Information", INDEX(Table15[Entire Service Line Classification], MATCH(SUMIFS(Table15[Unique ID],Table15[System-Owned Portion],E2670,Table15[If Material Anything Other than "Lead" in Column E,Was Material Ever Previously Lead?],G2670,Table15[Customer-Owned Portion],O2670),Table15[Unique ID],0),0)))</f>
        <v/>
      </c>
      <c r="X2670"/>
    </row>
    <row r="2671" spans="2:24" x14ac:dyDescent="0.25">
      <c r="B2671" s="146"/>
      <c r="C2671" s="31"/>
      <c r="D2671" s="31"/>
      <c r="E2671" s="44"/>
      <c r="F2671" s="43"/>
      <c r="G2671" s="84"/>
      <c r="H2671" s="31"/>
      <c r="I2671" s="208"/>
      <c r="J2671" s="84"/>
      <c r="K2671" s="31"/>
      <c r="L2671" s="31"/>
      <c r="M2671" s="169"/>
      <c r="N2671" s="148"/>
      <c r="O2671" s="106"/>
      <c r="P2671" s="43"/>
      <c r="Q2671" s="31"/>
      <c r="R2671" s="84"/>
      <c r="S2671" s="31"/>
      <c r="T2671" s="31"/>
      <c r="U2671" s="169"/>
      <c r="V2671" s="150"/>
      <c r="W2671" s="141" t="str" cm="1">
        <f t="array" ref="W2671">IF(SUM(LEN(B2671:V2671))=0,"",IF(OR(OR(ISBLANK(F2671),SUM(LEN(C2671),LEN(D2671))=0),AND(NOT(E2671="Unknown"),ISBLANK(J2671)),AND(NOT(O2671="Unknown"),ISBLANK(R2671))),"Missing Information", INDEX(Table15[Entire Service Line Classification], MATCH(SUMIFS(Table15[Unique ID],Table15[System-Owned Portion],E2671,Table15[If Material Anything Other than "Lead" in Column E,Was Material Ever Previously Lead?],G2671,Table15[Customer-Owned Portion],O2671),Table15[Unique ID],0),0)))</f>
        <v/>
      </c>
      <c r="X2671"/>
    </row>
    <row r="2672" spans="2:24" x14ac:dyDescent="0.25">
      <c r="B2672" s="146"/>
      <c r="C2672" s="31"/>
      <c r="D2672" s="31"/>
      <c r="E2672" s="44"/>
      <c r="F2672" s="43"/>
      <c r="G2672" s="84"/>
      <c r="H2672" s="31"/>
      <c r="I2672" s="208"/>
      <c r="J2672" s="84"/>
      <c r="K2672" s="31"/>
      <c r="L2672" s="31"/>
      <c r="M2672" s="169"/>
      <c r="N2672" s="148"/>
      <c r="O2672" s="106"/>
      <c r="P2672" s="43"/>
      <c r="Q2672" s="31"/>
      <c r="R2672" s="84"/>
      <c r="S2672" s="31"/>
      <c r="T2672" s="31"/>
      <c r="U2672" s="169"/>
      <c r="V2672" s="150"/>
      <c r="W2672" s="141" t="str" cm="1">
        <f t="array" ref="W2672">IF(SUM(LEN(B2672:V2672))=0,"",IF(OR(OR(ISBLANK(F2672),SUM(LEN(C2672),LEN(D2672))=0),AND(NOT(E2672="Unknown"),ISBLANK(J2672)),AND(NOT(O2672="Unknown"),ISBLANK(R2672))),"Missing Information", INDEX(Table15[Entire Service Line Classification], MATCH(SUMIFS(Table15[Unique ID],Table15[System-Owned Portion],E2672,Table15[If Material Anything Other than "Lead" in Column E,Was Material Ever Previously Lead?],G2672,Table15[Customer-Owned Portion],O2672),Table15[Unique ID],0),0)))</f>
        <v/>
      </c>
      <c r="X2672"/>
    </row>
    <row r="2673" spans="2:24" x14ac:dyDescent="0.25">
      <c r="B2673" s="146"/>
      <c r="C2673" s="31"/>
      <c r="D2673" s="31"/>
      <c r="E2673" s="44"/>
      <c r="F2673" s="43"/>
      <c r="G2673" s="84"/>
      <c r="H2673" s="31"/>
      <c r="I2673" s="208"/>
      <c r="J2673" s="84"/>
      <c r="K2673" s="31"/>
      <c r="L2673" s="31"/>
      <c r="M2673" s="169"/>
      <c r="N2673" s="148"/>
      <c r="O2673" s="106"/>
      <c r="P2673" s="43"/>
      <c r="Q2673" s="31"/>
      <c r="R2673" s="84"/>
      <c r="S2673" s="31"/>
      <c r="T2673" s="31"/>
      <c r="U2673" s="169"/>
      <c r="V2673" s="150"/>
      <c r="W2673" s="141" t="str" cm="1">
        <f t="array" ref="W2673">IF(SUM(LEN(B2673:V2673))=0,"",IF(OR(OR(ISBLANK(F2673),SUM(LEN(C2673),LEN(D2673))=0),AND(NOT(E2673="Unknown"),ISBLANK(J2673)),AND(NOT(O2673="Unknown"),ISBLANK(R2673))),"Missing Information", INDEX(Table15[Entire Service Line Classification], MATCH(SUMIFS(Table15[Unique ID],Table15[System-Owned Portion],E2673,Table15[If Material Anything Other than "Lead" in Column E,Was Material Ever Previously Lead?],G2673,Table15[Customer-Owned Portion],O2673),Table15[Unique ID],0),0)))</f>
        <v/>
      </c>
      <c r="X2673"/>
    </row>
    <row r="2674" spans="2:24" x14ac:dyDescent="0.25">
      <c r="B2674" s="146"/>
      <c r="C2674" s="31"/>
      <c r="D2674" s="31"/>
      <c r="E2674" s="44"/>
      <c r="F2674" s="43"/>
      <c r="G2674" s="84"/>
      <c r="H2674" s="31"/>
      <c r="I2674" s="208"/>
      <c r="J2674" s="84"/>
      <c r="K2674" s="31"/>
      <c r="L2674" s="31"/>
      <c r="M2674" s="169"/>
      <c r="N2674" s="148"/>
      <c r="O2674" s="106"/>
      <c r="P2674" s="43"/>
      <c r="Q2674" s="31"/>
      <c r="R2674" s="84"/>
      <c r="S2674" s="31"/>
      <c r="T2674" s="31"/>
      <c r="U2674" s="169"/>
      <c r="V2674" s="150"/>
      <c r="W2674" s="141" t="str" cm="1">
        <f t="array" ref="W2674">IF(SUM(LEN(B2674:V2674))=0,"",IF(OR(OR(ISBLANK(F2674),SUM(LEN(C2674),LEN(D2674))=0),AND(NOT(E2674="Unknown"),ISBLANK(J2674)),AND(NOT(O2674="Unknown"),ISBLANK(R2674))),"Missing Information", INDEX(Table15[Entire Service Line Classification], MATCH(SUMIFS(Table15[Unique ID],Table15[System-Owned Portion],E2674,Table15[If Material Anything Other than "Lead" in Column E,Was Material Ever Previously Lead?],G2674,Table15[Customer-Owned Portion],O2674),Table15[Unique ID],0),0)))</f>
        <v/>
      </c>
      <c r="X2674"/>
    </row>
    <row r="2675" spans="2:24" x14ac:dyDescent="0.25">
      <c r="B2675" s="146"/>
      <c r="C2675" s="31"/>
      <c r="D2675" s="31"/>
      <c r="E2675" s="44"/>
      <c r="F2675" s="43"/>
      <c r="G2675" s="84"/>
      <c r="H2675" s="31"/>
      <c r="I2675" s="208"/>
      <c r="J2675" s="84"/>
      <c r="K2675" s="31"/>
      <c r="L2675" s="31"/>
      <c r="M2675" s="169"/>
      <c r="N2675" s="148"/>
      <c r="O2675" s="106"/>
      <c r="P2675" s="43"/>
      <c r="Q2675" s="31"/>
      <c r="R2675" s="84"/>
      <c r="S2675" s="31"/>
      <c r="T2675" s="31"/>
      <c r="U2675" s="169"/>
      <c r="V2675" s="150"/>
      <c r="W2675" s="141" t="str" cm="1">
        <f t="array" ref="W2675">IF(SUM(LEN(B2675:V2675))=0,"",IF(OR(OR(ISBLANK(F2675),SUM(LEN(C2675),LEN(D2675))=0),AND(NOT(E2675="Unknown"),ISBLANK(J2675)),AND(NOT(O2675="Unknown"),ISBLANK(R2675))),"Missing Information", INDEX(Table15[Entire Service Line Classification], MATCH(SUMIFS(Table15[Unique ID],Table15[System-Owned Portion],E2675,Table15[If Material Anything Other than "Lead" in Column E,Was Material Ever Previously Lead?],G2675,Table15[Customer-Owned Portion],O2675),Table15[Unique ID],0),0)))</f>
        <v/>
      </c>
      <c r="X2675"/>
    </row>
    <row r="2676" spans="2:24" x14ac:dyDescent="0.25">
      <c r="B2676" s="146"/>
      <c r="C2676" s="31"/>
      <c r="D2676" s="31"/>
      <c r="E2676" s="44"/>
      <c r="F2676" s="43"/>
      <c r="G2676" s="84"/>
      <c r="H2676" s="31"/>
      <c r="I2676" s="208"/>
      <c r="J2676" s="84"/>
      <c r="K2676" s="31"/>
      <c r="L2676" s="31"/>
      <c r="M2676" s="169"/>
      <c r="N2676" s="148"/>
      <c r="O2676" s="106"/>
      <c r="P2676" s="43"/>
      <c r="Q2676" s="31"/>
      <c r="R2676" s="84"/>
      <c r="S2676" s="31"/>
      <c r="T2676" s="31"/>
      <c r="U2676" s="169"/>
      <c r="V2676" s="150"/>
      <c r="W2676" s="141" t="str" cm="1">
        <f t="array" ref="W2676">IF(SUM(LEN(B2676:V2676))=0,"",IF(OR(OR(ISBLANK(F2676),SUM(LEN(C2676),LEN(D2676))=0),AND(NOT(E2676="Unknown"),ISBLANK(J2676)),AND(NOT(O2676="Unknown"),ISBLANK(R2676))),"Missing Information", INDEX(Table15[Entire Service Line Classification], MATCH(SUMIFS(Table15[Unique ID],Table15[System-Owned Portion],E2676,Table15[If Material Anything Other than "Lead" in Column E,Was Material Ever Previously Lead?],G2676,Table15[Customer-Owned Portion],O2676),Table15[Unique ID],0),0)))</f>
        <v/>
      </c>
      <c r="X2676"/>
    </row>
    <row r="2677" spans="2:24" x14ac:dyDescent="0.25">
      <c r="B2677" s="146"/>
      <c r="C2677" s="31"/>
      <c r="D2677" s="31"/>
      <c r="E2677" s="44"/>
      <c r="F2677" s="43"/>
      <c r="G2677" s="84"/>
      <c r="H2677" s="31"/>
      <c r="I2677" s="208"/>
      <c r="J2677" s="84"/>
      <c r="K2677" s="31"/>
      <c r="L2677" s="31"/>
      <c r="M2677" s="169"/>
      <c r="N2677" s="148"/>
      <c r="O2677" s="106"/>
      <c r="P2677" s="43"/>
      <c r="Q2677" s="31"/>
      <c r="R2677" s="84"/>
      <c r="S2677" s="31"/>
      <c r="T2677" s="31"/>
      <c r="U2677" s="169"/>
      <c r="V2677" s="150"/>
      <c r="W2677" s="141" t="str" cm="1">
        <f t="array" ref="W2677">IF(SUM(LEN(B2677:V2677))=0,"",IF(OR(OR(ISBLANK(F2677),SUM(LEN(C2677),LEN(D2677))=0),AND(NOT(E2677="Unknown"),ISBLANK(J2677)),AND(NOT(O2677="Unknown"),ISBLANK(R2677))),"Missing Information", INDEX(Table15[Entire Service Line Classification], MATCH(SUMIFS(Table15[Unique ID],Table15[System-Owned Portion],E2677,Table15[If Material Anything Other than "Lead" in Column E,Was Material Ever Previously Lead?],G2677,Table15[Customer-Owned Portion],O2677),Table15[Unique ID],0),0)))</f>
        <v/>
      </c>
      <c r="X2677"/>
    </row>
    <row r="2678" spans="2:24" x14ac:dyDescent="0.25">
      <c r="B2678" s="146"/>
      <c r="C2678" s="31"/>
      <c r="D2678" s="31"/>
      <c r="E2678" s="44"/>
      <c r="F2678" s="43"/>
      <c r="G2678" s="84"/>
      <c r="H2678" s="31"/>
      <c r="I2678" s="208"/>
      <c r="J2678" s="84"/>
      <c r="K2678" s="31"/>
      <c r="L2678" s="31"/>
      <c r="M2678" s="169"/>
      <c r="N2678" s="148"/>
      <c r="O2678" s="106"/>
      <c r="P2678" s="43"/>
      <c r="Q2678" s="31"/>
      <c r="R2678" s="84"/>
      <c r="S2678" s="31"/>
      <c r="T2678" s="31"/>
      <c r="U2678" s="169"/>
      <c r="V2678" s="150"/>
      <c r="W2678" s="141" t="str" cm="1">
        <f t="array" ref="W2678">IF(SUM(LEN(B2678:V2678))=0,"",IF(OR(OR(ISBLANK(F2678),SUM(LEN(C2678),LEN(D2678))=0),AND(NOT(E2678="Unknown"),ISBLANK(J2678)),AND(NOT(O2678="Unknown"),ISBLANK(R2678))),"Missing Information", INDEX(Table15[Entire Service Line Classification], MATCH(SUMIFS(Table15[Unique ID],Table15[System-Owned Portion],E2678,Table15[If Material Anything Other than "Lead" in Column E,Was Material Ever Previously Lead?],G2678,Table15[Customer-Owned Portion],O2678),Table15[Unique ID],0),0)))</f>
        <v/>
      </c>
      <c r="X2678"/>
    </row>
    <row r="2679" spans="2:24" x14ac:dyDescent="0.25">
      <c r="B2679" s="146"/>
      <c r="C2679" s="31"/>
      <c r="D2679" s="31"/>
      <c r="E2679" s="44"/>
      <c r="F2679" s="43"/>
      <c r="G2679" s="84"/>
      <c r="H2679" s="31"/>
      <c r="I2679" s="208"/>
      <c r="J2679" s="84"/>
      <c r="K2679" s="31"/>
      <c r="L2679" s="31"/>
      <c r="M2679" s="169"/>
      <c r="N2679" s="148"/>
      <c r="O2679" s="106"/>
      <c r="P2679" s="43"/>
      <c r="Q2679" s="31"/>
      <c r="R2679" s="84"/>
      <c r="S2679" s="31"/>
      <c r="T2679" s="31"/>
      <c r="U2679" s="169"/>
      <c r="V2679" s="150"/>
      <c r="W2679" s="141" t="str" cm="1">
        <f t="array" ref="W2679">IF(SUM(LEN(B2679:V2679))=0,"",IF(OR(OR(ISBLANK(F2679),SUM(LEN(C2679),LEN(D2679))=0),AND(NOT(E2679="Unknown"),ISBLANK(J2679)),AND(NOT(O2679="Unknown"),ISBLANK(R2679))),"Missing Information", INDEX(Table15[Entire Service Line Classification], MATCH(SUMIFS(Table15[Unique ID],Table15[System-Owned Portion],E2679,Table15[If Material Anything Other than "Lead" in Column E,Was Material Ever Previously Lead?],G2679,Table15[Customer-Owned Portion],O2679),Table15[Unique ID],0),0)))</f>
        <v/>
      </c>
      <c r="X2679"/>
    </row>
    <row r="2680" spans="2:24" x14ac:dyDescent="0.25">
      <c r="B2680" s="146"/>
      <c r="C2680" s="31"/>
      <c r="D2680" s="31"/>
      <c r="E2680" s="44"/>
      <c r="F2680" s="43"/>
      <c r="G2680" s="84"/>
      <c r="H2680" s="31"/>
      <c r="I2680" s="208"/>
      <c r="J2680" s="84"/>
      <c r="K2680" s="31"/>
      <c r="L2680" s="31"/>
      <c r="M2680" s="169"/>
      <c r="N2680" s="148"/>
      <c r="O2680" s="106"/>
      <c r="P2680" s="43"/>
      <c r="Q2680" s="31"/>
      <c r="R2680" s="84"/>
      <c r="S2680" s="31"/>
      <c r="T2680" s="31"/>
      <c r="U2680" s="169"/>
      <c r="V2680" s="150"/>
      <c r="W2680" s="141" t="str" cm="1">
        <f t="array" ref="W2680">IF(SUM(LEN(B2680:V2680))=0,"",IF(OR(OR(ISBLANK(F2680),SUM(LEN(C2680),LEN(D2680))=0),AND(NOT(E2680="Unknown"),ISBLANK(J2680)),AND(NOT(O2680="Unknown"),ISBLANK(R2680))),"Missing Information", INDEX(Table15[Entire Service Line Classification], MATCH(SUMIFS(Table15[Unique ID],Table15[System-Owned Portion],E2680,Table15[If Material Anything Other than "Lead" in Column E,Was Material Ever Previously Lead?],G2680,Table15[Customer-Owned Portion],O2680),Table15[Unique ID],0),0)))</f>
        <v/>
      </c>
      <c r="X2680"/>
    </row>
    <row r="2681" spans="2:24" x14ac:dyDescent="0.25">
      <c r="B2681" s="146"/>
      <c r="C2681" s="31"/>
      <c r="D2681" s="31"/>
      <c r="E2681" s="44"/>
      <c r="F2681" s="43"/>
      <c r="G2681" s="84"/>
      <c r="H2681" s="31"/>
      <c r="I2681" s="208"/>
      <c r="J2681" s="84"/>
      <c r="K2681" s="31"/>
      <c r="L2681" s="31"/>
      <c r="M2681" s="169"/>
      <c r="N2681" s="148"/>
      <c r="O2681" s="106"/>
      <c r="P2681" s="43"/>
      <c r="Q2681" s="31"/>
      <c r="R2681" s="84"/>
      <c r="S2681" s="31"/>
      <c r="T2681" s="31"/>
      <c r="U2681" s="169"/>
      <c r="V2681" s="150"/>
      <c r="W2681" s="141" t="str" cm="1">
        <f t="array" ref="W2681">IF(SUM(LEN(B2681:V2681))=0,"",IF(OR(OR(ISBLANK(F2681),SUM(LEN(C2681),LEN(D2681))=0),AND(NOT(E2681="Unknown"),ISBLANK(J2681)),AND(NOT(O2681="Unknown"),ISBLANK(R2681))),"Missing Information", INDEX(Table15[Entire Service Line Classification], MATCH(SUMIFS(Table15[Unique ID],Table15[System-Owned Portion],E2681,Table15[If Material Anything Other than "Lead" in Column E,Was Material Ever Previously Lead?],G2681,Table15[Customer-Owned Portion],O2681),Table15[Unique ID],0),0)))</f>
        <v/>
      </c>
      <c r="X2681"/>
    </row>
    <row r="2682" spans="2:24" x14ac:dyDescent="0.25">
      <c r="B2682" s="146"/>
      <c r="C2682" s="31"/>
      <c r="D2682" s="31"/>
      <c r="E2682" s="44"/>
      <c r="F2682" s="43"/>
      <c r="G2682" s="84"/>
      <c r="H2682" s="31"/>
      <c r="I2682" s="208"/>
      <c r="J2682" s="84"/>
      <c r="K2682" s="31"/>
      <c r="L2682" s="31"/>
      <c r="M2682" s="169"/>
      <c r="N2682" s="148"/>
      <c r="O2682" s="106"/>
      <c r="P2682" s="43"/>
      <c r="Q2682" s="31"/>
      <c r="R2682" s="84"/>
      <c r="S2682" s="31"/>
      <c r="T2682" s="31"/>
      <c r="U2682" s="169"/>
      <c r="V2682" s="150"/>
      <c r="W2682" s="141" t="str" cm="1">
        <f t="array" ref="W2682">IF(SUM(LEN(B2682:V2682))=0,"",IF(OR(OR(ISBLANK(F2682),SUM(LEN(C2682),LEN(D2682))=0),AND(NOT(E2682="Unknown"),ISBLANK(J2682)),AND(NOT(O2682="Unknown"),ISBLANK(R2682))),"Missing Information", INDEX(Table15[Entire Service Line Classification], MATCH(SUMIFS(Table15[Unique ID],Table15[System-Owned Portion],E2682,Table15[If Material Anything Other than "Lead" in Column E,Was Material Ever Previously Lead?],G2682,Table15[Customer-Owned Portion],O2682),Table15[Unique ID],0),0)))</f>
        <v/>
      </c>
      <c r="X2682"/>
    </row>
    <row r="2683" spans="2:24" x14ac:dyDescent="0.25">
      <c r="B2683" s="146"/>
      <c r="C2683" s="31"/>
      <c r="D2683" s="31"/>
      <c r="E2683" s="44"/>
      <c r="F2683" s="43"/>
      <c r="G2683" s="84"/>
      <c r="H2683" s="31"/>
      <c r="I2683" s="208"/>
      <c r="J2683" s="84"/>
      <c r="K2683" s="31"/>
      <c r="L2683" s="31"/>
      <c r="M2683" s="169"/>
      <c r="N2683" s="148"/>
      <c r="O2683" s="106"/>
      <c r="P2683" s="43"/>
      <c r="Q2683" s="31"/>
      <c r="R2683" s="84"/>
      <c r="S2683" s="31"/>
      <c r="T2683" s="31"/>
      <c r="U2683" s="169"/>
      <c r="V2683" s="150"/>
      <c r="W2683" s="141" t="str" cm="1">
        <f t="array" ref="W2683">IF(SUM(LEN(B2683:V2683))=0,"",IF(OR(OR(ISBLANK(F2683),SUM(LEN(C2683),LEN(D2683))=0),AND(NOT(E2683="Unknown"),ISBLANK(J2683)),AND(NOT(O2683="Unknown"),ISBLANK(R2683))),"Missing Information", INDEX(Table15[Entire Service Line Classification], MATCH(SUMIFS(Table15[Unique ID],Table15[System-Owned Portion],E2683,Table15[If Material Anything Other than "Lead" in Column E,Was Material Ever Previously Lead?],G2683,Table15[Customer-Owned Portion],O2683),Table15[Unique ID],0),0)))</f>
        <v/>
      </c>
      <c r="X2683"/>
    </row>
    <row r="2684" spans="2:24" x14ac:dyDescent="0.25">
      <c r="B2684" s="146"/>
      <c r="C2684" s="31"/>
      <c r="D2684" s="31"/>
      <c r="E2684" s="44"/>
      <c r="F2684" s="43"/>
      <c r="G2684" s="84"/>
      <c r="H2684" s="31"/>
      <c r="I2684" s="208"/>
      <c r="J2684" s="84"/>
      <c r="K2684" s="31"/>
      <c r="L2684" s="31"/>
      <c r="M2684" s="169"/>
      <c r="N2684" s="148"/>
      <c r="O2684" s="106"/>
      <c r="P2684" s="43"/>
      <c r="Q2684" s="31"/>
      <c r="R2684" s="84"/>
      <c r="S2684" s="31"/>
      <c r="T2684" s="31"/>
      <c r="U2684" s="169"/>
      <c r="V2684" s="150"/>
      <c r="W2684" s="141" t="str" cm="1">
        <f t="array" ref="W2684">IF(SUM(LEN(B2684:V2684))=0,"",IF(OR(OR(ISBLANK(F2684),SUM(LEN(C2684),LEN(D2684))=0),AND(NOT(E2684="Unknown"),ISBLANK(J2684)),AND(NOT(O2684="Unknown"),ISBLANK(R2684))),"Missing Information", INDEX(Table15[Entire Service Line Classification], MATCH(SUMIFS(Table15[Unique ID],Table15[System-Owned Portion],E2684,Table15[If Material Anything Other than "Lead" in Column E,Was Material Ever Previously Lead?],G2684,Table15[Customer-Owned Portion],O2684),Table15[Unique ID],0),0)))</f>
        <v/>
      </c>
      <c r="X2684"/>
    </row>
    <row r="2685" spans="2:24" x14ac:dyDescent="0.25">
      <c r="B2685" s="146"/>
      <c r="C2685" s="31"/>
      <c r="D2685" s="31"/>
      <c r="E2685" s="44"/>
      <c r="F2685" s="43"/>
      <c r="G2685" s="84"/>
      <c r="H2685" s="31"/>
      <c r="I2685" s="208"/>
      <c r="J2685" s="84"/>
      <c r="K2685" s="31"/>
      <c r="L2685" s="31"/>
      <c r="M2685" s="169"/>
      <c r="N2685" s="148"/>
      <c r="O2685" s="106"/>
      <c r="P2685" s="43"/>
      <c r="Q2685" s="31"/>
      <c r="R2685" s="84"/>
      <c r="S2685" s="31"/>
      <c r="T2685" s="31"/>
      <c r="U2685" s="169"/>
      <c r="V2685" s="150"/>
      <c r="W2685" s="141" t="str" cm="1">
        <f t="array" ref="W2685">IF(SUM(LEN(B2685:V2685))=0,"",IF(OR(OR(ISBLANK(F2685),SUM(LEN(C2685),LEN(D2685))=0),AND(NOT(E2685="Unknown"),ISBLANK(J2685)),AND(NOT(O2685="Unknown"),ISBLANK(R2685))),"Missing Information", INDEX(Table15[Entire Service Line Classification], MATCH(SUMIFS(Table15[Unique ID],Table15[System-Owned Portion],E2685,Table15[If Material Anything Other than "Lead" in Column E,Was Material Ever Previously Lead?],G2685,Table15[Customer-Owned Portion],O2685),Table15[Unique ID],0),0)))</f>
        <v/>
      </c>
      <c r="X2685"/>
    </row>
    <row r="2686" spans="2:24" x14ac:dyDescent="0.25">
      <c r="B2686" s="146"/>
      <c r="C2686" s="31"/>
      <c r="D2686" s="31"/>
      <c r="E2686" s="44"/>
      <c r="F2686" s="43"/>
      <c r="G2686" s="84"/>
      <c r="H2686" s="31"/>
      <c r="I2686" s="208"/>
      <c r="J2686" s="84"/>
      <c r="K2686" s="31"/>
      <c r="L2686" s="31"/>
      <c r="M2686" s="169"/>
      <c r="N2686" s="148"/>
      <c r="O2686" s="106"/>
      <c r="P2686" s="43"/>
      <c r="Q2686" s="31"/>
      <c r="R2686" s="84"/>
      <c r="S2686" s="31"/>
      <c r="T2686" s="31"/>
      <c r="U2686" s="169"/>
      <c r="V2686" s="150"/>
      <c r="W2686" s="141" t="str" cm="1">
        <f t="array" ref="W2686">IF(SUM(LEN(B2686:V2686))=0,"",IF(OR(OR(ISBLANK(F2686),SUM(LEN(C2686),LEN(D2686))=0),AND(NOT(E2686="Unknown"),ISBLANK(J2686)),AND(NOT(O2686="Unknown"),ISBLANK(R2686))),"Missing Information", INDEX(Table15[Entire Service Line Classification], MATCH(SUMIFS(Table15[Unique ID],Table15[System-Owned Portion],E2686,Table15[If Material Anything Other than "Lead" in Column E,Was Material Ever Previously Lead?],G2686,Table15[Customer-Owned Portion],O2686),Table15[Unique ID],0),0)))</f>
        <v/>
      </c>
      <c r="X2686"/>
    </row>
    <row r="2687" spans="2:24" x14ac:dyDescent="0.25">
      <c r="B2687" s="146"/>
      <c r="C2687" s="31"/>
      <c r="D2687" s="31"/>
      <c r="E2687" s="44"/>
      <c r="F2687" s="43"/>
      <c r="G2687" s="84"/>
      <c r="H2687" s="31"/>
      <c r="I2687" s="208"/>
      <c r="J2687" s="84"/>
      <c r="K2687" s="31"/>
      <c r="L2687" s="31"/>
      <c r="M2687" s="169"/>
      <c r="N2687" s="148"/>
      <c r="O2687" s="106"/>
      <c r="P2687" s="43"/>
      <c r="Q2687" s="31"/>
      <c r="R2687" s="84"/>
      <c r="S2687" s="31"/>
      <c r="T2687" s="31"/>
      <c r="U2687" s="169"/>
      <c r="V2687" s="150"/>
      <c r="W2687" s="141" t="str" cm="1">
        <f t="array" ref="W2687">IF(SUM(LEN(B2687:V2687))=0,"",IF(OR(OR(ISBLANK(F2687),SUM(LEN(C2687),LEN(D2687))=0),AND(NOT(E2687="Unknown"),ISBLANK(J2687)),AND(NOT(O2687="Unknown"),ISBLANK(R2687))),"Missing Information", INDEX(Table15[Entire Service Line Classification], MATCH(SUMIFS(Table15[Unique ID],Table15[System-Owned Portion],E2687,Table15[If Material Anything Other than "Lead" in Column E,Was Material Ever Previously Lead?],G2687,Table15[Customer-Owned Portion],O2687),Table15[Unique ID],0),0)))</f>
        <v/>
      </c>
      <c r="X2687"/>
    </row>
    <row r="2688" spans="2:24" x14ac:dyDescent="0.25">
      <c r="B2688" s="146"/>
      <c r="C2688" s="31"/>
      <c r="D2688" s="31"/>
      <c r="E2688" s="44"/>
      <c r="F2688" s="43"/>
      <c r="G2688" s="84"/>
      <c r="H2688" s="31"/>
      <c r="I2688" s="208"/>
      <c r="J2688" s="84"/>
      <c r="K2688" s="31"/>
      <c r="L2688" s="31"/>
      <c r="M2688" s="169"/>
      <c r="N2688" s="148"/>
      <c r="O2688" s="106"/>
      <c r="P2688" s="43"/>
      <c r="Q2688" s="31"/>
      <c r="R2688" s="84"/>
      <c r="S2688" s="31"/>
      <c r="T2688" s="31"/>
      <c r="U2688" s="169"/>
      <c r="V2688" s="150"/>
      <c r="W2688" s="141" t="str" cm="1">
        <f t="array" ref="W2688">IF(SUM(LEN(B2688:V2688))=0,"",IF(OR(OR(ISBLANK(F2688),SUM(LEN(C2688),LEN(D2688))=0),AND(NOT(E2688="Unknown"),ISBLANK(J2688)),AND(NOT(O2688="Unknown"),ISBLANK(R2688))),"Missing Information", INDEX(Table15[Entire Service Line Classification], MATCH(SUMIFS(Table15[Unique ID],Table15[System-Owned Portion],E2688,Table15[If Material Anything Other than "Lead" in Column E,Was Material Ever Previously Lead?],G2688,Table15[Customer-Owned Portion],O2688),Table15[Unique ID],0),0)))</f>
        <v/>
      </c>
      <c r="X2688"/>
    </row>
    <row r="2689" spans="2:24" x14ac:dyDescent="0.25">
      <c r="B2689" s="146"/>
      <c r="C2689" s="31"/>
      <c r="D2689" s="31"/>
      <c r="E2689" s="44"/>
      <c r="F2689" s="43"/>
      <c r="G2689" s="84"/>
      <c r="H2689" s="31"/>
      <c r="I2689" s="208"/>
      <c r="J2689" s="84"/>
      <c r="K2689" s="31"/>
      <c r="L2689" s="31"/>
      <c r="M2689" s="169"/>
      <c r="N2689" s="148"/>
      <c r="O2689" s="106"/>
      <c r="P2689" s="43"/>
      <c r="Q2689" s="31"/>
      <c r="R2689" s="84"/>
      <c r="S2689" s="31"/>
      <c r="T2689" s="31"/>
      <c r="U2689" s="169"/>
      <c r="V2689" s="150"/>
      <c r="W2689" s="141" t="str" cm="1">
        <f t="array" ref="W2689">IF(SUM(LEN(B2689:V2689))=0,"",IF(OR(OR(ISBLANK(F2689),SUM(LEN(C2689),LEN(D2689))=0),AND(NOT(E2689="Unknown"),ISBLANK(J2689)),AND(NOT(O2689="Unknown"),ISBLANK(R2689))),"Missing Information", INDEX(Table15[Entire Service Line Classification], MATCH(SUMIFS(Table15[Unique ID],Table15[System-Owned Portion],E2689,Table15[If Material Anything Other than "Lead" in Column E,Was Material Ever Previously Lead?],G2689,Table15[Customer-Owned Portion],O2689),Table15[Unique ID],0),0)))</f>
        <v/>
      </c>
      <c r="X2689"/>
    </row>
    <row r="2690" spans="2:24" x14ac:dyDescent="0.25">
      <c r="B2690" s="146"/>
      <c r="C2690" s="31"/>
      <c r="D2690" s="31"/>
      <c r="E2690" s="44"/>
      <c r="F2690" s="43"/>
      <c r="G2690" s="84"/>
      <c r="H2690" s="31"/>
      <c r="I2690" s="208"/>
      <c r="J2690" s="84"/>
      <c r="K2690" s="31"/>
      <c r="L2690" s="31"/>
      <c r="M2690" s="169"/>
      <c r="N2690" s="148"/>
      <c r="O2690" s="106"/>
      <c r="P2690" s="43"/>
      <c r="Q2690" s="31"/>
      <c r="R2690" s="84"/>
      <c r="S2690" s="31"/>
      <c r="T2690" s="31"/>
      <c r="U2690" s="169"/>
      <c r="V2690" s="150"/>
      <c r="W2690" s="141" t="str" cm="1">
        <f t="array" ref="W2690">IF(SUM(LEN(B2690:V2690))=0,"",IF(OR(OR(ISBLANK(F2690),SUM(LEN(C2690),LEN(D2690))=0),AND(NOT(E2690="Unknown"),ISBLANK(J2690)),AND(NOT(O2690="Unknown"),ISBLANK(R2690))),"Missing Information", INDEX(Table15[Entire Service Line Classification], MATCH(SUMIFS(Table15[Unique ID],Table15[System-Owned Portion],E2690,Table15[If Material Anything Other than "Lead" in Column E,Was Material Ever Previously Lead?],G2690,Table15[Customer-Owned Portion],O2690),Table15[Unique ID],0),0)))</f>
        <v/>
      </c>
      <c r="X2690"/>
    </row>
    <row r="2691" spans="2:24" x14ac:dyDescent="0.25">
      <c r="B2691" s="146"/>
      <c r="C2691" s="31"/>
      <c r="D2691" s="31"/>
      <c r="E2691" s="44"/>
      <c r="F2691" s="43"/>
      <c r="G2691" s="84"/>
      <c r="H2691" s="31"/>
      <c r="I2691" s="208"/>
      <c r="J2691" s="84"/>
      <c r="K2691" s="31"/>
      <c r="L2691" s="31"/>
      <c r="M2691" s="169"/>
      <c r="N2691" s="148"/>
      <c r="O2691" s="106"/>
      <c r="P2691" s="43"/>
      <c r="Q2691" s="31"/>
      <c r="R2691" s="84"/>
      <c r="S2691" s="31"/>
      <c r="T2691" s="31"/>
      <c r="U2691" s="169"/>
      <c r="V2691" s="150"/>
      <c r="W2691" s="141" t="str" cm="1">
        <f t="array" ref="W2691">IF(SUM(LEN(B2691:V2691))=0,"",IF(OR(OR(ISBLANK(F2691),SUM(LEN(C2691),LEN(D2691))=0),AND(NOT(E2691="Unknown"),ISBLANK(J2691)),AND(NOT(O2691="Unknown"),ISBLANK(R2691))),"Missing Information", INDEX(Table15[Entire Service Line Classification], MATCH(SUMIFS(Table15[Unique ID],Table15[System-Owned Portion],E2691,Table15[If Material Anything Other than "Lead" in Column E,Was Material Ever Previously Lead?],G2691,Table15[Customer-Owned Portion],O2691),Table15[Unique ID],0),0)))</f>
        <v/>
      </c>
      <c r="X2691"/>
    </row>
    <row r="2692" spans="2:24" x14ac:dyDescent="0.25">
      <c r="B2692" s="146"/>
      <c r="C2692" s="31"/>
      <c r="D2692" s="31"/>
      <c r="E2692" s="44"/>
      <c r="F2692" s="43"/>
      <c r="G2692" s="84"/>
      <c r="H2692" s="31"/>
      <c r="I2692" s="208"/>
      <c r="J2692" s="84"/>
      <c r="K2692" s="31"/>
      <c r="L2692" s="31"/>
      <c r="M2692" s="169"/>
      <c r="N2692" s="148"/>
      <c r="O2692" s="106"/>
      <c r="P2692" s="43"/>
      <c r="Q2692" s="31"/>
      <c r="R2692" s="84"/>
      <c r="S2692" s="31"/>
      <c r="T2692" s="31"/>
      <c r="U2692" s="169"/>
      <c r="V2692" s="150"/>
      <c r="W2692" s="141" t="str" cm="1">
        <f t="array" ref="W2692">IF(SUM(LEN(B2692:V2692))=0,"",IF(OR(OR(ISBLANK(F2692),SUM(LEN(C2692),LEN(D2692))=0),AND(NOT(E2692="Unknown"),ISBLANK(J2692)),AND(NOT(O2692="Unknown"),ISBLANK(R2692))),"Missing Information", INDEX(Table15[Entire Service Line Classification], MATCH(SUMIFS(Table15[Unique ID],Table15[System-Owned Portion],E2692,Table15[If Material Anything Other than "Lead" in Column E,Was Material Ever Previously Lead?],G2692,Table15[Customer-Owned Portion],O2692),Table15[Unique ID],0),0)))</f>
        <v/>
      </c>
      <c r="X2692"/>
    </row>
    <row r="2693" spans="2:24" x14ac:dyDescent="0.25">
      <c r="B2693" s="146"/>
      <c r="C2693" s="31"/>
      <c r="D2693" s="31"/>
      <c r="E2693" s="44"/>
      <c r="F2693" s="43"/>
      <c r="G2693" s="84"/>
      <c r="H2693" s="31"/>
      <c r="I2693" s="208"/>
      <c r="J2693" s="84"/>
      <c r="K2693" s="31"/>
      <c r="L2693" s="31"/>
      <c r="M2693" s="169"/>
      <c r="N2693" s="148"/>
      <c r="O2693" s="106"/>
      <c r="P2693" s="43"/>
      <c r="Q2693" s="31"/>
      <c r="R2693" s="84"/>
      <c r="S2693" s="31"/>
      <c r="T2693" s="31"/>
      <c r="U2693" s="169"/>
      <c r="V2693" s="150"/>
      <c r="W2693" s="141" t="str" cm="1">
        <f t="array" ref="W2693">IF(SUM(LEN(B2693:V2693))=0,"",IF(OR(OR(ISBLANK(F2693),SUM(LEN(C2693),LEN(D2693))=0),AND(NOT(E2693="Unknown"),ISBLANK(J2693)),AND(NOT(O2693="Unknown"),ISBLANK(R2693))),"Missing Information", INDEX(Table15[Entire Service Line Classification], MATCH(SUMIFS(Table15[Unique ID],Table15[System-Owned Portion],E2693,Table15[If Material Anything Other than "Lead" in Column E,Was Material Ever Previously Lead?],G2693,Table15[Customer-Owned Portion],O2693),Table15[Unique ID],0),0)))</f>
        <v/>
      </c>
      <c r="X2693"/>
    </row>
    <row r="2694" spans="2:24" x14ac:dyDescent="0.25">
      <c r="B2694" s="146"/>
      <c r="C2694" s="31"/>
      <c r="D2694" s="31"/>
      <c r="E2694" s="44"/>
      <c r="F2694" s="43"/>
      <c r="G2694" s="84"/>
      <c r="H2694" s="31"/>
      <c r="I2694" s="208"/>
      <c r="J2694" s="84"/>
      <c r="K2694" s="31"/>
      <c r="L2694" s="31"/>
      <c r="M2694" s="169"/>
      <c r="N2694" s="148"/>
      <c r="O2694" s="106"/>
      <c r="P2694" s="43"/>
      <c r="Q2694" s="31"/>
      <c r="R2694" s="84"/>
      <c r="S2694" s="31"/>
      <c r="T2694" s="31"/>
      <c r="U2694" s="169"/>
      <c r="V2694" s="150"/>
      <c r="W2694" s="141" t="str" cm="1">
        <f t="array" ref="W2694">IF(SUM(LEN(B2694:V2694))=0,"",IF(OR(OR(ISBLANK(F2694),SUM(LEN(C2694),LEN(D2694))=0),AND(NOT(E2694="Unknown"),ISBLANK(J2694)),AND(NOT(O2694="Unknown"),ISBLANK(R2694))),"Missing Information", INDEX(Table15[Entire Service Line Classification], MATCH(SUMIFS(Table15[Unique ID],Table15[System-Owned Portion],E2694,Table15[If Material Anything Other than "Lead" in Column E,Was Material Ever Previously Lead?],G2694,Table15[Customer-Owned Portion],O2694),Table15[Unique ID],0),0)))</f>
        <v/>
      </c>
      <c r="X2694"/>
    </row>
    <row r="2695" spans="2:24" x14ac:dyDescent="0.25">
      <c r="B2695" s="146"/>
      <c r="C2695" s="31"/>
      <c r="D2695" s="31"/>
      <c r="E2695" s="44"/>
      <c r="F2695" s="43"/>
      <c r="G2695" s="84"/>
      <c r="H2695" s="31"/>
      <c r="I2695" s="208"/>
      <c r="J2695" s="84"/>
      <c r="K2695" s="31"/>
      <c r="L2695" s="31"/>
      <c r="M2695" s="169"/>
      <c r="N2695" s="148"/>
      <c r="O2695" s="106"/>
      <c r="P2695" s="43"/>
      <c r="Q2695" s="31"/>
      <c r="R2695" s="84"/>
      <c r="S2695" s="31"/>
      <c r="T2695" s="31"/>
      <c r="U2695" s="169"/>
      <c r="V2695" s="150"/>
      <c r="W2695" s="141" t="str" cm="1">
        <f t="array" ref="W2695">IF(SUM(LEN(B2695:V2695))=0,"",IF(OR(OR(ISBLANK(F2695),SUM(LEN(C2695),LEN(D2695))=0),AND(NOT(E2695="Unknown"),ISBLANK(J2695)),AND(NOT(O2695="Unknown"),ISBLANK(R2695))),"Missing Information", INDEX(Table15[Entire Service Line Classification], MATCH(SUMIFS(Table15[Unique ID],Table15[System-Owned Portion],E2695,Table15[If Material Anything Other than "Lead" in Column E,Was Material Ever Previously Lead?],G2695,Table15[Customer-Owned Portion],O2695),Table15[Unique ID],0),0)))</f>
        <v/>
      </c>
      <c r="X2695"/>
    </row>
    <row r="2696" spans="2:24" x14ac:dyDescent="0.25">
      <c r="B2696" s="146"/>
      <c r="C2696" s="31"/>
      <c r="D2696" s="31"/>
      <c r="E2696" s="44"/>
      <c r="F2696" s="43"/>
      <c r="G2696" s="84"/>
      <c r="H2696" s="31"/>
      <c r="I2696" s="208"/>
      <c r="J2696" s="84"/>
      <c r="K2696" s="31"/>
      <c r="L2696" s="31"/>
      <c r="M2696" s="169"/>
      <c r="N2696" s="148"/>
      <c r="O2696" s="106"/>
      <c r="P2696" s="43"/>
      <c r="Q2696" s="31"/>
      <c r="R2696" s="84"/>
      <c r="S2696" s="31"/>
      <c r="T2696" s="31"/>
      <c r="U2696" s="169"/>
      <c r="V2696" s="150"/>
      <c r="W2696" s="141" t="str" cm="1">
        <f t="array" ref="W2696">IF(SUM(LEN(B2696:V2696))=0,"",IF(OR(OR(ISBLANK(F2696),SUM(LEN(C2696),LEN(D2696))=0),AND(NOT(E2696="Unknown"),ISBLANK(J2696)),AND(NOT(O2696="Unknown"),ISBLANK(R2696))),"Missing Information", INDEX(Table15[Entire Service Line Classification], MATCH(SUMIFS(Table15[Unique ID],Table15[System-Owned Portion],E2696,Table15[If Material Anything Other than "Lead" in Column E,Was Material Ever Previously Lead?],G2696,Table15[Customer-Owned Portion],O2696),Table15[Unique ID],0),0)))</f>
        <v/>
      </c>
      <c r="X2696"/>
    </row>
    <row r="2697" spans="2:24" x14ac:dyDescent="0.25">
      <c r="B2697" s="146"/>
      <c r="C2697" s="31"/>
      <c r="D2697" s="31"/>
      <c r="E2697" s="44"/>
      <c r="F2697" s="43"/>
      <c r="G2697" s="84"/>
      <c r="H2697" s="31"/>
      <c r="I2697" s="208"/>
      <c r="J2697" s="84"/>
      <c r="K2697" s="31"/>
      <c r="L2697" s="31"/>
      <c r="M2697" s="169"/>
      <c r="N2697" s="148"/>
      <c r="O2697" s="106"/>
      <c r="P2697" s="43"/>
      <c r="Q2697" s="31"/>
      <c r="R2697" s="84"/>
      <c r="S2697" s="31"/>
      <c r="T2697" s="31"/>
      <c r="U2697" s="169"/>
      <c r="V2697" s="150"/>
      <c r="W2697" s="141" t="str" cm="1">
        <f t="array" ref="W2697">IF(SUM(LEN(B2697:V2697))=0,"",IF(OR(OR(ISBLANK(F2697),SUM(LEN(C2697),LEN(D2697))=0),AND(NOT(E2697="Unknown"),ISBLANK(J2697)),AND(NOT(O2697="Unknown"),ISBLANK(R2697))),"Missing Information", INDEX(Table15[Entire Service Line Classification], MATCH(SUMIFS(Table15[Unique ID],Table15[System-Owned Portion],E2697,Table15[If Material Anything Other than "Lead" in Column E,Was Material Ever Previously Lead?],G2697,Table15[Customer-Owned Portion],O2697),Table15[Unique ID],0),0)))</f>
        <v/>
      </c>
      <c r="X2697"/>
    </row>
    <row r="2698" spans="2:24" x14ac:dyDescent="0.25">
      <c r="B2698" s="146"/>
      <c r="C2698" s="31"/>
      <c r="D2698" s="31"/>
      <c r="E2698" s="44"/>
      <c r="F2698" s="43"/>
      <c r="G2698" s="84"/>
      <c r="H2698" s="31"/>
      <c r="I2698" s="208"/>
      <c r="J2698" s="84"/>
      <c r="K2698" s="31"/>
      <c r="L2698" s="31"/>
      <c r="M2698" s="169"/>
      <c r="N2698" s="148"/>
      <c r="O2698" s="106"/>
      <c r="P2698" s="43"/>
      <c r="Q2698" s="31"/>
      <c r="R2698" s="84"/>
      <c r="S2698" s="31"/>
      <c r="T2698" s="31"/>
      <c r="U2698" s="169"/>
      <c r="V2698" s="150"/>
      <c r="W2698" s="141" t="str" cm="1">
        <f t="array" ref="W2698">IF(SUM(LEN(B2698:V2698))=0,"",IF(OR(OR(ISBLANK(F2698),SUM(LEN(C2698),LEN(D2698))=0),AND(NOT(E2698="Unknown"),ISBLANK(J2698)),AND(NOT(O2698="Unknown"),ISBLANK(R2698))),"Missing Information", INDEX(Table15[Entire Service Line Classification], MATCH(SUMIFS(Table15[Unique ID],Table15[System-Owned Portion],E2698,Table15[If Material Anything Other than "Lead" in Column E,Was Material Ever Previously Lead?],G2698,Table15[Customer-Owned Portion],O2698),Table15[Unique ID],0),0)))</f>
        <v/>
      </c>
      <c r="X2698"/>
    </row>
    <row r="2699" spans="2:24" x14ac:dyDescent="0.25">
      <c r="B2699" s="146"/>
      <c r="C2699" s="31"/>
      <c r="D2699" s="31"/>
      <c r="E2699" s="44"/>
      <c r="F2699" s="43"/>
      <c r="G2699" s="84"/>
      <c r="H2699" s="31"/>
      <c r="I2699" s="208"/>
      <c r="J2699" s="84"/>
      <c r="K2699" s="31"/>
      <c r="L2699" s="31"/>
      <c r="M2699" s="169"/>
      <c r="N2699" s="148"/>
      <c r="O2699" s="106"/>
      <c r="P2699" s="43"/>
      <c r="Q2699" s="31"/>
      <c r="R2699" s="84"/>
      <c r="S2699" s="31"/>
      <c r="T2699" s="31"/>
      <c r="U2699" s="169"/>
      <c r="V2699" s="150"/>
      <c r="W2699" s="141" t="str" cm="1">
        <f t="array" ref="W2699">IF(SUM(LEN(B2699:V2699))=0,"",IF(OR(OR(ISBLANK(F2699),SUM(LEN(C2699),LEN(D2699))=0),AND(NOT(E2699="Unknown"),ISBLANK(J2699)),AND(NOT(O2699="Unknown"),ISBLANK(R2699))),"Missing Information", INDEX(Table15[Entire Service Line Classification], MATCH(SUMIFS(Table15[Unique ID],Table15[System-Owned Portion],E2699,Table15[If Material Anything Other than "Lead" in Column E,Was Material Ever Previously Lead?],G2699,Table15[Customer-Owned Portion],O2699),Table15[Unique ID],0),0)))</f>
        <v/>
      </c>
      <c r="X2699"/>
    </row>
    <row r="2700" spans="2:24" x14ac:dyDescent="0.25">
      <c r="B2700" s="146"/>
      <c r="C2700" s="31"/>
      <c r="D2700" s="31"/>
      <c r="E2700" s="44"/>
      <c r="F2700" s="43"/>
      <c r="G2700" s="84"/>
      <c r="H2700" s="31"/>
      <c r="I2700" s="208"/>
      <c r="J2700" s="84"/>
      <c r="K2700" s="31"/>
      <c r="L2700" s="31"/>
      <c r="M2700" s="169"/>
      <c r="N2700" s="148"/>
      <c r="O2700" s="106"/>
      <c r="P2700" s="43"/>
      <c r="Q2700" s="31"/>
      <c r="R2700" s="84"/>
      <c r="S2700" s="31"/>
      <c r="T2700" s="31"/>
      <c r="U2700" s="169"/>
      <c r="V2700" s="150"/>
      <c r="W2700" s="141" t="str" cm="1">
        <f t="array" ref="W2700">IF(SUM(LEN(B2700:V2700))=0,"",IF(OR(OR(ISBLANK(F2700),SUM(LEN(C2700),LEN(D2700))=0),AND(NOT(E2700="Unknown"),ISBLANK(J2700)),AND(NOT(O2700="Unknown"),ISBLANK(R2700))),"Missing Information", INDEX(Table15[Entire Service Line Classification], MATCH(SUMIFS(Table15[Unique ID],Table15[System-Owned Portion],E2700,Table15[If Material Anything Other than "Lead" in Column E,Was Material Ever Previously Lead?],G2700,Table15[Customer-Owned Portion],O2700),Table15[Unique ID],0),0)))</f>
        <v/>
      </c>
      <c r="X2700"/>
    </row>
    <row r="2701" spans="2:24" x14ac:dyDescent="0.25">
      <c r="B2701" s="146"/>
      <c r="C2701" s="31"/>
      <c r="D2701" s="31"/>
      <c r="E2701" s="44"/>
      <c r="F2701" s="43"/>
      <c r="G2701" s="84"/>
      <c r="H2701" s="31"/>
      <c r="I2701" s="208"/>
      <c r="J2701" s="84"/>
      <c r="K2701" s="31"/>
      <c r="L2701" s="31"/>
      <c r="M2701" s="169"/>
      <c r="N2701" s="148"/>
      <c r="O2701" s="106"/>
      <c r="P2701" s="43"/>
      <c r="Q2701" s="31"/>
      <c r="R2701" s="84"/>
      <c r="S2701" s="31"/>
      <c r="T2701" s="31"/>
      <c r="U2701" s="169"/>
      <c r="V2701" s="150"/>
      <c r="W2701" s="141" t="str" cm="1">
        <f t="array" ref="W2701">IF(SUM(LEN(B2701:V2701))=0,"",IF(OR(OR(ISBLANK(F2701),SUM(LEN(C2701),LEN(D2701))=0),AND(NOT(E2701="Unknown"),ISBLANK(J2701)),AND(NOT(O2701="Unknown"),ISBLANK(R2701))),"Missing Information", INDEX(Table15[Entire Service Line Classification], MATCH(SUMIFS(Table15[Unique ID],Table15[System-Owned Portion],E2701,Table15[If Material Anything Other than "Lead" in Column E,Was Material Ever Previously Lead?],G2701,Table15[Customer-Owned Portion],O2701),Table15[Unique ID],0),0)))</f>
        <v/>
      </c>
      <c r="X2701"/>
    </row>
    <row r="2702" spans="2:24" x14ac:dyDescent="0.25">
      <c r="B2702" s="146"/>
      <c r="C2702" s="31"/>
      <c r="D2702" s="31"/>
      <c r="E2702" s="44"/>
      <c r="F2702" s="43"/>
      <c r="G2702" s="84"/>
      <c r="H2702" s="31"/>
      <c r="I2702" s="208"/>
      <c r="J2702" s="84"/>
      <c r="K2702" s="31"/>
      <c r="L2702" s="31"/>
      <c r="M2702" s="169"/>
      <c r="N2702" s="148"/>
      <c r="O2702" s="106"/>
      <c r="P2702" s="43"/>
      <c r="Q2702" s="31"/>
      <c r="R2702" s="84"/>
      <c r="S2702" s="31"/>
      <c r="T2702" s="31"/>
      <c r="U2702" s="169"/>
      <c r="V2702" s="150"/>
      <c r="W2702" s="141" t="str" cm="1">
        <f t="array" ref="W2702">IF(SUM(LEN(B2702:V2702))=0,"",IF(OR(OR(ISBLANK(F2702),SUM(LEN(C2702),LEN(D2702))=0),AND(NOT(E2702="Unknown"),ISBLANK(J2702)),AND(NOT(O2702="Unknown"),ISBLANK(R2702))),"Missing Information", INDEX(Table15[Entire Service Line Classification], MATCH(SUMIFS(Table15[Unique ID],Table15[System-Owned Portion],E2702,Table15[If Material Anything Other than "Lead" in Column E,Was Material Ever Previously Lead?],G2702,Table15[Customer-Owned Portion],O2702),Table15[Unique ID],0),0)))</f>
        <v/>
      </c>
      <c r="X2702"/>
    </row>
    <row r="2703" spans="2:24" x14ac:dyDescent="0.25">
      <c r="B2703" s="146"/>
      <c r="C2703" s="31"/>
      <c r="D2703" s="31"/>
      <c r="E2703" s="44"/>
      <c r="F2703" s="43"/>
      <c r="G2703" s="84"/>
      <c r="H2703" s="31"/>
      <c r="I2703" s="208"/>
      <c r="J2703" s="84"/>
      <c r="K2703" s="31"/>
      <c r="L2703" s="31"/>
      <c r="M2703" s="169"/>
      <c r="N2703" s="148"/>
      <c r="O2703" s="106"/>
      <c r="P2703" s="43"/>
      <c r="Q2703" s="31"/>
      <c r="R2703" s="84"/>
      <c r="S2703" s="31"/>
      <c r="T2703" s="31"/>
      <c r="U2703" s="169"/>
      <c r="V2703" s="150"/>
      <c r="W2703" s="141" t="str" cm="1">
        <f t="array" ref="W2703">IF(SUM(LEN(B2703:V2703))=0,"",IF(OR(OR(ISBLANK(F2703),SUM(LEN(C2703),LEN(D2703))=0),AND(NOT(E2703="Unknown"),ISBLANK(J2703)),AND(NOT(O2703="Unknown"),ISBLANK(R2703))),"Missing Information", INDEX(Table15[Entire Service Line Classification], MATCH(SUMIFS(Table15[Unique ID],Table15[System-Owned Portion],E2703,Table15[If Material Anything Other than "Lead" in Column E,Was Material Ever Previously Lead?],G2703,Table15[Customer-Owned Portion],O2703),Table15[Unique ID],0),0)))</f>
        <v/>
      </c>
      <c r="X2703"/>
    </row>
    <row r="2704" spans="2:24" x14ac:dyDescent="0.25">
      <c r="B2704" s="146"/>
      <c r="C2704" s="31"/>
      <c r="D2704" s="31"/>
      <c r="E2704" s="44"/>
      <c r="F2704" s="43"/>
      <c r="G2704" s="84"/>
      <c r="H2704" s="31"/>
      <c r="I2704" s="208"/>
      <c r="J2704" s="84"/>
      <c r="K2704" s="31"/>
      <c r="L2704" s="31"/>
      <c r="M2704" s="169"/>
      <c r="N2704" s="148"/>
      <c r="O2704" s="106"/>
      <c r="P2704" s="43"/>
      <c r="Q2704" s="31"/>
      <c r="R2704" s="84"/>
      <c r="S2704" s="31"/>
      <c r="T2704" s="31"/>
      <c r="U2704" s="169"/>
      <c r="V2704" s="150"/>
      <c r="W2704" s="141" t="str" cm="1">
        <f t="array" ref="W2704">IF(SUM(LEN(B2704:V2704))=0,"",IF(OR(OR(ISBLANK(F2704),SUM(LEN(C2704),LEN(D2704))=0),AND(NOT(E2704="Unknown"),ISBLANK(J2704)),AND(NOT(O2704="Unknown"),ISBLANK(R2704))),"Missing Information", INDEX(Table15[Entire Service Line Classification], MATCH(SUMIFS(Table15[Unique ID],Table15[System-Owned Portion],E2704,Table15[If Material Anything Other than "Lead" in Column E,Was Material Ever Previously Lead?],G2704,Table15[Customer-Owned Portion],O2704),Table15[Unique ID],0),0)))</f>
        <v/>
      </c>
      <c r="X2704"/>
    </row>
    <row r="2705" spans="2:24" x14ac:dyDescent="0.25">
      <c r="B2705" s="146"/>
      <c r="C2705" s="31"/>
      <c r="D2705" s="31"/>
      <c r="E2705" s="44"/>
      <c r="F2705" s="43"/>
      <c r="G2705" s="84"/>
      <c r="H2705" s="31"/>
      <c r="I2705" s="208"/>
      <c r="J2705" s="84"/>
      <c r="K2705" s="31"/>
      <c r="L2705" s="31"/>
      <c r="M2705" s="169"/>
      <c r="N2705" s="148"/>
      <c r="O2705" s="106"/>
      <c r="P2705" s="43"/>
      <c r="Q2705" s="31"/>
      <c r="R2705" s="84"/>
      <c r="S2705" s="31"/>
      <c r="T2705" s="31"/>
      <c r="U2705" s="169"/>
      <c r="V2705" s="150"/>
      <c r="W2705" s="141" t="str" cm="1">
        <f t="array" ref="W2705">IF(SUM(LEN(B2705:V2705))=0,"",IF(OR(OR(ISBLANK(F2705),SUM(LEN(C2705),LEN(D2705))=0),AND(NOT(E2705="Unknown"),ISBLANK(J2705)),AND(NOT(O2705="Unknown"),ISBLANK(R2705))),"Missing Information", INDEX(Table15[Entire Service Line Classification], MATCH(SUMIFS(Table15[Unique ID],Table15[System-Owned Portion],E2705,Table15[If Material Anything Other than "Lead" in Column E,Was Material Ever Previously Lead?],G2705,Table15[Customer-Owned Portion],O2705),Table15[Unique ID],0),0)))</f>
        <v/>
      </c>
      <c r="X2705"/>
    </row>
    <row r="2706" spans="2:24" x14ac:dyDescent="0.25">
      <c r="B2706" s="146"/>
      <c r="C2706" s="31"/>
      <c r="D2706" s="31"/>
      <c r="E2706" s="44"/>
      <c r="F2706" s="43"/>
      <c r="G2706" s="84"/>
      <c r="H2706" s="31"/>
      <c r="I2706" s="208"/>
      <c r="J2706" s="84"/>
      <c r="K2706" s="31"/>
      <c r="L2706" s="31"/>
      <c r="M2706" s="169"/>
      <c r="N2706" s="148"/>
      <c r="O2706" s="106"/>
      <c r="P2706" s="43"/>
      <c r="Q2706" s="31"/>
      <c r="R2706" s="84"/>
      <c r="S2706" s="31"/>
      <c r="T2706" s="31"/>
      <c r="U2706" s="169"/>
      <c r="V2706" s="150"/>
      <c r="W2706" s="141" t="str" cm="1">
        <f t="array" ref="W2706">IF(SUM(LEN(B2706:V2706))=0,"",IF(OR(OR(ISBLANK(F2706),SUM(LEN(C2706),LEN(D2706))=0),AND(NOT(E2706="Unknown"),ISBLANK(J2706)),AND(NOT(O2706="Unknown"),ISBLANK(R2706))),"Missing Information", INDEX(Table15[Entire Service Line Classification], MATCH(SUMIFS(Table15[Unique ID],Table15[System-Owned Portion],E2706,Table15[If Material Anything Other than "Lead" in Column E,Was Material Ever Previously Lead?],G2706,Table15[Customer-Owned Portion],O2706),Table15[Unique ID],0),0)))</f>
        <v/>
      </c>
      <c r="X2706"/>
    </row>
    <row r="2707" spans="2:24" x14ac:dyDescent="0.25">
      <c r="B2707" s="146"/>
      <c r="C2707" s="31"/>
      <c r="D2707" s="31"/>
      <c r="E2707" s="44"/>
      <c r="F2707" s="43"/>
      <c r="G2707" s="84"/>
      <c r="H2707" s="31"/>
      <c r="I2707" s="208"/>
      <c r="J2707" s="84"/>
      <c r="K2707" s="31"/>
      <c r="L2707" s="31"/>
      <c r="M2707" s="169"/>
      <c r="N2707" s="148"/>
      <c r="O2707" s="106"/>
      <c r="P2707" s="43"/>
      <c r="Q2707" s="31"/>
      <c r="R2707" s="84"/>
      <c r="S2707" s="31"/>
      <c r="T2707" s="31"/>
      <c r="U2707" s="169"/>
      <c r="V2707" s="150"/>
      <c r="W2707" s="141" t="str" cm="1">
        <f t="array" ref="W2707">IF(SUM(LEN(B2707:V2707))=0,"",IF(OR(OR(ISBLANK(F2707),SUM(LEN(C2707),LEN(D2707))=0),AND(NOT(E2707="Unknown"),ISBLANK(J2707)),AND(NOT(O2707="Unknown"),ISBLANK(R2707))),"Missing Information", INDEX(Table15[Entire Service Line Classification], MATCH(SUMIFS(Table15[Unique ID],Table15[System-Owned Portion],E2707,Table15[If Material Anything Other than "Lead" in Column E,Was Material Ever Previously Lead?],G2707,Table15[Customer-Owned Portion],O2707),Table15[Unique ID],0),0)))</f>
        <v/>
      </c>
      <c r="X2707"/>
    </row>
    <row r="2708" spans="2:24" x14ac:dyDescent="0.25">
      <c r="B2708" s="146"/>
      <c r="C2708" s="31"/>
      <c r="D2708" s="31"/>
      <c r="E2708" s="44"/>
      <c r="F2708" s="43"/>
      <c r="G2708" s="84"/>
      <c r="H2708" s="31"/>
      <c r="I2708" s="208"/>
      <c r="J2708" s="84"/>
      <c r="K2708" s="31"/>
      <c r="L2708" s="31"/>
      <c r="M2708" s="169"/>
      <c r="N2708" s="148"/>
      <c r="O2708" s="106"/>
      <c r="P2708" s="43"/>
      <c r="Q2708" s="31"/>
      <c r="R2708" s="84"/>
      <c r="S2708" s="31"/>
      <c r="T2708" s="31"/>
      <c r="U2708" s="169"/>
      <c r="V2708" s="150"/>
      <c r="W2708" s="141" t="str" cm="1">
        <f t="array" ref="W2708">IF(SUM(LEN(B2708:V2708))=0,"",IF(OR(OR(ISBLANK(F2708),SUM(LEN(C2708),LEN(D2708))=0),AND(NOT(E2708="Unknown"),ISBLANK(J2708)),AND(NOT(O2708="Unknown"),ISBLANK(R2708))),"Missing Information", INDEX(Table15[Entire Service Line Classification], MATCH(SUMIFS(Table15[Unique ID],Table15[System-Owned Portion],E2708,Table15[If Material Anything Other than "Lead" in Column E,Was Material Ever Previously Lead?],G2708,Table15[Customer-Owned Portion],O2708),Table15[Unique ID],0),0)))</f>
        <v/>
      </c>
      <c r="X2708"/>
    </row>
    <row r="2709" spans="2:24" x14ac:dyDescent="0.25">
      <c r="B2709" s="146"/>
      <c r="C2709" s="31"/>
      <c r="D2709" s="31"/>
      <c r="E2709" s="44"/>
      <c r="F2709" s="43"/>
      <c r="G2709" s="84"/>
      <c r="H2709" s="31"/>
      <c r="I2709" s="208"/>
      <c r="J2709" s="84"/>
      <c r="K2709" s="31"/>
      <c r="L2709" s="31"/>
      <c r="M2709" s="169"/>
      <c r="N2709" s="148"/>
      <c r="O2709" s="106"/>
      <c r="P2709" s="43"/>
      <c r="Q2709" s="31"/>
      <c r="R2709" s="84"/>
      <c r="S2709" s="31"/>
      <c r="T2709" s="31"/>
      <c r="U2709" s="169"/>
      <c r="V2709" s="150"/>
      <c r="W2709" s="141" t="str" cm="1">
        <f t="array" ref="W2709">IF(SUM(LEN(B2709:V2709))=0,"",IF(OR(OR(ISBLANK(F2709),SUM(LEN(C2709),LEN(D2709))=0),AND(NOT(E2709="Unknown"),ISBLANK(J2709)),AND(NOT(O2709="Unknown"),ISBLANK(R2709))),"Missing Information", INDEX(Table15[Entire Service Line Classification], MATCH(SUMIFS(Table15[Unique ID],Table15[System-Owned Portion],E2709,Table15[If Material Anything Other than "Lead" in Column E,Was Material Ever Previously Lead?],G2709,Table15[Customer-Owned Portion],O2709),Table15[Unique ID],0),0)))</f>
        <v/>
      </c>
      <c r="X2709"/>
    </row>
    <row r="2710" spans="2:24" x14ac:dyDescent="0.25">
      <c r="B2710" s="146"/>
      <c r="C2710" s="31"/>
      <c r="D2710" s="31"/>
      <c r="E2710" s="44"/>
      <c r="F2710" s="43"/>
      <c r="G2710" s="84"/>
      <c r="H2710" s="31"/>
      <c r="I2710" s="208"/>
      <c r="J2710" s="84"/>
      <c r="K2710" s="31"/>
      <c r="L2710" s="31"/>
      <c r="M2710" s="169"/>
      <c r="N2710" s="148"/>
      <c r="O2710" s="106"/>
      <c r="P2710" s="43"/>
      <c r="Q2710" s="31"/>
      <c r="R2710" s="84"/>
      <c r="S2710" s="31"/>
      <c r="T2710" s="31"/>
      <c r="U2710" s="169"/>
      <c r="V2710" s="150"/>
      <c r="W2710" s="141" t="str" cm="1">
        <f t="array" ref="W2710">IF(SUM(LEN(B2710:V2710))=0,"",IF(OR(OR(ISBLANK(F2710),SUM(LEN(C2710),LEN(D2710))=0),AND(NOT(E2710="Unknown"),ISBLANK(J2710)),AND(NOT(O2710="Unknown"),ISBLANK(R2710))),"Missing Information", INDEX(Table15[Entire Service Line Classification], MATCH(SUMIFS(Table15[Unique ID],Table15[System-Owned Portion],E2710,Table15[If Material Anything Other than "Lead" in Column E,Was Material Ever Previously Lead?],G2710,Table15[Customer-Owned Portion],O2710),Table15[Unique ID],0),0)))</f>
        <v/>
      </c>
      <c r="X2710"/>
    </row>
    <row r="2711" spans="2:24" x14ac:dyDescent="0.25">
      <c r="B2711" s="146"/>
      <c r="C2711" s="31"/>
      <c r="D2711" s="31"/>
      <c r="E2711" s="44"/>
      <c r="F2711" s="43"/>
      <c r="G2711" s="84"/>
      <c r="H2711" s="31"/>
      <c r="I2711" s="208"/>
      <c r="J2711" s="84"/>
      <c r="K2711" s="31"/>
      <c r="L2711" s="31"/>
      <c r="M2711" s="169"/>
      <c r="N2711" s="148"/>
      <c r="O2711" s="106"/>
      <c r="P2711" s="43"/>
      <c r="Q2711" s="31"/>
      <c r="R2711" s="84"/>
      <c r="S2711" s="31"/>
      <c r="T2711" s="31"/>
      <c r="U2711" s="169"/>
      <c r="V2711" s="150"/>
      <c r="W2711" s="141" t="str" cm="1">
        <f t="array" ref="W2711">IF(SUM(LEN(B2711:V2711))=0,"",IF(OR(OR(ISBLANK(F2711),SUM(LEN(C2711),LEN(D2711))=0),AND(NOT(E2711="Unknown"),ISBLANK(J2711)),AND(NOT(O2711="Unknown"),ISBLANK(R2711))),"Missing Information", INDEX(Table15[Entire Service Line Classification], MATCH(SUMIFS(Table15[Unique ID],Table15[System-Owned Portion],E2711,Table15[If Material Anything Other than "Lead" in Column E,Was Material Ever Previously Lead?],G2711,Table15[Customer-Owned Portion],O2711),Table15[Unique ID],0),0)))</f>
        <v/>
      </c>
      <c r="X2711"/>
    </row>
    <row r="2712" spans="2:24" x14ac:dyDescent="0.25">
      <c r="B2712" s="146"/>
      <c r="C2712" s="31"/>
      <c r="D2712" s="31"/>
      <c r="E2712" s="44"/>
      <c r="F2712" s="43"/>
      <c r="G2712" s="84"/>
      <c r="H2712" s="31"/>
      <c r="I2712" s="208"/>
      <c r="J2712" s="84"/>
      <c r="K2712" s="31"/>
      <c r="L2712" s="31"/>
      <c r="M2712" s="169"/>
      <c r="N2712" s="148"/>
      <c r="O2712" s="106"/>
      <c r="P2712" s="43"/>
      <c r="Q2712" s="31"/>
      <c r="R2712" s="84"/>
      <c r="S2712" s="31"/>
      <c r="T2712" s="31"/>
      <c r="U2712" s="169"/>
      <c r="V2712" s="150"/>
      <c r="W2712" s="141" t="str" cm="1">
        <f t="array" ref="W2712">IF(SUM(LEN(B2712:V2712))=0,"",IF(OR(OR(ISBLANK(F2712),SUM(LEN(C2712),LEN(D2712))=0),AND(NOT(E2712="Unknown"),ISBLANK(J2712)),AND(NOT(O2712="Unknown"),ISBLANK(R2712))),"Missing Information", INDEX(Table15[Entire Service Line Classification], MATCH(SUMIFS(Table15[Unique ID],Table15[System-Owned Portion],E2712,Table15[If Material Anything Other than "Lead" in Column E,Was Material Ever Previously Lead?],G2712,Table15[Customer-Owned Portion],O2712),Table15[Unique ID],0),0)))</f>
        <v/>
      </c>
      <c r="X2712"/>
    </row>
    <row r="2713" spans="2:24" x14ac:dyDescent="0.25">
      <c r="B2713" s="146"/>
      <c r="C2713" s="31"/>
      <c r="D2713" s="31"/>
      <c r="E2713" s="44"/>
      <c r="F2713" s="43"/>
      <c r="G2713" s="84"/>
      <c r="H2713" s="31"/>
      <c r="I2713" s="208"/>
      <c r="J2713" s="84"/>
      <c r="K2713" s="31"/>
      <c r="L2713" s="31"/>
      <c r="M2713" s="169"/>
      <c r="N2713" s="148"/>
      <c r="O2713" s="106"/>
      <c r="P2713" s="43"/>
      <c r="Q2713" s="31"/>
      <c r="R2713" s="84"/>
      <c r="S2713" s="31"/>
      <c r="T2713" s="31"/>
      <c r="U2713" s="169"/>
      <c r="V2713" s="150"/>
      <c r="W2713" s="141" t="str" cm="1">
        <f t="array" ref="W2713">IF(SUM(LEN(B2713:V2713))=0,"",IF(OR(OR(ISBLANK(F2713),SUM(LEN(C2713),LEN(D2713))=0),AND(NOT(E2713="Unknown"),ISBLANK(J2713)),AND(NOT(O2713="Unknown"),ISBLANK(R2713))),"Missing Information", INDEX(Table15[Entire Service Line Classification], MATCH(SUMIFS(Table15[Unique ID],Table15[System-Owned Portion],E2713,Table15[If Material Anything Other than "Lead" in Column E,Was Material Ever Previously Lead?],G2713,Table15[Customer-Owned Portion],O2713),Table15[Unique ID],0),0)))</f>
        <v/>
      </c>
      <c r="X2713"/>
    </row>
    <row r="2714" spans="2:24" x14ac:dyDescent="0.25">
      <c r="B2714" s="146"/>
      <c r="C2714" s="31"/>
      <c r="D2714" s="31"/>
      <c r="E2714" s="44"/>
      <c r="F2714" s="43"/>
      <c r="G2714" s="84"/>
      <c r="H2714" s="31"/>
      <c r="I2714" s="208"/>
      <c r="J2714" s="84"/>
      <c r="K2714" s="31"/>
      <c r="L2714" s="31"/>
      <c r="M2714" s="169"/>
      <c r="N2714" s="148"/>
      <c r="O2714" s="106"/>
      <c r="P2714" s="43"/>
      <c r="Q2714" s="31"/>
      <c r="R2714" s="84"/>
      <c r="S2714" s="31"/>
      <c r="T2714" s="31"/>
      <c r="U2714" s="169"/>
      <c r="V2714" s="150"/>
      <c r="W2714" s="141" t="str" cm="1">
        <f t="array" ref="W2714">IF(SUM(LEN(B2714:V2714))=0,"",IF(OR(OR(ISBLANK(F2714),SUM(LEN(C2714),LEN(D2714))=0),AND(NOT(E2714="Unknown"),ISBLANK(J2714)),AND(NOT(O2714="Unknown"),ISBLANK(R2714))),"Missing Information", INDEX(Table15[Entire Service Line Classification], MATCH(SUMIFS(Table15[Unique ID],Table15[System-Owned Portion],E2714,Table15[If Material Anything Other than "Lead" in Column E,Was Material Ever Previously Lead?],G2714,Table15[Customer-Owned Portion],O2714),Table15[Unique ID],0),0)))</f>
        <v/>
      </c>
      <c r="X2714"/>
    </row>
    <row r="2715" spans="2:24" x14ac:dyDescent="0.25">
      <c r="B2715" s="146"/>
      <c r="C2715" s="31"/>
      <c r="D2715" s="31"/>
      <c r="E2715" s="44"/>
      <c r="F2715" s="43"/>
      <c r="G2715" s="84"/>
      <c r="H2715" s="31"/>
      <c r="I2715" s="208"/>
      <c r="J2715" s="84"/>
      <c r="K2715" s="31"/>
      <c r="L2715" s="31"/>
      <c r="M2715" s="169"/>
      <c r="N2715" s="148"/>
      <c r="O2715" s="106"/>
      <c r="P2715" s="43"/>
      <c r="Q2715" s="31"/>
      <c r="R2715" s="84"/>
      <c r="S2715" s="31"/>
      <c r="T2715" s="31"/>
      <c r="U2715" s="169"/>
      <c r="V2715" s="150"/>
      <c r="W2715" s="141" t="str" cm="1">
        <f t="array" ref="W2715">IF(SUM(LEN(B2715:V2715))=0,"",IF(OR(OR(ISBLANK(F2715),SUM(LEN(C2715),LEN(D2715))=0),AND(NOT(E2715="Unknown"),ISBLANK(J2715)),AND(NOT(O2715="Unknown"),ISBLANK(R2715))),"Missing Information", INDEX(Table15[Entire Service Line Classification], MATCH(SUMIFS(Table15[Unique ID],Table15[System-Owned Portion],E2715,Table15[If Material Anything Other than "Lead" in Column E,Was Material Ever Previously Lead?],G2715,Table15[Customer-Owned Portion],O2715),Table15[Unique ID],0),0)))</f>
        <v/>
      </c>
      <c r="X2715"/>
    </row>
    <row r="2716" spans="2:24" x14ac:dyDescent="0.25">
      <c r="B2716" s="146"/>
      <c r="C2716" s="31"/>
      <c r="D2716" s="31"/>
      <c r="E2716" s="44"/>
      <c r="F2716" s="43"/>
      <c r="G2716" s="84"/>
      <c r="H2716" s="31"/>
      <c r="I2716" s="208"/>
      <c r="J2716" s="84"/>
      <c r="K2716" s="31"/>
      <c r="L2716" s="31"/>
      <c r="M2716" s="169"/>
      <c r="N2716" s="148"/>
      <c r="O2716" s="106"/>
      <c r="P2716" s="43"/>
      <c r="Q2716" s="31"/>
      <c r="R2716" s="84"/>
      <c r="S2716" s="31"/>
      <c r="T2716" s="31"/>
      <c r="U2716" s="169"/>
      <c r="V2716" s="150"/>
      <c r="W2716" s="141" t="str" cm="1">
        <f t="array" ref="W2716">IF(SUM(LEN(B2716:V2716))=0,"",IF(OR(OR(ISBLANK(F2716),SUM(LEN(C2716),LEN(D2716))=0),AND(NOT(E2716="Unknown"),ISBLANK(J2716)),AND(NOT(O2716="Unknown"),ISBLANK(R2716))),"Missing Information", INDEX(Table15[Entire Service Line Classification], MATCH(SUMIFS(Table15[Unique ID],Table15[System-Owned Portion],E2716,Table15[If Material Anything Other than "Lead" in Column E,Was Material Ever Previously Lead?],G2716,Table15[Customer-Owned Portion],O2716),Table15[Unique ID],0),0)))</f>
        <v/>
      </c>
      <c r="X2716"/>
    </row>
    <row r="2717" spans="2:24" x14ac:dyDescent="0.25">
      <c r="B2717" s="146"/>
      <c r="C2717" s="31"/>
      <c r="D2717" s="31"/>
      <c r="E2717" s="44"/>
      <c r="F2717" s="43"/>
      <c r="G2717" s="84"/>
      <c r="H2717" s="31"/>
      <c r="I2717" s="208"/>
      <c r="J2717" s="84"/>
      <c r="K2717" s="31"/>
      <c r="L2717" s="31"/>
      <c r="M2717" s="169"/>
      <c r="N2717" s="148"/>
      <c r="O2717" s="106"/>
      <c r="P2717" s="43"/>
      <c r="Q2717" s="31"/>
      <c r="R2717" s="84"/>
      <c r="S2717" s="31"/>
      <c r="T2717" s="31"/>
      <c r="U2717" s="169"/>
      <c r="V2717" s="150"/>
      <c r="W2717" s="141" t="str" cm="1">
        <f t="array" ref="W2717">IF(SUM(LEN(B2717:V2717))=0,"",IF(OR(OR(ISBLANK(F2717),SUM(LEN(C2717),LEN(D2717))=0),AND(NOT(E2717="Unknown"),ISBLANK(J2717)),AND(NOT(O2717="Unknown"),ISBLANK(R2717))),"Missing Information", INDEX(Table15[Entire Service Line Classification], MATCH(SUMIFS(Table15[Unique ID],Table15[System-Owned Portion],E2717,Table15[If Material Anything Other than "Lead" in Column E,Was Material Ever Previously Lead?],G2717,Table15[Customer-Owned Portion],O2717),Table15[Unique ID],0),0)))</f>
        <v/>
      </c>
      <c r="X2717"/>
    </row>
    <row r="2718" spans="2:24" x14ac:dyDescent="0.25">
      <c r="B2718" s="146"/>
      <c r="C2718" s="31"/>
      <c r="D2718" s="31"/>
      <c r="E2718" s="44"/>
      <c r="F2718" s="43"/>
      <c r="G2718" s="84"/>
      <c r="H2718" s="31"/>
      <c r="I2718" s="208"/>
      <c r="J2718" s="84"/>
      <c r="K2718" s="31"/>
      <c r="L2718" s="31"/>
      <c r="M2718" s="169"/>
      <c r="N2718" s="148"/>
      <c r="O2718" s="106"/>
      <c r="P2718" s="43"/>
      <c r="Q2718" s="31"/>
      <c r="R2718" s="84"/>
      <c r="S2718" s="31"/>
      <c r="T2718" s="31"/>
      <c r="U2718" s="169"/>
      <c r="V2718" s="150"/>
      <c r="W2718" s="141" t="str" cm="1">
        <f t="array" ref="W2718">IF(SUM(LEN(B2718:V2718))=0,"",IF(OR(OR(ISBLANK(F2718),SUM(LEN(C2718),LEN(D2718))=0),AND(NOT(E2718="Unknown"),ISBLANK(J2718)),AND(NOT(O2718="Unknown"),ISBLANK(R2718))),"Missing Information", INDEX(Table15[Entire Service Line Classification], MATCH(SUMIFS(Table15[Unique ID],Table15[System-Owned Portion],E2718,Table15[If Material Anything Other than "Lead" in Column E,Was Material Ever Previously Lead?],G2718,Table15[Customer-Owned Portion],O2718),Table15[Unique ID],0),0)))</f>
        <v/>
      </c>
      <c r="X2718"/>
    </row>
    <row r="2719" spans="2:24" x14ac:dyDescent="0.25">
      <c r="B2719" s="146"/>
      <c r="C2719" s="31"/>
      <c r="D2719" s="31"/>
      <c r="E2719" s="44"/>
      <c r="F2719" s="43"/>
      <c r="G2719" s="84"/>
      <c r="H2719" s="31"/>
      <c r="I2719" s="208"/>
      <c r="J2719" s="84"/>
      <c r="K2719" s="31"/>
      <c r="L2719" s="31"/>
      <c r="M2719" s="169"/>
      <c r="N2719" s="148"/>
      <c r="O2719" s="106"/>
      <c r="P2719" s="43"/>
      <c r="Q2719" s="31"/>
      <c r="R2719" s="84"/>
      <c r="S2719" s="31"/>
      <c r="T2719" s="31"/>
      <c r="U2719" s="169"/>
      <c r="V2719" s="150"/>
      <c r="W2719" s="141" t="str" cm="1">
        <f t="array" ref="W2719">IF(SUM(LEN(B2719:V2719))=0,"",IF(OR(OR(ISBLANK(F2719),SUM(LEN(C2719),LEN(D2719))=0),AND(NOT(E2719="Unknown"),ISBLANK(J2719)),AND(NOT(O2719="Unknown"),ISBLANK(R2719))),"Missing Information", INDEX(Table15[Entire Service Line Classification], MATCH(SUMIFS(Table15[Unique ID],Table15[System-Owned Portion],E2719,Table15[If Material Anything Other than "Lead" in Column E,Was Material Ever Previously Lead?],G2719,Table15[Customer-Owned Portion],O2719),Table15[Unique ID],0),0)))</f>
        <v/>
      </c>
      <c r="X2719"/>
    </row>
    <row r="2720" spans="2:24" x14ac:dyDescent="0.25">
      <c r="B2720" s="146"/>
      <c r="C2720" s="31"/>
      <c r="D2720" s="31"/>
      <c r="E2720" s="44"/>
      <c r="F2720" s="43"/>
      <c r="G2720" s="84"/>
      <c r="H2720" s="31"/>
      <c r="I2720" s="208"/>
      <c r="J2720" s="84"/>
      <c r="K2720" s="31"/>
      <c r="L2720" s="31"/>
      <c r="M2720" s="169"/>
      <c r="N2720" s="148"/>
      <c r="O2720" s="106"/>
      <c r="P2720" s="43"/>
      <c r="Q2720" s="31"/>
      <c r="R2720" s="84"/>
      <c r="S2720" s="31"/>
      <c r="T2720" s="31"/>
      <c r="U2720" s="169"/>
      <c r="V2720" s="150"/>
      <c r="W2720" s="141" t="str" cm="1">
        <f t="array" ref="W2720">IF(SUM(LEN(B2720:V2720))=0,"",IF(OR(OR(ISBLANK(F2720),SUM(LEN(C2720),LEN(D2720))=0),AND(NOT(E2720="Unknown"),ISBLANK(J2720)),AND(NOT(O2720="Unknown"),ISBLANK(R2720))),"Missing Information", INDEX(Table15[Entire Service Line Classification], MATCH(SUMIFS(Table15[Unique ID],Table15[System-Owned Portion],E2720,Table15[If Material Anything Other than "Lead" in Column E,Was Material Ever Previously Lead?],G2720,Table15[Customer-Owned Portion],O2720),Table15[Unique ID],0),0)))</f>
        <v/>
      </c>
      <c r="X2720"/>
    </row>
    <row r="2721" spans="2:24" x14ac:dyDescent="0.25">
      <c r="B2721" s="146"/>
      <c r="C2721" s="31"/>
      <c r="D2721" s="31"/>
      <c r="E2721" s="44"/>
      <c r="F2721" s="43"/>
      <c r="G2721" s="84"/>
      <c r="H2721" s="31"/>
      <c r="I2721" s="208"/>
      <c r="J2721" s="84"/>
      <c r="K2721" s="31"/>
      <c r="L2721" s="31"/>
      <c r="M2721" s="169"/>
      <c r="N2721" s="148"/>
      <c r="O2721" s="106"/>
      <c r="P2721" s="43"/>
      <c r="Q2721" s="31"/>
      <c r="R2721" s="84"/>
      <c r="S2721" s="31"/>
      <c r="T2721" s="31"/>
      <c r="U2721" s="169"/>
      <c r="V2721" s="150"/>
      <c r="W2721" s="141" t="str" cm="1">
        <f t="array" ref="W2721">IF(SUM(LEN(B2721:V2721))=0,"",IF(OR(OR(ISBLANK(F2721),SUM(LEN(C2721),LEN(D2721))=0),AND(NOT(E2721="Unknown"),ISBLANK(J2721)),AND(NOT(O2721="Unknown"),ISBLANK(R2721))),"Missing Information", INDEX(Table15[Entire Service Line Classification], MATCH(SUMIFS(Table15[Unique ID],Table15[System-Owned Portion],E2721,Table15[If Material Anything Other than "Lead" in Column E,Was Material Ever Previously Lead?],G2721,Table15[Customer-Owned Portion],O2721),Table15[Unique ID],0),0)))</f>
        <v/>
      </c>
      <c r="X2721"/>
    </row>
    <row r="2722" spans="2:24" x14ac:dyDescent="0.25">
      <c r="B2722" s="146"/>
      <c r="C2722" s="31"/>
      <c r="D2722" s="31"/>
      <c r="E2722" s="44"/>
      <c r="F2722" s="43"/>
      <c r="G2722" s="84"/>
      <c r="H2722" s="31"/>
      <c r="I2722" s="208"/>
      <c r="J2722" s="84"/>
      <c r="K2722" s="31"/>
      <c r="L2722" s="31"/>
      <c r="M2722" s="169"/>
      <c r="N2722" s="148"/>
      <c r="O2722" s="106"/>
      <c r="P2722" s="43"/>
      <c r="Q2722" s="31"/>
      <c r="R2722" s="84"/>
      <c r="S2722" s="31"/>
      <c r="T2722" s="31"/>
      <c r="U2722" s="169"/>
      <c r="V2722" s="150"/>
      <c r="W2722" s="141" t="str" cm="1">
        <f t="array" ref="W2722">IF(SUM(LEN(B2722:V2722))=0,"",IF(OR(OR(ISBLANK(F2722),SUM(LEN(C2722),LEN(D2722))=0),AND(NOT(E2722="Unknown"),ISBLANK(J2722)),AND(NOT(O2722="Unknown"),ISBLANK(R2722))),"Missing Information", INDEX(Table15[Entire Service Line Classification], MATCH(SUMIFS(Table15[Unique ID],Table15[System-Owned Portion],E2722,Table15[If Material Anything Other than "Lead" in Column E,Was Material Ever Previously Lead?],G2722,Table15[Customer-Owned Portion],O2722),Table15[Unique ID],0),0)))</f>
        <v/>
      </c>
      <c r="X2722"/>
    </row>
    <row r="2723" spans="2:24" x14ac:dyDescent="0.25">
      <c r="B2723" s="146"/>
      <c r="C2723" s="31"/>
      <c r="D2723" s="31"/>
      <c r="E2723" s="44"/>
      <c r="F2723" s="43"/>
      <c r="G2723" s="84"/>
      <c r="H2723" s="31"/>
      <c r="I2723" s="208"/>
      <c r="J2723" s="84"/>
      <c r="K2723" s="31"/>
      <c r="L2723" s="31"/>
      <c r="M2723" s="169"/>
      <c r="N2723" s="148"/>
      <c r="O2723" s="106"/>
      <c r="P2723" s="43"/>
      <c r="Q2723" s="31"/>
      <c r="R2723" s="84"/>
      <c r="S2723" s="31"/>
      <c r="T2723" s="31"/>
      <c r="U2723" s="169"/>
      <c r="V2723" s="150"/>
      <c r="W2723" s="141" t="str" cm="1">
        <f t="array" ref="W2723">IF(SUM(LEN(B2723:V2723))=0,"",IF(OR(OR(ISBLANK(F2723),SUM(LEN(C2723),LEN(D2723))=0),AND(NOT(E2723="Unknown"),ISBLANK(J2723)),AND(NOT(O2723="Unknown"),ISBLANK(R2723))),"Missing Information", INDEX(Table15[Entire Service Line Classification], MATCH(SUMIFS(Table15[Unique ID],Table15[System-Owned Portion],E2723,Table15[If Material Anything Other than "Lead" in Column E,Was Material Ever Previously Lead?],G2723,Table15[Customer-Owned Portion],O2723),Table15[Unique ID],0),0)))</f>
        <v/>
      </c>
      <c r="X2723"/>
    </row>
    <row r="2724" spans="2:24" x14ac:dyDescent="0.25">
      <c r="B2724" s="146"/>
      <c r="C2724" s="31"/>
      <c r="D2724" s="31"/>
      <c r="E2724" s="44"/>
      <c r="F2724" s="43"/>
      <c r="G2724" s="84"/>
      <c r="H2724" s="31"/>
      <c r="I2724" s="208"/>
      <c r="J2724" s="84"/>
      <c r="K2724" s="31"/>
      <c r="L2724" s="31"/>
      <c r="M2724" s="169"/>
      <c r="N2724" s="148"/>
      <c r="O2724" s="106"/>
      <c r="P2724" s="43"/>
      <c r="Q2724" s="31"/>
      <c r="R2724" s="84"/>
      <c r="S2724" s="31"/>
      <c r="T2724" s="31"/>
      <c r="U2724" s="169"/>
      <c r="V2724" s="150"/>
      <c r="W2724" s="141" t="str" cm="1">
        <f t="array" ref="W2724">IF(SUM(LEN(B2724:V2724))=0,"",IF(OR(OR(ISBLANK(F2724),SUM(LEN(C2724),LEN(D2724))=0),AND(NOT(E2724="Unknown"),ISBLANK(J2724)),AND(NOT(O2724="Unknown"),ISBLANK(R2724))),"Missing Information", INDEX(Table15[Entire Service Line Classification], MATCH(SUMIFS(Table15[Unique ID],Table15[System-Owned Portion],E2724,Table15[If Material Anything Other than "Lead" in Column E,Was Material Ever Previously Lead?],G2724,Table15[Customer-Owned Portion],O2724),Table15[Unique ID],0),0)))</f>
        <v/>
      </c>
      <c r="X2724"/>
    </row>
    <row r="2725" spans="2:24" x14ac:dyDescent="0.25">
      <c r="B2725" s="146"/>
      <c r="C2725" s="31"/>
      <c r="D2725" s="31"/>
      <c r="E2725" s="44"/>
      <c r="F2725" s="43"/>
      <c r="G2725" s="84"/>
      <c r="H2725" s="31"/>
      <c r="I2725" s="208"/>
      <c r="J2725" s="84"/>
      <c r="K2725" s="31"/>
      <c r="L2725" s="31"/>
      <c r="M2725" s="169"/>
      <c r="N2725" s="148"/>
      <c r="O2725" s="106"/>
      <c r="P2725" s="43"/>
      <c r="Q2725" s="31"/>
      <c r="R2725" s="84"/>
      <c r="S2725" s="31"/>
      <c r="T2725" s="31"/>
      <c r="U2725" s="169"/>
      <c r="V2725" s="150"/>
      <c r="W2725" s="141" t="str" cm="1">
        <f t="array" ref="W2725">IF(SUM(LEN(B2725:V2725))=0,"",IF(OR(OR(ISBLANK(F2725),SUM(LEN(C2725),LEN(D2725))=0),AND(NOT(E2725="Unknown"),ISBLANK(J2725)),AND(NOT(O2725="Unknown"),ISBLANK(R2725))),"Missing Information", INDEX(Table15[Entire Service Line Classification], MATCH(SUMIFS(Table15[Unique ID],Table15[System-Owned Portion],E2725,Table15[If Material Anything Other than "Lead" in Column E,Was Material Ever Previously Lead?],G2725,Table15[Customer-Owned Portion],O2725),Table15[Unique ID],0),0)))</f>
        <v/>
      </c>
      <c r="X2725"/>
    </row>
    <row r="2726" spans="2:24" x14ac:dyDescent="0.25">
      <c r="B2726" s="146"/>
      <c r="C2726" s="31"/>
      <c r="D2726" s="31"/>
      <c r="E2726" s="44"/>
      <c r="F2726" s="43"/>
      <c r="G2726" s="84"/>
      <c r="H2726" s="31"/>
      <c r="I2726" s="208"/>
      <c r="J2726" s="84"/>
      <c r="K2726" s="31"/>
      <c r="L2726" s="31"/>
      <c r="M2726" s="169"/>
      <c r="N2726" s="148"/>
      <c r="O2726" s="106"/>
      <c r="P2726" s="43"/>
      <c r="Q2726" s="31"/>
      <c r="R2726" s="84"/>
      <c r="S2726" s="31"/>
      <c r="T2726" s="31"/>
      <c r="U2726" s="169"/>
      <c r="V2726" s="150"/>
      <c r="W2726" s="141" t="str" cm="1">
        <f t="array" ref="W2726">IF(SUM(LEN(B2726:V2726))=0,"",IF(OR(OR(ISBLANK(F2726),SUM(LEN(C2726),LEN(D2726))=0),AND(NOT(E2726="Unknown"),ISBLANK(J2726)),AND(NOT(O2726="Unknown"),ISBLANK(R2726))),"Missing Information", INDEX(Table15[Entire Service Line Classification], MATCH(SUMIFS(Table15[Unique ID],Table15[System-Owned Portion],E2726,Table15[If Material Anything Other than "Lead" in Column E,Was Material Ever Previously Lead?],G2726,Table15[Customer-Owned Portion],O2726),Table15[Unique ID],0),0)))</f>
        <v/>
      </c>
      <c r="X2726"/>
    </row>
    <row r="2727" spans="2:24" x14ac:dyDescent="0.25">
      <c r="B2727" s="146"/>
      <c r="C2727" s="31"/>
      <c r="D2727" s="31"/>
      <c r="E2727" s="44"/>
      <c r="F2727" s="43"/>
      <c r="G2727" s="84"/>
      <c r="H2727" s="31"/>
      <c r="I2727" s="208"/>
      <c r="J2727" s="84"/>
      <c r="K2727" s="31"/>
      <c r="L2727" s="31"/>
      <c r="M2727" s="169"/>
      <c r="N2727" s="148"/>
      <c r="O2727" s="106"/>
      <c r="P2727" s="43"/>
      <c r="Q2727" s="31"/>
      <c r="R2727" s="84"/>
      <c r="S2727" s="31"/>
      <c r="T2727" s="31"/>
      <c r="U2727" s="169"/>
      <c r="V2727" s="150"/>
      <c r="W2727" s="141" t="str" cm="1">
        <f t="array" ref="W2727">IF(SUM(LEN(B2727:V2727))=0,"",IF(OR(OR(ISBLANK(F2727),SUM(LEN(C2727),LEN(D2727))=0),AND(NOT(E2727="Unknown"),ISBLANK(J2727)),AND(NOT(O2727="Unknown"),ISBLANK(R2727))),"Missing Information", INDEX(Table15[Entire Service Line Classification], MATCH(SUMIFS(Table15[Unique ID],Table15[System-Owned Portion],E2727,Table15[If Material Anything Other than "Lead" in Column E,Was Material Ever Previously Lead?],G2727,Table15[Customer-Owned Portion],O2727),Table15[Unique ID],0),0)))</f>
        <v/>
      </c>
      <c r="X2727"/>
    </row>
    <row r="2728" spans="2:24" x14ac:dyDescent="0.25">
      <c r="B2728" s="146"/>
      <c r="C2728" s="31"/>
      <c r="D2728" s="31"/>
      <c r="E2728" s="44"/>
      <c r="F2728" s="43"/>
      <c r="G2728" s="84"/>
      <c r="H2728" s="31"/>
      <c r="I2728" s="208"/>
      <c r="J2728" s="84"/>
      <c r="K2728" s="31"/>
      <c r="L2728" s="31"/>
      <c r="M2728" s="169"/>
      <c r="N2728" s="148"/>
      <c r="O2728" s="106"/>
      <c r="P2728" s="43"/>
      <c r="Q2728" s="31"/>
      <c r="R2728" s="84"/>
      <c r="S2728" s="31"/>
      <c r="T2728" s="31"/>
      <c r="U2728" s="169"/>
      <c r="V2728" s="150"/>
      <c r="W2728" s="141" t="str" cm="1">
        <f t="array" ref="W2728">IF(SUM(LEN(B2728:V2728))=0,"",IF(OR(OR(ISBLANK(F2728),SUM(LEN(C2728),LEN(D2728))=0),AND(NOT(E2728="Unknown"),ISBLANK(J2728)),AND(NOT(O2728="Unknown"),ISBLANK(R2728))),"Missing Information", INDEX(Table15[Entire Service Line Classification], MATCH(SUMIFS(Table15[Unique ID],Table15[System-Owned Portion],E2728,Table15[If Material Anything Other than "Lead" in Column E,Was Material Ever Previously Lead?],G2728,Table15[Customer-Owned Portion],O2728),Table15[Unique ID],0),0)))</f>
        <v/>
      </c>
      <c r="X2728"/>
    </row>
    <row r="2729" spans="2:24" x14ac:dyDescent="0.25">
      <c r="B2729" s="146"/>
      <c r="C2729" s="31"/>
      <c r="D2729" s="31"/>
      <c r="E2729" s="44"/>
      <c r="F2729" s="43"/>
      <c r="G2729" s="84"/>
      <c r="H2729" s="31"/>
      <c r="I2729" s="208"/>
      <c r="J2729" s="84"/>
      <c r="K2729" s="31"/>
      <c r="L2729" s="31"/>
      <c r="M2729" s="169"/>
      <c r="N2729" s="148"/>
      <c r="O2729" s="106"/>
      <c r="P2729" s="43"/>
      <c r="Q2729" s="31"/>
      <c r="R2729" s="84"/>
      <c r="S2729" s="31"/>
      <c r="T2729" s="31"/>
      <c r="U2729" s="169"/>
      <c r="V2729" s="150"/>
      <c r="W2729" s="141" t="str" cm="1">
        <f t="array" ref="W2729">IF(SUM(LEN(B2729:V2729))=0,"",IF(OR(OR(ISBLANK(F2729),SUM(LEN(C2729),LEN(D2729))=0),AND(NOT(E2729="Unknown"),ISBLANK(J2729)),AND(NOT(O2729="Unknown"),ISBLANK(R2729))),"Missing Information", INDEX(Table15[Entire Service Line Classification], MATCH(SUMIFS(Table15[Unique ID],Table15[System-Owned Portion],E2729,Table15[If Material Anything Other than "Lead" in Column E,Was Material Ever Previously Lead?],G2729,Table15[Customer-Owned Portion],O2729),Table15[Unique ID],0),0)))</f>
        <v/>
      </c>
      <c r="X2729"/>
    </row>
    <row r="2730" spans="2:24" x14ac:dyDescent="0.25">
      <c r="B2730" s="146"/>
      <c r="C2730" s="31"/>
      <c r="D2730" s="31"/>
      <c r="E2730" s="44"/>
      <c r="F2730" s="43"/>
      <c r="G2730" s="84"/>
      <c r="H2730" s="31"/>
      <c r="I2730" s="208"/>
      <c r="J2730" s="84"/>
      <c r="K2730" s="31"/>
      <c r="L2730" s="31"/>
      <c r="M2730" s="169"/>
      <c r="N2730" s="148"/>
      <c r="O2730" s="106"/>
      <c r="P2730" s="43"/>
      <c r="Q2730" s="31"/>
      <c r="R2730" s="84"/>
      <c r="S2730" s="31"/>
      <c r="T2730" s="31"/>
      <c r="U2730" s="169"/>
      <c r="V2730" s="150"/>
      <c r="W2730" s="141" t="str" cm="1">
        <f t="array" ref="W2730">IF(SUM(LEN(B2730:V2730))=0,"",IF(OR(OR(ISBLANK(F2730),SUM(LEN(C2730),LEN(D2730))=0),AND(NOT(E2730="Unknown"),ISBLANK(J2730)),AND(NOT(O2730="Unknown"),ISBLANK(R2730))),"Missing Information", INDEX(Table15[Entire Service Line Classification], MATCH(SUMIFS(Table15[Unique ID],Table15[System-Owned Portion],E2730,Table15[If Material Anything Other than "Lead" in Column E,Was Material Ever Previously Lead?],G2730,Table15[Customer-Owned Portion],O2730),Table15[Unique ID],0),0)))</f>
        <v/>
      </c>
      <c r="X2730"/>
    </row>
    <row r="2731" spans="2:24" x14ac:dyDescent="0.25">
      <c r="B2731" s="146"/>
      <c r="C2731" s="31"/>
      <c r="D2731" s="31"/>
      <c r="E2731" s="44"/>
      <c r="F2731" s="43"/>
      <c r="G2731" s="84"/>
      <c r="H2731" s="31"/>
      <c r="I2731" s="208"/>
      <c r="J2731" s="84"/>
      <c r="K2731" s="31"/>
      <c r="L2731" s="31"/>
      <c r="M2731" s="169"/>
      <c r="N2731" s="148"/>
      <c r="O2731" s="106"/>
      <c r="P2731" s="43"/>
      <c r="Q2731" s="31"/>
      <c r="R2731" s="84"/>
      <c r="S2731" s="31"/>
      <c r="T2731" s="31"/>
      <c r="U2731" s="169"/>
      <c r="V2731" s="150"/>
      <c r="W2731" s="141" t="str" cm="1">
        <f t="array" ref="W2731">IF(SUM(LEN(B2731:V2731))=0,"",IF(OR(OR(ISBLANK(F2731),SUM(LEN(C2731),LEN(D2731))=0),AND(NOT(E2731="Unknown"),ISBLANK(J2731)),AND(NOT(O2731="Unknown"),ISBLANK(R2731))),"Missing Information", INDEX(Table15[Entire Service Line Classification], MATCH(SUMIFS(Table15[Unique ID],Table15[System-Owned Portion],E2731,Table15[If Material Anything Other than "Lead" in Column E,Was Material Ever Previously Lead?],G2731,Table15[Customer-Owned Portion],O2731),Table15[Unique ID],0),0)))</f>
        <v/>
      </c>
      <c r="X2731"/>
    </row>
    <row r="2732" spans="2:24" x14ac:dyDescent="0.25">
      <c r="B2732" s="146"/>
      <c r="C2732" s="31"/>
      <c r="D2732" s="31"/>
      <c r="E2732" s="44"/>
      <c r="F2732" s="43"/>
      <c r="G2732" s="84"/>
      <c r="H2732" s="31"/>
      <c r="I2732" s="208"/>
      <c r="J2732" s="84"/>
      <c r="K2732" s="31"/>
      <c r="L2732" s="31"/>
      <c r="M2732" s="169"/>
      <c r="N2732" s="148"/>
      <c r="O2732" s="106"/>
      <c r="P2732" s="43"/>
      <c r="Q2732" s="31"/>
      <c r="R2732" s="84"/>
      <c r="S2732" s="31"/>
      <c r="T2732" s="31"/>
      <c r="U2732" s="169"/>
      <c r="V2732" s="150"/>
      <c r="W2732" s="141" t="str" cm="1">
        <f t="array" ref="W2732">IF(SUM(LEN(B2732:V2732))=0,"",IF(OR(OR(ISBLANK(F2732),SUM(LEN(C2732),LEN(D2732))=0),AND(NOT(E2732="Unknown"),ISBLANK(J2732)),AND(NOT(O2732="Unknown"),ISBLANK(R2732))),"Missing Information", INDEX(Table15[Entire Service Line Classification], MATCH(SUMIFS(Table15[Unique ID],Table15[System-Owned Portion],E2732,Table15[If Material Anything Other than "Lead" in Column E,Was Material Ever Previously Lead?],G2732,Table15[Customer-Owned Portion],O2732),Table15[Unique ID],0),0)))</f>
        <v/>
      </c>
      <c r="X2732"/>
    </row>
    <row r="2733" spans="2:24" x14ac:dyDescent="0.25">
      <c r="B2733" s="146"/>
      <c r="C2733" s="31"/>
      <c r="D2733" s="31"/>
      <c r="E2733" s="44"/>
      <c r="F2733" s="43"/>
      <c r="G2733" s="84"/>
      <c r="H2733" s="31"/>
      <c r="I2733" s="208"/>
      <c r="J2733" s="84"/>
      <c r="K2733" s="31"/>
      <c r="L2733" s="31"/>
      <c r="M2733" s="169"/>
      <c r="N2733" s="148"/>
      <c r="O2733" s="106"/>
      <c r="P2733" s="43"/>
      <c r="Q2733" s="31"/>
      <c r="R2733" s="84"/>
      <c r="S2733" s="31"/>
      <c r="T2733" s="31"/>
      <c r="U2733" s="169"/>
      <c r="V2733" s="150"/>
      <c r="W2733" s="141" t="str" cm="1">
        <f t="array" ref="W2733">IF(SUM(LEN(B2733:V2733))=0,"",IF(OR(OR(ISBLANK(F2733),SUM(LEN(C2733),LEN(D2733))=0),AND(NOT(E2733="Unknown"),ISBLANK(J2733)),AND(NOT(O2733="Unknown"),ISBLANK(R2733))),"Missing Information", INDEX(Table15[Entire Service Line Classification], MATCH(SUMIFS(Table15[Unique ID],Table15[System-Owned Portion],E2733,Table15[If Material Anything Other than "Lead" in Column E,Was Material Ever Previously Lead?],G2733,Table15[Customer-Owned Portion],O2733),Table15[Unique ID],0),0)))</f>
        <v/>
      </c>
      <c r="X2733"/>
    </row>
    <row r="2734" spans="2:24" x14ac:dyDescent="0.25">
      <c r="B2734" s="146"/>
      <c r="C2734" s="31"/>
      <c r="D2734" s="31"/>
      <c r="E2734" s="44"/>
      <c r="F2734" s="43"/>
      <c r="G2734" s="84"/>
      <c r="H2734" s="31"/>
      <c r="I2734" s="208"/>
      <c r="J2734" s="84"/>
      <c r="K2734" s="31"/>
      <c r="L2734" s="31"/>
      <c r="M2734" s="169"/>
      <c r="N2734" s="148"/>
      <c r="O2734" s="106"/>
      <c r="P2734" s="43"/>
      <c r="Q2734" s="31"/>
      <c r="R2734" s="84"/>
      <c r="S2734" s="31"/>
      <c r="T2734" s="31"/>
      <c r="U2734" s="169"/>
      <c r="V2734" s="150"/>
      <c r="W2734" s="141" t="str" cm="1">
        <f t="array" ref="W2734">IF(SUM(LEN(B2734:V2734))=0,"",IF(OR(OR(ISBLANK(F2734),SUM(LEN(C2734),LEN(D2734))=0),AND(NOT(E2734="Unknown"),ISBLANK(J2734)),AND(NOT(O2734="Unknown"),ISBLANK(R2734))),"Missing Information", INDEX(Table15[Entire Service Line Classification], MATCH(SUMIFS(Table15[Unique ID],Table15[System-Owned Portion],E2734,Table15[If Material Anything Other than "Lead" in Column E,Was Material Ever Previously Lead?],G2734,Table15[Customer-Owned Portion],O2734),Table15[Unique ID],0),0)))</f>
        <v/>
      </c>
      <c r="X2734"/>
    </row>
    <row r="2735" spans="2:24" x14ac:dyDescent="0.25">
      <c r="B2735" s="146"/>
      <c r="C2735" s="31"/>
      <c r="D2735" s="31"/>
      <c r="E2735" s="44"/>
      <c r="F2735" s="43"/>
      <c r="G2735" s="84"/>
      <c r="H2735" s="31"/>
      <c r="I2735" s="208"/>
      <c r="J2735" s="84"/>
      <c r="K2735" s="31"/>
      <c r="L2735" s="31"/>
      <c r="M2735" s="169"/>
      <c r="N2735" s="148"/>
      <c r="O2735" s="106"/>
      <c r="P2735" s="43"/>
      <c r="Q2735" s="31"/>
      <c r="R2735" s="84"/>
      <c r="S2735" s="31"/>
      <c r="T2735" s="31"/>
      <c r="U2735" s="169"/>
      <c r="V2735" s="150"/>
      <c r="W2735" s="141" t="str" cm="1">
        <f t="array" ref="W2735">IF(SUM(LEN(B2735:V2735))=0,"",IF(OR(OR(ISBLANK(F2735),SUM(LEN(C2735),LEN(D2735))=0),AND(NOT(E2735="Unknown"),ISBLANK(J2735)),AND(NOT(O2735="Unknown"),ISBLANK(R2735))),"Missing Information", INDEX(Table15[Entire Service Line Classification], MATCH(SUMIFS(Table15[Unique ID],Table15[System-Owned Portion],E2735,Table15[If Material Anything Other than "Lead" in Column E,Was Material Ever Previously Lead?],G2735,Table15[Customer-Owned Portion],O2735),Table15[Unique ID],0),0)))</f>
        <v/>
      </c>
      <c r="X2735"/>
    </row>
    <row r="2736" spans="2:24" x14ac:dyDescent="0.25">
      <c r="B2736" s="146"/>
      <c r="C2736" s="31"/>
      <c r="D2736" s="31"/>
      <c r="E2736" s="44"/>
      <c r="F2736" s="43"/>
      <c r="G2736" s="84"/>
      <c r="H2736" s="31"/>
      <c r="I2736" s="208"/>
      <c r="J2736" s="84"/>
      <c r="K2736" s="31"/>
      <c r="L2736" s="31"/>
      <c r="M2736" s="169"/>
      <c r="N2736" s="148"/>
      <c r="O2736" s="106"/>
      <c r="P2736" s="43"/>
      <c r="Q2736" s="31"/>
      <c r="R2736" s="84"/>
      <c r="S2736" s="31"/>
      <c r="T2736" s="31"/>
      <c r="U2736" s="169"/>
      <c r="V2736" s="150"/>
      <c r="W2736" s="141" t="str" cm="1">
        <f t="array" ref="W2736">IF(SUM(LEN(B2736:V2736))=0,"",IF(OR(OR(ISBLANK(F2736),SUM(LEN(C2736),LEN(D2736))=0),AND(NOT(E2736="Unknown"),ISBLANK(J2736)),AND(NOT(O2736="Unknown"),ISBLANK(R2736))),"Missing Information", INDEX(Table15[Entire Service Line Classification], MATCH(SUMIFS(Table15[Unique ID],Table15[System-Owned Portion],E2736,Table15[If Material Anything Other than "Lead" in Column E,Was Material Ever Previously Lead?],G2736,Table15[Customer-Owned Portion],O2736),Table15[Unique ID],0),0)))</f>
        <v/>
      </c>
      <c r="X2736"/>
    </row>
    <row r="2737" spans="2:24" x14ac:dyDescent="0.25">
      <c r="B2737" s="146"/>
      <c r="C2737" s="31"/>
      <c r="D2737" s="31"/>
      <c r="E2737" s="44"/>
      <c r="F2737" s="43"/>
      <c r="G2737" s="84"/>
      <c r="H2737" s="31"/>
      <c r="I2737" s="208"/>
      <c r="J2737" s="84"/>
      <c r="K2737" s="31"/>
      <c r="L2737" s="31"/>
      <c r="M2737" s="169"/>
      <c r="N2737" s="148"/>
      <c r="O2737" s="106"/>
      <c r="P2737" s="43"/>
      <c r="Q2737" s="31"/>
      <c r="R2737" s="84"/>
      <c r="S2737" s="31"/>
      <c r="T2737" s="31"/>
      <c r="U2737" s="169"/>
      <c r="V2737" s="150"/>
      <c r="W2737" s="141" t="str" cm="1">
        <f t="array" ref="W2737">IF(SUM(LEN(B2737:V2737))=0,"",IF(OR(OR(ISBLANK(F2737),SUM(LEN(C2737),LEN(D2737))=0),AND(NOT(E2737="Unknown"),ISBLANK(J2737)),AND(NOT(O2737="Unknown"),ISBLANK(R2737))),"Missing Information", INDEX(Table15[Entire Service Line Classification], MATCH(SUMIFS(Table15[Unique ID],Table15[System-Owned Portion],E2737,Table15[If Material Anything Other than "Lead" in Column E,Was Material Ever Previously Lead?],G2737,Table15[Customer-Owned Portion],O2737),Table15[Unique ID],0),0)))</f>
        <v/>
      </c>
      <c r="X2737"/>
    </row>
    <row r="2738" spans="2:24" x14ac:dyDescent="0.25">
      <c r="B2738" s="146"/>
      <c r="C2738" s="31"/>
      <c r="D2738" s="31"/>
      <c r="E2738" s="44"/>
      <c r="F2738" s="43"/>
      <c r="G2738" s="84"/>
      <c r="H2738" s="31"/>
      <c r="I2738" s="208"/>
      <c r="J2738" s="84"/>
      <c r="K2738" s="31"/>
      <c r="L2738" s="31"/>
      <c r="M2738" s="169"/>
      <c r="N2738" s="148"/>
      <c r="O2738" s="106"/>
      <c r="P2738" s="43"/>
      <c r="Q2738" s="31"/>
      <c r="R2738" s="84"/>
      <c r="S2738" s="31"/>
      <c r="T2738" s="31"/>
      <c r="U2738" s="169"/>
      <c r="V2738" s="150"/>
      <c r="W2738" s="141" t="str" cm="1">
        <f t="array" ref="W2738">IF(SUM(LEN(B2738:V2738))=0,"",IF(OR(OR(ISBLANK(F2738),SUM(LEN(C2738),LEN(D2738))=0),AND(NOT(E2738="Unknown"),ISBLANK(J2738)),AND(NOT(O2738="Unknown"),ISBLANK(R2738))),"Missing Information", INDEX(Table15[Entire Service Line Classification], MATCH(SUMIFS(Table15[Unique ID],Table15[System-Owned Portion],E2738,Table15[If Material Anything Other than "Lead" in Column E,Was Material Ever Previously Lead?],G2738,Table15[Customer-Owned Portion],O2738),Table15[Unique ID],0),0)))</f>
        <v/>
      </c>
      <c r="X2738"/>
    </row>
    <row r="2739" spans="2:24" x14ac:dyDescent="0.25">
      <c r="B2739" s="146"/>
      <c r="C2739" s="31"/>
      <c r="D2739" s="31"/>
      <c r="E2739" s="44"/>
      <c r="F2739" s="43"/>
      <c r="G2739" s="84"/>
      <c r="H2739" s="31"/>
      <c r="I2739" s="208"/>
      <c r="J2739" s="84"/>
      <c r="K2739" s="31"/>
      <c r="L2739" s="31"/>
      <c r="M2739" s="169"/>
      <c r="N2739" s="148"/>
      <c r="O2739" s="106"/>
      <c r="P2739" s="43"/>
      <c r="Q2739" s="31"/>
      <c r="R2739" s="84"/>
      <c r="S2739" s="31"/>
      <c r="T2739" s="31"/>
      <c r="U2739" s="169"/>
      <c r="V2739" s="150"/>
      <c r="W2739" s="141" t="str" cm="1">
        <f t="array" ref="W2739">IF(SUM(LEN(B2739:V2739))=0,"",IF(OR(OR(ISBLANK(F2739),SUM(LEN(C2739),LEN(D2739))=0),AND(NOT(E2739="Unknown"),ISBLANK(J2739)),AND(NOT(O2739="Unknown"),ISBLANK(R2739))),"Missing Information", INDEX(Table15[Entire Service Line Classification], MATCH(SUMIFS(Table15[Unique ID],Table15[System-Owned Portion],E2739,Table15[If Material Anything Other than "Lead" in Column E,Was Material Ever Previously Lead?],G2739,Table15[Customer-Owned Portion],O2739),Table15[Unique ID],0),0)))</f>
        <v/>
      </c>
      <c r="X2739"/>
    </row>
    <row r="2740" spans="2:24" x14ac:dyDescent="0.25">
      <c r="B2740" s="146"/>
      <c r="C2740" s="31"/>
      <c r="D2740" s="31"/>
      <c r="E2740" s="44"/>
      <c r="F2740" s="43"/>
      <c r="G2740" s="84"/>
      <c r="H2740" s="31"/>
      <c r="I2740" s="208"/>
      <c r="J2740" s="84"/>
      <c r="K2740" s="31"/>
      <c r="L2740" s="31"/>
      <c r="M2740" s="169"/>
      <c r="N2740" s="148"/>
      <c r="O2740" s="106"/>
      <c r="P2740" s="43"/>
      <c r="Q2740" s="31"/>
      <c r="R2740" s="84"/>
      <c r="S2740" s="31"/>
      <c r="T2740" s="31"/>
      <c r="U2740" s="169"/>
      <c r="V2740" s="150"/>
      <c r="W2740" s="141" t="str" cm="1">
        <f t="array" ref="W2740">IF(SUM(LEN(B2740:V2740))=0,"",IF(OR(OR(ISBLANK(F2740),SUM(LEN(C2740),LEN(D2740))=0),AND(NOT(E2740="Unknown"),ISBLANK(J2740)),AND(NOT(O2740="Unknown"),ISBLANK(R2740))),"Missing Information", INDEX(Table15[Entire Service Line Classification], MATCH(SUMIFS(Table15[Unique ID],Table15[System-Owned Portion],E2740,Table15[If Material Anything Other than "Lead" in Column E,Was Material Ever Previously Lead?],G2740,Table15[Customer-Owned Portion],O2740),Table15[Unique ID],0),0)))</f>
        <v/>
      </c>
      <c r="X2740"/>
    </row>
    <row r="2741" spans="2:24" x14ac:dyDescent="0.25">
      <c r="B2741" s="146"/>
      <c r="C2741" s="31"/>
      <c r="D2741" s="31"/>
      <c r="E2741" s="44"/>
      <c r="F2741" s="43"/>
      <c r="G2741" s="84"/>
      <c r="H2741" s="31"/>
      <c r="I2741" s="208"/>
      <c r="J2741" s="84"/>
      <c r="K2741" s="31"/>
      <c r="L2741" s="31"/>
      <c r="M2741" s="169"/>
      <c r="N2741" s="148"/>
      <c r="O2741" s="106"/>
      <c r="P2741" s="43"/>
      <c r="Q2741" s="31"/>
      <c r="R2741" s="84"/>
      <c r="S2741" s="31"/>
      <c r="T2741" s="31"/>
      <c r="U2741" s="169"/>
      <c r="V2741" s="150"/>
      <c r="W2741" s="141" t="str" cm="1">
        <f t="array" ref="W2741">IF(SUM(LEN(B2741:V2741))=0,"",IF(OR(OR(ISBLANK(F2741),SUM(LEN(C2741),LEN(D2741))=0),AND(NOT(E2741="Unknown"),ISBLANK(J2741)),AND(NOT(O2741="Unknown"),ISBLANK(R2741))),"Missing Information", INDEX(Table15[Entire Service Line Classification], MATCH(SUMIFS(Table15[Unique ID],Table15[System-Owned Portion],E2741,Table15[If Material Anything Other than "Lead" in Column E,Was Material Ever Previously Lead?],G2741,Table15[Customer-Owned Portion],O2741),Table15[Unique ID],0),0)))</f>
        <v/>
      </c>
      <c r="X2741"/>
    </row>
    <row r="2742" spans="2:24" x14ac:dyDescent="0.25">
      <c r="B2742" s="146"/>
      <c r="C2742" s="31"/>
      <c r="D2742" s="31"/>
      <c r="E2742" s="44"/>
      <c r="F2742" s="43"/>
      <c r="G2742" s="84"/>
      <c r="H2742" s="31"/>
      <c r="I2742" s="208"/>
      <c r="J2742" s="84"/>
      <c r="K2742" s="31"/>
      <c r="L2742" s="31"/>
      <c r="M2742" s="169"/>
      <c r="N2742" s="148"/>
      <c r="O2742" s="106"/>
      <c r="P2742" s="43"/>
      <c r="Q2742" s="31"/>
      <c r="R2742" s="84"/>
      <c r="S2742" s="31"/>
      <c r="T2742" s="31"/>
      <c r="U2742" s="169"/>
      <c r="V2742" s="150"/>
      <c r="W2742" s="141" t="str" cm="1">
        <f t="array" ref="W2742">IF(SUM(LEN(B2742:V2742))=0,"",IF(OR(OR(ISBLANK(F2742),SUM(LEN(C2742),LEN(D2742))=0),AND(NOT(E2742="Unknown"),ISBLANK(J2742)),AND(NOT(O2742="Unknown"),ISBLANK(R2742))),"Missing Information", INDEX(Table15[Entire Service Line Classification], MATCH(SUMIFS(Table15[Unique ID],Table15[System-Owned Portion],E2742,Table15[If Material Anything Other than "Lead" in Column E,Was Material Ever Previously Lead?],G2742,Table15[Customer-Owned Portion],O2742),Table15[Unique ID],0),0)))</f>
        <v/>
      </c>
      <c r="X2742"/>
    </row>
    <row r="2743" spans="2:24" x14ac:dyDescent="0.25">
      <c r="B2743" s="146"/>
      <c r="C2743" s="31"/>
      <c r="D2743" s="31"/>
      <c r="E2743" s="44"/>
      <c r="F2743" s="43"/>
      <c r="G2743" s="84"/>
      <c r="H2743" s="31"/>
      <c r="I2743" s="208"/>
      <c r="J2743" s="84"/>
      <c r="K2743" s="31"/>
      <c r="L2743" s="31"/>
      <c r="M2743" s="169"/>
      <c r="N2743" s="148"/>
      <c r="O2743" s="106"/>
      <c r="P2743" s="43"/>
      <c r="Q2743" s="31"/>
      <c r="R2743" s="84"/>
      <c r="S2743" s="31"/>
      <c r="T2743" s="31"/>
      <c r="U2743" s="169"/>
      <c r="V2743" s="150"/>
      <c r="W2743" s="141" t="str" cm="1">
        <f t="array" ref="W2743">IF(SUM(LEN(B2743:V2743))=0,"",IF(OR(OR(ISBLANK(F2743),SUM(LEN(C2743),LEN(D2743))=0),AND(NOT(E2743="Unknown"),ISBLANK(J2743)),AND(NOT(O2743="Unknown"),ISBLANK(R2743))),"Missing Information", INDEX(Table15[Entire Service Line Classification], MATCH(SUMIFS(Table15[Unique ID],Table15[System-Owned Portion],E2743,Table15[If Material Anything Other than "Lead" in Column E,Was Material Ever Previously Lead?],G2743,Table15[Customer-Owned Portion],O2743),Table15[Unique ID],0),0)))</f>
        <v/>
      </c>
      <c r="X2743"/>
    </row>
    <row r="2744" spans="2:24" x14ac:dyDescent="0.25">
      <c r="B2744" s="146"/>
      <c r="C2744" s="31"/>
      <c r="D2744" s="31"/>
      <c r="E2744" s="44"/>
      <c r="F2744" s="43"/>
      <c r="G2744" s="84"/>
      <c r="H2744" s="31"/>
      <c r="I2744" s="208"/>
      <c r="J2744" s="84"/>
      <c r="K2744" s="31"/>
      <c r="L2744" s="31"/>
      <c r="M2744" s="169"/>
      <c r="N2744" s="148"/>
      <c r="O2744" s="106"/>
      <c r="P2744" s="43"/>
      <c r="Q2744" s="31"/>
      <c r="R2744" s="84"/>
      <c r="S2744" s="31"/>
      <c r="T2744" s="31"/>
      <c r="U2744" s="169"/>
      <c r="V2744" s="150"/>
      <c r="W2744" s="141" t="str" cm="1">
        <f t="array" ref="W2744">IF(SUM(LEN(B2744:V2744))=0,"",IF(OR(OR(ISBLANK(F2744),SUM(LEN(C2744),LEN(D2744))=0),AND(NOT(E2744="Unknown"),ISBLANK(J2744)),AND(NOT(O2744="Unknown"),ISBLANK(R2744))),"Missing Information", INDEX(Table15[Entire Service Line Classification], MATCH(SUMIFS(Table15[Unique ID],Table15[System-Owned Portion],E2744,Table15[If Material Anything Other than "Lead" in Column E,Was Material Ever Previously Lead?],G2744,Table15[Customer-Owned Portion],O2744),Table15[Unique ID],0),0)))</f>
        <v/>
      </c>
      <c r="X2744"/>
    </row>
    <row r="2745" spans="2:24" x14ac:dyDescent="0.25">
      <c r="B2745" s="146"/>
      <c r="C2745" s="31"/>
      <c r="D2745" s="31"/>
      <c r="E2745" s="44"/>
      <c r="F2745" s="43"/>
      <c r="G2745" s="84"/>
      <c r="H2745" s="31"/>
      <c r="I2745" s="208"/>
      <c r="J2745" s="84"/>
      <c r="K2745" s="31"/>
      <c r="L2745" s="31"/>
      <c r="M2745" s="169"/>
      <c r="N2745" s="148"/>
      <c r="O2745" s="106"/>
      <c r="P2745" s="43"/>
      <c r="Q2745" s="31"/>
      <c r="R2745" s="84"/>
      <c r="S2745" s="31"/>
      <c r="T2745" s="31"/>
      <c r="U2745" s="169"/>
      <c r="V2745" s="150"/>
      <c r="W2745" s="141" t="str" cm="1">
        <f t="array" ref="W2745">IF(SUM(LEN(B2745:V2745))=0,"",IF(OR(OR(ISBLANK(F2745),SUM(LEN(C2745),LEN(D2745))=0),AND(NOT(E2745="Unknown"),ISBLANK(J2745)),AND(NOT(O2745="Unknown"),ISBLANK(R2745))),"Missing Information", INDEX(Table15[Entire Service Line Classification], MATCH(SUMIFS(Table15[Unique ID],Table15[System-Owned Portion],E2745,Table15[If Material Anything Other than "Lead" in Column E,Was Material Ever Previously Lead?],G2745,Table15[Customer-Owned Portion],O2745),Table15[Unique ID],0),0)))</f>
        <v/>
      </c>
      <c r="X2745"/>
    </row>
    <row r="2746" spans="2:24" x14ac:dyDescent="0.25">
      <c r="B2746" s="146"/>
      <c r="C2746" s="31"/>
      <c r="D2746" s="31"/>
      <c r="E2746" s="44"/>
      <c r="F2746" s="43"/>
      <c r="G2746" s="84"/>
      <c r="H2746" s="31"/>
      <c r="I2746" s="208"/>
      <c r="J2746" s="84"/>
      <c r="K2746" s="31"/>
      <c r="L2746" s="31"/>
      <c r="M2746" s="169"/>
      <c r="N2746" s="148"/>
      <c r="O2746" s="106"/>
      <c r="P2746" s="43"/>
      <c r="Q2746" s="31"/>
      <c r="R2746" s="84"/>
      <c r="S2746" s="31"/>
      <c r="T2746" s="31"/>
      <c r="U2746" s="169"/>
      <c r="V2746" s="150"/>
      <c r="W2746" s="141" t="str" cm="1">
        <f t="array" ref="W2746">IF(SUM(LEN(B2746:V2746))=0,"",IF(OR(OR(ISBLANK(F2746),SUM(LEN(C2746),LEN(D2746))=0),AND(NOT(E2746="Unknown"),ISBLANK(J2746)),AND(NOT(O2746="Unknown"),ISBLANK(R2746))),"Missing Information", INDEX(Table15[Entire Service Line Classification], MATCH(SUMIFS(Table15[Unique ID],Table15[System-Owned Portion],E2746,Table15[If Material Anything Other than "Lead" in Column E,Was Material Ever Previously Lead?],G2746,Table15[Customer-Owned Portion],O2746),Table15[Unique ID],0),0)))</f>
        <v/>
      </c>
      <c r="X2746"/>
    </row>
    <row r="2747" spans="2:24" x14ac:dyDescent="0.25">
      <c r="B2747" s="146"/>
      <c r="C2747" s="31"/>
      <c r="D2747" s="31"/>
      <c r="E2747" s="44"/>
      <c r="F2747" s="43"/>
      <c r="G2747" s="84"/>
      <c r="H2747" s="31"/>
      <c r="I2747" s="208"/>
      <c r="J2747" s="84"/>
      <c r="K2747" s="31"/>
      <c r="L2747" s="31"/>
      <c r="M2747" s="169"/>
      <c r="N2747" s="148"/>
      <c r="O2747" s="106"/>
      <c r="P2747" s="43"/>
      <c r="Q2747" s="31"/>
      <c r="R2747" s="84"/>
      <c r="S2747" s="31"/>
      <c r="T2747" s="31"/>
      <c r="U2747" s="169"/>
      <c r="V2747" s="150"/>
      <c r="W2747" s="141" t="str" cm="1">
        <f t="array" ref="W2747">IF(SUM(LEN(B2747:V2747))=0,"",IF(OR(OR(ISBLANK(F2747),SUM(LEN(C2747),LEN(D2747))=0),AND(NOT(E2747="Unknown"),ISBLANK(J2747)),AND(NOT(O2747="Unknown"),ISBLANK(R2747))),"Missing Information", INDEX(Table15[Entire Service Line Classification], MATCH(SUMIFS(Table15[Unique ID],Table15[System-Owned Portion],E2747,Table15[If Material Anything Other than "Lead" in Column E,Was Material Ever Previously Lead?],G2747,Table15[Customer-Owned Portion],O2747),Table15[Unique ID],0),0)))</f>
        <v/>
      </c>
      <c r="X2747"/>
    </row>
    <row r="2748" spans="2:24" x14ac:dyDescent="0.25">
      <c r="B2748" s="146"/>
      <c r="C2748" s="31"/>
      <c r="D2748" s="31"/>
      <c r="E2748" s="44"/>
      <c r="F2748" s="43"/>
      <c r="G2748" s="84"/>
      <c r="H2748" s="31"/>
      <c r="I2748" s="208"/>
      <c r="J2748" s="84"/>
      <c r="K2748" s="31"/>
      <c r="L2748" s="31"/>
      <c r="M2748" s="169"/>
      <c r="N2748" s="148"/>
      <c r="O2748" s="106"/>
      <c r="P2748" s="43"/>
      <c r="Q2748" s="31"/>
      <c r="R2748" s="84"/>
      <c r="S2748" s="31"/>
      <c r="T2748" s="31"/>
      <c r="U2748" s="169"/>
      <c r="V2748" s="150"/>
      <c r="W2748" s="141" t="str" cm="1">
        <f t="array" ref="W2748">IF(SUM(LEN(B2748:V2748))=0,"",IF(OR(OR(ISBLANK(F2748),SUM(LEN(C2748),LEN(D2748))=0),AND(NOT(E2748="Unknown"),ISBLANK(J2748)),AND(NOT(O2748="Unknown"),ISBLANK(R2748))),"Missing Information", INDEX(Table15[Entire Service Line Classification], MATCH(SUMIFS(Table15[Unique ID],Table15[System-Owned Portion],E2748,Table15[If Material Anything Other than "Lead" in Column E,Was Material Ever Previously Lead?],G2748,Table15[Customer-Owned Portion],O2748),Table15[Unique ID],0),0)))</f>
        <v/>
      </c>
      <c r="X2748"/>
    </row>
    <row r="2749" spans="2:24" x14ac:dyDescent="0.25">
      <c r="B2749" s="146"/>
      <c r="C2749" s="31"/>
      <c r="D2749" s="31"/>
      <c r="E2749" s="44"/>
      <c r="F2749" s="43"/>
      <c r="G2749" s="84"/>
      <c r="H2749" s="31"/>
      <c r="I2749" s="208"/>
      <c r="J2749" s="84"/>
      <c r="K2749" s="31"/>
      <c r="L2749" s="31"/>
      <c r="M2749" s="169"/>
      <c r="N2749" s="148"/>
      <c r="O2749" s="106"/>
      <c r="P2749" s="43"/>
      <c r="Q2749" s="31"/>
      <c r="R2749" s="84"/>
      <c r="S2749" s="31"/>
      <c r="T2749" s="31"/>
      <c r="U2749" s="169"/>
      <c r="V2749" s="150"/>
      <c r="W2749" s="141" t="str" cm="1">
        <f t="array" ref="W2749">IF(SUM(LEN(B2749:V2749))=0,"",IF(OR(OR(ISBLANK(F2749),SUM(LEN(C2749),LEN(D2749))=0),AND(NOT(E2749="Unknown"),ISBLANK(J2749)),AND(NOT(O2749="Unknown"),ISBLANK(R2749))),"Missing Information", INDEX(Table15[Entire Service Line Classification], MATCH(SUMIFS(Table15[Unique ID],Table15[System-Owned Portion],E2749,Table15[If Material Anything Other than "Lead" in Column E,Was Material Ever Previously Lead?],G2749,Table15[Customer-Owned Portion],O2749),Table15[Unique ID],0),0)))</f>
        <v/>
      </c>
      <c r="X2749"/>
    </row>
    <row r="2750" spans="2:24" x14ac:dyDescent="0.25">
      <c r="B2750" s="146"/>
      <c r="C2750" s="31"/>
      <c r="D2750" s="31"/>
      <c r="E2750" s="44"/>
      <c r="F2750" s="43"/>
      <c r="G2750" s="84"/>
      <c r="H2750" s="31"/>
      <c r="I2750" s="208"/>
      <c r="J2750" s="84"/>
      <c r="K2750" s="31"/>
      <c r="L2750" s="31"/>
      <c r="M2750" s="169"/>
      <c r="N2750" s="148"/>
      <c r="O2750" s="106"/>
      <c r="P2750" s="43"/>
      <c r="Q2750" s="31"/>
      <c r="R2750" s="84"/>
      <c r="S2750" s="31"/>
      <c r="T2750" s="31"/>
      <c r="U2750" s="169"/>
      <c r="V2750" s="150"/>
      <c r="W2750" s="141" t="str" cm="1">
        <f t="array" ref="W2750">IF(SUM(LEN(B2750:V2750))=0,"",IF(OR(OR(ISBLANK(F2750),SUM(LEN(C2750),LEN(D2750))=0),AND(NOT(E2750="Unknown"),ISBLANK(J2750)),AND(NOT(O2750="Unknown"),ISBLANK(R2750))),"Missing Information", INDEX(Table15[Entire Service Line Classification], MATCH(SUMIFS(Table15[Unique ID],Table15[System-Owned Portion],E2750,Table15[If Material Anything Other than "Lead" in Column E,Was Material Ever Previously Lead?],G2750,Table15[Customer-Owned Portion],O2750),Table15[Unique ID],0),0)))</f>
        <v/>
      </c>
      <c r="X2750"/>
    </row>
    <row r="2751" spans="2:24" x14ac:dyDescent="0.25">
      <c r="B2751" s="146"/>
      <c r="C2751" s="31"/>
      <c r="D2751" s="31"/>
      <c r="E2751" s="44"/>
      <c r="F2751" s="43"/>
      <c r="G2751" s="84"/>
      <c r="H2751" s="31"/>
      <c r="I2751" s="208"/>
      <c r="J2751" s="84"/>
      <c r="K2751" s="31"/>
      <c r="L2751" s="31"/>
      <c r="M2751" s="169"/>
      <c r="N2751" s="148"/>
      <c r="O2751" s="106"/>
      <c r="P2751" s="43"/>
      <c r="Q2751" s="31"/>
      <c r="R2751" s="84"/>
      <c r="S2751" s="31"/>
      <c r="T2751" s="31"/>
      <c r="U2751" s="169"/>
      <c r="V2751" s="150"/>
      <c r="W2751" s="141" t="str" cm="1">
        <f t="array" ref="W2751">IF(SUM(LEN(B2751:V2751))=0,"",IF(OR(OR(ISBLANK(F2751),SUM(LEN(C2751),LEN(D2751))=0),AND(NOT(E2751="Unknown"),ISBLANK(J2751)),AND(NOT(O2751="Unknown"),ISBLANK(R2751))),"Missing Information", INDEX(Table15[Entire Service Line Classification], MATCH(SUMIFS(Table15[Unique ID],Table15[System-Owned Portion],E2751,Table15[If Material Anything Other than "Lead" in Column E,Was Material Ever Previously Lead?],G2751,Table15[Customer-Owned Portion],O2751),Table15[Unique ID],0),0)))</f>
        <v/>
      </c>
      <c r="X2751"/>
    </row>
    <row r="2752" spans="2:24" x14ac:dyDescent="0.25">
      <c r="B2752" s="146"/>
      <c r="C2752" s="31"/>
      <c r="D2752" s="31"/>
      <c r="E2752" s="44"/>
      <c r="F2752" s="43"/>
      <c r="G2752" s="84"/>
      <c r="H2752" s="31"/>
      <c r="I2752" s="208"/>
      <c r="J2752" s="84"/>
      <c r="K2752" s="31"/>
      <c r="L2752" s="31"/>
      <c r="M2752" s="169"/>
      <c r="N2752" s="148"/>
      <c r="O2752" s="106"/>
      <c r="P2752" s="43"/>
      <c r="Q2752" s="31"/>
      <c r="R2752" s="84"/>
      <c r="S2752" s="31"/>
      <c r="T2752" s="31"/>
      <c r="U2752" s="169"/>
      <c r="V2752" s="150"/>
      <c r="W2752" s="141" t="str" cm="1">
        <f t="array" ref="W2752">IF(SUM(LEN(B2752:V2752))=0,"",IF(OR(OR(ISBLANK(F2752),SUM(LEN(C2752),LEN(D2752))=0),AND(NOT(E2752="Unknown"),ISBLANK(J2752)),AND(NOT(O2752="Unknown"),ISBLANK(R2752))),"Missing Information", INDEX(Table15[Entire Service Line Classification], MATCH(SUMIFS(Table15[Unique ID],Table15[System-Owned Portion],E2752,Table15[If Material Anything Other than "Lead" in Column E,Was Material Ever Previously Lead?],G2752,Table15[Customer-Owned Portion],O2752),Table15[Unique ID],0),0)))</f>
        <v/>
      </c>
      <c r="X2752"/>
    </row>
    <row r="2753" spans="2:24" x14ac:dyDescent="0.25">
      <c r="B2753" s="146"/>
      <c r="C2753" s="31"/>
      <c r="D2753" s="31"/>
      <c r="E2753" s="44"/>
      <c r="F2753" s="43"/>
      <c r="G2753" s="84"/>
      <c r="H2753" s="31"/>
      <c r="I2753" s="208"/>
      <c r="J2753" s="84"/>
      <c r="K2753" s="31"/>
      <c r="L2753" s="31"/>
      <c r="M2753" s="169"/>
      <c r="N2753" s="148"/>
      <c r="O2753" s="106"/>
      <c r="P2753" s="43"/>
      <c r="Q2753" s="31"/>
      <c r="R2753" s="84"/>
      <c r="S2753" s="31"/>
      <c r="T2753" s="31"/>
      <c r="U2753" s="169"/>
      <c r="V2753" s="150"/>
      <c r="W2753" s="141" t="str" cm="1">
        <f t="array" ref="W2753">IF(SUM(LEN(B2753:V2753))=0,"",IF(OR(OR(ISBLANK(F2753),SUM(LEN(C2753),LEN(D2753))=0),AND(NOT(E2753="Unknown"),ISBLANK(J2753)),AND(NOT(O2753="Unknown"),ISBLANK(R2753))),"Missing Information", INDEX(Table15[Entire Service Line Classification], MATCH(SUMIFS(Table15[Unique ID],Table15[System-Owned Portion],E2753,Table15[If Material Anything Other than "Lead" in Column E,Was Material Ever Previously Lead?],G2753,Table15[Customer-Owned Portion],O2753),Table15[Unique ID],0),0)))</f>
        <v/>
      </c>
      <c r="X2753"/>
    </row>
    <row r="2754" spans="2:24" x14ac:dyDescent="0.25">
      <c r="B2754" s="146"/>
      <c r="C2754" s="31"/>
      <c r="D2754" s="31"/>
      <c r="E2754" s="44"/>
      <c r="F2754" s="43"/>
      <c r="G2754" s="84"/>
      <c r="H2754" s="31"/>
      <c r="I2754" s="208"/>
      <c r="J2754" s="84"/>
      <c r="K2754" s="31"/>
      <c r="L2754" s="31"/>
      <c r="M2754" s="169"/>
      <c r="N2754" s="148"/>
      <c r="O2754" s="106"/>
      <c r="P2754" s="43"/>
      <c r="Q2754" s="31"/>
      <c r="R2754" s="84"/>
      <c r="S2754" s="31"/>
      <c r="T2754" s="31"/>
      <c r="U2754" s="169"/>
      <c r="V2754" s="150"/>
      <c r="W2754" s="141" t="str" cm="1">
        <f t="array" ref="W2754">IF(SUM(LEN(B2754:V2754))=0,"",IF(OR(OR(ISBLANK(F2754),SUM(LEN(C2754),LEN(D2754))=0),AND(NOT(E2754="Unknown"),ISBLANK(J2754)),AND(NOT(O2754="Unknown"),ISBLANK(R2754))),"Missing Information", INDEX(Table15[Entire Service Line Classification], MATCH(SUMIFS(Table15[Unique ID],Table15[System-Owned Portion],E2754,Table15[If Material Anything Other than "Lead" in Column E,Was Material Ever Previously Lead?],G2754,Table15[Customer-Owned Portion],O2754),Table15[Unique ID],0),0)))</f>
        <v/>
      </c>
      <c r="X2754"/>
    </row>
    <row r="2755" spans="2:24" x14ac:dyDescent="0.25">
      <c r="B2755" s="146"/>
      <c r="C2755" s="31"/>
      <c r="D2755" s="31"/>
      <c r="E2755" s="44"/>
      <c r="F2755" s="43"/>
      <c r="G2755" s="84"/>
      <c r="H2755" s="31"/>
      <c r="I2755" s="208"/>
      <c r="J2755" s="84"/>
      <c r="K2755" s="31"/>
      <c r="L2755" s="31"/>
      <c r="M2755" s="169"/>
      <c r="N2755" s="148"/>
      <c r="O2755" s="106"/>
      <c r="P2755" s="43"/>
      <c r="Q2755" s="31"/>
      <c r="R2755" s="84"/>
      <c r="S2755" s="31"/>
      <c r="T2755" s="31"/>
      <c r="U2755" s="169"/>
      <c r="V2755" s="150"/>
      <c r="W2755" s="141" t="str" cm="1">
        <f t="array" ref="W2755">IF(SUM(LEN(B2755:V2755))=0,"",IF(OR(OR(ISBLANK(F2755),SUM(LEN(C2755),LEN(D2755))=0),AND(NOT(E2755="Unknown"),ISBLANK(J2755)),AND(NOT(O2755="Unknown"),ISBLANK(R2755))),"Missing Information", INDEX(Table15[Entire Service Line Classification], MATCH(SUMIFS(Table15[Unique ID],Table15[System-Owned Portion],E2755,Table15[If Material Anything Other than "Lead" in Column E,Was Material Ever Previously Lead?],G2755,Table15[Customer-Owned Portion],O2755),Table15[Unique ID],0),0)))</f>
        <v/>
      </c>
      <c r="X2755"/>
    </row>
    <row r="2756" spans="2:24" x14ac:dyDescent="0.25">
      <c r="B2756" s="146"/>
      <c r="C2756" s="31"/>
      <c r="D2756" s="31"/>
      <c r="E2756" s="44"/>
      <c r="F2756" s="43"/>
      <c r="G2756" s="84"/>
      <c r="H2756" s="31"/>
      <c r="I2756" s="208"/>
      <c r="J2756" s="84"/>
      <c r="K2756" s="31"/>
      <c r="L2756" s="31"/>
      <c r="M2756" s="169"/>
      <c r="N2756" s="148"/>
      <c r="O2756" s="106"/>
      <c r="P2756" s="43"/>
      <c r="Q2756" s="31"/>
      <c r="R2756" s="84"/>
      <c r="S2756" s="31"/>
      <c r="T2756" s="31"/>
      <c r="U2756" s="169"/>
      <c r="V2756" s="150"/>
      <c r="W2756" s="141" t="str" cm="1">
        <f t="array" ref="W2756">IF(SUM(LEN(B2756:V2756))=0,"",IF(OR(OR(ISBLANK(F2756),SUM(LEN(C2756),LEN(D2756))=0),AND(NOT(E2756="Unknown"),ISBLANK(J2756)),AND(NOT(O2756="Unknown"),ISBLANK(R2756))),"Missing Information", INDEX(Table15[Entire Service Line Classification], MATCH(SUMIFS(Table15[Unique ID],Table15[System-Owned Portion],E2756,Table15[If Material Anything Other than "Lead" in Column E,Was Material Ever Previously Lead?],G2756,Table15[Customer-Owned Portion],O2756),Table15[Unique ID],0),0)))</f>
        <v/>
      </c>
      <c r="X2756"/>
    </row>
    <row r="2757" spans="2:24" x14ac:dyDescent="0.25">
      <c r="B2757" s="146"/>
      <c r="C2757" s="31"/>
      <c r="D2757" s="31"/>
      <c r="E2757" s="44"/>
      <c r="F2757" s="43"/>
      <c r="G2757" s="84"/>
      <c r="H2757" s="31"/>
      <c r="I2757" s="208"/>
      <c r="J2757" s="84"/>
      <c r="K2757" s="31"/>
      <c r="L2757" s="31"/>
      <c r="M2757" s="169"/>
      <c r="N2757" s="148"/>
      <c r="O2757" s="106"/>
      <c r="P2757" s="43"/>
      <c r="Q2757" s="31"/>
      <c r="R2757" s="84"/>
      <c r="S2757" s="31"/>
      <c r="T2757" s="31"/>
      <c r="U2757" s="169"/>
      <c r="V2757" s="150"/>
      <c r="W2757" s="141" t="str" cm="1">
        <f t="array" ref="W2757">IF(SUM(LEN(B2757:V2757))=0,"",IF(OR(OR(ISBLANK(F2757),SUM(LEN(C2757),LEN(D2757))=0),AND(NOT(E2757="Unknown"),ISBLANK(J2757)),AND(NOT(O2757="Unknown"),ISBLANK(R2757))),"Missing Information", INDEX(Table15[Entire Service Line Classification], MATCH(SUMIFS(Table15[Unique ID],Table15[System-Owned Portion],E2757,Table15[If Material Anything Other than "Lead" in Column E,Was Material Ever Previously Lead?],G2757,Table15[Customer-Owned Portion],O2757),Table15[Unique ID],0),0)))</f>
        <v/>
      </c>
      <c r="X2757"/>
    </row>
    <row r="2758" spans="2:24" x14ac:dyDescent="0.25">
      <c r="B2758" s="146"/>
      <c r="C2758" s="31"/>
      <c r="D2758" s="31"/>
      <c r="E2758" s="44"/>
      <c r="F2758" s="43"/>
      <c r="G2758" s="84"/>
      <c r="H2758" s="31"/>
      <c r="I2758" s="208"/>
      <c r="J2758" s="84"/>
      <c r="K2758" s="31"/>
      <c r="L2758" s="31"/>
      <c r="M2758" s="169"/>
      <c r="N2758" s="148"/>
      <c r="O2758" s="106"/>
      <c r="P2758" s="43"/>
      <c r="Q2758" s="31"/>
      <c r="R2758" s="84"/>
      <c r="S2758" s="31"/>
      <c r="T2758" s="31"/>
      <c r="U2758" s="169"/>
      <c r="V2758" s="150"/>
      <c r="W2758" s="141" t="str" cm="1">
        <f t="array" ref="W2758">IF(SUM(LEN(B2758:V2758))=0,"",IF(OR(OR(ISBLANK(F2758),SUM(LEN(C2758),LEN(D2758))=0),AND(NOT(E2758="Unknown"),ISBLANK(J2758)),AND(NOT(O2758="Unknown"),ISBLANK(R2758))),"Missing Information", INDEX(Table15[Entire Service Line Classification], MATCH(SUMIFS(Table15[Unique ID],Table15[System-Owned Portion],E2758,Table15[If Material Anything Other than "Lead" in Column E,Was Material Ever Previously Lead?],G2758,Table15[Customer-Owned Portion],O2758),Table15[Unique ID],0),0)))</f>
        <v/>
      </c>
      <c r="X2758"/>
    </row>
    <row r="2759" spans="2:24" x14ac:dyDescent="0.25">
      <c r="B2759" s="146"/>
      <c r="C2759" s="31"/>
      <c r="D2759" s="31"/>
      <c r="E2759" s="44"/>
      <c r="F2759" s="43"/>
      <c r="G2759" s="84"/>
      <c r="H2759" s="31"/>
      <c r="I2759" s="208"/>
      <c r="J2759" s="84"/>
      <c r="K2759" s="31"/>
      <c r="L2759" s="31"/>
      <c r="M2759" s="169"/>
      <c r="N2759" s="148"/>
      <c r="O2759" s="106"/>
      <c r="P2759" s="43"/>
      <c r="Q2759" s="31"/>
      <c r="R2759" s="84"/>
      <c r="S2759" s="31"/>
      <c r="T2759" s="31"/>
      <c r="U2759" s="169"/>
      <c r="V2759" s="150"/>
      <c r="W2759" s="141" t="str" cm="1">
        <f t="array" ref="W2759">IF(SUM(LEN(B2759:V2759))=0,"",IF(OR(OR(ISBLANK(F2759),SUM(LEN(C2759),LEN(D2759))=0),AND(NOT(E2759="Unknown"),ISBLANK(J2759)),AND(NOT(O2759="Unknown"),ISBLANK(R2759))),"Missing Information", INDEX(Table15[Entire Service Line Classification], MATCH(SUMIFS(Table15[Unique ID],Table15[System-Owned Portion],E2759,Table15[If Material Anything Other than "Lead" in Column E,Was Material Ever Previously Lead?],G2759,Table15[Customer-Owned Portion],O2759),Table15[Unique ID],0),0)))</f>
        <v/>
      </c>
      <c r="X2759"/>
    </row>
    <row r="2760" spans="2:24" x14ac:dyDescent="0.25">
      <c r="B2760" s="146"/>
      <c r="C2760" s="31"/>
      <c r="D2760" s="31"/>
      <c r="E2760" s="44"/>
      <c r="F2760" s="43"/>
      <c r="G2760" s="84"/>
      <c r="H2760" s="31"/>
      <c r="I2760" s="208"/>
      <c r="J2760" s="84"/>
      <c r="K2760" s="31"/>
      <c r="L2760" s="31"/>
      <c r="M2760" s="169"/>
      <c r="N2760" s="148"/>
      <c r="O2760" s="106"/>
      <c r="P2760" s="43"/>
      <c r="Q2760" s="31"/>
      <c r="R2760" s="84"/>
      <c r="S2760" s="31"/>
      <c r="T2760" s="31"/>
      <c r="U2760" s="169"/>
      <c r="V2760" s="150"/>
      <c r="W2760" s="141" t="str" cm="1">
        <f t="array" ref="W2760">IF(SUM(LEN(B2760:V2760))=0,"",IF(OR(OR(ISBLANK(F2760),SUM(LEN(C2760),LEN(D2760))=0),AND(NOT(E2760="Unknown"),ISBLANK(J2760)),AND(NOT(O2760="Unknown"),ISBLANK(R2760))),"Missing Information", INDEX(Table15[Entire Service Line Classification], MATCH(SUMIFS(Table15[Unique ID],Table15[System-Owned Portion],E2760,Table15[If Material Anything Other than "Lead" in Column E,Was Material Ever Previously Lead?],G2760,Table15[Customer-Owned Portion],O2760),Table15[Unique ID],0),0)))</f>
        <v/>
      </c>
      <c r="X2760"/>
    </row>
    <row r="2761" spans="2:24" x14ac:dyDescent="0.25">
      <c r="B2761" s="146"/>
      <c r="C2761" s="31"/>
      <c r="D2761" s="31"/>
      <c r="E2761" s="44"/>
      <c r="F2761" s="43"/>
      <c r="G2761" s="84"/>
      <c r="H2761" s="31"/>
      <c r="I2761" s="208"/>
      <c r="J2761" s="84"/>
      <c r="K2761" s="31"/>
      <c r="L2761" s="31"/>
      <c r="M2761" s="169"/>
      <c r="N2761" s="148"/>
      <c r="O2761" s="106"/>
      <c r="P2761" s="43"/>
      <c r="Q2761" s="31"/>
      <c r="R2761" s="84"/>
      <c r="S2761" s="31"/>
      <c r="T2761" s="31"/>
      <c r="U2761" s="169"/>
      <c r="V2761" s="150"/>
      <c r="W2761" s="141" t="str" cm="1">
        <f t="array" ref="W2761">IF(SUM(LEN(B2761:V2761))=0,"",IF(OR(OR(ISBLANK(F2761),SUM(LEN(C2761),LEN(D2761))=0),AND(NOT(E2761="Unknown"),ISBLANK(J2761)),AND(NOT(O2761="Unknown"),ISBLANK(R2761))),"Missing Information", INDEX(Table15[Entire Service Line Classification], MATCH(SUMIFS(Table15[Unique ID],Table15[System-Owned Portion],E2761,Table15[If Material Anything Other than "Lead" in Column E,Was Material Ever Previously Lead?],G2761,Table15[Customer-Owned Portion],O2761),Table15[Unique ID],0),0)))</f>
        <v/>
      </c>
      <c r="X2761"/>
    </row>
    <row r="2762" spans="2:24" x14ac:dyDescent="0.25">
      <c r="B2762" s="146"/>
      <c r="C2762" s="31"/>
      <c r="D2762" s="31"/>
      <c r="E2762" s="44"/>
      <c r="F2762" s="43"/>
      <c r="G2762" s="84"/>
      <c r="H2762" s="31"/>
      <c r="I2762" s="208"/>
      <c r="J2762" s="84"/>
      <c r="K2762" s="31"/>
      <c r="L2762" s="31"/>
      <c r="M2762" s="169"/>
      <c r="N2762" s="148"/>
      <c r="O2762" s="106"/>
      <c r="P2762" s="43"/>
      <c r="Q2762" s="31"/>
      <c r="R2762" s="84"/>
      <c r="S2762" s="31"/>
      <c r="T2762" s="31"/>
      <c r="U2762" s="169"/>
      <c r="V2762" s="150"/>
      <c r="W2762" s="141" t="str" cm="1">
        <f t="array" ref="W2762">IF(SUM(LEN(B2762:V2762))=0,"",IF(OR(OR(ISBLANK(F2762),SUM(LEN(C2762),LEN(D2762))=0),AND(NOT(E2762="Unknown"),ISBLANK(J2762)),AND(NOT(O2762="Unknown"),ISBLANK(R2762))),"Missing Information", INDEX(Table15[Entire Service Line Classification], MATCH(SUMIFS(Table15[Unique ID],Table15[System-Owned Portion],E2762,Table15[If Material Anything Other than "Lead" in Column E,Was Material Ever Previously Lead?],G2762,Table15[Customer-Owned Portion],O2762),Table15[Unique ID],0),0)))</f>
        <v/>
      </c>
      <c r="X2762"/>
    </row>
    <row r="2763" spans="2:24" x14ac:dyDescent="0.25">
      <c r="B2763" s="146"/>
      <c r="C2763" s="31"/>
      <c r="D2763" s="31"/>
      <c r="E2763" s="44"/>
      <c r="F2763" s="43"/>
      <c r="G2763" s="84"/>
      <c r="H2763" s="31"/>
      <c r="I2763" s="208"/>
      <c r="J2763" s="84"/>
      <c r="K2763" s="31"/>
      <c r="L2763" s="31"/>
      <c r="M2763" s="169"/>
      <c r="N2763" s="148"/>
      <c r="O2763" s="106"/>
      <c r="P2763" s="43"/>
      <c r="Q2763" s="31"/>
      <c r="R2763" s="84"/>
      <c r="S2763" s="31"/>
      <c r="T2763" s="31"/>
      <c r="U2763" s="169"/>
      <c r="V2763" s="150"/>
      <c r="W2763" s="141" t="str" cm="1">
        <f t="array" ref="W2763">IF(SUM(LEN(B2763:V2763))=0,"",IF(OR(OR(ISBLANK(F2763),SUM(LEN(C2763),LEN(D2763))=0),AND(NOT(E2763="Unknown"),ISBLANK(J2763)),AND(NOT(O2763="Unknown"),ISBLANK(R2763))),"Missing Information", INDEX(Table15[Entire Service Line Classification], MATCH(SUMIFS(Table15[Unique ID],Table15[System-Owned Portion],E2763,Table15[If Material Anything Other than "Lead" in Column E,Was Material Ever Previously Lead?],G2763,Table15[Customer-Owned Portion],O2763),Table15[Unique ID],0),0)))</f>
        <v/>
      </c>
      <c r="X2763"/>
    </row>
    <row r="2764" spans="2:24" x14ac:dyDescent="0.25">
      <c r="B2764" s="146"/>
      <c r="C2764" s="31"/>
      <c r="D2764" s="31"/>
      <c r="E2764" s="44"/>
      <c r="F2764" s="43"/>
      <c r="G2764" s="84"/>
      <c r="H2764" s="31"/>
      <c r="I2764" s="208"/>
      <c r="J2764" s="84"/>
      <c r="K2764" s="31"/>
      <c r="L2764" s="31"/>
      <c r="M2764" s="169"/>
      <c r="N2764" s="148"/>
      <c r="O2764" s="106"/>
      <c r="P2764" s="43"/>
      <c r="Q2764" s="31"/>
      <c r="R2764" s="84"/>
      <c r="S2764" s="31"/>
      <c r="T2764" s="31"/>
      <c r="U2764" s="169"/>
      <c r="V2764" s="150"/>
      <c r="W2764" s="141" t="str" cm="1">
        <f t="array" ref="W2764">IF(SUM(LEN(B2764:V2764))=0,"",IF(OR(OR(ISBLANK(F2764),SUM(LEN(C2764),LEN(D2764))=0),AND(NOT(E2764="Unknown"),ISBLANK(J2764)),AND(NOT(O2764="Unknown"),ISBLANK(R2764))),"Missing Information", INDEX(Table15[Entire Service Line Classification], MATCH(SUMIFS(Table15[Unique ID],Table15[System-Owned Portion],E2764,Table15[If Material Anything Other than "Lead" in Column E,Was Material Ever Previously Lead?],G2764,Table15[Customer-Owned Portion],O2764),Table15[Unique ID],0),0)))</f>
        <v/>
      </c>
      <c r="X2764"/>
    </row>
    <row r="2765" spans="2:24" x14ac:dyDescent="0.25">
      <c r="B2765" s="146"/>
      <c r="C2765" s="31"/>
      <c r="D2765" s="31"/>
      <c r="E2765" s="44"/>
      <c r="F2765" s="43"/>
      <c r="G2765" s="84"/>
      <c r="H2765" s="31"/>
      <c r="I2765" s="208"/>
      <c r="J2765" s="84"/>
      <c r="K2765" s="31"/>
      <c r="L2765" s="31"/>
      <c r="M2765" s="169"/>
      <c r="N2765" s="148"/>
      <c r="O2765" s="106"/>
      <c r="P2765" s="43"/>
      <c r="Q2765" s="31"/>
      <c r="R2765" s="84"/>
      <c r="S2765" s="31"/>
      <c r="T2765" s="31"/>
      <c r="U2765" s="169"/>
      <c r="V2765" s="150"/>
      <c r="W2765" s="141" t="str" cm="1">
        <f t="array" ref="W2765">IF(SUM(LEN(B2765:V2765))=0,"",IF(OR(OR(ISBLANK(F2765),SUM(LEN(C2765),LEN(D2765))=0),AND(NOT(E2765="Unknown"),ISBLANK(J2765)),AND(NOT(O2765="Unknown"),ISBLANK(R2765))),"Missing Information", INDEX(Table15[Entire Service Line Classification], MATCH(SUMIFS(Table15[Unique ID],Table15[System-Owned Portion],E2765,Table15[If Material Anything Other than "Lead" in Column E,Was Material Ever Previously Lead?],G2765,Table15[Customer-Owned Portion],O2765),Table15[Unique ID],0),0)))</f>
        <v/>
      </c>
      <c r="X2765"/>
    </row>
    <row r="2766" spans="2:24" x14ac:dyDescent="0.25">
      <c r="B2766" s="146"/>
      <c r="C2766" s="31"/>
      <c r="D2766" s="31"/>
      <c r="E2766" s="44"/>
      <c r="F2766" s="43"/>
      <c r="G2766" s="84"/>
      <c r="H2766" s="31"/>
      <c r="I2766" s="208"/>
      <c r="J2766" s="84"/>
      <c r="K2766" s="31"/>
      <c r="L2766" s="31"/>
      <c r="M2766" s="169"/>
      <c r="N2766" s="148"/>
      <c r="O2766" s="106"/>
      <c r="P2766" s="43"/>
      <c r="Q2766" s="31"/>
      <c r="R2766" s="84"/>
      <c r="S2766" s="31"/>
      <c r="T2766" s="31"/>
      <c r="U2766" s="169"/>
      <c r="V2766" s="150"/>
      <c r="W2766" s="141" t="str" cm="1">
        <f t="array" ref="W2766">IF(SUM(LEN(B2766:V2766))=0,"",IF(OR(OR(ISBLANK(F2766),SUM(LEN(C2766),LEN(D2766))=0),AND(NOT(E2766="Unknown"),ISBLANK(J2766)),AND(NOT(O2766="Unknown"),ISBLANK(R2766))),"Missing Information", INDEX(Table15[Entire Service Line Classification], MATCH(SUMIFS(Table15[Unique ID],Table15[System-Owned Portion],E2766,Table15[If Material Anything Other than "Lead" in Column E,Was Material Ever Previously Lead?],G2766,Table15[Customer-Owned Portion],O2766),Table15[Unique ID],0),0)))</f>
        <v/>
      </c>
      <c r="X2766"/>
    </row>
    <row r="2767" spans="2:24" x14ac:dyDescent="0.25">
      <c r="B2767" s="146"/>
      <c r="C2767" s="31"/>
      <c r="D2767" s="31"/>
      <c r="E2767" s="44"/>
      <c r="F2767" s="43"/>
      <c r="G2767" s="84"/>
      <c r="H2767" s="31"/>
      <c r="I2767" s="208"/>
      <c r="J2767" s="84"/>
      <c r="K2767" s="31"/>
      <c r="L2767" s="31"/>
      <c r="M2767" s="169"/>
      <c r="N2767" s="148"/>
      <c r="O2767" s="106"/>
      <c r="P2767" s="43"/>
      <c r="Q2767" s="31"/>
      <c r="R2767" s="84"/>
      <c r="S2767" s="31"/>
      <c r="T2767" s="31"/>
      <c r="U2767" s="169"/>
      <c r="V2767" s="150"/>
      <c r="W2767" s="141" t="str" cm="1">
        <f t="array" ref="W2767">IF(SUM(LEN(B2767:V2767))=0,"",IF(OR(OR(ISBLANK(F2767),SUM(LEN(C2767),LEN(D2767))=0),AND(NOT(E2767="Unknown"),ISBLANK(J2767)),AND(NOT(O2767="Unknown"),ISBLANK(R2767))),"Missing Information", INDEX(Table15[Entire Service Line Classification], MATCH(SUMIFS(Table15[Unique ID],Table15[System-Owned Portion],E2767,Table15[If Material Anything Other than "Lead" in Column E,Was Material Ever Previously Lead?],G2767,Table15[Customer-Owned Portion],O2767),Table15[Unique ID],0),0)))</f>
        <v/>
      </c>
      <c r="X2767"/>
    </row>
    <row r="2768" spans="2:24" x14ac:dyDescent="0.25">
      <c r="B2768" s="146"/>
      <c r="C2768" s="31"/>
      <c r="D2768" s="31"/>
      <c r="E2768" s="44"/>
      <c r="F2768" s="43"/>
      <c r="G2768" s="84"/>
      <c r="H2768" s="31"/>
      <c r="I2768" s="208"/>
      <c r="J2768" s="84"/>
      <c r="K2768" s="31"/>
      <c r="L2768" s="31"/>
      <c r="M2768" s="169"/>
      <c r="N2768" s="148"/>
      <c r="O2768" s="106"/>
      <c r="P2768" s="43"/>
      <c r="Q2768" s="31"/>
      <c r="R2768" s="84"/>
      <c r="S2768" s="31"/>
      <c r="T2768" s="31"/>
      <c r="U2768" s="169"/>
      <c r="V2768" s="150"/>
      <c r="W2768" s="141" t="str" cm="1">
        <f t="array" ref="W2768">IF(SUM(LEN(B2768:V2768))=0,"",IF(OR(OR(ISBLANK(F2768),SUM(LEN(C2768),LEN(D2768))=0),AND(NOT(E2768="Unknown"),ISBLANK(J2768)),AND(NOT(O2768="Unknown"),ISBLANK(R2768))),"Missing Information", INDEX(Table15[Entire Service Line Classification], MATCH(SUMIFS(Table15[Unique ID],Table15[System-Owned Portion],E2768,Table15[If Material Anything Other than "Lead" in Column E,Was Material Ever Previously Lead?],G2768,Table15[Customer-Owned Portion],O2768),Table15[Unique ID],0),0)))</f>
        <v/>
      </c>
      <c r="X2768"/>
    </row>
    <row r="2769" spans="2:24" x14ac:dyDescent="0.25">
      <c r="B2769" s="146"/>
      <c r="C2769" s="31"/>
      <c r="D2769" s="31"/>
      <c r="E2769" s="44"/>
      <c r="F2769" s="43"/>
      <c r="G2769" s="84"/>
      <c r="H2769" s="31"/>
      <c r="I2769" s="208"/>
      <c r="J2769" s="84"/>
      <c r="K2769" s="31"/>
      <c r="L2769" s="31"/>
      <c r="M2769" s="169"/>
      <c r="N2769" s="148"/>
      <c r="O2769" s="106"/>
      <c r="P2769" s="43"/>
      <c r="Q2769" s="31"/>
      <c r="R2769" s="84"/>
      <c r="S2769" s="31"/>
      <c r="T2769" s="31"/>
      <c r="U2769" s="169"/>
      <c r="V2769" s="150"/>
      <c r="W2769" s="141" t="str" cm="1">
        <f t="array" ref="W2769">IF(SUM(LEN(B2769:V2769))=0,"",IF(OR(OR(ISBLANK(F2769),SUM(LEN(C2769),LEN(D2769))=0),AND(NOT(E2769="Unknown"),ISBLANK(J2769)),AND(NOT(O2769="Unknown"),ISBLANK(R2769))),"Missing Information", INDEX(Table15[Entire Service Line Classification], MATCH(SUMIFS(Table15[Unique ID],Table15[System-Owned Portion],E2769,Table15[If Material Anything Other than "Lead" in Column E,Was Material Ever Previously Lead?],G2769,Table15[Customer-Owned Portion],O2769),Table15[Unique ID],0),0)))</f>
        <v/>
      </c>
      <c r="X2769"/>
    </row>
    <row r="2770" spans="2:24" x14ac:dyDescent="0.25">
      <c r="B2770" s="146"/>
      <c r="C2770" s="31"/>
      <c r="D2770" s="31"/>
      <c r="E2770" s="44"/>
      <c r="F2770" s="43"/>
      <c r="G2770" s="84"/>
      <c r="H2770" s="31"/>
      <c r="I2770" s="208"/>
      <c r="J2770" s="84"/>
      <c r="K2770" s="31"/>
      <c r="L2770" s="31"/>
      <c r="M2770" s="169"/>
      <c r="N2770" s="148"/>
      <c r="O2770" s="106"/>
      <c r="P2770" s="43"/>
      <c r="Q2770" s="31"/>
      <c r="R2770" s="84"/>
      <c r="S2770" s="31"/>
      <c r="T2770" s="31"/>
      <c r="U2770" s="169"/>
      <c r="V2770" s="150"/>
      <c r="W2770" s="141" t="str" cm="1">
        <f t="array" ref="W2770">IF(SUM(LEN(B2770:V2770))=0,"",IF(OR(OR(ISBLANK(F2770),SUM(LEN(C2770),LEN(D2770))=0),AND(NOT(E2770="Unknown"),ISBLANK(J2770)),AND(NOT(O2770="Unknown"),ISBLANK(R2770))),"Missing Information", INDEX(Table15[Entire Service Line Classification], MATCH(SUMIFS(Table15[Unique ID],Table15[System-Owned Portion],E2770,Table15[If Material Anything Other than "Lead" in Column E,Was Material Ever Previously Lead?],G2770,Table15[Customer-Owned Portion],O2770),Table15[Unique ID],0),0)))</f>
        <v/>
      </c>
      <c r="X2770"/>
    </row>
    <row r="2771" spans="2:24" x14ac:dyDescent="0.25">
      <c r="B2771" s="146"/>
      <c r="C2771" s="31"/>
      <c r="D2771" s="31"/>
      <c r="E2771" s="44"/>
      <c r="F2771" s="43"/>
      <c r="G2771" s="84"/>
      <c r="H2771" s="31"/>
      <c r="I2771" s="208"/>
      <c r="J2771" s="84"/>
      <c r="K2771" s="31"/>
      <c r="L2771" s="31"/>
      <c r="M2771" s="169"/>
      <c r="N2771" s="148"/>
      <c r="O2771" s="106"/>
      <c r="P2771" s="43"/>
      <c r="Q2771" s="31"/>
      <c r="R2771" s="84"/>
      <c r="S2771" s="31"/>
      <c r="T2771" s="31"/>
      <c r="U2771" s="169"/>
      <c r="V2771" s="150"/>
      <c r="W2771" s="141" t="str" cm="1">
        <f t="array" ref="W2771">IF(SUM(LEN(B2771:V2771))=0,"",IF(OR(OR(ISBLANK(F2771),SUM(LEN(C2771),LEN(D2771))=0),AND(NOT(E2771="Unknown"),ISBLANK(J2771)),AND(NOT(O2771="Unknown"),ISBLANK(R2771))),"Missing Information", INDEX(Table15[Entire Service Line Classification], MATCH(SUMIFS(Table15[Unique ID],Table15[System-Owned Portion],E2771,Table15[If Material Anything Other than "Lead" in Column E,Was Material Ever Previously Lead?],G2771,Table15[Customer-Owned Portion],O2771),Table15[Unique ID],0),0)))</f>
        <v/>
      </c>
      <c r="X2771"/>
    </row>
    <row r="2772" spans="2:24" x14ac:dyDescent="0.25">
      <c r="B2772" s="146"/>
      <c r="C2772" s="31"/>
      <c r="D2772" s="31"/>
      <c r="E2772" s="44"/>
      <c r="F2772" s="43"/>
      <c r="G2772" s="84"/>
      <c r="H2772" s="31"/>
      <c r="I2772" s="208"/>
      <c r="J2772" s="84"/>
      <c r="K2772" s="31"/>
      <c r="L2772" s="31"/>
      <c r="M2772" s="169"/>
      <c r="N2772" s="148"/>
      <c r="O2772" s="106"/>
      <c r="P2772" s="43"/>
      <c r="Q2772" s="31"/>
      <c r="R2772" s="84"/>
      <c r="S2772" s="31"/>
      <c r="T2772" s="31"/>
      <c r="U2772" s="169"/>
      <c r="V2772" s="150"/>
      <c r="W2772" s="141" t="str" cm="1">
        <f t="array" ref="W2772">IF(SUM(LEN(B2772:V2772))=0,"",IF(OR(OR(ISBLANK(F2772),SUM(LEN(C2772),LEN(D2772))=0),AND(NOT(E2772="Unknown"),ISBLANK(J2772)),AND(NOT(O2772="Unknown"),ISBLANK(R2772))),"Missing Information", INDEX(Table15[Entire Service Line Classification], MATCH(SUMIFS(Table15[Unique ID],Table15[System-Owned Portion],E2772,Table15[If Material Anything Other than "Lead" in Column E,Was Material Ever Previously Lead?],G2772,Table15[Customer-Owned Portion],O2772),Table15[Unique ID],0),0)))</f>
        <v/>
      </c>
      <c r="X2772"/>
    </row>
    <row r="2773" spans="2:24" x14ac:dyDescent="0.25">
      <c r="B2773" s="146"/>
      <c r="C2773" s="31"/>
      <c r="D2773" s="31"/>
      <c r="E2773" s="44"/>
      <c r="F2773" s="43"/>
      <c r="G2773" s="84"/>
      <c r="H2773" s="31"/>
      <c r="I2773" s="208"/>
      <c r="J2773" s="84"/>
      <c r="K2773" s="31"/>
      <c r="L2773" s="31"/>
      <c r="M2773" s="169"/>
      <c r="N2773" s="148"/>
      <c r="O2773" s="106"/>
      <c r="P2773" s="43"/>
      <c r="Q2773" s="31"/>
      <c r="R2773" s="84"/>
      <c r="S2773" s="31"/>
      <c r="T2773" s="31"/>
      <c r="U2773" s="169"/>
      <c r="V2773" s="150"/>
      <c r="W2773" s="141" t="str" cm="1">
        <f t="array" ref="W2773">IF(SUM(LEN(B2773:V2773))=0,"",IF(OR(OR(ISBLANK(F2773),SUM(LEN(C2773),LEN(D2773))=0),AND(NOT(E2773="Unknown"),ISBLANK(J2773)),AND(NOT(O2773="Unknown"),ISBLANK(R2773))),"Missing Information", INDEX(Table15[Entire Service Line Classification], MATCH(SUMIFS(Table15[Unique ID],Table15[System-Owned Portion],E2773,Table15[If Material Anything Other than "Lead" in Column E,Was Material Ever Previously Lead?],G2773,Table15[Customer-Owned Portion],O2773),Table15[Unique ID],0),0)))</f>
        <v/>
      </c>
      <c r="X2773"/>
    </row>
    <row r="2774" spans="2:24" x14ac:dyDescent="0.25">
      <c r="B2774" s="146"/>
      <c r="C2774" s="31"/>
      <c r="D2774" s="31"/>
      <c r="E2774" s="44"/>
      <c r="F2774" s="43"/>
      <c r="G2774" s="84"/>
      <c r="H2774" s="31"/>
      <c r="I2774" s="208"/>
      <c r="J2774" s="84"/>
      <c r="K2774" s="31"/>
      <c r="L2774" s="31"/>
      <c r="M2774" s="169"/>
      <c r="N2774" s="148"/>
      <c r="O2774" s="106"/>
      <c r="P2774" s="43"/>
      <c r="Q2774" s="31"/>
      <c r="R2774" s="84"/>
      <c r="S2774" s="31"/>
      <c r="T2774" s="31"/>
      <c r="U2774" s="169"/>
      <c r="V2774" s="150"/>
      <c r="W2774" s="141" t="str" cm="1">
        <f t="array" ref="W2774">IF(SUM(LEN(B2774:V2774))=0,"",IF(OR(OR(ISBLANK(F2774),SUM(LEN(C2774),LEN(D2774))=0),AND(NOT(E2774="Unknown"),ISBLANK(J2774)),AND(NOT(O2774="Unknown"),ISBLANK(R2774))),"Missing Information", INDEX(Table15[Entire Service Line Classification], MATCH(SUMIFS(Table15[Unique ID],Table15[System-Owned Portion],E2774,Table15[If Material Anything Other than "Lead" in Column E,Was Material Ever Previously Lead?],G2774,Table15[Customer-Owned Portion],O2774),Table15[Unique ID],0),0)))</f>
        <v/>
      </c>
      <c r="X2774"/>
    </row>
    <row r="2775" spans="2:24" x14ac:dyDescent="0.25">
      <c r="B2775" s="146"/>
      <c r="C2775" s="31"/>
      <c r="D2775" s="31"/>
      <c r="E2775" s="44"/>
      <c r="F2775" s="43"/>
      <c r="G2775" s="84"/>
      <c r="H2775" s="31"/>
      <c r="I2775" s="208"/>
      <c r="J2775" s="84"/>
      <c r="K2775" s="31"/>
      <c r="L2775" s="31"/>
      <c r="M2775" s="169"/>
      <c r="N2775" s="148"/>
      <c r="O2775" s="106"/>
      <c r="P2775" s="43"/>
      <c r="Q2775" s="31"/>
      <c r="R2775" s="84"/>
      <c r="S2775" s="31"/>
      <c r="T2775" s="31"/>
      <c r="U2775" s="169"/>
      <c r="V2775" s="150"/>
      <c r="W2775" s="141" t="str" cm="1">
        <f t="array" ref="W2775">IF(SUM(LEN(B2775:V2775))=0,"",IF(OR(OR(ISBLANK(F2775),SUM(LEN(C2775),LEN(D2775))=0),AND(NOT(E2775="Unknown"),ISBLANK(J2775)),AND(NOT(O2775="Unknown"),ISBLANK(R2775))),"Missing Information", INDEX(Table15[Entire Service Line Classification], MATCH(SUMIFS(Table15[Unique ID],Table15[System-Owned Portion],E2775,Table15[If Material Anything Other than "Lead" in Column E,Was Material Ever Previously Lead?],G2775,Table15[Customer-Owned Portion],O2775),Table15[Unique ID],0),0)))</f>
        <v/>
      </c>
      <c r="X2775"/>
    </row>
    <row r="2776" spans="2:24" x14ac:dyDescent="0.25">
      <c r="B2776" s="146"/>
      <c r="C2776" s="31"/>
      <c r="D2776" s="31"/>
      <c r="E2776" s="44"/>
      <c r="F2776" s="43"/>
      <c r="G2776" s="84"/>
      <c r="H2776" s="31"/>
      <c r="I2776" s="208"/>
      <c r="J2776" s="84"/>
      <c r="K2776" s="31"/>
      <c r="L2776" s="31"/>
      <c r="M2776" s="169"/>
      <c r="N2776" s="148"/>
      <c r="O2776" s="106"/>
      <c r="P2776" s="43"/>
      <c r="Q2776" s="31"/>
      <c r="R2776" s="84"/>
      <c r="S2776" s="31"/>
      <c r="T2776" s="31"/>
      <c r="U2776" s="169"/>
      <c r="V2776" s="150"/>
      <c r="W2776" s="141" t="str" cm="1">
        <f t="array" ref="W2776">IF(SUM(LEN(B2776:V2776))=0,"",IF(OR(OR(ISBLANK(F2776),SUM(LEN(C2776),LEN(D2776))=0),AND(NOT(E2776="Unknown"),ISBLANK(J2776)),AND(NOT(O2776="Unknown"),ISBLANK(R2776))),"Missing Information", INDEX(Table15[Entire Service Line Classification], MATCH(SUMIFS(Table15[Unique ID],Table15[System-Owned Portion],E2776,Table15[If Material Anything Other than "Lead" in Column E,Was Material Ever Previously Lead?],G2776,Table15[Customer-Owned Portion],O2776),Table15[Unique ID],0),0)))</f>
        <v/>
      </c>
      <c r="X2776"/>
    </row>
    <row r="2777" spans="2:24" x14ac:dyDescent="0.25">
      <c r="B2777" s="146"/>
      <c r="C2777" s="31"/>
      <c r="D2777" s="31"/>
      <c r="E2777" s="44"/>
      <c r="F2777" s="43"/>
      <c r="G2777" s="84"/>
      <c r="H2777" s="31"/>
      <c r="I2777" s="208"/>
      <c r="J2777" s="84"/>
      <c r="K2777" s="31"/>
      <c r="L2777" s="31"/>
      <c r="M2777" s="169"/>
      <c r="N2777" s="148"/>
      <c r="O2777" s="106"/>
      <c r="P2777" s="43"/>
      <c r="Q2777" s="31"/>
      <c r="R2777" s="84"/>
      <c r="S2777" s="31"/>
      <c r="T2777" s="31"/>
      <c r="U2777" s="169"/>
      <c r="V2777" s="150"/>
      <c r="W2777" s="141" t="str" cm="1">
        <f t="array" ref="W2777">IF(SUM(LEN(B2777:V2777))=0,"",IF(OR(OR(ISBLANK(F2777),SUM(LEN(C2777),LEN(D2777))=0),AND(NOT(E2777="Unknown"),ISBLANK(J2777)),AND(NOT(O2777="Unknown"),ISBLANK(R2777))),"Missing Information", INDEX(Table15[Entire Service Line Classification], MATCH(SUMIFS(Table15[Unique ID],Table15[System-Owned Portion],E2777,Table15[If Material Anything Other than "Lead" in Column E,Was Material Ever Previously Lead?],G2777,Table15[Customer-Owned Portion],O2777),Table15[Unique ID],0),0)))</f>
        <v/>
      </c>
      <c r="X2777"/>
    </row>
    <row r="2778" spans="2:24" x14ac:dyDescent="0.25">
      <c r="B2778" s="146"/>
      <c r="C2778" s="31"/>
      <c r="D2778" s="31"/>
      <c r="E2778" s="44"/>
      <c r="F2778" s="43"/>
      <c r="G2778" s="84"/>
      <c r="H2778" s="31"/>
      <c r="I2778" s="208"/>
      <c r="J2778" s="84"/>
      <c r="K2778" s="31"/>
      <c r="L2778" s="31"/>
      <c r="M2778" s="169"/>
      <c r="N2778" s="148"/>
      <c r="O2778" s="106"/>
      <c r="P2778" s="43"/>
      <c r="Q2778" s="31"/>
      <c r="R2778" s="84"/>
      <c r="S2778" s="31"/>
      <c r="T2778" s="31"/>
      <c r="U2778" s="169"/>
      <c r="V2778" s="150"/>
      <c r="W2778" s="141" t="str" cm="1">
        <f t="array" ref="W2778">IF(SUM(LEN(B2778:V2778))=0,"",IF(OR(OR(ISBLANK(F2778),SUM(LEN(C2778),LEN(D2778))=0),AND(NOT(E2778="Unknown"),ISBLANK(J2778)),AND(NOT(O2778="Unknown"),ISBLANK(R2778))),"Missing Information", INDEX(Table15[Entire Service Line Classification], MATCH(SUMIFS(Table15[Unique ID],Table15[System-Owned Portion],E2778,Table15[If Material Anything Other than "Lead" in Column E,Was Material Ever Previously Lead?],G2778,Table15[Customer-Owned Portion],O2778),Table15[Unique ID],0),0)))</f>
        <v/>
      </c>
      <c r="X2778"/>
    </row>
    <row r="2779" spans="2:24" x14ac:dyDescent="0.25">
      <c r="B2779" s="146"/>
      <c r="C2779" s="31"/>
      <c r="D2779" s="31"/>
      <c r="E2779" s="44"/>
      <c r="F2779" s="43"/>
      <c r="G2779" s="84"/>
      <c r="H2779" s="31"/>
      <c r="I2779" s="208"/>
      <c r="J2779" s="84"/>
      <c r="K2779" s="31"/>
      <c r="L2779" s="31"/>
      <c r="M2779" s="169"/>
      <c r="N2779" s="148"/>
      <c r="O2779" s="106"/>
      <c r="P2779" s="43"/>
      <c r="Q2779" s="31"/>
      <c r="R2779" s="84"/>
      <c r="S2779" s="31"/>
      <c r="T2779" s="31"/>
      <c r="U2779" s="169"/>
      <c r="V2779" s="150"/>
      <c r="W2779" s="141" t="str" cm="1">
        <f t="array" ref="W2779">IF(SUM(LEN(B2779:V2779))=0,"",IF(OR(OR(ISBLANK(F2779),SUM(LEN(C2779),LEN(D2779))=0),AND(NOT(E2779="Unknown"),ISBLANK(J2779)),AND(NOT(O2779="Unknown"),ISBLANK(R2779))),"Missing Information", INDEX(Table15[Entire Service Line Classification], MATCH(SUMIFS(Table15[Unique ID],Table15[System-Owned Portion],E2779,Table15[If Material Anything Other than "Lead" in Column E,Was Material Ever Previously Lead?],G2779,Table15[Customer-Owned Portion],O2779),Table15[Unique ID],0),0)))</f>
        <v/>
      </c>
      <c r="X2779"/>
    </row>
    <row r="2780" spans="2:24" x14ac:dyDescent="0.25">
      <c r="B2780" s="146"/>
      <c r="C2780" s="31"/>
      <c r="D2780" s="31"/>
      <c r="E2780" s="44"/>
      <c r="F2780" s="43"/>
      <c r="G2780" s="84"/>
      <c r="H2780" s="31"/>
      <c r="I2780" s="208"/>
      <c r="J2780" s="84"/>
      <c r="K2780" s="31"/>
      <c r="L2780" s="31"/>
      <c r="M2780" s="169"/>
      <c r="N2780" s="148"/>
      <c r="O2780" s="106"/>
      <c r="P2780" s="43"/>
      <c r="Q2780" s="31"/>
      <c r="R2780" s="84"/>
      <c r="S2780" s="31"/>
      <c r="T2780" s="31"/>
      <c r="U2780" s="169"/>
      <c r="V2780" s="150"/>
      <c r="W2780" s="141" t="str" cm="1">
        <f t="array" ref="W2780">IF(SUM(LEN(B2780:V2780))=0,"",IF(OR(OR(ISBLANK(F2780),SUM(LEN(C2780),LEN(D2780))=0),AND(NOT(E2780="Unknown"),ISBLANK(J2780)),AND(NOT(O2780="Unknown"),ISBLANK(R2780))),"Missing Information", INDEX(Table15[Entire Service Line Classification], MATCH(SUMIFS(Table15[Unique ID],Table15[System-Owned Portion],E2780,Table15[If Material Anything Other than "Lead" in Column E,Was Material Ever Previously Lead?],G2780,Table15[Customer-Owned Portion],O2780),Table15[Unique ID],0),0)))</f>
        <v/>
      </c>
      <c r="X2780"/>
    </row>
    <row r="2781" spans="2:24" x14ac:dyDescent="0.25">
      <c r="B2781" s="146"/>
      <c r="C2781" s="31"/>
      <c r="D2781" s="31"/>
      <c r="E2781" s="44"/>
      <c r="F2781" s="43"/>
      <c r="G2781" s="84"/>
      <c r="H2781" s="31"/>
      <c r="I2781" s="208"/>
      <c r="J2781" s="84"/>
      <c r="K2781" s="31"/>
      <c r="L2781" s="31"/>
      <c r="M2781" s="169"/>
      <c r="N2781" s="148"/>
      <c r="O2781" s="106"/>
      <c r="P2781" s="43"/>
      <c r="Q2781" s="31"/>
      <c r="R2781" s="84"/>
      <c r="S2781" s="31"/>
      <c r="T2781" s="31"/>
      <c r="U2781" s="169"/>
      <c r="V2781" s="150"/>
      <c r="W2781" s="141" t="str" cm="1">
        <f t="array" ref="W2781">IF(SUM(LEN(B2781:V2781))=0,"",IF(OR(OR(ISBLANK(F2781),SUM(LEN(C2781),LEN(D2781))=0),AND(NOT(E2781="Unknown"),ISBLANK(J2781)),AND(NOT(O2781="Unknown"),ISBLANK(R2781))),"Missing Information", INDEX(Table15[Entire Service Line Classification], MATCH(SUMIFS(Table15[Unique ID],Table15[System-Owned Portion],E2781,Table15[If Material Anything Other than "Lead" in Column E,Was Material Ever Previously Lead?],G2781,Table15[Customer-Owned Portion],O2781),Table15[Unique ID],0),0)))</f>
        <v/>
      </c>
      <c r="X2781"/>
    </row>
    <row r="2782" spans="2:24" x14ac:dyDescent="0.25">
      <c r="B2782" s="146"/>
      <c r="C2782" s="31"/>
      <c r="D2782" s="31"/>
      <c r="E2782" s="44"/>
      <c r="F2782" s="43"/>
      <c r="G2782" s="84"/>
      <c r="H2782" s="31"/>
      <c r="I2782" s="208"/>
      <c r="J2782" s="84"/>
      <c r="K2782" s="31"/>
      <c r="L2782" s="31"/>
      <c r="M2782" s="169"/>
      <c r="N2782" s="148"/>
      <c r="O2782" s="106"/>
      <c r="P2782" s="43"/>
      <c r="Q2782" s="31"/>
      <c r="R2782" s="84"/>
      <c r="S2782" s="31"/>
      <c r="T2782" s="31"/>
      <c r="U2782" s="169"/>
      <c r="V2782" s="150"/>
      <c r="W2782" s="141" t="str" cm="1">
        <f t="array" ref="W2782">IF(SUM(LEN(B2782:V2782))=0,"",IF(OR(OR(ISBLANK(F2782),SUM(LEN(C2782),LEN(D2782))=0),AND(NOT(E2782="Unknown"),ISBLANK(J2782)),AND(NOT(O2782="Unknown"),ISBLANK(R2782))),"Missing Information", INDEX(Table15[Entire Service Line Classification], MATCH(SUMIFS(Table15[Unique ID],Table15[System-Owned Portion],E2782,Table15[If Material Anything Other than "Lead" in Column E,Was Material Ever Previously Lead?],G2782,Table15[Customer-Owned Portion],O2782),Table15[Unique ID],0),0)))</f>
        <v/>
      </c>
      <c r="X2782"/>
    </row>
    <row r="2783" spans="2:24" x14ac:dyDescent="0.25">
      <c r="B2783" s="146"/>
      <c r="C2783" s="31"/>
      <c r="D2783" s="31"/>
      <c r="E2783" s="44"/>
      <c r="F2783" s="43"/>
      <c r="G2783" s="84"/>
      <c r="H2783" s="31"/>
      <c r="I2783" s="208"/>
      <c r="J2783" s="84"/>
      <c r="K2783" s="31"/>
      <c r="L2783" s="31"/>
      <c r="M2783" s="169"/>
      <c r="N2783" s="148"/>
      <c r="O2783" s="106"/>
      <c r="P2783" s="43"/>
      <c r="Q2783" s="31"/>
      <c r="R2783" s="84"/>
      <c r="S2783" s="31"/>
      <c r="T2783" s="31"/>
      <c r="U2783" s="169"/>
      <c r="V2783" s="150"/>
      <c r="W2783" s="141" t="str" cm="1">
        <f t="array" ref="W2783">IF(SUM(LEN(B2783:V2783))=0,"",IF(OR(OR(ISBLANK(F2783),SUM(LEN(C2783),LEN(D2783))=0),AND(NOT(E2783="Unknown"),ISBLANK(J2783)),AND(NOT(O2783="Unknown"),ISBLANK(R2783))),"Missing Information", INDEX(Table15[Entire Service Line Classification], MATCH(SUMIFS(Table15[Unique ID],Table15[System-Owned Portion],E2783,Table15[If Material Anything Other than "Lead" in Column E,Was Material Ever Previously Lead?],G2783,Table15[Customer-Owned Portion],O2783),Table15[Unique ID],0),0)))</f>
        <v/>
      </c>
      <c r="X2783"/>
    </row>
    <row r="2784" spans="2:24" x14ac:dyDescent="0.25">
      <c r="B2784" s="146"/>
      <c r="C2784" s="31"/>
      <c r="D2784" s="31"/>
      <c r="E2784" s="44"/>
      <c r="F2784" s="43"/>
      <c r="G2784" s="84"/>
      <c r="H2784" s="31"/>
      <c r="I2784" s="208"/>
      <c r="J2784" s="84"/>
      <c r="K2784" s="31"/>
      <c r="L2784" s="31"/>
      <c r="M2784" s="169"/>
      <c r="N2784" s="148"/>
      <c r="O2784" s="106"/>
      <c r="P2784" s="43"/>
      <c r="Q2784" s="31"/>
      <c r="R2784" s="84"/>
      <c r="S2784" s="31"/>
      <c r="T2784" s="31"/>
      <c r="U2784" s="169"/>
      <c r="V2784" s="150"/>
      <c r="W2784" s="141" t="str" cm="1">
        <f t="array" ref="W2784">IF(SUM(LEN(B2784:V2784))=0,"",IF(OR(OR(ISBLANK(F2784),SUM(LEN(C2784),LEN(D2784))=0),AND(NOT(E2784="Unknown"),ISBLANK(J2784)),AND(NOT(O2784="Unknown"),ISBLANK(R2784))),"Missing Information", INDEX(Table15[Entire Service Line Classification], MATCH(SUMIFS(Table15[Unique ID],Table15[System-Owned Portion],E2784,Table15[If Material Anything Other than "Lead" in Column E,Was Material Ever Previously Lead?],G2784,Table15[Customer-Owned Portion],O2784),Table15[Unique ID],0),0)))</f>
        <v/>
      </c>
      <c r="X2784"/>
    </row>
    <row r="2785" spans="2:24" x14ac:dyDescent="0.25">
      <c r="B2785" s="146"/>
      <c r="C2785" s="31"/>
      <c r="D2785" s="31"/>
      <c r="E2785" s="44"/>
      <c r="F2785" s="43"/>
      <c r="G2785" s="84"/>
      <c r="H2785" s="31"/>
      <c r="I2785" s="208"/>
      <c r="J2785" s="84"/>
      <c r="K2785" s="31"/>
      <c r="L2785" s="31"/>
      <c r="M2785" s="169"/>
      <c r="N2785" s="148"/>
      <c r="O2785" s="106"/>
      <c r="P2785" s="43"/>
      <c r="Q2785" s="31"/>
      <c r="R2785" s="84"/>
      <c r="S2785" s="31"/>
      <c r="T2785" s="31"/>
      <c r="U2785" s="169"/>
      <c r="V2785" s="150"/>
      <c r="W2785" s="141" t="str" cm="1">
        <f t="array" ref="W2785">IF(SUM(LEN(B2785:V2785))=0,"",IF(OR(OR(ISBLANK(F2785),SUM(LEN(C2785),LEN(D2785))=0),AND(NOT(E2785="Unknown"),ISBLANK(J2785)),AND(NOT(O2785="Unknown"),ISBLANK(R2785))),"Missing Information", INDEX(Table15[Entire Service Line Classification], MATCH(SUMIFS(Table15[Unique ID],Table15[System-Owned Portion],E2785,Table15[If Material Anything Other than "Lead" in Column E,Was Material Ever Previously Lead?],G2785,Table15[Customer-Owned Portion],O2785),Table15[Unique ID],0),0)))</f>
        <v/>
      </c>
      <c r="X2785"/>
    </row>
    <row r="2786" spans="2:24" x14ac:dyDescent="0.25">
      <c r="B2786" s="146"/>
      <c r="C2786" s="31"/>
      <c r="D2786" s="31"/>
      <c r="E2786" s="44"/>
      <c r="F2786" s="43"/>
      <c r="G2786" s="84"/>
      <c r="H2786" s="31"/>
      <c r="I2786" s="208"/>
      <c r="J2786" s="84"/>
      <c r="K2786" s="31"/>
      <c r="L2786" s="31"/>
      <c r="M2786" s="169"/>
      <c r="N2786" s="148"/>
      <c r="O2786" s="106"/>
      <c r="P2786" s="43"/>
      <c r="Q2786" s="31"/>
      <c r="R2786" s="84"/>
      <c r="S2786" s="31"/>
      <c r="T2786" s="31"/>
      <c r="U2786" s="169"/>
      <c r="V2786" s="150"/>
      <c r="W2786" s="141" t="str" cm="1">
        <f t="array" ref="W2786">IF(SUM(LEN(B2786:V2786))=0,"",IF(OR(OR(ISBLANK(F2786),SUM(LEN(C2786),LEN(D2786))=0),AND(NOT(E2786="Unknown"),ISBLANK(J2786)),AND(NOT(O2786="Unknown"),ISBLANK(R2786))),"Missing Information", INDEX(Table15[Entire Service Line Classification], MATCH(SUMIFS(Table15[Unique ID],Table15[System-Owned Portion],E2786,Table15[If Material Anything Other than "Lead" in Column E,Was Material Ever Previously Lead?],G2786,Table15[Customer-Owned Portion],O2786),Table15[Unique ID],0),0)))</f>
        <v/>
      </c>
      <c r="X2786"/>
    </row>
    <row r="2787" spans="2:24" x14ac:dyDescent="0.25">
      <c r="B2787" s="146"/>
      <c r="C2787" s="31"/>
      <c r="D2787" s="31"/>
      <c r="E2787" s="44"/>
      <c r="F2787" s="43"/>
      <c r="G2787" s="84"/>
      <c r="H2787" s="31"/>
      <c r="I2787" s="208"/>
      <c r="J2787" s="84"/>
      <c r="K2787" s="31"/>
      <c r="L2787" s="31"/>
      <c r="M2787" s="169"/>
      <c r="N2787" s="148"/>
      <c r="O2787" s="106"/>
      <c r="P2787" s="43"/>
      <c r="Q2787" s="31"/>
      <c r="R2787" s="84"/>
      <c r="S2787" s="31"/>
      <c r="T2787" s="31"/>
      <c r="U2787" s="169"/>
      <c r="V2787" s="150"/>
      <c r="W2787" s="141" t="str" cm="1">
        <f t="array" ref="W2787">IF(SUM(LEN(B2787:V2787))=0,"",IF(OR(OR(ISBLANK(F2787),SUM(LEN(C2787),LEN(D2787))=0),AND(NOT(E2787="Unknown"),ISBLANK(J2787)),AND(NOT(O2787="Unknown"),ISBLANK(R2787))),"Missing Information", INDEX(Table15[Entire Service Line Classification], MATCH(SUMIFS(Table15[Unique ID],Table15[System-Owned Portion],E2787,Table15[If Material Anything Other than "Lead" in Column E,Was Material Ever Previously Lead?],G2787,Table15[Customer-Owned Portion],O2787),Table15[Unique ID],0),0)))</f>
        <v/>
      </c>
      <c r="X2787"/>
    </row>
    <row r="2788" spans="2:24" x14ac:dyDescent="0.25">
      <c r="B2788" s="146"/>
      <c r="C2788" s="31"/>
      <c r="D2788" s="31"/>
      <c r="E2788" s="44"/>
      <c r="F2788" s="43"/>
      <c r="G2788" s="84"/>
      <c r="H2788" s="31"/>
      <c r="I2788" s="208"/>
      <c r="J2788" s="84"/>
      <c r="K2788" s="31"/>
      <c r="L2788" s="31"/>
      <c r="M2788" s="169"/>
      <c r="N2788" s="148"/>
      <c r="O2788" s="106"/>
      <c r="P2788" s="43"/>
      <c r="Q2788" s="31"/>
      <c r="R2788" s="84"/>
      <c r="S2788" s="31"/>
      <c r="T2788" s="31"/>
      <c r="U2788" s="169"/>
      <c r="V2788" s="150"/>
      <c r="W2788" s="141" t="str" cm="1">
        <f t="array" ref="W2788">IF(SUM(LEN(B2788:V2788))=0,"",IF(OR(OR(ISBLANK(F2788),SUM(LEN(C2788),LEN(D2788))=0),AND(NOT(E2788="Unknown"),ISBLANK(J2788)),AND(NOT(O2788="Unknown"),ISBLANK(R2788))),"Missing Information", INDEX(Table15[Entire Service Line Classification], MATCH(SUMIFS(Table15[Unique ID],Table15[System-Owned Portion],E2788,Table15[If Material Anything Other than "Lead" in Column E,Was Material Ever Previously Lead?],G2788,Table15[Customer-Owned Portion],O2788),Table15[Unique ID],0),0)))</f>
        <v/>
      </c>
      <c r="X2788"/>
    </row>
    <row r="2789" spans="2:24" x14ac:dyDescent="0.25">
      <c r="B2789" s="146"/>
      <c r="C2789" s="31"/>
      <c r="D2789" s="31"/>
      <c r="E2789" s="44"/>
      <c r="F2789" s="43"/>
      <c r="G2789" s="84"/>
      <c r="H2789" s="31"/>
      <c r="I2789" s="208"/>
      <c r="J2789" s="84"/>
      <c r="K2789" s="31"/>
      <c r="L2789" s="31"/>
      <c r="M2789" s="169"/>
      <c r="N2789" s="148"/>
      <c r="O2789" s="106"/>
      <c r="P2789" s="43"/>
      <c r="Q2789" s="31"/>
      <c r="R2789" s="84"/>
      <c r="S2789" s="31"/>
      <c r="T2789" s="31"/>
      <c r="U2789" s="169"/>
      <c r="V2789" s="150"/>
      <c r="W2789" s="141" t="str" cm="1">
        <f t="array" ref="W2789">IF(SUM(LEN(B2789:V2789))=0,"",IF(OR(OR(ISBLANK(F2789),SUM(LEN(C2789),LEN(D2789))=0),AND(NOT(E2789="Unknown"),ISBLANK(J2789)),AND(NOT(O2789="Unknown"),ISBLANK(R2789))),"Missing Information", INDEX(Table15[Entire Service Line Classification], MATCH(SUMIFS(Table15[Unique ID],Table15[System-Owned Portion],E2789,Table15[If Material Anything Other than "Lead" in Column E,Was Material Ever Previously Lead?],G2789,Table15[Customer-Owned Portion],O2789),Table15[Unique ID],0),0)))</f>
        <v/>
      </c>
      <c r="X2789"/>
    </row>
    <row r="2790" spans="2:24" x14ac:dyDescent="0.25">
      <c r="B2790" s="146"/>
      <c r="C2790" s="31"/>
      <c r="D2790" s="31"/>
      <c r="E2790" s="44"/>
      <c r="F2790" s="43"/>
      <c r="G2790" s="84"/>
      <c r="H2790" s="31"/>
      <c r="I2790" s="208"/>
      <c r="J2790" s="84"/>
      <c r="K2790" s="31"/>
      <c r="L2790" s="31"/>
      <c r="M2790" s="169"/>
      <c r="N2790" s="148"/>
      <c r="O2790" s="106"/>
      <c r="P2790" s="43"/>
      <c r="Q2790" s="31"/>
      <c r="R2790" s="84"/>
      <c r="S2790" s="31"/>
      <c r="T2790" s="31"/>
      <c r="U2790" s="169"/>
      <c r="V2790" s="150"/>
      <c r="W2790" s="141" t="str" cm="1">
        <f t="array" ref="W2790">IF(SUM(LEN(B2790:V2790))=0,"",IF(OR(OR(ISBLANK(F2790),SUM(LEN(C2790),LEN(D2790))=0),AND(NOT(E2790="Unknown"),ISBLANK(J2790)),AND(NOT(O2790="Unknown"),ISBLANK(R2790))),"Missing Information", INDEX(Table15[Entire Service Line Classification], MATCH(SUMIFS(Table15[Unique ID],Table15[System-Owned Portion],E2790,Table15[If Material Anything Other than "Lead" in Column E,Was Material Ever Previously Lead?],G2790,Table15[Customer-Owned Portion],O2790),Table15[Unique ID],0),0)))</f>
        <v/>
      </c>
      <c r="X2790"/>
    </row>
    <row r="2791" spans="2:24" x14ac:dyDescent="0.25">
      <c r="B2791" s="146"/>
      <c r="C2791" s="31"/>
      <c r="D2791" s="31"/>
      <c r="E2791" s="44"/>
      <c r="F2791" s="43"/>
      <c r="G2791" s="84"/>
      <c r="H2791" s="31"/>
      <c r="I2791" s="208"/>
      <c r="J2791" s="84"/>
      <c r="K2791" s="31"/>
      <c r="L2791" s="31"/>
      <c r="M2791" s="169"/>
      <c r="N2791" s="148"/>
      <c r="O2791" s="106"/>
      <c r="P2791" s="43"/>
      <c r="Q2791" s="31"/>
      <c r="R2791" s="84"/>
      <c r="S2791" s="31"/>
      <c r="T2791" s="31"/>
      <c r="U2791" s="169"/>
      <c r="V2791" s="150"/>
      <c r="W2791" s="141" t="str" cm="1">
        <f t="array" ref="W2791">IF(SUM(LEN(B2791:V2791))=0,"",IF(OR(OR(ISBLANK(F2791),SUM(LEN(C2791),LEN(D2791))=0),AND(NOT(E2791="Unknown"),ISBLANK(J2791)),AND(NOT(O2791="Unknown"),ISBLANK(R2791))),"Missing Information", INDEX(Table15[Entire Service Line Classification], MATCH(SUMIFS(Table15[Unique ID],Table15[System-Owned Portion],E2791,Table15[If Material Anything Other than "Lead" in Column E,Was Material Ever Previously Lead?],G2791,Table15[Customer-Owned Portion],O2791),Table15[Unique ID],0),0)))</f>
        <v/>
      </c>
      <c r="X2791"/>
    </row>
    <row r="2792" spans="2:24" x14ac:dyDescent="0.25">
      <c r="B2792" s="146"/>
      <c r="C2792" s="31"/>
      <c r="D2792" s="31"/>
      <c r="E2792" s="44"/>
      <c r="F2792" s="43"/>
      <c r="G2792" s="84"/>
      <c r="H2792" s="31"/>
      <c r="I2792" s="208"/>
      <c r="J2792" s="84"/>
      <c r="K2792" s="31"/>
      <c r="L2792" s="31"/>
      <c r="M2792" s="169"/>
      <c r="N2792" s="148"/>
      <c r="O2792" s="106"/>
      <c r="P2792" s="43"/>
      <c r="Q2792" s="31"/>
      <c r="R2792" s="84"/>
      <c r="S2792" s="31"/>
      <c r="T2792" s="31"/>
      <c r="U2792" s="169"/>
      <c r="V2792" s="150"/>
      <c r="W2792" s="141" t="str" cm="1">
        <f t="array" ref="W2792">IF(SUM(LEN(B2792:V2792))=0,"",IF(OR(OR(ISBLANK(F2792),SUM(LEN(C2792),LEN(D2792))=0),AND(NOT(E2792="Unknown"),ISBLANK(J2792)),AND(NOT(O2792="Unknown"),ISBLANK(R2792))),"Missing Information", INDEX(Table15[Entire Service Line Classification], MATCH(SUMIFS(Table15[Unique ID],Table15[System-Owned Portion],E2792,Table15[If Material Anything Other than "Lead" in Column E,Was Material Ever Previously Lead?],G2792,Table15[Customer-Owned Portion],O2792),Table15[Unique ID],0),0)))</f>
        <v/>
      </c>
      <c r="X2792"/>
    </row>
    <row r="2793" spans="2:24" x14ac:dyDescent="0.25">
      <c r="B2793" s="146"/>
      <c r="C2793" s="31"/>
      <c r="D2793" s="31"/>
      <c r="E2793" s="44"/>
      <c r="F2793" s="43"/>
      <c r="G2793" s="84"/>
      <c r="H2793" s="31"/>
      <c r="I2793" s="208"/>
      <c r="J2793" s="84"/>
      <c r="K2793" s="31"/>
      <c r="L2793" s="31"/>
      <c r="M2793" s="169"/>
      <c r="N2793" s="148"/>
      <c r="O2793" s="106"/>
      <c r="P2793" s="43"/>
      <c r="Q2793" s="31"/>
      <c r="R2793" s="84"/>
      <c r="S2793" s="31"/>
      <c r="T2793" s="31"/>
      <c r="U2793" s="169"/>
      <c r="V2793" s="150"/>
      <c r="W2793" s="141" t="str" cm="1">
        <f t="array" ref="W2793">IF(SUM(LEN(B2793:V2793))=0,"",IF(OR(OR(ISBLANK(F2793),SUM(LEN(C2793),LEN(D2793))=0),AND(NOT(E2793="Unknown"),ISBLANK(J2793)),AND(NOT(O2793="Unknown"),ISBLANK(R2793))),"Missing Information", INDEX(Table15[Entire Service Line Classification], MATCH(SUMIFS(Table15[Unique ID],Table15[System-Owned Portion],E2793,Table15[If Material Anything Other than "Lead" in Column E,Was Material Ever Previously Lead?],G2793,Table15[Customer-Owned Portion],O2793),Table15[Unique ID],0),0)))</f>
        <v/>
      </c>
      <c r="X2793"/>
    </row>
    <row r="2794" spans="2:24" x14ac:dyDescent="0.25">
      <c r="B2794" s="146"/>
      <c r="C2794" s="31"/>
      <c r="D2794" s="31"/>
      <c r="E2794" s="44"/>
      <c r="F2794" s="43"/>
      <c r="G2794" s="84"/>
      <c r="H2794" s="31"/>
      <c r="I2794" s="208"/>
      <c r="J2794" s="84"/>
      <c r="K2794" s="31"/>
      <c r="L2794" s="31"/>
      <c r="M2794" s="169"/>
      <c r="N2794" s="148"/>
      <c r="O2794" s="106"/>
      <c r="P2794" s="43"/>
      <c r="Q2794" s="31"/>
      <c r="R2794" s="84"/>
      <c r="S2794" s="31"/>
      <c r="T2794" s="31"/>
      <c r="U2794" s="169"/>
      <c r="V2794" s="150"/>
      <c r="W2794" s="141" t="str" cm="1">
        <f t="array" ref="W2794">IF(SUM(LEN(B2794:V2794))=0,"",IF(OR(OR(ISBLANK(F2794),SUM(LEN(C2794),LEN(D2794))=0),AND(NOT(E2794="Unknown"),ISBLANK(J2794)),AND(NOT(O2794="Unknown"),ISBLANK(R2794))),"Missing Information", INDEX(Table15[Entire Service Line Classification], MATCH(SUMIFS(Table15[Unique ID],Table15[System-Owned Portion],E2794,Table15[If Material Anything Other than "Lead" in Column E,Was Material Ever Previously Lead?],G2794,Table15[Customer-Owned Portion],O2794),Table15[Unique ID],0),0)))</f>
        <v/>
      </c>
      <c r="X2794"/>
    </row>
    <row r="2795" spans="2:24" x14ac:dyDescent="0.25">
      <c r="B2795" s="146"/>
      <c r="C2795" s="31"/>
      <c r="D2795" s="31"/>
      <c r="E2795" s="44"/>
      <c r="F2795" s="43"/>
      <c r="G2795" s="84"/>
      <c r="H2795" s="31"/>
      <c r="I2795" s="208"/>
      <c r="J2795" s="84"/>
      <c r="K2795" s="31"/>
      <c r="L2795" s="31"/>
      <c r="M2795" s="169"/>
      <c r="N2795" s="148"/>
      <c r="O2795" s="106"/>
      <c r="P2795" s="43"/>
      <c r="Q2795" s="31"/>
      <c r="R2795" s="84"/>
      <c r="S2795" s="31"/>
      <c r="T2795" s="31"/>
      <c r="U2795" s="169"/>
      <c r="V2795" s="150"/>
      <c r="W2795" s="141" t="str" cm="1">
        <f t="array" ref="W2795">IF(SUM(LEN(B2795:V2795))=0,"",IF(OR(OR(ISBLANK(F2795),SUM(LEN(C2795),LEN(D2795))=0),AND(NOT(E2795="Unknown"),ISBLANK(J2795)),AND(NOT(O2795="Unknown"),ISBLANK(R2795))),"Missing Information", INDEX(Table15[Entire Service Line Classification], MATCH(SUMIFS(Table15[Unique ID],Table15[System-Owned Portion],E2795,Table15[If Material Anything Other than "Lead" in Column E,Was Material Ever Previously Lead?],G2795,Table15[Customer-Owned Portion],O2795),Table15[Unique ID],0),0)))</f>
        <v/>
      </c>
      <c r="X2795"/>
    </row>
    <row r="2796" spans="2:24" x14ac:dyDescent="0.25">
      <c r="B2796" s="146"/>
      <c r="C2796" s="31"/>
      <c r="D2796" s="31"/>
      <c r="E2796" s="44"/>
      <c r="F2796" s="43"/>
      <c r="G2796" s="84"/>
      <c r="H2796" s="31"/>
      <c r="I2796" s="208"/>
      <c r="J2796" s="84"/>
      <c r="K2796" s="31"/>
      <c r="L2796" s="31"/>
      <c r="M2796" s="169"/>
      <c r="N2796" s="148"/>
      <c r="O2796" s="106"/>
      <c r="P2796" s="43"/>
      <c r="Q2796" s="31"/>
      <c r="R2796" s="84"/>
      <c r="S2796" s="31"/>
      <c r="T2796" s="31"/>
      <c r="U2796" s="169"/>
      <c r="V2796" s="150"/>
      <c r="W2796" s="141" t="str" cm="1">
        <f t="array" ref="W2796">IF(SUM(LEN(B2796:V2796))=0,"",IF(OR(OR(ISBLANK(F2796),SUM(LEN(C2796),LEN(D2796))=0),AND(NOT(E2796="Unknown"),ISBLANK(J2796)),AND(NOT(O2796="Unknown"),ISBLANK(R2796))),"Missing Information", INDEX(Table15[Entire Service Line Classification], MATCH(SUMIFS(Table15[Unique ID],Table15[System-Owned Portion],E2796,Table15[If Material Anything Other than "Lead" in Column E,Was Material Ever Previously Lead?],G2796,Table15[Customer-Owned Portion],O2796),Table15[Unique ID],0),0)))</f>
        <v/>
      </c>
      <c r="X2796"/>
    </row>
    <row r="2797" spans="2:24" x14ac:dyDescent="0.25">
      <c r="B2797" s="146"/>
      <c r="C2797" s="31"/>
      <c r="D2797" s="31"/>
      <c r="E2797" s="44"/>
      <c r="F2797" s="43"/>
      <c r="G2797" s="84"/>
      <c r="H2797" s="31"/>
      <c r="I2797" s="208"/>
      <c r="J2797" s="84"/>
      <c r="K2797" s="31"/>
      <c r="L2797" s="31"/>
      <c r="M2797" s="169"/>
      <c r="N2797" s="148"/>
      <c r="O2797" s="106"/>
      <c r="P2797" s="43"/>
      <c r="Q2797" s="31"/>
      <c r="R2797" s="84"/>
      <c r="S2797" s="31"/>
      <c r="T2797" s="31"/>
      <c r="U2797" s="169"/>
      <c r="V2797" s="150"/>
      <c r="W2797" s="141" t="str" cm="1">
        <f t="array" ref="W2797">IF(SUM(LEN(B2797:V2797))=0,"",IF(OR(OR(ISBLANK(F2797),SUM(LEN(C2797),LEN(D2797))=0),AND(NOT(E2797="Unknown"),ISBLANK(J2797)),AND(NOT(O2797="Unknown"),ISBLANK(R2797))),"Missing Information", INDEX(Table15[Entire Service Line Classification], MATCH(SUMIFS(Table15[Unique ID],Table15[System-Owned Portion],E2797,Table15[If Material Anything Other than "Lead" in Column E,Was Material Ever Previously Lead?],G2797,Table15[Customer-Owned Portion],O2797),Table15[Unique ID],0),0)))</f>
        <v/>
      </c>
      <c r="X2797"/>
    </row>
    <row r="2798" spans="2:24" x14ac:dyDescent="0.25">
      <c r="B2798" s="146"/>
      <c r="C2798" s="31"/>
      <c r="D2798" s="31"/>
      <c r="E2798" s="44"/>
      <c r="F2798" s="43"/>
      <c r="G2798" s="84"/>
      <c r="H2798" s="31"/>
      <c r="I2798" s="208"/>
      <c r="J2798" s="84"/>
      <c r="K2798" s="31"/>
      <c r="L2798" s="31"/>
      <c r="M2798" s="169"/>
      <c r="N2798" s="148"/>
      <c r="O2798" s="106"/>
      <c r="P2798" s="43"/>
      <c r="Q2798" s="31"/>
      <c r="R2798" s="84"/>
      <c r="S2798" s="31"/>
      <c r="T2798" s="31"/>
      <c r="U2798" s="169"/>
      <c r="V2798" s="150"/>
      <c r="W2798" s="141" t="str" cm="1">
        <f t="array" ref="W2798">IF(SUM(LEN(B2798:V2798))=0,"",IF(OR(OR(ISBLANK(F2798),SUM(LEN(C2798),LEN(D2798))=0),AND(NOT(E2798="Unknown"),ISBLANK(J2798)),AND(NOT(O2798="Unknown"),ISBLANK(R2798))),"Missing Information", INDEX(Table15[Entire Service Line Classification], MATCH(SUMIFS(Table15[Unique ID],Table15[System-Owned Portion],E2798,Table15[If Material Anything Other than "Lead" in Column E,Was Material Ever Previously Lead?],G2798,Table15[Customer-Owned Portion],O2798),Table15[Unique ID],0),0)))</f>
        <v/>
      </c>
      <c r="X2798"/>
    </row>
    <row r="2799" spans="2:24" x14ac:dyDescent="0.25">
      <c r="B2799" s="146"/>
      <c r="C2799" s="31"/>
      <c r="D2799" s="31"/>
      <c r="E2799" s="44"/>
      <c r="F2799" s="43"/>
      <c r="G2799" s="84"/>
      <c r="H2799" s="31"/>
      <c r="I2799" s="208"/>
      <c r="J2799" s="84"/>
      <c r="K2799" s="31"/>
      <c r="L2799" s="31"/>
      <c r="M2799" s="169"/>
      <c r="N2799" s="148"/>
      <c r="O2799" s="106"/>
      <c r="P2799" s="43"/>
      <c r="Q2799" s="31"/>
      <c r="R2799" s="84"/>
      <c r="S2799" s="31"/>
      <c r="T2799" s="31"/>
      <c r="U2799" s="169"/>
      <c r="V2799" s="150"/>
      <c r="W2799" s="141" t="str" cm="1">
        <f t="array" ref="W2799">IF(SUM(LEN(B2799:V2799))=0,"",IF(OR(OR(ISBLANK(F2799),SUM(LEN(C2799),LEN(D2799))=0),AND(NOT(E2799="Unknown"),ISBLANK(J2799)),AND(NOT(O2799="Unknown"),ISBLANK(R2799))),"Missing Information", INDEX(Table15[Entire Service Line Classification], MATCH(SUMIFS(Table15[Unique ID],Table15[System-Owned Portion],E2799,Table15[If Material Anything Other than "Lead" in Column E,Was Material Ever Previously Lead?],G2799,Table15[Customer-Owned Portion],O2799),Table15[Unique ID],0),0)))</f>
        <v/>
      </c>
      <c r="X2799"/>
    </row>
    <row r="2800" spans="2:24" x14ac:dyDescent="0.25">
      <c r="B2800" s="146"/>
      <c r="C2800" s="31"/>
      <c r="D2800" s="31"/>
      <c r="E2800" s="44"/>
      <c r="F2800" s="43"/>
      <c r="G2800" s="84"/>
      <c r="H2800" s="31"/>
      <c r="I2800" s="208"/>
      <c r="J2800" s="84"/>
      <c r="K2800" s="31"/>
      <c r="L2800" s="31"/>
      <c r="M2800" s="169"/>
      <c r="N2800" s="148"/>
      <c r="O2800" s="106"/>
      <c r="P2800" s="43"/>
      <c r="Q2800" s="31"/>
      <c r="R2800" s="84"/>
      <c r="S2800" s="31"/>
      <c r="T2800" s="31"/>
      <c r="U2800" s="169"/>
      <c r="V2800" s="150"/>
      <c r="W2800" s="141" t="str" cm="1">
        <f t="array" ref="W2800">IF(SUM(LEN(B2800:V2800))=0,"",IF(OR(OR(ISBLANK(F2800),SUM(LEN(C2800),LEN(D2800))=0),AND(NOT(E2800="Unknown"),ISBLANK(J2800)),AND(NOT(O2800="Unknown"),ISBLANK(R2800))),"Missing Information", INDEX(Table15[Entire Service Line Classification], MATCH(SUMIFS(Table15[Unique ID],Table15[System-Owned Portion],E2800,Table15[If Material Anything Other than "Lead" in Column E,Was Material Ever Previously Lead?],G2800,Table15[Customer-Owned Portion],O2800),Table15[Unique ID],0),0)))</f>
        <v/>
      </c>
      <c r="X2800"/>
    </row>
    <row r="2801" spans="2:24" x14ac:dyDescent="0.25">
      <c r="B2801" s="146"/>
      <c r="C2801" s="31"/>
      <c r="D2801" s="31"/>
      <c r="E2801" s="44"/>
      <c r="F2801" s="43"/>
      <c r="G2801" s="84"/>
      <c r="H2801" s="31"/>
      <c r="I2801" s="208"/>
      <c r="J2801" s="84"/>
      <c r="K2801" s="31"/>
      <c r="L2801" s="31"/>
      <c r="M2801" s="169"/>
      <c r="N2801" s="148"/>
      <c r="O2801" s="106"/>
      <c r="P2801" s="43"/>
      <c r="Q2801" s="31"/>
      <c r="R2801" s="84"/>
      <c r="S2801" s="31"/>
      <c r="T2801" s="31"/>
      <c r="U2801" s="169"/>
      <c r="V2801" s="150"/>
      <c r="W2801" s="141" t="str" cm="1">
        <f t="array" ref="W2801">IF(SUM(LEN(B2801:V2801))=0,"",IF(OR(OR(ISBLANK(F2801),SUM(LEN(C2801),LEN(D2801))=0),AND(NOT(E2801="Unknown"),ISBLANK(J2801)),AND(NOT(O2801="Unknown"),ISBLANK(R2801))),"Missing Information", INDEX(Table15[Entire Service Line Classification], MATCH(SUMIFS(Table15[Unique ID],Table15[System-Owned Portion],E2801,Table15[If Material Anything Other than "Lead" in Column E,Was Material Ever Previously Lead?],G2801,Table15[Customer-Owned Portion],O2801),Table15[Unique ID],0),0)))</f>
        <v/>
      </c>
      <c r="X2801"/>
    </row>
    <row r="2802" spans="2:24" x14ac:dyDescent="0.25">
      <c r="B2802" s="146"/>
      <c r="C2802" s="31"/>
      <c r="D2802" s="31"/>
      <c r="E2802" s="44"/>
      <c r="F2802" s="43"/>
      <c r="G2802" s="84"/>
      <c r="H2802" s="31"/>
      <c r="I2802" s="208"/>
      <c r="J2802" s="84"/>
      <c r="K2802" s="31"/>
      <c r="L2802" s="31"/>
      <c r="M2802" s="169"/>
      <c r="N2802" s="148"/>
      <c r="O2802" s="106"/>
      <c r="P2802" s="43"/>
      <c r="Q2802" s="31"/>
      <c r="R2802" s="84"/>
      <c r="S2802" s="31"/>
      <c r="T2802" s="31"/>
      <c r="U2802" s="169"/>
      <c r="V2802" s="150"/>
      <c r="W2802" s="141" t="str" cm="1">
        <f t="array" ref="W2802">IF(SUM(LEN(B2802:V2802))=0,"",IF(OR(OR(ISBLANK(F2802),SUM(LEN(C2802),LEN(D2802))=0),AND(NOT(E2802="Unknown"),ISBLANK(J2802)),AND(NOT(O2802="Unknown"),ISBLANK(R2802))),"Missing Information", INDEX(Table15[Entire Service Line Classification], MATCH(SUMIFS(Table15[Unique ID],Table15[System-Owned Portion],E2802,Table15[If Material Anything Other than "Lead" in Column E,Was Material Ever Previously Lead?],G2802,Table15[Customer-Owned Portion],O2802),Table15[Unique ID],0),0)))</f>
        <v/>
      </c>
      <c r="X2802"/>
    </row>
    <row r="2803" spans="2:24" x14ac:dyDescent="0.25">
      <c r="B2803" s="146"/>
      <c r="C2803" s="31"/>
      <c r="D2803" s="31"/>
      <c r="E2803" s="44"/>
      <c r="F2803" s="43"/>
      <c r="G2803" s="84"/>
      <c r="H2803" s="31"/>
      <c r="I2803" s="208"/>
      <c r="J2803" s="84"/>
      <c r="K2803" s="31"/>
      <c r="L2803" s="31"/>
      <c r="M2803" s="169"/>
      <c r="N2803" s="148"/>
      <c r="O2803" s="106"/>
      <c r="P2803" s="43"/>
      <c r="Q2803" s="31"/>
      <c r="R2803" s="84"/>
      <c r="S2803" s="31"/>
      <c r="T2803" s="31"/>
      <c r="U2803" s="169"/>
      <c r="V2803" s="150"/>
      <c r="W2803" s="141" t="str" cm="1">
        <f t="array" ref="W2803">IF(SUM(LEN(B2803:V2803))=0,"",IF(OR(OR(ISBLANK(F2803),SUM(LEN(C2803),LEN(D2803))=0),AND(NOT(E2803="Unknown"),ISBLANK(J2803)),AND(NOT(O2803="Unknown"),ISBLANK(R2803))),"Missing Information", INDEX(Table15[Entire Service Line Classification], MATCH(SUMIFS(Table15[Unique ID],Table15[System-Owned Portion],E2803,Table15[If Material Anything Other than "Lead" in Column E,Was Material Ever Previously Lead?],G2803,Table15[Customer-Owned Portion],O2803),Table15[Unique ID],0),0)))</f>
        <v/>
      </c>
      <c r="X2803"/>
    </row>
    <row r="2804" spans="2:24" x14ac:dyDescent="0.25">
      <c r="B2804" s="146"/>
      <c r="C2804" s="31"/>
      <c r="D2804" s="31"/>
      <c r="E2804" s="44"/>
      <c r="F2804" s="43"/>
      <c r="G2804" s="84"/>
      <c r="H2804" s="31"/>
      <c r="I2804" s="208"/>
      <c r="J2804" s="84"/>
      <c r="K2804" s="31"/>
      <c r="L2804" s="31"/>
      <c r="M2804" s="169"/>
      <c r="N2804" s="148"/>
      <c r="O2804" s="106"/>
      <c r="P2804" s="43"/>
      <c r="Q2804" s="31"/>
      <c r="R2804" s="84"/>
      <c r="S2804" s="31"/>
      <c r="T2804" s="31"/>
      <c r="U2804" s="169"/>
      <c r="V2804" s="150"/>
      <c r="W2804" s="141" t="str" cm="1">
        <f t="array" ref="W2804">IF(SUM(LEN(B2804:V2804))=0,"",IF(OR(OR(ISBLANK(F2804),SUM(LEN(C2804),LEN(D2804))=0),AND(NOT(E2804="Unknown"),ISBLANK(J2804)),AND(NOT(O2804="Unknown"),ISBLANK(R2804))),"Missing Information", INDEX(Table15[Entire Service Line Classification], MATCH(SUMIFS(Table15[Unique ID],Table15[System-Owned Portion],E2804,Table15[If Material Anything Other than "Lead" in Column E,Was Material Ever Previously Lead?],G2804,Table15[Customer-Owned Portion],O2804),Table15[Unique ID],0),0)))</f>
        <v/>
      </c>
      <c r="X2804"/>
    </row>
    <row r="2805" spans="2:24" x14ac:dyDescent="0.25">
      <c r="B2805" s="146"/>
      <c r="C2805" s="31"/>
      <c r="D2805" s="31"/>
      <c r="E2805" s="44"/>
      <c r="F2805" s="43"/>
      <c r="G2805" s="84"/>
      <c r="H2805" s="31"/>
      <c r="I2805" s="208"/>
      <c r="J2805" s="84"/>
      <c r="K2805" s="31"/>
      <c r="L2805" s="31"/>
      <c r="M2805" s="169"/>
      <c r="N2805" s="148"/>
      <c r="O2805" s="106"/>
      <c r="P2805" s="43"/>
      <c r="Q2805" s="31"/>
      <c r="R2805" s="84"/>
      <c r="S2805" s="31"/>
      <c r="T2805" s="31"/>
      <c r="U2805" s="169"/>
      <c r="V2805" s="150"/>
      <c r="W2805" s="141" t="str" cm="1">
        <f t="array" ref="W2805">IF(SUM(LEN(B2805:V2805))=0,"",IF(OR(OR(ISBLANK(F2805),SUM(LEN(C2805),LEN(D2805))=0),AND(NOT(E2805="Unknown"),ISBLANK(J2805)),AND(NOT(O2805="Unknown"),ISBLANK(R2805))),"Missing Information", INDEX(Table15[Entire Service Line Classification], MATCH(SUMIFS(Table15[Unique ID],Table15[System-Owned Portion],E2805,Table15[If Material Anything Other than "Lead" in Column E,Was Material Ever Previously Lead?],G2805,Table15[Customer-Owned Portion],O2805),Table15[Unique ID],0),0)))</f>
        <v/>
      </c>
      <c r="X2805"/>
    </row>
    <row r="2806" spans="2:24" x14ac:dyDescent="0.25">
      <c r="B2806" s="146"/>
      <c r="C2806" s="31"/>
      <c r="D2806" s="31"/>
      <c r="E2806" s="44"/>
      <c r="F2806" s="43"/>
      <c r="G2806" s="84"/>
      <c r="H2806" s="31"/>
      <c r="I2806" s="208"/>
      <c r="J2806" s="84"/>
      <c r="K2806" s="31"/>
      <c r="L2806" s="31"/>
      <c r="M2806" s="169"/>
      <c r="N2806" s="148"/>
      <c r="O2806" s="106"/>
      <c r="P2806" s="43"/>
      <c r="Q2806" s="31"/>
      <c r="R2806" s="84"/>
      <c r="S2806" s="31"/>
      <c r="T2806" s="31"/>
      <c r="U2806" s="169"/>
      <c r="V2806" s="150"/>
      <c r="W2806" s="141" t="str" cm="1">
        <f t="array" ref="W2806">IF(SUM(LEN(B2806:V2806))=0,"",IF(OR(OR(ISBLANK(F2806),SUM(LEN(C2806),LEN(D2806))=0),AND(NOT(E2806="Unknown"),ISBLANK(J2806)),AND(NOT(O2806="Unknown"),ISBLANK(R2806))),"Missing Information", INDEX(Table15[Entire Service Line Classification], MATCH(SUMIFS(Table15[Unique ID],Table15[System-Owned Portion],E2806,Table15[If Material Anything Other than "Lead" in Column E,Was Material Ever Previously Lead?],G2806,Table15[Customer-Owned Portion],O2806),Table15[Unique ID],0),0)))</f>
        <v/>
      </c>
      <c r="X2806"/>
    </row>
    <row r="2807" spans="2:24" x14ac:dyDescent="0.25">
      <c r="B2807" s="146"/>
      <c r="C2807" s="31"/>
      <c r="D2807" s="31"/>
      <c r="E2807" s="44"/>
      <c r="F2807" s="43"/>
      <c r="G2807" s="84"/>
      <c r="H2807" s="31"/>
      <c r="I2807" s="208"/>
      <c r="J2807" s="84"/>
      <c r="K2807" s="31"/>
      <c r="L2807" s="31"/>
      <c r="M2807" s="169"/>
      <c r="N2807" s="148"/>
      <c r="O2807" s="106"/>
      <c r="P2807" s="43"/>
      <c r="Q2807" s="31"/>
      <c r="R2807" s="84"/>
      <c r="S2807" s="31"/>
      <c r="T2807" s="31"/>
      <c r="U2807" s="169"/>
      <c r="V2807" s="150"/>
      <c r="W2807" s="141" t="str" cm="1">
        <f t="array" ref="W2807">IF(SUM(LEN(B2807:V2807))=0,"",IF(OR(OR(ISBLANK(F2807),SUM(LEN(C2807),LEN(D2807))=0),AND(NOT(E2807="Unknown"),ISBLANK(J2807)),AND(NOT(O2807="Unknown"),ISBLANK(R2807))),"Missing Information", INDEX(Table15[Entire Service Line Classification], MATCH(SUMIFS(Table15[Unique ID],Table15[System-Owned Portion],E2807,Table15[If Material Anything Other than "Lead" in Column E,Was Material Ever Previously Lead?],G2807,Table15[Customer-Owned Portion],O2807),Table15[Unique ID],0),0)))</f>
        <v/>
      </c>
      <c r="X2807"/>
    </row>
    <row r="2808" spans="2:24" x14ac:dyDescent="0.25">
      <c r="B2808" s="146"/>
      <c r="C2808" s="31"/>
      <c r="D2808" s="31"/>
      <c r="E2808" s="44"/>
      <c r="F2808" s="43"/>
      <c r="G2808" s="84"/>
      <c r="H2808" s="31"/>
      <c r="I2808" s="208"/>
      <c r="J2808" s="84"/>
      <c r="K2808" s="31"/>
      <c r="L2808" s="31"/>
      <c r="M2808" s="169"/>
      <c r="N2808" s="148"/>
      <c r="O2808" s="106"/>
      <c r="P2808" s="43"/>
      <c r="Q2808" s="31"/>
      <c r="R2808" s="84"/>
      <c r="S2808" s="31"/>
      <c r="T2808" s="31"/>
      <c r="U2808" s="169"/>
      <c r="V2808" s="150"/>
      <c r="W2808" s="141" t="str" cm="1">
        <f t="array" ref="W2808">IF(SUM(LEN(B2808:V2808))=0,"",IF(OR(OR(ISBLANK(F2808),SUM(LEN(C2808),LEN(D2808))=0),AND(NOT(E2808="Unknown"),ISBLANK(J2808)),AND(NOT(O2808="Unknown"),ISBLANK(R2808))),"Missing Information", INDEX(Table15[Entire Service Line Classification], MATCH(SUMIFS(Table15[Unique ID],Table15[System-Owned Portion],E2808,Table15[If Material Anything Other than "Lead" in Column E,Was Material Ever Previously Lead?],G2808,Table15[Customer-Owned Portion],O2808),Table15[Unique ID],0),0)))</f>
        <v/>
      </c>
      <c r="X2808"/>
    </row>
    <row r="2809" spans="2:24" x14ac:dyDescent="0.25">
      <c r="B2809" s="146"/>
      <c r="C2809" s="31"/>
      <c r="D2809" s="31"/>
      <c r="E2809" s="44"/>
      <c r="F2809" s="43"/>
      <c r="G2809" s="84"/>
      <c r="H2809" s="31"/>
      <c r="I2809" s="208"/>
      <c r="J2809" s="84"/>
      <c r="K2809" s="31"/>
      <c r="L2809" s="31"/>
      <c r="M2809" s="169"/>
      <c r="N2809" s="148"/>
      <c r="O2809" s="106"/>
      <c r="P2809" s="43"/>
      <c r="Q2809" s="31"/>
      <c r="R2809" s="84"/>
      <c r="S2809" s="31"/>
      <c r="T2809" s="31"/>
      <c r="U2809" s="169"/>
      <c r="V2809" s="150"/>
      <c r="W2809" s="141" t="str" cm="1">
        <f t="array" ref="W2809">IF(SUM(LEN(B2809:V2809))=0,"",IF(OR(OR(ISBLANK(F2809),SUM(LEN(C2809),LEN(D2809))=0),AND(NOT(E2809="Unknown"),ISBLANK(J2809)),AND(NOT(O2809="Unknown"),ISBLANK(R2809))),"Missing Information", INDEX(Table15[Entire Service Line Classification], MATCH(SUMIFS(Table15[Unique ID],Table15[System-Owned Portion],E2809,Table15[If Material Anything Other than "Lead" in Column E,Was Material Ever Previously Lead?],G2809,Table15[Customer-Owned Portion],O2809),Table15[Unique ID],0),0)))</f>
        <v/>
      </c>
      <c r="X2809"/>
    </row>
    <row r="2810" spans="2:24" x14ac:dyDescent="0.25">
      <c r="B2810" s="146"/>
      <c r="C2810" s="31"/>
      <c r="D2810" s="31"/>
      <c r="E2810" s="44"/>
      <c r="F2810" s="43"/>
      <c r="G2810" s="84"/>
      <c r="H2810" s="31"/>
      <c r="I2810" s="208"/>
      <c r="J2810" s="84"/>
      <c r="K2810" s="31"/>
      <c r="L2810" s="31"/>
      <c r="M2810" s="169"/>
      <c r="N2810" s="148"/>
      <c r="O2810" s="106"/>
      <c r="P2810" s="43"/>
      <c r="Q2810" s="31"/>
      <c r="R2810" s="84"/>
      <c r="S2810" s="31"/>
      <c r="T2810" s="31"/>
      <c r="U2810" s="169"/>
      <c r="V2810" s="150"/>
      <c r="W2810" s="141" t="str" cm="1">
        <f t="array" ref="W2810">IF(SUM(LEN(B2810:V2810))=0,"",IF(OR(OR(ISBLANK(F2810),SUM(LEN(C2810),LEN(D2810))=0),AND(NOT(E2810="Unknown"),ISBLANK(J2810)),AND(NOT(O2810="Unknown"),ISBLANK(R2810))),"Missing Information", INDEX(Table15[Entire Service Line Classification], MATCH(SUMIFS(Table15[Unique ID],Table15[System-Owned Portion],E2810,Table15[If Material Anything Other than "Lead" in Column E,Was Material Ever Previously Lead?],G2810,Table15[Customer-Owned Portion],O2810),Table15[Unique ID],0),0)))</f>
        <v/>
      </c>
      <c r="X2810"/>
    </row>
    <row r="2811" spans="2:24" x14ac:dyDescent="0.25">
      <c r="B2811" s="146"/>
      <c r="C2811" s="31"/>
      <c r="D2811" s="31"/>
      <c r="E2811" s="44"/>
      <c r="F2811" s="43"/>
      <c r="G2811" s="84"/>
      <c r="H2811" s="31"/>
      <c r="I2811" s="208"/>
      <c r="J2811" s="84"/>
      <c r="K2811" s="31"/>
      <c r="L2811" s="31"/>
      <c r="M2811" s="169"/>
      <c r="N2811" s="148"/>
      <c r="O2811" s="106"/>
      <c r="P2811" s="43"/>
      <c r="Q2811" s="31"/>
      <c r="R2811" s="84"/>
      <c r="S2811" s="31"/>
      <c r="T2811" s="31"/>
      <c r="U2811" s="169"/>
      <c r="V2811" s="150"/>
      <c r="W2811" s="141" t="str" cm="1">
        <f t="array" ref="W2811">IF(SUM(LEN(B2811:V2811))=0,"",IF(OR(OR(ISBLANK(F2811),SUM(LEN(C2811),LEN(D2811))=0),AND(NOT(E2811="Unknown"),ISBLANK(J2811)),AND(NOT(O2811="Unknown"),ISBLANK(R2811))),"Missing Information", INDEX(Table15[Entire Service Line Classification], MATCH(SUMIFS(Table15[Unique ID],Table15[System-Owned Portion],E2811,Table15[If Material Anything Other than "Lead" in Column E,Was Material Ever Previously Lead?],G2811,Table15[Customer-Owned Portion],O2811),Table15[Unique ID],0),0)))</f>
        <v/>
      </c>
      <c r="X2811"/>
    </row>
    <row r="2812" spans="2:24" x14ac:dyDescent="0.25">
      <c r="B2812" s="146"/>
      <c r="C2812" s="31"/>
      <c r="D2812" s="31"/>
      <c r="E2812" s="44"/>
      <c r="F2812" s="43"/>
      <c r="G2812" s="84"/>
      <c r="H2812" s="31"/>
      <c r="I2812" s="208"/>
      <c r="J2812" s="84"/>
      <c r="K2812" s="31"/>
      <c r="L2812" s="31"/>
      <c r="M2812" s="169"/>
      <c r="N2812" s="148"/>
      <c r="O2812" s="106"/>
      <c r="P2812" s="43"/>
      <c r="Q2812" s="31"/>
      <c r="R2812" s="84"/>
      <c r="S2812" s="31"/>
      <c r="T2812" s="31"/>
      <c r="U2812" s="169"/>
      <c r="V2812" s="150"/>
      <c r="W2812" s="141" t="str" cm="1">
        <f t="array" ref="W2812">IF(SUM(LEN(B2812:V2812))=0,"",IF(OR(OR(ISBLANK(F2812),SUM(LEN(C2812),LEN(D2812))=0),AND(NOT(E2812="Unknown"),ISBLANK(J2812)),AND(NOT(O2812="Unknown"),ISBLANK(R2812))),"Missing Information", INDEX(Table15[Entire Service Line Classification], MATCH(SUMIFS(Table15[Unique ID],Table15[System-Owned Portion],E2812,Table15[If Material Anything Other than "Lead" in Column E,Was Material Ever Previously Lead?],G2812,Table15[Customer-Owned Portion],O2812),Table15[Unique ID],0),0)))</f>
        <v/>
      </c>
      <c r="X2812"/>
    </row>
    <row r="2813" spans="2:24" x14ac:dyDescent="0.25">
      <c r="B2813" s="146"/>
      <c r="C2813" s="31"/>
      <c r="D2813" s="31"/>
      <c r="E2813" s="44"/>
      <c r="F2813" s="43"/>
      <c r="G2813" s="84"/>
      <c r="H2813" s="31"/>
      <c r="I2813" s="208"/>
      <c r="J2813" s="84"/>
      <c r="K2813" s="31"/>
      <c r="L2813" s="31"/>
      <c r="M2813" s="169"/>
      <c r="N2813" s="148"/>
      <c r="O2813" s="106"/>
      <c r="P2813" s="43"/>
      <c r="Q2813" s="31"/>
      <c r="R2813" s="84"/>
      <c r="S2813" s="31"/>
      <c r="T2813" s="31"/>
      <c r="U2813" s="169"/>
      <c r="V2813" s="150"/>
      <c r="W2813" s="141" t="str" cm="1">
        <f t="array" ref="W2813">IF(SUM(LEN(B2813:V2813))=0,"",IF(OR(OR(ISBLANK(F2813),SUM(LEN(C2813),LEN(D2813))=0),AND(NOT(E2813="Unknown"),ISBLANK(J2813)),AND(NOT(O2813="Unknown"),ISBLANK(R2813))),"Missing Information", INDEX(Table15[Entire Service Line Classification], MATCH(SUMIFS(Table15[Unique ID],Table15[System-Owned Portion],E2813,Table15[If Material Anything Other than "Lead" in Column E,Was Material Ever Previously Lead?],G2813,Table15[Customer-Owned Portion],O2813),Table15[Unique ID],0),0)))</f>
        <v/>
      </c>
      <c r="X2813"/>
    </row>
    <row r="2814" spans="2:24" x14ac:dyDescent="0.25">
      <c r="B2814" s="146"/>
      <c r="C2814" s="31"/>
      <c r="D2814" s="31"/>
      <c r="E2814" s="44"/>
      <c r="F2814" s="43"/>
      <c r="G2814" s="84"/>
      <c r="H2814" s="31"/>
      <c r="I2814" s="208"/>
      <c r="J2814" s="84"/>
      <c r="K2814" s="31"/>
      <c r="L2814" s="31"/>
      <c r="M2814" s="169"/>
      <c r="N2814" s="148"/>
      <c r="O2814" s="106"/>
      <c r="P2814" s="43"/>
      <c r="Q2814" s="31"/>
      <c r="R2814" s="84"/>
      <c r="S2814" s="31"/>
      <c r="T2814" s="31"/>
      <c r="U2814" s="169"/>
      <c r="V2814" s="150"/>
      <c r="W2814" s="141" t="str" cm="1">
        <f t="array" ref="W2814">IF(SUM(LEN(B2814:V2814))=0,"",IF(OR(OR(ISBLANK(F2814),SUM(LEN(C2814),LEN(D2814))=0),AND(NOT(E2814="Unknown"),ISBLANK(J2814)),AND(NOT(O2814="Unknown"),ISBLANK(R2814))),"Missing Information", INDEX(Table15[Entire Service Line Classification], MATCH(SUMIFS(Table15[Unique ID],Table15[System-Owned Portion],E2814,Table15[If Material Anything Other than "Lead" in Column E,Was Material Ever Previously Lead?],G2814,Table15[Customer-Owned Portion],O2814),Table15[Unique ID],0),0)))</f>
        <v/>
      </c>
      <c r="X2814"/>
    </row>
    <row r="2815" spans="2:24" x14ac:dyDescent="0.25">
      <c r="B2815" s="146"/>
      <c r="C2815" s="31"/>
      <c r="D2815" s="31"/>
      <c r="E2815" s="44"/>
      <c r="F2815" s="43"/>
      <c r="G2815" s="84"/>
      <c r="H2815" s="31"/>
      <c r="I2815" s="208"/>
      <c r="J2815" s="84"/>
      <c r="K2815" s="31"/>
      <c r="L2815" s="31"/>
      <c r="M2815" s="169"/>
      <c r="N2815" s="148"/>
      <c r="O2815" s="106"/>
      <c r="P2815" s="43"/>
      <c r="Q2815" s="31"/>
      <c r="R2815" s="84"/>
      <c r="S2815" s="31"/>
      <c r="T2815" s="31"/>
      <c r="U2815" s="169"/>
      <c r="V2815" s="150"/>
      <c r="W2815" s="141" t="str" cm="1">
        <f t="array" ref="W2815">IF(SUM(LEN(B2815:V2815))=0,"",IF(OR(OR(ISBLANK(F2815),SUM(LEN(C2815),LEN(D2815))=0),AND(NOT(E2815="Unknown"),ISBLANK(J2815)),AND(NOT(O2815="Unknown"),ISBLANK(R2815))),"Missing Information", INDEX(Table15[Entire Service Line Classification], MATCH(SUMIFS(Table15[Unique ID],Table15[System-Owned Portion],E2815,Table15[If Material Anything Other than "Lead" in Column E,Was Material Ever Previously Lead?],G2815,Table15[Customer-Owned Portion],O2815),Table15[Unique ID],0),0)))</f>
        <v/>
      </c>
      <c r="X2815"/>
    </row>
    <row r="2816" spans="2:24" x14ac:dyDescent="0.25">
      <c r="B2816" s="146"/>
      <c r="C2816" s="31"/>
      <c r="D2816" s="31"/>
      <c r="E2816" s="44"/>
      <c r="F2816" s="43"/>
      <c r="G2816" s="84"/>
      <c r="H2816" s="31"/>
      <c r="I2816" s="208"/>
      <c r="J2816" s="84"/>
      <c r="K2816" s="31"/>
      <c r="L2816" s="31"/>
      <c r="M2816" s="169"/>
      <c r="N2816" s="148"/>
      <c r="O2816" s="106"/>
      <c r="P2816" s="43"/>
      <c r="Q2816" s="31"/>
      <c r="R2816" s="84"/>
      <c r="S2816" s="31"/>
      <c r="T2816" s="31"/>
      <c r="U2816" s="169"/>
      <c r="V2816" s="150"/>
      <c r="W2816" s="141" t="str" cm="1">
        <f t="array" ref="W2816">IF(SUM(LEN(B2816:V2816))=0,"",IF(OR(OR(ISBLANK(F2816),SUM(LEN(C2816),LEN(D2816))=0),AND(NOT(E2816="Unknown"),ISBLANK(J2816)),AND(NOT(O2816="Unknown"),ISBLANK(R2816))),"Missing Information", INDEX(Table15[Entire Service Line Classification], MATCH(SUMIFS(Table15[Unique ID],Table15[System-Owned Portion],E2816,Table15[If Material Anything Other than "Lead" in Column E,Was Material Ever Previously Lead?],G2816,Table15[Customer-Owned Portion],O2816),Table15[Unique ID],0),0)))</f>
        <v/>
      </c>
      <c r="X2816"/>
    </row>
    <row r="2817" spans="2:24" x14ac:dyDescent="0.25">
      <c r="B2817" s="146"/>
      <c r="C2817" s="31"/>
      <c r="D2817" s="31"/>
      <c r="E2817" s="44"/>
      <c r="F2817" s="43"/>
      <c r="G2817" s="84"/>
      <c r="H2817" s="31"/>
      <c r="I2817" s="208"/>
      <c r="J2817" s="84"/>
      <c r="K2817" s="31"/>
      <c r="L2817" s="31"/>
      <c r="M2817" s="169"/>
      <c r="N2817" s="148"/>
      <c r="O2817" s="106"/>
      <c r="P2817" s="43"/>
      <c r="Q2817" s="31"/>
      <c r="R2817" s="84"/>
      <c r="S2817" s="31"/>
      <c r="T2817" s="31"/>
      <c r="U2817" s="169"/>
      <c r="V2817" s="150"/>
      <c r="W2817" s="141" t="str" cm="1">
        <f t="array" ref="W2817">IF(SUM(LEN(B2817:V2817))=0,"",IF(OR(OR(ISBLANK(F2817),SUM(LEN(C2817),LEN(D2817))=0),AND(NOT(E2817="Unknown"),ISBLANK(J2817)),AND(NOT(O2817="Unknown"),ISBLANK(R2817))),"Missing Information", INDEX(Table15[Entire Service Line Classification], MATCH(SUMIFS(Table15[Unique ID],Table15[System-Owned Portion],E2817,Table15[If Material Anything Other than "Lead" in Column E,Was Material Ever Previously Lead?],G2817,Table15[Customer-Owned Portion],O2817),Table15[Unique ID],0),0)))</f>
        <v/>
      </c>
      <c r="X2817"/>
    </row>
    <row r="2818" spans="2:24" x14ac:dyDescent="0.25">
      <c r="B2818" s="146"/>
      <c r="C2818" s="31"/>
      <c r="D2818" s="31"/>
      <c r="E2818" s="44"/>
      <c r="F2818" s="43"/>
      <c r="G2818" s="84"/>
      <c r="H2818" s="31"/>
      <c r="I2818" s="208"/>
      <c r="J2818" s="84"/>
      <c r="K2818" s="31"/>
      <c r="L2818" s="31"/>
      <c r="M2818" s="169"/>
      <c r="N2818" s="148"/>
      <c r="O2818" s="106"/>
      <c r="P2818" s="43"/>
      <c r="Q2818" s="31"/>
      <c r="R2818" s="84"/>
      <c r="S2818" s="31"/>
      <c r="T2818" s="31"/>
      <c r="U2818" s="169"/>
      <c r="V2818" s="150"/>
      <c r="W2818" s="141" t="str" cm="1">
        <f t="array" ref="W2818">IF(SUM(LEN(B2818:V2818))=0,"",IF(OR(OR(ISBLANK(F2818),SUM(LEN(C2818),LEN(D2818))=0),AND(NOT(E2818="Unknown"),ISBLANK(J2818)),AND(NOT(O2818="Unknown"),ISBLANK(R2818))),"Missing Information", INDEX(Table15[Entire Service Line Classification], MATCH(SUMIFS(Table15[Unique ID],Table15[System-Owned Portion],E2818,Table15[If Material Anything Other than "Lead" in Column E,Was Material Ever Previously Lead?],G2818,Table15[Customer-Owned Portion],O2818),Table15[Unique ID],0),0)))</f>
        <v/>
      </c>
      <c r="X2818"/>
    </row>
    <row r="2819" spans="2:24" x14ac:dyDescent="0.25">
      <c r="B2819" s="146"/>
      <c r="C2819" s="31"/>
      <c r="D2819" s="31"/>
      <c r="E2819" s="44"/>
      <c r="F2819" s="43"/>
      <c r="G2819" s="84"/>
      <c r="H2819" s="31"/>
      <c r="I2819" s="208"/>
      <c r="J2819" s="84"/>
      <c r="K2819" s="31"/>
      <c r="L2819" s="31"/>
      <c r="M2819" s="169"/>
      <c r="N2819" s="148"/>
      <c r="O2819" s="106"/>
      <c r="P2819" s="43"/>
      <c r="Q2819" s="31"/>
      <c r="R2819" s="84"/>
      <c r="S2819" s="31"/>
      <c r="T2819" s="31"/>
      <c r="U2819" s="169"/>
      <c r="V2819" s="150"/>
      <c r="W2819" s="141" t="str" cm="1">
        <f t="array" ref="W2819">IF(SUM(LEN(B2819:V2819))=0,"",IF(OR(OR(ISBLANK(F2819),SUM(LEN(C2819),LEN(D2819))=0),AND(NOT(E2819="Unknown"),ISBLANK(J2819)),AND(NOT(O2819="Unknown"),ISBLANK(R2819))),"Missing Information", INDEX(Table15[Entire Service Line Classification], MATCH(SUMIFS(Table15[Unique ID],Table15[System-Owned Portion],E2819,Table15[If Material Anything Other than "Lead" in Column E,Was Material Ever Previously Lead?],G2819,Table15[Customer-Owned Portion],O2819),Table15[Unique ID],0),0)))</f>
        <v/>
      </c>
      <c r="X2819"/>
    </row>
    <row r="2820" spans="2:24" x14ac:dyDescent="0.25">
      <c r="B2820" s="146"/>
      <c r="C2820" s="31"/>
      <c r="D2820" s="31"/>
      <c r="E2820" s="44"/>
      <c r="F2820" s="43"/>
      <c r="G2820" s="84"/>
      <c r="H2820" s="31"/>
      <c r="I2820" s="208"/>
      <c r="J2820" s="84"/>
      <c r="K2820" s="31"/>
      <c r="L2820" s="31"/>
      <c r="M2820" s="169"/>
      <c r="N2820" s="148"/>
      <c r="O2820" s="106"/>
      <c r="P2820" s="43"/>
      <c r="Q2820" s="31"/>
      <c r="R2820" s="84"/>
      <c r="S2820" s="31"/>
      <c r="T2820" s="31"/>
      <c r="U2820" s="169"/>
      <c r="V2820" s="150"/>
      <c r="W2820" s="141" t="str" cm="1">
        <f t="array" ref="W2820">IF(SUM(LEN(B2820:V2820))=0,"",IF(OR(OR(ISBLANK(F2820),SUM(LEN(C2820),LEN(D2820))=0),AND(NOT(E2820="Unknown"),ISBLANK(J2820)),AND(NOT(O2820="Unknown"),ISBLANK(R2820))),"Missing Information", INDEX(Table15[Entire Service Line Classification], MATCH(SUMIFS(Table15[Unique ID],Table15[System-Owned Portion],E2820,Table15[If Material Anything Other than "Lead" in Column E,Was Material Ever Previously Lead?],G2820,Table15[Customer-Owned Portion],O2820),Table15[Unique ID],0),0)))</f>
        <v/>
      </c>
      <c r="X2820"/>
    </row>
    <row r="2821" spans="2:24" x14ac:dyDescent="0.25">
      <c r="B2821" s="146"/>
      <c r="C2821" s="31"/>
      <c r="D2821" s="31"/>
      <c r="E2821" s="44"/>
      <c r="F2821" s="43"/>
      <c r="G2821" s="84"/>
      <c r="H2821" s="31"/>
      <c r="I2821" s="208"/>
      <c r="J2821" s="84"/>
      <c r="K2821" s="31"/>
      <c r="L2821" s="31"/>
      <c r="M2821" s="169"/>
      <c r="N2821" s="148"/>
      <c r="O2821" s="106"/>
      <c r="P2821" s="43"/>
      <c r="Q2821" s="31"/>
      <c r="R2821" s="84"/>
      <c r="S2821" s="31"/>
      <c r="T2821" s="31"/>
      <c r="U2821" s="169"/>
      <c r="V2821" s="150"/>
      <c r="W2821" s="141" t="str" cm="1">
        <f t="array" ref="W2821">IF(SUM(LEN(B2821:V2821))=0,"",IF(OR(OR(ISBLANK(F2821),SUM(LEN(C2821),LEN(D2821))=0),AND(NOT(E2821="Unknown"),ISBLANK(J2821)),AND(NOT(O2821="Unknown"),ISBLANK(R2821))),"Missing Information", INDEX(Table15[Entire Service Line Classification], MATCH(SUMIFS(Table15[Unique ID],Table15[System-Owned Portion],E2821,Table15[If Material Anything Other than "Lead" in Column E,Was Material Ever Previously Lead?],G2821,Table15[Customer-Owned Portion],O2821),Table15[Unique ID],0),0)))</f>
        <v/>
      </c>
      <c r="X2821"/>
    </row>
    <row r="2822" spans="2:24" x14ac:dyDescent="0.25">
      <c r="B2822" s="146"/>
      <c r="C2822" s="31"/>
      <c r="D2822" s="31"/>
      <c r="E2822" s="44"/>
      <c r="F2822" s="43"/>
      <c r="G2822" s="84"/>
      <c r="H2822" s="31"/>
      <c r="I2822" s="208"/>
      <c r="J2822" s="84"/>
      <c r="K2822" s="31"/>
      <c r="L2822" s="31"/>
      <c r="M2822" s="169"/>
      <c r="N2822" s="148"/>
      <c r="O2822" s="106"/>
      <c r="P2822" s="43"/>
      <c r="Q2822" s="31"/>
      <c r="R2822" s="84"/>
      <c r="S2822" s="31"/>
      <c r="T2822" s="31"/>
      <c r="U2822" s="169"/>
      <c r="V2822" s="150"/>
      <c r="W2822" s="141" t="str" cm="1">
        <f t="array" ref="W2822">IF(SUM(LEN(B2822:V2822))=0,"",IF(OR(OR(ISBLANK(F2822),SUM(LEN(C2822),LEN(D2822))=0),AND(NOT(E2822="Unknown"),ISBLANK(J2822)),AND(NOT(O2822="Unknown"),ISBLANK(R2822))),"Missing Information", INDEX(Table15[Entire Service Line Classification], MATCH(SUMIFS(Table15[Unique ID],Table15[System-Owned Portion],E2822,Table15[If Material Anything Other than "Lead" in Column E,Was Material Ever Previously Lead?],G2822,Table15[Customer-Owned Portion],O2822),Table15[Unique ID],0),0)))</f>
        <v/>
      </c>
      <c r="X2822"/>
    </row>
    <row r="2823" spans="2:24" x14ac:dyDescent="0.25">
      <c r="B2823" s="146"/>
      <c r="C2823" s="31"/>
      <c r="D2823" s="31"/>
      <c r="E2823" s="44"/>
      <c r="F2823" s="43"/>
      <c r="G2823" s="84"/>
      <c r="H2823" s="31"/>
      <c r="I2823" s="208"/>
      <c r="J2823" s="84"/>
      <c r="K2823" s="31"/>
      <c r="L2823" s="31"/>
      <c r="M2823" s="169"/>
      <c r="N2823" s="148"/>
      <c r="O2823" s="106"/>
      <c r="P2823" s="43"/>
      <c r="Q2823" s="31"/>
      <c r="R2823" s="84"/>
      <c r="S2823" s="31"/>
      <c r="T2823" s="31"/>
      <c r="U2823" s="169"/>
      <c r="V2823" s="150"/>
      <c r="W2823" s="141" t="str" cm="1">
        <f t="array" ref="W2823">IF(SUM(LEN(B2823:V2823))=0,"",IF(OR(OR(ISBLANK(F2823),SUM(LEN(C2823),LEN(D2823))=0),AND(NOT(E2823="Unknown"),ISBLANK(J2823)),AND(NOT(O2823="Unknown"),ISBLANK(R2823))),"Missing Information", INDEX(Table15[Entire Service Line Classification], MATCH(SUMIFS(Table15[Unique ID],Table15[System-Owned Portion],E2823,Table15[If Material Anything Other than "Lead" in Column E,Was Material Ever Previously Lead?],G2823,Table15[Customer-Owned Portion],O2823),Table15[Unique ID],0),0)))</f>
        <v/>
      </c>
      <c r="X2823"/>
    </row>
    <row r="2824" spans="2:24" x14ac:dyDescent="0.25">
      <c r="B2824" s="146"/>
      <c r="C2824" s="31"/>
      <c r="D2824" s="31"/>
      <c r="E2824" s="44"/>
      <c r="F2824" s="43"/>
      <c r="G2824" s="84"/>
      <c r="H2824" s="31"/>
      <c r="I2824" s="208"/>
      <c r="J2824" s="84"/>
      <c r="K2824" s="31"/>
      <c r="L2824" s="31"/>
      <c r="M2824" s="169"/>
      <c r="N2824" s="148"/>
      <c r="O2824" s="106"/>
      <c r="P2824" s="43"/>
      <c r="Q2824" s="31"/>
      <c r="R2824" s="84"/>
      <c r="S2824" s="31"/>
      <c r="T2824" s="31"/>
      <c r="U2824" s="169"/>
      <c r="V2824" s="150"/>
      <c r="W2824" s="141" t="str" cm="1">
        <f t="array" ref="W2824">IF(SUM(LEN(B2824:V2824))=0,"",IF(OR(OR(ISBLANK(F2824),SUM(LEN(C2824),LEN(D2824))=0),AND(NOT(E2824="Unknown"),ISBLANK(J2824)),AND(NOT(O2824="Unknown"),ISBLANK(R2824))),"Missing Information", INDEX(Table15[Entire Service Line Classification], MATCH(SUMIFS(Table15[Unique ID],Table15[System-Owned Portion],E2824,Table15[If Material Anything Other than "Lead" in Column E,Was Material Ever Previously Lead?],G2824,Table15[Customer-Owned Portion],O2824),Table15[Unique ID],0),0)))</f>
        <v/>
      </c>
      <c r="X2824"/>
    </row>
    <row r="2825" spans="2:24" x14ac:dyDescent="0.25">
      <c r="B2825" s="146"/>
      <c r="C2825" s="31"/>
      <c r="D2825" s="31"/>
      <c r="E2825" s="44"/>
      <c r="F2825" s="43"/>
      <c r="G2825" s="84"/>
      <c r="H2825" s="31"/>
      <c r="I2825" s="208"/>
      <c r="J2825" s="84"/>
      <c r="K2825" s="31"/>
      <c r="L2825" s="31"/>
      <c r="M2825" s="169"/>
      <c r="N2825" s="148"/>
      <c r="O2825" s="106"/>
      <c r="P2825" s="43"/>
      <c r="Q2825" s="31"/>
      <c r="R2825" s="84"/>
      <c r="S2825" s="31"/>
      <c r="T2825" s="31"/>
      <c r="U2825" s="169"/>
      <c r="V2825" s="150"/>
      <c r="W2825" s="141" t="str" cm="1">
        <f t="array" ref="W2825">IF(SUM(LEN(B2825:V2825))=0,"",IF(OR(OR(ISBLANK(F2825),SUM(LEN(C2825),LEN(D2825))=0),AND(NOT(E2825="Unknown"),ISBLANK(J2825)),AND(NOT(O2825="Unknown"),ISBLANK(R2825))),"Missing Information", INDEX(Table15[Entire Service Line Classification], MATCH(SUMIFS(Table15[Unique ID],Table15[System-Owned Portion],E2825,Table15[If Material Anything Other than "Lead" in Column E,Was Material Ever Previously Lead?],G2825,Table15[Customer-Owned Portion],O2825),Table15[Unique ID],0),0)))</f>
        <v/>
      </c>
      <c r="X2825"/>
    </row>
    <row r="2826" spans="2:24" x14ac:dyDescent="0.25">
      <c r="B2826" s="146"/>
      <c r="C2826" s="31"/>
      <c r="D2826" s="31"/>
      <c r="E2826" s="44"/>
      <c r="F2826" s="43"/>
      <c r="G2826" s="84"/>
      <c r="H2826" s="31"/>
      <c r="I2826" s="208"/>
      <c r="J2826" s="84"/>
      <c r="K2826" s="31"/>
      <c r="L2826" s="31"/>
      <c r="M2826" s="169"/>
      <c r="N2826" s="148"/>
      <c r="O2826" s="106"/>
      <c r="P2826" s="43"/>
      <c r="Q2826" s="31"/>
      <c r="R2826" s="84"/>
      <c r="S2826" s="31"/>
      <c r="T2826" s="31"/>
      <c r="U2826" s="169"/>
      <c r="V2826" s="150"/>
      <c r="W2826" s="141" t="str" cm="1">
        <f t="array" ref="W2826">IF(SUM(LEN(B2826:V2826))=0,"",IF(OR(OR(ISBLANK(F2826),SUM(LEN(C2826),LEN(D2826))=0),AND(NOT(E2826="Unknown"),ISBLANK(J2826)),AND(NOT(O2826="Unknown"),ISBLANK(R2826))),"Missing Information", INDEX(Table15[Entire Service Line Classification], MATCH(SUMIFS(Table15[Unique ID],Table15[System-Owned Portion],E2826,Table15[If Material Anything Other than "Lead" in Column E,Was Material Ever Previously Lead?],G2826,Table15[Customer-Owned Portion],O2826),Table15[Unique ID],0),0)))</f>
        <v/>
      </c>
      <c r="X2826"/>
    </row>
    <row r="2827" spans="2:24" x14ac:dyDescent="0.25">
      <c r="B2827" s="146"/>
      <c r="C2827" s="31"/>
      <c r="D2827" s="31"/>
      <c r="E2827" s="44"/>
      <c r="F2827" s="43"/>
      <c r="G2827" s="84"/>
      <c r="H2827" s="31"/>
      <c r="I2827" s="208"/>
      <c r="J2827" s="84"/>
      <c r="K2827" s="31"/>
      <c r="L2827" s="31"/>
      <c r="M2827" s="169"/>
      <c r="N2827" s="148"/>
      <c r="O2827" s="106"/>
      <c r="P2827" s="43"/>
      <c r="Q2827" s="31"/>
      <c r="R2827" s="84"/>
      <c r="S2827" s="31"/>
      <c r="T2827" s="31"/>
      <c r="U2827" s="169"/>
      <c r="V2827" s="150"/>
      <c r="W2827" s="141" t="str" cm="1">
        <f t="array" ref="W2827">IF(SUM(LEN(B2827:V2827))=0,"",IF(OR(OR(ISBLANK(F2827),SUM(LEN(C2827),LEN(D2827))=0),AND(NOT(E2827="Unknown"),ISBLANK(J2827)),AND(NOT(O2827="Unknown"),ISBLANK(R2827))),"Missing Information", INDEX(Table15[Entire Service Line Classification], MATCH(SUMIFS(Table15[Unique ID],Table15[System-Owned Portion],E2827,Table15[If Material Anything Other than "Lead" in Column E,Was Material Ever Previously Lead?],G2827,Table15[Customer-Owned Portion],O2827),Table15[Unique ID],0),0)))</f>
        <v/>
      </c>
      <c r="X2827"/>
    </row>
    <row r="2828" spans="2:24" x14ac:dyDescent="0.25">
      <c r="B2828" s="146"/>
      <c r="C2828" s="31"/>
      <c r="D2828" s="31"/>
      <c r="E2828" s="44"/>
      <c r="F2828" s="43"/>
      <c r="G2828" s="84"/>
      <c r="H2828" s="31"/>
      <c r="I2828" s="208"/>
      <c r="J2828" s="84"/>
      <c r="K2828" s="31"/>
      <c r="L2828" s="31"/>
      <c r="M2828" s="169"/>
      <c r="N2828" s="148"/>
      <c r="O2828" s="106"/>
      <c r="P2828" s="43"/>
      <c r="Q2828" s="31"/>
      <c r="R2828" s="84"/>
      <c r="S2828" s="31"/>
      <c r="T2828" s="31"/>
      <c r="U2828" s="169"/>
      <c r="V2828" s="150"/>
      <c r="W2828" s="141" t="str" cm="1">
        <f t="array" ref="W2828">IF(SUM(LEN(B2828:V2828))=0,"",IF(OR(OR(ISBLANK(F2828),SUM(LEN(C2828),LEN(D2828))=0),AND(NOT(E2828="Unknown"),ISBLANK(J2828)),AND(NOT(O2828="Unknown"),ISBLANK(R2828))),"Missing Information", INDEX(Table15[Entire Service Line Classification], MATCH(SUMIFS(Table15[Unique ID],Table15[System-Owned Portion],E2828,Table15[If Material Anything Other than "Lead" in Column E,Was Material Ever Previously Lead?],G2828,Table15[Customer-Owned Portion],O2828),Table15[Unique ID],0),0)))</f>
        <v/>
      </c>
      <c r="X2828"/>
    </row>
    <row r="2829" spans="2:24" x14ac:dyDescent="0.25">
      <c r="B2829" s="146"/>
      <c r="C2829" s="31"/>
      <c r="D2829" s="31"/>
      <c r="E2829" s="44"/>
      <c r="F2829" s="43"/>
      <c r="G2829" s="84"/>
      <c r="H2829" s="31"/>
      <c r="I2829" s="208"/>
      <c r="J2829" s="84"/>
      <c r="K2829" s="31"/>
      <c r="L2829" s="31"/>
      <c r="M2829" s="169"/>
      <c r="N2829" s="148"/>
      <c r="O2829" s="106"/>
      <c r="P2829" s="43"/>
      <c r="Q2829" s="31"/>
      <c r="R2829" s="84"/>
      <c r="S2829" s="31"/>
      <c r="T2829" s="31"/>
      <c r="U2829" s="169"/>
      <c r="V2829" s="150"/>
      <c r="W2829" s="141" t="str" cm="1">
        <f t="array" ref="W2829">IF(SUM(LEN(B2829:V2829))=0,"",IF(OR(OR(ISBLANK(F2829),SUM(LEN(C2829),LEN(D2829))=0),AND(NOT(E2829="Unknown"),ISBLANK(J2829)),AND(NOT(O2829="Unknown"),ISBLANK(R2829))),"Missing Information", INDEX(Table15[Entire Service Line Classification], MATCH(SUMIFS(Table15[Unique ID],Table15[System-Owned Portion],E2829,Table15[If Material Anything Other than "Lead" in Column E,Was Material Ever Previously Lead?],G2829,Table15[Customer-Owned Portion],O2829),Table15[Unique ID],0),0)))</f>
        <v/>
      </c>
      <c r="X2829"/>
    </row>
    <row r="2830" spans="2:24" x14ac:dyDescent="0.25">
      <c r="B2830" s="146"/>
      <c r="C2830" s="31"/>
      <c r="D2830" s="31"/>
      <c r="E2830" s="44"/>
      <c r="F2830" s="43"/>
      <c r="G2830" s="84"/>
      <c r="H2830" s="31"/>
      <c r="I2830" s="208"/>
      <c r="J2830" s="84"/>
      <c r="K2830" s="31"/>
      <c r="L2830" s="31"/>
      <c r="M2830" s="169"/>
      <c r="N2830" s="148"/>
      <c r="O2830" s="106"/>
      <c r="P2830" s="43"/>
      <c r="Q2830" s="31"/>
      <c r="R2830" s="84"/>
      <c r="S2830" s="31"/>
      <c r="T2830" s="31"/>
      <c r="U2830" s="169"/>
      <c r="V2830" s="150"/>
      <c r="W2830" s="141" t="str" cm="1">
        <f t="array" ref="W2830">IF(SUM(LEN(B2830:V2830))=0,"",IF(OR(OR(ISBLANK(F2830),SUM(LEN(C2830),LEN(D2830))=0),AND(NOT(E2830="Unknown"),ISBLANK(J2830)),AND(NOT(O2830="Unknown"),ISBLANK(R2830))),"Missing Information", INDEX(Table15[Entire Service Line Classification], MATCH(SUMIFS(Table15[Unique ID],Table15[System-Owned Portion],E2830,Table15[If Material Anything Other than "Lead" in Column E,Was Material Ever Previously Lead?],G2830,Table15[Customer-Owned Portion],O2830),Table15[Unique ID],0),0)))</f>
        <v/>
      </c>
      <c r="X2830"/>
    </row>
    <row r="2831" spans="2:24" x14ac:dyDescent="0.25">
      <c r="B2831" s="146"/>
      <c r="C2831" s="31"/>
      <c r="D2831" s="31"/>
      <c r="E2831" s="44"/>
      <c r="F2831" s="43"/>
      <c r="G2831" s="84"/>
      <c r="H2831" s="31"/>
      <c r="I2831" s="208"/>
      <c r="J2831" s="84"/>
      <c r="K2831" s="31"/>
      <c r="L2831" s="31"/>
      <c r="M2831" s="169"/>
      <c r="N2831" s="148"/>
      <c r="O2831" s="106"/>
      <c r="P2831" s="43"/>
      <c r="Q2831" s="31"/>
      <c r="R2831" s="84"/>
      <c r="S2831" s="31"/>
      <c r="T2831" s="31"/>
      <c r="U2831" s="169"/>
      <c r="V2831" s="150"/>
      <c r="W2831" s="141" t="str" cm="1">
        <f t="array" ref="W2831">IF(SUM(LEN(B2831:V2831))=0,"",IF(OR(OR(ISBLANK(F2831),SUM(LEN(C2831),LEN(D2831))=0),AND(NOT(E2831="Unknown"),ISBLANK(J2831)),AND(NOT(O2831="Unknown"),ISBLANK(R2831))),"Missing Information", INDEX(Table15[Entire Service Line Classification], MATCH(SUMIFS(Table15[Unique ID],Table15[System-Owned Portion],E2831,Table15[If Material Anything Other than "Lead" in Column E,Was Material Ever Previously Lead?],G2831,Table15[Customer-Owned Portion],O2831),Table15[Unique ID],0),0)))</f>
        <v/>
      </c>
      <c r="X2831"/>
    </row>
    <row r="2832" spans="2:24" x14ac:dyDescent="0.25">
      <c r="B2832" s="146"/>
      <c r="C2832" s="31"/>
      <c r="D2832" s="31"/>
      <c r="E2832" s="44"/>
      <c r="F2832" s="43"/>
      <c r="G2832" s="84"/>
      <c r="H2832" s="31"/>
      <c r="I2832" s="208"/>
      <c r="J2832" s="84"/>
      <c r="K2832" s="31"/>
      <c r="L2832" s="31"/>
      <c r="M2832" s="169"/>
      <c r="N2832" s="148"/>
      <c r="O2832" s="106"/>
      <c r="P2832" s="43"/>
      <c r="Q2832" s="31"/>
      <c r="R2832" s="84"/>
      <c r="S2832" s="31"/>
      <c r="T2832" s="31"/>
      <c r="U2832" s="169"/>
      <c r="V2832" s="150"/>
      <c r="W2832" s="141" t="str" cm="1">
        <f t="array" ref="W2832">IF(SUM(LEN(B2832:V2832))=0,"",IF(OR(OR(ISBLANK(F2832),SUM(LEN(C2832),LEN(D2832))=0),AND(NOT(E2832="Unknown"),ISBLANK(J2832)),AND(NOT(O2832="Unknown"),ISBLANK(R2832))),"Missing Information", INDEX(Table15[Entire Service Line Classification], MATCH(SUMIFS(Table15[Unique ID],Table15[System-Owned Portion],E2832,Table15[If Material Anything Other than "Lead" in Column E,Was Material Ever Previously Lead?],G2832,Table15[Customer-Owned Portion],O2832),Table15[Unique ID],0),0)))</f>
        <v/>
      </c>
      <c r="X2832"/>
    </row>
    <row r="2833" spans="2:24" x14ac:dyDescent="0.25">
      <c r="B2833" s="146"/>
      <c r="C2833" s="31"/>
      <c r="D2833" s="31"/>
      <c r="E2833" s="44"/>
      <c r="F2833" s="43"/>
      <c r="G2833" s="84"/>
      <c r="H2833" s="31"/>
      <c r="I2833" s="208"/>
      <c r="J2833" s="84"/>
      <c r="K2833" s="31"/>
      <c r="L2833" s="31"/>
      <c r="M2833" s="169"/>
      <c r="N2833" s="148"/>
      <c r="O2833" s="106"/>
      <c r="P2833" s="43"/>
      <c r="Q2833" s="31"/>
      <c r="R2833" s="84"/>
      <c r="S2833" s="31"/>
      <c r="T2833" s="31"/>
      <c r="U2833" s="169"/>
      <c r="V2833" s="150"/>
      <c r="W2833" s="141" t="str" cm="1">
        <f t="array" ref="W2833">IF(SUM(LEN(B2833:V2833))=0,"",IF(OR(OR(ISBLANK(F2833),SUM(LEN(C2833),LEN(D2833))=0),AND(NOT(E2833="Unknown"),ISBLANK(J2833)),AND(NOT(O2833="Unknown"),ISBLANK(R2833))),"Missing Information", INDEX(Table15[Entire Service Line Classification], MATCH(SUMIFS(Table15[Unique ID],Table15[System-Owned Portion],E2833,Table15[If Material Anything Other than "Lead" in Column E,Was Material Ever Previously Lead?],G2833,Table15[Customer-Owned Portion],O2833),Table15[Unique ID],0),0)))</f>
        <v/>
      </c>
      <c r="X2833"/>
    </row>
    <row r="2834" spans="2:24" x14ac:dyDescent="0.25">
      <c r="B2834" s="146"/>
      <c r="C2834" s="31"/>
      <c r="D2834" s="31"/>
      <c r="E2834" s="44"/>
      <c r="F2834" s="43"/>
      <c r="G2834" s="84"/>
      <c r="H2834" s="31"/>
      <c r="I2834" s="208"/>
      <c r="J2834" s="84"/>
      <c r="K2834" s="31"/>
      <c r="L2834" s="31"/>
      <c r="M2834" s="169"/>
      <c r="N2834" s="148"/>
      <c r="O2834" s="106"/>
      <c r="P2834" s="43"/>
      <c r="Q2834" s="31"/>
      <c r="R2834" s="84"/>
      <c r="S2834" s="31"/>
      <c r="T2834" s="31"/>
      <c r="U2834" s="169"/>
      <c r="V2834" s="150"/>
      <c r="W2834" s="141" t="str" cm="1">
        <f t="array" ref="W2834">IF(SUM(LEN(B2834:V2834))=0,"",IF(OR(OR(ISBLANK(F2834),SUM(LEN(C2834),LEN(D2834))=0),AND(NOT(E2834="Unknown"),ISBLANK(J2834)),AND(NOT(O2834="Unknown"),ISBLANK(R2834))),"Missing Information", INDEX(Table15[Entire Service Line Classification], MATCH(SUMIFS(Table15[Unique ID],Table15[System-Owned Portion],E2834,Table15[If Material Anything Other than "Lead" in Column E,Was Material Ever Previously Lead?],G2834,Table15[Customer-Owned Portion],O2834),Table15[Unique ID],0),0)))</f>
        <v/>
      </c>
      <c r="X2834"/>
    </row>
    <row r="2835" spans="2:24" x14ac:dyDescent="0.25">
      <c r="B2835" s="146"/>
      <c r="C2835" s="31"/>
      <c r="D2835" s="31"/>
      <c r="E2835" s="44"/>
      <c r="F2835" s="43"/>
      <c r="G2835" s="84"/>
      <c r="H2835" s="31"/>
      <c r="I2835" s="208"/>
      <c r="J2835" s="84"/>
      <c r="K2835" s="31"/>
      <c r="L2835" s="31"/>
      <c r="M2835" s="169"/>
      <c r="N2835" s="148"/>
      <c r="O2835" s="106"/>
      <c r="P2835" s="43"/>
      <c r="Q2835" s="31"/>
      <c r="R2835" s="84"/>
      <c r="S2835" s="31"/>
      <c r="T2835" s="31"/>
      <c r="U2835" s="169"/>
      <c r="V2835" s="150"/>
      <c r="W2835" s="141" t="str" cm="1">
        <f t="array" ref="W2835">IF(SUM(LEN(B2835:V2835))=0,"",IF(OR(OR(ISBLANK(F2835),SUM(LEN(C2835),LEN(D2835))=0),AND(NOT(E2835="Unknown"),ISBLANK(J2835)),AND(NOT(O2835="Unknown"),ISBLANK(R2835))),"Missing Information", INDEX(Table15[Entire Service Line Classification], MATCH(SUMIFS(Table15[Unique ID],Table15[System-Owned Portion],E2835,Table15[If Material Anything Other than "Lead" in Column E,Was Material Ever Previously Lead?],G2835,Table15[Customer-Owned Portion],O2835),Table15[Unique ID],0),0)))</f>
        <v/>
      </c>
      <c r="X2835"/>
    </row>
    <row r="2836" spans="2:24" x14ac:dyDescent="0.25">
      <c r="B2836" s="146"/>
      <c r="C2836" s="31"/>
      <c r="D2836" s="31"/>
      <c r="E2836" s="44"/>
      <c r="F2836" s="43"/>
      <c r="G2836" s="84"/>
      <c r="H2836" s="31"/>
      <c r="I2836" s="208"/>
      <c r="J2836" s="84"/>
      <c r="K2836" s="31"/>
      <c r="L2836" s="31"/>
      <c r="M2836" s="169"/>
      <c r="N2836" s="148"/>
      <c r="O2836" s="106"/>
      <c r="P2836" s="43"/>
      <c r="Q2836" s="31"/>
      <c r="R2836" s="84"/>
      <c r="S2836" s="31"/>
      <c r="T2836" s="31"/>
      <c r="U2836" s="169"/>
      <c r="V2836" s="150"/>
      <c r="W2836" s="141" t="str" cm="1">
        <f t="array" ref="W2836">IF(SUM(LEN(B2836:V2836))=0,"",IF(OR(OR(ISBLANK(F2836),SUM(LEN(C2836),LEN(D2836))=0),AND(NOT(E2836="Unknown"),ISBLANK(J2836)),AND(NOT(O2836="Unknown"),ISBLANK(R2836))),"Missing Information", INDEX(Table15[Entire Service Line Classification], MATCH(SUMIFS(Table15[Unique ID],Table15[System-Owned Portion],E2836,Table15[If Material Anything Other than "Lead" in Column E,Was Material Ever Previously Lead?],G2836,Table15[Customer-Owned Portion],O2836),Table15[Unique ID],0),0)))</f>
        <v/>
      </c>
      <c r="X2836"/>
    </row>
    <row r="2837" spans="2:24" x14ac:dyDescent="0.25">
      <c r="B2837" s="146"/>
      <c r="C2837" s="31"/>
      <c r="D2837" s="31"/>
      <c r="E2837" s="44"/>
      <c r="F2837" s="43"/>
      <c r="G2837" s="84"/>
      <c r="H2837" s="31"/>
      <c r="I2837" s="208"/>
      <c r="J2837" s="84"/>
      <c r="K2837" s="31"/>
      <c r="L2837" s="31"/>
      <c r="M2837" s="169"/>
      <c r="N2837" s="148"/>
      <c r="O2837" s="106"/>
      <c r="P2837" s="43"/>
      <c r="Q2837" s="31"/>
      <c r="R2837" s="84"/>
      <c r="S2837" s="31"/>
      <c r="T2837" s="31"/>
      <c r="U2837" s="169"/>
      <c r="V2837" s="150"/>
      <c r="W2837" s="141" t="str" cm="1">
        <f t="array" ref="W2837">IF(SUM(LEN(B2837:V2837))=0,"",IF(OR(OR(ISBLANK(F2837),SUM(LEN(C2837),LEN(D2837))=0),AND(NOT(E2837="Unknown"),ISBLANK(J2837)),AND(NOT(O2837="Unknown"),ISBLANK(R2837))),"Missing Information", INDEX(Table15[Entire Service Line Classification], MATCH(SUMIFS(Table15[Unique ID],Table15[System-Owned Portion],E2837,Table15[If Material Anything Other than "Lead" in Column E,Was Material Ever Previously Lead?],G2837,Table15[Customer-Owned Portion],O2837),Table15[Unique ID],0),0)))</f>
        <v/>
      </c>
      <c r="X2837"/>
    </row>
    <row r="2838" spans="2:24" x14ac:dyDescent="0.25">
      <c r="B2838" s="146"/>
      <c r="C2838" s="31"/>
      <c r="D2838" s="31"/>
      <c r="E2838" s="44"/>
      <c r="F2838" s="43"/>
      <c r="G2838" s="84"/>
      <c r="H2838" s="31"/>
      <c r="I2838" s="208"/>
      <c r="J2838" s="84"/>
      <c r="K2838" s="31"/>
      <c r="L2838" s="31"/>
      <c r="M2838" s="169"/>
      <c r="N2838" s="148"/>
      <c r="O2838" s="106"/>
      <c r="P2838" s="43"/>
      <c r="Q2838" s="31"/>
      <c r="R2838" s="84"/>
      <c r="S2838" s="31"/>
      <c r="T2838" s="31"/>
      <c r="U2838" s="169"/>
      <c r="V2838" s="150"/>
      <c r="W2838" s="141" t="str" cm="1">
        <f t="array" ref="W2838">IF(SUM(LEN(B2838:V2838))=0,"",IF(OR(OR(ISBLANK(F2838),SUM(LEN(C2838),LEN(D2838))=0),AND(NOT(E2838="Unknown"),ISBLANK(J2838)),AND(NOT(O2838="Unknown"),ISBLANK(R2838))),"Missing Information", INDEX(Table15[Entire Service Line Classification], MATCH(SUMIFS(Table15[Unique ID],Table15[System-Owned Portion],E2838,Table15[If Material Anything Other than "Lead" in Column E,Was Material Ever Previously Lead?],G2838,Table15[Customer-Owned Portion],O2838),Table15[Unique ID],0),0)))</f>
        <v/>
      </c>
      <c r="X2838"/>
    </row>
    <row r="2839" spans="2:24" x14ac:dyDescent="0.25">
      <c r="B2839" s="146"/>
      <c r="C2839" s="31"/>
      <c r="D2839" s="31"/>
      <c r="E2839" s="44"/>
      <c r="F2839" s="43"/>
      <c r="G2839" s="84"/>
      <c r="H2839" s="31"/>
      <c r="I2839" s="208"/>
      <c r="J2839" s="84"/>
      <c r="K2839" s="31"/>
      <c r="L2839" s="31"/>
      <c r="M2839" s="169"/>
      <c r="N2839" s="148"/>
      <c r="O2839" s="106"/>
      <c r="P2839" s="43"/>
      <c r="Q2839" s="31"/>
      <c r="R2839" s="84"/>
      <c r="S2839" s="31"/>
      <c r="T2839" s="31"/>
      <c r="U2839" s="169"/>
      <c r="V2839" s="150"/>
      <c r="W2839" s="141" t="str" cm="1">
        <f t="array" ref="W2839">IF(SUM(LEN(B2839:V2839))=0,"",IF(OR(OR(ISBLANK(F2839),SUM(LEN(C2839),LEN(D2839))=0),AND(NOT(E2839="Unknown"),ISBLANK(J2839)),AND(NOT(O2839="Unknown"),ISBLANK(R2839))),"Missing Information", INDEX(Table15[Entire Service Line Classification], MATCH(SUMIFS(Table15[Unique ID],Table15[System-Owned Portion],E2839,Table15[If Material Anything Other than "Lead" in Column E,Was Material Ever Previously Lead?],G2839,Table15[Customer-Owned Portion],O2839),Table15[Unique ID],0),0)))</f>
        <v/>
      </c>
      <c r="X2839"/>
    </row>
    <row r="2840" spans="2:24" x14ac:dyDescent="0.25">
      <c r="B2840" s="146"/>
      <c r="C2840" s="31"/>
      <c r="D2840" s="31"/>
      <c r="E2840" s="44"/>
      <c r="F2840" s="43"/>
      <c r="G2840" s="84"/>
      <c r="H2840" s="31"/>
      <c r="I2840" s="208"/>
      <c r="J2840" s="84"/>
      <c r="K2840" s="31"/>
      <c r="L2840" s="31"/>
      <c r="M2840" s="169"/>
      <c r="N2840" s="148"/>
      <c r="O2840" s="106"/>
      <c r="P2840" s="43"/>
      <c r="Q2840" s="31"/>
      <c r="R2840" s="84"/>
      <c r="S2840" s="31"/>
      <c r="T2840" s="31"/>
      <c r="U2840" s="169"/>
      <c r="V2840" s="150"/>
      <c r="W2840" s="141" t="str" cm="1">
        <f t="array" ref="W2840">IF(SUM(LEN(B2840:V2840))=0,"",IF(OR(OR(ISBLANK(F2840),SUM(LEN(C2840),LEN(D2840))=0),AND(NOT(E2840="Unknown"),ISBLANK(J2840)),AND(NOT(O2840="Unknown"),ISBLANK(R2840))),"Missing Information", INDEX(Table15[Entire Service Line Classification], MATCH(SUMIFS(Table15[Unique ID],Table15[System-Owned Portion],E2840,Table15[If Material Anything Other than "Lead" in Column E,Was Material Ever Previously Lead?],G2840,Table15[Customer-Owned Portion],O2840),Table15[Unique ID],0),0)))</f>
        <v/>
      </c>
      <c r="X2840"/>
    </row>
    <row r="2841" spans="2:24" x14ac:dyDescent="0.25">
      <c r="B2841" s="146"/>
      <c r="C2841" s="31"/>
      <c r="D2841" s="31"/>
      <c r="E2841" s="44"/>
      <c r="F2841" s="43"/>
      <c r="G2841" s="84"/>
      <c r="H2841" s="31"/>
      <c r="I2841" s="208"/>
      <c r="J2841" s="84"/>
      <c r="K2841" s="31"/>
      <c r="L2841" s="31"/>
      <c r="M2841" s="169"/>
      <c r="N2841" s="148"/>
      <c r="O2841" s="106"/>
      <c r="P2841" s="43"/>
      <c r="Q2841" s="31"/>
      <c r="R2841" s="84"/>
      <c r="S2841" s="31"/>
      <c r="T2841" s="31"/>
      <c r="U2841" s="169"/>
      <c r="V2841" s="150"/>
      <c r="W2841" s="141" t="str" cm="1">
        <f t="array" ref="W2841">IF(SUM(LEN(B2841:V2841))=0,"",IF(OR(OR(ISBLANK(F2841),SUM(LEN(C2841),LEN(D2841))=0),AND(NOT(E2841="Unknown"),ISBLANK(J2841)),AND(NOT(O2841="Unknown"),ISBLANK(R2841))),"Missing Information", INDEX(Table15[Entire Service Line Classification], MATCH(SUMIFS(Table15[Unique ID],Table15[System-Owned Portion],E2841,Table15[If Material Anything Other than "Lead" in Column E,Was Material Ever Previously Lead?],G2841,Table15[Customer-Owned Portion],O2841),Table15[Unique ID],0),0)))</f>
        <v/>
      </c>
      <c r="X2841"/>
    </row>
    <row r="2842" spans="2:24" x14ac:dyDescent="0.25">
      <c r="B2842" s="146"/>
      <c r="C2842" s="31"/>
      <c r="D2842" s="31"/>
      <c r="E2842" s="44"/>
      <c r="F2842" s="43"/>
      <c r="G2842" s="84"/>
      <c r="H2842" s="31"/>
      <c r="I2842" s="208"/>
      <c r="J2842" s="84"/>
      <c r="K2842" s="31"/>
      <c r="L2842" s="31"/>
      <c r="M2842" s="169"/>
      <c r="N2842" s="148"/>
      <c r="O2842" s="106"/>
      <c r="P2842" s="43"/>
      <c r="Q2842" s="31"/>
      <c r="R2842" s="84"/>
      <c r="S2842" s="31"/>
      <c r="T2842" s="31"/>
      <c r="U2842" s="169"/>
      <c r="V2842" s="150"/>
      <c r="W2842" s="141" t="str" cm="1">
        <f t="array" ref="W2842">IF(SUM(LEN(B2842:V2842))=0,"",IF(OR(OR(ISBLANK(F2842),SUM(LEN(C2842),LEN(D2842))=0),AND(NOT(E2842="Unknown"),ISBLANK(J2842)),AND(NOT(O2842="Unknown"),ISBLANK(R2842))),"Missing Information", INDEX(Table15[Entire Service Line Classification], MATCH(SUMIFS(Table15[Unique ID],Table15[System-Owned Portion],E2842,Table15[If Material Anything Other than "Lead" in Column E,Was Material Ever Previously Lead?],G2842,Table15[Customer-Owned Portion],O2842),Table15[Unique ID],0),0)))</f>
        <v/>
      </c>
      <c r="X2842"/>
    </row>
    <row r="2843" spans="2:24" x14ac:dyDescent="0.25">
      <c r="B2843" s="146"/>
      <c r="C2843" s="31"/>
      <c r="D2843" s="31"/>
      <c r="E2843" s="44"/>
      <c r="F2843" s="43"/>
      <c r="G2843" s="84"/>
      <c r="H2843" s="31"/>
      <c r="I2843" s="208"/>
      <c r="J2843" s="84"/>
      <c r="K2843" s="31"/>
      <c r="L2843" s="31"/>
      <c r="M2843" s="169"/>
      <c r="N2843" s="148"/>
      <c r="O2843" s="106"/>
      <c r="P2843" s="43"/>
      <c r="Q2843" s="31"/>
      <c r="R2843" s="84"/>
      <c r="S2843" s="31"/>
      <c r="T2843" s="31"/>
      <c r="U2843" s="169"/>
      <c r="V2843" s="150"/>
      <c r="W2843" s="141" t="str" cm="1">
        <f t="array" ref="W2843">IF(SUM(LEN(B2843:V2843))=0,"",IF(OR(OR(ISBLANK(F2843),SUM(LEN(C2843),LEN(D2843))=0),AND(NOT(E2843="Unknown"),ISBLANK(J2843)),AND(NOT(O2843="Unknown"),ISBLANK(R2843))),"Missing Information", INDEX(Table15[Entire Service Line Classification], MATCH(SUMIFS(Table15[Unique ID],Table15[System-Owned Portion],E2843,Table15[If Material Anything Other than "Lead" in Column E,Was Material Ever Previously Lead?],G2843,Table15[Customer-Owned Portion],O2843),Table15[Unique ID],0),0)))</f>
        <v/>
      </c>
      <c r="X2843"/>
    </row>
    <row r="2844" spans="2:24" x14ac:dyDescent="0.25">
      <c r="B2844" s="146"/>
      <c r="C2844" s="31"/>
      <c r="D2844" s="31"/>
      <c r="E2844" s="44"/>
      <c r="F2844" s="43"/>
      <c r="G2844" s="84"/>
      <c r="H2844" s="31"/>
      <c r="I2844" s="208"/>
      <c r="J2844" s="84"/>
      <c r="K2844" s="31"/>
      <c r="L2844" s="31"/>
      <c r="M2844" s="169"/>
      <c r="N2844" s="148"/>
      <c r="O2844" s="106"/>
      <c r="P2844" s="43"/>
      <c r="Q2844" s="31"/>
      <c r="R2844" s="84"/>
      <c r="S2844" s="31"/>
      <c r="T2844" s="31"/>
      <c r="U2844" s="169"/>
      <c r="V2844" s="150"/>
      <c r="W2844" s="141" t="str" cm="1">
        <f t="array" ref="W2844">IF(SUM(LEN(B2844:V2844))=0,"",IF(OR(OR(ISBLANK(F2844),SUM(LEN(C2844),LEN(D2844))=0),AND(NOT(E2844="Unknown"),ISBLANK(J2844)),AND(NOT(O2844="Unknown"),ISBLANK(R2844))),"Missing Information", INDEX(Table15[Entire Service Line Classification], MATCH(SUMIFS(Table15[Unique ID],Table15[System-Owned Portion],E2844,Table15[If Material Anything Other than "Lead" in Column E,Was Material Ever Previously Lead?],G2844,Table15[Customer-Owned Portion],O2844),Table15[Unique ID],0),0)))</f>
        <v/>
      </c>
      <c r="X2844"/>
    </row>
    <row r="2845" spans="2:24" x14ac:dyDescent="0.25">
      <c r="B2845" s="146"/>
      <c r="C2845" s="31"/>
      <c r="D2845" s="31"/>
      <c r="E2845" s="44"/>
      <c r="F2845" s="43"/>
      <c r="G2845" s="84"/>
      <c r="H2845" s="31"/>
      <c r="I2845" s="208"/>
      <c r="J2845" s="84"/>
      <c r="K2845" s="31"/>
      <c r="L2845" s="31"/>
      <c r="M2845" s="169"/>
      <c r="N2845" s="148"/>
      <c r="O2845" s="106"/>
      <c r="P2845" s="43"/>
      <c r="Q2845" s="31"/>
      <c r="R2845" s="84"/>
      <c r="S2845" s="31"/>
      <c r="T2845" s="31"/>
      <c r="U2845" s="169"/>
      <c r="V2845" s="150"/>
      <c r="W2845" s="141" t="str" cm="1">
        <f t="array" ref="W2845">IF(SUM(LEN(B2845:V2845))=0,"",IF(OR(OR(ISBLANK(F2845),SUM(LEN(C2845),LEN(D2845))=0),AND(NOT(E2845="Unknown"),ISBLANK(J2845)),AND(NOT(O2845="Unknown"),ISBLANK(R2845))),"Missing Information", INDEX(Table15[Entire Service Line Classification], MATCH(SUMIFS(Table15[Unique ID],Table15[System-Owned Portion],E2845,Table15[If Material Anything Other than "Lead" in Column E,Was Material Ever Previously Lead?],G2845,Table15[Customer-Owned Portion],O2845),Table15[Unique ID],0),0)))</f>
        <v/>
      </c>
      <c r="X2845"/>
    </row>
    <row r="2846" spans="2:24" x14ac:dyDescent="0.25">
      <c r="B2846" s="146"/>
      <c r="C2846" s="31"/>
      <c r="D2846" s="31"/>
      <c r="E2846" s="44"/>
      <c r="F2846" s="43"/>
      <c r="G2846" s="84"/>
      <c r="H2846" s="31"/>
      <c r="I2846" s="208"/>
      <c r="J2846" s="84"/>
      <c r="K2846" s="31"/>
      <c r="L2846" s="31"/>
      <c r="M2846" s="169"/>
      <c r="N2846" s="148"/>
      <c r="O2846" s="106"/>
      <c r="P2846" s="43"/>
      <c r="Q2846" s="31"/>
      <c r="R2846" s="84"/>
      <c r="S2846" s="31"/>
      <c r="T2846" s="31"/>
      <c r="U2846" s="169"/>
      <c r="V2846" s="150"/>
      <c r="W2846" s="141" t="str" cm="1">
        <f t="array" ref="W2846">IF(SUM(LEN(B2846:V2846))=0,"",IF(OR(OR(ISBLANK(F2846),SUM(LEN(C2846),LEN(D2846))=0),AND(NOT(E2846="Unknown"),ISBLANK(J2846)),AND(NOT(O2846="Unknown"),ISBLANK(R2846))),"Missing Information", INDEX(Table15[Entire Service Line Classification], MATCH(SUMIFS(Table15[Unique ID],Table15[System-Owned Portion],E2846,Table15[If Material Anything Other than "Lead" in Column E,Was Material Ever Previously Lead?],G2846,Table15[Customer-Owned Portion],O2846),Table15[Unique ID],0),0)))</f>
        <v/>
      </c>
      <c r="X2846"/>
    </row>
    <row r="2847" spans="2:24" x14ac:dyDescent="0.25">
      <c r="B2847" s="146"/>
      <c r="C2847" s="31"/>
      <c r="D2847" s="31"/>
      <c r="E2847" s="44"/>
      <c r="F2847" s="43"/>
      <c r="G2847" s="84"/>
      <c r="H2847" s="31"/>
      <c r="I2847" s="208"/>
      <c r="J2847" s="84"/>
      <c r="K2847" s="31"/>
      <c r="L2847" s="31"/>
      <c r="M2847" s="169"/>
      <c r="N2847" s="148"/>
      <c r="O2847" s="106"/>
      <c r="P2847" s="43"/>
      <c r="Q2847" s="31"/>
      <c r="R2847" s="84"/>
      <c r="S2847" s="31"/>
      <c r="T2847" s="31"/>
      <c r="U2847" s="169"/>
      <c r="V2847" s="150"/>
      <c r="W2847" s="141" t="str" cm="1">
        <f t="array" ref="W2847">IF(SUM(LEN(B2847:V2847))=0,"",IF(OR(OR(ISBLANK(F2847),SUM(LEN(C2847),LEN(D2847))=0),AND(NOT(E2847="Unknown"),ISBLANK(J2847)),AND(NOT(O2847="Unknown"),ISBLANK(R2847))),"Missing Information", INDEX(Table15[Entire Service Line Classification], MATCH(SUMIFS(Table15[Unique ID],Table15[System-Owned Portion],E2847,Table15[If Material Anything Other than "Lead" in Column E,Was Material Ever Previously Lead?],G2847,Table15[Customer-Owned Portion],O2847),Table15[Unique ID],0),0)))</f>
        <v/>
      </c>
      <c r="X2847"/>
    </row>
    <row r="2848" spans="2:24" x14ac:dyDescent="0.25">
      <c r="B2848" s="146"/>
      <c r="C2848" s="31"/>
      <c r="D2848" s="31"/>
      <c r="E2848" s="44"/>
      <c r="F2848" s="43"/>
      <c r="G2848" s="84"/>
      <c r="H2848" s="31"/>
      <c r="I2848" s="208"/>
      <c r="J2848" s="84"/>
      <c r="K2848" s="31"/>
      <c r="L2848" s="31"/>
      <c r="M2848" s="169"/>
      <c r="N2848" s="148"/>
      <c r="O2848" s="106"/>
      <c r="P2848" s="43"/>
      <c r="Q2848" s="31"/>
      <c r="R2848" s="84"/>
      <c r="S2848" s="31"/>
      <c r="T2848" s="31"/>
      <c r="U2848" s="169"/>
      <c r="V2848" s="150"/>
      <c r="W2848" s="141" t="str" cm="1">
        <f t="array" ref="W2848">IF(SUM(LEN(B2848:V2848))=0,"",IF(OR(OR(ISBLANK(F2848),SUM(LEN(C2848),LEN(D2848))=0),AND(NOT(E2848="Unknown"),ISBLANK(J2848)),AND(NOT(O2848="Unknown"),ISBLANK(R2848))),"Missing Information", INDEX(Table15[Entire Service Line Classification], MATCH(SUMIFS(Table15[Unique ID],Table15[System-Owned Portion],E2848,Table15[If Material Anything Other than "Lead" in Column E,Was Material Ever Previously Lead?],G2848,Table15[Customer-Owned Portion],O2848),Table15[Unique ID],0),0)))</f>
        <v/>
      </c>
      <c r="X2848"/>
    </row>
    <row r="2849" spans="2:24" x14ac:dyDescent="0.25">
      <c r="B2849" s="146"/>
      <c r="C2849" s="31"/>
      <c r="D2849" s="31"/>
      <c r="E2849" s="44"/>
      <c r="F2849" s="43"/>
      <c r="G2849" s="84"/>
      <c r="H2849" s="31"/>
      <c r="I2849" s="208"/>
      <c r="J2849" s="84"/>
      <c r="K2849" s="31"/>
      <c r="L2849" s="31"/>
      <c r="M2849" s="169"/>
      <c r="N2849" s="148"/>
      <c r="O2849" s="106"/>
      <c r="P2849" s="43"/>
      <c r="Q2849" s="31"/>
      <c r="R2849" s="84"/>
      <c r="S2849" s="31"/>
      <c r="T2849" s="31"/>
      <c r="U2849" s="169"/>
      <c r="V2849" s="150"/>
      <c r="W2849" s="141" t="str" cm="1">
        <f t="array" ref="W2849">IF(SUM(LEN(B2849:V2849))=0,"",IF(OR(OR(ISBLANK(F2849),SUM(LEN(C2849),LEN(D2849))=0),AND(NOT(E2849="Unknown"),ISBLANK(J2849)),AND(NOT(O2849="Unknown"),ISBLANK(R2849))),"Missing Information", INDEX(Table15[Entire Service Line Classification], MATCH(SUMIFS(Table15[Unique ID],Table15[System-Owned Portion],E2849,Table15[If Material Anything Other than "Lead" in Column E,Was Material Ever Previously Lead?],G2849,Table15[Customer-Owned Portion],O2849),Table15[Unique ID],0),0)))</f>
        <v/>
      </c>
      <c r="X2849"/>
    </row>
    <row r="2850" spans="2:24" x14ac:dyDescent="0.25">
      <c r="B2850" s="146"/>
      <c r="C2850" s="31"/>
      <c r="D2850" s="31"/>
      <c r="E2850" s="44"/>
      <c r="F2850" s="43"/>
      <c r="G2850" s="84"/>
      <c r="H2850" s="31"/>
      <c r="I2850" s="208"/>
      <c r="J2850" s="84"/>
      <c r="K2850" s="31"/>
      <c r="L2850" s="31"/>
      <c r="M2850" s="169"/>
      <c r="N2850" s="148"/>
      <c r="O2850" s="106"/>
      <c r="P2850" s="43"/>
      <c r="Q2850" s="31"/>
      <c r="R2850" s="84"/>
      <c r="S2850" s="31"/>
      <c r="T2850" s="31"/>
      <c r="U2850" s="169"/>
      <c r="V2850" s="150"/>
      <c r="W2850" s="141" t="str" cm="1">
        <f t="array" ref="W2850">IF(SUM(LEN(B2850:V2850))=0,"",IF(OR(OR(ISBLANK(F2850),SUM(LEN(C2850),LEN(D2850))=0),AND(NOT(E2850="Unknown"),ISBLANK(J2850)),AND(NOT(O2850="Unknown"),ISBLANK(R2850))),"Missing Information", INDEX(Table15[Entire Service Line Classification], MATCH(SUMIFS(Table15[Unique ID],Table15[System-Owned Portion],E2850,Table15[If Material Anything Other than "Lead" in Column E,Was Material Ever Previously Lead?],G2850,Table15[Customer-Owned Portion],O2850),Table15[Unique ID],0),0)))</f>
        <v/>
      </c>
      <c r="X2850"/>
    </row>
    <row r="2851" spans="2:24" x14ac:dyDescent="0.25">
      <c r="B2851" s="146"/>
      <c r="C2851" s="31"/>
      <c r="D2851" s="31"/>
      <c r="E2851" s="44"/>
      <c r="F2851" s="43"/>
      <c r="G2851" s="84"/>
      <c r="H2851" s="31"/>
      <c r="I2851" s="208"/>
      <c r="J2851" s="84"/>
      <c r="K2851" s="31"/>
      <c r="L2851" s="31"/>
      <c r="M2851" s="169"/>
      <c r="N2851" s="148"/>
      <c r="O2851" s="106"/>
      <c r="P2851" s="43"/>
      <c r="Q2851" s="31"/>
      <c r="R2851" s="84"/>
      <c r="S2851" s="31"/>
      <c r="T2851" s="31"/>
      <c r="U2851" s="169"/>
      <c r="V2851" s="150"/>
      <c r="W2851" s="141" t="str" cm="1">
        <f t="array" ref="W2851">IF(SUM(LEN(B2851:V2851))=0,"",IF(OR(OR(ISBLANK(F2851),SUM(LEN(C2851),LEN(D2851))=0),AND(NOT(E2851="Unknown"),ISBLANK(J2851)),AND(NOT(O2851="Unknown"),ISBLANK(R2851))),"Missing Information", INDEX(Table15[Entire Service Line Classification], MATCH(SUMIFS(Table15[Unique ID],Table15[System-Owned Portion],E2851,Table15[If Material Anything Other than "Lead" in Column E,Was Material Ever Previously Lead?],G2851,Table15[Customer-Owned Portion],O2851),Table15[Unique ID],0),0)))</f>
        <v/>
      </c>
      <c r="X2851"/>
    </row>
    <row r="2852" spans="2:24" x14ac:dyDescent="0.25">
      <c r="B2852" s="146"/>
      <c r="C2852" s="31"/>
      <c r="D2852" s="31"/>
      <c r="E2852" s="44"/>
      <c r="F2852" s="43"/>
      <c r="G2852" s="84"/>
      <c r="H2852" s="31"/>
      <c r="I2852" s="208"/>
      <c r="J2852" s="84"/>
      <c r="K2852" s="31"/>
      <c r="L2852" s="31"/>
      <c r="M2852" s="169"/>
      <c r="N2852" s="148"/>
      <c r="O2852" s="106"/>
      <c r="P2852" s="43"/>
      <c r="Q2852" s="31"/>
      <c r="R2852" s="84"/>
      <c r="S2852" s="31"/>
      <c r="T2852" s="31"/>
      <c r="U2852" s="169"/>
      <c r="V2852" s="150"/>
      <c r="W2852" s="141" t="str" cm="1">
        <f t="array" ref="W2852">IF(SUM(LEN(B2852:V2852))=0,"",IF(OR(OR(ISBLANK(F2852),SUM(LEN(C2852),LEN(D2852))=0),AND(NOT(E2852="Unknown"),ISBLANK(J2852)),AND(NOT(O2852="Unknown"),ISBLANK(R2852))),"Missing Information", INDEX(Table15[Entire Service Line Classification], MATCH(SUMIFS(Table15[Unique ID],Table15[System-Owned Portion],E2852,Table15[If Material Anything Other than "Lead" in Column E,Was Material Ever Previously Lead?],G2852,Table15[Customer-Owned Portion],O2852),Table15[Unique ID],0),0)))</f>
        <v/>
      </c>
      <c r="X2852"/>
    </row>
    <row r="2853" spans="2:24" x14ac:dyDescent="0.25">
      <c r="B2853" s="146"/>
      <c r="C2853" s="31"/>
      <c r="D2853" s="31"/>
      <c r="E2853" s="44"/>
      <c r="F2853" s="43"/>
      <c r="G2853" s="84"/>
      <c r="H2853" s="31"/>
      <c r="I2853" s="208"/>
      <c r="J2853" s="84"/>
      <c r="K2853" s="31"/>
      <c r="L2853" s="31"/>
      <c r="M2853" s="169"/>
      <c r="N2853" s="148"/>
      <c r="O2853" s="106"/>
      <c r="P2853" s="43"/>
      <c r="Q2853" s="31"/>
      <c r="R2853" s="84"/>
      <c r="S2853" s="31"/>
      <c r="T2853" s="31"/>
      <c r="U2853" s="169"/>
      <c r="V2853" s="150"/>
      <c r="W2853" s="141" t="str" cm="1">
        <f t="array" ref="W2853">IF(SUM(LEN(B2853:V2853))=0,"",IF(OR(OR(ISBLANK(F2853),SUM(LEN(C2853),LEN(D2853))=0),AND(NOT(E2853="Unknown"),ISBLANK(J2853)),AND(NOT(O2853="Unknown"),ISBLANK(R2853))),"Missing Information", INDEX(Table15[Entire Service Line Classification], MATCH(SUMIFS(Table15[Unique ID],Table15[System-Owned Portion],E2853,Table15[If Material Anything Other than "Lead" in Column E,Was Material Ever Previously Lead?],G2853,Table15[Customer-Owned Portion],O2853),Table15[Unique ID],0),0)))</f>
        <v/>
      </c>
      <c r="X2853"/>
    </row>
    <row r="2854" spans="2:24" x14ac:dyDescent="0.25">
      <c r="B2854" s="146"/>
      <c r="C2854" s="31"/>
      <c r="D2854" s="31"/>
      <c r="E2854" s="44"/>
      <c r="F2854" s="43"/>
      <c r="G2854" s="84"/>
      <c r="H2854" s="31"/>
      <c r="I2854" s="208"/>
      <c r="J2854" s="84"/>
      <c r="K2854" s="31"/>
      <c r="L2854" s="31"/>
      <c r="M2854" s="169"/>
      <c r="N2854" s="148"/>
      <c r="O2854" s="106"/>
      <c r="P2854" s="43"/>
      <c r="Q2854" s="31"/>
      <c r="R2854" s="84"/>
      <c r="S2854" s="31"/>
      <c r="T2854" s="31"/>
      <c r="U2854" s="169"/>
      <c r="V2854" s="150"/>
      <c r="W2854" s="141" t="str" cm="1">
        <f t="array" ref="W2854">IF(SUM(LEN(B2854:V2854))=0,"",IF(OR(OR(ISBLANK(F2854),SUM(LEN(C2854),LEN(D2854))=0),AND(NOT(E2854="Unknown"),ISBLANK(J2854)),AND(NOT(O2854="Unknown"),ISBLANK(R2854))),"Missing Information", INDEX(Table15[Entire Service Line Classification], MATCH(SUMIFS(Table15[Unique ID],Table15[System-Owned Portion],E2854,Table15[If Material Anything Other than "Lead" in Column E,Was Material Ever Previously Lead?],G2854,Table15[Customer-Owned Portion],O2854),Table15[Unique ID],0),0)))</f>
        <v/>
      </c>
      <c r="X2854"/>
    </row>
    <row r="2855" spans="2:24" x14ac:dyDescent="0.25">
      <c r="B2855" s="146"/>
      <c r="C2855" s="31"/>
      <c r="D2855" s="31"/>
      <c r="E2855" s="44"/>
      <c r="F2855" s="43"/>
      <c r="G2855" s="84"/>
      <c r="H2855" s="31"/>
      <c r="I2855" s="208"/>
      <c r="J2855" s="84"/>
      <c r="K2855" s="31"/>
      <c r="L2855" s="31"/>
      <c r="M2855" s="169"/>
      <c r="N2855" s="148"/>
      <c r="O2855" s="106"/>
      <c r="P2855" s="43"/>
      <c r="Q2855" s="31"/>
      <c r="R2855" s="84"/>
      <c r="S2855" s="31"/>
      <c r="T2855" s="31"/>
      <c r="U2855" s="169"/>
      <c r="V2855" s="150"/>
      <c r="W2855" s="141" t="str" cm="1">
        <f t="array" ref="W2855">IF(SUM(LEN(B2855:V2855))=0,"",IF(OR(OR(ISBLANK(F2855),SUM(LEN(C2855),LEN(D2855))=0),AND(NOT(E2855="Unknown"),ISBLANK(J2855)),AND(NOT(O2855="Unknown"),ISBLANK(R2855))),"Missing Information", INDEX(Table15[Entire Service Line Classification], MATCH(SUMIFS(Table15[Unique ID],Table15[System-Owned Portion],E2855,Table15[If Material Anything Other than "Lead" in Column E,Was Material Ever Previously Lead?],G2855,Table15[Customer-Owned Portion],O2855),Table15[Unique ID],0),0)))</f>
        <v/>
      </c>
      <c r="X2855"/>
    </row>
    <row r="2856" spans="2:24" x14ac:dyDescent="0.25">
      <c r="B2856" s="146"/>
      <c r="C2856" s="31"/>
      <c r="D2856" s="31"/>
      <c r="E2856" s="44"/>
      <c r="F2856" s="43"/>
      <c r="G2856" s="84"/>
      <c r="H2856" s="31"/>
      <c r="I2856" s="208"/>
      <c r="J2856" s="84"/>
      <c r="K2856" s="31"/>
      <c r="L2856" s="31"/>
      <c r="M2856" s="169"/>
      <c r="N2856" s="148"/>
      <c r="O2856" s="106"/>
      <c r="P2856" s="43"/>
      <c r="Q2856" s="31"/>
      <c r="R2856" s="84"/>
      <c r="S2856" s="31"/>
      <c r="T2856" s="31"/>
      <c r="U2856" s="169"/>
      <c r="V2856" s="150"/>
      <c r="W2856" s="141" t="str" cm="1">
        <f t="array" ref="W2856">IF(SUM(LEN(B2856:V2856))=0,"",IF(OR(OR(ISBLANK(F2856),SUM(LEN(C2856),LEN(D2856))=0),AND(NOT(E2856="Unknown"),ISBLANK(J2856)),AND(NOT(O2856="Unknown"),ISBLANK(R2856))),"Missing Information", INDEX(Table15[Entire Service Line Classification], MATCH(SUMIFS(Table15[Unique ID],Table15[System-Owned Portion],E2856,Table15[If Material Anything Other than "Lead" in Column E,Was Material Ever Previously Lead?],G2856,Table15[Customer-Owned Portion],O2856),Table15[Unique ID],0),0)))</f>
        <v/>
      </c>
      <c r="X2856"/>
    </row>
    <row r="2857" spans="2:24" x14ac:dyDescent="0.25">
      <c r="B2857" s="146"/>
      <c r="C2857" s="31"/>
      <c r="D2857" s="31"/>
      <c r="E2857" s="44"/>
      <c r="F2857" s="43"/>
      <c r="G2857" s="84"/>
      <c r="H2857" s="31"/>
      <c r="I2857" s="208"/>
      <c r="J2857" s="84"/>
      <c r="K2857" s="31"/>
      <c r="L2857" s="31"/>
      <c r="M2857" s="169"/>
      <c r="N2857" s="148"/>
      <c r="O2857" s="106"/>
      <c r="P2857" s="43"/>
      <c r="Q2857" s="31"/>
      <c r="R2857" s="84"/>
      <c r="S2857" s="31"/>
      <c r="T2857" s="31"/>
      <c r="U2857" s="169"/>
      <c r="V2857" s="150"/>
      <c r="W2857" s="141" t="str" cm="1">
        <f t="array" ref="W2857">IF(SUM(LEN(B2857:V2857))=0,"",IF(OR(OR(ISBLANK(F2857),SUM(LEN(C2857),LEN(D2857))=0),AND(NOT(E2857="Unknown"),ISBLANK(J2857)),AND(NOT(O2857="Unknown"),ISBLANK(R2857))),"Missing Information", INDEX(Table15[Entire Service Line Classification], MATCH(SUMIFS(Table15[Unique ID],Table15[System-Owned Portion],E2857,Table15[If Material Anything Other than "Lead" in Column E,Was Material Ever Previously Lead?],G2857,Table15[Customer-Owned Portion],O2857),Table15[Unique ID],0),0)))</f>
        <v/>
      </c>
      <c r="X2857"/>
    </row>
    <row r="2858" spans="2:24" x14ac:dyDescent="0.25">
      <c r="B2858" s="146"/>
      <c r="C2858" s="31"/>
      <c r="D2858" s="31"/>
      <c r="E2858" s="44"/>
      <c r="F2858" s="43"/>
      <c r="G2858" s="84"/>
      <c r="H2858" s="31"/>
      <c r="I2858" s="208"/>
      <c r="J2858" s="84"/>
      <c r="K2858" s="31"/>
      <c r="L2858" s="31"/>
      <c r="M2858" s="169"/>
      <c r="N2858" s="148"/>
      <c r="O2858" s="106"/>
      <c r="P2858" s="43"/>
      <c r="Q2858" s="31"/>
      <c r="R2858" s="84"/>
      <c r="S2858" s="31"/>
      <c r="T2858" s="31"/>
      <c r="U2858" s="169"/>
      <c r="V2858" s="150"/>
      <c r="W2858" s="141" t="str" cm="1">
        <f t="array" ref="W2858">IF(SUM(LEN(B2858:V2858))=0,"",IF(OR(OR(ISBLANK(F2858),SUM(LEN(C2858),LEN(D2858))=0),AND(NOT(E2858="Unknown"),ISBLANK(J2858)),AND(NOT(O2858="Unknown"),ISBLANK(R2858))),"Missing Information", INDEX(Table15[Entire Service Line Classification], MATCH(SUMIFS(Table15[Unique ID],Table15[System-Owned Portion],E2858,Table15[If Material Anything Other than "Lead" in Column E,Was Material Ever Previously Lead?],G2858,Table15[Customer-Owned Portion],O2858),Table15[Unique ID],0),0)))</f>
        <v/>
      </c>
      <c r="X2858"/>
    </row>
    <row r="2859" spans="2:24" x14ac:dyDescent="0.25">
      <c r="B2859" s="146"/>
      <c r="C2859" s="31"/>
      <c r="D2859" s="31"/>
      <c r="E2859" s="44"/>
      <c r="F2859" s="43"/>
      <c r="G2859" s="84"/>
      <c r="H2859" s="31"/>
      <c r="I2859" s="208"/>
      <c r="J2859" s="84"/>
      <c r="K2859" s="31"/>
      <c r="L2859" s="31"/>
      <c r="M2859" s="169"/>
      <c r="N2859" s="148"/>
      <c r="O2859" s="106"/>
      <c r="P2859" s="43"/>
      <c r="Q2859" s="31"/>
      <c r="R2859" s="84"/>
      <c r="S2859" s="31"/>
      <c r="T2859" s="31"/>
      <c r="U2859" s="169"/>
      <c r="V2859" s="150"/>
      <c r="W2859" s="141" t="str" cm="1">
        <f t="array" ref="W2859">IF(SUM(LEN(B2859:V2859))=0,"",IF(OR(OR(ISBLANK(F2859),SUM(LEN(C2859),LEN(D2859))=0),AND(NOT(E2859="Unknown"),ISBLANK(J2859)),AND(NOT(O2859="Unknown"),ISBLANK(R2859))),"Missing Information", INDEX(Table15[Entire Service Line Classification], MATCH(SUMIFS(Table15[Unique ID],Table15[System-Owned Portion],E2859,Table15[If Material Anything Other than "Lead" in Column E,Was Material Ever Previously Lead?],G2859,Table15[Customer-Owned Portion],O2859),Table15[Unique ID],0),0)))</f>
        <v/>
      </c>
      <c r="X2859"/>
    </row>
    <row r="2860" spans="2:24" x14ac:dyDescent="0.25">
      <c r="B2860" s="146"/>
      <c r="C2860" s="31"/>
      <c r="D2860" s="31"/>
      <c r="E2860" s="44"/>
      <c r="F2860" s="43"/>
      <c r="G2860" s="84"/>
      <c r="H2860" s="31"/>
      <c r="I2860" s="208"/>
      <c r="J2860" s="84"/>
      <c r="K2860" s="31"/>
      <c r="L2860" s="31"/>
      <c r="M2860" s="169"/>
      <c r="N2860" s="148"/>
      <c r="O2860" s="106"/>
      <c r="P2860" s="43"/>
      <c r="Q2860" s="31"/>
      <c r="R2860" s="84"/>
      <c r="S2860" s="31"/>
      <c r="T2860" s="31"/>
      <c r="U2860" s="169"/>
      <c r="V2860" s="150"/>
      <c r="W2860" s="141" t="str" cm="1">
        <f t="array" ref="W2860">IF(SUM(LEN(B2860:V2860))=0,"",IF(OR(OR(ISBLANK(F2860),SUM(LEN(C2860),LEN(D2860))=0),AND(NOT(E2860="Unknown"),ISBLANK(J2860)),AND(NOT(O2860="Unknown"),ISBLANK(R2860))),"Missing Information", INDEX(Table15[Entire Service Line Classification], MATCH(SUMIFS(Table15[Unique ID],Table15[System-Owned Portion],E2860,Table15[If Material Anything Other than "Lead" in Column E,Was Material Ever Previously Lead?],G2860,Table15[Customer-Owned Portion],O2860),Table15[Unique ID],0),0)))</f>
        <v/>
      </c>
      <c r="X2860"/>
    </row>
    <row r="2861" spans="2:24" x14ac:dyDescent="0.25">
      <c r="B2861" s="146"/>
      <c r="C2861" s="31"/>
      <c r="D2861" s="31"/>
      <c r="E2861" s="44"/>
      <c r="F2861" s="43"/>
      <c r="G2861" s="84"/>
      <c r="H2861" s="31"/>
      <c r="I2861" s="208"/>
      <c r="J2861" s="84"/>
      <c r="K2861" s="31"/>
      <c r="L2861" s="31"/>
      <c r="M2861" s="169"/>
      <c r="N2861" s="148"/>
      <c r="O2861" s="106"/>
      <c r="P2861" s="43"/>
      <c r="Q2861" s="31"/>
      <c r="R2861" s="84"/>
      <c r="S2861" s="31"/>
      <c r="T2861" s="31"/>
      <c r="U2861" s="169"/>
      <c r="V2861" s="150"/>
      <c r="W2861" s="141" t="str" cm="1">
        <f t="array" ref="W2861">IF(SUM(LEN(B2861:V2861))=0,"",IF(OR(OR(ISBLANK(F2861),SUM(LEN(C2861),LEN(D2861))=0),AND(NOT(E2861="Unknown"),ISBLANK(J2861)),AND(NOT(O2861="Unknown"),ISBLANK(R2861))),"Missing Information", INDEX(Table15[Entire Service Line Classification], MATCH(SUMIFS(Table15[Unique ID],Table15[System-Owned Portion],E2861,Table15[If Material Anything Other than "Lead" in Column E,Was Material Ever Previously Lead?],G2861,Table15[Customer-Owned Portion],O2861),Table15[Unique ID],0),0)))</f>
        <v/>
      </c>
      <c r="X2861"/>
    </row>
    <row r="2862" spans="2:24" x14ac:dyDescent="0.25">
      <c r="B2862" s="146"/>
      <c r="C2862" s="31"/>
      <c r="D2862" s="31"/>
      <c r="E2862" s="44"/>
      <c r="F2862" s="43"/>
      <c r="G2862" s="84"/>
      <c r="H2862" s="31"/>
      <c r="I2862" s="208"/>
      <c r="J2862" s="84"/>
      <c r="K2862" s="31"/>
      <c r="L2862" s="31"/>
      <c r="M2862" s="169"/>
      <c r="N2862" s="148"/>
      <c r="O2862" s="106"/>
      <c r="P2862" s="43"/>
      <c r="Q2862" s="31"/>
      <c r="R2862" s="84"/>
      <c r="S2862" s="31"/>
      <c r="T2862" s="31"/>
      <c r="U2862" s="169"/>
      <c r="V2862" s="150"/>
      <c r="W2862" s="141" t="str" cm="1">
        <f t="array" ref="W2862">IF(SUM(LEN(B2862:V2862))=0,"",IF(OR(OR(ISBLANK(F2862),SUM(LEN(C2862),LEN(D2862))=0),AND(NOT(E2862="Unknown"),ISBLANK(J2862)),AND(NOT(O2862="Unknown"),ISBLANK(R2862))),"Missing Information", INDEX(Table15[Entire Service Line Classification], MATCH(SUMIFS(Table15[Unique ID],Table15[System-Owned Portion],E2862,Table15[If Material Anything Other than "Lead" in Column E,Was Material Ever Previously Lead?],G2862,Table15[Customer-Owned Portion],O2862),Table15[Unique ID],0),0)))</f>
        <v/>
      </c>
      <c r="X2862"/>
    </row>
    <row r="2863" spans="2:24" x14ac:dyDescent="0.25">
      <c r="B2863" s="146"/>
      <c r="C2863" s="31"/>
      <c r="D2863" s="31"/>
      <c r="E2863" s="44"/>
      <c r="F2863" s="43"/>
      <c r="G2863" s="84"/>
      <c r="H2863" s="31"/>
      <c r="I2863" s="208"/>
      <c r="J2863" s="84"/>
      <c r="K2863" s="31"/>
      <c r="L2863" s="31"/>
      <c r="M2863" s="169"/>
      <c r="N2863" s="148"/>
      <c r="O2863" s="106"/>
      <c r="P2863" s="43"/>
      <c r="Q2863" s="31"/>
      <c r="R2863" s="84"/>
      <c r="S2863" s="31"/>
      <c r="T2863" s="31"/>
      <c r="U2863" s="169"/>
      <c r="V2863" s="150"/>
      <c r="W2863" s="141" t="str" cm="1">
        <f t="array" ref="W2863">IF(SUM(LEN(B2863:V2863))=0,"",IF(OR(OR(ISBLANK(F2863),SUM(LEN(C2863),LEN(D2863))=0),AND(NOT(E2863="Unknown"),ISBLANK(J2863)),AND(NOT(O2863="Unknown"),ISBLANK(R2863))),"Missing Information", INDEX(Table15[Entire Service Line Classification], MATCH(SUMIFS(Table15[Unique ID],Table15[System-Owned Portion],E2863,Table15[If Material Anything Other than "Lead" in Column E,Was Material Ever Previously Lead?],G2863,Table15[Customer-Owned Portion],O2863),Table15[Unique ID],0),0)))</f>
        <v/>
      </c>
      <c r="X2863"/>
    </row>
    <row r="2864" spans="2:24" x14ac:dyDescent="0.25">
      <c r="B2864" s="146"/>
      <c r="C2864" s="31"/>
      <c r="D2864" s="31"/>
      <c r="E2864" s="44"/>
      <c r="F2864" s="43"/>
      <c r="G2864" s="84"/>
      <c r="H2864" s="31"/>
      <c r="I2864" s="208"/>
      <c r="J2864" s="84"/>
      <c r="K2864" s="31"/>
      <c r="L2864" s="31"/>
      <c r="M2864" s="169"/>
      <c r="N2864" s="148"/>
      <c r="O2864" s="106"/>
      <c r="P2864" s="43"/>
      <c r="Q2864" s="31"/>
      <c r="R2864" s="84"/>
      <c r="S2864" s="31"/>
      <c r="T2864" s="31"/>
      <c r="U2864" s="169"/>
      <c r="V2864" s="150"/>
      <c r="W2864" s="141" t="str" cm="1">
        <f t="array" ref="W2864">IF(SUM(LEN(B2864:V2864))=0,"",IF(OR(OR(ISBLANK(F2864),SUM(LEN(C2864),LEN(D2864))=0),AND(NOT(E2864="Unknown"),ISBLANK(J2864)),AND(NOT(O2864="Unknown"),ISBLANK(R2864))),"Missing Information", INDEX(Table15[Entire Service Line Classification], MATCH(SUMIFS(Table15[Unique ID],Table15[System-Owned Portion],E2864,Table15[If Material Anything Other than "Lead" in Column E,Was Material Ever Previously Lead?],G2864,Table15[Customer-Owned Portion],O2864),Table15[Unique ID],0),0)))</f>
        <v/>
      </c>
      <c r="X2864"/>
    </row>
    <row r="2865" spans="2:24" x14ac:dyDescent="0.25">
      <c r="B2865" s="146"/>
      <c r="C2865" s="31"/>
      <c r="D2865" s="31"/>
      <c r="E2865" s="44"/>
      <c r="F2865" s="43"/>
      <c r="G2865" s="84"/>
      <c r="H2865" s="31"/>
      <c r="I2865" s="208"/>
      <c r="J2865" s="84"/>
      <c r="K2865" s="31"/>
      <c r="L2865" s="31"/>
      <c r="M2865" s="169"/>
      <c r="N2865" s="148"/>
      <c r="O2865" s="106"/>
      <c r="P2865" s="43"/>
      <c r="Q2865" s="31"/>
      <c r="R2865" s="84"/>
      <c r="S2865" s="31"/>
      <c r="T2865" s="31"/>
      <c r="U2865" s="169"/>
      <c r="V2865" s="150"/>
      <c r="W2865" s="141" t="str" cm="1">
        <f t="array" ref="W2865">IF(SUM(LEN(B2865:V2865))=0,"",IF(OR(OR(ISBLANK(F2865),SUM(LEN(C2865),LEN(D2865))=0),AND(NOT(E2865="Unknown"),ISBLANK(J2865)),AND(NOT(O2865="Unknown"),ISBLANK(R2865))),"Missing Information", INDEX(Table15[Entire Service Line Classification], MATCH(SUMIFS(Table15[Unique ID],Table15[System-Owned Portion],E2865,Table15[If Material Anything Other than "Lead" in Column E,Was Material Ever Previously Lead?],G2865,Table15[Customer-Owned Portion],O2865),Table15[Unique ID],0),0)))</f>
        <v/>
      </c>
      <c r="X2865"/>
    </row>
    <row r="2866" spans="2:24" x14ac:dyDescent="0.25">
      <c r="B2866" s="146"/>
      <c r="C2866" s="31"/>
      <c r="D2866" s="31"/>
      <c r="E2866" s="44"/>
      <c r="F2866" s="43"/>
      <c r="G2866" s="84"/>
      <c r="H2866" s="31"/>
      <c r="I2866" s="208"/>
      <c r="J2866" s="84"/>
      <c r="K2866" s="31"/>
      <c r="L2866" s="31"/>
      <c r="M2866" s="169"/>
      <c r="N2866" s="148"/>
      <c r="O2866" s="106"/>
      <c r="P2866" s="43"/>
      <c r="Q2866" s="31"/>
      <c r="R2866" s="84"/>
      <c r="S2866" s="31"/>
      <c r="T2866" s="31"/>
      <c r="U2866" s="169"/>
      <c r="V2866" s="150"/>
      <c r="W2866" s="141" t="str" cm="1">
        <f t="array" ref="W2866">IF(SUM(LEN(B2866:V2866))=0,"",IF(OR(OR(ISBLANK(F2866),SUM(LEN(C2866),LEN(D2866))=0),AND(NOT(E2866="Unknown"),ISBLANK(J2866)),AND(NOT(O2866="Unknown"),ISBLANK(R2866))),"Missing Information", INDEX(Table15[Entire Service Line Classification], MATCH(SUMIFS(Table15[Unique ID],Table15[System-Owned Portion],E2866,Table15[If Material Anything Other than "Lead" in Column E,Was Material Ever Previously Lead?],G2866,Table15[Customer-Owned Portion],O2866),Table15[Unique ID],0),0)))</f>
        <v/>
      </c>
      <c r="X2866"/>
    </row>
    <row r="2867" spans="2:24" x14ac:dyDescent="0.25">
      <c r="B2867" s="146"/>
      <c r="C2867" s="31"/>
      <c r="D2867" s="31"/>
      <c r="E2867" s="44"/>
      <c r="F2867" s="43"/>
      <c r="G2867" s="84"/>
      <c r="H2867" s="31"/>
      <c r="I2867" s="208"/>
      <c r="J2867" s="84"/>
      <c r="K2867" s="31"/>
      <c r="L2867" s="31"/>
      <c r="M2867" s="169"/>
      <c r="N2867" s="148"/>
      <c r="O2867" s="106"/>
      <c r="P2867" s="43"/>
      <c r="Q2867" s="31"/>
      <c r="R2867" s="84"/>
      <c r="S2867" s="31"/>
      <c r="T2867" s="31"/>
      <c r="U2867" s="169"/>
      <c r="V2867" s="150"/>
      <c r="W2867" s="141" t="str" cm="1">
        <f t="array" ref="W2867">IF(SUM(LEN(B2867:V2867))=0,"",IF(OR(OR(ISBLANK(F2867),SUM(LEN(C2867),LEN(D2867))=0),AND(NOT(E2867="Unknown"),ISBLANK(J2867)),AND(NOT(O2867="Unknown"),ISBLANK(R2867))),"Missing Information", INDEX(Table15[Entire Service Line Classification], MATCH(SUMIFS(Table15[Unique ID],Table15[System-Owned Portion],E2867,Table15[If Material Anything Other than "Lead" in Column E,Was Material Ever Previously Lead?],G2867,Table15[Customer-Owned Portion],O2867),Table15[Unique ID],0),0)))</f>
        <v/>
      </c>
      <c r="X2867"/>
    </row>
    <row r="2868" spans="2:24" x14ac:dyDescent="0.25">
      <c r="B2868" s="146"/>
      <c r="C2868" s="31"/>
      <c r="D2868" s="31"/>
      <c r="E2868" s="44"/>
      <c r="F2868" s="43"/>
      <c r="G2868" s="84"/>
      <c r="H2868" s="31"/>
      <c r="I2868" s="208"/>
      <c r="J2868" s="84"/>
      <c r="K2868" s="31"/>
      <c r="L2868" s="31"/>
      <c r="M2868" s="169"/>
      <c r="N2868" s="148"/>
      <c r="O2868" s="106"/>
      <c r="P2868" s="43"/>
      <c r="Q2868" s="31"/>
      <c r="R2868" s="84"/>
      <c r="S2868" s="31"/>
      <c r="T2868" s="31"/>
      <c r="U2868" s="169"/>
      <c r="V2868" s="150"/>
      <c r="W2868" s="141" t="str" cm="1">
        <f t="array" ref="W2868">IF(SUM(LEN(B2868:V2868))=0,"",IF(OR(OR(ISBLANK(F2868),SUM(LEN(C2868),LEN(D2868))=0),AND(NOT(E2868="Unknown"),ISBLANK(J2868)),AND(NOT(O2868="Unknown"),ISBLANK(R2868))),"Missing Information", INDEX(Table15[Entire Service Line Classification], MATCH(SUMIFS(Table15[Unique ID],Table15[System-Owned Portion],E2868,Table15[If Material Anything Other than "Lead" in Column E,Was Material Ever Previously Lead?],G2868,Table15[Customer-Owned Portion],O2868),Table15[Unique ID],0),0)))</f>
        <v/>
      </c>
      <c r="X2868"/>
    </row>
    <row r="2869" spans="2:24" x14ac:dyDescent="0.25">
      <c r="B2869" s="146"/>
      <c r="C2869" s="31"/>
      <c r="D2869" s="31"/>
      <c r="E2869" s="44"/>
      <c r="F2869" s="43"/>
      <c r="G2869" s="84"/>
      <c r="H2869" s="31"/>
      <c r="I2869" s="208"/>
      <c r="J2869" s="84"/>
      <c r="K2869" s="31"/>
      <c r="L2869" s="31"/>
      <c r="M2869" s="169"/>
      <c r="N2869" s="148"/>
      <c r="O2869" s="106"/>
      <c r="P2869" s="43"/>
      <c r="Q2869" s="31"/>
      <c r="R2869" s="84"/>
      <c r="S2869" s="31"/>
      <c r="T2869" s="31"/>
      <c r="U2869" s="169"/>
      <c r="V2869" s="150"/>
      <c r="W2869" s="141" t="str" cm="1">
        <f t="array" ref="W2869">IF(SUM(LEN(B2869:V2869))=0,"",IF(OR(OR(ISBLANK(F2869),SUM(LEN(C2869),LEN(D2869))=0),AND(NOT(E2869="Unknown"),ISBLANK(J2869)),AND(NOT(O2869="Unknown"),ISBLANK(R2869))),"Missing Information", INDEX(Table15[Entire Service Line Classification], MATCH(SUMIFS(Table15[Unique ID],Table15[System-Owned Portion],E2869,Table15[If Material Anything Other than "Lead" in Column E,Was Material Ever Previously Lead?],G2869,Table15[Customer-Owned Portion],O2869),Table15[Unique ID],0),0)))</f>
        <v/>
      </c>
      <c r="X2869"/>
    </row>
    <row r="2870" spans="2:24" x14ac:dyDescent="0.25">
      <c r="B2870" s="146"/>
      <c r="C2870" s="31"/>
      <c r="D2870" s="31"/>
      <c r="E2870" s="44"/>
      <c r="F2870" s="43"/>
      <c r="G2870" s="84"/>
      <c r="H2870" s="31"/>
      <c r="I2870" s="208"/>
      <c r="J2870" s="84"/>
      <c r="K2870" s="31"/>
      <c r="L2870" s="31"/>
      <c r="M2870" s="169"/>
      <c r="N2870" s="148"/>
      <c r="O2870" s="106"/>
      <c r="P2870" s="43"/>
      <c r="Q2870" s="31"/>
      <c r="R2870" s="84"/>
      <c r="S2870" s="31"/>
      <c r="T2870" s="31"/>
      <c r="U2870" s="169"/>
      <c r="V2870" s="150"/>
      <c r="W2870" s="141" t="str" cm="1">
        <f t="array" ref="W2870">IF(SUM(LEN(B2870:V2870))=0,"",IF(OR(OR(ISBLANK(F2870),SUM(LEN(C2870),LEN(D2870))=0),AND(NOT(E2870="Unknown"),ISBLANK(J2870)),AND(NOT(O2870="Unknown"),ISBLANK(R2870))),"Missing Information", INDEX(Table15[Entire Service Line Classification], MATCH(SUMIFS(Table15[Unique ID],Table15[System-Owned Portion],E2870,Table15[If Material Anything Other than "Lead" in Column E,Was Material Ever Previously Lead?],G2870,Table15[Customer-Owned Portion],O2870),Table15[Unique ID],0),0)))</f>
        <v/>
      </c>
      <c r="X2870"/>
    </row>
    <row r="2871" spans="2:24" x14ac:dyDescent="0.25">
      <c r="B2871" s="146"/>
      <c r="C2871" s="31"/>
      <c r="D2871" s="31"/>
      <c r="E2871" s="44"/>
      <c r="F2871" s="43"/>
      <c r="G2871" s="84"/>
      <c r="H2871" s="31"/>
      <c r="I2871" s="208"/>
      <c r="J2871" s="84"/>
      <c r="K2871" s="31"/>
      <c r="L2871" s="31"/>
      <c r="M2871" s="169"/>
      <c r="N2871" s="148"/>
      <c r="O2871" s="106"/>
      <c r="P2871" s="43"/>
      <c r="Q2871" s="31"/>
      <c r="R2871" s="84"/>
      <c r="S2871" s="31"/>
      <c r="T2871" s="31"/>
      <c r="U2871" s="169"/>
      <c r="V2871" s="150"/>
      <c r="W2871" s="141" t="str" cm="1">
        <f t="array" ref="W2871">IF(SUM(LEN(B2871:V2871))=0,"",IF(OR(OR(ISBLANK(F2871),SUM(LEN(C2871),LEN(D2871))=0),AND(NOT(E2871="Unknown"),ISBLANK(J2871)),AND(NOT(O2871="Unknown"),ISBLANK(R2871))),"Missing Information", INDEX(Table15[Entire Service Line Classification], MATCH(SUMIFS(Table15[Unique ID],Table15[System-Owned Portion],E2871,Table15[If Material Anything Other than "Lead" in Column E,Was Material Ever Previously Lead?],G2871,Table15[Customer-Owned Portion],O2871),Table15[Unique ID],0),0)))</f>
        <v/>
      </c>
      <c r="X2871"/>
    </row>
    <row r="2872" spans="2:24" x14ac:dyDescent="0.25">
      <c r="B2872" s="146"/>
      <c r="C2872" s="31"/>
      <c r="D2872" s="31"/>
      <c r="E2872" s="44"/>
      <c r="F2872" s="43"/>
      <c r="G2872" s="84"/>
      <c r="H2872" s="31"/>
      <c r="I2872" s="208"/>
      <c r="J2872" s="84"/>
      <c r="K2872" s="31"/>
      <c r="L2872" s="31"/>
      <c r="M2872" s="169"/>
      <c r="N2872" s="148"/>
      <c r="O2872" s="106"/>
      <c r="P2872" s="43"/>
      <c r="Q2872" s="31"/>
      <c r="R2872" s="84"/>
      <c r="S2872" s="31"/>
      <c r="T2872" s="31"/>
      <c r="U2872" s="169"/>
      <c r="V2872" s="150"/>
      <c r="W2872" s="141" t="str" cm="1">
        <f t="array" ref="W2872">IF(SUM(LEN(B2872:V2872))=0,"",IF(OR(OR(ISBLANK(F2872),SUM(LEN(C2872),LEN(D2872))=0),AND(NOT(E2872="Unknown"),ISBLANK(J2872)),AND(NOT(O2872="Unknown"),ISBLANK(R2872))),"Missing Information", INDEX(Table15[Entire Service Line Classification], MATCH(SUMIFS(Table15[Unique ID],Table15[System-Owned Portion],E2872,Table15[If Material Anything Other than "Lead" in Column E,Was Material Ever Previously Lead?],G2872,Table15[Customer-Owned Portion],O2872),Table15[Unique ID],0),0)))</f>
        <v/>
      </c>
      <c r="X2872"/>
    </row>
    <row r="2873" spans="2:24" x14ac:dyDescent="0.25">
      <c r="B2873" s="146"/>
      <c r="C2873" s="31"/>
      <c r="D2873" s="31"/>
      <c r="E2873" s="44"/>
      <c r="F2873" s="43"/>
      <c r="G2873" s="84"/>
      <c r="H2873" s="31"/>
      <c r="I2873" s="208"/>
      <c r="J2873" s="84"/>
      <c r="K2873" s="31"/>
      <c r="L2873" s="31"/>
      <c r="M2873" s="169"/>
      <c r="N2873" s="148"/>
      <c r="O2873" s="106"/>
      <c r="P2873" s="43"/>
      <c r="Q2873" s="31"/>
      <c r="R2873" s="84"/>
      <c r="S2873" s="31"/>
      <c r="T2873" s="31"/>
      <c r="U2873" s="169"/>
      <c r="V2873" s="150"/>
      <c r="W2873" s="141" t="str" cm="1">
        <f t="array" ref="W2873">IF(SUM(LEN(B2873:V2873))=0,"",IF(OR(OR(ISBLANK(F2873),SUM(LEN(C2873),LEN(D2873))=0),AND(NOT(E2873="Unknown"),ISBLANK(J2873)),AND(NOT(O2873="Unknown"),ISBLANK(R2873))),"Missing Information", INDEX(Table15[Entire Service Line Classification], MATCH(SUMIFS(Table15[Unique ID],Table15[System-Owned Portion],E2873,Table15[If Material Anything Other than "Lead" in Column E,Was Material Ever Previously Lead?],G2873,Table15[Customer-Owned Portion],O2873),Table15[Unique ID],0),0)))</f>
        <v/>
      </c>
      <c r="X2873"/>
    </row>
    <row r="2874" spans="2:24" x14ac:dyDescent="0.25">
      <c r="B2874" s="146"/>
      <c r="C2874" s="31"/>
      <c r="D2874" s="31"/>
      <c r="E2874" s="44"/>
      <c r="F2874" s="43"/>
      <c r="G2874" s="84"/>
      <c r="H2874" s="31"/>
      <c r="I2874" s="208"/>
      <c r="J2874" s="84"/>
      <c r="K2874" s="31"/>
      <c r="L2874" s="31"/>
      <c r="M2874" s="169"/>
      <c r="N2874" s="148"/>
      <c r="O2874" s="106"/>
      <c r="P2874" s="43"/>
      <c r="Q2874" s="31"/>
      <c r="R2874" s="84"/>
      <c r="S2874" s="31"/>
      <c r="T2874" s="31"/>
      <c r="U2874" s="169"/>
      <c r="V2874" s="150"/>
      <c r="W2874" s="141" t="str" cm="1">
        <f t="array" ref="W2874">IF(SUM(LEN(B2874:V2874))=0,"",IF(OR(OR(ISBLANK(F2874),SUM(LEN(C2874),LEN(D2874))=0),AND(NOT(E2874="Unknown"),ISBLANK(J2874)),AND(NOT(O2874="Unknown"),ISBLANK(R2874))),"Missing Information", INDEX(Table15[Entire Service Line Classification], MATCH(SUMIFS(Table15[Unique ID],Table15[System-Owned Portion],E2874,Table15[If Material Anything Other than "Lead" in Column E,Was Material Ever Previously Lead?],G2874,Table15[Customer-Owned Portion],O2874),Table15[Unique ID],0),0)))</f>
        <v/>
      </c>
      <c r="X2874"/>
    </row>
    <row r="2875" spans="2:24" x14ac:dyDescent="0.25">
      <c r="B2875" s="146"/>
      <c r="C2875" s="31"/>
      <c r="D2875" s="31"/>
      <c r="E2875" s="44"/>
      <c r="F2875" s="43"/>
      <c r="G2875" s="84"/>
      <c r="H2875" s="31"/>
      <c r="I2875" s="208"/>
      <c r="J2875" s="84"/>
      <c r="K2875" s="31"/>
      <c r="L2875" s="31"/>
      <c r="M2875" s="169"/>
      <c r="N2875" s="148"/>
      <c r="O2875" s="106"/>
      <c r="P2875" s="43"/>
      <c r="Q2875" s="31"/>
      <c r="R2875" s="84"/>
      <c r="S2875" s="31"/>
      <c r="T2875" s="31"/>
      <c r="U2875" s="169"/>
      <c r="V2875" s="150"/>
      <c r="W2875" s="141" t="str" cm="1">
        <f t="array" ref="W2875">IF(SUM(LEN(B2875:V2875))=0,"",IF(OR(OR(ISBLANK(F2875),SUM(LEN(C2875),LEN(D2875))=0),AND(NOT(E2875="Unknown"),ISBLANK(J2875)),AND(NOT(O2875="Unknown"),ISBLANK(R2875))),"Missing Information", INDEX(Table15[Entire Service Line Classification], MATCH(SUMIFS(Table15[Unique ID],Table15[System-Owned Portion],E2875,Table15[If Material Anything Other than "Lead" in Column E,Was Material Ever Previously Lead?],G2875,Table15[Customer-Owned Portion],O2875),Table15[Unique ID],0),0)))</f>
        <v/>
      </c>
      <c r="X2875"/>
    </row>
    <row r="2876" spans="2:24" x14ac:dyDescent="0.25">
      <c r="B2876" s="146"/>
      <c r="C2876" s="31"/>
      <c r="D2876" s="31"/>
      <c r="E2876" s="44"/>
      <c r="F2876" s="43"/>
      <c r="G2876" s="84"/>
      <c r="H2876" s="31"/>
      <c r="I2876" s="208"/>
      <c r="J2876" s="84"/>
      <c r="K2876" s="31"/>
      <c r="L2876" s="31"/>
      <c r="M2876" s="169"/>
      <c r="N2876" s="148"/>
      <c r="O2876" s="106"/>
      <c r="P2876" s="43"/>
      <c r="Q2876" s="31"/>
      <c r="R2876" s="84"/>
      <c r="S2876" s="31"/>
      <c r="T2876" s="31"/>
      <c r="U2876" s="169"/>
      <c r="V2876" s="150"/>
      <c r="W2876" s="141" t="str" cm="1">
        <f t="array" ref="W2876">IF(SUM(LEN(B2876:V2876))=0,"",IF(OR(OR(ISBLANK(F2876),SUM(LEN(C2876),LEN(D2876))=0),AND(NOT(E2876="Unknown"),ISBLANK(J2876)),AND(NOT(O2876="Unknown"),ISBLANK(R2876))),"Missing Information", INDEX(Table15[Entire Service Line Classification], MATCH(SUMIFS(Table15[Unique ID],Table15[System-Owned Portion],E2876,Table15[If Material Anything Other than "Lead" in Column E,Was Material Ever Previously Lead?],G2876,Table15[Customer-Owned Portion],O2876),Table15[Unique ID],0),0)))</f>
        <v/>
      </c>
      <c r="X2876"/>
    </row>
    <row r="2877" spans="2:24" x14ac:dyDescent="0.25">
      <c r="B2877" s="146"/>
      <c r="C2877" s="31"/>
      <c r="D2877" s="31"/>
      <c r="E2877" s="44"/>
      <c r="F2877" s="43"/>
      <c r="G2877" s="84"/>
      <c r="H2877" s="31"/>
      <c r="I2877" s="208"/>
      <c r="J2877" s="84"/>
      <c r="K2877" s="31"/>
      <c r="L2877" s="31"/>
      <c r="M2877" s="169"/>
      <c r="N2877" s="148"/>
      <c r="O2877" s="106"/>
      <c r="P2877" s="43"/>
      <c r="Q2877" s="31"/>
      <c r="R2877" s="84"/>
      <c r="S2877" s="31"/>
      <c r="T2877" s="31"/>
      <c r="U2877" s="169"/>
      <c r="V2877" s="150"/>
      <c r="W2877" s="141" t="str" cm="1">
        <f t="array" ref="W2877">IF(SUM(LEN(B2877:V2877))=0,"",IF(OR(OR(ISBLANK(F2877),SUM(LEN(C2877),LEN(D2877))=0),AND(NOT(E2877="Unknown"),ISBLANK(J2877)),AND(NOT(O2877="Unknown"),ISBLANK(R2877))),"Missing Information", INDEX(Table15[Entire Service Line Classification], MATCH(SUMIFS(Table15[Unique ID],Table15[System-Owned Portion],E2877,Table15[If Material Anything Other than "Lead" in Column E,Was Material Ever Previously Lead?],G2877,Table15[Customer-Owned Portion],O2877),Table15[Unique ID],0),0)))</f>
        <v/>
      </c>
      <c r="X2877"/>
    </row>
    <row r="2878" spans="2:24" x14ac:dyDescent="0.25">
      <c r="B2878" s="146"/>
      <c r="C2878" s="31"/>
      <c r="D2878" s="31"/>
      <c r="E2878" s="44"/>
      <c r="F2878" s="43"/>
      <c r="G2878" s="84"/>
      <c r="H2878" s="31"/>
      <c r="I2878" s="208"/>
      <c r="J2878" s="84"/>
      <c r="K2878" s="31"/>
      <c r="L2878" s="31"/>
      <c r="M2878" s="169"/>
      <c r="N2878" s="148"/>
      <c r="O2878" s="106"/>
      <c r="P2878" s="43"/>
      <c r="Q2878" s="31"/>
      <c r="R2878" s="84"/>
      <c r="S2878" s="31"/>
      <c r="T2878" s="31"/>
      <c r="U2878" s="169"/>
      <c r="V2878" s="150"/>
      <c r="W2878" s="141" t="str" cm="1">
        <f t="array" ref="W2878">IF(SUM(LEN(B2878:V2878))=0,"",IF(OR(OR(ISBLANK(F2878),SUM(LEN(C2878),LEN(D2878))=0),AND(NOT(E2878="Unknown"),ISBLANK(J2878)),AND(NOT(O2878="Unknown"),ISBLANK(R2878))),"Missing Information", INDEX(Table15[Entire Service Line Classification], MATCH(SUMIFS(Table15[Unique ID],Table15[System-Owned Portion],E2878,Table15[If Material Anything Other than "Lead" in Column E,Was Material Ever Previously Lead?],G2878,Table15[Customer-Owned Portion],O2878),Table15[Unique ID],0),0)))</f>
        <v/>
      </c>
      <c r="X2878"/>
    </row>
    <row r="2879" spans="2:24" x14ac:dyDescent="0.25">
      <c r="B2879" s="146"/>
      <c r="C2879" s="31"/>
      <c r="D2879" s="31"/>
      <c r="E2879" s="44"/>
      <c r="F2879" s="43"/>
      <c r="G2879" s="84"/>
      <c r="H2879" s="31"/>
      <c r="I2879" s="208"/>
      <c r="J2879" s="84"/>
      <c r="K2879" s="31"/>
      <c r="L2879" s="31"/>
      <c r="M2879" s="169"/>
      <c r="N2879" s="148"/>
      <c r="O2879" s="106"/>
      <c r="P2879" s="43"/>
      <c r="Q2879" s="31"/>
      <c r="R2879" s="84"/>
      <c r="S2879" s="31"/>
      <c r="T2879" s="31"/>
      <c r="U2879" s="169"/>
      <c r="V2879" s="150"/>
      <c r="W2879" s="141" t="str" cm="1">
        <f t="array" ref="W2879">IF(SUM(LEN(B2879:V2879))=0,"",IF(OR(OR(ISBLANK(F2879),SUM(LEN(C2879),LEN(D2879))=0),AND(NOT(E2879="Unknown"),ISBLANK(J2879)),AND(NOT(O2879="Unknown"),ISBLANK(R2879))),"Missing Information", INDEX(Table15[Entire Service Line Classification], MATCH(SUMIFS(Table15[Unique ID],Table15[System-Owned Portion],E2879,Table15[If Material Anything Other than "Lead" in Column E,Was Material Ever Previously Lead?],G2879,Table15[Customer-Owned Portion],O2879),Table15[Unique ID],0),0)))</f>
        <v/>
      </c>
      <c r="X2879"/>
    </row>
    <row r="2880" spans="2:24" x14ac:dyDescent="0.25">
      <c r="B2880" s="146"/>
      <c r="C2880" s="31"/>
      <c r="D2880" s="31"/>
      <c r="E2880" s="44"/>
      <c r="F2880" s="43"/>
      <c r="G2880" s="84"/>
      <c r="H2880" s="31"/>
      <c r="I2880" s="208"/>
      <c r="J2880" s="84"/>
      <c r="K2880" s="31"/>
      <c r="L2880" s="31"/>
      <c r="M2880" s="169"/>
      <c r="N2880" s="148"/>
      <c r="O2880" s="106"/>
      <c r="P2880" s="43"/>
      <c r="Q2880" s="31"/>
      <c r="R2880" s="84"/>
      <c r="S2880" s="31"/>
      <c r="T2880" s="31"/>
      <c r="U2880" s="169"/>
      <c r="V2880" s="150"/>
      <c r="W2880" s="141" t="str" cm="1">
        <f t="array" ref="W2880">IF(SUM(LEN(B2880:V2880))=0,"",IF(OR(OR(ISBLANK(F2880),SUM(LEN(C2880),LEN(D2880))=0),AND(NOT(E2880="Unknown"),ISBLANK(J2880)),AND(NOT(O2880="Unknown"),ISBLANK(R2880))),"Missing Information", INDEX(Table15[Entire Service Line Classification], MATCH(SUMIFS(Table15[Unique ID],Table15[System-Owned Portion],E2880,Table15[If Material Anything Other than "Lead" in Column E,Was Material Ever Previously Lead?],G2880,Table15[Customer-Owned Portion],O2880),Table15[Unique ID],0),0)))</f>
        <v/>
      </c>
      <c r="X2880"/>
    </row>
    <row r="2881" spans="2:24" x14ac:dyDescent="0.25">
      <c r="B2881" s="146"/>
      <c r="C2881" s="31"/>
      <c r="D2881" s="31"/>
      <c r="E2881" s="44"/>
      <c r="F2881" s="43"/>
      <c r="G2881" s="84"/>
      <c r="H2881" s="31"/>
      <c r="I2881" s="208"/>
      <c r="J2881" s="84"/>
      <c r="K2881" s="31"/>
      <c r="L2881" s="31"/>
      <c r="M2881" s="169"/>
      <c r="N2881" s="148"/>
      <c r="O2881" s="106"/>
      <c r="P2881" s="43"/>
      <c r="Q2881" s="31"/>
      <c r="R2881" s="84"/>
      <c r="S2881" s="31"/>
      <c r="T2881" s="31"/>
      <c r="U2881" s="169"/>
      <c r="V2881" s="150"/>
      <c r="W2881" s="141" t="str" cm="1">
        <f t="array" ref="W2881">IF(SUM(LEN(B2881:V2881))=0,"",IF(OR(OR(ISBLANK(F2881),SUM(LEN(C2881),LEN(D2881))=0),AND(NOT(E2881="Unknown"),ISBLANK(J2881)),AND(NOT(O2881="Unknown"),ISBLANK(R2881))),"Missing Information", INDEX(Table15[Entire Service Line Classification], MATCH(SUMIFS(Table15[Unique ID],Table15[System-Owned Portion],E2881,Table15[If Material Anything Other than "Lead" in Column E,Was Material Ever Previously Lead?],G2881,Table15[Customer-Owned Portion],O2881),Table15[Unique ID],0),0)))</f>
        <v/>
      </c>
      <c r="X2881"/>
    </row>
    <row r="2882" spans="2:24" x14ac:dyDescent="0.25">
      <c r="B2882" s="146"/>
      <c r="C2882" s="31"/>
      <c r="D2882" s="31"/>
      <c r="E2882" s="44"/>
      <c r="F2882" s="43"/>
      <c r="G2882" s="84"/>
      <c r="H2882" s="31"/>
      <c r="I2882" s="208"/>
      <c r="J2882" s="84"/>
      <c r="K2882" s="31"/>
      <c r="L2882" s="31"/>
      <c r="M2882" s="169"/>
      <c r="N2882" s="148"/>
      <c r="O2882" s="106"/>
      <c r="P2882" s="43"/>
      <c r="Q2882" s="31"/>
      <c r="R2882" s="84"/>
      <c r="S2882" s="31"/>
      <c r="T2882" s="31"/>
      <c r="U2882" s="169"/>
      <c r="V2882" s="150"/>
      <c r="W2882" s="141" t="str" cm="1">
        <f t="array" ref="W2882">IF(SUM(LEN(B2882:V2882))=0,"",IF(OR(OR(ISBLANK(F2882),SUM(LEN(C2882),LEN(D2882))=0),AND(NOT(E2882="Unknown"),ISBLANK(J2882)),AND(NOT(O2882="Unknown"),ISBLANK(R2882))),"Missing Information", INDEX(Table15[Entire Service Line Classification], MATCH(SUMIFS(Table15[Unique ID],Table15[System-Owned Portion],E2882,Table15[If Material Anything Other than "Lead" in Column E,Was Material Ever Previously Lead?],G2882,Table15[Customer-Owned Portion],O2882),Table15[Unique ID],0),0)))</f>
        <v/>
      </c>
      <c r="X2882"/>
    </row>
    <row r="2883" spans="2:24" x14ac:dyDescent="0.25">
      <c r="B2883" s="146"/>
      <c r="C2883" s="31"/>
      <c r="D2883" s="31"/>
      <c r="E2883" s="44"/>
      <c r="F2883" s="43"/>
      <c r="G2883" s="84"/>
      <c r="H2883" s="31"/>
      <c r="I2883" s="208"/>
      <c r="J2883" s="84"/>
      <c r="K2883" s="31"/>
      <c r="L2883" s="31"/>
      <c r="M2883" s="169"/>
      <c r="N2883" s="148"/>
      <c r="O2883" s="106"/>
      <c r="P2883" s="43"/>
      <c r="Q2883" s="31"/>
      <c r="R2883" s="84"/>
      <c r="S2883" s="31"/>
      <c r="T2883" s="31"/>
      <c r="U2883" s="169"/>
      <c r="V2883" s="150"/>
      <c r="W2883" s="141" t="str" cm="1">
        <f t="array" ref="W2883">IF(SUM(LEN(B2883:V2883))=0,"",IF(OR(OR(ISBLANK(F2883),SUM(LEN(C2883),LEN(D2883))=0),AND(NOT(E2883="Unknown"),ISBLANK(J2883)),AND(NOT(O2883="Unknown"),ISBLANK(R2883))),"Missing Information", INDEX(Table15[Entire Service Line Classification], MATCH(SUMIFS(Table15[Unique ID],Table15[System-Owned Portion],E2883,Table15[If Material Anything Other than "Lead" in Column E,Was Material Ever Previously Lead?],G2883,Table15[Customer-Owned Portion],O2883),Table15[Unique ID],0),0)))</f>
        <v/>
      </c>
      <c r="X2883"/>
    </row>
    <row r="2884" spans="2:24" x14ac:dyDescent="0.25">
      <c r="B2884" s="146"/>
      <c r="C2884" s="31"/>
      <c r="D2884" s="31"/>
      <c r="E2884" s="44"/>
      <c r="F2884" s="43"/>
      <c r="G2884" s="84"/>
      <c r="H2884" s="31"/>
      <c r="I2884" s="208"/>
      <c r="J2884" s="84"/>
      <c r="K2884" s="31"/>
      <c r="L2884" s="31"/>
      <c r="M2884" s="169"/>
      <c r="N2884" s="148"/>
      <c r="O2884" s="106"/>
      <c r="P2884" s="43"/>
      <c r="Q2884" s="31"/>
      <c r="R2884" s="84"/>
      <c r="S2884" s="31"/>
      <c r="T2884" s="31"/>
      <c r="U2884" s="169"/>
      <c r="V2884" s="150"/>
      <c r="W2884" s="141" t="str" cm="1">
        <f t="array" ref="W2884">IF(SUM(LEN(B2884:V2884))=0,"",IF(OR(OR(ISBLANK(F2884),SUM(LEN(C2884),LEN(D2884))=0),AND(NOT(E2884="Unknown"),ISBLANK(J2884)),AND(NOT(O2884="Unknown"),ISBLANK(R2884))),"Missing Information", INDEX(Table15[Entire Service Line Classification], MATCH(SUMIFS(Table15[Unique ID],Table15[System-Owned Portion],E2884,Table15[If Material Anything Other than "Lead" in Column E,Was Material Ever Previously Lead?],G2884,Table15[Customer-Owned Portion],O2884),Table15[Unique ID],0),0)))</f>
        <v/>
      </c>
      <c r="X2884"/>
    </row>
    <row r="2885" spans="2:24" x14ac:dyDescent="0.25">
      <c r="B2885" s="146"/>
      <c r="C2885" s="31"/>
      <c r="D2885" s="31"/>
      <c r="E2885" s="44"/>
      <c r="F2885" s="43"/>
      <c r="G2885" s="84"/>
      <c r="H2885" s="31"/>
      <c r="I2885" s="208"/>
      <c r="J2885" s="84"/>
      <c r="K2885" s="31"/>
      <c r="L2885" s="31"/>
      <c r="M2885" s="169"/>
      <c r="N2885" s="148"/>
      <c r="O2885" s="106"/>
      <c r="P2885" s="43"/>
      <c r="Q2885" s="31"/>
      <c r="R2885" s="84"/>
      <c r="S2885" s="31"/>
      <c r="T2885" s="31"/>
      <c r="U2885" s="169"/>
      <c r="V2885" s="150"/>
      <c r="W2885" s="141" t="str" cm="1">
        <f t="array" ref="W2885">IF(SUM(LEN(B2885:V2885))=0,"",IF(OR(OR(ISBLANK(F2885),SUM(LEN(C2885),LEN(D2885))=0),AND(NOT(E2885="Unknown"),ISBLANK(J2885)),AND(NOT(O2885="Unknown"),ISBLANK(R2885))),"Missing Information", INDEX(Table15[Entire Service Line Classification], MATCH(SUMIFS(Table15[Unique ID],Table15[System-Owned Portion],E2885,Table15[If Material Anything Other than "Lead" in Column E,Was Material Ever Previously Lead?],G2885,Table15[Customer-Owned Portion],O2885),Table15[Unique ID],0),0)))</f>
        <v/>
      </c>
      <c r="X2885"/>
    </row>
    <row r="2886" spans="2:24" x14ac:dyDescent="0.25">
      <c r="B2886" s="146"/>
      <c r="C2886" s="31"/>
      <c r="D2886" s="31"/>
      <c r="E2886" s="44"/>
      <c r="F2886" s="43"/>
      <c r="G2886" s="84"/>
      <c r="H2886" s="31"/>
      <c r="I2886" s="208"/>
      <c r="J2886" s="84"/>
      <c r="K2886" s="31"/>
      <c r="L2886" s="31"/>
      <c r="M2886" s="169"/>
      <c r="N2886" s="148"/>
      <c r="O2886" s="106"/>
      <c r="P2886" s="43"/>
      <c r="Q2886" s="31"/>
      <c r="R2886" s="84"/>
      <c r="S2886" s="31"/>
      <c r="T2886" s="31"/>
      <c r="U2886" s="169"/>
      <c r="V2886" s="150"/>
      <c r="W2886" s="141" t="str" cm="1">
        <f t="array" ref="W2886">IF(SUM(LEN(B2886:V2886))=0,"",IF(OR(OR(ISBLANK(F2886),SUM(LEN(C2886),LEN(D2886))=0),AND(NOT(E2886="Unknown"),ISBLANK(J2886)),AND(NOT(O2886="Unknown"),ISBLANK(R2886))),"Missing Information", INDEX(Table15[Entire Service Line Classification], MATCH(SUMIFS(Table15[Unique ID],Table15[System-Owned Portion],E2886,Table15[If Material Anything Other than "Lead" in Column E,Was Material Ever Previously Lead?],G2886,Table15[Customer-Owned Portion],O2886),Table15[Unique ID],0),0)))</f>
        <v/>
      </c>
      <c r="X2886"/>
    </row>
    <row r="2887" spans="2:24" x14ac:dyDescent="0.25">
      <c r="B2887" s="146"/>
      <c r="C2887" s="31"/>
      <c r="D2887" s="31"/>
      <c r="E2887" s="44"/>
      <c r="F2887" s="43"/>
      <c r="G2887" s="84"/>
      <c r="H2887" s="31"/>
      <c r="I2887" s="208"/>
      <c r="J2887" s="84"/>
      <c r="K2887" s="31"/>
      <c r="L2887" s="31"/>
      <c r="M2887" s="169"/>
      <c r="N2887" s="148"/>
      <c r="O2887" s="106"/>
      <c r="P2887" s="43"/>
      <c r="Q2887" s="31"/>
      <c r="R2887" s="84"/>
      <c r="S2887" s="31"/>
      <c r="T2887" s="31"/>
      <c r="U2887" s="169"/>
      <c r="V2887" s="150"/>
      <c r="W2887" s="141" t="str" cm="1">
        <f t="array" ref="W2887">IF(SUM(LEN(B2887:V2887))=0,"",IF(OR(OR(ISBLANK(F2887),SUM(LEN(C2887),LEN(D2887))=0),AND(NOT(E2887="Unknown"),ISBLANK(J2887)),AND(NOT(O2887="Unknown"),ISBLANK(R2887))),"Missing Information", INDEX(Table15[Entire Service Line Classification], MATCH(SUMIFS(Table15[Unique ID],Table15[System-Owned Portion],E2887,Table15[If Material Anything Other than "Lead" in Column E,Was Material Ever Previously Lead?],G2887,Table15[Customer-Owned Portion],O2887),Table15[Unique ID],0),0)))</f>
        <v/>
      </c>
      <c r="X2887"/>
    </row>
    <row r="2888" spans="2:24" x14ac:dyDescent="0.25">
      <c r="B2888" s="146"/>
      <c r="C2888" s="31"/>
      <c r="D2888" s="31"/>
      <c r="E2888" s="44"/>
      <c r="F2888" s="43"/>
      <c r="G2888" s="84"/>
      <c r="H2888" s="31"/>
      <c r="I2888" s="208"/>
      <c r="J2888" s="84"/>
      <c r="K2888" s="31"/>
      <c r="L2888" s="31"/>
      <c r="M2888" s="169"/>
      <c r="N2888" s="148"/>
      <c r="O2888" s="106"/>
      <c r="P2888" s="43"/>
      <c r="Q2888" s="31"/>
      <c r="R2888" s="84"/>
      <c r="S2888" s="31"/>
      <c r="T2888" s="31"/>
      <c r="U2888" s="169"/>
      <c r="V2888" s="150"/>
      <c r="W2888" s="141" t="str" cm="1">
        <f t="array" ref="W2888">IF(SUM(LEN(B2888:V2888))=0,"",IF(OR(OR(ISBLANK(F2888),SUM(LEN(C2888),LEN(D2888))=0),AND(NOT(E2888="Unknown"),ISBLANK(J2888)),AND(NOT(O2888="Unknown"),ISBLANK(R2888))),"Missing Information", INDEX(Table15[Entire Service Line Classification], MATCH(SUMIFS(Table15[Unique ID],Table15[System-Owned Portion],E2888,Table15[If Material Anything Other than "Lead" in Column E,Was Material Ever Previously Lead?],G2888,Table15[Customer-Owned Portion],O2888),Table15[Unique ID],0),0)))</f>
        <v/>
      </c>
      <c r="X2888"/>
    </row>
    <row r="2889" spans="2:24" x14ac:dyDescent="0.25">
      <c r="B2889" s="146"/>
      <c r="C2889" s="31"/>
      <c r="D2889" s="31"/>
      <c r="E2889" s="44"/>
      <c r="F2889" s="43"/>
      <c r="G2889" s="84"/>
      <c r="H2889" s="31"/>
      <c r="I2889" s="208"/>
      <c r="J2889" s="84"/>
      <c r="K2889" s="31"/>
      <c r="L2889" s="31"/>
      <c r="M2889" s="169"/>
      <c r="N2889" s="148"/>
      <c r="O2889" s="106"/>
      <c r="P2889" s="43"/>
      <c r="Q2889" s="31"/>
      <c r="R2889" s="84"/>
      <c r="S2889" s="31"/>
      <c r="T2889" s="31"/>
      <c r="U2889" s="169"/>
      <c r="V2889" s="150"/>
      <c r="W2889" s="141" t="str" cm="1">
        <f t="array" ref="W2889">IF(SUM(LEN(B2889:V2889))=0,"",IF(OR(OR(ISBLANK(F2889),SUM(LEN(C2889),LEN(D2889))=0),AND(NOT(E2889="Unknown"),ISBLANK(J2889)),AND(NOT(O2889="Unknown"),ISBLANK(R2889))),"Missing Information", INDEX(Table15[Entire Service Line Classification], MATCH(SUMIFS(Table15[Unique ID],Table15[System-Owned Portion],E2889,Table15[If Material Anything Other than "Lead" in Column E,Was Material Ever Previously Lead?],G2889,Table15[Customer-Owned Portion],O2889),Table15[Unique ID],0),0)))</f>
        <v/>
      </c>
      <c r="X2889"/>
    </row>
    <row r="2890" spans="2:24" x14ac:dyDescent="0.25">
      <c r="B2890" s="146"/>
      <c r="C2890" s="31"/>
      <c r="D2890" s="31"/>
      <c r="E2890" s="44"/>
      <c r="F2890" s="43"/>
      <c r="G2890" s="84"/>
      <c r="H2890" s="31"/>
      <c r="I2890" s="208"/>
      <c r="J2890" s="84"/>
      <c r="K2890" s="31"/>
      <c r="L2890" s="31"/>
      <c r="M2890" s="169"/>
      <c r="N2890" s="148"/>
      <c r="O2890" s="106"/>
      <c r="P2890" s="43"/>
      <c r="Q2890" s="31"/>
      <c r="R2890" s="84"/>
      <c r="S2890" s="31"/>
      <c r="T2890" s="31"/>
      <c r="U2890" s="169"/>
      <c r="V2890" s="150"/>
      <c r="W2890" s="141" t="str" cm="1">
        <f t="array" ref="W2890">IF(SUM(LEN(B2890:V2890))=0,"",IF(OR(OR(ISBLANK(F2890),SUM(LEN(C2890),LEN(D2890))=0),AND(NOT(E2890="Unknown"),ISBLANK(J2890)),AND(NOT(O2890="Unknown"),ISBLANK(R2890))),"Missing Information", INDEX(Table15[Entire Service Line Classification], MATCH(SUMIFS(Table15[Unique ID],Table15[System-Owned Portion],E2890,Table15[If Material Anything Other than "Lead" in Column E,Was Material Ever Previously Lead?],G2890,Table15[Customer-Owned Portion],O2890),Table15[Unique ID],0),0)))</f>
        <v/>
      </c>
      <c r="X2890"/>
    </row>
    <row r="2891" spans="2:24" x14ac:dyDescent="0.25">
      <c r="B2891" s="146"/>
      <c r="C2891" s="31"/>
      <c r="D2891" s="31"/>
      <c r="E2891" s="44"/>
      <c r="F2891" s="43"/>
      <c r="G2891" s="84"/>
      <c r="H2891" s="31"/>
      <c r="I2891" s="208"/>
      <c r="J2891" s="84"/>
      <c r="K2891" s="31"/>
      <c r="L2891" s="31"/>
      <c r="M2891" s="169"/>
      <c r="N2891" s="148"/>
      <c r="O2891" s="106"/>
      <c r="P2891" s="43"/>
      <c r="Q2891" s="31"/>
      <c r="R2891" s="84"/>
      <c r="S2891" s="31"/>
      <c r="T2891" s="31"/>
      <c r="U2891" s="169"/>
      <c r="V2891" s="150"/>
      <c r="W2891" s="141" t="str" cm="1">
        <f t="array" ref="W2891">IF(SUM(LEN(B2891:V2891))=0,"",IF(OR(OR(ISBLANK(F2891),SUM(LEN(C2891),LEN(D2891))=0),AND(NOT(E2891="Unknown"),ISBLANK(J2891)),AND(NOT(O2891="Unknown"),ISBLANK(R2891))),"Missing Information", INDEX(Table15[Entire Service Line Classification], MATCH(SUMIFS(Table15[Unique ID],Table15[System-Owned Portion],E2891,Table15[If Material Anything Other than "Lead" in Column E,Was Material Ever Previously Lead?],G2891,Table15[Customer-Owned Portion],O2891),Table15[Unique ID],0),0)))</f>
        <v/>
      </c>
      <c r="X2891"/>
    </row>
    <row r="2892" spans="2:24" x14ac:dyDescent="0.25">
      <c r="B2892" s="146"/>
      <c r="C2892" s="31"/>
      <c r="D2892" s="31"/>
      <c r="E2892" s="44"/>
      <c r="F2892" s="43"/>
      <c r="G2892" s="84"/>
      <c r="H2892" s="31"/>
      <c r="I2892" s="208"/>
      <c r="J2892" s="84"/>
      <c r="K2892" s="31"/>
      <c r="L2892" s="31"/>
      <c r="M2892" s="169"/>
      <c r="N2892" s="148"/>
      <c r="O2892" s="106"/>
      <c r="P2892" s="43"/>
      <c r="Q2892" s="31"/>
      <c r="R2892" s="84"/>
      <c r="S2892" s="31"/>
      <c r="T2892" s="31"/>
      <c r="U2892" s="169"/>
      <c r="V2892" s="150"/>
      <c r="W2892" s="141" t="str" cm="1">
        <f t="array" ref="W2892">IF(SUM(LEN(B2892:V2892))=0,"",IF(OR(OR(ISBLANK(F2892),SUM(LEN(C2892),LEN(D2892))=0),AND(NOT(E2892="Unknown"),ISBLANK(J2892)),AND(NOT(O2892="Unknown"),ISBLANK(R2892))),"Missing Information", INDEX(Table15[Entire Service Line Classification], MATCH(SUMIFS(Table15[Unique ID],Table15[System-Owned Portion],E2892,Table15[If Material Anything Other than "Lead" in Column E,Was Material Ever Previously Lead?],G2892,Table15[Customer-Owned Portion],O2892),Table15[Unique ID],0),0)))</f>
        <v/>
      </c>
      <c r="X2892"/>
    </row>
    <row r="2893" spans="2:24" x14ac:dyDescent="0.25">
      <c r="B2893" s="146"/>
      <c r="C2893" s="31"/>
      <c r="D2893" s="31"/>
      <c r="E2893" s="44"/>
      <c r="F2893" s="43"/>
      <c r="G2893" s="84"/>
      <c r="H2893" s="31"/>
      <c r="I2893" s="208"/>
      <c r="J2893" s="84"/>
      <c r="K2893" s="31"/>
      <c r="L2893" s="31"/>
      <c r="M2893" s="169"/>
      <c r="N2893" s="148"/>
      <c r="O2893" s="106"/>
      <c r="P2893" s="43"/>
      <c r="Q2893" s="31"/>
      <c r="R2893" s="84"/>
      <c r="S2893" s="31"/>
      <c r="T2893" s="31"/>
      <c r="U2893" s="169"/>
      <c r="V2893" s="150"/>
      <c r="W2893" s="141" t="str" cm="1">
        <f t="array" ref="W2893">IF(SUM(LEN(B2893:V2893))=0,"",IF(OR(OR(ISBLANK(F2893),SUM(LEN(C2893),LEN(D2893))=0),AND(NOT(E2893="Unknown"),ISBLANK(J2893)),AND(NOT(O2893="Unknown"),ISBLANK(R2893))),"Missing Information", INDEX(Table15[Entire Service Line Classification], MATCH(SUMIFS(Table15[Unique ID],Table15[System-Owned Portion],E2893,Table15[If Material Anything Other than "Lead" in Column E,Was Material Ever Previously Lead?],G2893,Table15[Customer-Owned Portion],O2893),Table15[Unique ID],0),0)))</f>
        <v/>
      </c>
      <c r="X2893"/>
    </row>
    <row r="2894" spans="2:24" x14ac:dyDescent="0.25">
      <c r="B2894" s="146"/>
      <c r="C2894" s="31"/>
      <c r="D2894" s="31"/>
      <c r="E2894" s="44"/>
      <c r="F2894" s="43"/>
      <c r="G2894" s="84"/>
      <c r="H2894" s="31"/>
      <c r="I2894" s="208"/>
      <c r="J2894" s="84"/>
      <c r="K2894" s="31"/>
      <c r="L2894" s="31"/>
      <c r="M2894" s="169"/>
      <c r="N2894" s="148"/>
      <c r="O2894" s="106"/>
      <c r="P2894" s="43"/>
      <c r="Q2894" s="31"/>
      <c r="R2894" s="84"/>
      <c r="S2894" s="31"/>
      <c r="T2894" s="31"/>
      <c r="U2894" s="169"/>
      <c r="V2894" s="150"/>
      <c r="W2894" s="141" t="str" cm="1">
        <f t="array" ref="W2894">IF(SUM(LEN(B2894:V2894))=0,"",IF(OR(OR(ISBLANK(F2894),SUM(LEN(C2894),LEN(D2894))=0),AND(NOT(E2894="Unknown"),ISBLANK(J2894)),AND(NOT(O2894="Unknown"),ISBLANK(R2894))),"Missing Information", INDEX(Table15[Entire Service Line Classification], MATCH(SUMIFS(Table15[Unique ID],Table15[System-Owned Portion],E2894,Table15[If Material Anything Other than "Lead" in Column E,Was Material Ever Previously Lead?],G2894,Table15[Customer-Owned Portion],O2894),Table15[Unique ID],0),0)))</f>
        <v/>
      </c>
      <c r="X2894"/>
    </row>
    <row r="2895" spans="2:24" x14ac:dyDescent="0.25">
      <c r="B2895" s="146"/>
      <c r="C2895" s="31"/>
      <c r="D2895" s="31"/>
      <c r="E2895" s="44"/>
      <c r="F2895" s="43"/>
      <c r="G2895" s="84"/>
      <c r="H2895" s="31"/>
      <c r="I2895" s="208"/>
      <c r="J2895" s="84"/>
      <c r="K2895" s="31"/>
      <c r="L2895" s="31"/>
      <c r="M2895" s="169"/>
      <c r="N2895" s="148"/>
      <c r="O2895" s="106"/>
      <c r="P2895" s="43"/>
      <c r="Q2895" s="31"/>
      <c r="R2895" s="84"/>
      <c r="S2895" s="31"/>
      <c r="T2895" s="31"/>
      <c r="U2895" s="169"/>
      <c r="V2895" s="150"/>
      <c r="W2895" s="141" t="str" cm="1">
        <f t="array" ref="W2895">IF(SUM(LEN(B2895:V2895))=0,"",IF(OR(OR(ISBLANK(F2895),SUM(LEN(C2895),LEN(D2895))=0),AND(NOT(E2895="Unknown"),ISBLANK(J2895)),AND(NOT(O2895="Unknown"),ISBLANK(R2895))),"Missing Information", INDEX(Table15[Entire Service Line Classification], MATCH(SUMIFS(Table15[Unique ID],Table15[System-Owned Portion],E2895,Table15[If Material Anything Other than "Lead" in Column E,Was Material Ever Previously Lead?],G2895,Table15[Customer-Owned Portion],O2895),Table15[Unique ID],0),0)))</f>
        <v/>
      </c>
      <c r="X2895"/>
    </row>
    <row r="2896" spans="2:24" x14ac:dyDescent="0.25">
      <c r="B2896" s="146"/>
      <c r="C2896" s="31"/>
      <c r="D2896" s="31"/>
      <c r="E2896" s="44"/>
      <c r="F2896" s="43"/>
      <c r="G2896" s="84"/>
      <c r="H2896" s="31"/>
      <c r="I2896" s="208"/>
      <c r="J2896" s="84"/>
      <c r="K2896" s="31"/>
      <c r="L2896" s="31"/>
      <c r="M2896" s="169"/>
      <c r="N2896" s="148"/>
      <c r="O2896" s="106"/>
      <c r="P2896" s="43"/>
      <c r="Q2896" s="31"/>
      <c r="R2896" s="84"/>
      <c r="S2896" s="31"/>
      <c r="T2896" s="31"/>
      <c r="U2896" s="169"/>
      <c r="V2896" s="150"/>
      <c r="W2896" s="141" t="str" cm="1">
        <f t="array" ref="W2896">IF(SUM(LEN(B2896:V2896))=0,"",IF(OR(OR(ISBLANK(F2896),SUM(LEN(C2896),LEN(D2896))=0),AND(NOT(E2896="Unknown"),ISBLANK(J2896)),AND(NOT(O2896="Unknown"),ISBLANK(R2896))),"Missing Information", INDEX(Table15[Entire Service Line Classification], MATCH(SUMIFS(Table15[Unique ID],Table15[System-Owned Portion],E2896,Table15[If Material Anything Other than "Lead" in Column E,Was Material Ever Previously Lead?],G2896,Table15[Customer-Owned Portion],O2896),Table15[Unique ID],0),0)))</f>
        <v/>
      </c>
      <c r="X2896"/>
    </row>
    <row r="2897" spans="2:24" x14ac:dyDescent="0.25">
      <c r="B2897" s="146"/>
      <c r="C2897" s="31"/>
      <c r="D2897" s="31"/>
      <c r="E2897" s="44"/>
      <c r="F2897" s="43"/>
      <c r="G2897" s="84"/>
      <c r="H2897" s="31"/>
      <c r="I2897" s="208"/>
      <c r="J2897" s="84"/>
      <c r="K2897" s="31"/>
      <c r="L2897" s="31"/>
      <c r="M2897" s="169"/>
      <c r="N2897" s="148"/>
      <c r="O2897" s="106"/>
      <c r="P2897" s="43"/>
      <c r="Q2897" s="31"/>
      <c r="R2897" s="84"/>
      <c r="S2897" s="31"/>
      <c r="T2897" s="31"/>
      <c r="U2897" s="169"/>
      <c r="V2897" s="150"/>
      <c r="W2897" s="141" t="str" cm="1">
        <f t="array" ref="W2897">IF(SUM(LEN(B2897:V2897))=0,"",IF(OR(OR(ISBLANK(F2897),SUM(LEN(C2897),LEN(D2897))=0),AND(NOT(E2897="Unknown"),ISBLANK(J2897)),AND(NOT(O2897="Unknown"),ISBLANK(R2897))),"Missing Information", INDEX(Table15[Entire Service Line Classification], MATCH(SUMIFS(Table15[Unique ID],Table15[System-Owned Portion],E2897,Table15[If Material Anything Other than "Lead" in Column E,Was Material Ever Previously Lead?],G2897,Table15[Customer-Owned Portion],O2897),Table15[Unique ID],0),0)))</f>
        <v/>
      </c>
      <c r="X2897"/>
    </row>
    <row r="2898" spans="2:24" x14ac:dyDescent="0.25">
      <c r="B2898" s="146"/>
      <c r="C2898" s="31"/>
      <c r="D2898" s="31"/>
      <c r="E2898" s="44"/>
      <c r="F2898" s="43"/>
      <c r="G2898" s="84"/>
      <c r="H2898" s="31"/>
      <c r="I2898" s="208"/>
      <c r="J2898" s="84"/>
      <c r="K2898" s="31"/>
      <c r="L2898" s="31"/>
      <c r="M2898" s="169"/>
      <c r="N2898" s="148"/>
      <c r="O2898" s="106"/>
      <c r="P2898" s="43"/>
      <c r="Q2898" s="31"/>
      <c r="R2898" s="84"/>
      <c r="S2898" s="31"/>
      <c r="T2898" s="31"/>
      <c r="U2898" s="169"/>
      <c r="V2898" s="150"/>
      <c r="W2898" s="141" t="str" cm="1">
        <f t="array" ref="W2898">IF(SUM(LEN(B2898:V2898))=0,"",IF(OR(OR(ISBLANK(F2898),SUM(LEN(C2898),LEN(D2898))=0),AND(NOT(E2898="Unknown"),ISBLANK(J2898)),AND(NOT(O2898="Unknown"),ISBLANK(R2898))),"Missing Information", INDEX(Table15[Entire Service Line Classification], MATCH(SUMIFS(Table15[Unique ID],Table15[System-Owned Portion],E2898,Table15[If Material Anything Other than "Lead" in Column E,Was Material Ever Previously Lead?],G2898,Table15[Customer-Owned Portion],O2898),Table15[Unique ID],0),0)))</f>
        <v/>
      </c>
      <c r="X2898"/>
    </row>
    <row r="2899" spans="2:24" x14ac:dyDescent="0.25">
      <c r="B2899" s="146"/>
      <c r="C2899" s="31"/>
      <c r="D2899" s="31"/>
      <c r="E2899" s="44"/>
      <c r="F2899" s="43"/>
      <c r="G2899" s="84"/>
      <c r="H2899" s="31"/>
      <c r="I2899" s="208"/>
      <c r="J2899" s="84"/>
      <c r="K2899" s="31"/>
      <c r="L2899" s="31"/>
      <c r="M2899" s="169"/>
      <c r="N2899" s="148"/>
      <c r="O2899" s="106"/>
      <c r="P2899" s="43"/>
      <c r="Q2899" s="31"/>
      <c r="R2899" s="84"/>
      <c r="S2899" s="31"/>
      <c r="T2899" s="31"/>
      <c r="U2899" s="169"/>
      <c r="V2899" s="150"/>
      <c r="W2899" s="141" t="str" cm="1">
        <f t="array" ref="W2899">IF(SUM(LEN(B2899:V2899))=0,"",IF(OR(OR(ISBLANK(F2899),SUM(LEN(C2899),LEN(D2899))=0),AND(NOT(E2899="Unknown"),ISBLANK(J2899)),AND(NOT(O2899="Unknown"),ISBLANK(R2899))),"Missing Information", INDEX(Table15[Entire Service Line Classification], MATCH(SUMIFS(Table15[Unique ID],Table15[System-Owned Portion],E2899,Table15[If Material Anything Other than "Lead" in Column E,Was Material Ever Previously Lead?],G2899,Table15[Customer-Owned Portion],O2899),Table15[Unique ID],0),0)))</f>
        <v/>
      </c>
      <c r="X2899"/>
    </row>
    <row r="2900" spans="2:24" x14ac:dyDescent="0.25">
      <c r="B2900" s="146"/>
      <c r="C2900" s="31"/>
      <c r="D2900" s="31"/>
      <c r="E2900" s="44"/>
      <c r="F2900" s="43"/>
      <c r="G2900" s="84"/>
      <c r="H2900" s="31"/>
      <c r="I2900" s="208"/>
      <c r="J2900" s="84"/>
      <c r="K2900" s="31"/>
      <c r="L2900" s="31"/>
      <c r="M2900" s="169"/>
      <c r="N2900" s="148"/>
      <c r="O2900" s="106"/>
      <c r="P2900" s="43"/>
      <c r="Q2900" s="31"/>
      <c r="R2900" s="84"/>
      <c r="S2900" s="31"/>
      <c r="T2900" s="31"/>
      <c r="U2900" s="169"/>
      <c r="V2900" s="150"/>
      <c r="W2900" s="141" t="str" cm="1">
        <f t="array" ref="W2900">IF(SUM(LEN(B2900:V2900))=0,"",IF(OR(OR(ISBLANK(F2900),SUM(LEN(C2900),LEN(D2900))=0),AND(NOT(E2900="Unknown"),ISBLANK(J2900)),AND(NOT(O2900="Unknown"),ISBLANK(R2900))),"Missing Information", INDEX(Table15[Entire Service Line Classification], MATCH(SUMIFS(Table15[Unique ID],Table15[System-Owned Portion],E2900,Table15[If Material Anything Other than "Lead" in Column E,Was Material Ever Previously Lead?],G2900,Table15[Customer-Owned Portion],O2900),Table15[Unique ID],0),0)))</f>
        <v/>
      </c>
      <c r="X2900"/>
    </row>
    <row r="2901" spans="2:24" x14ac:dyDescent="0.25">
      <c r="B2901" s="146"/>
      <c r="C2901" s="31"/>
      <c r="D2901" s="31"/>
      <c r="E2901" s="44"/>
      <c r="F2901" s="43"/>
      <c r="G2901" s="84"/>
      <c r="H2901" s="31"/>
      <c r="I2901" s="208"/>
      <c r="J2901" s="84"/>
      <c r="K2901" s="31"/>
      <c r="L2901" s="31"/>
      <c r="M2901" s="169"/>
      <c r="N2901" s="148"/>
      <c r="O2901" s="106"/>
      <c r="P2901" s="43"/>
      <c r="Q2901" s="31"/>
      <c r="R2901" s="84"/>
      <c r="S2901" s="31"/>
      <c r="T2901" s="31"/>
      <c r="U2901" s="169"/>
      <c r="V2901" s="150"/>
      <c r="W2901" s="141" t="str" cm="1">
        <f t="array" ref="W2901">IF(SUM(LEN(B2901:V2901))=0,"",IF(OR(OR(ISBLANK(F2901),SUM(LEN(C2901),LEN(D2901))=0),AND(NOT(E2901="Unknown"),ISBLANK(J2901)),AND(NOT(O2901="Unknown"),ISBLANK(R2901))),"Missing Information", INDEX(Table15[Entire Service Line Classification], MATCH(SUMIFS(Table15[Unique ID],Table15[System-Owned Portion],E2901,Table15[If Material Anything Other than "Lead" in Column E,Was Material Ever Previously Lead?],G2901,Table15[Customer-Owned Portion],O2901),Table15[Unique ID],0),0)))</f>
        <v/>
      </c>
      <c r="X2901"/>
    </row>
    <row r="2902" spans="2:24" x14ac:dyDescent="0.25">
      <c r="B2902" s="146"/>
      <c r="C2902" s="31"/>
      <c r="D2902" s="31"/>
      <c r="E2902" s="44"/>
      <c r="F2902" s="43"/>
      <c r="G2902" s="84"/>
      <c r="H2902" s="31"/>
      <c r="I2902" s="208"/>
      <c r="J2902" s="84"/>
      <c r="K2902" s="31"/>
      <c r="L2902" s="31"/>
      <c r="M2902" s="169"/>
      <c r="N2902" s="148"/>
      <c r="O2902" s="106"/>
      <c r="P2902" s="43"/>
      <c r="Q2902" s="31"/>
      <c r="R2902" s="84"/>
      <c r="S2902" s="31"/>
      <c r="T2902" s="31"/>
      <c r="U2902" s="169"/>
      <c r="V2902" s="150"/>
      <c r="W2902" s="141" t="str" cm="1">
        <f t="array" ref="W2902">IF(SUM(LEN(B2902:V2902))=0,"",IF(OR(OR(ISBLANK(F2902),SUM(LEN(C2902),LEN(D2902))=0),AND(NOT(E2902="Unknown"),ISBLANK(J2902)),AND(NOT(O2902="Unknown"),ISBLANK(R2902))),"Missing Information", INDEX(Table15[Entire Service Line Classification], MATCH(SUMIFS(Table15[Unique ID],Table15[System-Owned Portion],E2902,Table15[If Material Anything Other than "Lead" in Column E,Was Material Ever Previously Lead?],G2902,Table15[Customer-Owned Portion],O2902),Table15[Unique ID],0),0)))</f>
        <v/>
      </c>
      <c r="X2902"/>
    </row>
    <row r="2903" spans="2:24" x14ac:dyDescent="0.25">
      <c r="B2903" s="146"/>
      <c r="C2903" s="31"/>
      <c r="D2903" s="31"/>
      <c r="E2903" s="44"/>
      <c r="F2903" s="43"/>
      <c r="G2903" s="84"/>
      <c r="H2903" s="31"/>
      <c r="I2903" s="208"/>
      <c r="J2903" s="84"/>
      <c r="K2903" s="31"/>
      <c r="L2903" s="31"/>
      <c r="M2903" s="169"/>
      <c r="N2903" s="148"/>
      <c r="O2903" s="106"/>
      <c r="P2903" s="43"/>
      <c r="Q2903" s="31"/>
      <c r="R2903" s="84"/>
      <c r="S2903" s="31"/>
      <c r="T2903" s="31"/>
      <c r="U2903" s="169"/>
      <c r="V2903" s="150"/>
      <c r="W2903" s="141" t="str" cm="1">
        <f t="array" ref="W2903">IF(SUM(LEN(B2903:V2903))=0,"",IF(OR(OR(ISBLANK(F2903),SUM(LEN(C2903),LEN(D2903))=0),AND(NOT(E2903="Unknown"),ISBLANK(J2903)),AND(NOT(O2903="Unknown"),ISBLANK(R2903))),"Missing Information", INDEX(Table15[Entire Service Line Classification], MATCH(SUMIFS(Table15[Unique ID],Table15[System-Owned Portion],E2903,Table15[If Material Anything Other than "Lead" in Column E,Was Material Ever Previously Lead?],G2903,Table15[Customer-Owned Portion],O2903),Table15[Unique ID],0),0)))</f>
        <v/>
      </c>
      <c r="X2903"/>
    </row>
    <row r="2904" spans="2:24" x14ac:dyDescent="0.25">
      <c r="B2904" s="146"/>
      <c r="C2904" s="31"/>
      <c r="D2904" s="31"/>
      <c r="E2904" s="44"/>
      <c r="F2904" s="43"/>
      <c r="G2904" s="84"/>
      <c r="H2904" s="31"/>
      <c r="I2904" s="208"/>
      <c r="J2904" s="84"/>
      <c r="K2904" s="31"/>
      <c r="L2904" s="31"/>
      <c r="M2904" s="169"/>
      <c r="N2904" s="148"/>
      <c r="O2904" s="106"/>
      <c r="P2904" s="43"/>
      <c r="Q2904" s="31"/>
      <c r="R2904" s="84"/>
      <c r="S2904" s="31"/>
      <c r="T2904" s="31"/>
      <c r="U2904" s="169"/>
      <c r="V2904" s="150"/>
      <c r="W2904" s="141" t="str" cm="1">
        <f t="array" ref="W2904">IF(SUM(LEN(B2904:V2904))=0,"",IF(OR(OR(ISBLANK(F2904),SUM(LEN(C2904),LEN(D2904))=0),AND(NOT(E2904="Unknown"),ISBLANK(J2904)),AND(NOT(O2904="Unknown"),ISBLANK(R2904))),"Missing Information", INDEX(Table15[Entire Service Line Classification], MATCH(SUMIFS(Table15[Unique ID],Table15[System-Owned Portion],E2904,Table15[If Material Anything Other than "Lead" in Column E,Was Material Ever Previously Lead?],G2904,Table15[Customer-Owned Portion],O2904),Table15[Unique ID],0),0)))</f>
        <v/>
      </c>
      <c r="X2904"/>
    </row>
    <row r="2905" spans="2:24" x14ac:dyDescent="0.25">
      <c r="B2905" s="146"/>
      <c r="C2905" s="31"/>
      <c r="D2905" s="31"/>
      <c r="E2905" s="44"/>
      <c r="F2905" s="43"/>
      <c r="G2905" s="84"/>
      <c r="H2905" s="31"/>
      <c r="I2905" s="208"/>
      <c r="J2905" s="84"/>
      <c r="K2905" s="31"/>
      <c r="L2905" s="31"/>
      <c r="M2905" s="169"/>
      <c r="N2905" s="148"/>
      <c r="O2905" s="106"/>
      <c r="P2905" s="43"/>
      <c r="Q2905" s="31"/>
      <c r="R2905" s="84"/>
      <c r="S2905" s="31"/>
      <c r="T2905" s="31"/>
      <c r="U2905" s="169"/>
      <c r="V2905" s="150"/>
      <c r="W2905" s="141" t="str" cm="1">
        <f t="array" ref="W2905">IF(SUM(LEN(B2905:V2905))=0,"",IF(OR(OR(ISBLANK(F2905),SUM(LEN(C2905),LEN(D2905))=0),AND(NOT(E2905="Unknown"),ISBLANK(J2905)),AND(NOT(O2905="Unknown"),ISBLANK(R2905))),"Missing Information", INDEX(Table15[Entire Service Line Classification], MATCH(SUMIFS(Table15[Unique ID],Table15[System-Owned Portion],E2905,Table15[If Material Anything Other than "Lead" in Column E,Was Material Ever Previously Lead?],G2905,Table15[Customer-Owned Portion],O2905),Table15[Unique ID],0),0)))</f>
        <v/>
      </c>
      <c r="X2905"/>
    </row>
    <row r="2906" spans="2:24" x14ac:dyDescent="0.25">
      <c r="B2906" s="146"/>
      <c r="C2906" s="31"/>
      <c r="D2906" s="31"/>
      <c r="E2906" s="44"/>
      <c r="F2906" s="43"/>
      <c r="G2906" s="84"/>
      <c r="H2906" s="31"/>
      <c r="I2906" s="208"/>
      <c r="J2906" s="84"/>
      <c r="K2906" s="31"/>
      <c r="L2906" s="31"/>
      <c r="M2906" s="169"/>
      <c r="N2906" s="148"/>
      <c r="O2906" s="106"/>
      <c r="P2906" s="43"/>
      <c r="Q2906" s="31"/>
      <c r="R2906" s="84"/>
      <c r="S2906" s="31"/>
      <c r="T2906" s="31"/>
      <c r="U2906" s="169"/>
      <c r="V2906" s="150"/>
      <c r="W2906" s="141" t="str" cm="1">
        <f t="array" ref="W2906">IF(SUM(LEN(B2906:V2906))=0,"",IF(OR(OR(ISBLANK(F2906),SUM(LEN(C2906),LEN(D2906))=0),AND(NOT(E2906="Unknown"),ISBLANK(J2906)),AND(NOT(O2906="Unknown"),ISBLANK(R2906))),"Missing Information", INDEX(Table15[Entire Service Line Classification], MATCH(SUMIFS(Table15[Unique ID],Table15[System-Owned Portion],E2906,Table15[If Material Anything Other than "Lead" in Column E,Was Material Ever Previously Lead?],G2906,Table15[Customer-Owned Portion],O2906),Table15[Unique ID],0),0)))</f>
        <v/>
      </c>
      <c r="X2906"/>
    </row>
    <row r="2907" spans="2:24" x14ac:dyDescent="0.25">
      <c r="B2907" s="146"/>
      <c r="C2907" s="31"/>
      <c r="D2907" s="31"/>
      <c r="E2907" s="44"/>
      <c r="F2907" s="43"/>
      <c r="G2907" s="84"/>
      <c r="H2907" s="31"/>
      <c r="I2907" s="208"/>
      <c r="J2907" s="84"/>
      <c r="K2907" s="31"/>
      <c r="L2907" s="31"/>
      <c r="M2907" s="169"/>
      <c r="N2907" s="148"/>
      <c r="O2907" s="106"/>
      <c r="P2907" s="43"/>
      <c r="Q2907" s="31"/>
      <c r="R2907" s="84"/>
      <c r="S2907" s="31"/>
      <c r="T2907" s="31"/>
      <c r="U2907" s="169"/>
      <c r="V2907" s="150"/>
      <c r="W2907" s="141" t="str" cm="1">
        <f t="array" ref="W2907">IF(SUM(LEN(B2907:V2907))=0,"",IF(OR(OR(ISBLANK(F2907),SUM(LEN(C2907),LEN(D2907))=0),AND(NOT(E2907="Unknown"),ISBLANK(J2907)),AND(NOT(O2907="Unknown"),ISBLANK(R2907))),"Missing Information", INDEX(Table15[Entire Service Line Classification], MATCH(SUMIFS(Table15[Unique ID],Table15[System-Owned Portion],E2907,Table15[If Material Anything Other than "Lead" in Column E,Was Material Ever Previously Lead?],G2907,Table15[Customer-Owned Portion],O2907),Table15[Unique ID],0),0)))</f>
        <v/>
      </c>
      <c r="X2907"/>
    </row>
    <row r="2908" spans="2:24" x14ac:dyDescent="0.25">
      <c r="B2908" s="146"/>
      <c r="C2908" s="31"/>
      <c r="D2908" s="31"/>
      <c r="E2908" s="44"/>
      <c r="F2908" s="43"/>
      <c r="G2908" s="84"/>
      <c r="H2908" s="31"/>
      <c r="I2908" s="208"/>
      <c r="J2908" s="84"/>
      <c r="K2908" s="31"/>
      <c r="L2908" s="31"/>
      <c r="M2908" s="169"/>
      <c r="N2908" s="148"/>
      <c r="O2908" s="106"/>
      <c r="P2908" s="43"/>
      <c r="Q2908" s="31"/>
      <c r="R2908" s="84"/>
      <c r="S2908" s="31"/>
      <c r="T2908" s="31"/>
      <c r="U2908" s="169"/>
      <c r="V2908" s="150"/>
      <c r="W2908" s="141" t="str" cm="1">
        <f t="array" ref="W2908">IF(SUM(LEN(B2908:V2908))=0,"",IF(OR(OR(ISBLANK(F2908),SUM(LEN(C2908),LEN(D2908))=0),AND(NOT(E2908="Unknown"),ISBLANK(J2908)),AND(NOT(O2908="Unknown"),ISBLANK(R2908))),"Missing Information", INDEX(Table15[Entire Service Line Classification], MATCH(SUMIFS(Table15[Unique ID],Table15[System-Owned Portion],E2908,Table15[If Material Anything Other than "Lead" in Column E,Was Material Ever Previously Lead?],G2908,Table15[Customer-Owned Portion],O2908),Table15[Unique ID],0),0)))</f>
        <v/>
      </c>
      <c r="X2908"/>
    </row>
    <row r="2909" spans="2:24" x14ac:dyDescent="0.25">
      <c r="B2909" s="146"/>
      <c r="C2909" s="31"/>
      <c r="D2909" s="31"/>
      <c r="E2909" s="44"/>
      <c r="F2909" s="43"/>
      <c r="G2909" s="84"/>
      <c r="H2909" s="31"/>
      <c r="I2909" s="208"/>
      <c r="J2909" s="84"/>
      <c r="K2909" s="31"/>
      <c r="L2909" s="31"/>
      <c r="M2909" s="169"/>
      <c r="N2909" s="148"/>
      <c r="O2909" s="106"/>
      <c r="P2909" s="43"/>
      <c r="Q2909" s="31"/>
      <c r="R2909" s="84"/>
      <c r="S2909" s="31"/>
      <c r="T2909" s="31"/>
      <c r="U2909" s="169"/>
      <c r="V2909" s="150"/>
      <c r="W2909" s="141" t="str" cm="1">
        <f t="array" ref="W2909">IF(SUM(LEN(B2909:V2909))=0,"",IF(OR(OR(ISBLANK(F2909),SUM(LEN(C2909),LEN(D2909))=0),AND(NOT(E2909="Unknown"),ISBLANK(J2909)),AND(NOT(O2909="Unknown"),ISBLANK(R2909))),"Missing Information", INDEX(Table15[Entire Service Line Classification], MATCH(SUMIFS(Table15[Unique ID],Table15[System-Owned Portion],E2909,Table15[If Material Anything Other than "Lead" in Column E,Was Material Ever Previously Lead?],G2909,Table15[Customer-Owned Portion],O2909),Table15[Unique ID],0),0)))</f>
        <v/>
      </c>
      <c r="X2909"/>
    </row>
    <row r="2910" spans="2:24" x14ac:dyDescent="0.25">
      <c r="B2910" s="146"/>
      <c r="C2910" s="31"/>
      <c r="D2910" s="31"/>
      <c r="E2910" s="44"/>
      <c r="F2910" s="43"/>
      <c r="G2910" s="84"/>
      <c r="H2910" s="31"/>
      <c r="I2910" s="208"/>
      <c r="J2910" s="84"/>
      <c r="K2910" s="31"/>
      <c r="L2910" s="31"/>
      <c r="M2910" s="169"/>
      <c r="N2910" s="148"/>
      <c r="O2910" s="106"/>
      <c r="P2910" s="43"/>
      <c r="Q2910" s="31"/>
      <c r="R2910" s="84"/>
      <c r="S2910" s="31"/>
      <c r="T2910" s="31"/>
      <c r="U2910" s="169"/>
      <c r="V2910" s="150"/>
      <c r="W2910" s="141" t="str" cm="1">
        <f t="array" ref="W2910">IF(SUM(LEN(B2910:V2910))=0,"",IF(OR(OR(ISBLANK(F2910),SUM(LEN(C2910),LEN(D2910))=0),AND(NOT(E2910="Unknown"),ISBLANK(J2910)),AND(NOT(O2910="Unknown"),ISBLANK(R2910))),"Missing Information", INDEX(Table15[Entire Service Line Classification], MATCH(SUMIFS(Table15[Unique ID],Table15[System-Owned Portion],E2910,Table15[If Material Anything Other than "Lead" in Column E,Was Material Ever Previously Lead?],G2910,Table15[Customer-Owned Portion],O2910),Table15[Unique ID],0),0)))</f>
        <v/>
      </c>
      <c r="X2910"/>
    </row>
    <row r="2911" spans="2:24" x14ac:dyDescent="0.25">
      <c r="B2911" s="146"/>
      <c r="C2911" s="31"/>
      <c r="D2911" s="31"/>
      <c r="E2911" s="44"/>
      <c r="F2911" s="43"/>
      <c r="G2911" s="84"/>
      <c r="H2911" s="31"/>
      <c r="I2911" s="208"/>
      <c r="J2911" s="84"/>
      <c r="K2911" s="31"/>
      <c r="L2911" s="31"/>
      <c r="M2911" s="169"/>
      <c r="N2911" s="148"/>
      <c r="O2911" s="106"/>
      <c r="P2911" s="43"/>
      <c r="Q2911" s="31"/>
      <c r="R2911" s="84"/>
      <c r="S2911" s="31"/>
      <c r="T2911" s="31"/>
      <c r="U2911" s="169"/>
      <c r="V2911" s="150"/>
      <c r="W2911" s="141" t="str" cm="1">
        <f t="array" ref="W2911">IF(SUM(LEN(B2911:V2911))=0,"",IF(OR(OR(ISBLANK(F2911),SUM(LEN(C2911),LEN(D2911))=0),AND(NOT(E2911="Unknown"),ISBLANK(J2911)),AND(NOT(O2911="Unknown"),ISBLANK(R2911))),"Missing Information", INDEX(Table15[Entire Service Line Classification], MATCH(SUMIFS(Table15[Unique ID],Table15[System-Owned Portion],E2911,Table15[If Material Anything Other than "Lead" in Column E,Was Material Ever Previously Lead?],G2911,Table15[Customer-Owned Portion],O2911),Table15[Unique ID],0),0)))</f>
        <v/>
      </c>
      <c r="X2911"/>
    </row>
    <row r="2912" spans="2:24" x14ac:dyDescent="0.25">
      <c r="B2912" s="146"/>
      <c r="C2912" s="31"/>
      <c r="D2912" s="31"/>
      <c r="E2912" s="44"/>
      <c r="F2912" s="43"/>
      <c r="G2912" s="84"/>
      <c r="H2912" s="31"/>
      <c r="I2912" s="208"/>
      <c r="J2912" s="84"/>
      <c r="K2912" s="31"/>
      <c r="L2912" s="31"/>
      <c r="M2912" s="169"/>
      <c r="N2912" s="148"/>
      <c r="O2912" s="106"/>
      <c r="P2912" s="43"/>
      <c r="Q2912" s="31"/>
      <c r="R2912" s="84"/>
      <c r="S2912" s="31"/>
      <c r="T2912" s="31"/>
      <c r="U2912" s="169"/>
      <c r="V2912" s="150"/>
      <c r="W2912" s="141" t="str" cm="1">
        <f t="array" ref="W2912">IF(SUM(LEN(B2912:V2912))=0,"",IF(OR(OR(ISBLANK(F2912),SUM(LEN(C2912),LEN(D2912))=0),AND(NOT(E2912="Unknown"),ISBLANK(J2912)),AND(NOT(O2912="Unknown"),ISBLANK(R2912))),"Missing Information", INDEX(Table15[Entire Service Line Classification], MATCH(SUMIFS(Table15[Unique ID],Table15[System-Owned Portion],E2912,Table15[If Material Anything Other than "Lead" in Column E,Was Material Ever Previously Lead?],G2912,Table15[Customer-Owned Portion],O2912),Table15[Unique ID],0),0)))</f>
        <v/>
      </c>
      <c r="X2912"/>
    </row>
    <row r="2913" spans="2:24" x14ac:dyDescent="0.25">
      <c r="B2913" s="146"/>
      <c r="C2913" s="31"/>
      <c r="D2913" s="31"/>
      <c r="E2913" s="44"/>
      <c r="F2913" s="43"/>
      <c r="G2913" s="84"/>
      <c r="H2913" s="31"/>
      <c r="I2913" s="208"/>
      <c r="J2913" s="84"/>
      <c r="K2913" s="31"/>
      <c r="L2913" s="31"/>
      <c r="M2913" s="169"/>
      <c r="N2913" s="148"/>
      <c r="O2913" s="106"/>
      <c r="P2913" s="43"/>
      <c r="Q2913" s="31"/>
      <c r="R2913" s="84"/>
      <c r="S2913" s="31"/>
      <c r="T2913" s="31"/>
      <c r="U2913" s="169"/>
      <c r="V2913" s="150"/>
      <c r="W2913" s="141" t="str" cm="1">
        <f t="array" ref="W2913">IF(SUM(LEN(B2913:V2913))=0,"",IF(OR(OR(ISBLANK(F2913),SUM(LEN(C2913),LEN(D2913))=0),AND(NOT(E2913="Unknown"),ISBLANK(J2913)),AND(NOT(O2913="Unknown"),ISBLANK(R2913))),"Missing Information", INDEX(Table15[Entire Service Line Classification], MATCH(SUMIFS(Table15[Unique ID],Table15[System-Owned Portion],E2913,Table15[If Material Anything Other than "Lead" in Column E,Was Material Ever Previously Lead?],G2913,Table15[Customer-Owned Portion],O2913),Table15[Unique ID],0),0)))</f>
        <v/>
      </c>
      <c r="X2913"/>
    </row>
    <row r="2914" spans="2:24" x14ac:dyDescent="0.25">
      <c r="B2914" s="146"/>
      <c r="C2914" s="31"/>
      <c r="D2914" s="31"/>
      <c r="E2914" s="44"/>
      <c r="F2914" s="43"/>
      <c r="G2914" s="84"/>
      <c r="H2914" s="31"/>
      <c r="I2914" s="208"/>
      <c r="J2914" s="84"/>
      <c r="K2914" s="31"/>
      <c r="L2914" s="31"/>
      <c r="M2914" s="169"/>
      <c r="N2914" s="148"/>
      <c r="O2914" s="106"/>
      <c r="P2914" s="43"/>
      <c r="Q2914" s="31"/>
      <c r="R2914" s="84"/>
      <c r="S2914" s="31"/>
      <c r="T2914" s="31"/>
      <c r="U2914" s="169"/>
      <c r="V2914" s="150"/>
      <c r="W2914" s="141" t="str" cm="1">
        <f t="array" ref="W2914">IF(SUM(LEN(B2914:V2914))=0,"",IF(OR(OR(ISBLANK(F2914),SUM(LEN(C2914),LEN(D2914))=0),AND(NOT(E2914="Unknown"),ISBLANK(J2914)),AND(NOT(O2914="Unknown"),ISBLANK(R2914))),"Missing Information", INDEX(Table15[Entire Service Line Classification], MATCH(SUMIFS(Table15[Unique ID],Table15[System-Owned Portion],E2914,Table15[If Material Anything Other than "Lead" in Column E,Was Material Ever Previously Lead?],G2914,Table15[Customer-Owned Portion],O2914),Table15[Unique ID],0),0)))</f>
        <v/>
      </c>
      <c r="X2914"/>
    </row>
    <row r="2915" spans="2:24" x14ac:dyDescent="0.25">
      <c r="B2915" s="146"/>
      <c r="C2915" s="31"/>
      <c r="D2915" s="31"/>
      <c r="E2915" s="44"/>
      <c r="F2915" s="43"/>
      <c r="G2915" s="84"/>
      <c r="H2915" s="31"/>
      <c r="I2915" s="208"/>
      <c r="J2915" s="84"/>
      <c r="K2915" s="31"/>
      <c r="L2915" s="31"/>
      <c r="M2915" s="169"/>
      <c r="N2915" s="148"/>
      <c r="O2915" s="106"/>
      <c r="P2915" s="43"/>
      <c r="Q2915" s="31"/>
      <c r="R2915" s="84"/>
      <c r="S2915" s="31"/>
      <c r="T2915" s="31"/>
      <c r="U2915" s="169"/>
      <c r="V2915" s="150"/>
      <c r="W2915" s="141" t="str" cm="1">
        <f t="array" ref="W2915">IF(SUM(LEN(B2915:V2915))=0,"",IF(OR(OR(ISBLANK(F2915),SUM(LEN(C2915),LEN(D2915))=0),AND(NOT(E2915="Unknown"),ISBLANK(J2915)),AND(NOT(O2915="Unknown"),ISBLANK(R2915))),"Missing Information", INDEX(Table15[Entire Service Line Classification], MATCH(SUMIFS(Table15[Unique ID],Table15[System-Owned Portion],E2915,Table15[If Material Anything Other than "Lead" in Column E,Was Material Ever Previously Lead?],G2915,Table15[Customer-Owned Portion],O2915),Table15[Unique ID],0),0)))</f>
        <v/>
      </c>
      <c r="X2915"/>
    </row>
    <row r="2916" spans="2:24" x14ac:dyDescent="0.25">
      <c r="B2916" s="146"/>
      <c r="C2916" s="31"/>
      <c r="D2916" s="31"/>
      <c r="E2916" s="44"/>
      <c r="F2916" s="43"/>
      <c r="G2916" s="84"/>
      <c r="H2916" s="31"/>
      <c r="I2916" s="208"/>
      <c r="J2916" s="84"/>
      <c r="K2916" s="31"/>
      <c r="L2916" s="31"/>
      <c r="M2916" s="169"/>
      <c r="N2916" s="148"/>
      <c r="O2916" s="106"/>
      <c r="P2916" s="43"/>
      <c r="Q2916" s="31"/>
      <c r="R2916" s="84"/>
      <c r="S2916" s="31"/>
      <c r="T2916" s="31"/>
      <c r="U2916" s="169"/>
      <c r="V2916" s="150"/>
      <c r="W2916" s="141" t="str" cm="1">
        <f t="array" ref="W2916">IF(SUM(LEN(B2916:V2916))=0,"",IF(OR(OR(ISBLANK(F2916),SUM(LEN(C2916),LEN(D2916))=0),AND(NOT(E2916="Unknown"),ISBLANK(J2916)),AND(NOT(O2916="Unknown"),ISBLANK(R2916))),"Missing Information", INDEX(Table15[Entire Service Line Classification], MATCH(SUMIFS(Table15[Unique ID],Table15[System-Owned Portion],E2916,Table15[If Material Anything Other than "Lead" in Column E,Was Material Ever Previously Lead?],G2916,Table15[Customer-Owned Portion],O2916),Table15[Unique ID],0),0)))</f>
        <v/>
      </c>
      <c r="X2916"/>
    </row>
    <row r="2917" spans="2:24" x14ac:dyDescent="0.25">
      <c r="B2917" s="146"/>
      <c r="C2917" s="31"/>
      <c r="D2917" s="31"/>
      <c r="E2917" s="44"/>
      <c r="F2917" s="43"/>
      <c r="G2917" s="84"/>
      <c r="H2917" s="31"/>
      <c r="I2917" s="208"/>
      <c r="J2917" s="84"/>
      <c r="K2917" s="31"/>
      <c r="L2917" s="31"/>
      <c r="M2917" s="169"/>
      <c r="N2917" s="148"/>
      <c r="O2917" s="106"/>
      <c r="P2917" s="43"/>
      <c r="Q2917" s="31"/>
      <c r="R2917" s="84"/>
      <c r="S2917" s="31"/>
      <c r="T2917" s="31"/>
      <c r="U2917" s="169"/>
      <c r="V2917" s="150"/>
      <c r="W2917" s="141" t="str" cm="1">
        <f t="array" ref="W2917">IF(SUM(LEN(B2917:V2917))=0,"",IF(OR(OR(ISBLANK(F2917),SUM(LEN(C2917),LEN(D2917))=0),AND(NOT(E2917="Unknown"),ISBLANK(J2917)),AND(NOT(O2917="Unknown"),ISBLANK(R2917))),"Missing Information", INDEX(Table15[Entire Service Line Classification], MATCH(SUMIFS(Table15[Unique ID],Table15[System-Owned Portion],E2917,Table15[If Material Anything Other than "Lead" in Column E,Was Material Ever Previously Lead?],G2917,Table15[Customer-Owned Portion],O2917),Table15[Unique ID],0),0)))</f>
        <v/>
      </c>
      <c r="X2917"/>
    </row>
    <row r="2918" spans="2:24" x14ac:dyDescent="0.25">
      <c r="B2918" s="146"/>
      <c r="C2918" s="31"/>
      <c r="D2918" s="31"/>
      <c r="E2918" s="44"/>
      <c r="F2918" s="43"/>
      <c r="G2918" s="84"/>
      <c r="H2918" s="31"/>
      <c r="I2918" s="208"/>
      <c r="J2918" s="84"/>
      <c r="K2918" s="31"/>
      <c r="L2918" s="31"/>
      <c r="M2918" s="169"/>
      <c r="N2918" s="148"/>
      <c r="O2918" s="106"/>
      <c r="P2918" s="43"/>
      <c r="Q2918" s="31"/>
      <c r="R2918" s="84"/>
      <c r="S2918" s="31"/>
      <c r="T2918" s="31"/>
      <c r="U2918" s="169"/>
      <c r="V2918" s="150"/>
      <c r="W2918" s="141" t="str" cm="1">
        <f t="array" ref="W2918">IF(SUM(LEN(B2918:V2918))=0,"",IF(OR(OR(ISBLANK(F2918),SUM(LEN(C2918),LEN(D2918))=0),AND(NOT(E2918="Unknown"),ISBLANK(J2918)),AND(NOT(O2918="Unknown"),ISBLANK(R2918))),"Missing Information", INDEX(Table15[Entire Service Line Classification], MATCH(SUMIFS(Table15[Unique ID],Table15[System-Owned Portion],E2918,Table15[If Material Anything Other than "Lead" in Column E,Was Material Ever Previously Lead?],G2918,Table15[Customer-Owned Portion],O2918),Table15[Unique ID],0),0)))</f>
        <v/>
      </c>
      <c r="X2918"/>
    </row>
    <row r="2919" spans="2:24" x14ac:dyDescent="0.25">
      <c r="B2919" s="146"/>
      <c r="C2919" s="31"/>
      <c r="D2919" s="31"/>
      <c r="E2919" s="44"/>
      <c r="F2919" s="43"/>
      <c r="G2919" s="84"/>
      <c r="H2919" s="31"/>
      <c r="I2919" s="208"/>
      <c r="J2919" s="84"/>
      <c r="K2919" s="31"/>
      <c r="L2919" s="31"/>
      <c r="M2919" s="169"/>
      <c r="N2919" s="148"/>
      <c r="O2919" s="106"/>
      <c r="P2919" s="43"/>
      <c r="Q2919" s="31"/>
      <c r="R2919" s="84"/>
      <c r="S2919" s="31"/>
      <c r="T2919" s="31"/>
      <c r="U2919" s="169"/>
      <c r="V2919" s="150"/>
      <c r="W2919" s="141" t="str" cm="1">
        <f t="array" ref="W2919">IF(SUM(LEN(B2919:V2919))=0,"",IF(OR(OR(ISBLANK(F2919),SUM(LEN(C2919),LEN(D2919))=0),AND(NOT(E2919="Unknown"),ISBLANK(J2919)),AND(NOT(O2919="Unknown"),ISBLANK(R2919))),"Missing Information", INDEX(Table15[Entire Service Line Classification], MATCH(SUMIFS(Table15[Unique ID],Table15[System-Owned Portion],E2919,Table15[If Material Anything Other than "Lead" in Column E,Was Material Ever Previously Lead?],G2919,Table15[Customer-Owned Portion],O2919),Table15[Unique ID],0),0)))</f>
        <v/>
      </c>
      <c r="X2919"/>
    </row>
    <row r="2920" spans="2:24" x14ac:dyDescent="0.25">
      <c r="B2920" s="146"/>
      <c r="C2920" s="31"/>
      <c r="D2920" s="31"/>
      <c r="E2920" s="44"/>
      <c r="F2920" s="43"/>
      <c r="G2920" s="84"/>
      <c r="H2920" s="31"/>
      <c r="I2920" s="208"/>
      <c r="J2920" s="84"/>
      <c r="K2920" s="31"/>
      <c r="L2920" s="31"/>
      <c r="M2920" s="169"/>
      <c r="N2920" s="148"/>
      <c r="O2920" s="106"/>
      <c r="P2920" s="43"/>
      <c r="Q2920" s="31"/>
      <c r="R2920" s="84"/>
      <c r="S2920" s="31"/>
      <c r="T2920" s="31"/>
      <c r="U2920" s="169"/>
      <c r="V2920" s="150"/>
      <c r="W2920" s="141" t="str" cm="1">
        <f t="array" ref="W2920">IF(SUM(LEN(B2920:V2920))=0,"",IF(OR(OR(ISBLANK(F2920),SUM(LEN(C2920),LEN(D2920))=0),AND(NOT(E2920="Unknown"),ISBLANK(J2920)),AND(NOT(O2920="Unknown"),ISBLANK(R2920))),"Missing Information", INDEX(Table15[Entire Service Line Classification], MATCH(SUMIFS(Table15[Unique ID],Table15[System-Owned Portion],E2920,Table15[If Material Anything Other than "Lead" in Column E,Was Material Ever Previously Lead?],G2920,Table15[Customer-Owned Portion],O2920),Table15[Unique ID],0),0)))</f>
        <v/>
      </c>
      <c r="X2920"/>
    </row>
    <row r="2921" spans="2:24" x14ac:dyDescent="0.25">
      <c r="B2921" s="146"/>
      <c r="C2921" s="31"/>
      <c r="D2921" s="31"/>
      <c r="E2921" s="44"/>
      <c r="F2921" s="43"/>
      <c r="G2921" s="84"/>
      <c r="H2921" s="31"/>
      <c r="I2921" s="208"/>
      <c r="J2921" s="84"/>
      <c r="K2921" s="31"/>
      <c r="L2921" s="31"/>
      <c r="M2921" s="169"/>
      <c r="N2921" s="148"/>
      <c r="O2921" s="106"/>
      <c r="P2921" s="43"/>
      <c r="Q2921" s="31"/>
      <c r="R2921" s="84"/>
      <c r="S2921" s="31"/>
      <c r="T2921" s="31"/>
      <c r="U2921" s="169"/>
      <c r="V2921" s="150"/>
      <c r="W2921" s="141" t="str" cm="1">
        <f t="array" ref="W2921">IF(SUM(LEN(B2921:V2921))=0,"",IF(OR(OR(ISBLANK(F2921),SUM(LEN(C2921),LEN(D2921))=0),AND(NOT(E2921="Unknown"),ISBLANK(J2921)),AND(NOT(O2921="Unknown"),ISBLANK(R2921))),"Missing Information", INDEX(Table15[Entire Service Line Classification], MATCH(SUMIFS(Table15[Unique ID],Table15[System-Owned Portion],E2921,Table15[If Material Anything Other than "Lead" in Column E,Was Material Ever Previously Lead?],G2921,Table15[Customer-Owned Portion],O2921),Table15[Unique ID],0),0)))</f>
        <v/>
      </c>
      <c r="X2921"/>
    </row>
    <row r="2922" spans="2:24" x14ac:dyDescent="0.25">
      <c r="B2922" s="146"/>
      <c r="C2922" s="31"/>
      <c r="D2922" s="31"/>
      <c r="E2922" s="44"/>
      <c r="F2922" s="43"/>
      <c r="G2922" s="84"/>
      <c r="H2922" s="31"/>
      <c r="I2922" s="208"/>
      <c r="J2922" s="84"/>
      <c r="K2922" s="31"/>
      <c r="L2922" s="31"/>
      <c r="M2922" s="169"/>
      <c r="N2922" s="148"/>
      <c r="O2922" s="106"/>
      <c r="P2922" s="43"/>
      <c r="Q2922" s="31"/>
      <c r="R2922" s="84"/>
      <c r="S2922" s="31"/>
      <c r="T2922" s="31"/>
      <c r="U2922" s="169"/>
      <c r="V2922" s="150"/>
      <c r="W2922" s="141" t="str" cm="1">
        <f t="array" ref="W2922">IF(SUM(LEN(B2922:V2922))=0,"",IF(OR(OR(ISBLANK(F2922),SUM(LEN(C2922),LEN(D2922))=0),AND(NOT(E2922="Unknown"),ISBLANK(J2922)),AND(NOT(O2922="Unknown"),ISBLANK(R2922))),"Missing Information", INDEX(Table15[Entire Service Line Classification], MATCH(SUMIFS(Table15[Unique ID],Table15[System-Owned Portion],E2922,Table15[If Material Anything Other than "Lead" in Column E,Was Material Ever Previously Lead?],G2922,Table15[Customer-Owned Portion],O2922),Table15[Unique ID],0),0)))</f>
        <v/>
      </c>
      <c r="X2922"/>
    </row>
    <row r="2923" spans="2:24" x14ac:dyDescent="0.25">
      <c r="B2923" s="146"/>
      <c r="C2923" s="31"/>
      <c r="D2923" s="31"/>
      <c r="E2923" s="44"/>
      <c r="F2923" s="43"/>
      <c r="G2923" s="84"/>
      <c r="H2923" s="31"/>
      <c r="I2923" s="208"/>
      <c r="J2923" s="84"/>
      <c r="K2923" s="31"/>
      <c r="L2923" s="31"/>
      <c r="M2923" s="169"/>
      <c r="N2923" s="148"/>
      <c r="O2923" s="106"/>
      <c r="P2923" s="43"/>
      <c r="Q2923" s="31"/>
      <c r="R2923" s="84"/>
      <c r="S2923" s="31"/>
      <c r="T2923" s="31"/>
      <c r="U2923" s="169"/>
      <c r="V2923" s="150"/>
      <c r="W2923" s="141" t="str" cm="1">
        <f t="array" ref="W2923">IF(SUM(LEN(B2923:V2923))=0,"",IF(OR(OR(ISBLANK(F2923),SUM(LEN(C2923),LEN(D2923))=0),AND(NOT(E2923="Unknown"),ISBLANK(J2923)),AND(NOT(O2923="Unknown"),ISBLANK(R2923))),"Missing Information", INDEX(Table15[Entire Service Line Classification], MATCH(SUMIFS(Table15[Unique ID],Table15[System-Owned Portion],E2923,Table15[If Material Anything Other than "Lead" in Column E,Was Material Ever Previously Lead?],G2923,Table15[Customer-Owned Portion],O2923),Table15[Unique ID],0),0)))</f>
        <v/>
      </c>
      <c r="X2923"/>
    </row>
    <row r="2924" spans="2:24" x14ac:dyDescent="0.25">
      <c r="B2924" s="146"/>
      <c r="C2924" s="31"/>
      <c r="D2924" s="31"/>
      <c r="E2924" s="44"/>
      <c r="F2924" s="43"/>
      <c r="G2924" s="84"/>
      <c r="H2924" s="31"/>
      <c r="I2924" s="208"/>
      <c r="J2924" s="84"/>
      <c r="K2924" s="31"/>
      <c r="L2924" s="31"/>
      <c r="M2924" s="169"/>
      <c r="N2924" s="148"/>
      <c r="O2924" s="106"/>
      <c r="P2924" s="43"/>
      <c r="Q2924" s="31"/>
      <c r="R2924" s="84"/>
      <c r="S2924" s="31"/>
      <c r="T2924" s="31"/>
      <c r="U2924" s="169"/>
      <c r="V2924" s="150"/>
      <c r="W2924" s="141" t="str" cm="1">
        <f t="array" ref="W2924">IF(SUM(LEN(B2924:V2924))=0,"",IF(OR(OR(ISBLANK(F2924),SUM(LEN(C2924),LEN(D2924))=0),AND(NOT(E2924="Unknown"),ISBLANK(J2924)),AND(NOT(O2924="Unknown"),ISBLANK(R2924))),"Missing Information", INDEX(Table15[Entire Service Line Classification], MATCH(SUMIFS(Table15[Unique ID],Table15[System-Owned Portion],E2924,Table15[If Material Anything Other than "Lead" in Column E,Was Material Ever Previously Lead?],G2924,Table15[Customer-Owned Portion],O2924),Table15[Unique ID],0),0)))</f>
        <v/>
      </c>
      <c r="X2924"/>
    </row>
    <row r="2925" spans="2:24" x14ac:dyDescent="0.25">
      <c r="B2925" s="146"/>
      <c r="C2925" s="31"/>
      <c r="D2925" s="31"/>
      <c r="E2925" s="44"/>
      <c r="F2925" s="43"/>
      <c r="G2925" s="84"/>
      <c r="H2925" s="31"/>
      <c r="I2925" s="208"/>
      <c r="J2925" s="84"/>
      <c r="K2925" s="31"/>
      <c r="L2925" s="31"/>
      <c r="M2925" s="169"/>
      <c r="N2925" s="148"/>
      <c r="O2925" s="106"/>
      <c r="P2925" s="43"/>
      <c r="Q2925" s="31"/>
      <c r="R2925" s="84"/>
      <c r="S2925" s="31"/>
      <c r="T2925" s="31"/>
      <c r="U2925" s="169"/>
      <c r="V2925" s="150"/>
      <c r="W2925" s="141" t="str" cm="1">
        <f t="array" ref="W2925">IF(SUM(LEN(B2925:V2925))=0,"",IF(OR(OR(ISBLANK(F2925),SUM(LEN(C2925),LEN(D2925))=0),AND(NOT(E2925="Unknown"),ISBLANK(J2925)),AND(NOT(O2925="Unknown"),ISBLANK(R2925))),"Missing Information", INDEX(Table15[Entire Service Line Classification], MATCH(SUMIFS(Table15[Unique ID],Table15[System-Owned Portion],E2925,Table15[If Material Anything Other than "Lead" in Column E,Was Material Ever Previously Lead?],G2925,Table15[Customer-Owned Portion],O2925),Table15[Unique ID],0),0)))</f>
        <v/>
      </c>
      <c r="X2925"/>
    </row>
    <row r="2926" spans="2:24" x14ac:dyDescent="0.25">
      <c r="B2926" s="146"/>
      <c r="C2926" s="31"/>
      <c r="D2926" s="31"/>
      <c r="E2926" s="44"/>
      <c r="F2926" s="43"/>
      <c r="G2926" s="84"/>
      <c r="H2926" s="31"/>
      <c r="I2926" s="208"/>
      <c r="J2926" s="84"/>
      <c r="K2926" s="31"/>
      <c r="L2926" s="31"/>
      <c r="M2926" s="169"/>
      <c r="N2926" s="148"/>
      <c r="O2926" s="106"/>
      <c r="P2926" s="43"/>
      <c r="Q2926" s="31"/>
      <c r="R2926" s="84"/>
      <c r="S2926" s="31"/>
      <c r="T2926" s="31"/>
      <c r="U2926" s="169"/>
      <c r="V2926" s="150"/>
      <c r="W2926" s="141" t="str" cm="1">
        <f t="array" ref="W2926">IF(SUM(LEN(B2926:V2926))=0,"",IF(OR(OR(ISBLANK(F2926),SUM(LEN(C2926),LEN(D2926))=0),AND(NOT(E2926="Unknown"),ISBLANK(J2926)),AND(NOT(O2926="Unknown"),ISBLANK(R2926))),"Missing Information", INDEX(Table15[Entire Service Line Classification], MATCH(SUMIFS(Table15[Unique ID],Table15[System-Owned Portion],E2926,Table15[If Material Anything Other than "Lead" in Column E,Was Material Ever Previously Lead?],G2926,Table15[Customer-Owned Portion],O2926),Table15[Unique ID],0),0)))</f>
        <v/>
      </c>
      <c r="X2926"/>
    </row>
    <row r="2927" spans="2:24" x14ac:dyDescent="0.25">
      <c r="B2927" s="146"/>
      <c r="C2927" s="31"/>
      <c r="D2927" s="31"/>
      <c r="E2927" s="44"/>
      <c r="F2927" s="43"/>
      <c r="G2927" s="84"/>
      <c r="H2927" s="31"/>
      <c r="I2927" s="208"/>
      <c r="J2927" s="84"/>
      <c r="K2927" s="31"/>
      <c r="L2927" s="31"/>
      <c r="M2927" s="169"/>
      <c r="N2927" s="148"/>
      <c r="O2927" s="106"/>
      <c r="P2927" s="43"/>
      <c r="Q2927" s="31"/>
      <c r="R2927" s="84"/>
      <c r="S2927" s="31"/>
      <c r="T2927" s="31"/>
      <c r="U2927" s="169"/>
      <c r="V2927" s="150"/>
      <c r="W2927" s="141" t="str" cm="1">
        <f t="array" ref="W2927">IF(SUM(LEN(B2927:V2927))=0,"",IF(OR(OR(ISBLANK(F2927),SUM(LEN(C2927),LEN(D2927))=0),AND(NOT(E2927="Unknown"),ISBLANK(J2927)),AND(NOT(O2927="Unknown"),ISBLANK(R2927))),"Missing Information", INDEX(Table15[Entire Service Line Classification], MATCH(SUMIFS(Table15[Unique ID],Table15[System-Owned Portion],E2927,Table15[If Material Anything Other than "Lead" in Column E,Was Material Ever Previously Lead?],G2927,Table15[Customer-Owned Portion],O2927),Table15[Unique ID],0),0)))</f>
        <v/>
      </c>
      <c r="X2927"/>
    </row>
    <row r="2928" spans="2:24" x14ac:dyDescent="0.25">
      <c r="B2928" s="146"/>
      <c r="C2928" s="31"/>
      <c r="D2928" s="31"/>
      <c r="E2928" s="44"/>
      <c r="F2928" s="43"/>
      <c r="G2928" s="84"/>
      <c r="H2928" s="31"/>
      <c r="I2928" s="208"/>
      <c r="J2928" s="84"/>
      <c r="K2928" s="31"/>
      <c r="L2928" s="31"/>
      <c r="M2928" s="169"/>
      <c r="N2928" s="148"/>
      <c r="O2928" s="106"/>
      <c r="P2928" s="43"/>
      <c r="Q2928" s="31"/>
      <c r="R2928" s="84"/>
      <c r="S2928" s="31"/>
      <c r="T2928" s="31"/>
      <c r="U2928" s="169"/>
      <c r="V2928" s="150"/>
      <c r="W2928" s="141" t="str" cm="1">
        <f t="array" ref="W2928">IF(SUM(LEN(B2928:V2928))=0,"",IF(OR(OR(ISBLANK(F2928),SUM(LEN(C2928),LEN(D2928))=0),AND(NOT(E2928="Unknown"),ISBLANK(J2928)),AND(NOT(O2928="Unknown"),ISBLANK(R2928))),"Missing Information", INDEX(Table15[Entire Service Line Classification], MATCH(SUMIFS(Table15[Unique ID],Table15[System-Owned Portion],E2928,Table15[If Material Anything Other than "Lead" in Column E,Was Material Ever Previously Lead?],G2928,Table15[Customer-Owned Portion],O2928),Table15[Unique ID],0),0)))</f>
        <v/>
      </c>
      <c r="X2928"/>
    </row>
    <row r="2929" spans="2:24" x14ac:dyDescent="0.25">
      <c r="B2929" s="146"/>
      <c r="C2929" s="31"/>
      <c r="D2929" s="31"/>
      <c r="E2929" s="44"/>
      <c r="F2929" s="43"/>
      <c r="G2929" s="84"/>
      <c r="H2929" s="31"/>
      <c r="I2929" s="208"/>
      <c r="J2929" s="84"/>
      <c r="K2929" s="31"/>
      <c r="L2929" s="31"/>
      <c r="M2929" s="169"/>
      <c r="N2929" s="148"/>
      <c r="O2929" s="106"/>
      <c r="P2929" s="43"/>
      <c r="Q2929" s="31"/>
      <c r="R2929" s="84"/>
      <c r="S2929" s="31"/>
      <c r="T2929" s="31"/>
      <c r="U2929" s="169"/>
      <c r="V2929" s="150"/>
      <c r="W2929" s="141" t="str" cm="1">
        <f t="array" ref="W2929">IF(SUM(LEN(B2929:V2929))=0,"",IF(OR(OR(ISBLANK(F2929),SUM(LEN(C2929),LEN(D2929))=0),AND(NOT(E2929="Unknown"),ISBLANK(J2929)),AND(NOT(O2929="Unknown"),ISBLANK(R2929))),"Missing Information", INDEX(Table15[Entire Service Line Classification], MATCH(SUMIFS(Table15[Unique ID],Table15[System-Owned Portion],E2929,Table15[If Material Anything Other than "Lead" in Column E,Was Material Ever Previously Lead?],G2929,Table15[Customer-Owned Portion],O2929),Table15[Unique ID],0),0)))</f>
        <v/>
      </c>
      <c r="X2929"/>
    </row>
    <row r="2930" spans="2:24" x14ac:dyDescent="0.25">
      <c r="B2930" s="146"/>
      <c r="C2930" s="31"/>
      <c r="D2930" s="31"/>
      <c r="E2930" s="44"/>
      <c r="F2930" s="43"/>
      <c r="G2930" s="84"/>
      <c r="H2930" s="31"/>
      <c r="I2930" s="208"/>
      <c r="J2930" s="84"/>
      <c r="K2930" s="31"/>
      <c r="L2930" s="31"/>
      <c r="M2930" s="169"/>
      <c r="N2930" s="148"/>
      <c r="O2930" s="106"/>
      <c r="P2930" s="43"/>
      <c r="Q2930" s="31"/>
      <c r="R2930" s="84"/>
      <c r="S2930" s="31"/>
      <c r="T2930" s="31"/>
      <c r="U2930" s="169"/>
      <c r="V2930" s="150"/>
      <c r="W2930" s="141" t="str" cm="1">
        <f t="array" ref="W2930">IF(SUM(LEN(B2930:V2930))=0,"",IF(OR(OR(ISBLANK(F2930),SUM(LEN(C2930),LEN(D2930))=0),AND(NOT(E2930="Unknown"),ISBLANK(J2930)),AND(NOT(O2930="Unknown"),ISBLANK(R2930))),"Missing Information", INDEX(Table15[Entire Service Line Classification], MATCH(SUMIFS(Table15[Unique ID],Table15[System-Owned Portion],E2930,Table15[If Material Anything Other than "Lead" in Column E,Was Material Ever Previously Lead?],G2930,Table15[Customer-Owned Portion],O2930),Table15[Unique ID],0),0)))</f>
        <v/>
      </c>
      <c r="X2930"/>
    </row>
    <row r="2931" spans="2:24" x14ac:dyDescent="0.25">
      <c r="B2931" s="146"/>
      <c r="C2931" s="31"/>
      <c r="D2931" s="31"/>
      <c r="E2931" s="44"/>
      <c r="F2931" s="43"/>
      <c r="G2931" s="84"/>
      <c r="H2931" s="31"/>
      <c r="I2931" s="208"/>
      <c r="J2931" s="84"/>
      <c r="K2931" s="31"/>
      <c r="L2931" s="31"/>
      <c r="M2931" s="169"/>
      <c r="N2931" s="148"/>
      <c r="O2931" s="106"/>
      <c r="P2931" s="43"/>
      <c r="Q2931" s="31"/>
      <c r="R2931" s="84"/>
      <c r="S2931" s="31"/>
      <c r="T2931" s="31"/>
      <c r="U2931" s="169"/>
      <c r="V2931" s="150"/>
      <c r="W2931" s="141" t="str" cm="1">
        <f t="array" ref="W2931">IF(SUM(LEN(B2931:V2931))=0,"",IF(OR(OR(ISBLANK(F2931),SUM(LEN(C2931),LEN(D2931))=0),AND(NOT(E2931="Unknown"),ISBLANK(J2931)),AND(NOT(O2931="Unknown"),ISBLANK(R2931))),"Missing Information", INDEX(Table15[Entire Service Line Classification], MATCH(SUMIFS(Table15[Unique ID],Table15[System-Owned Portion],E2931,Table15[If Material Anything Other than "Lead" in Column E,Was Material Ever Previously Lead?],G2931,Table15[Customer-Owned Portion],O2931),Table15[Unique ID],0),0)))</f>
        <v/>
      </c>
      <c r="X2931"/>
    </row>
    <row r="2932" spans="2:24" x14ac:dyDescent="0.25">
      <c r="B2932" s="146"/>
      <c r="C2932" s="31"/>
      <c r="D2932" s="31"/>
      <c r="E2932" s="44"/>
      <c r="F2932" s="43"/>
      <c r="G2932" s="84"/>
      <c r="H2932" s="31"/>
      <c r="I2932" s="208"/>
      <c r="J2932" s="84"/>
      <c r="K2932" s="31"/>
      <c r="L2932" s="31"/>
      <c r="M2932" s="169"/>
      <c r="N2932" s="148"/>
      <c r="O2932" s="106"/>
      <c r="P2932" s="43"/>
      <c r="Q2932" s="31"/>
      <c r="R2932" s="84"/>
      <c r="S2932" s="31"/>
      <c r="T2932" s="31"/>
      <c r="U2932" s="169"/>
      <c r="V2932" s="150"/>
      <c r="W2932" s="141" t="str" cm="1">
        <f t="array" ref="W2932">IF(SUM(LEN(B2932:V2932))=0,"",IF(OR(OR(ISBLANK(F2932),SUM(LEN(C2932),LEN(D2932))=0),AND(NOT(E2932="Unknown"),ISBLANK(J2932)),AND(NOT(O2932="Unknown"),ISBLANK(R2932))),"Missing Information", INDEX(Table15[Entire Service Line Classification], MATCH(SUMIFS(Table15[Unique ID],Table15[System-Owned Portion],E2932,Table15[If Material Anything Other than "Lead" in Column E,Was Material Ever Previously Lead?],G2932,Table15[Customer-Owned Portion],O2932),Table15[Unique ID],0),0)))</f>
        <v/>
      </c>
      <c r="X2932"/>
    </row>
    <row r="2933" spans="2:24" x14ac:dyDescent="0.25">
      <c r="B2933" s="146"/>
      <c r="C2933" s="31"/>
      <c r="D2933" s="31"/>
      <c r="E2933" s="44"/>
      <c r="F2933" s="43"/>
      <c r="G2933" s="84"/>
      <c r="H2933" s="31"/>
      <c r="I2933" s="208"/>
      <c r="J2933" s="84"/>
      <c r="K2933" s="31"/>
      <c r="L2933" s="31"/>
      <c r="M2933" s="169"/>
      <c r="N2933" s="148"/>
      <c r="O2933" s="106"/>
      <c r="P2933" s="43"/>
      <c r="Q2933" s="31"/>
      <c r="R2933" s="84"/>
      <c r="S2933" s="31"/>
      <c r="T2933" s="31"/>
      <c r="U2933" s="169"/>
      <c r="V2933" s="150"/>
      <c r="W2933" s="141" t="str" cm="1">
        <f t="array" ref="W2933">IF(SUM(LEN(B2933:V2933))=0,"",IF(OR(OR(ISBLANK(F2933),SUM(LEN(C2933),LEN(D2933))=0),AND(NOT(E2933="Unknown"),ISBLANK(J2933)),AND(NOT(O2933="Unknown"),ISBLANK(R2933))),"Missing Information", INDEX(Table15[Entire Service Line Classification], MATCH(SUMIFS(Table15[Unique ID],Table15[System-Owned Portion],E2933,Table15[If Material Anything Other than "Lead" in Column E,Was Material Ever Previously Lead?],G2933,Table15[Customer-Owned Portion],O2933),Table15[Unique ID],0),0)))</f>
        <v/>
      </c>
      <c r="X2933"/>
    </row>
    <row r="2934" spans="2:24" x14ac:dyDescent="0.25">
      <c r="B2934" s="146"/>
      <c r="C2934" s="31"/>
      <c r="D2934" s="31"/>
      <c r="E2934" s="44"/>
      <c r="F2934" s="43"/>
      <c r="G2934" s="84"/>
      <c r="H2934" s="31"/>
      <c r="I2934" s="208"/>
      <c r="J2934" s="84"/>
      <c r="K2934" s="31"/>
      <c r="L2934" s="31"/>
      <c r="M2934" s="169"/>
      <c r="N2934" s="148"/>
      <c r="O2934" s="106"/>
      <c r="P2934" s="43"/>
      <c r="Q2934" s="31"/>
      <c r="R2934" s="84"/>
      <c r="S2934" s="31"/>
      <c r="T2934" s="31"/>
      <c r="U2934" s="169"/>
      <c r="V2934" s="150"/>
      <c r="W2934" s="141" t="str" cm="1">
        <f t="array" ref="W2934">IF(SUM(LEN(B2934:V2934))=0,"",IF(OR(OR(ISBLANK(F2934),SUM(LEN(C2934),LEN(D2934))=0),AND(NOT(E2934="Unknown"),ISBLANK(J2934)),AND(NOT(O2934="Unknown"),ISBLANK(R2934))),"Missing Information", INDEX(Table15[Entire Service Line Classification], MATCH(SUMIFS(Table15[Unique ID],Table15[System-Owned Portion],E2934,Table15[If Material Anything Other than "Lead" in Column E,Was Material Ever Previously Lead?],G2934,Table15[Customer-Owned Portion],O2934),Table15[Unique ID],0),0)))</f>
        <v/>
      </c>
      <c r="X2934"/>
    </row>
    <row r="2935" spans="2:24" x14ac:dyDescent="0.25">
      <c r="B2935" s="146"/>
      <c r="C2935" s="31"/>
      <c r="D2935" s="31"/>
      <c r="E2935" s="44"/>
      <c r="F2935" s="43"/>
      <c r="G2935" s="84"/>
      <c r="H2935" s="31"/>
      <c r="I2935" s="208"/>
      <c r="J2935" s="84"/>
      <c r="K2935" s="31"/>
      <c r="L2935" s="31"/>
      <c r="M2935" s="169"/>
      <c r="N2935" s="148"/>
      <c r="O2935" s="106"/>
      <c r="P2935" s="43"/>
      <c r="Q2935" s="31"/>
      <c r="R2935" s="84"/>
      <c r="S2935" s="31"/>
      <c r="T2935" s="31"/>
      <c r="U2935" s="169"/>
      <c r="V2935" s="150"/>
      <c r="W2935" s="141" t="str" cm="1">
        <f t="array" ref="W2935">IF(SUM(LEN(B2935:V2935))=0,"",IF(OR(OR(ISBLANK(F2935),SUM(LEN(C2935),LEN(D2935))=0),AND(NOT(E2935="Unknown"),ISBLANK(J2935)),AND(NOT(O2935="Unknown"),ISBLANK(R2935))),"Missing Information", INDEX(Table15[Entire Service Line Classification], MATCH(SUMIFS(Table15[Unique ID],Table15[System-Owned Portion],E2935,Table15[If Material Anything Other than "Lead" in Column E,Was Material Ever Previously Lead?],G2935,Table15[Customer-Owned Portion],O2935),Table15[Unique ID],0),0)))</f>
        <v/>
      </c>
      <c r="X2935"/>
    </row>
    <row r="2936" spans="2:24" x14ac:dyDescent="0.25">
      <c r="B2936" s="146"/>
      <c r="C2936" s="31"/>
      <c r="D2936" s="31"/>
      <c r="E2936" s="44"/>
      <c r="F2936" s="43"/>
      <c r="G2936" s="84"/>
      <c r="H2936" s="31"/>
      <c r="I2936" s="208"/>
      <c r="J2936" s="84"/>
      <c r="K2936" s="31"/>
      <c r="L2936" s="31"/>
      <c r="M2936" s="169"/>
      <c r="N2936" s="148"/>
      <c r="O2936" s="106"/>
      <c r="P2936" s="43"/>
      <c r="Q2936" s="31"/>
      <c r="R2936" s="84"/>
      <c r="S2936" s="31"/>
      <c r="T2936" s="31"/>
      <c r="U2936" s="169"/>
      <c r="V2936" s="150"/>
      <c r="W2936" s="141" t="str" cm="1">
        <f t="array" ref="W2936">IF(SUM(LEN(B2936:V2936))=0,"",IF(OR(OR(ISBLANK(F2936),SUM(LEN(C2936),LEN(D2936))=0),AND(NOT(E2936="Unknown"),ISBLANK(J2936)),AND(NOT(O2936="Unknown"),ISBLANK(R2936))),"Missing Information", INDEX(Table15[Entire Service Line Classification], MATCH(SUMIFS(Table15[Unique ID],Table15[System-Owned Portion],E2936,Table15[If Material Anything Other than "Lead" in Column E,Was Material Ever Previously Lead?],G2936,Table15[Customer-Owned Portion],O2936),Table15[Unique ID],0),0)))</f>
        <v/>
      </c>
      <c r="X2936"/>
    </row>
    <row r="2937" spans="2:24" x14ac:dyDescent="0.25">
      <c r="B2937" s="146"/>
      <c r="C2937" s="31"/>
      <c r="D2937" s="31"/>
      <c r="E2937" s="44"/>
      <c r="F2937" s="43"/>
      <c r="G2937" s="84"/>
      <c r="H2937" s="31"/>
      <c r="I2937" s="208"/>
      <c r="J2937" s="84"/>
      <c r="K2937" s="31"/>
      <c r="L2937" s="31"/>
      <c r="M2937" s="169"/>
      <c r="N2937" s="148"/>
      <c r="O2937" s="106"/>
      <c r="P2937" s="43"/>
      <c r="Q2937" s="31"/>
      <c r="R2937" s="84"/>
      <c r="S2937" s="31"/>
      <c r="T2937" s="31"/>
      <c r="U2937" s="169"/>
      <c r="V2937" s="150"/>
      <c r="W2937" s="141" t="str" cm="1">
        <f t="array" ref="W2937">IF(SUM(LEN(B2937:V2937))=0,"",IF(OR(OR(ISBLANK(F2937),SUM(LEN(C2937),LEN(D2937))=0),AND(NOT(E2937="Unknown"),ISBLANK(J2937)),AND(NOT(O2937="Unknown"),ISBLANK(R2937))),"Missing Information", INDEX(Table15[Entire Service Line Classification], MATCH(SUMIFS(Table15[Unique ID],Table15[System-Owned Portion],E2937,Table15[If Material Anything Other than "Lead" in Column E,Was Material Ever Previously Lead?],G2937,Table15[Customer-Owned Portion],O2937),Table15[Unique ID],0),0)))</f>
        <v/>
      </c>
      <c r="X2937"/>
    </row>
    <row r="2938" spans="2:24" x14ac:dyDescent="0.25">
      <c r="B2938" s="146"/>
      <c r="C2938" s="31"/>
      <c r="D2938" s="31"/>
      <c r="E2938" s="44"/>
      <c r="F2938" s="43"/>
      <c r="G2938" s="84"/>
      <c r="H2938" s="31"/>
      <c r="I2938" s="208"/>
      <c r="J2938" s="84"/>
      <c r="K2938" s="31"/>
      <c r="L2938" s="31"/>
      <c r="M2938" s="169"/>
      <c r="N2938" s="148"/>
      <c r="O2938" s="106"/>
      <c r="P2938" s="43"/>
      <c r="Q2938" s="31"/>
      <c r="R2938" s="84"/>
      <c r="S2938" s="31"/>
      <c r="T2938" s="31"/>
      <c r="U2938" s="169"/>
      <c r="V2938" s="150"/>
      <c r="W2938" s="141" t="str" cm="1">
        <f t="array" ref="W2938">IF(SUM(LEN(B2938:V2938))=0,"",IF(OR(OR(ISBLANK(F2938),SUM(LEN(C2938),LEN(D2938))=0),AND(NOT(E2938="Unknown"),ISBLANK(J2938)),AND(NOT(O2938="Unknown"),ISBLANK(R2938))),"Missing Information", INDEX(Table15[Entire Service Line Classification], MATCH(SUMIFS(Table15[Unique ID],Table15[System-Owned Portion],E2938,Table15[If Material Anything Other than "Lead" in Column E,Was Material Ever Previously Lead?],G2938,Table15[Customer-Owned Portion],O2938),Table15[Unique ID],0),0)))</f>
        <v/>
      </c>
      <c r="X2938"/>
    </row>
    <row r="2939" spans="2:24" x14ac:dyDescent="0.25">
      <c r="B2939" s="146"/>
      <c r="C2939" s="31"/>
      <c r="D2939" s="31"/>
      <c r="E2939" s="44"/>
      <c r="F2939" s="43"/>
      <c r="G2939" s="84"/>
      <c r="H2939" s="31"/>
      <c r="I2939" s="208"/>
      <c r="J2939" s="84"/>
      <c r="K2939" s="31"/>
      <c r="L2939" s="31"/>
      <c r="M2939" s="169"/>
      <c r="N2939" s="148"/>
      <c r="O2939" s="106"/>
      <c r="P2939" s="43"/>
      <c r="Q2939" s="31"/>
      <c r="R2939" s="84"/>
      <c r="S2939" s="31"/>
      <c r="T2939" s="31"/>
      <c r="U2939" s="169"/>
      <c r="V2939" s="150"/>
      <c r="W2939" s="141" t="str" cm="1">
        <f t="array" ref="W2939">IF(SUM(LEN(B2939:V2939))=0,"",IF(OR(OR(ISBLANK(F2939),SUM(LEN(C2939),LEN(D2939))=0),AND(NOT(E2939="Unknown"),ISBLANK(J2939)),AND(NOT(O2939="Unknown"),ISBLANK(R2939))),"Missing Information", INDEX(Table15[Entire Service Line Classification], MATCH(SUMIFS(Table15[Unique ID],Table15[System-Owned Portion],E2939,Table15[If Material Anything Other than "Lead" in Column E,Was Material Ever Previously Lead?],G2939,Table15[Customer-Owned Portion],O2939),Table15[Unique ID],0),0)))</f>
        <v/>
      </c>
      <c r="X2939"/>
    </row>
    <row r="2940" spans="2:24" x14ac:dyDescent="0.25">
      <c r="B2940" s="146"/>
      <c r="C2940" s="31"/>
      <c r="D2940" s="31"/>
      <c r="E2940" s="44"/>
      <c r="F2940" s="43"/>
      <c r="G2940" s="84"/>
      <c r="H2940" s="31"/>
      <c r="I2940" s="208"/>
      <c r="J2940" s="84"/>
      <c r="K2940" s="31"/>
      <c r="L2940" s="31"/>
      <c r="M2940" s="169"/>
      <c r="N2940" s="148"/>
      <c r="O2940" s="106"/>
      <c r="P2940" s="43"/>
      <c r="Q2940" s="31"/>
      <c r="R2940" s="84"/>
      <c r="S2940" s="31"/>
      <c r="T2940" s="31"/>
      <c r="U2940" s="169"/>
      <c r="V2940" s="150"/>
      <c r="W2940" s="141" t="str" cm="1">
        <f t="array" ref="W2940">IF(SUM(LEN(B2940:V2940))=0,"",IF(OR(OR(ISBLANK(F2940),SUM(LEN(C2940),LEN(D2940))=0),AND(NOT(E2940="Unknown"),ISBLANK(J2940)),AND(NOT(O2940="Unknown"),ISBLANK(R2940))),"Missing Information", INDEX(Table15[Entire Service Line Classification], MATCH(SUMIFS(Table15[Unique ID],Table15[System-Owned Portion],E2940,Table15[If Material Anything Other than "Lead" in Column E,Was Material Ever Previously Lead?],G2940,Table15[Customer-Owned Portion],O2940),Table15[Unique ID],0),0)))</f>
        <v/>
      </c>
      <c r="X2940"/>
    </row>
    <row r="2941" spans="2:24" x14ac:dyDescent="0.25">
      <c r="B2941" s="146"/>
      <c r="C2941" s="31"/>
      <c r="D2941" s="31"/>
      <c r="E2941" s="44"/>
      <c r="F2941" s="43"/>
      <c r="G2941" s="84"/>
      <c r="H2941" s="31"/>
      <c r="I2941" s="208"/>
      <c r="J2941" s="84"/>
      <c r="K2941" s="31"/>
      <c r="L2941" s="31"/>
      <c r="M2941" s="169"/>
      <c r="N2941" s="148"/>
      <c r="O2941" s="106"/>
      <c r="P2941" s="43"/>
      <c r="Q2941" s="31"/>
      <c r="R2941" s="84"/>
      <c r="S2941" s="31"/>
      <c r="T2941" s="31"/>
      <c r="U2941" s="169"/>
      <c r="V2941" s="150"/>
      <c r="W2941" s="141" t="str" cm="1">
        <f t="array" ref="W2941">IF(SUM(LEN(B2941:V2941))=0,"",IF(OR(OR(ISBLANK(F2941),SUM(LEN(C2941),LEN(D2941))=0),AND(NOT(E2941="Unknown"),ISBLANK(J2941)),AND(NOT(O2941="Unknown"),ISBLANK(R2941))),"Missing Information", INDEX(Table15[Entire Service Line Classification], MATCH(SUMIFS(Table15[Unique ID],Table15[System-Owned Portion],E2941,Table15[If Material Anything Other than "Lead" in Column E,Was Material Ever Previously Lead?],G2941,Table15[Customer-Owned Portion],O2941),Table15[Unique ID],0),0)))</f>
        <v/>
      </c>
      <c r="X2941"/>
    </row>
    <row r="2942" spans="2:24" x14ac:dyDescent="0.25">
      <c r="B2942" s="146"/>
      <c r="C2942" s="31"/>
      <c r="D2942" s="31"/>
      <c r="E2942" s="44"/>
      <c r="F2942" s="43"/>
      <c r="G2942" s="84"/>
      <c r="H2942" s="31"/>
      <c r="I2942" s="208"/>
      <c r="J2942" s="84"/>
      <c r="K2942" s="31"/>
      <c r="L2942" s="31"/>
      <c r="M2942" s="169"/>
      <c r="N2942" s="148"/>
      <c r="O2942" s="106"/>
      <c r="P2942" s="43"/>
      <c r="Q2942" s="31"/>
      <c r="R2942" s="84"/>
      <c r="S2942" s="31"/>
      <c r="T2942" s="31"/>
      <c r="U2942" s="169"/>
      <c r="V2942" s="150"/>
      <c r="W2942" s="141" t="str" cm="1">
        <f t="array" ref="W2942">IF(SUM(LEN(B2942:V2942))=0,"",IF(OR(OR(ISBLANK(F2942),SUM(LEN(C2942),LEN(D2942))=0),AND(NOT(E2942="Unknown"),ISBLANK(J2942)),AND(NOT(O2942="Unknown"),ISBLANK(R2942))),"Missing Information", INDEX(Table15[Entire Service Line Classification], MATCH(SUMIFS(Table15[Unique ID],Table15[System-Owned Portion],E2942,Table15[If Material Anything Other than "Lead" in Column E,Was Material Ever Previously Lead?],G2942,Table15[Customer-Owned Portion],O2942),Table15[Unique ID],0),0)))</f>
        <v/>
      </c>
      <c r="X2942"/>
    </row>
    <row r="2943" spans="2:24" x14ac:dyDescent="0.25">
      <c r="B2943" s="146"/>
      <c r="C2943" s="31"/>
      <c r="D2943" s="31"/>
      <c r="E2943" s="44"/>
      <c r="F2943" s="43"/>
      <c r="G2943" s="84"/>
      <c r="H2943" s="31"/>
      <c r="I2943" s="208"/>
      <c r="J2943" s="84"/>
      <c r="K2943" s="31"/>
      <c r="L2943" s="31"/>
      <c r="M2943" s="169"/>
      <c r="N2943" s="148"/>
      <c r="O2943" s="106"/>
      <c r="P2943" s="43"/>
      <c r="Q2943" s="31"/>
      <c r="R2943" s="84"/>
      <c r="S2943" s="31"/>
      <c r="T2943" s="31"/>
      <c r="U2943" s="169"/>
      <c r="V2943" s="150"/>
      <c r="W2943" s="141" t="str" cm="1">
        <f t="array" ref="W2943">IF(SUM(LEN(B2943:V2943))=0,"",IF(OR(OR(ISBLANK(F2943),SUM(LEN(C2943),LEN(D2943))=0),AND(NOT(E2943="Unknown"),ISBLANK(J2943)),AND(NOT(O2943="Unknown"),ISBLANK(R2943))),"Missing Information", INDEX(Table15[Entire Service Line Classification], MATCH(SUMIFS(Table15[Unique ID],Table15[System-Owned Portion],E2943,Table15[If Material Anything Other than "Lead" in Column E,Was Material Ever Previously Lead?],G2943,Table15[Customer-Owned Portion],O2943),Table15[Unique ID],0),0)))</f>
        <v/>
      </c>
      <c r="X2943"/>
    </row>
    <row r="2944" spans="2:24" x14ac:dyDescent="0.25">
      <c r="B2944" s="146"/>
      <c r="C2944" s="31"/>
      <c r="D2944" s="31"/>
      <c r="E2944" s="44"/>
      <c r="F2944" s="43"/>
      <c r="G2944" s="84"/>
      <c r="H2944" s="31"/>
      <c r="I2944" s="208"/>
      <c r="J2944" s="84"/>
      <c r="K2944" s="31"/>
      <c r="L2944" s="31"/>
      <c r="M2944" s="169"/>
      <c r="N2944" s="148"/>
      <c r="O2944" s="106"/>
      <c r="P2944" s="43"/>
      <c r="Q2944" s="31"/>
      <c r="R2944" s="84"/>
      <c r="S2944" s="31"/>
      <c r="T2944" s="31"/>
      <c r="U2944" s="169"/>
      <c r="V2944" s="150"/>
      <c r="W2944" s="141" t="str" cm="1">
        <f t="array" ref="W2944">IF(SUM(LEN(B2944:V2944))=0,"",IF(OR(OR(ISBLANK(F2944),SUM(LEN(C2944),LEN(D2944))=0),AND(NOT(E2944="Unknown"),ISBLANK(J2944)),AND(NOT(O2944="Unknown"),ISBLANK(R2944))),"Missing Information", INDEX(Table15[Entire Service Line Classification], MATCH(SUMIFS(Table15[Unique ID],Table15[System-Owned Portion],E2944,Table15[If Material Anything Other than "Lead" in Column E,Was Material Ever Previously Lead?],G2944,Table15[Customer-Owned Portion],O2944),Table15[Unique ID],0),0)))</f>
        <v/>
      </c>
      <c r="X2944"/>
    </row>
    <row r="2945" spans="2:24" x14ac:dyDescent="0.25">
      <c r="B2945" s="146"/>
      <c r="C2945" s="31"/>
      <c r="D2945" s="31"/>
      <c r="E2945" s="44"/>
      <c r="F2945" s="43"/>
      <c r="G2945" s="84"/>
      <c r="H2945" s="31"/>
      <c r="I2945" s="208"/>
      <c r="J2945" s="84"/>
      <c r="K2945" s="31"/>
      <c r="L2945" s="31"/>
      <c r="M2945" s="169"/>
      <c r="N2945" s="148"/>
      <c r="O2945" s="106"/>
      <c r="P2945" s="43"/>
      <c r="Q2945" s="31"/>
      <c r="R2945" s="84"/>
      <c r="S2945" s="31"/>
      <c r="T2945" s="31"/>
      <c r="U2945" s="169"/>
      <c r="V2945" s="150"/>
      <c r="W2945" s="141" t="str" cm="1">
        <f t="array" ref="W2945">IF(SUM(LEN(B2945:V2945))=0,"",IF(OR(OR(ISBLANK(F2945),SUM(LEN(C2945),LEN(D2945))=0),AND(NOT(E2945="Unknown"),ISBLANK(J2945)),AND(NOT(O2945="Unknown"),ISBLANK(R2945))),"Missing Information", INDEX(Table15[Entire Service Line Classification], MATCH(SUMIFS(Table15[Unique ID],Table15[System-Owned Portion],E2945,Table15[If Material Anything Other than "Lead" in Column E,Was Material Ever Previously Lead?],G2945,Table15[Customer-Owned Portion],O2945),Table15[Unique ID],0),0)))</f>
        <v/>
      </c>
      <c r="X2945"/>
    </row>
    <row r="2946" spans="2:24" x14ac:dyDescent="0.25">
      <c r="B2946" s="146"/>
      <c r="C2946" s="31"/>
      <c r="D2946" s="31"/>
      <c r="E2946" s="44"/>
      <c r="F2946" s="43"/>
      <c r="G2946" s="84"/>
      <c r="H2946" s="31"/>
      <c r="I2946" s="208"/>
      <c r="J2946" s="84"/>
      <c r="K2946" s="31"/>
      <c r="L2946" s="31"/>
      <c r="M2946" s="169"/>
      <c r="N2946" s="148"/>
      <c r="O2946" s="106"/>
      <c r="P2946" s="43"/>
      <c r="Q2946" s="31"/>
      <c r="R2946" s="84"/>
      <c r="S2946" s="31"/>
      <c r="T2946" s="31"/>
      <c r="U2946" s="169"/>
      <c r="V2946" s="150"/>
      <c r="W2946" s="141" t="str" cm="1">
        <f t="array" ref="W2946">IF(SUM(LEN(B2946:V2946))=0,"",IF(OR(OR(ISBLANK(F2946),SUM(LEN(C2946),LEN(D2946))=0),AND(NOT(E2946="Unknown"),ISBLANK(J2946)),AND(NOT(O2946="Unknown"),ISBLANK(R2946))),"Missing Information", INDEX(Table15[Entire Service Line Classification], MATCH(SUMIFS(Table15[Unique ID],Table15[System-Owned Portion],E2946,Table15[If Material Anything Other than "Lead" in Column E,Was Material Ever Previously Lead?],G2946,Table15[Customer-Owned Portion],O2946),Table15[Unique ID],0),0)))</f>
        <v/>
      </c>
      <c r="X2946"/>
    </row>
    <row r="2947" spans="2:24" x14ac:dyDescent="0.25">
      <c r="B2947" s="146"/>
      <c r="C2947" s="31"/>
      <c r="D2947" s="31"/>
      <c r="E2947" s="44"/>
      <c r="F2947" s="43"/>
      <c r="G2947" s="84"/>
      <c r="H2947" s="31"/>
      <c r="I2947" s="208"/>
      <c r="J2947" s="84"/>
      <c r="K2947" s="31"/>
      <c r="L2947" s="31"/>
      <c r="M2947" s="169"/>
      <c r="N2947" s="148"/>
      <c r="O2947" s="106"/>
      <c r="P2947" s="43"/>
      <c r="Q2947" s="31"/>
      <c r="R2947" s="84"/>
      <c r="S2947" s="31"/>
      <c r="T2947" s="31"/>
      <c r="U2947" s="169"/>
      <c r="V2947" s="150"/>
      <c r="W2947" s="141" t="str" cm="1">
        <f t="array" ref="W2947">IF(SUM(LEN(B2947:V2947))=0,"",IF(OR(OR(ISBLANK(F2947),SUM(LEN(C2947),LEN(D2947))=0),AND(NOT(E2947="Unknown"),ISBLANK(J2947)),AND(NOT(O2947="Unknown"),ISBLANK(R2947))),"Missing Information", INDEX(Table15[Entire Service Line Classification], MATCH(SUMIFS(Table15[Unique ID],Table15[System-Owned Portion],E2947,Table15[If Material Anything Other than "Lead" in Column E,Was Material Ever Previously Lead?],G2947,Table15[Customer-Owned Portion],O2947),Table15[Unique ID],0),0)))</f>
        <v/>
      </c>
      <c r="X2947"/>
    </row>
    <row r="2948" spans="2:24" x14ac:dyDescent="0.25">
      <c r="B2948" s="146"/>
      <c r="C2948" s="31"/>
      <c r="D2948" s="31"/>
      <c r="E2948" s="44"/>
      <c r="F2948" s="43"/>
      <c r="G2948" s="84"/>
      <c r="H2948" s="31"/>
      <c r="I2948" s="208"/>
      <c r="J2948" s="84"/>
      <c r="K2948" s="31"/>
      <c r="L2948" s="31"/>
      <c r="M2948" s="169"/>
      <c r="N2948" s="148"/>
      <c r="O2948" s="106"/>
      <c r="P2948" s="43"/>
      <c r="Q2948" s="31"/>
      <c r="R2948" s="84"/>
      <c r="S2948" s="31"/>
      <c r="T2948" s="31"/>
      <c r="U2948" s="169"/>
      <c r="V2948" s="150"/>
      <c r="W2948" s="141" t="str" cm="1">
        <f t="array" ref="W2948">IF(SUM(LEN(B2948:V2948))=0,"",IF(OR(OR(ISBLANK(F2948),SUM(LEN(C2948),LEN(D2948))=0),AND(NOT(E2948="Unknown"),ISBLANK(J2948)),AND(NOT(O2948="Unknown"),ISBLANK(R2948))),"Missing Information", INDEX(Table15[Entire Service Line Classification], MATCH(SUMIFS(Table15[Unique ID],Table15[System-Owned Portion],E2948,Table15[If Material Anything Other than "Lead" in Column E,Was Material Ever Previously Lead?],G2948,Table15[Customer-Owned Portion],O2948),Table15[Unique ID],0),0)))</f>
        <v/>
      </c>
      <c r="X2948"/>
    </row>
    <row r="2949" spans="2:24" x14ac:dyDescent="0.25">
      <c r="B2949" s="146"/>
      <c r="C2949" s="31"/>
      <c r="D2949" s="31"/>
      <c r="E2949" s="44"/>
      <c r="F2949" s="43"/>
      <c r="G2949" s="84"/>
      <c r="H2949" s="31"/>
      <c r="I2949" s="208"/>
      <c r="J2949" s="84"/>
      <c r="K2949" s="31"/>
      <c r="L2949" s="31"/>
      <c r="M2949" s="169"/>
      <c r="N2949" s="148"/>
      <c r="O2949" s="106"/>
      <c r="P2949" s="43"/>
      <c r="Q2949" s="31"/>
      <c r="R2949" s="84"/>
      <c r="S2949" s="31"/>
      <c r="T2949" s="31"/>
      <c r="U2949" s="169"/>
      <c r="V2949" s="150"/>
      <c r="W2949" s="141" t="str" cm="1">
        <f t="array" ref="W2949">IF(SUM(LEN(B2949:V2949))=0,"",IF(OR(OR(ISBLANK(F2949),SUM(LEN(C2949),LEN(D2949))=0),AND(NOT(E2949="Unknown"),ISBLANK(J2949)),AND(NOT(O2949="Unknown"),ISBLANK(R2949))),"Missing Information", INDEX(Table15[Entire Service Line Classification], MATCH(SUMIFS(Table15[Unique ID],Table15[System-Owned Portion],E2949,Table15[If Material Anything Other than "Lead" in Column E,Was Material Ever Previously Lead?],G2949,Table15[Customer-Owned Portion],O2949),Table15[Unique ID],0),0)))</f>
        <v/>
      </c>
      <c r="X2949"/>
    </row>
    <row r="2950" spans="2:24" x14ac:dyDescent="0.25">
      <c r="B2950" s="146"/>
      <c r="C2950" s="31"/>
      <c r="D2950" s="31"/>
      <c r="E2950" s="44"/>
      <c r="F2950" s="43"/>
      <c r="G2950" s="84"/>
      <c r="H2950" s="31"/>
      <c r="I2950" s="208"/>
      <c r="J2950" s="84"/>
      <c r="K2950" s="31"/>
      <c r="L2950" s="31"/>
      <c r="M2950" s="169"/>
      <c r="N2950" s="148"/>
      <c r="O2950" s="106"/>
      <c r="P2950" s="43"/>
      <c r="Q2950" s="31"/>
      <c r="R2950" s="84"/>
      <c r="S2950" s="31"/>
      <c r="T2950" s="31"/>
      <c r="U2950" s="169"/>
      <c r="V2950" s="150"/>
      <c r="W2950" s="141" t="str" cm="1">
        <f t="array" ref="W2950">IF(SUM(LEN(B2950:V2950))=0,"",IF(OR(OR(ISBLANK(F2950),SUM(LEN(C2950),LEN(D2950))=0),AND(NOT(E2950="Unknown"),ISBLANK(J2950)),AND(NOT(O2950="Unknown"),ISBLANK(R2950))),"Missing Information", INDEX(Table15[Entire Service Line Classification], MATCH(SUMIFS(Table15[Unique ID],Table15[System-Owned Portion],E2950,Table15[If Material Anything Other than "Lead" in Column E,Was Material Ever Previously Lead?],G2950,Table15[Customer-Owned Portion],O2950),Table15[Unique ID],0),0)))</f>
        <v/>
      </c>
      <c r="X2950"/>
    </row>
    <row r="2951" spans="2:24" x14ac:dyDescent="0.25">
      <c r="B2951" s="146"/>
      <c r="C2951" s="31"/>
      <c r="D2951" s="31"/>
      <c r="E2951" s="44"/>
      <c r="F2951" s="43"/>
      <c r="G2951" s="84"/>
      <c r="H2951" s="31"/>
      <c r="I2951" s="208"/>
      <c r="J2951" s="84"/>
      <c r="K2951" s="31"/>
      <c r="L2951" s="31"/>
      <c r="M2951" s="169"/>
      <c r="N2951" s="148"/>
      <c r="O2951" s="106"/>
      <c r="P2951" s="43"/>
      <c r="Q2951" s="31"/>
      <c r="R2951" s="84"/>
      <c r="S2951" s="31"/>
      <c r="T2951" s="31"/>
      <c r="U2951" s="169"/>
      <c r="V2951" s="150"/>
      <c r="W2951" s="141" t="str" cm="1">
        <f t="array" ref="W2951">IF(SUM(LEN(B2951:V2951))=0,"",IF(OR(OR(ISBLANK(F2951),SUM(LEN(C2951),LEN(D2951))=0),AND(NOT(E2951="Unknown"),ISBLANK(J2951)),AND(NOT(O2951="Unknown"),ISBLANK(R2951))),"Missing Information", INDEX(Table15[Entire Service Line Classification], MATCH(SUMIFS(Table15[Unique ID],Table15[System-Owned Portion],E2951,Table15[If Material Anything Other than "Lead" in Column E,Was Material Ever Previously Lead?],G2951,Table15[Customer-Owned Portion],O2951),Table15[Unique ID],0),0)))</f>
        <v/>
      </c>
      <c r="X2951"/>
    </row>
    <row r="2952" spans="2:24" x14ac:dyDescent="0.25">
      <c r="B2952" s="146"/>
      <c r="C2952" s="31"/>
      <c r="D2952" s="31"/>
      <c r="E2952" s="44"/>
      <c r="F2952" s="43"/>
      <c r="G2952" s="84"/>
      <c r="H2952" s="31"/>
      <c r="I2952" s="208"/>
      <c r="J2952" s="84"/>
      <c r="K2952" s="31"/>
      <c r="L2952" s="31"/>
      <c r="M2952" s="169"/>
      <c r="N2952" s="148"/>
      <c r="O2952" s="106"/>
      <c r="P2952" s="43"/>
      <c r="Q2952" s="31"/>
      <c r="R2952" s="84"/>
      <c r="S2952" s="31"/>
      <c r="T2952" s="31"/>
      <c r="U2952" s="169"/>
      <c r="V2952" s="150"/>
      <c r="W2952" s="141" t="str" cm="1">
        <f t="array" ref="W2952">IF(SUM(LEN(B2952:V2952))=0,"",IF(OR(OR(ISBLANK(F2952),SUM(LEN(C2952),LEN(D2952))=0),AND(NOT(E2952="Unknown"),ISBLANK(J2952)),AND(NOT(O2952="Unknown"),ISBLANK(R2952))),"Missing Information", INDEX(Table15[Entire Service Line Classification], MATCH(SUMIFS(Table15[Unique ID],Table15[System-Owned Portion],E2952,Table15[If Material Anything Other than "Lead" in Column E,Was Material Ever Previously Lead?],G2952,Table15[Customer-Owned Portion],O2952),Table15[Unique ID],0),0)))</f>
        <v/>
      </c>
      <c r="X2952"/>
    </row>
    <row r="2953" spans="2:24" x14ac:dyDescent="0.25">
      <c r="B2953" s="146"/>
      <c r="C2953" s="31"/>
      <c r="D2953" s="31"/>
      <c r="E2953" s="44"/>
      <c r="F2953" s="43"/>
      <c r="G2953" s="84"/>
      <c r="H2953" s="31"/>
      <c r="I2953" s="208"/>
      <c r="J2953" s="84"/>
      <c r="K2953" s="31"/>
      <c r="L2953" s="31"/>
      <c r="M2953" s="169"/>
      <c r="N2953" s="148"/>
      <c r="O2953" s="106"/>
      <c r="P2953" s="43"/>
      <c r="Q2953" s="31"/>
      <c r="R2953" s="84"/>
      <c r="S2953" s="31"/>
      <c r="T2953" s="31"/>
      <c r="U2953" s="169"/>
      <c r="V2953" s="150"/>
      <c r="W2953" s="141" t="str" cm="1">
        <f t="array" ref="W2953">IF(SUM(LEN(B2953:V2953))=0,"",IF(OR(OR(ISBLANK(F2953),SUM(LEN(C2953),LEN(D2953))=0),AND(NOT(E2953="Unknown"),ISBLANK(J2953)),AND(NOT(O2953="Unknown"),ISBLANK(R2953))),"Missing Information", INDEX(Table15[Entire Service Line Classification], MATCH(SUMIFS(Table15[Unique ID],Table15[System-Owned Portion],E2953,Table15[If Material Anything Other than "Lead" in Column E,Was Material Ever Previously Lead?],G2953,Table15[Customer-Owned Portion],O2953),Table15[Unique ID],0),0)))</f>
        <v/>
      </c>
      <c r="X2953"/>
    </row>
    <row r="2954" spans="2:24" x14ac:dyDescent="0.25">
      <c r="B2954" s="146"/>
      <c r="C2954" s="31"/>
      <c r="D2954" s="31"/>
      <c r="E2954" s="44"/>
      <c r="F2954" s="43"/>
      <c r="G2954" s="84"/>
      <c r="H2954" s="31"/>
      <c r="I2954" s="208"/>
      <c r="J2954" s="84"/>
      <c r="K2954" s="31"/>
      <c r="L2954" s="31"/>
      <c r="M2954" s="169"/>
      <c r="N2954" s="148"/>
      <c r="O2954" s="106"/>
      <c r="P2954" s="43"/>
      <c r="Q2954" s="31"/>
      <c r="R2954" s="84"/>
      <c r="S2954" s="31"/>
      <c r="T2954" s="31"/>
      <c r="U2954" s="169"/>
      <c r="V2954" s="150"/>
      <c r="W2954" s="141" t="str" cm="1">
        <f t="array" ref="W2954">IF(SUM(LEN(B2954:V2954))=0,"",IF(OR(OR(ISBLANK(F2954),SUM(LEN(C2954),LEN(D2954))=0),AND(NOT(E2954="Unknown"),ISBLANK(J2954)),AND(NOT(O2954="Unknown"),ISBLANK(R2954))),"Missing Information", INDEX(Table15[Entire Service Line Classification], MATCH(SUMIFS(Table15[Unique ID],Table15[System-Owned Portion],E2954,Table15[If Material Anything Other than "Lead" in Column E,Was Material Ever Previously Lead?],G2954,Table15[Customer-Owned Portion],O2954),Table15[Unique ID],0),0)))</f>
        <v/>
      </c>
      <c r="X2954"/>
    </row>
    <row r="2955" spans="2:24" x14ac:dyDescent="0.25">
      <c r="B2955" s="146"/>
      <c r="C2955" s="31"/>
      <c r="D2955" s="31"/>
      <c r="E2955" s="44"/>
      <c r="F2955" s="43"/>
      <c r="G2955" s="84"/>
      <c r="H2955" s="31"/>
      <c r="I2955" s="208"/>
      <c r="J2955" s="84"/>
      <c r="K2955" s="31"/>
      <c r="L2955" s="31"/>
      <c r="M2955" s="169"/>
      <c r="N2955" s="148"/>
      <c r="O2955" s="106"/>
      <c r="P2955" s="43"/>
      <c r="Q2955" s="31"/>
      <c r="R2955" s="84"/>
      <c r="S2955" s="31"/>
      <c r="T2955" s="31"/>
      <c r="U2955" s="169"/>
      <c r="V2955" s="150"/>
      <c r="W2955" s="141" t="str" cm="1">
        <f t="array" ref="W2955">IF(SUM(LEN(B2955:V2955))=0,"",IF(OR(OR(ISBLANK(F2955),SUM(LEN(C2955),LEN(D2955))=0),AND(NOT(E2955="Unknown"),ISBLANK(J2955)),AND(NOT(O2955="Unknown"),ISBLANK(R2955))),"Missing Information", INDEX(Table15[Entire Service Line Classification], MATCH(SUMIFS(Table15[Unique ID],Table15[System-Owned Portion],E2955,Table15[If Material Anything Other than "Lead" in Column E,Was Material Ever Previously Lead?],G2955,Table15[Customer-Owned Portion],O2955),Table15[Unique ID],0),0)))</f>
        <v/>
      </c>
      <c r="X2955"/>
    </row>
    <row r="2956" spans="2:24" x14ac:dyDescent="0.25">
      <c r="B2956" s="146"/>
      <c r="C2956" s="31"/>
      <c r="D2956" s="31"/>
      <c r="E2956" s="44"/>
      <c r="F2956" s="43"/>
      <c r="G2956" s="84"/>
      <c r="H2956" s="31"/>
      <c r="I2956" s="208"/>
      <c r="J2956" s="84"/>
      <c r="K2956" s="31"/>
      <c r="L2956" s="31"/>
      <c r="M2956" s="169"/>
      <c r="N2956" s="148"/>
      <c r="O2956" s="106"/>
      <c r="P2956" s="43"/>
      <c r="Q2956" s="31"/>
      <c r="R2956" s="84"/>
      <c r="S2956" s="31"/>
      <c r="T2956" s="31"/>
      <c r="U2956" s="169"/>
      <c r="V2956" s="150"/>
      <c r="W2956" s="141" t="str" cm="1">
        <f t="array" ref="W2956">IF(SUM(LEN(B2956:V2956))=0,"",IF(OR(OR(ISBLANK(F2956),SUM(LEN(C2956),LEN(D2956))=0),AND(NOT(E2956="Unknown"),ISBLANK(J2956)),AND(NOT(O2956="Unknown"),ISBLANK(R2956))),"Missing Information", INDEX(Table15[Entire Service Line Classification], MATCH(SUMIFS(Table15[Unique ID],Table15[System-Owned Portion],E2956,Table15[If Material Anything Other than "Lead" in Column E,Was Material Ever Previously Lead?],G2956,Table15[Customer-Owned Portion],O2956),Table15[Unique ID],0),0)))</f>
        <v/>
      </c>
      <c r="X2956"/>
    </row>
    <row r="2957" spans="2:24" x14ac:dyDescent="0.25">
      <c r="B2957" s="146"/>
      <c r="C2957" s="31"/>
      <c r="D2957" s="31"/>
      <c r="E2957" s="44"/>
      <c r="F2957" s="43"/>
      <c r="G2957" s="84"/>
      <c r="H2957" s="31"/>
      <c r="I2957" s="208"/>
      <c r="J2957" s="84"/>
      <c r="K2957" s="31"/>
      <c r="L2957" s="31"/>
      <c r="M2957" s="169"/>
      <c r="N2957" s="148"/>
      <c r="O2957" s="106"/>
      <c r="P2957" s="43"/>
      <c r="Q2957" s="31"/>
      <c r="R2957" s="84"/>
      <c r="S2957" s="31"/>
      <c r="T2957" s="31"/>
      <c r="U2957" s="169"/>
      <c r="V2957" s="150"/>
      <c r="W2957" s="141" t="str" cm="1">
        <f t="array" ref="W2957">IF(SUM(LEN(B2957:V2957))=0,"",IF(OR(OR(ISBLANK(F2957),SUM(LEN(C2957),LEN(D2957))=0),AND(NOT(E2957="Unknown"),ISBLANK(J2957)),AND(NOT(O2957="Unknown"),ISBLANK(R2957))),"Missing Information", INDEX(Table15[Entire Service Line Classification], MATCH(SUMIFS(Table15[Unique ID],Table15[System-Owned Portion],E2957,Table15[If Material Anything Other than "Lead" in Column E,Was Material Ever Previously Lead?],G2957,Table15[Customer-Owned Portion],O2957),Table15[Unique ID],0),0)))</f>
        <v/>
      </c>
      <c r="X2957"/>
    </row>
    <row r="2958" spans="2:24" x14ac:dyDescent="0.25">
      <c r="B2958" s="146"/>
      <c r="C2958" s="31"/>
      <c r="D2958" s="31"/>
      <c r="E2958" s="44"/>
      <c r="F2958" s="43"/>
      <c r="G2958" s="84"/>
      <c r="H2958" s="31"/>
      <c r="I2958" s="208"/>
      <c r="J2958" s="84"/>
      <c r="K2958" s="31"/>
      <c r="L2958" s="31"/>
      <c r="M2958" s="169"/>
      <c r="N2958" s="148"/>
      <c r="O2958" s="106"/>
      <c r="P2958" s="43"/>
      <c r="Q2958" s="31"/>
      <c r="R2958" s="84"/>
      <c r="S2958" s="31"/>
      <c r="T2958" s="31"/>
      <c r="U2958" s="169"/>
      <c r="V2958" s="150"/>
      <c r="W2958" s="141" t="str" cm="1">
        <f t="array" ref="W2958">IF(SUM(LEN(B2958:V2958))=0,"",IF(OR(OR(ISBLANK(F2958),SUM(LEN(C2958),LEN(D2958))=0),AND(NOT(E2958="Unknown"),ISBLANK(J2958)),AND(NOT(O2958="Unknown"),ISBLANK(R2958))),"Missing Information", INDEX(Table15[Entire Service Line Classification], MATCH(SUMIFS(Table15[Unique ID],Table15[System-Owned Portion],E2958,Table15[If Material Anything Other than "Lead" in Column E,Was Material Ever Previously Lead?],G2958,Table15[Customer-Owned Portion],O2958),Table15[Unique ID],0),0)))</f>
        <v/>
      </c>
      <c r="X2958"/>
    </row>
    <row r="2959" spans="2:24" x14ac:dyDescent="0.25">
      <c r="B2959" s="146"/>
      <c r="C2959" s="31"/>
      <c r="D2959" s="31"/>
      <c r="E2959" s="44"/>
      <c r="F2959" s="43"/>
      <c r="G2959" s="84"/>
      <c r="H2959" s="31"/>
      <c r="I2959" s="208"/>
      <c r="J2959" s="84"/>
      <c r="K2959" s="31"/>
      <c r="L2959" s="31"/>
      <c r="M2959" s="169"/>
      <c r="N2959" s="148"/>
      <c r="O2959" s="106"/>
      <c r="P2959" s="43"/>
      <c r="Q2959" s="31"/>
      <c r="R2959" s="84"/>
      <c r="S2959" s="31"/>
      <c r="T2959" s="31"/>
      <c r="U2959" s="169"/>
      <c r="V2959" s="150"/>
      <c r="W2959" s="141" t="str" cm="1">
        <f t="array" ref="W2959">IF(SUM(LEN(B2959:V2959))=0,"",IF(OR(OR(ISBLANK(F2959),SUM(LEN(C2959),LEN(D2959))=0),AND(NOT(E2959="Unknown"),ISBLANK(J2959)),AND(NOT(O2959="Unknown"),ISBLANK(R2959))),"Missing Information", INDEX(Table15[Entire Service Line Classification], MATCH(SUMIFS(Table15[Unique ID],Table15[System-Owned Portion],E2959,Table15[If Material Anything Other than "Lead" in Column E,Was Material Ever Previously Lead?],G2959,Table15[Customer-Owned Portion],O2959),Table15[Unique ID],0),0)))</f>
        <v/>
      </c>
      <c r="X2959"/>
    </row>
    <row r="2960" spans="2:24" x14ac:dyDescent="0.25">
      <c r="B2960" s="146"/>
      <c r="C2960" s="31"/>
      <c r="D2960" s="31"/>
      <c r="E2960" s="44"/>
      <c r="F2960" s="43"/>
      <c r="G2960" s="84"/>
      <c r="H2960" s="31"/>
      <c r="I2960" s="208"/>
      <c r="J2960" s="84"/>
      <c r="K2960" s="31"/>
      <c r="L2960" s="31"/>
      <c r="M2960" s="169"/>
      <c r="N2960" s="148"/>
      <c r="O2960" s="106"/>
      <c r="P2960" s="43"/>
      <c r="Q2960" s="31"/>
      <c r="R2960" s="84"/>
      <c r="S2960" s="31"/>
      <c r="T2960" s="31"/>
      <c r="U2960" s="169"/>
      <c r="V2960" s="150"/>
      <c r="W2960" s="141" t="str" cm="1">
        <f t="array" ref="W2960">IF(SUM(LEN(B2960:V2960))=0,"",IF(OR(OR(ISBLANK(F2960),SUM(LEN(C2960),LEN(D2960))=0),AND(NOT(E2960="Unknown"),ISBLANK(J2960)),AND(NOT(O2960="Unknown"),ISBLANK(R2960))),"Missing Information", INDEX(Table15[Entire Service Line Classification], MATCH(SUMIFS(Table15[Unique ID],Table15[System-Owned Portion],E2960,Table15[If Material Anything Other than "Lead" in Column E,Was Material Ever Previously Lead?],G2960,Table15[Customer-Owned Portion],O2960),Table15[Unique ID],0),0)))</f>
        <v/>
      </c>
      <c r="X2960"/>
    </row>
    <row r="2961" spans="2:24" x14ac:dyDescent="0.25">
      <c r="B2961" s="146"/>
      <c r="C2961" s="31"/>
      <c r="D2961" s="31"/>
      <c r="E2961" s="44"/>
      <c r="F2961" s="43"/>
      <c r="G2961" s="84"/>
      <c r="H2961" s="31"/>
      <c r="I2961" s="208"/>
      <c r="J2961" s="84"/>
      <c r="K2961" s="31"/>
      <c r="L2961" s="31"/>
      <c r="M2961" s="169"/>
      <c r="N2961" s="148"/>
      <c r="O2961" s="106"/>
      <c r="P2961" s="43"/>
      <c r="Q2961" s="31"/>
      <c r="R2961" s="84"/>
      <c r="S2961" s="31"/>
      <c r="T2961" s="31"/>
      <c r="U2961" s="169"/>
      <c r="V2961" s="150"/>
      <c r="W2961" s="141" t="str" cm="1">
        <f t="array" ref="W2961">IF(SUM(LEN(B2961:V2961))=0,"",IF(OR(OR(ISBLANK(F2961),SUM(LEN(C2961),LEN(D2961))=0),AND(NOT(E2961="Unknown"),ISBLANK(J2961)),AND(NOT(O2961="Unknown"),ISBLANK(R2961))),"Missing Information", INDEX(Table15[Entire Service Line Classification], MATCH(SUMIFS(Table15[Unique ID],Table15[System-Owned Portion],E2961,Table15[If Material Anything Other than "Lead" in Column E,Was Material Ever Previously Lead?],G2961,Table15[Customer-Owned Portion],O2961),Table15[Unique ID],0),0)))</f>
        <v/>
      </c>
      <c r="X2961"/>
    </row>
    <row r="2962" spans="2:24" x14ac:dyDescent="0.25">
      <c r="B2962" s="146"/>
      <c r="C2962" s="31"/>
      <c r="D2962" s="31"/>
      <c r="E2962" s="44"/>
      <c r="F2962" s="43"/>
      <c r="G2962" s="84"/>
      <c r="H2962" s="31"/>
      <c r="I2962" s="208"/>
      <c r="J2962" s="84"/>
      <c r="K2962" s="31"/>
      <c r="L2962" s="31"/>
      <c r="M2962" s="169"/>
      <c r="N2962" s="148"/>
      <c r="O2962" s="106"/>
      <c r="P2962" s="43"/>
      <c r="Q2962" s="31"/>
      <c r="R2962" s="84"/>
      <c r="S2962" s="31"/>
      <c r="T2962" s="31"/>
      <c r="U2962" s="169"/>
      <c r="V2962" s="150"/>
      <c r="W2962" s="141" t="str" cm="1">
        <f t="array" ref="W2962">IF(SUM(LEN(B2962:V2962))=0,"",IF(OR(OR(ISBLANK(F2962),SUM(LEN(C2962),LEN(D2962))=0),AND(NOT(E2962="Unknown"),ISBLANK(J2962)),AND(NOT(O2962="Unknown"),ISBLANK(R2962))),"Missing Information", INDEX(Table15[Entire Service Line Classification], MATCH(SUMIFS(Table15[Unique ID],Table15[System-Owned Portion],E2962,Table15[If Material Anything Other than "Lead" in Column E,Was Material Ever Previously Lead?],G2962,Table15[Customer-Owned Portion],O2962),Table15[Unique ID],0),0)))</f>
        <v/>
      </c>
      <c r="X2962"/>
    </row>
    <row r="2963" spans="2:24" x14ac:dyDescent="0.25">
      <c r="B2963" s="146"/>
      <c r="C2963" s="31"/>
      <c r="D2963" s="31"/>
      <c r="E2963" s="44"/>
      <c r="F2963" s="43"/>
      <c r="G2963" s="84"/>
      <c r="H2963" s="31"/>
      <c r="I2963" s="208"/>
      <c r="J2963" s="84"/>
      <c r="K2963" s="31"/>
      <c r="L2963" s="31"/>
      <c r="M2963" s="169"/>
      <c r="N2963" s="148"/>
      <c r="O2963" s="106"/>
      <c r="P2963" s="43"/>
      <c r="Q2963" s="31"/>
      <c r="R2963" s="84"/>
      <c r="S2963" s="31"/>
      <c r="T2963" s="31"/>
      <c r="U2963" s="169"/>
      <c r="V2963" s="150"/>
      <c r="W2963" s="141" t="str" cm="1">
        <f t="array" ref="W2963">IF(SUM(LEN(B2963:V2963))=0,"",IF(OR(OR(ISBLANK(F2963),SUM(LEN(C2963),LEN(D2963))=0),AND(NOT(E2963="Unknown"),ISBLANK(J2963)),AND(NOT(O2963="Unknown"),ISBLANK(R2963))),"Missing Information", INDEX(Table15[Entire Service Line Classification], MATCH(SUMIFS(Table15[Unique ID],Table15[System-Owned Portion],E2963,Table15[If Material Anything Other than "Lead" in Column E,Was Material Ever Previously Lead?],G2963,Table15[Customer-Owned Portion],O2963),Table15[Unique ID],0),0)))</f>
        <v/>
      </c>
      <c r="X2963"/>
    </row>
    <row r="2964" spans="2:24" x14ac:dyDescent="0.25">
      <c r="B2964" s="146"/>
      <c r="C2964" s="31"/>
      <c r="D2964" s="31"/>
      <c r="E2964" s="44"/>
      <c r="F2964" s="43"/>
      <c r="G2964" s="84"/>
      <c r="H2964" s="31"/>
      <c r="I2964" s="208"/>
      <c r="J2964" s="84"/>
      <c r="K2964" s="31"/>
      <c r="L2964" s="31"/>
      <c r="M2964" s="169"/>
      <c r="N2964" s="148"/>
      <c r="O2964" s="106"/>
      <c r="P2964" s="43"/>
      <c r="Q2964" s="31"/>
      <c r="R2964" s="84"/>
      <c r="S2964" s="31"/>
      <c r="T2964" s="31"/>
      <c r="U2964" s="169"/>
      <c r="V2964" s="150"/>
      <c r="W2964" s="141" t="str" cm="1">
        <f t="array" ref="W2964">IF(SUM(LEN(B2964:V2964))=0,"",IF(OR(OR(ISBLANK(F2964),SUM(LEN(C2964),LEN(D2964))=0),AND(NOT(E2964="Unknown"),ISBLANK(J2964)),AND(NOT(O2964="Unknown"),ISBLANK(R2964))),"Missing Information", INDEX(Table15[Entire Service Line Classification], MATCH(SUMIFS(Table15[Unique ID],Table15[System-Owned Portion],E2964,Table15[If Material Anything Other than "Lead" in Column E,Was Material Ever Previously Lead?],G2964,Table15[Customer-Owned Portion],O2964),Table15[Unique ID],0),0)))</f>
        <v/>
      </c>
      <c r="X2964"/>
    </row>
    <row r="2965" spans="2:24" x14ac:dyDescent="0.25">
      <c r="B2965" s="146"/>
      <c r="C2965" s="31"/>
      <c r="D2965" s="31"/>
      <c r="E2965" s="44"/>
      <c r="F2965" s="43"/>
      <c r="G2965" s="84"/>
      <c r="H2965" s="31"/>
      <c r="I2965" s="208"/>
      <c r="J2965" s="84"/>
      <c r="K2965" s="31"/>
      <c r="L2965" s="31"/>
      <c r="M2965" s="169"/>
      <c r="N2965" s="148"/>
      <c r="O2965" s="106"/>
      <c r="P2965" s="43"/>
      <c r="Q2965" s="31"/>
      <c r="R2965" s="84"/>
      <c r="S2965" s="31"/>
      <c r="T2965" s="31"/>
      <c r="U2965" s="169"/>
      <c r="V2965" s="150"/>
      <c r="W2965" s="141" t="str" cm="1">
        <f t="array" ref="W2965">IF(SUM(LEN(B2965:V2965))=0,"",IF(OR(OR(ISBLANK(F2965),SUM(LEN(C2965),LEN(D2965))=0),AND(NOT(E2965="Unknown"),ISBLANK(J2965)),AND(NOT(O2965="Unknown"),ISBLANK(R2965))),"Missing Information", INDEX(Table15[Entire Service Line Classification], MATCH(SUMIFS(Table15[Unique ID],Table15[System-Owned Portion],E2965,Table15[If Material Anything Other than "Lead" in Column E,Was Material Ever Previously Lead?],G2965,Table15[Customer-Owned Portion],O2965),Table15[Unique ID],0),0)))</f>
        <v/>
      </c>
      <c r="X2965"/>
    </row>
    <row r="2966" spans="2:24" x14ac:dyDescent="0.25">
      <c r="B2966" s="146"/>
      <c r="C2966" s="31"/>
      <c r="D2966" s="31"/>
      <c r="E2966" s="44"/>
      <c r="F2966" s="43"/>
      <c r="G2966" s="84"/>
      <c r="H2966" s="31"/>
      <c r="I2966" s="208"/>
      <c r="J2966" s="84"/>
      <c r="K2966" s="31"/>
      <c r="L2966" s="31"/>
      <c r="M2966" s="169"/>
      <c r="N2966" s="148"/>
      <c r="O2966" s="106"/>
      <c r="P2966" s="43"/>
      <c r="Q2966" s="31"/>
      <c r="R2966" s="84"/>
      <c r="S2966" s="31"/>
      <c r="T2966" s="31"/>
      <c r="U2966" s="169"/>
      <c r="V2966" s="150"/>
      <c r="W2966" s="141" t="str" cm="1">
        <f t="array" ref="W2966">IF(SUM(LEN(B2966:V2966))=0,"",IF(OR(OR(ISBLANK(F2966),SUM(LEN(C2966),LEN(D2966))=0),AND(NOT(E2966="Unknown"),ISBLANK(J2966)),AND(NOT(O2966="Unknown"),ISBLANK(R2966))),"Missing Information", INDEX(Table15[Entire Service Line Classification], MATCH(SUMIFS(Table15[Unique ID],Table15[System-Owned Portion],E2966,Table15[If Material Anything Other than "Lead" in Column E,Was Material Ever Previously Lead?],G2966,Table15[Customer-Owned Portion],O2966),Table15[Unique ID],0),0)))</f>
        <v/>
      </c>
      <c r="X2966"/>
    </row>
    <row r="2967" spans="2:24" x14ac:dyDescent="0.25">
      <c r="B2967" s="146"/>
      <c r="C2967" s="31"/>
      <c r="D2967" s="31"/>
      <c r="E2967" s="44"/>
      <c r="F2967" s="43"/>
      <c r="G2967" s="84"/>
      <c r="H2967" s="31"/>
      <c r="I2967" s="208"/>
      <c r="J2967" s="84"/>
      <c r="K2967" s="31"/>
      <c r="L2967" s="31"/>
      <c r="M2967" s="169"/>
      <c r="N2967" s="148"/>
      <c r="O2967" s="106"/>
      <c r="P2967" s="43"/>
      <c r="Q2967" s="31"/>
      <c r="R2967" s="84"/>
      <c r="S2967" s="31"/>
      <c r="T2967" s="31"/>
      <c r="U2967" s="169"/>
      <c r="V2967" s="150"/>
      <c r="W2967" s="141" t="str" cm="1">
        <f t="array" ref="W2967">IF(SUM(LEN(B2967:V2967))=0,"",IF(OR(OR(ISBLANK(F2967),SUM(LEN(C2967),LEN(D2967))=0),AND(NOT(E2967="Unknown"),ISBLANK(J2967)),AND(NOT(O2967="Unknown"),ISBLANK(R2967))),"Missing Information", INDEX(Table15[Entire Service Line Classification], MATCH(SUMIFS(Table15[Unique ID],Table15[System-Owned Portion],E2967,Table15[If Material Anything Other than "Lead" in Column E,Was Material Ever Previously Lead?],G2967,Table15[Customer-Owned Portion],O2967),Table15[Unique ID],0),0)))</f>
        <v/>
      </c>
      <c r="X2967"/>
    </row>
    <row r="2968" spans="2:24" x14ac:dyDescent="0.25">
      <c r="B2968" s="146"/>
      <c r="C2968" s="31"/>
      <c r="D2968" s="31"/>
      <c r="E2968" s="44"/>
      <c r="F2968" s="43"/>
      <c r="G2968" s="84"/>
      <c r="H2968" s="31"/>
      <c r="I2968" s="208"/>
      <c r="J2968" s="84"/>
      <c r="K2968" s="31"/>
      <c r="L2968" s="31"/>
      <c r="M2968" s="169"/>
      <c r="N2968" s="148"/>
      <c r="O2968" s="106"/>
      <c r="P2968" s="43"/>
      <c r="Q2968" s="31"/>
      <c r="R2968" s="84"/>
      <c r="S2968" s="31"/>
      <c r="T2968" s="31"/>
      <c r="U2968" s="169"/>
      <c r="V2968" s="150"/>
      <c r="W2968" s="141" t="str" cm="1">
        <f t="array" ref="W2968">IF(SUM(LEN(B2968:V2968))=0,"",IF(OR(OR(ISBLANK(F2968),SUM(LEN(C2968),LEN(D2968))=0),AND(NOT(E2968="Unknown"),ISBLANK(J2968)),AND(NOT(O2968="Unknown"),ISBLANK(R2968))),"Missing Information", INDEX(Table15[Entire Service Line Classification], MATCH(SUMIFS(Table15[Unique ID],Table15[System-Owned Portion],E2968,Table15[If Material Anything Other than "Lead" in Column E,Was Material Ever Previously Lead?],G2968,Table15[Customer-Owned Portion],O2968),Table15[Unique ID],0),0)))</f>
        <v/>
      </c>
      <c r="X2968"/>
    </row>
    <row r="2969" spans="2:24" x14ac:dyDescent="0.25">
      <c r="B2969" s="146"/>
      <c r="C2969" s="31"/>
      <c r="D2969" s="31"/>
      <c r="E2969" s="44"/>
      <c r="F2969" s="43"/>
      <c r="G2969" s="84"/>
      <c r="H2969" s="31"/>
      <c r="I2969" s="208"/>
      <c r="J2969" s="84"/>
      <c r="K2969" s="31"/>
      <c r="L2969" s="31"/>
      <c r="M2969" s="169"/>
      <c r="N2969" s="148"/>
      <c r="O2969" s="106"/>
      <c r="P2969" s="43"/>
      <c r="Q2969" s="31"/>
      <c r="R2969" s="84"/>
      <c r="S2969" s="31"/>
      <c r="T2969" s="31"/>
      <c r="U2969" s="169"/>
      <c r="V2969" s="150"/>
      <c r="W2969" s="141" t="str" cm="1">
        <f t="array" ref="W2969">IF(SUM(LEN(B2969:V2969))=0,"",IF(OR(OR(ISBLANK(F2969),SUM(LEN(C2969),LEN(D2969))=0),AND(NOT(E2969="Unknown"),ISBLANK(J2969)),AND(NOT(O2969="Unknown"),ISBLANK(R2969))),"Missing Information", INDEX(Table15[Entire Service Line Classification], MATCH(SUMIFS(Table15[Unique ID],Table15[System-Owned Portion],E2969,Table15[If Material Anything Other than "Lead" in Column E,Was Material Ever Previously Lead?],G2969,Table15[Customer-Owned Portion],O2969),Table15[Unique ID],0),0)))</f>
        <v/>
      </c>
      <c r="X2969"/>
    </row>
    <row r="2970" spans="2:24" x14ac:dyDescent="0.25">
      <c r="B2970" s="146"/>
      <c r="C2970" s="31"/>
      <c r="D2970" s="31"/>
      <c r="E2970" s="44"/>
      <c r="F2970" s="43"/>
      <c r="G2970" s="84"/>
      <c r="H2970" s="31"/>
      <c r="I2970" s="208"/>
      <c r="J2970" s="84"/>
      <c r="K2970" s="31"/>
      <c r="L2970" s="31"/>
      <c r="M2970" s="169"/>
      <c r="N2970" s="148"/>
      <c r="O2970" s="106"/>
      <c r="P2970" s="43"/>
      <c r="Q2970" s="31"/>
      <c r="R2970" s="84"/>
      <c r="S2970" s="31"/>
      <c r="T2970" s="31"/>
      <c r="U2970" s="169"/>
      <c r="V2970" s="150"/>
      <c r="W2970" s="141" t="str" cm="1">
        <f t="array" ref="W2970">IF(SUM(LEN(B2970:V2970))=0,"",IF(OR(OR(ISBLANK(F2970),SUM(LEN(C2970),LEN(D2970))=0),AND(NOT(E2970="Unknown"),ISBLANK(J2970)),AND(NOT(O2970="Unknown"),ISBLANK(R2970))),"Missing Information", INDEX(Table15[Entire Service Line Classification], MATCH(SUMIFS(Table15[Unique ID],Table15[System-Owned Portion],E2970,Table15[If Material Anything Other than "Lead" in Column E,Was Material Ever Previously Lead?],G2970,Table15[Customer-Owned Portion],O2970),Table15[Unique ID],0),0)))</f>
        <v/>
      </c>
      <c r="X2970"/>
    </row>
    <row r="2971" spans="2:24" x14ac:dyDescent="0.25">
      <c r="B2971" s="146"/>
      <c r="C2971" s="31"/>
      <c r="D2971" s="31"/>
      <c r="E2971" s="44"/>
      <c r="F2971" s="43"/>
      <c r="G2971" s="84"/>
      <c r="H2971" s="31"/>
      <c r="I2971" s="208"/>
      <c r="J2971" s="84"/>
      <c r="K2971" s="31"/>
      <c r="L2971" s="31"/>
      <c r="M2971" s="169"/>
      <c r="N2971" s="148"/>
      <c r="O2971" s="106"/>
      <c r="P2971" s="43"/>
      <c r="Q2971" s="31"/>
      <c r="R2971" s="84"/>
      <c r="S2971" s="31"/>
      <c r="T2971" s="31"/>
      <c r="U2971" s="169"/>
      <c r="V2971" s="150"/>
      <c r="W2971" s="141" t="str" cm="1">
        <f t="array" ref="W2971">IF(SUM(LEN(B2971:V2971))=0,"",IF(OR(OR(ISBLANK(F2971),SUM(LEN(C2971),LEN(D2971))=0),AND(NOT(E2971="Unknown"),ISBLANK(J2971)),AND(NOT(O2971="Unknown"),ISBLANK(R2971))),"Missing Information", INDEX(Table15[Entire Service Line Classification], MATCH(SUMIFS(Table15[Unique ID],Table15[System-Owned Portion],E2971,Table15[If Material Anything Other than "Lead" in Column E,Was Material Ever Previously Lead?],G2971,Table15[Customer-Owned Portion],O2971),Table15[Unique ID],0),0)))</f>
        <v/>
      </c>
      <c r="X2971"/>
    </row>
    <row r="2972" spans="2:24" x14ac:dyDescent="0.25">
      <c r="B2972" s="146"/>
      <c r="C2972" s="31"/>
      <c r="D2972" s="31"/>
      <c r="E2972" s="44"/>
      <c r="F2972" s="43"/>
      <c r="G2972" s="84"/>
      <c r="H2972" s="31"/>
      <c r="I2972" s="208"/>
      <c r="J2972" s="84"/>
      <c r="K2972" s="31"/>
      <c r="L2972" s="31"/>
      <c r="M2972" s="169"/>
      <c r="N2972" s="148"/>
      <c r="O2972" s="106"/>
      <c r="P2972" s="43"/>
      <c r="Q2972" s="31"/>
      <c r="R2972" s="84"/>
      <c r="S2972" s="31"/>
      <c r="T2972" s="31"/>
      <c r="U2972" s="169"/>
      <c r="V2972" s="150"/>
      <c r="W2972" s="141" t="str" cm="1">
        <f t="array" ref="W2972">IF(SUM(LEN(B2972:V2972))=0,"",IF(OR(OR(ISBLANK(F2972),SUM(LEN(C2972),LEN(D2972))=0),AND(NOT(E2972="Unknown"),ISBLANK(J2972)),AND(NOT(O2972="Unknown"),ISBLANK(R2972))),"Missing Information", INDEX(Table15[Entire Service Line Classification], MATCH(SUMIFS(Table15[Unique ID],Table15[System-Owned Portion],E2972,Table15[If Material Anything Other than "Lead" in Column E,Was Material Ever Previously Lead?],G2972,Table15[Customer-Owned Portion],O2972),Table15[Unique ID],0),0)))</f>
        <v/>
      </c>
      <c r="X2972"/>
    </row>
    <row r="2973" spans="2:24" x14ac:dyDescent="0.25">
      <c r="B2973" s="146"/>
      <c r="C2973" s="31"/>
      <c r="D2973" s="31"/>
      <c r="E2973" s="44"/>
      <c r="F2973" s="43"/>
      <c r="G2973" s="84"/>
      <c r="H2973" s="31"/>
      <c r="I2973" s="208"/>
      <c r="J2973" s="84"/>
      <c r="K2973" s="31"/>
      <c r="L2973" s="31"/>
      <c r="M2973" s="169"/>
      <c r="N2973" s="148"/>
      <c r="O2973" s="106"/>
      <c r="P2973" s="43"/>
      <c r="Q2973" s="31"/>
      <c r="R2973" s="84"/>
      <c r="S2973" s="31"/>
      <c r="T2973" s="31"/>
      <c r="U2973" s="169"/>
      <c r="V2973" s="150"/>
      <c r="W2973" s="141" t="str" cm="1">
        <f t="array" ref="W2973">IF(SUM(LEN(B2973:V2973))=0,"",IF(OR(OR(ISBLANK(F2973),SUM(LEN(C2973),LEN(D2973))=0),AND(NOT(E2973="Unknown"),ISBLANK(J2973)),AND(NOT(O2973="Unknown"),ISBLANK(R2973))),"Missing Information", INDEX(Table15[Entire Service Line Classification], MATCH(SUMIFS(Table15[Unique ID],Table15[System-Owned Portion],E2973,Table15[If Material Anything Other than "Lead" in Column E,Was Material Ever Previously Lead?],G2973,Table15[Customer-Owned Portion],O2973),Table15[Unique ID],0),0)))</f>
        <v/>
      </c>
      <c r="X2973"/>
    </row>
    <row r="2974" spans="2:24" x14ac:dyDescent="0.25">
      <c r="B2974" s="146"/>
      <c r="C2974" s="31"/>
      <c r="D2974" s="31"/>
      <c r="E2974" s="44"/>
      <c r="F2974" s="43"/>
      <c r="G2974" s="84"/>
      <c r="H2974" s="31"/>
      <c r="I2974" s="208"/>
      <c r="J2974" s="84"/>
      <c r="K2974" s="31"/>
      <c r="L2974" s="31"/>
      <c r="M2974" s="169"/>
      <c r="N2974" s="148"/>
      <c r="O2974" s="106"/>
      <c r="P2974" s="43"/>
      <c r="Q2974" s="31"/>
      <c r="R2974" s="84"/>
      <c r="S2974" s="31"/>
      <c r="T2974" s="31"/>
      <c r="U2974" s="169"/>
      <c r="V2974" s="150"/>
      <c r="W2974" s="141" t="str" cm="1">
        <f t="array" ref="W2974">IF(SUM(LEN(B2974:V2974))=0,"",IF(OR(OR(ISBLANK(F2974),SUM(LEN(C2974),LEN(D2974))=0),AND(NOT(E2974="Unknown"),ISBLANK(J2974)),AND(NOT(O2974="Unknown"),ISBLANK(R2974))),"Missing Information", INDEX(Table15[Entire Service Line Classification], MATCH(SUMIFS(Table15[Unique ID],Table15[System-Owned Portion],E2974,Table15[If Material Anything Other than "Lead" in Column E,Was Material Ever Previously Lead?],G2974,Table15[Customer-Owned Portion],O2974),Table15[Unique ID],0),0)))</f>
        <v/>
      </c>
      <c r="X2974"/>
    </row>
    <row r="2975" spans="2:24" x14ac:dyDescent="0.25">
      <c r="B2975" s="146"/>
      <c r="C2975" s="31"/>
      <c r="D2975" s="31"/>
      <c r="E2975" s="44"/>
      <c r="F2975" s="43"/>
      <c r="G2975" s="84"/>
      <c r="H2975" s="31"/>
      <c r="I2975" s="208"/>
      <c r="J2975" s="84"/>
      <c r="K2975" s="31"/>
      <c r="L2975" s="31"/>
      <c r="M2975" s="169"/>
      <c r="N2975" s="148"/>
      <c r="O2975" s="106"/>
      <c r="P2975" s="43"/>
      <c r="Q2975" s="31"/>
      <c r="R2975" s="84"/>
      <c r="S2975" s="31"/>
      <c r="T2975" s="31"/>
      <c r="U2975" s="169"/>
      <c r="V2975" s="150"/>
      <c r="W2975" s="141" t="str" cm="1">
        <f t="array" ref="W2975">IF(SUM(LEN(B2975:V2975))=0,"",IF(OR(OR(ISBLANK(F2975),SUM(LEN(C2975),LEN(D2975))=0),AND(NOT(E2975="Unknown"),ISBLANK(J2975)),AND(NOT(O2975="Unknown"),ISBLANK(R2975))),"Missing Information", INDEX(Table15[Entire Service Line Classification], MATCH(SUMIFS(Table15[Unique ID],Table15[System-Owned Portion],E2975,Table15[If Material Anything Other than "Lead" in Column E,Was Material Ever Previously Lead?],G2975,Table15[Customer-Owned Portion],O2975),Table15[Unique ID],0),0)))</f>
        <v/>
      </c>
      <c r="X2975"/>
    </row>
    <row r="2976" spans="2:24" x14ac:dyDescent="0.25">
      <c r="B2976" s="146"/>
      <c r="C2976" s="31"/>
      <c r="D2976" s="31"/>
      <c r="E2976" s="44"/>
      <c r="F2976" s="43"/>
      <c r="G2976" s="84"/>
      <c r="H2976" s="31"/>
      <c r="I2976" s="208"/>
      <c r="J2976" s="84"/>
      <c r="K2976" s="31"/>
      <c r="L2976" s="31"/>
      <c r="M2976" s="169"/>
      <c r="N2976" s="148"/>
      <c r="O2976" s="106"/>
      <c r="P2976" s="43"/>
      <c r="Q2976" s="31"/>
      <c r="R2976" s="84"/>
      <c r="S2976" s="31"/>
      <c r="T2976" s="31"/>
      <c r="U2976" s="169"/>
      <c r="V2976" s="150"/>
      <c r="W2976" s="141" t="str" cm="1">
        <f t="array" ref="W2976">IF(SUM(LEN(B2976:V2976))=0,"",IF(OR(OR(ISBLANK(F2976),SUM(LEN(C2976),LEN(D2976))=0),AND(NOT(E2976="Unknown"),ISBLANK(J2976)),AND(NOT(O2976="Unknown"),ISBLANK(R2976))),"Missing Information", INDEX(Table15[Entire Service Line Classification], MATCH(SUMIFS(Table15[Unique ID],Table15[System-Owned Portion],E2976,Table15[If Material Anything Other than "Lead" in Column E,Was Material Ever Previously Lead?],G2976,Table15[Customer-Owned Portion],O2976),Table15[Unique ID],0),0)))</f>
        <v/>
      </c>
      <c r="X2976"/>
    </row>
    <row r="2977" spans="2:24" x14ac:dyDescent="0.25">
      <c r="B2977" s="146"/>
      <c r="C2977" s="31"/>
      <c r="D2977" s="31"/>
      <c r="E2977" s="44"/>
      <c r="F2977" s="43"/>
      <c r="G2977" s="84"/>
      <c r="H2977" s="31"/>
      <c r="I2977" s="208"/>
      <c r="J2977" s="84"/>
      <c r="K2977" s="31"/>
      <c r="L2977" s="31"/>
      <c r="M2977" s="169"/>
      <c r="N2977" s="148"/>
      <c r="O2977" s="106"/>
      <c r="P2977" s="43"/>
      <c r="Q2977" s="31"/>
      <c r="R2977" s="84"/>
      <c r="S2977" s="31"/>
      <c r="T2977" s="31"/>
      <c r="U2977" s="169"/>
      <c r="V2977" s="150"/>
      <c r="W2977" s="141" t="str" cm="1">
        <f t="array" ref="W2977">IF(SUM(LEN(B2977:V2977))=0,"",IF(OR(OR(ISBLANK(F2977),SUM(LEN(C2977),LEN(D2977))=0),AND(NOT(E2977="Unknown"),ISBLANK(J2977)),AND(NOT(O2977="Unknown"),ISBLANK(R2977))),"Missing Information", INDEX(Table15[Entire Service Line Classification], MATCH(SUMIFS(Table15[Unique ID],Table15[System-Owned Portion],E2977,Table15[If Material Anything Other than "Lead" in Column E,Was Material Ever Previously Lead?],G2977,Table15[Customer-Owned Portion],O2977),Table15[Unique ID],0),0)))</f>
        <v/>
      </c>
      <c r="X2977"/>
    </row>
    <row r="2978" spans="2:24" x14ac:dyDescent="0.25">
      <c r="B2978" s="146"/>
      <c r="C2978" s="31"/>
      <c r="D2978" s="31"/>
      <c r="E2978" s="44"/>
      <c r="F2978" s="43"/>
      <c r="G2978" s="84"/>
      <c r="H2978" s="31"/>
      <c r="I2978" s="208"/>
      <c r="J2978" s="84"/>
      <c r="K2978" s="31"/>
      <c r="L2978" s="31"/>
      <c r="M2978" s="169"/>
      <c r="N2978" s="148"/>
      <c r="O2978" s="106"/>
      <c r="P2978" s="43"/>
      <c r="Q2978" s="31"/>
      <c r="R2978" s="84"/>
      <c r="S2978" s="31"/>
      <c r="T2978" s="31"/>
      <c r="U2978" s="169"/>
      <c r="V2978" s="150"/>
      <c r="W2978" s="141" t="str" cm="1">
        <f t="array" ref="W2978">IF(SUM(LEN(B2978:V2978))=0,"",IF(OR(OR(ISBLANK(F2978),SUM(LEN(C2978),LEN(D2978))=0),AND(NOT(E2978="Unknown"),ISBLANK(J2978)),AND(NOT(O2978="Unknown"),ISBLANK(R2978))),"Missing Information", INDEX(Table15[Entire Service Line Classification], MATCH(SUMIFS(Table15[Unique ID],Table15[System-Owned Portion],E2978,Table15[If Material Anything Other than "Lead" in Column E,Was Material Ever Previously Lead?],G2978,Table15[Customer-Owned Portion],O2978),Table15[Unique ID],0),0)))</f>
        <v/>
      </c>
      <c r="X2978"/>
    </row>
    <row r="2979" spans="2:24" x14ac:dyDescent="0.25">
      <c r="B2979" s="146"/>
      <c r="C2979" s="31"/>
      <c r="D2979" s="31"/>
      <c r="E2979" s="44"/>
      <c r="F2979" s="43"/>
      <c r="G2979" s="84"/>
      <c r="H2979" s="31"/>
      <c r="I2979" s="208"/>
      <c r="J2979" s="84"/>
      <c r="K2979" s="31"/>
      <c r="L2979" s="31"/>
      <c r="M2979" s="169"/>
      <c r="N2979" s="148"/>
      <c r="O2979" s="106"/>
      <c r="P2979" s="43"/>
      <c r="Q2979" s="31"/>
      <c r="R2979" s="84"/>
      <c r="S2979" s="31"/>
      <c r="T2979" s="31"/>
      <c r="U2979" s="169"/>
      <c r="V2979" s="150"/>
      <c r="W2979" s="141" t="str" cm="1">
        <f t="array" ref="W2979">IF(SUM(LEN(B2979:V2979))=0,"",IF(OR(OR(ISBLANK(F2979),SUM(LEN(C2979),LEN(D2979))=0),AND(NOT(E2979="Unknown"),ISBLANK(J2979)),AND(NOT(O2979="Unknown"),ISBLANK(R2979))),"Missing Information", INDEX(Table15[Entire Service Line Classification], MATCH(SUMIFS(Table15[Unique ID],Table15[System-Owned Portion],E2979,Table15[If Material Anything Other than "Lead" in Column E,Was Material Ever Previously Lead?],G2979,Table15[Customer-Owned Portion],O2979),Table15[Unique ID],0),0)))</f>
        <v/>
      </c>
      <c r="X2979"/>
    </row>
    <row r="2980" spans="2:24" x14ac:dyDescent="0.25">
      <c r="B2980" s="146"/>
      <c r="C2980" s="31"/>
      <c r="D2980" s="31"/>
      <c r="E2980" s="44"/>
      <c r="F2980" s="43"/>
      <c r="G2980" s="84"/>
      <c r="H2980" s="31"/>
      <c r="I2980" s="208"/>
      <c r="J2980" s="84"/>
      <c r="K2980" s="31"/>
      <c r="L2980" s="31"/>
      <c r="M2980" s="169"/>
      <c r="N2980" s="148"/>
      <c r="O2980" s="106"/>
      <c r="P2980" s="43"/>
      <c r="Q2980" s="31"/>
      <c r="R2980" s="84"/>
      <c r="S2980" s="31"/>
      <c r="T2980" s="31"/>
      <c r="U2980" s="169"/>
      <c r="V2980" s="150"/>
      <c r="W2980" s="141" t="str" cm="1">
        <f t="array" ref="W2980">IF(SUM(LEN(B2980:V2980))=0,"",IF(OR(OR(ISBLANK(F2980),SUM(LEN(C2980),LEN(D2980))=0),AND(NOT(E2980="Unknown"),ISBLANK(J2980)),AND(NOT(O2980="Unknown"),ISBLANK(R2980))),"Missing Information", INDEX(Table15[Entire Service Line Classification], MATCH(SUMIFS(Table15[Unique ID],Table15[System-Owned Portion],E2980,Table15[If Material Anything Other than "Lead" in Column E,Was Material Ever Previously Lead?],G2980,Table15[Customer-Owned Portion],O2980),Table15[Unique ID],0),0)))</f>
        <v/>
      </c>
      <c r="X2980"/>
    </row>
    <row r="2981" spans="2:24" x14ac:dyDescent="0.25">
      <c r="B2981" s="146"/>
      <c r="C2981" s="31"/>
      <c r="D2981" s="31"/>
      <c r="E2981" s="44"/>
      <c r="F2981" s="43"/>
      <c r="G2981" s="84"/>
      <c r="H2981" s="31"/>
      <c r="I2981" s="208"/>
      <c r="J2981" s="84"/>
      <c r="K2981" s="31"/>
      <c r="L2981" s="31"/>
      <c r="M2981" s="169"/>
      <c r="N2981" s="148"/>
      <c r="O2981" s="106"/>
      <c r="P2981" s="43"/>
      <c r="Q2981" s="31"/>
      <c r="R2981" s="84"/>
      <c r="S2981" s="31"/>
      <c r="T2981" s="31"/>
      <c r="U2981" s="169"/>
      <c r="V2981" s="150"/>
      <c r="W2981" s="141" t="str" cm="1">
        <f t="array" ref="W2981">IF(SUM(LEN(B2981:V2981))=0,"",IF(OR(OR(ISBLANK(F2981),SUM(LEN(C2981),LEN(D2981))=0),AND(NOT(E2981="Unknown"),ISBLANK(J2981)),AND(NOT(O2981="Unknown"),ISBLANK(R2981))),"Missing Information", INDEX(Table15[Entire Service Line Classification], MATCH(SUMIFS(Table15[Unique ID],Table15[System-Owned Portion],E2981,Table15[If Material Anything Other than "Lead" in Column E,Was Material Ever Previously Lead?],G2981,Table15[Customer-Owned Portion],O2981),Table15[Unique ID],0),0)))</f>
        <v/>
      </c>
      <c r="X2981"/>
    </row>
    <row r="2982" spans="2:24" x14ac:dyDescent="0.25">
      <c r="B2982" s="146"/>
      <c r="C2982" s="31"/>
      <c r="D2982" s="31"/>
      <c r="E2982" s="44"/>
      <c r="F2982" s="43"/>
      <c r="G2982" s="84"/>
      <c r="H2982" s="31"/>
      <c r="I2982" s="208"/>
      <c r="J2982" s="84"/>
      <c r="K2982" s="31"/>
      <c r="L2982" s="31"/>
      <c r="M2982" s="169"/>
      <c r="N2982" s="148"/>
      <c r="O2982" s="106"/>
      <c r="P2982" s="43"/>
      <c r="Q2982" s="31"/>
      <c r="R2982" s="84"/>
      <c r="S2982" s="31"/>
      <c r="T2982" s="31"/>
      <c r="U2982" s="169"/>
      <c r="V2982" s="150"/>
      <c r="W2982" s="141" t="str" cm="1">
        <f t="array" ref="W2982">IF(SUM(LEN(B2982:V2982))=0,"",IF(OR(OR(ISBLANK(F2982),SUM(LEN(C2982),LEN(D2982))=0),AND(NOT(E2982="Unknown"),ISBLANK(J2982)),AND(NOT(O2982="Unknown"),ISBLANK(R2982))),"Missing Information", INDEX(Table15[Entire Service Line Classification], MATCH(SUMIFS(Table15[Unique ID],Table15[System-Owned Portion],E2982,Table15[If Material Anything Other than "Lead" in Column E,Was Material Ever Previously Lead?],G2982,Table15[Customer-Owned Portion],O2982),Table15[Unique ID],0),0)))</f>
        <v/>
      </c>
      <c r="X2982"/>
    </row>
    <row r="2983" spans="2:24" x14ac:dyDescent="0.25">
      <c r="B2983" s="146"/>
      <c r="C2983" s="31"/>
      <c r="D2983" s="31"/>
      <c r="E2983" s="44"/>
      <c r="F2983" s="43"/>
      <c r="G2983" s="84"/>
      <c r="H2983" s="31"/>
      <c r="I2983" s="208"/>
      <c r="J2983" s="84"/>
      <c r="K2983" s="31"/>
      <c r="L2983" s="31"/>
      <c r="M2983" s="169"/>
      <c r="N2983" s="148"/>
      <c r="O2983" s="106"/>
      <c r="P2983" s="43"/>
      <c r="Q2983" s="31"/>
      <c r="R2983" s="84"/>
      <c r="S2983" s="31"/>
      <c r="T2983" s="31"/>
      <c r="U2983" s="169"/>
      <c r="V2983" s="150"/>
      <c r="W2983" s="141" t="str" cm="1">
        <f t="array" ref="W2983">IF(SUM(LEN(B2983:V2983))=0,"",IF(OR(OR(ISBLANK(F2983),SUM(LEN(C2983),LEN(D2983))=0),AND(NOT(E2983="Unknown"),ISBLANK(J2983)),AND(NOT(O2983="Unknown"),ISBLANK(R2983))),"Missing Information", INDEX(Table15[Entire Service Line Classification], MATCH(SUMIFS(Table15[Unique ID],Table15[System-Owned Portion],E2983,Table15[If Material Anything Other than "Lead" in Column E,Was Material Ever Previously Lead?],G2983,Table15[Customer-Owned Portion],O2983),Table15[Unique ID],0),0)))</f>
        <v/>
      </c>
      <c r="X2983"/>
    </row>
    <row r="2984" spans="2:24" x14ac:dyDescent="0.25">
      <c r="B2984" s="146"/>
      <c r="C2984" s="31"/>
      <c r="D2984" s="31"/>
      <c r="E2984" s="44"/>
      <c r="F2984" s="43"/>
      <c r="G2984" s="84"/>
      <c r="H2984" s="31"/>
      <c r="I2984" s="208"/>
      <c r="J2984" s="84"/>
      <c r="K2984" s="31"/>
      <c r="L2984" s="31"/>
      <c r="M2984" s="169"/>
      <c r="N2984" s="148"/>
      <c r="O2984" s="106"/>
      <c r="P2984" s="43"/>
      <c r="Q2984" s="31"/>
      <c r="R2984" s="84"/>
      <c r="S2984" s="31"/>
      <c r="T2984" s="31"/>
      <c r="U2984" s="169"/>
      <c r="V2984" s="150"/>
      <c r="W2984" s="141" t="str" cm="1">
        <f t="array" ref="W2984">IF(SUM(LEN(B2984:V2984))=0,"",IF(OR(OR(ISBLANK(F2984),SUM(LEN(C2984),LEN(D2984))=0),AND(NOT(E2984="Unknown"),ISBLANK(J2984)),AND(NOT(O2984="Unknown"),ISBLANK(R2984))),"Missing Information", INDEX(Table15[Entire Service Line Classification], MATCH(SUMIFS(Table15[Unique ID],Table15[System-Owned Portion],E2984,Table15[If Material Anything Other than "Lead" in Column E,Was Material Ever Previously Lead?],G2984,Table15[Customer-Owned Portion],O2984),Table15[Unique ID],0),0)))</f>
        <v/>
      </c>
      <c r="X2984"/>
    </row>
    <row r="2985" spans="2:24" x14ac:dyDescent="0.25">
      <c r="B2985" s="146"/>
      <c r="C2985" s="31"/>
      <c r="D2985" s="31"/>
      <c r="E2985" s="44"/>
      <c r="F2985" s="43"/>
      <c r="G2985" s="84"/>
      <c r="H2985" s="31"/>
      <c r="I2985" s="208"/>
      <c r="J2985" s="84"/>
      <c r="K2985" s="31"/>
      <c r="L2985" s="31"/>
      <c r="M2985" s="169"/>
      <c r="N2985" s="148"/>
      <c r="O2985" s="106"/>
      <c r="P2985" s="43"/>
      <c r="Q2985" s="31"/>
      <c r="R2985" s="84"/>
      <c r="S2985" s="31"/>
      <c r="T2985" s="31"/>
      <c r="U2985" s="169"/>
      <c r="V2985" s="150"/>
      <c r="W2985" s="141" t="str" cm="1">
        <f t="array" ref="W2985">IF(SUM(LEN(B2985:V2985))=0,"",IF(OR(OR(ISBLANK(F2985),SUM(LEN(C2985),LEN(D2985))=0),AND(NOT(E2985="Unknown"),ISBLANK(J2985)),AND(NOT(O2985="Unknown"),ISBLANK(R2985))),"Missing Information", INDEX(Table15[Entire Service Line Classification], MATCH(SUMIFS(Table15[Unique ID],Table15[System-Owned Portion],E2985,Table15[If Material Anything Other than "Lead" in Column E,Was Material Ever Previously Lead?],G2985,Table15[Customer-Owned Portion],O2985),Table15[Unique ID],0),0)))</f>
        <v/>
      </c>
      <c r="X2985"/>
    </row>
    <row r="2986" spans="2:24" x14ac:dyDescent="0.25">
      <c r="B2986" s="146"/>
      <c r="C2986" s="31"/>
      <c r="D2986" s="31"/>
      <c r="E2986" s="44"/>
      <c r="F2986" s="43"/>
      <c r="G2986" s="84"/>
      <c r="H2986" s="31"/>
      <c r="I2986" s="208"/>
      <c r="J2986" s="84"/>
      <c r="K2986" s="31"/>
      <c r="L2986" s="31"/>
      <c r="M2986" s="169"/>
      <c r="N2986" s="148"/>
      <c r="O2986" s="106"/>
      <c r="P2986" s="43"/>
      <c r="Q2986" s="31"/>
      <c r="R2986" s="84"/>
      <c r="S2986" s="31"/>
      <c r="T2986" s="31"/>
      <c r="U2986" s="169"/>
      <c r="V2986" s="150"/>
      <c r="W2986" s="141" t="str" cm="1">
        <f t="array" ref="W2986">IF(SUM(LEN(B2986:V2986))=0,"",IF(OR(OR(ISBLANK(F2986),SUM(LEN(C2986),LEN(D2986))=0),AND(NOT(E2986="Unknown"),ISBLANK(J2986)),AND(NOT(O2986="Unknown"),ISBLANK(R2986))),"Missing Information", INDEX(Table15[Entire Service Line Classification], MATCH(SUMIFS(Table15[Unique ID],Table15[System-Owned Portion],E2986,Table15[If Material Anything Other than "Lead" in Column E,Was Material Ever Previously Lead?],G2986,Table15[Customer-Owned Portion],O2986),Table15[Unique ID],0),0)))</f>
        <v/>
      </c>
      <c r="X2986"/>
    </row>
    <row r="2987" spans="2:24" x14ac:dyDescent="0.25">
      <c r="B2987" s="146"/>
      <c r="C2987" s="31"/>
      <c r="D2987" s="31"/>
      <c r="E2987" s="44"/>
      <c r="F2987" s="43"/>
      <c r="G2987" s="84"/>
      <c r="H2987" s="31"/>
      <c r="I2987" s="208"/>
      <c r="J2987" s="84"/>
      <c r="K2987" s="31"/>
      <c r="L2987" s="31"/>
      <c r="M2987" s="169"/>
      <c r="N2987" s="148"/>
      <c r="O2987" s="106"/>
      <c r="P2987" s="43"/>
      <c r="Q2987" s="31"/>
      <c r="R2987" s="84"/>
      <c r="S2987" s="31"/>
      <c r="T2987" s="31"/>
      <c r="U2987" s="169"/>
      <c r="V2987" s="150"/>
      <c r="W2987" s="141" t="str" cm="1">
        <f t="array" ref="W2987">IF(SUM(LEN(B2987:V2987))=0,"",IF(OR(OR(ISBLANK(F2987),SUM(LEN(C2987),LEN(D2987))=0),AND(NOT(E2987="Unknown"),ISBLANK(J2987)),AND(NOT(O2987="Unknown"),ISBLANK(R2987))),"Missing Information", INDEX(Table15[Entire Service Line Classification], MATCH(SUMIFS(Table15[Unique ID],Table15[System-Owned Portion],E2987,Table15[If Material Anything Other than "Lead" in Column E,Was Material Ever Previously Lead?],G2987,Table15[Customer-Owned Portion],O2987),Table15[Unique ID],0),0)))</f>
        <v/>
      </c>
      <c r="X2987"/>
    </row>
    <row r="2988" spans="2:24" x14ac:dyDescent="0.25">
      <c r="B2988" s="146"/>
      <c r="C2988" s="31"/>
      <c r="D2988" s="31"/>
      <c r="E2988" s="44"/>
      <c r="F2988" s="43"/>
      <c r="G2988" s="84"/>
      <c r="H2988" s="31"/>
      <c r="I2988" s="208"/>
      <c r="J2988" s="84"/>
      <c r="K2988" s="31"/>
      <c r="L2988" s="31"/>
      <c r="M2988" s="169"/>
      <c r="N2988" s="148"/>
      <c r="O2988" s="106"/>
      <c r="P2988" s="43"/>
      <c r="Q2988" s="31"/>
      <c r="R2988" s="84"/>
      <c r="S2988" s="31"/>
      <c r="T2988" s="31"/>
      <c r="U2988" s="169"/>
      <c r="V2988" s="150"/>
      <c r="W2988" s="141" t="str" cm="1">
        <f t="array" ref="W2988">IF(SUM(LEN(B2988:V2988))=0,"",IF(OR(OR(ISBLANK(F2988),SUM(LEN(C2988),LEN(D2988))=0),AND(NOT(E2988="Unknown"),ISBLANK(J2988)),AND(NOT(O2988="Unknown"),ISBLANK(R2988))),"Missing Information", INDEX(Table15[Entire Service Line Classification], MATCH(SUMIFS(Table15[Unique ID],Table15[System-Owned Portion],E2988,Table15[If Material Anything Other than "Lead" in Column E,Was Material Ever Previously Lead?],G2988,Table15[Customer-Owned Portion],O2988),Table15[Unique ID],0),0)))</f>
        <v/>
      </c>
      <c r="X2988"/>
    </row>
    <row r="2989" spans="2:24" x14ac:dyDescent="0.25">
      <c r="B2989" s="146"/>
      <c r="C2989" s="31"/>
      <c r="D2989" s="31"/>
      <c r="E2989" s="44"/>
      <c r="F2989" s="43"/>
      <c r="G2989" s="84"/>
      <c r="H2989" s="31"/>
      <c r="I2989" s="208"/>
      <c r="J2989" s="84"/>
      <c r="K2989" s="31"/>
      <c r="L2989" s="31"/>
      <c r="M2989" s="169"/>
      <c r="N2989" s="148"/>
      <c r="O2989" s="106"/>
      <c r="P2989" s="43"/>
      <c r="Q2989" s="31"/>
      <c r="R2989" s="84"/>
      <c r="S2989" s="31"/>
      <c r="T2989" s="31"/>
      <c r="U2989" s="169"/>
      <c r="V2989" s="150"/>
      <c r="W2989" s="141" t="str" cm="1">
        <f t="array" ref="W2989">IF(SUM(LEN(B2989:V2989))=0,"",IF(OR(OR(ISBLANK(F2989),SUM(LEN(C2989),LEN(D2989))=0),AND(NOT(E2989="Unknown"),ISBLANK(J2989)),AND(NOT(O2989="Unknown"),ISBLANK(R2989))),"Missing Information", INDEX(Table15[Entire Service Line Classification], MATCH(SUMIFS(Table15[Unique ID],Table15[System-Owned Portion],E2989,Table15[If Material Anything Other than "Lead" in Column E,Was Material Ever Previously Lead?],G2989,Table15[Customer-Owned Portion],O2989),Table15[Unique ID],0),0)))</f>
        <v/>
      </c>
      <c r="X2989"/>
    </row>
    <row r="2990" spans="2:24" x14ac:dyDescent="0.25">
      <c r="B2990" s="146"/>
      <c r="C2990" s="31"/>
      <c r="D2990" s="31"/>
      <c r="E2990" s="44"/>
      <c r="F2990" s="43"/>
      <c r="G2990" s="84"/>
      <c r="H2990" s="31"/>
      <c r="I2990" s="208"/>
      <c r="J2990" s="84"/>
      <c r="K2990" s="31"/>
      <c r="L2990" s="31"/>
      <c r="M2990" s="169"/>
      <c r="N2990" s="148"/>
      <c r="O2990" s="106"/>
      <c r="P2990" s="43"/>
      <c r="Q2990" s="31"/>
      <c r="R2990" s="84"/>
      <c r="S2990" s="31"/>
      <c r="T2990" s="31"/>
      <c r="U2990" s="169"/>
      <c r="V2990" s="150"/>
      <c r="W2990" s="141" t="str" cm="1">
        <f t="array" ref="W2990">IF(SUM(LEN(B2990:V2990))=0,"",IF(OR(OR(ISBLANK(F2990),SUM(LEN(C2990),LEN(D2990))=0),AND(NOT(E2990="Unknown"),ISBLANK(J2990)),AND(NOT(O2990="Unknown"),ISBLANK(R2990))),"Missing Information", INDEX(Table15[Entire Service Line Classification], MATCH(SUMIFS(Table15[Unique ID],Table15[System-Owned Portion],E2990,Table15[If Material Anything Other than "Lead" in Column E,Was Material Ever Previously Lead?],G2990,Table15[Customer-Owned Portion],O2990),Table15[Unique ID],0),0)))</f>
        <v/>
      </c>
      <c r="X2990"/>
    </row>
    <row r="2991" spans="2:24" x14ac:dyDescent="0.25">
      <c r="B2991" s="146"/>
      <c r="C2991" s="31"/>
      <c r="D2991" s="31"/>
      <c r="E2991" s="44"/>
      <c r="F2991" s="43"/>
      <c r="G2991" s="84"/>
      <c r="H2991" s="31"/>
      <c r="I2991" s="208"/>
      <c r="J2991" s="84"/>
      <c r="K2991" s="31"/>
      <c r="L2991" s="31"/>
      <c r="M2991" s="169"/>
      <c r="N2991" s="148"/>
      <c r="O2991" s="106"/>
      <c r="P2991" s="43"/>
      <c r="Q2991" s="31"/>
      <c r="R2991" s="84"/>
      <c r="S2991" s="31"/>
      <c r="T2991" s="31"/>
      <c r="U2991" s="169"/>
      <c r="V2991" s="150"/>
      <c r="W2991" s="141" t="str" cm="1">
        <f t="array" ref="W2991">IF(SUM(LEN(B2991:V2991))=0,"",IF(OR(OR(ISBLANK(F2991),SUM(LEN(C2991),LEN(D2991))=0),AND(NOT(E2991="Unknown"),ISBLANK(J2991)),AND(NOT(O2991="Unknown"),ISBLANK(R2991))),"Missing Information", INDEX(Table15[Entire Service Line Classification], MATCH(SUMIFS(Table15[Unique ID],Table15[System-Owned Portion],E2991,Table15[If Material Anything Other than "Lead" in Column E,Was Material Ever Previously Lead?],G2991,Table15[Customer-Owned Portion],O2991),Table15[Unique ID],0),0)))</f>
        <v/>
      </c>
      <c r="X2991"/>
    </row>
    <row r="2992" spans="2:24" x14ac:dyDescent="0.25">
      <c r="B2992" s="146"/>
      <c r="C2992" s="31"/>
      <c r="D2992" s="31"/>
      <c r="E2992" s="44"/>
      <c r="F2992" s="43"/>
      <c r="G2992" s="84"/>
      <c r="H2992" s="31"/>
      <c r="I2992" s="208"/>
      <c r="J2992" s="84"/>
      <c r="K2992" s="31"/>
      <c r="L2992" s="31"/>
      <c r="M2992" s="169"/>
      <c r="N2992" s="148"/>
      <c r="O2992" s="106"/>
      <c r="P2992" s="43"/>
      <c r="Q2992" s="31"/>
      <c r="R2992" s="84"/>
      <c r="S2992" s="31"/>
      <c r="T2992" s="31"/>
      <c r="U2992" s="169"/>
      <c r="V2992" s="150"/>
      <c r="W2992" s="141" t="str" cm="1">
        <f t="array" ref="W2992">IF(SUM(LEN(B2992:V2992))=0,"",IF(OR(OR(ISBLANK(F2992),SUM(LEN(C2992),LEN(D2992))=0),AND(NOT(E2992="Unknown"),ISBLANK(J2992)),AND(NOT(O2992="Unknown"),ISBLANK(R2992))),"Missing Information", INDEX(Table15[Entire Service Line Classification], MATCH(SUMIFS(Table15[Unique ID],Table15[System-Owned Portion],E2992,Table15[If Material Anything Other than "Lead" in Column E,Was Material Ever Previously Lead?],G2992,Table15[Customer-Owned Portion],O2992),Table15[Unique ID],0),0)))</f>
        <v/>
      </c>
      <c r="X2992"/>
    </row>
    <row r="2993" spans="2:24" x14ac:dyDescent="0.25">
      <c r="B2993" s="146"/>
      <c r="C2993" s="31"/>
      <c r="D2993" s="31"/>
      <c r="E2993" s="44"/>
      <c r="F2993" s="43"/>
      <c r="G2993" s="84"/>
      <c r="H2993" s="31"/>
      <c r="I2993" s="208"/>
      <c r="J2993" s="84"/>
      <c r="K2993" s="31"/>
      <c r="L2993" s="31"/>
      <c r="M2993" s="169"/>
      <c r="N2993" s="148"/>
      <c r="O2993" s="106"/>
      <c r="P2993" s="43"/>
      <c r="Q2993" s="31"/>
      <c r="R2993" s="84"/>
      <c r="S2993" s="31"/>
      <c r="T2993" s="31"/>
      <c r="U2993" s="169"/>
      <c r="V2993" s="150"/>
      <c r="W2993" s="141" t="str" cm="1">
        <f t="array" ref="W2993">IF(SUM(LEN(B2993:V2993))=0,"",IF(OR(OR(ISBLANK(F2993),SUM(LEN(C2993),LEN(D2993))=0),AND(NOT(E2993="Unknown"),ISBLANK(J2993)),AND(NOT(O2993="Unknown"),ISBLANK(R2993))),"Missing Information", INDEX(Table15[Entire Service Line Classification], MATCH(SUMIFS(Table15[Unique ID],Table15[System-Owned Portion],E2993,Table15[If Material Anything Other than "Lead" in Column E,Was Material Ever Previously Lead?],G2993,Table15[Customer-Owned Portion],O2993),Table15[Unique ID],0),0)))</f>
        <v/>
      </c>
      <c r="X2993"/>
    </row>
    <row r="2994" spans="2:24" x14ac:dyDescent="0.25">
      <c r="B2994" s="146"/>
      <c r="C2994" s="31"/>
      <c r="D2994" s="31"/>
      <c r="E2994" s="44"/>
      <c r="F2994" s="43"/>
      <c r="G2994" s="84"/>
      <c r="H2994" s="31"/>
      <c r="I2994" s="208"/>
      <c r="J2994" s="84"/>
      <c r="K2994" s="31"/>
      <c r="L2994" s="31"/>
      <c r="M2994" s="169"/>
      <c r="N2994" s="148"/>
      <c r="O2994" s="106"/>
      <c r="P2994" s="43"/>
      <c r="Q2994" s="31"/>
      <c r="R2994" s="84"/>
      <c r="S2994" s="31"/>
      <c r="T2994" s="31"/>
      <c r="U2994" s="169"/>
      <c r="V2994" s="150"/>
      <c r="W2994" s="141" t="str" cm="1">
        <f t="array" ref="W2994">IF(SUM(LEN(B2994:V2994))=0,"",IF(OR(OR(ISBLANK(F2994),SUM(LEN(C2994),LEN(D2994))=0),AND(NOT(E2994="Unknown"),ISBLANK(J2994)),AND(NOT(O2994="Unknown"),ISBLANK(R2994))),"Missing Information", INDEX(Table15[Entire Service Line Classification], MATCH(SUMIFS(Table15[Unique ID],Table15[System-Owned Portion],E2994,Table15[If Material Anything Other than "Lead" in Column E,Was Material Ever Previously Lead?],G2994,Table15[Customer-Owned Portion],O2994),Table15[Unique ID],0),0)))</f>
        <v/>
      </c>
      <c r="X2994"/>
    </row>
    <row r="2995" spans="2:24" x14ac:dyDescent="0.25">
      <c r="B2995" s="146"/>
      <c r="C2995" s="31"/>
      <c r="D2995" s="31"/>
      <c r="E2995" s="44"/>
      <c r="F2995" s="43"/>
      <c r="G2995" s="84"/>
      <c r="H2995" s="31"/>
      <c r="I2995" s="208"/>
      <c r="J2995" s="84"/>
      <c r="K2995" s="31"/>
      <c r="L2995" s="31"/>
      <c r="M2995" s="169"/>
      <c r="N2995" s="148"/>
      <c r="O2995" s="106"/>
      <c r="P2995" s="43"/>
      <c r="Q2995" s="31"/>
      <c r="R2995" s="84"/>
      <c r="S2995" s="31"/>
      <c r="T2995" s="31"/>
      <c r="U2995" s="169"/>
      <c r="V2995" s="150"/>
      <c r="W2995" s="141" t="str" cm="1">
        <f t="array" ref="W2995">IF(SUM(LEN(B2995:V2995))=0,"",IF(OR(OR(ISBLANK(F2995),SUM(LEN(C2995),LEN(D2995))=0),AND(NOT(E2995="Unknown"),ISBLANK(J2995)),AND(NOT(O2995="Unknown"),ISBLANK(R2995))),"Missing Information", INDEX(Table15[Entire Service Line Classification], MATCH(SUMIFS(Table15[Unique ID],Table15[System-Owned Portion],E2995,Table15[If Material Anything Other than "Lead" in Column E,Was Material Ever Previously Lead?],G2995,Table15[Customer-Owned Portion],O2995),Table15[Unique ID],0),0)))</f>
        <v/>
      </c>
      <c r="X2995"/>
    </row>
    <row r="2996" spans="2:24" x14ac:dyDescent="0.25">
      <c r="B2996" s="146"/>
      <c r="C2996" s="31"/>
      <c r="D2996" s="31"/>
      <c r="E2996" s="44"/>
      <c r="F2996" s="43"/>
      <c r="G2996" s="84"/>
      <c r="H2996" s="31"/>
      <c r="I2996" s="208"/>
      <c r="J2996" s="84"/>
      <c r="K2996" s="31"/>
      <c r="L2996" s="31"/>
      <c r="M2996" s="169"/>
      <c r="N2996" s="148"/>
      <c r="O2996" s="106"/>
      <c r="P2996" s="43"/>
      <c r="Q2996" s="31"/>
      <c r="R2996" s="84"/>
      <c r="S2996" s="31"/>
      <c r="T2996" s="31"/>
      <c r="U2996" s="169"/>
      <c r="V2996" s="150"/>
      <c r="W2996" s="141" t="str" cm="1">
        <f t="array" ref="W2996">IF(SUM(LEN(B2996:V2996))=0,"",IF(OR(OR(ISBLANK(F2996),SUM(LEN(C2996),LEN(D2996))=0),AND(NOT(E2996="Unknown"),ISBLANK(J2996)),AND(NOT(O2996="Unknown"),ISBLANK(R2996))),"Missing Information", INDEX(Table15[Entire Service Line Classification], MATCH(SUMIFS(Table15[Unique ID],Table15[System-Owned Portion],E2996,Table15[If Material Anything Other than "Lead" in Column E,Was Material Ever Previously Lead?],G2996,Table15[Customer-Owned Portion],O2996),Table15[Unique ID],0),0)))</f>
        <v/>
      </c>
      <c r="X2996"/>
    </row>
    <row r="2997" spans="2:24" x14ac:dyDescent="0.25">
      <c r="B2997" s="146"/>
      <c r="C2997" s="31"/>
      <c r="D2997" s="31"/>
      <c r="E2997" s="44"/>
      <c r="F2997" s="43"/>
      <c r="G2997" s="84"/>
      <c r="H2997" s="31"/>
      <c r="I2997" s="208"/>
      <c r="J2997" s="84"/>
      <c r="K2997" s="31"/>
      <c r="L2997" s="31"/>
      <c r="M2997" s="169"/>
      <c r="N2997" s="148"/>
      <c r="O2997" s="106"/>
      <c r="P2997" s="43"/>
      <c r="Q2997" s="31"/>
      <c r="R2997" s="84"/>
      <c r="S2997" s="31"/>
      <c r="T2997" s="31"/>
      <c r="U2997" s="169"/>
      <c r="V2997" s="150"/>
      <c r="W2997" s="141" t="str" cm="1">
        <f t="array" ref="W2997">IF(SUM(LEN(B2997:V2997))=0,"",IF(OR(OR(ISBLANK(F2997),SUM(LEN(C2997),LEN(D2997))=0),AND(NOT(E2997="Unknown"),ISBLANK(J2997)),AND(NOT(O2997="Unknown"),ISBLANK(R2997))),"Missing Information", INDEX(Table15[Entire Service Line Classification], MATCH(SUMIFS(Table15[Unique ID],Table15[System-Owned Portion],E2997,Table15[If Material Anything Other than "Lead" in Column E,Was Material Ever Previously Lead?],G2997,Table15[Customer-Owned Portion],O2997),Table15[Unique ID],0),0)))</f>
        <v/>
      </c>
      <c r="X2997"/>
    </row>
    <row r="2998" spans="2:24" x14ac:dyDescent="0.25">
      <c r="B2998" s="146"/>
      <c r="C2998" s="31"/>
      <c r="D2998" s="31"/>
      <c r="E2998" s="44"/>
      <c r="F2998" s="43"/>
      <c r="G2998" s="84"/>
      <c r="H2998" s="31"/>
      <c r="I2998" s="208"/>
      <c r="J2998" s="84"/>
      <c r="K2998" s="31"/>
      <c r="L2998" s="31"/>
      <c r="M2998" s="169"/>
      <c r="N2998" s="148"/>
      <c r="O2998" s="106"/>
      <c r="P2998" s="43"/>
      <c r="Q2998" s="31"/>
      <c r="R2998" s="84"/>
      <c r="S2998" s="31"/>
      <c r="T2998" s="31"/>
      <c r="U2998" s="169"/>
      <c r="V2998" s="150"/>
      <c r="W2998" s="141" t="str" cm="1">
        <f t="array" ref="W2998">IF(SUM(LEN(B2998:V2998))=0,"",IF(OR(OR(ISBLANK(F2998),SUM(LEN(C2998),LEN(D2998))=0),AND(NOT(E2998="Unknown"),ISBLANK(J2998)),AND(NOT(O2998="Unknown"),ISBLANK(R2998))),"Missing Information", INDEX(Table15[Entire Service Line Classification], MATCH(SUMIFS(Table15[Unique ID],Table15[System-Owned Portion],E2998,Table15[If Material Anything Other than "Lead" in Column E,Was Material Ever Previously Lead?],G2998,Table15[Customer-Owned Portion],O2998),Table15[Unique ID],0),0)))</f>
        <v/>
      </c>
      <c r="X2998"/>
    </row>
    <row r="2999" spans="2:24" x14ac:dyDescent="0.25">
      <c r="B2999" s="146"/>
      <c r="C2999" s="31"/>
      <c r="D2999" s="31"/>
      <c r="E2999" s="44"/>
      <c r="F2999" s="43"/>
      <c r="G2999" s="84"/>
      <c r="H2999" s="31"/>
      <c r="I2999" s="208"/>
      <c r="J2999" s="84"/>
      <c r="K2999" s="31"/>
      <c r="L2999" s="31"/>
      <c r="M2999" s="169"/>
      <c r="N2999" s="148"/>
      <c r="O2999" s="106"/>
      <c r="P2999" s="43"/>
      <c r="Q2999" s="31"/>
      <c r="R2999" s="84"/>
      <c r="S2999" s="31"/>
      <c r="T2999" s="31"/>
      <c r="U2999" s="169"/>
      <c r="V2999" s="150"/>
      <c r="W2999" s="141" t="str" cm="1">
        <f t="array" ref="W2999">IF(SUM(LEN(B2999:V2999))=0,"",IF(OR(OR(ISBLANK(F2999),SUM(LEN(C2999),LEN(D2999))=0),AND(NOT(E2999="Unknown"),ISBLANK(J2999)),AND(NOT(O2999="Unknown"),ISBLANK(R2999))),"Missing Information", INDEX(Table15[Entire Service Line Classification], MATCH(SUMIFS(Table15[Unique ID],Table15[System-Owned Portion],E2999,Table15[If Material Anything Other than "Lead" in Column E,Was Material Ever Previously Lead?],G2999,Table15[Customer-Owned Portion],O2999),Table15[Unique ID],0),0)))</f>
        <v/>
      </c>
      <c r="X2999"/>
    </row>
    <row r="3000" spans="2:24" x14ac:dyDescent="0.25">
      <c r="B3000" s="146"/>
      <c r="C3000" s="31"/>
      <c r="D3000" s="31"/>
      <c r="E3000" s="44"/>
      <c r="F3000" s="43"/>
      <c r="G3000" s="84"/>
      <c r="H3000" s="31"/>
      <c r="I3000" s="208"/>
      <c r="J3000" s="84"/>
      <c r="K3000" s="31"/>
      <c r="L3000" s="31"/>
      <c r="M3000" s="169"/>
      <c r="N3000" s="148"/>
      <c r="O3000" s="106"/>
      <c r="P3000" s="43"/>
      <c r="Q3000" s="31"/>
      <c r="R3000" s="84"/>
      <c r="S3000" s="31"/>
      <c r="T3000" s="31"/>
      <c r="U3000" s="169"/>
      <c r="V3000" s="150"/>
      <c r="W3000" s="141" t="str" cm="1">
        <f t="array" ref="W3000">IF(SUM(LEN(B3000:V3000))=0,"",IF(OR(OR(ISBLANK(F3000),SUM(LEN(C3000),LEN(D3000))=0),AND(NOT(E3000="Unknown"),ISBLANK(J3000)),AND(NOT(O3000="Unknown"),ISBLANK(R3000))),"Missing Information", INDEX(Table15[Entire Service Line Classification], MATCH(SUMIFS(Table15[Unique ID],Table15[System-Owned Portion],E3000,Table15[If Material Anything Other than "Lead" in Column E,Was Material Ever Previously Lead?],G3000,Table15[Customer-Owned Portion],O3000),Table15[Unique ID],0),0)))</f>
        <v/>
      </c>
      <c r="X3000"/>
    </row>
    <row r="3001" spans="2:24" x14ac:dyDescent="0.25">
      <c r="B3001" s="146"/>
      <c r="C3001" s="31"/>
      <c r="D3001" s="31"/>
      <c r="E3001" s="44"/>
      <c r="F3001" s="43"/>
      <c r="G3001" s="84"/>
      <c r="H3001" s="31"/>
      <c r="I3001" s="208"/>
      <c r="J3001" s="84"/>
      <c r="K3001" s="31"/>
      <c r="L3001" s="31"/>
      <c r="M3001" s="169"/>
      <c r="N3001" s="148"/>
      <c r="O3001" s="106"/>
      <c r="P3001" s="43"/>
      <c r="Q3001" s="31"/>
      <c r="R3001" s="84"/>
      <c r="S3001" s="31"/>
      <c r="T3001" s="31"/>
      <c r="U3001" s="169"/>
      <c r="V3001" s="150"/>
      <c r="W3001" s="141" t="str" cm="1">
        <f t="array" ref="W3001">IF(SUM(LEN(B3001:V3001))=0,"",IF(OR(OR(ISBLANK(F3001),SUM(LEN(C3001),LEN(D3001))=0),AND(NOT(E3001="Unknown"),ISBLANK(J3001)),AND(NOT(O3001="Unknown"),ISBLANK(R3001))),"Missing Information", INDEX(Table15[Entire Service Line Classification], MATCH(SUMIFS(Table15[Unique ID],Table15[System-Owned Portion],E3001,Table15[If Material Anything Other than "Lead" in Column E,Was Material Ever Previously Lead?],G3001,Table15[Customer-Owned Portion],O3001),Table15[Unique ID],0),0)))</f>
        <v/>
      </c>
      <c r="X3001"/>
    </row>
    <row r="3002" spans="2:24" x14ac:dyDescent="0.25">
      <c r="B3002" s="146"/>
      <c r="C3002" s="31"/>
      <c r="D3002" s="31"/>
      <c r="E3002" s="44"/>
      <c r="F3002" s="43"/>
      <c r="G3002" s="84"/>
      <c r="H3002" s="31"/>
      <c r="I3002" s="208"/>
      <c r="J3002" s="84"/>
      <c r="K3002" s="31"/>
      <c r="L3002" s="31"/>
      <c r="M3002" s="169"/>
      <c r="N3002" s="148"/>
      <c r="O3002" s="106"/>
      <c r="P3002" s="43"/>
      <c r="Q3002" s="31"/>
      <c r="R3002" s="84"/>
      <c r="S3002" s="31"/>
      <c r="T3002" s="31"/>
      <c r="U3002" s="169"/>
      <c r="V3002" s="150"/>
      <c r="W3002" s="141" t="str" cm="1">
        <f t="array" ref="W3002">IF(SUM(LEN(B3002:V3002))=0,"",IF(OR(OR(ISBLANK(F3002),SUM(LEN(C3002),LEN(D3002))=0),AND(NOT(E3002="Unknown"),ISBLANK(J3002)),AND(NOT(O3002="Unknown"),ISBLANK(R3002))),"Missing Information", INDEX(Table15[Entire Service Line Classification], MATCH(SUMIFS(Table15[Unique ID],Table15[System-Owned Portion],E3002,Table15[If Material Anything Other than "Lead" in Column E,Was Material Ever Previously Lead?],G3002,Table15[Customer-Owned Portion],O3002),Table15[Unique ID],0),0)))</f>
        <v/>
      </c>
      <c r="X3002"/>
    </row>
    <row r="3003" spans="2:24" x14ac:dyDescent="0.25">
      <c r="B3003" s="146"/>
      <c r="C3003" s="31"/>
      <c r="D3003" s="31"/>
      <c r="E3003" s="44"/>
      <c r="F3003" s="43"/>
      <c r="G3003" s="84"/>
      <c r="H3003" s="31"/>
      <c r="I3003" s="208"/>
      <c r="J3003" s="84"/>
      <c r="K3003" s="31"/>
      <c r="L3003" s="31"/>
      <c r="M3003" s="169"/>
      <c r="N3003" s="148"/>
      <c r="O3003" s="106"/>
      <c r="P3003" s="43"/>
      <c r="Q3003" s="31"/>
      <c r="R3003" s="84"/>
      <c r="S3003" s="31"/>
      <c r="T3003" s="31"/>
      <c r="U3003" s="169"/>
      <c r="V3003" s="150"/>
      <c r="W3003" s="141" t="str" cm="1">
        <f t="array" ref="W3003">IF(SUM(LEN(B3003:V3003))=0,"",IF(OR(OR(ISBLANK(F3003),SUM(LEN(C3003),LEN(D3003))=0),AND(NOT(E3003="Unknown"),ISBLANK(J3003)),AND(NOT(O3003="Unknown"),ISBLANK(R3003))),"Missing Information", INDEX(Table15[Entire Service Line Classification], MATCH(SUMIFS(Table15[Unique ID],Table15[System-Owned Portion],E3003,Table15[If Material Anything Other than "Lead" in Column E,Was Material Ever Previously Lead?],G3003,Table15[Customer-Owned Portion],O3003),Table15[Unique ID],0),0)))</f>
        <v/>
      </c>
      <c r="X3003"/>
    </row>
    <row r="3004" spans="2:24" x14ac:dyDescent="0.25">
      <c r="B3004" s="146"/>
      <c r="C3004" s="31"/>
      <c r="D3004" s="31"/>
      <c r="E3004" s="44"/>
      <c r="F3004" s="43"/>
      <c r="G3004" s="84"/>
      <c r="H3004" s="31"/>
      <c r="I3004" s="208"/>
      <c r="J3004" s="84"/>
      <c r="K3004" s="31"/>
      <c r="L3004" s="31"/>
      <c r="M3004" s="169"/>
      <c r="N3004" s="148"/>
      <c r="O3004" s="106"/>
      <c r="P3004" s="43"/>
      <c r="Q3004" s="31"/>
      <c r="R3004" s="84"/>
      <c r="S3004" s="31"/>
      <c r="T3004" s="31"/>
      <c r="U3004" s="169"/>
      <c r="V3004" s="150"/>
      <c r="W3004" s="141" t="str" cm="1">
        <f t="array" ref="W3004">IF(SUM(LEN(B3004:V3004))=0,"",IF(OR(OR(ISBLANK(F3004),SUM(LEN(C3004),LEN(D3004))=0),AND(NOT(E3004="Unknown"),ISBLANK(J3004)),AND(NOT(O3004="Unknown"),ISBLANK(R3004))),"Missing Information", INDEX(Table15[Entire Service Line Classification], MATCH(SUMIFS(Table15[Unique ID],Table15[System-Owned Portion],E3004,Table15[If Material Anything Other than "Lead" in Column E,Was Material Ever Previously Lead?],G3004,Table15[Customer-Owned Portion],O3004),Table15[Unique ID],0),0)))</f>
        <v/>
      </c>
      <c r="X3004"/>
    </row>
    <row r="3005" spans="2:24" x14ac:dyDescent="0.25">
      <c r="B3005" s="146"/>
      <c r="C3005" s="31"/>
      <c r="D3005" s="31"/>
      <c r="E3005" s="44"/>
      <c r="F3005" s="43"/>
      <c r="G3005" s="84"/>
      <c r="H3005" s="31"/>
      <c r="I3005" s="208"/>
      <c r="J3005" s="84"/>
      <c r="K3005" s="31"/>
      <c r="L3005" s="31"/>
      <c r="M3005" s="169"/>
      <c r="N3005" s="148"/>
      <c r="O3005" s="106"/>
      <c r="P3005" s="43"/>
      <c r="Q3005" s="31"/>
      <c r="R3005" s="84"/>
      <c r="S3005" s="31"/>
      <c r="T3005" s="31"/>
      <c r="U3005" s="169"/>
      <c r="V3005" s="150"/>
      <c r="W3005" s="141" t="str" cm="1">
        <f t="array" ref="W3005">IF(SUM(LEN(B3005:V3005))=0,"",IF(OR(OR(ISBLANK(F3005),SUM(LEN(C3005),LEN(D3005))=0),AND(NOT(E3005="Unknown"),ISBLANK(J3005)),AND(NOT(O3005="Unknown"),ISBLANK(R3005))),"Missing Information", INDEX(Table15[Entire Service Line Classification], MATCH(SUMIFS(Table15[Unique ID],Table15[System-Owned Portion],E3005,Table15[If Material Anything Other than "Lead" in Column E,Was Material Ever Previously Lead?],G3005,Table15[Customer-Owned Portion],O3005),Table15[Unique ID],0),0)))</f>
        <v/>
      </c>
      <c r="X3005"/>
    </row>
    <row r="3006" spans="2:24" x14ac:dyDescent="0.25">
      <c r="B3006" s="146"/>
      <c r="C3006" s="31"/>
      <c r="D3006" s="31"/>
      <c r="E3006" s="44"/>
      <c r="F3006" s="43"/>
      <c r="G3006" s="84"/>
      <c r="H3006" s="31"/>
      <c r="I3006" s="208"/>
      <c r="J3006" s="84"/>
      <c r="K3006" s="31"/>
      <c r="L3006" s="31"/>
      <c r="M3006" s="169"/>
      <c r="N3006" s="148"/>
      <c r="O3006" s="106"/>
      <c r="P3006" s="43"/>
      <c r="Q3006" s="31"/>
      <c r="R3006" s="84"/>
      <c r="S3006" s="31"/>
      <c r="T3006" s="31"/>
      <c r="U3006" s="169"/>
      <c r="V3006" s="150"/>
      <c r="W3006" s="141" t="str" cm="1">
        <f t="array" ref="W3006">IF(SUM(LEN(B3006:V3006))=0,"",IF(OR(OR(ISBLANK(F3006),SUM(LEN(C3006),LEN(D3006))=0),AND(NOT(E3006="Unknown"),ISBLANK(J3006)),AND(NOT(O3006="Unknown"),ISBLANK(R3006))),"Missing Information", INDEX(Table15[Entire Service Line Classification], MATCH(SUMIFS(Table15[Unique ID],Table15[System-Owned Portion],E3006,Table15[If Material Anything Other than "Lead" in Column E,Was Material Ever Previously Lead?],G3006,Table15[Customer-Owned Portion],O3006),Table15[Unique ID],0),0)))</f>
        <v/>
      </c>
      <c r="X3006"/>
    </row>
    <row r="3007" spans="2:24" x14ac:dyDescent="0.25">
      <c r="B3007" s="146"/>
      <c r="C3007" s="31"/>
      <c r="D3007" s="31"/>
      <c r="E3007" s="44"/>
      <c r="F3007" s="43"/>
      <c r="G3007" s="84"/>
      <c r="H3007" s="31"/>
      <c r="I3007" s="208"/>
      <c r="J3007" s="84"/>
      <c r="K3007" s="31"/>
      <c r="L3007" s="31"/>
      <c r="M3007" s="169"/>
      <c r="N3007" s="148"/>
      <c r="O3007" s="106"/>
      <c r="P3007" s="43"/>
      <c r="Q3007" s="31"/>
      <c r="R3007" s="84"/>
      <c r="S3007" s="31"/>
      <c r="T3007" s="31"/>
      <c r="U3007" s="169"/>
      <c r="V3007" s="150"/>
      <c r="W3007" s="141" t="str" cm="1">
        <f t="array" ref="W3007">IF(SUM(LEN(B3007:V3007))=0,"",IF(OR(OR(ISBLANK(F3007),SUM(LEN(C3007),LEN(D3007))=0),AND(NOT(E3007="Unknown"),ISBLANK(J3007)),AND(NOT(O3007="Unknown"),ISBLANK(R3007))),"Missing Information", INDEX(Table15[Entire Service Line Classification], MATCH(SUMIFS(Table15[Unique ID],Table15[System-Owned Portion],E3007,Table15[If Material Anything Other than "Lead" in Column E,Was Material Ever Previously Lead?],G3007,Table15[Customer-Owned Portion],O3007),Table15[Unique ID],0),0)))</f>
        <v/>
      </c>
      <c r="X3007"/>
    </row>
    <row r="3008" spans="2:24" x14ac:dyDescent="0.25">
      <c r="B3008" s="146"/>
      <c r="C3008" s="31"/>
      <c r="D3008" s="31"/>
      <c r="E3008" s="44"/>
      <c r="F3008" s="43"/>
      <c r="G3008" s="84"/>
      <c r="H3008" s="31"/>
      <c r="I3008" s="208"/>
      <c r="J3008" s="84"/>
      <c r="K3008" s="31"/>
      <c r="L3008" s="31"/>
      <c r="M3008" s="169"/>
      <c r="N3008" s="148"/>
      <c r="O3008" s="106"/>
      <c r="P3008" s="43"/>
      <c r="Q3008" s="31"/>
      <c r="R3008" s="84"/>
      <c r="S3008" s="31"/>
      <c r="T3008" s="31"/>
      <c r="U3008" s="169"/>
      <c r="V3008" s="150"/>
      <c r="W3008" s="141" t="str" cm="1">
        <f t="array" ref="W3008">IF(SUM(LEN(B3008:V3008))=0,"",IF(OR(OR(ISBLANK(F3008),SUM(LEN(C3008),LEN(D3008))=0),AND(NOT(E3008="Unknown"),ISBLANK(J3008)),AND(NOT(O3008="Unknown"),ISBLANK(R3008))),"Missing Information", INDEX(Table15[Entire Service Line Classification], MATCH(SUMIFS(Table15[Unique ID],Table15[System-Owned Portion],E3008,Table15[If Material Anything Other than "Lead" in Column E,Was Material Ever Previously Lead?],G3008,Table15[Customer-Owned Portion],O3008),Table15[Unique ID],0),0)))</f>
        <v/>
      </c>
      <c r="X3008"/>
    </row>
    <row r="3009" spans="2:24" x14ac:dyDescent="0.25">
      <c r="B3009" s="146"/>
      <c r="C3009" s="31"/>
      <c r="D3009" s="31"/>
      <c r="E3009" s="44"/>
      <c r="F3009" s="43"/>
      <c r="G3009" s="84"/>
      <c r="H3009" s="31"/>
      <c r="I3009" s="208"/>
      <c r="J3009" s="84"/>
      <c r="K3009" s="31"/>
      <c r="L3009" s="31"/>
      <c r="M3009" s="169"/>
      <c r="N3009" s="148"/>
      <c r="O3009" s="106"/>
      <c r="P3009" s="43"/>
      <c r="Q3009" s="31"/>
      <c r="R3009" s="84"/>
      <c r="S3009" s="31"/>
      <c r="T3009" s="31"/>
      <c r="U3009" s="169"/>
      <c r="V3009" s="150"/>
      <c r="W3009" s="141" t="str" cm="1">
        <f t="array" ref="W3009">IF(SUM(LEN(B3009:V3009))=0,"",IF(OR(OR(ISBLANK(F3009),SUM(LEN(C3009),LEN(D3009))=0),AND(NOT(E3009="Unknown"),ISBLANK(J3009)),AND(NOT(O3009="Unknown"),ISBLANK(R3009))),"Missing Information", INDEX(Table15[Entire Service Line Classification], MATCH(SUMIFS(Table15[Unique ID],Table15[System-Owned Portion],E3009,Table15[If Material Anything Other than "Lead" in Column E,Was Material Ever Previously Lead?],G3009,Table15[Customer-Owned Portion],O3009),Table15[Unique ID],0),0)))</f>
        <v/>
      </c>
      <c r="X3009"/>
    </row>
    <row r="3010" spans="2:24" x14ac:dyDescent="0.25">
      <c r="B3010" s="146"/>
      <c r="C3010" s="31"/>
      <c r="D3010" s="31"/>
      <c r="E3010" s="44"/>
      <c r="F3010" s="43"/>
      <c r="G3010" s="84"/>
      <c r="H3010" s="31"/>
      <c r="I3010" s="208"/>
      <c r="J3010" s="84"/>
      <c r="K3010" s="31"/>
      <c r="L3010" s="31"/>
      <c r="M3010" s="169"/>
      <c r="N3010" s="148"/>
      <c r="O3010" s="106"/>
      <c r="P3010" s="43"/>
      <c r="Q3010" s="31"/>
      <c r="R3010" s="84"/>
      <c r="S3010" s="31"/>
      <c r="T3010" s="31"/>
      <c r="U3010" s="169"/>
      <c r="V3010" s="150"/>
      <c r="W3010" s="141" t="str" cm="1">
        <f t="array" ref="W3010">IF(SUM(LEN(B3010:V3010))=0,"",IF(OR(OR(ISBLANK(F3010),SUM(LEN(C3010),LEN(D3010))=0),AND(NOT(E3010="Unknown"),ISBLANK(J3010)),AND(NOT(O3010="Unknown"),ISBLANK(R3010))),"Missing Information", INDEX(Table15[Entire Service Line Classification], MATCH(SUMIFS(Table15[Unique ID],Table15[System-Owned Portion],E3010,Table15[If Material Anything Other than "Lead" in Column E,Was Material Ever Previously Lead?],G3010,Table15[Customer-Owned Portion],O3010),Table15[Unique ID],0),0)))</f>
        <v/>
      </c>
      <c r="X3010"/>
    </row>
    <row r="3011" spans="2:24" x14ac:dyDescent="0.25">
      <c r="B3011" s="146"/>
      <c r="C3011" s="31"/>
      <c r="D3011" s="31"/>
      <c r="E3011" s="44"/>
      <c r="F3011" s="43"/>
      <c r="G3011" s="84"/>
      <c r="H3011" s="31"/>
      <c r="I3011" s="208"/>
      <c r="J3011" s="84"/>
      <c r="K3011" s="31"/>
      <c r="L3011" s="31"/>
      <c r="M3011" s="169"/>
      <c r="N3011" s="148"/>
      <c r="O3011" s="106"/>
      <c r="P3011" s="43"/>
      <c r="Q3011" s="31"/>
      <c r="R3011" s="84"/>
      <c r="S3011" s="31"/>
      <c r="T3011" s="31"/>
      <c r="U3011" s="169"/>
      <c r="V3011" s="150"/>
      <c r="W3011" s="141" t="str" cm="1">
        <f t="array" ref="W3011">IF(SUM(LEN(B3011:V3011))=0,"",IF(OR(OR(ISBLANK(F3011),SUM(LEN(C3011),LEN(D3011))=0),AND(NOT(E3011="Unknown"),ISBLANK(J3011)),AND(NOT(O3011="Unknown"),ISBLANK(R3011))),"Missing Information", INDEX(Table15[Entire Service Line Classification], MATCH(SUMIFS(Table15[Unique ID],Table15[System-Owned Portion],E3011,Table15[If Material Anything Other than "Lead" in Column E,Was Material Ever Previously Lead?],G3011,Table15[Customer-Owned Portion],O3011),Table15[Unique ID],0),0)))</f>
        <v/>
      </c>
      <c r="X3011"/>
    </row>
    <row r="3012" spans="2:24" x14ac:dyDescent="0.25">
      <c r="B3012" s="146"/>
      <c r="C3012" s="31"/>
      <c r="D3012" s="31"/>
      <c r="E3012" s="44"/>
      <c r="F3012" s="43"/>
      <c r="G3012" s="84"/>
      <c r="H3012" s="31"/>
      <c r="I3012" s="208"/>
      <c r="J3012" s="84"/>
      <c r="K3012" s="31"/>
      <c r="L3012" s="31"/>
      <c r="M3012" s="169"/>
      <c r="N3012" s="148"/>
      <c r="O3012" s="106"/>
      <c r="P3012" s="43"/>
      <c r="Q3012" s="31"/>
      <c r="R3012" s="84"/>
      <c r="S3012" s="31"/>
      <c r="T3012" s="31"/>
      <c r="U3012" s="169"/>
      <c r="V3012" s="150"/>
      <c r="W3012" s="141" t="str" cm="1">
        <f t="array" ref="W3012">IF(SUM(LEN(B3012:V3012))=0,"",IF(OR(OR(ISBLANK(F3012),SUM(LEN(C3012),LEN(D3012))=0),AND(NOT(E3012="Unknown"),ISBLANK(J3012)),AND(NOT(O3012="Unknown"),ISBLANK(R3012))),"Missing Information", INDEX(Table15[Entire Service Line Classification], MATCH(SUMIFS(Table15[Unique ID],Table15[System-Owned Portion],E3012,Table15[If Material Anything Other than "Lead" in Column E,Was Material Ever Previously Lead?],G3012,Table15[Customer-Owned Portion],O3012),Table15[Unique ID],0),0)))</f>
        <v/>
      </c>
      <c r="X3012"/>
    </row>
    <row r="3013" spans="2:24" x14ac:dyDescent="0.25">
      <c r="B3013" s="146"/>
      <c r="C3013" s="31"/>
      <c r="D3013" s="31"/>
      <c r="E3013" s="44"/>
      <c r="F3013" s="43"/>
      <c r="G3013" s="84"/>
      <c r="H3013" s="31"/>
      <c r="I3013" s="208"/>
      <c r="J3013" s="84"/>
      <c r="K3013" s="31"/>
      <c r="L3013" s="31"/>
      <c r="M3013" s="169"/>
      <c r="N3013" s="148"/>
      <c r="O3013" s="106"/>
      <c r="P3013" s="43"/>
      <c r="Q3013" s="31"/>
      <c r="R3013" s="84"/>
      <c r="S3013" s="31"/>
      <c r="T3013" s="31"/>
      <c r="U3013" s="169"/>
      <c r="V3013" s="150"/>
      <c r="W3013" s="141" t="str" cm="1">
        <f t="array" ref="W3013">IF(SUM(LEN(B3013:V3013))=0,"",IF(OR(OR(ISBLANK(F3013),SUM(LEN(C3013),LEN(D3013))=0),AND(NOT(E3013="Unknown"),ISBLANK(J3013)),AND(NOT(O3013="Unknown"),ISBLANK(R3013))),"Missing Information", INDEX(Table15[Entire Service Line Classification], MATCH(SUMIFS(Table15[Unique ID],Table15[System-Owned Portion],E3013,Table15[If Material Anything Other than "Lead" in Column E,Was Material Ever Previously Lead?],G3013,Table15[Customer-Owned Portion],O3013),Table15[Unique ID],0),0)))</f>
        <v/>
      </c>
      <c r="X3013"/>
    </row>
    <row r="3014" spans="2:24" x14ac:dyDescent="0.25">
      <c r="B3014" s="146"/>
      <c r="C3014" s="31"/>
      <c r="D3014" s="31"/>
      <c r="E3014" s="44"/>
      <c r="F3014" s="43"/>
      <c r="G3014" s="84"/>
      <c r="H3014" s="31"/>
      <c r="I3014" s="208"/>
      <c r="J3014" s="84"/>
      <c r="K3014" s="31"/>
      <c r="L3014" s="31"/>
      <c r="M3014" s="169"/>
      <c r="N3014" s="148"/>
      <c r="O3014" s="106"/>
      <c r="P3014" s="43"/>
      <c r="Q3014" s="31"/>
      <c r="R3014" s="84"/>
      <c r="S3014" s="31"/>
      <c r="T3014" s="31"/>
      <c r="U3014" s="169"/>
      <c r="V3014" s="150"/>
      <c r="W3014" s="141" t="str" cm="1">
        <f t="array" ref="W3014">IF(SUM(LEN(B3014:V3014))=0,"",IF(OR(OR(ISBLANK(F3014),SUM(LEN(C3014),LEN(D3014))=0),AND(NOT(E3014="Unknown"),ISBLANK(J3014)),AND(NOT(O3014="Unknown"),ISBLANK(R3014))),"Missing Information", INDEX(Table15[Entire Service Line Classification], MATCH(SUMIFS(Table15[Unique ID],Table15[System-Owned Portion],E3014,Table15[If Material Anything Other than "Lead" in Column E,Was Material Ever Previously Lead?],G3014,Table15[Customer-Owned Portion],O3014),Table15[Unique ID],0),0)))</f>
        <v/>
      </c>
      <c r="X3014"/>
    </row>
    <row r="3015" spans="2:24" x14ac:dyDescent="0.25">
      <c r="B3015" s="146"/>
      <c r="C3015" s="31"/>
      <c r="D3015" s="31"/>
      <c r="E3015" s="44"/>
      <c r="F3015" s="43"/>
      <c r="G3015" s="84"/>
      <c r="H3015" s="31"/>
      <c r="I3015" s="208"/>
      <c r="J3015" s="84"/>
      <c r="K3015" s="31"/>
      <c r="L3015" s="31"/>
      <c r="M3015" s="169"/>
      <c r="N3015" s="148"/>
      <c r="O3015" s="106"/>
      <c r="P3015" s="43"/>
      <c r="Q3015" s="31"/>
      <c r="R3015" s="84"/>
      <c r="S3015" s="31"/>
      <c r="T3015" s="31"/>
      <c r="U3015" s="169"/>
      <c r="V3015" s="150"/>
      <c r="W3015" s="141" t="str" cm="1">
        <f t="array" ref="W3015">IF(SUM(LEN(B3015:V3015))=0,"",IF(OR(OR(ISBLANK(F3015),SUM(LEN(C3015),LEN(D3015))=0),AND(NOT(E3015="Unknown"),ISBLANK(J3015)),AND(NOT(O3015="Unknown"),ISBLANK(R3015))),"Missing Information", INDEX(Table15[Entire Service Line Classification], MATCH(SUMIFS(Table15[Unique ID],Table15[System-Owned Portion],E3015,Table15[If Material Anything Other than "Lead" in Column E,Was Material Ever Previously Lead?],G3015,Table15[Customer-Owned Portion],O3015),Table15[Unique ID],0),0)))</f>
        <v/>
      </c>
      <c r="X3015"/>
    </row>
    <row r="3016" spans="2:24" x14ac:dyDescent="0.25">
      <c r="B3016" s="146"/>
      <c r="C3016" s="31"/>
      <c r="D3016" s="31"/>
      <c r="E3016" s="44"/>
      <c r="F3016" s="43"/>
      <c r="G3016" s="84"/>
      <c r="H3016" s="31"/>
      <c r="I3016" s="208"/>
      <c r="J3016" s="84"/>
      <c r="K3016" s="31"/>
      <c r="L3016" s="31"/>
      <c r="M3016" s="169"/>
      <c r="N3016" s="148"/>
      <c r="O3016" s="106"/>
      <c r="P3016" s="43"/>
      <c r="Q3016" s="31"/>
      <c r="R3016" s="84"/>
      <c r="S3016" s="31"/>
      <c r="T3016" s="31"/>
      <c r="U3016" s="169"/>
      <c r="V3016" s="150"/>
      <c r="W3016" s="141" t="str" cm="1">
        <f t="array" ref="W3016">IF(SUM(LEN(B3016:V3016))=0,"",IF(OR(OR(ISBLANK(F3016),SUM(LEN(C3016),LEN(D3016))=0),AND(NOT(E3016="Unknown"),ISBLANK(J3016)),AND(NOT(O3016="Unknown"),ISBLANK(R3016))),"Missing Information", INDEX(Table15[Entire Service Line Classification], MATCH(SUMIFS(Table15[Unique ID],Table15[System-Owned Portion],E3016,Table15[If Material Anything Other than "Lead" in Column E,Was Material Ever Previously Lead?],G3016,Table15[Customer-Owned Portion],O3016),Table15[Unique ID],0),0)))</f>
        <v/>
      </c>
      <c r="X3016"/>
    </row>
    <row r="3017" spans="2:24" x14ac:dyDescent="0.25">
      <c r="B3017" s="146"/>
      <c r="C3017" s="31"/>
      <c r="D3017" s="31"/>
      <c r="E3017" s="44"/>
      <c r="F3017" s="43"/>
      <c r="G3017" s="84"/>
      <c r="H3017" s="31"/>
      <c r="I3017" s="208"/>
      <c r="J3017" s="84"/>
      <c r="K3017" s="31"/>
      <c r="L3017" s="31"/>
      <c r="M3017" s="169"/>
      <c r="N3017" s="148"/>
      <c r="O3017" s="106"/>
      <c r="P3017" s="43"/>
      <c r="Q3017" s="31"/>
      <c r="R3017" s="84"/>
      <c r="S3017" s="31"/>
      <c r="T3017" s="31"/>
      <c r="U3017" s="169"/>
      <c r="V3017" s="150"/>
      <c r="W3017" s="141" t="str" cm="1">
        <f t="array" ref="W3017">IF(SUM(LEN(B3017:V3017))=0,"",IF(OR(OR(ISBLANK(F3017),SUM(LEN(C3017),LEN(D3017))=0),AND(NOT(E3017="Unknown"),ISBLANK(J3017)),AND(NOT(O3017="Unknown"),ISBLANK(R3017))),"Missing Information", INDEX(Table15[Entire Service Line Classification], MATCH(SUMIFS(Table15[Unique ID],Table15[System-Owned Portion],E3017,Table15[If Material Anything Other than "Lead" in Column E,Was Material Ever Previously Lead?],G3017,Table15[Customer-Owned Portion],O3017),Table15[Unique ID],0),0)))</f>
        <v/>
      </c>
      <c r="X3017"/>
    </row>
    <row r="3018" spans="2:24" x14ac:dyDescent="0.25">
      <c r="B3018" s="146"/>
      <c r="C3018" s="31"/>
      <c r="D3018" s="31"/>
      <c r="E3018" s="44"/>
      <c r="F3018" s="43"/>
      <c r="G3018" s="84"/>
      <c r="H3018" s="31"/>
      <c r="I3018" s="208"/>
      <c r="J3018" s="84"/>
      <c r="K3018" s="31"/>
      <c r="L3018" s="31"/>
      <c r="M3018" s="169"/>
      <c r="N3018" s="148"/>
      <c r="O3018" s="106"/>
      <c r="P3018" s="43"/>
      <c r="Q3018" s="31"/>
      <c r="R3018" s="84"/>
      <c r="S3018" s="31"/>
      <c r="T3018" s="31"/>
      <c r="U3018" s="169"/>
      <c r="V3018" s="150"/>
      <c r="W3018" s="141" t="str" cm="1">
        <f t="array" ref="W3018">IF(SUM(LEN(B3018:V3018))=0,"",IF(OR(OR(ISBLANK(F3018),SUM(LEN(C3018),LEN(D3018))=0),AND(NOT(E3018="Unknown"),ISBLANK(J3018)),AND(NOT(O3018="Unknown"),ISBLANK(R3018))),"Missing Information", INDEX(Table15[Entire Service Line Classification], MATCH(SUMIFS(Table15[Unique ID],Table15[System-Owned Portion],E3018,Table15[If Material Anything Other than "Lead" in Column E,Was Material Ever Previously Lead?],G3018,Table15[Customer-Owned Portion],O3018),Table15[Unique ID],0),0)))</f>
        <v/>
      </c>
      <c r="X3018"/>
    </row>
    <row r="3019" spans="2:24" x14ac:dyDescent="0.25">
      <c r="B3019" s="146"/>
      <c r="C3019" s="31"/>
      <c r="D3019" s="31"/>
      <c r="E3019" s="44"/>
      <c r="F3019" s="43"/>
      <c r="G3019" s="84"/>
      <c r="H3019" s="31"/>
      <c r="I3019" s="208"/>
      <c r="J3019" s="84"/>
      <c r="K3019" s="31"/>
      <c r="L3019" s="31"/>
      <c r="M3019" s="169"/>
      <c r="N3019" s="148"/>
      <c r="O3019" s="106"/>
      <c r="P3019" s="43"/>
      <c r="Q3019" s="31"/>
      <c r="R3019" s="84"/>
      <c r="S3019" s="31"/>
      <c r="T3019" s="31"/>
      <c r="U3019" s="169"/>
      <c r="V3019" s="150"/>
      <c r="W3019" s="141" t="str" cm="1">
        <f t="array" ref="W3019">IF(SUM(LEN(B3019:V3019))=0,"",IF(OR(OR(ISBLANK(F3019),SUM(LEN(C3019),LEN(D3019))=0),AND(NOT(E3019="Unknown"),ISBLANK(J3019)),AND(NOT(O3019="Unknown"),ISBLANK(R3019))),"Missing Information", INDEX(Table15[Entire Service Line Classification], MATCH(SUMIFS(Table15[Unique ID],Table15[System-Owned Portion],E3019,Table15[If Material Anything Other than "Lead" in Column E,Was Material Ever Previously Lead?],G3019,Table15[Customer-Owned Portion],O3019),Table15[Unique ID],0),0)))</f>
        <v/>
      </c>
      <c r="X3019"/>
    </row>
    <row r="3020" spans="2:24" x14ac:dyDescent="0.25">
      <c r="B3020" s="146"/>
      <c r="C3020" s="31"/>
      <c r="D3020" s="31"/>
      <c r="E3020" s="44"/>
      <c r="F3020" s="43"/>
      <c r="G3020" s="84"/>
      <c r="H3020" s="31"/>
      <c r="I3020" s="208"/>
      <c r="J3020" s="84"/>
      <c r="K3020" s="31"/>
      <c r="L3020" s="31"/>
      <c r="M3020" s="169"/>
      <c r="N3020" s="148"/>
      <c r="O3020" s="106"/>
      <c r="P3020" s="43"/>
      <c r="Q3020" s="31"/>
      <c r="R3020" s="84"/>
      <c r="S3020" s="31"/>
      <c r="T3020" s="31"/>
      <c r="U3020" s="169"/>
      <c r="V3020" s="150"/>
      <c r="W3020" s="141" t="str" cm="1">
        <f t="array" ref="W3020">IF(SUM(LEN(B3020:V3020))=0,"",IF(OR(OR(ISBLANK(F3020),SUM(LEN(C3020),LEN(D3020))=0),AND(NOT(E3020="Unknown"),ISBLANK(J3020)),AND(NOT(O3020="Unknown"),ISBLANK(R3020))),"Missing Information", INDEX(Table15[Entire Service Line Classification], MATCH(SUMIFS(Table15[Unique ID],Table15[System-Owned Portion],E3020,Table15[If Material Anything Other than "Lead" in Column E,Was Material Ever Previously Lead?],G3020,Table15[Customer-Owned Portion],O3020),Table15[Unique ID],0),0)))</f>
        <v/>
      </c>
      <c r="X3020"/>
    </row>
    <row r="3021" spans="2:24" x14ac:dyDescent="0.25">
      <c r="B3021" s="146"/>
      <c r="C3021" s="31"/>
      <c r="D3021" s="31"/>
      <c r="E3021" s="44"/>
      <c r="F3021" s="43"/>
      <c r="G3021" s="84"/>
      <c r="H3021" s="31"/>
      <c r="I3021" s="208"/>
      <c r="J3021" s="84"/>
      <c r="K3021" s="31"/>
      <c r="L3021" s="31"/>
      <c r="M3021" s="169"/>
      <c r="N3021" s="148"/>
      <c r="O3021" s="106"/>
      <c r="P3021" s="43"/>
      <c r="Q3021" s="31"/>
      <c r="R3021" s="84"/>
      <c r="S3021" s="31"/>
      <c r="T3021" s="31"/>
      <c r="U3021" s="169"/>
      <c r="V3021" s="150"/>
      <c r="W3021" s="141" t="str" cm="1">
        <f t="array" ref="W3021">IF(SUM(LEN(B3021:V3021))=0,"",IF(OR(OR(ISBLANK(F3021),SUM(LEN(C3021),LEN(D3021))=0),AND(NOT(E3021="Unknown"),ISBLANK(J3021)),AND(NOT(O3021="Unknown"),ISBLANK(R3021))),"Missing Information", INDEX(Table15[Entire Service Line Classification], MATCH(SUMIFS(Table15[Unique ID],Table15[System-Owned Portion],E3021,Table15[If Material Anything Other than "Lead" in Column E,Was Material Ever Previously Lead?],G3021,Table15[Customer-Owned Portion],O3021),Table15[Unique ID],0),0)))</f>
        <v/>
      </c>
      <c r="X3021"/>
    </row>
    <row r="3022" spans="2:24" x14ac:dyDescent="0.25">
      <c r="B3022" s="146"/>
      <c r="C3022" s="31"/>
      <c r="D3022" s="31"/>
      <c r="E3022" s="44"/>
      <c r="F3022" s="43"/>
      <c r="G3022" s="84"/>
      <c r="H3022" s="31"/>
      <c r="I3022" s="208"/>
      <c r="J3022" s="84"/>
      <c r="K3022" s="31"/>
      <c r="L3022" s="31"/>
      <c r="M3022" s="169"/>
      <c r="N3022" s="148"/>
      <c r="O3022" s="106"/>
      <c r="P3022" s="43"/>
      <c r="Q3022" s="31"/>
      <c r="R3022" s="84"/>
      <c r="S3022" s="31"/>
      <c r="T3022" s="31"/>
      <c r="U3022" s="169"/>
      <c r="V3022" s="150"/>
      <c r="W3022" s="141" t="str" cm="1">
        <f t="array" ref="W3022">IF(SUM(LEN(B3022:V3022))=0,"",IF(OR(OR(ISBLANK(F3022),SUM(LEN(C3022),LEN(D3022))=0),AND(NOT(E3022="Unknown"),ISBLANK(J3022)),AND(NOT(O3022="Unknown"),ISBLANK(R3022))),"Missing Information", INDEX(Table15[Entire Service Line Classification], MATCH(SUMIFS(Table15[Unique ID],Table15[System-Owned Portion],E3022,Table15[If Material Anything Other than "Lead" in Column E,Was Material Ever Previously Lead?],G3022,Table15[Customer-Owned Portion],O3022),Table15[Unique ID],0),0)))</f>
        <v/>
      </c>
      <c r="X3022"/>
    </row>
    <row r="3023" spans="2:24" x14ac:dyDescent="0.25">
      <c r="B3023" s="146"/>
      <c r="C3023" s="31"/>
      <c r="D3023" s="31"/>
      <c r="E3023" s="44"/>
      <c r="F3023" s="43"/>
      <c r="G3023" s="84"/>
      <c r="H3023" s="31"/>
      <c r="I3023" s="208"/>
      <c r="J3023" s="84"/>
      <c r="K3023" s="31"/>
      <c r="L3023" s="31"/>
      <c r="M3023" s="169"/>
      <c r="N3023" s="148"/>
      <c r="O3023" s="106"/>
      <c r="P3023" s="43"/>
      <c r="Q3023" s="31"/>
      <c r="R3023" s="84"/>
      <c r="S3023" s="31"/>
      <c r="T3023" s="31"/>
      <c r="U3023" s="169"/>
      <c r="V3023" s="150"/>
      <c r="W3023" s="141" t="str" cm="1">
        <f t="array" ref="W3023">IF(SUM(LEN(B3023:V3023))=0,"",IF(OR(OR(ISBLANK(F3023),SUM(LEN(C3023),LEN(D3023))=0),AND(NOT(E3023="Unknown"),ISBLANK(J3023)),AND(NOT(O3023="Unknown"),ISBLANK(R3023))),"Missing Information", INDEX(Table15[Entire Service Line Classification], MATCH(SUMIFS(Table15[Unique ID],Table15[System-Owned Portion],E3023,Table15[If Material Anything Other than "Lead" in Column E,Was Material Ever Previously Lead?],G3023,Table15[Customer-Owned Portion],O3023),Table15[Unique ID],0),0)))</f>
        <v/>
      </c>
      <c r="X3023"/>
    </row>
    <row r="3024" spans="2:24" x14ac:dyDescent="0.25">
      <c r="B3024" s="146"/>
      <c r="C3024" s="31"/>
      <c r="D3024" s="31"/>
      <c r="E3024" s="44"/>
      <c r="F3024" s="43"/>
      <c r="G3024" s="84"/>
      <c r="H3024" s="31"/>
      <c r="I3024" s="208"/>
      <c r="J3024" s="84"/>
      <c r="K3024" s="31"/>
      <c r="L3024" s="31"/>
      <c r="M3024" s="169"/>
      <c r="N3024" s="148"/>
      <c r="O3024" s="106"/>
      <c r="P3024" s="43"/>
      <c r="Q3024" s="31"/>
      <c r="R3024" s="84"/>
      <c r="S3024" s="31"/>
      <c r="T3024" s="31"/>
      <c r="U3024" s="169"/>
      <c r="V3024" s="150"/>
      <c r="W3024" s="141" t="str" cm="1">
        <f t="array" ref="W3024">IF(SUM(LEN(B3024:V3024))=0,"",IF(OR(OR(ISBLANK(F3024),SUM(LEN(C3024),LEN(D3024))=0),AND(NOT(E3024="Unknown"),ISBLANK(J3024)),AND(NOT(O3024="Unknown"),ISBLANK(R3024))),"Missing Information", INDEX(Table15[Entire Service Line Classification], MATCH(SUMIFS(Table15[Unique ID],Table15[System-Owned Portion],E3024,Table15[If Material Anything Other than "Lead" in Column E,Was Material Ever Previously Lead?],G3024,Table15[Customer-Owned Portion],O3024),Table15[Unique ID],0),0)))</f>
        <v/>
      </c>
      <c r="X3024"/>
    </row>
    <row r="3025" spans="2:24" x14ac:dyDescent="0.25">
      <c r="B3025" s="146"/>
      <c r="C3025" s="31"/>
      <c r="D3025" s="31"/>
      <c r="E3025" s="44"/>
      <c r="F3025" s="43"/>
      <c r="G3025" s="84"/>
      <c r="H3025" s="31"/>
      <c r="I3025" s="208"/>
      <c r="J3025" s="84"/>
      <c r="K3025" s="31"/>
      <c r="L3025" s="31"/>
      <c r="M3025" s="169"/>
      <c r="N3025" s="148"/>
      <c r="O3025" s="106"/>
      <c r="P3025" s="43"/>
      <c r="Q3025" s="31"/>
      <c r="R3025" s="84"/>
      <c r="S3025" s="31"/>
      <c r="T3025" s="31"/>
      <c r="U3025" s="169"/>
      <c r="V3025" s="150"/>
      <c r="W3025" s="141" t="str" cm="1">
        <f t="array" ref="W3025">IF(SUM(LEN(B3025:V3025))=0,"",IF(OR(OR(ISBLANK(F3025),SUM(LEN(C3025),LEN(D3025))=0),AND(NOT(E3025="Unknown"),ISBLANK(J3025)),AND(NOT(O3025="Unknown"),ISBLANK(R3025))),"Missing Information", INDEX(Table15[Entire Service Line Classification], MATCH(SUMIFS(Table15[Unique ID],Table15[System-Owned Portion],E3025,Table15[If Material Anything Other than "Lead" in Column E,Was Material Ever Previously Lead?],G3025,Table15[Customer-Owned Portion],O3025),Table15[Unique ID],0),0)))</f>
        <v/>
      </c>
      <c r="X3025"/>
    </row>
    <row r="3026" spans="2:24" x14ac:dyDescent="0.25">
      <c r="B3026" s="146"/>
      <c r="C3026" s="31"/>
      <c r="D3026" s="31"/>
      <c r="E3026" s="44"/>
      <c r="F3026" s="43"/>
      <c r="G3026" s="84"/>
      <c r="H3026" s="31"/>
      <c r="I3026" s="208"/>
      <c r="J3026" s="84"/>
      <c r="K3026" s="31"/>
      <c r="L3026" s="31"/>
      <c r="M3026" s="169"/>
      <c r="N3026" s="148"/>
      <c r="O3026" s="106"/>
      <c r="P3026" s="43"/>
      <c r="Q3026" s="31"/>
      <c r="R3026" s="84"/>
      <c r="S3026" s="31"/>
      <c r="T3026" s="31"/>
      <c r="U3026" s="169"/>
      <c r="V3026" s="150"/>
      <c r="W3026" s="141" t="str" cm="1">
        <f t="array" ref="W3026">IF(SUM(LEN(B3026:V3026))=0,"",IF(OR(OR(ISBLANK(F3026),SUM(LEN(C3026),LEN(D3026))=0),AND(NOT(E3026="Unknown"),ISBLANK(J3026)),AND(NOT(O3026="Unknown"),ISBLANK(R3026))),"Missing Information", INDEX(Table15[Entire Service Line Classification], MATCH(SUMIFS(Table15[Unique ID],Table15[System-Owned Portion],E3026,Table15[If Material Anything Other than "Lead" in Column E,Was Material Ever Previously Lead?],G3026,Table15[Customer-Owned Portion],O3026),Table15[Unique ID],0),0)))</f>
        <v/>
      </c>
      <c r="X3026"/>
    </row>
    <row r="3027" spans="2:24" x14ac:dyDescent="0.25">
      <c r="B3027" s="146"/>
      <c r="C3027" s="31"/>
      <c r="D3027" s="31"/>
      <c r="E3027" s="44"/>
      <c r="F3027" s="43"/>
      <c r="G3027" s="84"/>
      <c r="H3027" s="31"/>
      <c r="I3027" s="208"/>
      <c r="J3027" s="84"/>
      <c r="K3027" s="31"/>
      <c r="L3027" s="31"/>
      <c r="M3027" s="169"/>
      <c r="N3027" s="148"/>
      <c r="O3027" s="106"/>
      <c r="P3027" s="43"/>
      <c r="Q3027" s="31"/>
      <c r="R3027" s="84"/>
      <c r="S3027" s="31"/>
      <c r="T3027" s="31"/>
      <c r="U3027" s="169"/>
      <c r="V3027" s="150"/>
      <c r="W3027" s="141" t="str" cm="1">
        <f t="array" ref="W3027">IF(SUM(LEN(B3027:V3027))=0,"",IF(OR(OR(ISBLANK(F3027),SUM(LEN(C3027),LEN(D3027))=0),AND(NOT(E3027="Unknown"),ISBLANK(J3027)),AND(NOT(O3027="Unknown"),ISBLANK(R3027))),"Missing Information", INDEX(Table15[Entire Service Line Classification], MATCH(SUMIFS(Table15[Unique ID],Table15[System-Owned Portion],E3027,Table15[If Material Anything Other than "Lead" in Column E,Was Material Ever Previously Lead?],G3027,Table15[Customer-Owned Portion],O3027),Table15[Unique ID],0),0)))</f>
        <v/>
      </c>
      <c r="X3027"/>
    </row>
    <row r="3028" spans="2:24" x14ac:dyDescent="0.25">
      <c r="B3028" s="146"/>
      <c r="C3028" s="31"/>
      <c r="D3028" s="31"/>
      <c r="E3028" s="44"/>
      <c r="F3028" s="43"/>
      <c r="G3028" s="84"/>
      <c r="H3028" s="31"/>
      <c r="I3028" s="208"/>
      <c r="J3028" s="84"/>
      <c r="K3028" s="31"/>
      <c r="L3028" s="31"/>
      <c r="M3028" s="169"/>
      <c r="N3028" s="148"/>
      <c r="O3028" s="106"/>
      <c r="P3028" s="43"/>
      <c r="Q3028" s="31"/>
      <c r="R3028" s="84"/>
      <c r="S3028" s="31"/>
      <c r="T3028" s="31"/>
      <c r="U3028" s="169"/>
      <c r="V3028" s="150"/>
      <c r="W3028" s="141" t="str" cm="1">
        <f t="array" ref="W3028">IF(SUM(LEN(B3028:V3028))=0,"",IF(OR(OR(ISBLANK(F3028),SUM(LEN(C3028),LEN(D3028))=0),AND(NOT(E3028="Unknown"),ISBLANK(J3028)),AND(NOT(O3028="Unknown"),ISBLANK(R3028))),"Missing Information", INDEX(Table15[Entire Service Line Classification], MATCH(SUMIFS(Table15[Unique ID],Table15[System-Owned Portion],E3028,Table15[If Material Anything Other than "Lead" in Column E,Was Material Ever Previously Lead?],G3028,Table15[Customer-Owned Portion],O3028),Table15[Unique ID],0),0)))</f>
        <v/>
      </c>
      <c r="X3028"/>
    </row>
    <row r="3029" spans="2:24" x14ac:dyDescent="0.25">
      <c r="B3029" s="146"/>
      <c r="C3029" s="31"/>
      <c r="D3029" s="31"/>
      <c r="E3029" s="44"/>
      <c r="F3029" s="43"/>
      <c r="G3029" s="84"/>
      <c r="H3029" s="31"/>
      <c r="I3029" s="208"/>
      <c r="J3029" s="84"/>
      <c r="K3029" s="31"/>
      <c r="L3029" s="31"/>
      <c r="M3029" s="169"/>
      <c r="N3029" s="148"/>
      <c r="O3029" s="106"/>
      <c r="P3029" s="43"/>
      <c r="Q3029" s="31"/>
      <c r="R3029" s="84"/>
      <c r="S3029" s="31"/>
      <c r="T3029" s="31"/>
      <c r="U3029" s="169"/>
      <c r="V3029" s="150"/>
      <c r="W3029" s="141" t="str" cm="1">
        <f t="array" ref="W3029">IF(SUM(LEN(B3029:V3029))=0,"",IF(OR(OR(ISBLANK(F3029),SUM(LEN(C3029),LEN(D3029))=0),AND(NOT(E3029="Unknown"),ISBLANK(J3029)),AND(NOT(O3029="Unknown"),ISBLANK(R3029))),"Missing Information", INDEX(Table15[Entire Service Line Classification], MATCH(SUMIFS(Table15[Unique ID],Table15[System-Owned Portion],E3029,Table15[If Material Anything Other than "Lead" in Column E,Was Material Ever Previously Lead?],G3029,Table15[Customer-Owned Portion],O3029),Table15[Unique ID],0),0)))</f>
        <v/>
      </c>
      <c r="X3029"/>
    </row>
    <row r="3030" spans="2:24" x14ac:dyDescent="0.25">
      <c r="B3030" s="146"/>
      <c r="C3030" s="31"/>
      <c r="D3030" s="31"/>
      <c r="E3030" s="44"/>
      <c r="F3030" s="43"/>
      <c r="G3030" s="84"/>
      <c r="H3030" s="31"/>
      <c r="I3030" s="208"/>
      <c r="J3030" s="84"/>
      <c r="K3030" s="31"/>
      <c r="L3030" s="31"/>
      <c r="M3030" s="169"/>
      <c r="N3030" s="148"/>
      <c r="O3030" s="106"/>
      <c r="P3030" s="43"/>
      <c r="Q3030" s="31"/>
      <c r="R3030" s="84"/>
      <c r="S3030" s="31"/>
      <c r="T3030" s="31"/>
      <c r="U3030" s="169"/>
      <c r="V3030" s="150"/>
      <c r="W3030" s="141" t="str" cm="1">
        <f t="array" ref="W3030">IF(SUM(LEN(B3030:V3030))=0,"",IF(OR(OR(ISBLANK(F3030),SUM(LEN(C3030),LEN(D3030))=0),AND(NOT(E3030="Unknown"),ISBLANK(J3030)),AND(NOT(O3030="Unknown"),ISBLANK(R3030))),"Missing Information", INDEX(Table15[Entire Service Line Classification], MATCH(SUMIFS(Table15[Unique ID],Table15[System-Owned Portion],E3030,Table15[If Material Anything Other than "Lead" in Column E,Was Material Ever Previously Lead?],G3030,Table15[Customer-Owned Portion],O3030),Table15[Unique ID],0),0)))</f>
        <v/>
      </c>
      <c r="X3030"/>
    </row>
    <row r="3031" spans="2:24" x14ac:dyDescent="0.25">
      <c r="B3031" s="146"/>
      <c r="C3031" s="31"/>
      <c r="D3031" s="31"/>
      <c r="E3031" s="44"/>
      <c r="F3031" s="43"/>
      <c r="G3031" s="84"/>
      <c r="H3031" s="31"/>
      <c r="I3031" s="208"/>
      <c r="J3031" s="84"/>
      <c r="K3031" s="31"/>
      <c r="L3031" s="31"/>
      <c r="M3031" s="169"/>
      <c r="N3031" s="148"/>
      <c r="O3031" s="106"/>
      <c r="P3031" s="43"/>
      <c r="Q3031" s="31"/>
      <c r="R3031" s="84"/>
      <c r="S3031" s="31"/>
      <c r="T3031" s="31"/>
      <c r="U3031" s="169"/>
      <c r="V3031" s="150"/>
      <c r="W3031" s="141" t="str" cm="1">
        <f t="array" ref="W3031">IF(SUM(LEN(B3031:V3031))=0,"",IF(OR(OR(ISBLANK(F3031),SUM(LEN(C3031),LEN(D3031))=0),AND(NOT(E3031="Unknown"),ISBLANK(J3031)),AND(NOT(O3031="Unknown"),ISBLANK(R3031))),"Missing Information", INDEX(Table15[Entire Service Line Classification], MATCH(SUMIFS(Table15[Unique ID],Table15[System-Owned Portion],E3031,Table15[If Material Anything Other than "Lead" in Column E,Was Material Ever Previously Lead?],G3031,Table15[Customer-Owned Portion],O3031),Table15[Unique ID],0),0)))</f>
        <v/>
      </c>
      <c r="X3031"/>
    </row>
    <row r="3032" spans="2:24" x14ac:dyDescent="0.25">
      <c r="B3032" s="146"/>
      <c r="C3032" s="31"/>
      <c r="D3032" s="31"/>
      <c r="E3032" s="44"/>
      <c r="F3032" s="43"/>
      <c r="G3032" s="84"/>
      <c r="H3032" s="31"/>
      <c r="I3032" s="208"/>
      <c r="J3032" s="84"/>
      <c r="K3032" s="31"/>
      <c r="L3032" s="31"/>
      <c r="M3032" s="169"/>
      <c r="N3032" s="148"/>
      <c r="O3032" s="106"/>
      <c r="P3032" s="43"/>
      <c r="Q3032" s="31"/>
      <c r="R3032" s="84"/>
      <c r="S3032" s="31"/>
      <c r="T3032" s="31"/>
      <c r="U3032" s="169"/>
      <c r="V3032" s="150"/>
      <c r="W3032" s="141" t="str" cm="1">
        <f t="array" ref="W3032">IF(SUM(LEN(B3032:V3032))=0,"",IF(OR(OR(ISBLANK(F3032),SUM(LEN(C3032),LEN(D3032))=0),AND(NOT(E3032="Unknown"),ISBLANK(J3032)),AND(NOT(O3032="Unknown"),ISBLANK(R3032))),"Missing Information", INDEX(Table15[Entire Service Line Classification], MATCH(SUMIFS(Table15[Unique ID],Table15[System-Owned Portion],E3032,Table15[If Material Anything Other than "Lead" in Column E,Was Material Ever Previously Lead?],G3032,Table15[Customer-Owned Portion],O3032),Table15[Unique ID],0),0)))</f>
        <v/>
      </c>
      <c r="X3032"/>
    </row>
    <row r="3033" spans="2:24" x14ac:dyDescent="0.25">
      <c r="B3033" s="146"/>
      <c r="C3033" s="31"/>
      <c r="D3033" s="31"/>
      <c r="E3033" s="44"/>
      <c r="F3033" s="43"/>
      <c r="G3033" s="84"/>
      <c r="H3033" s="31"/>
      <c r="I3033" s="208"/>
      <c r="J3033" s="84"/>
      <c r="K3033" s="31"/>
      <c r="L3033" s="31"/>
      <c r="M3033" s="169"/>
      <c r="N3033" s="148"/>
      <c r="O3033" s="106"/>
      <c r="P3033" s="43"/>
      <c r="Q3033" s="31"/>
      <c r="R3033" s="84"/>
      <c r="S3033" s="31"/>
      <c r="T3033" s="31"/>
      <c r="U3033" s="169"/>
      <c r="V3033" s="150"/>
      <c r="W3033" s="141" t="str" cm="1">
        <f t="array" ref="W3033">IF(SUM(LEN(B3033:V3033))=0,"",IF(OR(OR(ISBLANK(F3033),SUM(LEN(C3033),LEN(D3033))=0),AND(NOT(E3033="Unknown"),ISBLANK(J3033)),AND(NOT(O3033="Unknown"),ISBLANK(R3033))),"Missing Information", INDEX(Table15[Entire Service Line Classification], MATCH(SUMIFS(Table15[Unique ID],Table15[System-Owned Portion],E3033,Table15[If Material Anything Other than "Lead" in Column E,Was Material Ever Previously Lead?],G3033,Table15[Customer-Owned Portion],O3033),Table15[Unique ID],0),0)))</f>
        <v/>
      </c>
      <c r="X3033"/>
    </row>
    <row r="3034" spans="2:24" x14ac:dyDescent="0.25">
      <c r="B3034" s="146"/>
      <c r="C3034" s="31"/>
      <c r="D3034" s="31"/>
      <c r="E3034" s="44"/>
      <c r="F3034" s="43"/>
      <c r="G3034" s="84"/>
      <c r="H3034" s="31"/>
      <c r="I3034" s="208"/>
      <c r="J3034" s="84"/>
      <c r="K3034" s="31"/>
      <c r="L3034" s="31"/>
      <c r="M3034" s="169"/>
      <c r="N3034" s="148"/>
      <c r="O3034" s="106"/>
      <c r="P3034" s="43"/>
      <c r="Q3034" s="31"/>
      <c r="R3034" s="84"/>
      <c r="S3034" s="31"/>
      <c r="T3034" s="31"/>
      <c r="U3034" s="169"/>
      <c r="V3034" s="150"/>
      <c r="W3034" s="141" t="str" cm="1">
        <f t="array" ref="W3034">IF(SUM(LEN(B3034:V3034))=0,"",IF(OR(OR(ISBLANK(F3034),SUM(LEN(C3034),LEN(D3034))=0),AND(NOT(E3034="Unknown"),ISBLANK(J3034)),AND(NOT(O3034="Unknown"),ISBLANK(R3034))),"Missing Information", INDEX(Table15[Entire Service Line Classification], MATCH(SUMIFS(Table15[Unique ID],Table15[System-Owned Portion],E3034,Table15[If Material Anything Other than "Lead" in Column E,Was Material Ever Previously Lead?],G3034,Table15[Customer-Owned Portion],O3034),Table15[Unique ID],0),0)))</f>
        <v/>
      </c>
      <c r="X3034"/>
    </row>
    <row r="3035" spans="2:24" x14ac:dyDescent="0.25">
      <c r="B3035" s="146"/>
      <c r="C3035" s="31"/>
      <c r="D3035" s="31"/>
      <c r="E3035" s="44"/>
      <c r="F3035" s="43"/>
      <c r="G3035" s="84"/>
      <c r="H3035" s="31"/>
      <c r="I3035" s="208"/>
      <c r="J3035" s="84"/>
      <c r="K3035" s="31"/>
      <c r="L3035" s="31"/>
      <c r="M3035" s="169"/>
      <c r="N3035" s="148"/>
      <c r="O3035" s="106"/>
      <c r="P3035" s="43"/>
      <c r="Q3035" s="31"/>
      <c r="R3035" s="84"/>
      <c r="S3035" s="31"/>
      <c r="T3035" s="31"/>
      <c r="U3035" s="169"/>
      <c r="V3035" s="150"/>
      <c r="W3035" s="141" t="str" cm="1">
        <f t="array" ref="W3035">IF(SUM(LEN(B3035:V3035))=0,"",IF(OR(OR(ISBLANK(F3035),SUM(LEN(C3035),LEN(D3035))=0),AND(NOT(E3035="Unknown"),ISBLANK(J3035)),AND(NOT(O3035="Unknown"),ISBLANK(R3035))),"Missing Information", INDEX(Table15[Entire Service Line Classification], MATCH(SUMIFS(Table15[Unique ID],Table15[System-Owned Portion],E3035,Table15[If Material Anything Other than "Lead" in Column E,Was Material Ever Previously Lead?],G3035,Table15[Customer-Owned Portion],O3035),Table15[Unique ID],0),0)))</f>
        <v/>
      </c>
      <c r="X3035"/>
    </row>
    <row r="3036" spans="2:24" x14ac:dyDescent="0.25">
      <c r="B3036" s="146"/>
      <c r="C3036" s="31"/>
      <c r="D3036" s="31"/>
      <c r="E3036" s="44"/>
      <c r="F3036" s="43"/>
      <c r="G3036" s="84"/>
      <c r="H3036" s="31"/>
      <c r="I3036" s="208"/>
      <c r="J3036" s="84"/>
      <c r="K3036" s="31"/>
      <c r="L3036" s="31"/>
      <c r="M3036" s="169"/>
      <c r="N3036" s="148"/>
      <c r="O3036" s="106"/>
      <c r="P3036" s="43"/>
      <c r="Q3036" s="31"/>
      <c r="R3036" s="84"/>
      <c r="S3036" s="31"/>
      <c r="T3036" s="31"/>
      <c r="U3036" s="169"/>
      <c r="V3036" s="150"/>
      <c r="W3036" s="141" t="str" cm="1">
        <f t="array" ref="W3036">IF(SUM(LEN(B3036:V3036))=0,"",IF(OR(OR(ISBLANK(F3036),SUM(LEN(C3036),LEN(D3036))=0),AND(NOT(E3036="Unknown"),ISBLANK(J3036)),AND(NOT(O3036="Unknown"),ISBLANK(R3036))),"Missing Information", INDEX(Table15[Entire Service Line Classification], MATCH(SUMIFS(Table15[Unique ID],Table15[System-Owned Portion],E3036,Table15[If Material Anything Other than "Lead" in Column E,Was Material Ever Previously Lead?],G3036,Table15[Customer-Owned Portion],O3036),Table15[Unique ID],0),0)))</f>
        <v/>
      </c>
      <c r="X3036"/>
    </row>
    <row r="3037" spans="2:24" x14ac:dyDescent="0.25">
      <c r="B3037" s="146"/>
      <c r="C3037" s="31"/>
      <c r="D3037" s="31"/>
      <c r="E3037" s="44"/>
      <c r="F3037" s="43"/>
      <c r="G3037" s="84"/>
      <c r="H3037" s="31"/>
      <c r="I3037" s="208"/>
      <c r="J3037" s="84"/>
      <c r="K3037" s="31"/>
      <c r="L3037" s="31"/>
      <c r="M3037" s="169"/>
      <c r="N3037" s="148"/>
      <c r="O3037" s="106"/>
      <c r="P3037" s="43"/>
      <c r="Q3037" s="31"/>
      <c r="R3037" s="84"/>
      <c r="S3037" s="31"/>
      <c r="T3037" s="31"/>
      <c r="U3037" s="169"/>
      <c r="V3037" s="150"/>
      <c r="W3037" s="141" t="str" cm="1">
        <f t="array" ref="W3037">IF(SUM(LEN(B3037:V3037))=0,"",IF(OR(OR(ISBLANK(F3037),SUM(LEN(C3037),LEN(D3037))=0),AND(NOT(E3037="Unknown"),ISBLANK(J3037)),AND(NOT(O3037="Unknown"),ISBLANK(R3037))),"Missing Information", INDEX(Table15[Entire Service Line Classification], MATCH(SUMIFS(Table15[Unique ID],Table15[System-Owned Portion],E3037,Table15[If Material Anything Other than "Lead" in Column E,Was Material Ever Previously Lead?],G3037,Table15[Customer-Owned Portion],O3037),Table15[Unique ID],0),0)))</f>
        <v/>
      </c>
      <c r="X3037"/>
    </row>
    <row r="3038" spans="2:24" x14ac:dyDescent="0.25">
      <c r="B3038" s="146"/>
      <c r="C3038" s="31"/>
      <c r="D3038" s="31"/>
      <c r="E3038" s="44"/>
      <c r="F3038" s="43"/>
      <c r="G3038" s="84"/>
      <c r="H3038" s="31"/>
      <c r="I3038" s="208"/>
      <c r="J3038" s="84"/>
      <c r="K3038" s="31"/>
      <c r="L3038" s="31"/>
      <c r="M3038" s="169"/>
      <c r="N3038" s="148"/>
      <c r="O3038" s="106"/>
      <c r="P3038" s="43"/>
      <c r="Q3038" s="31"/>
      <c r="R3038" s="84"/>
      <c r="S3038" s="31"/>
      <c r="T3038" s="31"/>
      <c r="U3038" s="169"/>
      <c r="V3038" s="150"/>
      <c r="W3038" s="141" t="str" cm="1">
        <f t="array" ref="W3038">IF(SUM(LEN(B3038:V3038))=0,"",IF(OR(OR(ISBLANK(F3038),SUM(LEN(C3038),LEN(D3038))=0),AND(NOT(E3038="Unknown"),ISBLANK(J3038)),AND(NOT(O3038="Unknown"),ISBLANK(R3038))),"Missing Information", INDEX(Table15[Entire Service Line Classification], MATCH(SUMIFS(Table15[Unique ID],Table15[System-Owned Portion],E3038,Table15[If Material Anything Other than "Lead" in Column E,Was Material Ever Previously Lead?],G3038,Table15[Customer-Owned Portion],O3038),Table15[Unique ID],0),0)))</f>
        <v/>
      </c>
      <c r="X3038"/>
    </row>
    <row r="3039" spans="2:24" x14ac:dyDescent="0.25">
      <c r="B3039" s="146"/>
      <c r="C3039" s="31"/>
      <c r="D3039" s="31"/>
      <c r="E3039" s="44"/>
      <c r="F3039" s="43"/>
      <c r="G3039" s="84"/>
      <c r="H3039" s="31"/>
      <c r="I3039" s="208"/>
      <c r="J3039" s="84"/>
      <c r="K3039" s="31"/>
      <c r="L3039" s="31"/>
      <c r="M3039" s="169"/>
      <c r="N3039" s="148"/>
      <c r="O3039" s="106"/>
      <c r="P3039" s="43"/>
      <c r="Q3039" s="31"/>
      <c r="R3039" s="84"/>
      <c r="S3039" s="31"/>
      <c r="T3039" s="31"/>
      <c r="U3039" s="169"/>
      <c r="V3039" s="150"/>
      <c r="W3039" s="141" t="str" cm="1">
        <f t="array" ref="W3039">IF(SUM(LEN(B3039:V3039))=0,"",IF(OR(OR(ISBLANK(F3039),SUM(LEN(C3039),LEN(D3039))=0),AND(NOT(E3039="Unknown"),ISBLANK(J3039)),AND(NOT(O3039="Unknown"),ISBLANK(R3039))),"Missing Information", INDEX(Table15[Entire Service Line Classification], MATCH(SUMIFS(Table15[Unique ID],Table15[System-Owned Portion],E3039,Table15[If Material Anything Other than "Lead" in Column E,Was Material Ever Previously Lead?],G3039,Table15[Customer-Owned Portion],O3039),Table15[Unique ID],0),0)))</f>
        <v/>
      </c>
      <c r="X3039"/>
    </row>
    <row r="3040" spans="2:24" x14ac:dyDescent="0.25">
      <c r="B3040" s="146"/>
      <c r="C3040" s="31"/>
      <c r="D3040" s="31"/>
      <c r="E3040" s="44"/>
      <c r="F3040" s="43"/>
      <c r="G3040" s="84"/>
      <c r="H3040" s="31"/>
      <c r="I3040" s="208"/>
      <c r="J3040" s="84"/>
      <c r="K3040" s="31"/>
      <c r="L3040" s="31"/>
      <c r="M3040" s="169"/>
      <c r="N3040" s="148"/>
      <c r="O3040" s="106"/>
      <c r="P3040" s="43"/>
      <c r="Q3040" s="31"/>
      <c r="R3040" s="84"/>
      <c r="S3040" s="31"/>
      <c r="T3040" s="31"/>
      <c r="U3040" s="169"/>
      <c r="V3040" s="150"/>
      <c r="W3040" s="141" t="str" cm="1">
        <f t="array" ref="W3040">IF(SUM(LEN(B3040:V3040))=0,"",IF(OR(OR(ISBLANK(F3040),SUM(LEN(C3040),LEN(D3040))=0),AND(NOT(E3040="Unknown"),ISBLANK(J3040)),AND(NOT(O3040="Unknown"),ISBLANK(R3040))),"Missing Information", INDEX(Table15[Entire Service Line Classification], MATCH(SUMIFS(Table15[Unique ID],Table15[System-Owned Portion],E3040,Table15[If Material Anything Other than "Lead" in Column E,Was Material Ever Previously Lead?],G3040,Table15[Customer-Owned Portion],O3040),Table15[Unique ID],0),0)))</f>
        <v/>
      </c>
      <c r="X3040"/>
    </row>
    <row r="3041" spans="2:24" x14ac:dyDescent="0.25">
      <c r="B3041" s="146"/>
      <c r="C3041" s="31"/>
      <c r="D3041" s="31"/>
      <c r="E3041" s="44"/>
      <c r="F3041" s="43"/>
      <c r="G3041" s="84"/>
      <c r="H3041" s="31"/>
      <c r="I3041" s="208"/>
      <c r="J3041" s="84"/>
      <c r="K3041" s="31"/>
      <c r="L3041" s="31"/>
      <c r="M3041" s="169"/>
      <c r="N3041" s="148"/>
      <c r="O3041" s="106"/>
      <c r="P3041" s="43"/>
      <c r="Q3041" s="31"/>
      <c r="R3041" s="84"/>
      <c r="S3041" s="31"/>
      <c r="T3041" s="31"/>
      <c r="U3041" s="169"/>
      <c r="V3041" s="150"/>
      <c r="W3041" s="141" t="str" cm="1">
        <f t="array" ref="W3041">IF(SUM(LEN(B3041:V3041))=0,"",IF(OR(OR(ISBLANK(F3041),SUM(LEN(C3041),LEN(D3041))=0),AND(NOT(E3041="Unknown"),ISBLANK(J3041)),AND(NOT(O3041="Unknown"),ISBLANK(R3041))),"Missing Information", INDEX(Table15[Entire Service Line Classification], MATCH(SUMIFS(Table15[Unique ID],Table15[System-Owned Portion],E3041,Table15[If Material Anything Other than "Lead" in Column E,Was Material Ever Previously Lead?],G3041,Table15[Customer-Owned Portion],O3041),Table15[Unique ID],0),0)))</f>
        <v/>
      </c>
      <c r="X3041"/>
    </row>
    <row r="3042" spans="2:24" x14ac:dyDescent="0.25">
      <c r="B3042" s="146"/>
      <c r="C3042" s="31"/>
      <c r="D3042" s="31"/>
      <c r="E3042" s="44"/>
      <c r="F3042" s="43"/>
      <c r="G3042" s="84"/>
      <c r="H3042" s="31"/>
      <c r="I3042" s="208"/>
      <c r="J3042" s="84"/>
      <c r="K3042" s="31"/>
      <c r="L3042" s="31"/>
      <c r="M3042" s="169"/>
      <c r="N3042" s="148"/>
      <c r="O3042" s="106"/>
      <c r="P3042" s="43"/>
      <c r="Q3042" s="31"/>
      <c r="R3042" s="84"/>
      <c r="S3042" s="31"/>
      <c r="T3042" s="31"/>
      <c r="U3042" s="169"/>
      <c r="V3042" s="150"/>
      <c r="W3042" s="141" t="str" cm="1">
        <f t="array" ref="W3042">IF(SUM(LEN(B3042:V3042))=0,"",IF(OR(OR(ISBLANK(F3042),SUM(LEN(C3042),LEN(D3042))=0),AND(NOT(E3042="Unknown"),ISBLANK(J3042)),AND(NOT(O3042="Unknown"),ISBLANK(R3042))),"Missing Information", INDEX(Table15[Entire Service Line Classification], MATCH(SUMIFS(Table15[Unique ID],Table15[System-Owned Portion],E3042,Table15[If Material Anything Other than "Lead" in Column E,Was Material Ever Previously Lead?],G3042,Table15[Customer-Owned Portion],O3042),Table15[Unique ID],0),0)))</f>
        <v/>
      </c>
      <c r="X3042"/>
    </row>
    <row r="3043" spans="2:24" x14ac:dyDescent="0.25">
      <c r="B3043" s="146"/>
      <c r="C3043" s="31"/>
      <c r="D3043" s="31"/>
      <c r="E3043" s="44"/>
      <c r="F3043" s="43"/>
      <c r="G3043" s="84"/>
      <c r="H3043" s="31"/>
      <c r="I3043" s="208"/>
      <c r="J3043" s="84"/>
      <c r="K3043" s="31"/>
      <c r="L3043" s="31"/>
      <c r="M3043" s="169"/>
      <c r="N3043" s="148"/>
      <c r="O3043" s="106"/>
      <c r="P3043" s="43"/>
      <c r="Q3043" s="31"/>
      <c r="R3043" s="84"/>
      <c r="S3043" s="31"/>
      <c r="T3043" s="31"/>
      <c r="U3043" s="169"/>
      <c r="V3043" s="150"/>
      <c r="W3043" s="141" t="str" cm="1">
        <f t="array" ref="W3043">IF(SUM(LEN(B3043:V3043))=0,"",IF(OR(OR(ISBLANK(F3043),SUM(LEN(C3043),LEN(D3043))=0),AND(NOT(E3043="Unknown"),ISBLANK(J3043)),AND(NOT(O3043="Unknown"),ISBLANK(R3043))),"Missing Information", INDEX(Table15[Entire Service Line Classification], MATCH(SUMIFS(Table15[Unique ID],Table15[System-Owned Portion],E3043,Table15[If Material Anything Other than "Lead" in Column E,Was Material Ever Previously Lead?],G3043,Table15[Customer-Owned Portion],O3043),Table15[Unique ID],0),0)))</f>
        <v/>
      </c>
      <c r="X3043"/>
    </row>
    <row r="3044" spans="2:24" x14ac:dyDescent="0.25">
      <c r="B3044" s="146"/>
      <c r="C3044" s="31"/>
      <c r="D3044" s="31"/>
      <c r="E3044" s="44"/>
      <c r="F3044" s="43"/>
      <c r="G3044" s="84"/>
      <c r="H3044" s="31"/>
      <c r="I3044" s="208"/>
      <c r="J3044" s="84"/>
      <c r="K3044" s="31"/>
      <c r="L3044" s="31"/>
      <c r="M3044" s="169"/>
      <c r="N3044" s="148"/>
      <c r="O3044" s="106"/>
      <c r="P3044" s="43"/>
      <c r="Q3044" s="31"/>
      <c r="R3044" s="84"/>
      <c r="S3044" s="31"/>
      <c r="T3044" s="31"/>
      <c r="U3044" s="169"/>
      <c r="V3044" s="150"/>
      <c r="W3044" s="141" t="str" cm="1">
        <f t="array" ref="W3044">IF(SUM(LEN(B3044:V3044))=0,"",IF(OR(OR(ISBLANK(F3044),SUM(LEN(C3044),LEN(D3044))=0),AND(NOT(E3044="Unknown"),ISBLANK(J3044)),AND(NOT(O3044="Unknown"),ISBLANK(R3044))),"Missing Information", INDEX(Table15[Entire Service Line Classification], MATCH(SUMIFS(Table15[Unique ID],Table15[System-Owned Portion],E3044,Table15[If Material Anything Other than "Lead" in Column E,Was Material Ever Previously Lead?],G3044,Table15[Customer-Owned Portion],O3044),Table15[Unique ID],0),0)))</f>
        <v/>
      </c>
      <c r="X3044"/>
    </row>
    <row r="3045" spans="2:24" x14ac:dyDescent="0.25">
      <c r="B3045" s="146"/>
      <c r="C3045" s="31"/>
      <c r="D3045" s="31"/>
      <c r="E3045" s="44"/>
      <c r="F3045" s="43"/>
      <c r="G3045" s="84"/>
      <c r="H3045" s="31"/>
      <c r="I3045" s="208"/>
      <c r="J3045" s="84"/>
      <c r="K3045" s="31"/>
      <c r="L3045" s="31"/>
      <c r="M3045" s="169"/>
      <c r="N3045" s="148"/>
      <c r="O3045" s="106"/>
      <c r="P3045" s="43"/>
      <c r="Q3045" s="31"/>
      <c r="R3045" s="84"/>
      <c r="S3045" s="31"/>
      <c r="T3045" s="31"/>
      <c r="U3045" s="169"/>
      <c r="V3045" s="150"/>
      <c r="W3045" s="141" t="str" cm="1">
        <f t="array" ref="W3045">IF(SUM(LEN(B3045:V3045))=0,"",IF(OR(OR(ISBLANK(F3045),SUM(LEN(C3045),LEN(D3045))=0),AND(NOT(E3045="Unknown"),ISBLANK(J3045)),AND(NOT(O3045="Unknown"),ISBLANK(R3045))),"Missing Information", INDEX(Table15[Entire Service Line Classification], MATCH(SUMIFS(Table15[Unique ID],Table15[System-Owned Portion],E3045,Table15[If Material Anything Other than "Lead" in Column E,Was Material Ever Previously Lead?],G3045,Table15[Customer-Owned Portion],O3045),Table15[Unique ID],0),0)))</f>
        <v/>
      </c>
      <c r="X3045"/>
    </row>
    <row r="3046" spans="2:24" x14ac:dyDescent="0.25">
      <c r="B3046" s="146"/>
      <c r="C3046" s="31"/>
      <c r="D3046" s="31"/>
      <c r="E3046" s="44"/>
      <c r="F3046" s="43"/>
      <c r="G3046" s="84"/>
      <c r="H3046" s="31"/>
      <c r="I3046" s="208"/>
      <c r="J3046" s="84"/>
      <c r="K3046" s="31"/>
      <c r="L3046" s="31"/>
      <c r="M3046" s="169"/>
      <c r="N3046" s="148"/>
      <c r="O3046" s="106"/>
      <c r="P3046" s="43"/>
      <c r="Q3046" s="31"/>
      <c r="R3046" s="84"/>
      <c r="S3046" s="31"/>
      <c r="T3046" s="31"/>
      <c r="U3046" s="169"/>
      <c r="V3046" s="150"/>
      <c r="W3046" s="141" t="str" cm="1">
        <f t="array" ref="W3046">IF(SUM(LEN(B3046:V3046))=0,"",IF(OR(OR(ISBLANK(F3046),SUM(LEN(C3046),LEN(D3046))=0),AND(NOT(E3046="Unknown"),ISBLANK(J3046)),AND(NOT(O3046="Unknown"),ISBLANK(R3046))),"Missing Information", INDEX(Table15[Entire Service Line Classification], MATCH(SUMIFS(Table15[Unique ID],Table15[System-Owned Portion],E3046,Table15[If Material Anything Other than "Lead" in Column E,Was Material Ever Previously Lead?],G3046,Table15[Customer-Owned Portion],O3046),Table15[Unique ID],0),0)))</f>
        <v/>
      </c>
      <c r="X3046"/>
    </row>
    <row r="3047" spans="2:24" x14ac:dyDescent="0.25">
      <c r="B3047" s="146"/>
      <c r="C3047" s="31"/>
      <c r="D3047" s="31"/>
      <c r="E3047" s="44"/>
      <c r="F3047" s="43"/>
      <c r="G3047" s="84"/>
      <c r="H3047" s="31"/>
      <c r="I3047" s="208"/>
      <c r="J3047" s="84"/>
      <c r="K3047" s="31"/>
      <c r="L3047" s="31"/>
      <c r="M3047" s="169"/>
      <c r="N3047" s="148"/>
      <c r="O3047" s="106"/>
      <c r="P3047" s="43"/>
      <c r="Q3047" s="31"/>
      <c r="R3047" s="84"/>
      <c r="S3047" s="31"/>
      <c r="T3047" s="31"/>
      <c r="U3047" s="169"/>
      <c r="V3047" s="150"/>
      <c r="W3047" s="141" t="str" cm="1">
        <f t="array" ref="W3047">IF(SUM(LEN(B3047:V3047))=0,"",IF(OR(OR(ISBLANK(F3047),SUM(LEN(C3047),LEN(D3047))=0),AND(NOT(E3047="Unknown"),ISBLANK(J3047)),AND(NOT(O3047="Unknown"),ISBLANK(R3047))),"Missing Information", INDEX(Table15[Entire Service Line Classification], MATCH(SUMIFS(Table15[Unique ID],Table15[System-Owned Portion],E3047,Table15[If Material Anything Other than "Lead" in Column E,Was Material Ever Previously Lead?],G3047,Table15[Customer-Owned Portion],O3047),Table15[Unique ID],0),0)))</f>
        <v/>
      </c>
      <c r="X3047"/>
    </row>
    <row r="3048" spans="2:24" x14ac:dyDescent="0.25">
      <c r="B3048" s="146"/>
      <c r="C3048" s="31"/>
      <c r="D3048" s="31"/>
      <c r="E3048" s="44"/>
      <c r="F3048" s="43"/>
      <c r="G3048" s="84"/>
      <c r="H3048" s="31"/>
      <c r="I3048" s="208"/>
      <c r="J3048" s="84"/>
      <c r="K3048" s="31"/>
      <c r="L3048" s="31"/>
      <c r="M3048" s="169"/>
      <c r="N3048" s="148"/>
      <c r="O3048" s="106"/>
      <c r="P3048" s="43"/>
      <c r="Q3048" s="31"/>
      <c r="R3048" s="84"/>
      <c r="S3048" s="31"/>
      <c r="T3048" s="31"/>
      <c r="U3048" s="169"/>
      <c r="V3048" s="150"/>
      <c r="W3048" s="141" t="str" cm="1">
        <f t="array" ref="W3048">IF(SUM(LEN(B3048:V3048))=0,"",IF(OR(OR(ISBLANK(F3048),SUM(LEN(C3048),LEN(D3048))=0),AND(NOT(E3048="Unknown"),ISBLANK(J3048)),AND(NOT(O3048="Unknown"),ISBLANK(R3048))),"Missing Information", INDEX(Table15[Entire Service Line Classification], MATCH(SUMIFS(Table15[Unique ID],Table15[System-Owned Portion],E3048,Table15[If Material Anything Other than "Lead" in Column E,Was Material Ever Previously Lead?],G3048,Table15[Customer-Owned Portion],O3048),Table15[Unique ID],0),0)))</f>
        <v/>
      </c>
      <c r="X3048"/>
    </row>
    <row r="3049" spans="2:24" x14ac:dyDescent="0.25">
      <c r="B3049" s="146"/>
      <c r="C3049" s="31"/>
      <c r="D3049" s="31"/>
      <c r="E3049" s="44"/>
      <c r="F3049" s="43"/>
      <c r="G3049" s="84"/>
      <c r="H3049" s="31"/>
      <c r="I3049" s="208"/>
      <c r="J3049" s="84"/>
      <c r="K3049" s="31"/>
      <c r="L3049" s="31"/>
      <c r="M3049" s="169"/>
      <c r="N3049" s="148"/>
      <c r="O3049" s="106"/>
      <c r="P3049" s="43"/>
      <c r="Q3049" s="31"/>
      <c r="R3049" s="84"/>
      <c r="S3049" s="31"/>
      <c r="T3049" s="31"/>
      <c r="U3049" s="169"/>
      <c r="V3049" s="150"/>
      <c r="W3049" s="141" t="str" cm="1">
        <f t="array" ref="W3049">IF(SUM(LEN(B3049:V3049))=0,"",IF(OR(OR(ISBLANK(F3049),SUM(LEN(C3049),LEN(D3049))=0),AND(NOT(E3049="Unknown"),ISBLANK(J3049)),AND(NOT(O3049="Unknown"),ISBLANK(R3049))),"Missing Information", INDEX(Table15[Entire Service Line Classification], MATCH(SUMIFS(Table15[Unique ID],Table15[System-Owned Portion],E3049,Table15[If Material Anything Other than "Lead" in Column E,Was Material Ever Previously Lead?],G3049,Table15[Customer-Owned Portion],O3049),Table15[Unique ID],0),0)))</f>
        <v/>
      </c>
      <c r="X3049"/>
    </row>
    <row r="3050" spans="2:24" x14ac:dyDescent="0.25">
      <c r="B3050" s="146"/>
      <c r="C3050" s="31"/>
      <c r="D3050" s="31"/>
      <c r="E3050" s="44"/>
      <c r="F3050" s="43"/>
      <c r="G3050" s="84"/>
      <c r="H3050" s="31"/>
      <c r="I3050" s="208"/>
      <c r="J3050" s="84"/>
      <c r="K3050" s="31"/>
      <c r="L3050" s="31"/>
      <c r="M3050" s="169"/>
      <c r="N3050" s="148"/>
      <c r="O3050" s="106"/>
      <c r="P3050" s="43"/>
      <c r="Q3050" s="31"/>
      <c r="R3050" s="84"/>
      <c r="S3050" s="31"/>
      <c r="T3050" s="31"/>
      <c r="U3050" s="169"/>
      <c r="V3050" s="150"/>
      <c r="W3050" s="141" t="str" cm="1">
        <f t="array" ref="W3050">IF(SUM(LEN(B3050:V3050))=0,"",IF(OR(OR(ISBLANK(F3050),SUM(LEN(C3050),LEN(D3050))=0),AND(NOT(E3050="Unknown"),ISBLANK(J3050)),AND(NOT(O3050="Unknown"),ISBLANK(R3050))),"Missing Information", INDEX(Table15[Entire Service Line Classification], MATCH(SUMIFS(Table15[Unique ID],Table15[System-Owned Portion],E3050,Table15[If Material Anything Other than "Lead" in Column E,Was Material Ever Previously Lead?],G3050,Table15[Customer-Owned Portion],O3050),Table15[Unique ID],0),0)))</f>
        <v/>
      </c>
      <c r="X3050"/>
    </row>
    <row r="3051" spans="2:24" x14ac:dyDescent="0.25">
      <c r="B3051" s="146"/>
      <c r="C3051" s="31"/>
      <c r="D3051" s="31"/>
      <c r="E3051" s="44"/>
      <c r="F3051" s="43"/>
      <c r="G3051" s="84"/>
      <c r="H3051" s="31"/>
      <c r="I3051" s="208"/>
      <c r="J3051" s="84"/>
      <c r="K3051" s="31"/>
      <c r="L3051" s="31"/>
      <c r="M3051" s="169"/>
      <c r="N3051" s="148"/>
      <c r="O3051" s="106"/>
      <c r="P3051" s="43"/>
      <c r="Q3051" s="31"/>
      <c r="R3051" s="84"/>
      <c r="S3051" s="31"/>
      <c r="T3051" s="31"/>
      <c r="U3051" s="169"/>
      <c r="V3051" s="150"/>
      <c r="W3051" s="141" t="str" cm="1">
        <f t="array" ref="W3051">IF(SUM(LEN(B3051:V3051))=0,"",IF(OR(OR(ISBLANK(F3051),SUM(LEN(C3051),LEN(D3051))=0),AND(NOT(E3051="Unknown"),ISBLANK(J3051)),AND(NOT(O3051="Unknown"),ISBLANK(R3051))),"Missing Information", INDEX(Table15[Entire Service Line Classification], MATCH(SUMIFS(Table15[Unique ID],Table15[System-Owned Portion],E3051,Table15[If Material Anything Other than "Lead" in Column E,Was Material Ever Previously Lead?],G3051,Table15[Customer-Owned Portion],O3051),Table15[Unique ID],0),0)))</f>
        <v/>
      </c>
      <c r="X3051"/>
    </row>
    <row r="3052" spans="2:24" x14ac:dyDescent="0.25">
      <c r="B3052" s="146"/>
      <c r="C3052" s="31"/>
      <c r="D3052" s="31"/>
      <c r="E3052" s="44"/>
      <c r="F3052" s="43"/>
      <c r="G3052" s="84"/>
      <c r="H3052" s="31"/>
      <c r="I3052" s="208"/>
      <c r="J3052" s="84"/>
      <c r="K3052" s="31"/>
      <c r="L3052" s="31"/>
      <c r="M3052" s="169"/>
      <c r="N3052" s="148"/>
      <c r="O3052" s="106"/>
      <c r="P3052" s="43"/>
      <c r="Q3052" s="31"/>
      <c r="R3052" s="84"/>
      <c r="S3052" s="31"/>
      <c r="T3052" s="31"/>
      <c r="U3052" s="169"/>
      <c r="V3052" s="150"/>
      <c r="W3052" s="141" t="str" cm="1">
        <f t="array" ref="W3052">IF(SUM(LEN(B3052:V3052))=0,"",IF(OR(OR(ISBLANK(F3052),SUM(LEN(C3052),LEN(D3052))=0),AND(NOT(E3052="Unknown"),ISBLANK(J3052)),AND(NOT(O3052="Unknown"),ISBLANK(R3052))),"Missing Information", INDEX(Table15[Entire Service Line Classification], MATCH(SUMIFS(Table15[Unique ID],Table15[System-Owned Portion],E3052,Table15[If Material Anything Other than "Lead" in Column E,Was Material Ever Previously Lead?],G3052,Table15[Customer-Owned Portion],O3052),Table15[Unique ID],0),0)))</f>
        <v/>
      </c>
      <c r="X3052"/>
    </row>
    <row r="3053" spans="2:24" x14ac:dyDescent="0.25">
      <c r="B3053" s="146"/>
      <c r="C3053" s="31"/>
      <c r="D3053" s="31"/>
      <c r="E3053" s="44"/>
      <c r="F3053" s="43"/>
      <c r="G3053" s="84"/>
      <c r="H3053" s="31"/>
      <c r="I3053" s="208"/>
      <c r="J3053" s="84"/>
      <c r="K3053" s="31"/>
      <c r="L3053" s="31"/>
      <c r="M3053" s="169"/>
      <c r="N3053" s="148"/>
      <c r="O3053" s="106"/>
      <c r="P3053" s="43"/>
      <c r="Q3053" s="31"/>
      <c r="R3053" s="84"/>
      <c r="S3053" s="31"/>
      <c r="T3053" s="31"/>
      <c r="U3053" s="169"/>
      <c r="V3053" s="150"/>
      <c r="W3053" s="141" t="str" cm="1">
        <f t="array" ref="W3053">IF(SUM(LEN(B3053:V3053))=0,"",IF(OR(OR(ISBLANK(F3053),SUM(LEN(C3053),LEN(D3053))=0),AND(NOT(E3053="Unknown"),ISBLANK(J3053)),AND(NOT(O3053="Unknown"),ISBLANK(R3053))),"Missing Information", INDEX(Table15[Entire Service Line Classification], MATCH(SUMIFS(Table15[Unique ID],Table15[System-Owned Portion],E3053,Table15[If Material Anything Other than "Lead" in Column E,Was Material Ever Previously Lead?],G3053,Table15[Customer-Owned Portion],O3053),Table15[Unique ID],0),0)))</f>
        <v/>
      </c>
      <c r="X3053"/>
    </row>
    <row r="3054" spans="2:24" x14ac:dyDescent="0.25">
      <c r="B3054" s="146"/>
      <c r="C3054" s="31"/>
      <c r="D3054" s="31"/>
      <c r="E3054" s="44"/>
      <c r="F3054" s="43"/>
      <c r="G3054" s="84"/>
      <c r="H3054" s="31"/>
      <c r="I3054" s="208"/>
      <c r="J3054" s="84"/>
      <c r="K3054" s="31"/>
      <c r="L3054" s="31"/>
      <c r="M3054" s="169"/>
      <c r="N3054" s="148"/>
      <c r="O3054" s="106"/>
      <c r="P3054" s="43"/>
      <c r="Q3054" s="31"/>
      <c r="R3054" s="84"/>
      <c r="S3054" s="31"/>
      <c r="T3054" s="31"/>
      <c r="U3054" s="169"/>
      <c r="V3054" s="150"/>
      <c r="W3054" s="141" t="str" cm="1">
        <f t="array" ref="W3054">IF(SUM(LEN(B3054:V3054))=0,"",IF(OR(OR(ISBLANK(F3054),SUM(LEN(C3054),LEN(D3054))=0),AND(NOT(E3054="Unknown"),ISBLANK(J3054)),AND(NOT(O3054="Unknown"),ISBLANK(R3054))),"Missing Information", INDEX(Table15[Entire Service Line Classification], MATCH(SUMIFS(Table15[Unique ID],Table15[System-Owned Portion],E3054,Table15[If Material Anything Other than "Lead" in Column E,Was Material Ever Previously Lead?],G3054,Table15[Customer-Owned Portion],O3054),Table15[Unique ID],0),0)))</f>
        <v/>
      </c>
      <c r="X3054"/>
    </row>
    <row r="3055" spans="2:24" x14ac:dyDescent="0.25">
      <c r="B3055" s="146"/>
      <c r="C3055" s="31"/>
      <c r="D3055" s="31"/>
      <c r="E3055" s="44"/>
      <c r="F3055" s="43"/>
      <c r="G3055" s="84"/>
      <c r="H3055" s="31"/>
      <c r="I3055" s="208"/>
      <c r="J3055" s="84"/>
      <c r="K3055" s="31"/>
      <c r="L3055" s="31"/>
      <c r="M3055" s="169"/>
      <c r="N3055" s="148"/>
      <c r="O3055" s="106"/>
      <c r="P3055" s="43"/>
      <c r="Q3055" s="31"/>
      <c r="R3055" s="84"/>
      <c r="S3055" s="31"/>
      <c r="T3055" s="31"/>
      <c r="U3055" s="169"/>
      <c r="V3055" s="150"/>
      <c r="W3055" s="141" t="str" cm="1">
        <f t="array" ref="W3055">IF(SUM(LEN(B3055:V3055))=0,"",IF(OR(OR(ISBLANK(F3055),SUM(LEN(C3055),LEN(D3055))=0),AND(NOT(E3055="Unknown"),ISBLANK(J3055)),AND(NOT(O3055="Unknown"),ISBLANK(R3055))),"Missing Information", INDEX(Table15[Entire Service Line Classification], MATCH(SUMIFS(Table15[Unique ID],Table15[System-Owned Portion],E3055,Table15[If Material Anything Other than "Lead" in Column E,Was Material Ever Previously Lead?],G3055,Table15[Customer-Owned Portion],O3055),Table15[Unique ID],0),0)))</f>
        <v/>
      </c>
      <c r="X3055"/>
    </row>
    <row r="3056" spans="2:24" x14ac:dyDescent="0.25">
      <c r="B3056" s="146"/>
      <c r="C3056" s="31"/>
      <c r="D3056" s="31"/>
      <c r="E3056" s="44"/>
      <c r="F3056" s="43"/>
      <c r="G3056" s="84"/>
      <c r="H3056" s="31"/>
      <c r="I3056" s="208"/>
      <c r="J3056" s="84"/>
      <c r="K3056" s="31"/>
      <c r="L3056" s="31"/>
      <c r="M3056" s="169"/>
      <c r="N3056" s="148"/>
      <c r="O3056" s="106"/>
      <c r="P3056" s="43"/>
      <c r="Q3056" s="31"/>
      <c r="R3056" s="84"/>
      <c r="S3056" s="31"/>
      <c r="T3056" s="31"/>
      <c r="U3056" s="169"/>
      <c r="V3056" s="150"/>
      <c r="W3056" s="141" t="str" cm="1">
        <f t="array" ref="W3056">IF(SUM(LEN(B3056:V3056))=0,"",IF(OR(OR(ISBLANK(F3056),SUM(LEN(C3056),LEN(D3056))=0),AND(NOT(E3056="Unknown"),ISBLANK(J3056)),AND(NOT(O3056="Unknown"),ISBLANK(R3056))),"Missing Information", INDEX(Table15[Entire Service Line Classification], MATCH(SUMIFS(Table15[Unique ID],Table15[System-Owned Portion],E3056,Table15[If Material Anything Other than "Lead" in Column E,Was Material Ever Previously Lead?],G3056,Table15[Customer-Owned Portion],O3056),Table15[Unique ID],0),0)))</f>
        <v/>
      </c>
      <c r="X3056"/>
    </row>
    <row r="3057" spans="2:24" x14ac:dyDescent="0.25">
      <c r="B3057" s="146"/>
      <c r="C3057" s="31"/>
      <c r="D3057" s="31"/>
      <c r="E3057" s="44"/>
      <c r="F3057" s="43"/>
      <c r="G3057" s="84"/>
      <c r="H3057" s="31"/>
      <c r="I3057" s="208"/>
      <c r="J3057" s="84"/>
      <c r="K3057" s="31"/>
      <c r="L3057" s="31"/>
      <c r="M3057" s="169"/>
      <c r="N3057" s="148"/>
      <c r="O3057" s="106"/>
      <c r="P3057" s="43"/>
      <c r="Q3057" s="31"/>
      <c r="R3057" s="84"/>
      <c r="S3057" s="31"/>
      <c r="T3057" s="31"/>
      <c r="U3057" s="169"/>
      <c r="V3057" s="150"/>
      <c r="W3057" s="141" t="str" cm="1">
        <f t="array" ref="W3057">IF(SUM(LEN(B3057:V3057))=0,"",IF(OR(OR(ISBLANK(F3057),SUM(LEN(C3057),LEN(D3057))=0),AND(NOT(E3057="Unknown"),ISBLANK(J3057)),AND(NOT(O3057="Unknown"),ISBLANK(R3057))),"Missing Information", INDEX(Table15[Entire Service Line Classification], MATCH(SUMIFS(Table15[Unique ID],Table15[System-Owned Portion],E3057,Table15[If Material Anything Other than "Lead" in Column E,Was Material Ever Previously Lead?],G3057,Table15[Customer-Owned Portion],O3057),Table15[Unique ID],0),0)))</f>
        <v/>
      </c>
      <c r="X3057"/>
    </row>
    <row r="3058" spans="2:24" x14ac:dyDescent="0.25">
      <c r="B3058" s="146"/>
      <c r="C3058" s="31"/>
      <c r="D3058" s="31"/>
      <c r="E3058" s="44"/>
      <c r="F3058" s="43"/>
      <c r="G3058" s="84"/>
      <c r="H3058" s="31"/>
      <c r="I3058" s="208"/>
      <c r="J3058" s="84"/>
      <c r="K3058" s="31"/>
      <c r="L3058" s="31"/>
      <c r="M3058" s="169"/>
      <c r="N3058" s="148"/>
      <c r="O3058" s="106"/>
      <c r="P3058" s="43"/>
      <c r="Q3058" s="31"/>
      <c r="R3058" s="84"/>
      <c r="S3058" s="31"/>
      <c r="T3058" s="31"/>
      <c r="U3058" s="169"/>
      <c r="V3058" s="150"/>
      <c r="W3058" s="141" t="str" cm="1">
        <f t="array" ref="W3058">IF(SUM(LEN(B3058:V3058))=0,"",IF(OR(OR(ISBLANK(F3058),SUM(LEN(C3058),LEN(D3058))=0),AND(NOT(E3058="Unknown"),ISBLANK(J3058)),AND(NOT(O3058="Unknown"),ISBLANK(R3058))),"Missing Information", INDEX(Table15[Entire Service Line Classification], MATCH(SUMIFS(Table15[Unique ID],Table15[System-Owned Portion],E3058,Table15[If Material Anything Other than "Lead" in Column E,Was Material Ever Previously Lead?],G3058,Table15[Customer-Owned Portion],O3058),Table15[Unique ID],0),0)))</f>
        <v/>
      </c>
      <c r="X3058"/>
    </row>
    <row r="3059" spans="2:24" x14ac:dyDescent="0.25">
      <c r="B3059" s="146"/>
      <c r="C3059" s="31"/>
      <c r="D3059" s="31"/>
      <c r="E3059" s="44"/>
      <c r="F3059" s="43"/>
      <c r="G3059" s="84"/>
      <c r="H3059" s="31"/>
      <c r="I3059" s="208"/>
      <c r="J3059" s="84"/>
      <c r="K3059" s="31"/>
      <c r="L3059" s="31"/>
      <c r="M3059" s="169"/>
      <c r="N3059" s="148"/>
      <c r="O3059" s="106"/>
      <c r="P3059" s="43"/>
      <c r="Q3059" s="31"/>
      <c r="R3059" s="84"/>
      <c r="S3059" s="31"/>
      <c r="T3059" s="31"/>
      <c r="U3059" s="169"/>
      <c r="V3059" s="150"/>
      <c r="W3059" s="141" t="str" cm="1">
        <f t="array" ref="W3059">IF(SUM(LEN(B3059:V3059))=0,"",IF(OR(OR(ISBLANK(F3059),SUM(LEN(C3059),LEN(D3059))=0),AND(NOT(E3059="Unknown"),ISBLANK(J3059)),AND(NOT(O3059="Unknown"),ISBLANK(R3059))),"Missing Information", INDEX(Table15[Entire Service Line Classification], MATCH(SUMIFS(Table15[Unique ID],Table15[System-Owned Portion],E3059,Table15[If Material Anything Other than "Lead" in Column E,Was Material Ever Previously Lead?],G3059,Table15[Customer-Owned Portion],O3059),Table15[Unique ID],0),0)))</f>
        <v/>
      </c>
      <c r="X3059"/>
    </row>
    <row r="3060" spans="2:24" x14ac:dyDescent="0.25">
      <c r="B3060" s="146"/>
      <c r="C3060" s="31"/>
      <c r="D3060" s="31"/>
      <c r="E3060" s="44"/>
      <c r="F3060" s="43"/>
      <c r="G3060" s="84"/>
      <c r="H3060" s="31"/>
      <c r="I3060" s="208"/>
      <c r="J3060" s="84"/>
      <c r="K3060" s="31"/>
      <c r="L3060" s="31"/>
      <c r="M3060" s="169"/>
      <c r="N3060" s="148"/>
      <c r="O3060" s="106"/>
      <c r="P3060" s="43"/>
      <c r="Q3060" s="31"/>
      <c r="R3060" s="84"/>
      <c r="S3060" s="31"/>
      <c r="T3060" s="31"/>
      <c r="U3060" s="169"/>
      <c r="V3060" s="150"/>
      <c r="W3060" s="141" t="str" cm="1">
        <f t="array" ref="W3060">IF(SUM(LEN(B3060:V3060))=0,"",IF(OR(OR(ISBLANK(F3060),SUM(LEN(C3060),LEN(D3060))=0),AND(NOT(E3060="Unknown"),ISBLANK(J3060)),AND(NOT(O3060="Unknown"),ISBLANK(R3060))),"Missing Information", INDEX(Table15[Entire Service Line Classification], MATCH(SUMIFS(Table15[Unique ID],Table15[System-Owned Portion],E3060,Table15[If Material Anything Other than "Lead" in Column E,Was Material Ever Previously Lead?],G3060,Table15[Customer-Owned Portion],O3060),Table15[Unique ID],0),0)))</f>
        <v/>
      </c>
      <c r="X3060"/>
    </row>
    <row r="3061" spans="2:24" x14ac:dyDescent="0.25">
      <c r="B3061" s="146"/>
      <c r="C3061" s="31"/>
      <c r="D3061" s="31"/>
      <c r="E3061" s="44"/>
      <c r="F3061" s="43"/>
      <c r="G3061" s="84"/>
      <c r="H3061" s="31"/>
      <c r="I3061" s="208"/>
      <c r="J3061" s="84"/>
      <c r="K3061" s="31"/>
      <c r="L3061" s="31"/>
      <c r="M3061" s="169"/>
      <c r="N3061" s="148"/>
      <c r="O3061" s="106"/>
      <c r="P3061" s="43"/>
      <c r="Q3061" s="31"/>
      <c r="R3061" s="84"/>
      <c r="S3061" s="31"/>
      <c r="T3061" s="31"/>
      <c r="U3061" s="169"/>
      <c r="V3061" s="150"/>
      <c r="W3061" s="141" t="str" cm="1">
        <f t="array" ref="W3061">IF(SUM(LEN(B3061:V3061))=0,"",IF(OR(OR(ISBLANK(F3061),SUM(LEN(C3061),LEN(D3061))=0),AND(NOT(E3061="Unknown"),ISBLANK(J3061)),AND(NOT(O3061="Unknown"),ISBLANK(R3061))),"Missing Information", INDEX(Table15[Entire Service Line Classification], MATCH(SUMIFS(Table15[Unique ID],Table15[System-Owned Portion],E3061,Table15[If Material Anything Other than "Lead" in Column E,Was Material Ever Previously Lead?],G3061,Table15[Customer-Owned Portion],O3061),Table15[Unique ID],0),0)))</f>
        <v/>
      </c>
      <c r="X3061"/>
    </row>
    <row r="3062" spans="2:24" x14ac:dyDescent="0.25">
      <c r="B3062" s="146"/>
      <c r="C3062" s="31"/>
      <c r="D3062" s="31"/>
      <c r="E3062" s="44"/>
      <c r="F3062" s="43"/>
      <c r="G3062" s="84"/>
      <c r="H3062" s="31"/>
      <c r="I3062" s="208"/>
      <c r="J3062" s="84"/>
      <c r="K3062" s="31"/>
      <c r="L3062" s="31"/>
      <c r="M3062" s="169"/>
      <c r="N3062" s="148"/>
      <c r="O3062" s="106"/>
      <c r="P3062" s="43"/>
      <c r="Q3062" s="31"/>
      <c r="R3062" s="84"/>
      <c r="S3062" s="31"/>
      <c r="T3062" s="31"/>
      <c r="U3062" s="169"/>
      <c r="V3062" s="150"/>
      <c r="W3062" s="141" t="str" cm="1">
        <f t="array" ref="W3062">IF(SUM(LEN(B3062:V3062))=0,"",IF(OR(OR(ISBLANK(F3062),SUM(LEN(C3062),LEN(D3062))=0),AND(NOT(E3062="Unknown"),ISBLANK(J3062)),AND(NOT(O3062="Unknown"),ISBLANK(R3062))),"Missing Information", INDEX(Table15[Entire Service Line Classification], MATCH(SUMIFS(Table15[Unique ID],Table15[System-Owned Portion],E3062,Table15[If Material Anything Other than "Lead" in Column E,Was Material Ever Previously Lead?],G3062,Table15[Customer-Owned Portion],O3062),Table15[Unique ID],0),0)))</f>
        <v/>
      </c>
      <c r="X3062"/>
    </row>
    <row r="3063" spans="2:24" x14ac:dyDescent="0.25">
      <c r="B3063" s="146"/>
      <c r="C3063" s="31"/>
      <c r="D3063" s="31"/>
      <c r="E3063" s="44"/>
      <c r="F3063" s="43"/>
      <c r="G3063" s="84"/>
      <c r="H3063" s="31"/>
      <c r="I3063" s="208"/>
      <c r="J3063" s="84"/>
      <c r="K3063" s="31"/>
      <c r="L3063" s="31"/>
      <c r="M3063" s="169"/>
      <c r="N3063" s="148"/>
      <c r="O3063" s="106"/>
      <c r="P3063" s="43"/>
      <c r="Q3063" s="31"/>
      <c r="R3063" s="84"/>
      <c r="S3063" s="31"/>
      <c r="T3063" s="31"/>
      <c r="U3063" s="169"/>
      <c r="V3063" s="150"/>
      <c r="W3063" s="141" t="str" cm="1">
        <f t="array" ref="W3063">IF(SUM(LEN(B3063:V3063))=0,"",IF(OR(OR(ISBLANK(F3063),SUM(LEN(C3063),LEN(D3063))=0),AND(NOT(E3063="Unknown"),ISBLANK(J3063)),AND(NOT(O3063="Unknown"),ISBLANK(R3063))),"Missing Information", INDEX(Table15[Entire Service Line Classification], MATCH(SUMIFS(Table15[Unique ID],Table15[System-Owned Portion],E3063,Table15[If Material Anything Other than "Lead" in Column E,Was Material Ever Previously Lead?],G3063,Table15[Customer-Owned Portion],O3063),Table15[Unique ID],0),0)))</f>
        <v/>
      </c>
      <c r="X3063"/>
    </row>
    <row r="3064" spans="2:24" x14ac:dyDescent="0.25">
      <c r="B3064" s="146"/>
      <c r="C3064" s="31"/>
      <c r="D3064" s="31"/>
      <c r="E3064" s="44"/>
      <c r="F3064" s="43"/>
      <c r="G3064" s="84"/>
      <c r="H3064" s="31"/>
      <c r="I3064" s="208"/>
      <c r="J3064" s="84"/>
      <c r="K3064" s="31"/>
      <c r="L3064" s="31"/>
      <c r="M3064" s="169"/>
      <c r="N3064" s="148"/>
      <c r="O3064" s="106"/>
      <c r="P3064" s="43"/>
      <c r="Q3064" s="31"/>
      <c r="R3064" s="84"/>
      <c r="S3064" s="31"/>
      <c r="T3064" s="31"/>
      <c r="U3064" s="169"/>
      <c r="V3064" s="150"/>
      <c r="W3064" s="141" t="str" cm="1">
        <f t="array" ref="W3064">IF(SUM(LEN(B3064:V3064))=0,"",IF(OR(OR(ISBLANK(F3064),SUM(LEN(C3064),LEN(D3064))=0),AND(NOT(E3064="Unknown"),ISBLANK(J3064)),AND(NOT(O3064="Unknown"),ISBLANK(R3064))),"Missing Information", INDEX(Table15[Entire Service Line Classification], MATCH(SUMIFS(Table15[Unique ID],Table15[System-Owned Portion],E3064,Table15[If Material Anything Other than "Lead" in Column E,Was Material Ever Previously Lead?],G3064,Table15[Customer-Owned Portion],O3064),Table15[Unique ID],0),0)))</f>
        <v/>
      </c>
      <c r="X3064"/>
    </row>
    <row r="3065" spans="2:24" x14ac:dyDescent="0.25">
      <c r="B3065" s="146"/>
      <c r="C3065" s="31"/>
      <c r="D3065" s="31"/>
      <c r="E3065" s="44"/>
      <c r="F3065" s="43"/>
      <c r="G3065" s="84"/>
      <c r="H3065" s="31"/>
      <c r="I3065" s="208"/>
      <c r="J3065" s="84"/>
      <c r="K3065" s="31"/>
      <c r="L3065" s="31"/>
      <c r="M3065" s="169"/>
      <c r="N3065" s="148"/>
      <c r="O3065" s="106"/>
      <c r="P3065" s="43"/>
      <c r="Q3065" s="31"/>
      <c r="R3065" s="84"/>
      <c r="S3065" s="31"/>
      <c r="T3065" s="31"/>
      <c r="U3065" s="169"/>
      <c r="V3065" s="150"/>
      <c r="W3065" s="141" t="str" cm="1">
        <f t="array" ref="W3065">IF(SUM(LEN(B3065:V3065))=0,"",IF(OR(OR(ISBLANK(F3065),SUM(LEN(C3065),LEN(D3065))=0),AND(NOT(E3065="Unknown"),ISBLANK(J3065)),AND(NOT(O3065="Unknown"),ISBLANK(R3065))),"Missing Information", INDEX(Table15[Entire Service Line Classification], MATCH(SUMIFS(Table15[Unique ID],Table15[System-Owned Portion],E3065,Table15[If Material Anything Other than "Lead" in Column E,Was Material Ever Previously Lead?],G3065,Table15[Customer-Owned Portion],O3065),Table15[Unique ID],0),0)))</f>
        <v/>
      </c>
      <c r="X3065"/>
    </row>
    <row r="3066" spans="2:24" x14ac:dyDescent="0.25">
      <c r="B3066" s="146"/>
      <c r="C3066" s="31"/>
      <c r="D3066" s="31"/>
      <c r="E3066" s="44"/>
      <c r="F3066" s="43"/>
      <c r="G3066" s="84"/>
      <c r="H3066" s="31"/>
      <c r="I3066" s="208"/>
      <c r="J3066" s="84"/>
      <c r="K3066" s="31"/>
      <c r="L3066" s="31"/>
      <c r="M3066" s="169"/>
      <c r="N3066" s="148"/>
      <c r="O3066" s="106"/>
      <c r="P3066" s="43"/>
      <c r="Q3066" s="31"/>
      <c r="R3066" s="84"/>
      <c r="S3066" s="31"/>
      <c r="T3066" s="31"/>
      <c r="U3066" s="169"/>
      <c r="V3066" s="150"/>
      <c r="W3066" s="141" t="str" cm="1">
        <f t="array" ref="W3066">IF(SUM(LEN(B3066:V3066))=0,"",IF(OR(OR(ISBLANK(F3066),SUM(LEN(C3066),LEN(D3066))=0),AND(NOT(E3066="Unknown"),ISBLANK(J3066)),AND(NOT(O3066="Unknown"),ISBLANK(R3066))),"Missing Information", INDEX(Table15[Entire Service Line Classification], MATCH(SUMIFS(Table15[Unique ID],Table15[System-Owned Portion],E3066,Table15[If Material Anything Other than "Lead" in Column E,Was Material Ever Previously Lead?],G3066,Table15[Customer-Owned Portion],O3066),Table15[Unique ID],0),0)))</f>
        <v/>
      </c>
      <c r="X3066"/>
    </row>
    <row r="3067" spans="2:24" x14ac:dyDescent="0.25">
      <c r="B3067" s="146"/>
      <c r="C3067" s="31"/>
      <c r="D3067" s="31"/>
      <c r="E3067" s="44"/>
      <c r="F3067" s="43"/>
      <c r="G3067" s="84"/>
      <c r="H3067" s="31"/>
      <c r="I3067" s="208"/>
      <c r="J3067" s="84"/>
      <c r="K3067" s="31"/>
      <c r="L3067" s="31"/>
      <c r="M3067" s="169"/>
      <c r="N3067" s="148"/>
      <c r="O3067" s="106"/>
      <c r="P3067" s="43"/>
      <c r="Q3067" s="31"/>
      <c r="R3067" s="84"/>
      <c r="S3067" s="31"/>
      <c r="T3067" s="31"/>
      <c r="U3067" s="169"/>
      <c r="V3067" s="150"/>
      <c r="W3067" s="141" t="str" cm="1">
        <f t="array" ref="W3067">IF(SUM(LEN(B3067:V3067))=0,"",IF(OR(OR(ISBLANK(F3067),SUM(LEN(C3067),LEN(D3067))=0),AND(NOT(E3067="Unknown"),ISBLANK(J3067)),AND(NOT(O3067="Unknown"),ISBLANK(R3067))),"Missing Information", INDEX(Table15[Entire Service Line Classification], MATCH(SUMIFS(Table15[Unique ID],Table15[System-Owned Portion],E3067,Table15[If Material Anything Other than "Lead" in Column E,Was Material Ever Previously Lead?],G3067,Table15[Customer-Owned Portion],O3067),Table15[Unique ID],0),0)))</f>
        <v/>
      </c>
      <c r="X3067"/>
    </row>
    <row r="3068" spans="2:24" x14ac:dyDescent="0.25">
      <c r="B3068" s="146"/>
      <c r="C3068" s="31"/>
      <c r="D3068" s="31"/>
      <c r="E3068" s="44"/>
      <c r="F3068" s="43"/>
      <c r="G3068" s="84"/>
      <c r="H3068" s="31"/>
      <c r="I3068" s="208"/>
      <c r="J3068" s="84"/>
      <c r="K3068" s="31"/>
      <c r="L3068" s="31"/>
      <c r="M3068" s="169"/>
      <c r="N3068" s="148"/>
      <c r="O3068" s="106"/>
      <c r="P3068" s="43"/>
      <c r="Q3068" s="31"/>
      <c r="R3068" s="84"/>
      <c r="S3068" s="31"/>
      <c r="T3068" s="31"/>
      <c r="U3068" s="169"/>
      <c r="V3068" s="150"/>
      <c r="W3068" s="141" t="str" cm="1">
        <f t="array" ref="W3068">IF(SUM(LEN(B3068:V3068))=0,"",IF(OR(OR(ISBLANK(F3068),SUM(LEN(C3068),LEN(D3068))=0),AND(NOT(E3068="Unknown"),ISBLANK(J3068)),AND(NOT(O3068="Unknown"),ISBLANK(R3068))),"Missing Information", INDEX(Table15[Entire Service Line Classification], MATCH(SUMIFS(Table15[Unique ID],Table15[System-Owned Portion],E3068,Table15[If Material Anything Other than "Lead" in Column E,Was Material Ever Previously Lead?],G3068,Table15[Customer-Owned Portion],O3068),Table15[Unique ID],0),0)))</f>
        <v/>
      </c>
      <c r="X3068"/>
    </row>
    <row r="3069" spans="2:24" x14ac:dyDescent="0.25">
      <c r="B3069" s="146"/>
      <c r="C3069" s="31"/>
      <c r="D3069" s="31"/>
      <c r="E3069" s="44"/>
      <c r="F3069" s="43"/>
      <c r="G3069" s="84"/>
      <c r="H3069" s="31"/>
      <c r="I3069" s="208"/>
      <c r="J3069" s="84"/>
      <c r="K3069" s="31"/>
      <c r="L3069" s="31"/>
      <c r="M3069" s="169"/>
      <c r="N3069" s="148"/>
      <c r="O3069" s="106"/>
      <c r="P3069" s="43"/>
      <c r="Q3069" s="31"/>
      <c r="R3069" s="84"/>
      <c r="S3069" s="31"/>
      <c r="T3069" s="31"/>
      <c r="U3069" s="169"/>
      <c r="V3069" s="150"/>
      <c r="W3069" s="141" t="str" cm="1">
        <f t="array" ref="W3069">IF(SUM(LEN(B3069:V3069))=0,"",IF(OR(OR(ISBLANK(F3069),SUM(LEN(C3069),LEN(D3069))=0),AND(NOT(E3069="Unknown"),ISBLANK(J3069)),AND(NOT(O3069="Unknown"),ISBLANK(R3069))),"Missing Information", INDEX(Table15[Entire Service Line Classification], MATCH(SUMIFS(Table15[Unique ID],Table15[System-Owned Portion],E3069,Table15[If Material Anything Other than "Lead" in Column E,Was Material Ever Previously Lead?],G3069,Table15[Customer-Owned Portion],O3069),Table15[Unique ID],0),0)))</f>
        <v/>
      </c>
      <c r="X3069"/>
    </row>
    <row r="3070" spans="2:24" x14ac:dyDescent="0.25">
      <c r="B3070" s="146"/>
      <c r="C3070" s="31"/>
      <c r="D3070" s="31"/>
      <c r="E3070" s="44"/>
      <c r="F3070" s="43"/>
      <c r="G3070" s="84"/>
      <c r="H3070" s="31"/>
      <c r="I3070" s="208"/>
      <c r="J3070" s="84"/>
      <c r="K3070" s="31"/>
      <c r="L3070" s="31"/>
      <c r="M3070" s="169"/>
      <c r="N3070" s="148"/>
      <c r="O3070" s="106"/>
      <c r="P3070" s="43"/>
      <c r="Q3070" s="31"/>
      <c r="R3070" s="84"/>
      <c r="S3070" s="31"/>
      <c r="T3070" s="31"/>
      <c r="U3070" s="169"/>
      <c r="V3070" s="150"/>
      <c r="W3070" s="141" t="str" cm="1">
        <f t="array" ref="W3070">IF(SUM(LEN(B3070:V3070))=0,"",IF(OR(OR(ISBLANK(F3070),SUM(LEN(C3070),LEN(D3070))=0),AND(NOT(E3070="Unknown"),ISBLANK(J3070)),AND(NOT(O3070="Unknown"),ISBLANK(R3070))),"Missing Information", INDEX(Table15[Entire Service Line Classification], MATCH(SUMIFS(Table15[Unique ID],Table15[System-Owned Portion],E3070,Table15[If Material Anything Other than "Lead" in Column E,Was Material Ever Previously Lead?],G3070,Table15[Customer-Owned Portion],O3070),Table15[Unique ID],0),0)))</f>
        <v/>
      </c>
      <c r="X3070"/>
    </row>
    <row r="3071" spans="2:24" x14ac:dyDescent="0.25">
      <c r="B3071" s="146"/>
      <c r="C3071" s="31"/>
      <c r="D3071" s="31"/>
      <c r="E3071" s="44"/>
      <c r="F3071" s="43"/>
      <c r="G3071" s="84"/>
      <c r="H3071" s="31"/>
      <c r="I3071" s="208"/>
      <c r="J3071" s="84"/>
      <c r="K3071" s="31"/>
      <c r="L3071" s="31"/>
      <c r="M3071" s="169"/>
      <c r="N3071" s="148"/>
      <c r="O3071" s="106"/>
      <c r="P3071" s="43"/>
      <c r="Q3071" s="31"/>
      <c r="R3071" s="84"/>
      <c r="S3071" s="31"/>
      <c r="T3071" s="31"/>
      <c r="U3071" s="169"/>
      <c r="V3071" s="150"/>
      <c r="W3071" s="141" t="str" cm="1">
        <f t="array" ref="W3071">IF(SUM(LEN(B3071:V3071))=0,"",IF(OR(OR(ISBLANK(F3071),SUM(LEN(C3071),LEN(D3071))=0),AND(NOT(E3071="Unknown"),ISBLANK(J3071)),AND(NOT(O3071="Unknown"),ISBLANK(R3071))),"Missing Information", INDEX(Table15[Entire Service Line Classification], MATCH(SUMIFS(Table15[Unique ID],Table15[System-Owned Portion],E3071,Table15[If Material Anything Other than "Lead" in Column E,Was Material Ever Previously Lead?],G3071,Table15[Customer-Owned Portion],O3071),Table15[Unique ID],0),0)))</f>
        <v/>
      </c>
      <c r="X3071"/>
    </row>
    <row r="3072" spans="2:24" x14ac:dyDescent="0.25">
      <c r="B3072" s="146"/>
      <c r="C3072" s="31"/>
      <c r="D3072" s="31"/>
      <c r="E3072" s="44"/>
      <c r="F3072" s="43"/>
      <c r="G3072" s="84"/>
      <c r="H3072" s="31"/>
      <c r="I3072" s="208"/>
      <c r="J3072" s="84"/>
      <c r="K3072" s="31"/>
      <c r="L3072" s="31"/>
      <c r="M3072" s="169"/>
      <c r="N3072" s="148"/>
      <c r="O3072" s="106"/>
      <c r="P3072" s="43"/>
      <c r="Q3072" s="31"/>
      <c r="R3072" s="84"/>
      <c r="S3072" s="31"/>
      <c r="T3072" s="31"/>
      <c r="U3072" s="169"/>
      <c r="V3072" s="150"/>
      <c r="W3072" s="141" t="str" cm="1">
        <f t="array" ref="W3072">IF(SUM(LEN(B3072:V3072))=0,"",IF(OR(OR(ISBLANK(F3072),SUM(LEN(C3072),LEN(D3072))=0),AND(NOT(E3072="Unknown"),ISBLANK(J3072)),AND(NOT(O3072="Unknown"),ISBLANK(R3072))),"Missing Information", INDEX(Table15[Entire Service Line Classification], MATCH(SUMIFS(Table15[Unique ID],Table15[System-Owned Portion],E3072,Table15[If Material Anything Other than "Lead" in Column E,Was Material Ever Previously Lead?],G3072,Table15[Customer-Owned Portion],O3072),Table15[Unique ID],0),0)))</f>
        <v/>
      </c>
      <c r="X3072"/>
    </row>
    <row r="3073" spans="2:24" x14ac:dyDescent="0.25">
      <c r="B3073" s="146"/>
      <c r="C3073" s="31"/>
      <c r="D3073" s="31"/>
      <c r="E3073" s="44"/>
      <c r="F3073" s="43"/>
      <c r="G3073" s="84"/>
      <c r="H3073" s="31"/>
      <c r="I3073" s="208"/>
      <c r="J3073" s="84"/>
      <c r="K3073" s="31"/>
      <c r="L3073" s="31"/>
      <c r="M3073" s="169"/>
      <c r="N3073" s="148"/>
      <c r="O3073" s="106"/>
      <c r="P3073" s="43"/>
      <c r="Q3073" s="31"/>
      <c r="R3073" s="84"/>
      <c r="S3073" s="31"/>
      <c r="T3073" s="31"/>
      <c r="U3073" s="169"/>
      <c r="V3073" s="150"/>
      <c r="W3073" s="141" t="str" cm="1">
        <f t="array" ref="W3073">IF(SUM(LEN(B3073:V3073))=0,"",IF(OR(OR(ISBLANK(F3073),SUM(LEN(C3073),LEN(D3073))=0),AND(NOT(E3073="Unknown"),ISBLANK(J3073)),AND(NOT(O3073="Unknown"),ISBLANK(R3073))),"Missing Information", INDEX(Table15[Entire Service Line Classification], MATCH(SUMIFS(Table15[Unique ID],Table15[System-Owned Portion],E3073,Table15[If Material Anything Other than "Lead" in Column E,Was Material Ever Previously Lead?],G3073,Table15[Customer-Owned Portion],O3073),Table15[Unique ID],0),0)))</f>
        <v/>
      </c>
      <c r="X3073"/>
    </row>
    <row r="3074" spans="2:24" x14ac:dyDescent="0.25">
      <c r="B3074" s="146"/>
      <c r="C3074" s="31"/>
      <c r="D3074" s="31"/>
      <c r="E3074" s="44"/>
      <c r="F3074" s="43"/>
      <c r="G3074" s="84"/>
      <c r="H3074" s="31"/>
      <c r="I3074" s="208"/>
      <c r="J3074" s="84"/>
      <c r="K3074" s="31"/>
      <c r="L3074" s="31"/>
      <c r="M3074" s="169"/>
      <c r="N3074" s="148"/>
      <c r="O3074" s="106"/>
      <c r="P3074" s="43"/>
      <c r="Q3074" s="31"/>
      <c r="R3074" s="84"/>
      <c r="S3074" s="31"/>
      <c r="T3074" s="31"/>
      <c r="U3074" s="169"/>
      <c r="V3074" s="150"/>
      <c r="W3074" s="141" t="str" cm="1">
        <f t="array" ref="W3074">IF(SUM(LEN(B3074:V3074))=0,"",IF(OR(OR(ISBLANK(F3074),SUM(LEN(C3074),LEN(D3074))=0),AND(NOT(E3074="Unknown"),ISBLANK(J3074)),AND(NOT(O3074="Unknown"),ISBLANK(R3074))),"Missing Information", INDEX(Table15[Entire Service Line Classification], MATCH(SUMIFS(Table15[Unique ID],Table15[System-Owned Portion],E3074,Table15[If Material Anything Other than "Lead" in Column E,Was Material Ever Previously Lead?],G3074,Table15[Customer-Owned Portion],O3074),Table15[Unique ID],0),0)))</f>
        <v/>
      </c>
      <c r="X3074"/>
    </row>
    <row r="3075" spans="2:24" x14ac:dyDescent="0.25">
      <c r="B3075" s="146"/>
      <c r="C3075" s="31"/>
      <c r="D3075" s="31"/>
      <c r="E3075" s="44"/>
      <c r="F3075" s="43"/>
      <c r="G3075" s="84"/>
      <c r="H3075" s="31"/>
      <c r="I3075" s="208"/>
      <c r="J3075" s="84"/>
      <c r="K3075" s="31"/>
      <c r="L3075" s="31"/>
      <c r="M3075" s="169"/>
      <c r="N3075" s="148"/>
      <c r="O3075" s="106"/>
      <c r="P3075" s="43"/>
      <c r="Q3075" s="31"/>
      <c r="R3075" s="84"/>
      <c r="S3075" s="31"/>
      <c r="T3075" s="31"/>
      <c r="U3075" s="169"/>
      <c r="V3075" s="150"/>
      <c r="W3075" s="141" t="str" cm="1">
        <f t="array" ref="W3075">IF(SUM(LEN(B3075:V3075))=0,"",IF(OR(OR(ISBLANK(F3075),SUM(LEN(C3075),LEN(D3075))=0),AND(NOT(E3075="Unknown"),ISBLANK(J3075)),AND(NOT(O3075="Unknown"),ISBLANK(R3075))),"Missing Information", INDEX(Table15[Entire Service Line Classification], MATCH(SUMIFS(Table15[Unique ID],Table15[System-Owned Portion],E3075,Table15[If Material Anything Other than "Lead" in Column E,Was Material Ever Previously Lead?],G3075,Table15[Customer-Owned Portion],O3075),Table15[Unique ID],0),0)))</f>
        <v/>
      </c>
      <c r="X3075"/>
    </row>
    <row r="3076" spans="2:24" x14ac:dyDescent="0.25">
      <c r="B3076" s="146"/>
      <c r="C3076" s="31"/>
      <c r="D3076" s="31"/>
      <c r="E3076" s="44"/>
      <c r="F3076" s="43"/>
      <c r="G3076" s="84"/>
      <c r="H3076" s="31"/>
      <c r="I3076" s="208"/>
      <c r="J3076" s="84"/>
      <c r="K3076" s="31"/>
      <c r="L3076" s="31"/>
      <c r="M3076" s="169"/>
      <c r="N3076" s="148"/>
      <c r="O3076" s="106"/>
      <c r="P3076" s="43"/>
      <c r="Q3076" s="31"/>
      <c r="R3076" s="84"/>
      <c r="S3076" s="31"/>
      <c r="T3076" s="31"/>
      <c r="U3076" s="169"/>
      <c r="V3076" s="150"/>
      <c r="W3076" s="141" t="str" cm="1">
        <f t="array" ref="W3076">IF(SUM(LEN(B3076:V3076))=0,"",IF(OR(OR(ISBLANK(F3076),SUM(LEN(C3076),LEN(D3076))=0),AND(NOT(E3076="Unknown"),ISBLANK(J3076)),AND(NOT(O3076="Unknown"),ISBLANK(R3076))),"Missing Information", INDEX(Table15[Entire Service Line Classification], MATCH(SUMIFS(Table15[Unique ID],Table15[System-Owned Portion],E3076,Table15[If Material Anything Other than "Lead" in Column E,Was Material Ever Previously Lead?],G3076,Table15[Customer-Owned Portion],O3076),Table15[Unique ID],0),0)))</f>
        <v/>
      </c>
      <c r="X3076"/>
    </row>
    <row r="3077" spans="2:24" x14ac:dyDescent="0.25">
      <c r="B3077" s="146"/>
      <c r="C3077" s="31"/>
      <c r="D3077" s="31"/>
      <c r="E3077" s="44"/>
      <c r="F3077" s="43"/>
      <c r="G3077" s="84"/>
      <c r="H3077" s="31"/>
      <c r="I3077" s="208"/>
      <c r="J3077" s="84"/>
      <c r="K3077" s="31"/>
      <c r="L3077" s="31"/>
      <c r="M3077" s="169"/>
      <c r="N3077" s="148"/>
      <c r="O3077" s="106"/>
      <c r="P3077" s="43"/>
      <c r="Q3077" s="31"/>
      <c r="R3077" s="84"/>
      <c r="S3077" s="31"/>
      <c r="T3077" s="31"/>
      <c r="U3077" s="169"/>
      <c r="V3077" s="150"/>
      <c r="W3077" s="141" t="str" cm="1">
        <f t="array" ref="W3077">IF(SUM(LEN(B3077:V3077))=0,"",IF(OR(OR(ISBLANK(F3077),SUM(LEN(C3077),LEN(D3077))=0),AND(NOT(E3077="Unknown"),ISBLANK(J3077)),AND(NOT(O3077="Unknown"),ISBLANK(R3077))),"Missing Information", INDEX(Table15[Entire Service Line Classification], MATCH(SUMIFS(Table15[Unique ID],Table15[System-Owned Portion],E3077,Table15[If Material Anything Other than "Lead" in Column E,Was Material Ever Previously Lead?],G3077,Table15[Customer-Owned Portion],O3077),Table15[Unique ID],0),0)))</f>
        <v/>
      </c>
      <c r="X3077"/>
    </row>
    <row r="3078" spans="2:24" x14ac:dyDescent="0.25">
      <c r="B3078" s="146"/>
      <c r="C3078" s="31"/>
      <c r="D3078" s="31"/>
      <c r="E3078" s="44"/>
      <c r="F3078" s="43"/>
      <c r="G3078" s="84"/>
      <c r="H3078" s="31"/>
      <c r="I3078" s="208"/>
      <c r="J3078" s="84"/>
      <c r="K3078" s="31"/>
      <c r="L3078" s="31"/>
      <c r="M3078" s="169"/>
      <c r="N3078" s="148"/>
      <c r="O3078" s="106"/>
      <c r="P3078" s="43"/>
      <c r="Q3078" s="31"/>
      <c r="R3078" s="84"/>
      <c r="S3078" s="31"/>
      <c r="T3078" s="31"/>
      <c r="U3078" s="169"/>
      <c r="V3078" s="150"/>
      <c r="W3078" s="141" t="str" cm="1">
        <f t="array" ref="W3078">IF(SUM(LEN(B3078:V3078))=0,"",IF(OR(OR(ISBLANK(F3078),SUM(LEN(C3078),LEN(D3078))=0),AND(NOT(E3078="Unknown"),ISBLANK(J3078)),AND(NOT(O3078="Unknown"),ISBLANK(R3078))),"Missing Information", INDEX(Table15[Entire Service Line Classification], MATCH(SUMIFS(Table15[Unique ID],Table15[System-Owned Portion],E3078,Table15[If Material Anything Other than "Lead" in Column E,Was Material Ever Previously Lead?],G3078,Table15[Customer-Owned Portion],O3078),Table15[Unique ID],0),0)))</f>
        <v/>
      </c>
      <c r="X3078"/>
    </row>
    <row r="3079" spans="2:24" x14ac:dyDescent="0.25">
      <c r="B3079" s="146"/>
      <c r="C3079" s="31"/>
      <c r="D3079" s="31"/>
      <c r="E3079" s="44"/>
      <c r="F3079" s="43"/>
      <c r="G3079" s="84"/>
      <c r="H3079" s="31"/>
      <c r="I3079" s="208"/>
      <c r="J3079" s="84"/>
      <c r="K3079" s="31"/>
      <c r="L3079" s="31"/>
      <c r="M3079" s="169"/>
      <c r="N3079" s="148"/>
      <c r="O3079" s="106"/>
      <c r="P3079" s="43"/>
      <c r="Q3079" s="31"/>
      <c r="R3079" s="84"/>
      <c r="S3079" s="31"/>
      <c r="T3079" s="31"/>
      <c r="U3079" s="169"/>
      <c r="V3079" s="150"/>
      <c r="W3079" s="141" t="str" cm="1">
        <f t="array" ref="W3079">IF(SUM(LEN(B3079:V3079))=0,"",IF(OR(OR(ISBLANK(F3079),SUM(LEN(C3079),LEN(D3079))=0),AND(NOT(E3079="Unknown"),ISBLANK(J3079)),AND(NOT(O3079="Unknown"),ISBLANK(R3079))),"Missing Information", INDEX(Table15[Entire Service Line Classification], MATCH(SUMIFS(Table15[Unique ID],Table15[System-Owned Portion],E3079,Table15[If Material Anything Other than "Lead" in Column E,Was Material Ever Previously Lead?],G3079,Table15[Customer-Owned Portion],O3079),Table15[Unique ID],0),0)))</f>
        <v/>
      </c>
      <c r="X3079"/>
    </row>
    <row r="3080" spans="2:24" x14ac:dyDescent="0.25">
      <c r="B3080" s="146"/>
      <c r="C3080" s="31"/>
      <c r="D3080" s="31"/>
      <c r="E3080" s="44"/>
      <c r="F3080" s="43"/>
      <c r="G3080" s="84"/>
      <c r="H3080" s="31"/>
      <c r="I3080" s="208"/>
      <c r="J3080" s="84"/>
      <c r="K3080" s="31"/>
      <c r="L3080" s="31"/>
      <c r="M3080" s="169"/>
      <c r="N3080" s="148"/>
      <c r="O3080" s="106"/>
      <c r="P3080" s="43"/>
      <c r="Q3080" s="31"/>
      <c r="R3080" s="84"/>
      <c r="S3080" s="31"/>
      <c r="T3080" s="31"/>
      <c r="U3080" s="169"/>
      <c r="V3080" s="150"/>
      <c r="W3080" s="141" t="str" cm="1">
        <f t="array" ref="W3080">IF(SUM(LEN(B3080:V3080))=0,"",IF(OR(OR(ISBLANK(F3080),SUM(LEN(C3080),LEN(D3080))=0),AND(NOT(E3080="Unknown"),ISBLANK(J3080)),AND(NOT(O3080="Unknown"),ISBLANK(R3080))),"Missing Information", INDEX(Table15[Entire Service Line Classification], MATCH(SUMIFS(Table15[Unique ID],Table15[System-Owned Portion],E3080,Table15[If Material Anything Other than "Lead" in Column E,Was Material Ever Previously Lead?],G3080,Table15[Customer-Owned Portion],O3080),Table15[Unique ID],0),0)))</f>
        <v/>
      </c>
      <c r="X3080"/>
    </row>
    <row r="3081" spans="2:24" x14ac:dyDescent="0.25">
      <c r="B3081" s="146"/>
      <c r="C3081" s="31"/>
      <c r="D3081" s="31"/>
      <c r="E3081" s="44"/>
      <c r="F3081" s="43"/>
      <c r="G3081" s="84"/>
      <c r="H3081" s="31"/>
      <c r="I3081" s="208"/>
      <c r="J3081" s="84"/>
      <c r="K3081" s="31"/>
      <c r="L3081" s="31"/>
      <c r="M3081" s="169"/>
      <c r="N3081" s="148"/>
      <c r="O3081" s="106"/>
      <c r="P3081" s="43"/>
      <c r="Q3081" s="31"/>
      <c r="R3081" s="84"/>
      <c r="S3081" s="31"/>
      <c r="T3081" s="31"/>
      <c r="U3081" s="169"/>
      <c r="V3081" s="150"/>
      <c r="W3081" s="141" t="str" cm="1">
        <f t="array" ref="W3081">IF(SUM(LEN(B3081:V3081))=0,"",IF(OR(OR(ISBLANK(F3081),SUM(LEN(C3081),LEN(D3081))=0),AND(NOT(E3081="Unknown"),ISBLANK(J3081)),AND(NOT(O3081="Unknown"),ISBLANK(R3081))),"Missing Information", INDEX(Table15[Entire Service Line Classification], MATCH(SUMIFS(Table15[Unique ID],Table15[System-Owned Portion],E3081,Table15[If Material Anything Other than "Lead" in Column E,Was Material Ever Previously Lead?],G3081,Table15[Customer-Owned Portion],O3081),Table15[Unique ID],0),0)))</f>
        <v/>
      </c>
      <c r="X3081"/>
    </row>
    <row r="3082" spans="2:24" x14ac:dyDescent="0.25">
      <c r="B3082" s="146"/>
      <c r="C3082" s="31"/>
      <c r="D3082" s="31"/>
      <c r="E3082" s="44"/>
      <c r="F3082" s="43"/>
      <c r="G3082" s="84"/>
      <c r="H3082" s="31"/>
      <c r="I3082" s="208"/>
      <c r="J3082" s="84"/>
      <c r="K3082" s="31"/>
      <c r="L3082" s="31"/>
      <c r="M3082" s="169"/>
      <c r="N3082" s="148"/>
      <c r="O3082" s="106"/>
      <c r="P3082" s="43"/>
      <c r="Q3082" s="31"/>
      <c r="R3082" s="84"/>
      <c r="S3082" s="31"/>
      <c r="T3082" s="31"/>
      <c r="U3082" s="169"/>
      <c r="V3082" s="150"/>
      <c r="W3082" s="141" t="str" cm="1">
        <f t="array" ref="W3082">IF(SUM(LEN(B3082:V3082))=0,"",IF(OR(OR(ISBLANK(F3082),SUM(LEN(C3082),LEN(D3082))=0),AND(NOT(E3082="Unknown"),ISBLANK(J3082)),AND(NOT(O3082="Unknown"),ISBLANK(R3082))),"Missing Information", INDEX(Table15[Entire Service Line Classification], MATCH(SUMIFS(Table15[Unique ID],Table15[System-Owned Portion],E3082,Table15[If Material Anything Other than "Lead" in Column E,Was Material Ever Previously Lead?],G3082,Table15[Customer-Owned Portion],O3082),Table15[Unique ID],0),0)))</f>
        <v/>
      </c>
      <c r="X3082"/>
    </row>
    <row r="3083" spans="2:24" x14ac:dyDescent="0.25">
      <c r="B3083" s="146"/>
      <c r="C3083" s="31"/>
      <c r="D3083" s="31"/>
      <c r="E3083" s="44"/>
      <c r="F3083" s="43"/>
      <c r="G3083" s="84"/>
      <c r="H3083" s="31"/>
      <c r="I3083" s="208"/>
      <c r="J3083" s="84"/>
      <c r="K3083" s="31"/>
      <c r="L3083" s="31"/>
      <c r="M3083" s="169"/>
      <c r="N3083" s="148"/>
      <c r="O3083" s="106"/>
      <c r="P3083" s="43"/>
      <c r="Q3083" s="31"/>
      <c r="R3083" s="84"/>
      <c r="S3083" s="31"/>
      <c r="T3083" s="31"/>
      <c r="U3083" s="169"/>
      <c r="V3083" s="150"/>
      <c r="W3083" s="141" t="str" cm="1">
        <f t="array" ref="W3083">IF(SUM(LEN(B3083:V3083))=0,"",IF(OR(OR(ISBLANK(F3083),SUM(LEN(C3083),LEN(D3083))=0),AND(NOT(E3083="Unknown"),ISBLANK(J3083)),AND(NOT(O3083="Unknown"),ISBLANK(R3083))),"Missing Information", INDEX(Table15[Entire Service Line Classification], MATCH(SUMIFS(Table15[Unique ID],Table15[System-Owned Portion],E3083,Table15[If Material Anything Other than "Lead" in Column E,Was Material Ever Previously Lead?],G3083,Table15[Customer-Owned Portion],O3083),Table15[Unique ID],0),0)))</f>
        <v/>
      </c>
      <c r="X3083"/>
    </row>
    <row r="3084" spans="2:24" x14ac:dyDescent="0.25">
      <c r="B3084" s="146"/>
      <c r="C3084" s="31"/>
      <c r="D3084" s="31"/>
      <c r="E3084" s="44"/>
      <c r="F3084" s="43"/>
      <c r="G3084" s="84"/>
      <c r="H3084" s="31"/>
      <c r="I3084" s="208"/>
      <c r="J3084" s="84"/>
      <c r="K3084" s="31"/>
      <c r="L3084" s="31"/>
      <c r="M3084" s="169"/>
      <c r="N3084" s="148"/>
      <c r="O3084" s="106"/>
      <c r="P3084" s="43"/>
      <c r="Q3084" s="31"/>
      <c r="R3084" s="84"/>
      <c r="S3084" s="31"/>
      <c r="T3084" s="31"/>
      <c r="U3084" s="169"/>
      <c r="V3084" s="150"/>
      <c r="W3084" s="141" t="str" cm="1">
        <f t="array" ref="W3084">IF(SUM(LEN(B3084:V3084))=0,"",IF(OR(OR(ISBLANK(F3084),SUM(LEN(C3084),LEN(D3084))=0),AND(NOT(E3084="Unknown"),ISBLANK(J3084)),AND(NOT(O3084="Unknown"),ISBLANK(R3084))),"Missing Information", INDEX(Table15[Entire Service Line Classification], MATCH(SUMIFS(Table15[Unique ID],Table15[System-Owned Portion],E3084,Table15[If Material Anything Other than "Lead" in Column E,Was Material Ever Previously Lead?],G3084,Table15[Customer-Owned Portion],O3084),Table15[Unique ID],0),0)))</f>
        <v/>
      </c>
      <c r="X3084"/>
    </row>
    <row r="3085" spans="2:24" x14ac:dyDescent="0.25">
      <c r="B3085" s="146"/>
      <c r="C3085" s="31"/>
      <c r="D3085" s="31"/>
      <c r="E3085" s="44"/>
      <c r="F3085" s="43"/>
      <c r="G3085" s="84"/>
      <c r="H3085" s="31"/>
      <c r="I3085" s="208"/>
      <c r="J3085" s="84"/>
      <c r="K3085" s="31"/>
      <c r="L3085" s="31"/>
      <c r="M3085" s="169"/>
      <c r="N3085" s="148"/>
      <c r="O3085" s="106"/>
      <c r="P3085" s="43"/>
      <c r="Q3085" s="31"/>
      <c r="R3085" s="84"/>
      <c r="S3085" s="31"/>
      <c r="T3085" s="31"/>
      <c r="U3085" s="169"/>
      <c r="V3085" s="150"/>
      <c r="W3085" s="141" t="str" cm="1">
        <f t="array" ref="W3085">IF(SUM(LEN(B3085:V3085))=0,"",IF(OR(OR(ISBLANK(F3085),SUM(LEN(C3085),LEN(D3085))=0),AND(NOT(E3085="Unknown"),ISBLANK(J3085)),AND(NOT(O3085="Unknown"),ISBLANK(R3085))),"Missing Information", INDEX(Table15[Entire Service Line Classification], MATCH(SUMIFS(Table15[Unique ID],Table15[System-Owned Portion],E3085,Table15[If Material Anything Other than "Lead" in Column E,Was Material Ever Previously Lead?],G3085,Table15[Customer-Owned Portion],O3085),Table15[Unique ID],0),0)))</f>
        <v/>
      </c>
      <c r="X3085"/>
    </row>
    <row r="3086" spans="2:24" x14ac:dyDescent="0.25">
      <c r="B3086" s="146"/>
      <c r="C3086" s="31"/>
      <c r="D3086" s="31"/>
      <c r="E3086" s="44"/>
      <c r="F3086" s="43"/>
      <c r="G3086" s="84"/>
      <c r="H3086" s="31"/>
      <c r="I3086" s="208"/>
      <c r="J3086" s="84"/>
      <c r="K3086" s="31"/>
      <c r="L3086" s="31"/>
      <c r="M3086" s="169"/>
      <c r="N3086" s="148"/>
      <c r="O3086" s="106"/>
      <c r="P3086" s="43"/>
      <c r="Q3086" s="31"/>
      <c r="R3086" s="84"/>
      <c r="S3086" s="31"/>
      <c r="T3086" s="31"/>
      <c r="U3086" s="169"/>
      <c r="V3086" s="150"/>
      <c r="W3086" s="141" t="str" cm="1">
        <f t="array" ref="W3086">IF(SUM(LEN(B3086:V3086))=0,"",IF(OR(OR(ISBLANK(F3086),SUM(LEN(C3086),LEN(D3086))=0),AND(NOT(E3086="Unknown"),ISBLANK(J3086)),AND(NOT(O3086="Unknown"),ISBLANK(R3086))),"Missing Information", INDEX(Table15[Entire Service Line Classification], MATCH(SUMIFS(Table15[Unique ID],Table15[System-Owned Portion],E3086,Table15[If Material Anything Other than "Lead" in Column E,Was Material Ever Previously Lead?],G3086,Table15[Customer-Owned Portion],O3086),Table15[Unique ID],0),0)))</f>
        <v/>
      </c>
      <c r="X3086"/>
    </row>
    <row r="3087" spans="2:24" x14ac:dyDescent="0.25">
      <c r="B3087" s="146"/>
      <c r="C3087" s="31"/>
      <c r="D3087" s="31"/>
      <c r="E3087" s="44"/>
      <c r="F3087" s="43"/>
      <c r="G3087" s="84"/>
      <c r="H3087" s="31"/>
      <c r="I3087" s="208"/>
      <c r="J3087" s="84"/>
      <c r="K3087" s="31"/>
      <c r="L3087" s="31"/>
      <c r="M3087" s="169"/>
      <c r="N3087" s="148"/>
      <c r="O3087" s="106"/>
      <c r="P3087" s="43"/>
      <c r="Q3087" s="31"/>
      <c r="R3087" s="84"/>
      <c r="S3087" s="31"/>
      <c r="T3087" s="31"/>
      <c r="U3087" s="169"/>
      <c r="V3087" s="150"/>
      <c r="W3087" s="141" t="str" cm="1">
        <f t="array" ref="W3087">IF(SUM(LEN(B3087:V3087))=0,"",IF(OR(OR(ISBLANK(F3087),SUM(LEN(C3087),LEN(D3087))=0),AND(NOT(E3087="Unknown"),ISBLANK(J3087)),AND(NOT(O3087="Unknown"),ISBLANK(R3087))),"Missing Information", INDEX(Table15[Entire Service Line Classification], MATCH(SUMIFS(Table15[Unique ID],Table15[System-Owned Portion],E3087,Table15[If Material Anything Other than "Lead" in Column E,Was Material Ever Previously Lead?],G3087,Table15[Customer-Owned Portion],O3087),Table15[Unique ID],0),0)))</f>
        <v/>
      </c>
      <c r="X3087"/>
    </row>
    <row r="3088" spans="2:24" x14ac:dyDescent="0.25">
      <c r="B3088" s="146"/>
      <c r="C3088" s="31"/>
      <c r="D3088" s="31"/>
      <c r="E3088" s="44"/>
      <c r="F3088" s="43"/>
      <c r="G3088" s="84"/>
      <c r="H3088" s="31"/>
      <c r="I3088" s="208"/>
      <c r="J3088" s="84"/>
      <c r="K3088" s="31"/>
      <c r="L3088" s="31"/>
      <c r="M3088" s="169"/>
      <c r="N3088" s="148"/>
      <c r="O3088" s="106"/>
      <c r="P3088" s="43"/>
      <c r="Q3088" s="31"/>
      <c r="R3088" s="84"/>
      <c r="S3088" s="31"/>
      <c r="T3088" s="31"/>
      <c r="U3088" s="169"/>
      <c r="V3088" s="150"/>
      <c r="W3088" s="141" t="str" cm="1">
        <f t="array" ref="W3088">IF(SUM(LEN(B3088:V3088))=0,"",IF(OR(OR(ISBLANK(F3088),SUM(LEN(C3088),LEN(D3088))=0),AND(NOT(E3088="Unknown"),ISBLANK(J3088)),AND(NOT(O3088="Unknown"),ISBLANK(R3088))),"Missing Information", INDEX(Table15[Entire Service Line Classification], MATCH(SUMIFS(Table15[Unique ID],Table15[System-Owned Portion],E3088,Table15[If Material Anything Other than "Lead" in Column E,Was Material Ever Previously Lead?],G3088,Table15[Customer-Owned Portion],O3088),Table15[Unique ID],0),0)))</f>
        <v/>
      </c>
      <c r="X3088"/>
    </row>
    <row r="3089" spans="2:24" x14ac:dyDescent="0.25">
      <c r="B3089" s="146"/>
      <c r="C3089" s="31"/>
      <c r="D3089" s="31"/>
      <c r="E3089" s="44"/>
      <c r="F3089" s="43"/>
      <c r="G3089" s="84"/>
      <c r="H3089" s="31"/>
      <c r="I3089" s="208"/>
      <c r="J3089" s="84"/>
      <c r="K3089" s="31"/>
      <c r="L3089" s="31"/>
      <c r="M3089" s="169"/>
      <c r="N3089" s="148"/>
      <c r="O3089" s="106"/>
      <c r="P3089" s="43"/>
      <c r="Q3089" s="31"/>
      <c r="R3089" s="84"/>
      <c r="S3089" s="31"/>
      <c r="T3089" s="31"/>
      <c r="U3089" s="169"/>
      <c r="V3089" s="150"/>
      <c r="W3089" s="141" t="str" cm="1">
        <f t="array" ref="W3089">IF(SUM(LEN(B3089:V3089))=0,"",IF(OR(OR(ISBLANK(F3089),SUM(LEN(C3089),LEN(D3089))=0),AND(NOT(E3089="Unknown"),ISBLANK(J3089)),AND(NOT(O3089="Unknown"),ISBLANK(R3089))),"Missing Information", INDEX(Table15[Entire Service Line Classification], MATCH(SUMIFS(Table15[Unique ID],Table15[System-Owned Portion],E3089,Table15[If Material Anything Other than "Lead" in Column E,Was Material Ever Previously Lead?],G3089,Table15[Customer-Owned Portion],O3089),Table15[Unique ID],0),0)))</f>
        <v/>
      </c>
      <c r="X3089"/>
    </row>
    <row r="3090" spans="2:24" x14ac:dyDescent="0.25">
      <c r="B3090" s="146"/>
      <c r="C3090" s="31"/>
      <c r="D3090" s="31"/>
      <c r="E3090" s="44"/>
      <c r="F3090" s="43"/>
      <c r="G3090" s="84"/>
      <c r="H3090" s="31"/>
      <c r="I3090" s="208"/>
      <c r="J3090" s="84"/>
      <c r="K3090" s="31"/>
      <c r="L3090" s="31"/>
      <c r="M3090" s="169"/>
      <c r="N3090" s="148"/>
      <c r="O3090" s="106"/>
      <c r="P3090" s="43"/>
      <c r="Q3090" s="31"/>
      <c r="R3090" s="84"/>
      <c r="S3090" s="31"/>
      <c r="T3090" s="31"/>
      <c r="U3090" s="169"/>
      <c r="V3090" s="150"/>
      <c r="W3090" s="141" t="str" cm="1">
        <f t="array" ref="W3090">IF(SUM(LEN(B3090:V3090))=0,"",IF(OR(OR(ISBLANK(F3090),SUM(LEN(C3090),LEN(D3090))=0),AND(NOT(E3090="Unknown"),ISBLANK(J3090)),AND(NOT(O3090="Unknown"),ISBLANK(R3090))),"Missing Information", INDEX(Table15[Entire Service Line Classification], MATCH(SUMIFS(Table15[Unique ID],Table15[System-Owned Portion],E3090,Table15[If Material Anything Other than "Lead" in Column E,Was Material Ever Previously Lead?],G3090,Table15[Customer-Owned Portion],O3090),Table15[Unique ID],0),0)))</f>
        <v/>
      </c>
      <c r="X3090"/>
    </row>
    <row r="3091" spans="2:24" x14ac:dyDescent="0.25">
      <c r="B3091" s="146"/>
      <c r="C3091" s="31"/>
      <c r="D3091" s="31"/>
      <c r="E3091" s="44"/>
      <c r="F3091" s="43"/>
      <c r="G3091" s="84"/>
      <c r="H3091" s="31"/>
      <c r="I3091" s="208"/>
      <c r="J3091" s="84"/>
      <c r="K3091" s="31"/>
      <c r="L3091" s="31"/>
      <c r="M3091" s="169"/>
      <c r="N3091" s="148"/>
      <c r="O3091" s="106"/>
      <c r="P3091" s="43"/>
      <c r="Q3091" s="31"/>
      <c r="R3091" s="84"/>
      <c r="S3091" s="31"/>
      <c r="T3091" s="31"/>
      <c r="U3091" s="169"/>
      <c r="V3091" s="150"/>
      <c r="W3091" s="141" t="str" cm="1">
        <f t="array" ref="W3091">IF(SUM(LEN(B3091:V3091))=0,"",IF(OR(OR(ISBLANK(F3091),SUM(LEN(C3091),LEN(D3091))=0),AND(NOT(E3091="Unknown"),ISBLANK(J3091)),AND(NOT(O3091="Unknown"),ISBLANK(R3091))),"Missing Information", INDEX(Table15[Entire Service Line Classification], MATCH(SUMIFS(Table15[Unique ID],Table15[System-Owned Portion],E3091,Table15[If Material Anything Other than "Lead" in Column E,Was Material Ever Previously Lead?],G3091,Table15[Customer-Owned Portion],O3091),Table15[Unique ID],0),0)))</f>
        <v/>
      </c>
      <c r="X3091"/>
    </row>
    <row r="3092" spans="2:24" x14ac:dyDescent="0.25">
      <c r="B3092" s="146"/>
      <c r="C3092" s="31"/>
      <c r="D3092" s="31"/>
      <c r="E3092" s="44"/>
      <c r="F3092" s="43"/>
      <c r="G3092" s="84"/>
      <c r="H3092" s="31"/>
      <c r="I3092" s="208"/>
      <c r="J3092" s="84"/>
      <c r="K3092" s="31"/>
      <c r="L3092" s="31"/>
      <c r="M3092" s="169"/>
      <c r="N3092" s="148"/>
      <c r="O3092" s="106"/>
      <c r="P3092" s="43"/>
      <c r="Q3092" s="31"/>
      <c r="R3092" s="84"/>
      <c r="S3092" s="31"/>
      <c r="T3092" s="31"/>
      <c r="U3092" s="169"/>
      <c r="V3092" s="150"/>
      <c r="W3092" s="141" t="str" cm="1">
        <f t="array" ref="W3092">IF(SUM(LEN(B3092:V3092))=0,"",IF(OR(OR(ISBLANK(F3092),SUM(LEN(C3092),LEN(D3092))=0),AND(NOT(E3092="Unknown"),ISBLANK(J3092)),AND(NOT(O3092="Unknown"),ISBLANK(R3092))),"Missing Information", INDEX(Table15[Entire Service Line Classification], MATCH(SUMIFS(Table15[Unique ID],Table15[System-Owned Portion],E3092,Table15[If Material Anything Other than "Lead" in Column E,Was Material Ever Previously Lead?],G3092,Table15[Customer-Owned Portion],O3092),Table15[Unique ID],0),0)))</f>
        <v/>
      </c>
      <c r="X3092"/>
    </row>
    <row r="3093" spans="2:24" x14ac:dyDescent="0.25">
      <c r="B3093" s="146"/>
      <c r="C3093" s="31"/>
      <c r="D3093" s="31"/>
      <c r="E3093" s="44"/>
      <c r="F3093" s="43"/>
      <c r="G3093" s="84"/>
      <c r="H3093" s="31"/>
      <c r="I3093" s="208"/>
      <c r="J3093" s="84"/>
      <c r="K3093" s="31"/>
      <c r="L3093" s="31"/>
      <c r="M3093" s="169"/>
      <c r="N3093" s="148"/>
      <c r="O3093" s="106"/>
      <c r="P3093" s="43"/>
      <c r="Q3093" s="31"/>
      <c r="R3093" s="84"/>
      <c r="S3093" s="31"/>
      <c r="T3093" s="31"/>
      <c r="U3093" s="169"/>
      <c r="V3093" s="150"/>
      <c r="W3093" s="141" t="str" cm="1">
        <f t="array" ref="W3093">IF(SUM(LEN(B3093:V3093))=0,"",IF(OR(OR(ISBLANK(F3093),SUM(LEN(C3093),LEN(D3093))=0),AND(NOT(E3093="Unknown"),ISBLANK(J3093)),AND(NOT(O3093="Unknown"),ISBLANK(R3093))),"Missing Information", INDEX(Table15[Entire Service Line Classification], MATCH(SUMIFS(Table15[Unique ID],Table15[System-Owned Portion],E3093,Table15[If Material Anything Other than "Lead" in Column E,Was Material Ever Previously Lead?],G3093,Table15[Customer-Owned Portion],O3093),Table15[Unique ID],0),0)))</f>
        <v/>
      </c>
      <c r="X3093"/>
    </row>
    <row r="3094" spans="2:24" x14ac:dyDescent="0.25">
      <c r="B3094" s="146"/>
      <c r="C3094" s="31"/>
      <c r="D3094" s="31"/>
      <c r="E3094" s="44"/>
      <c r="F3094" s="43"/>
      <c r="G3094" s="84"/>
      <c r="H3094" s="31"/>
      <c r="I3094" s="208"/>
      <c r="J3094" s="84"/>
      <c r="K3094" s="31"/>
      <c r="L3094" s="31"/>
      <c r="M3094" s="169"/>
      <c r="N3094" s="148"/>
      <c r="O3094" s="106"/>
      <c r="P3094" s="43"/>
      <c r="Q3094" s="31"/>
      <c r="R3094" s="84"/>
      <c r="S3094" s="31"/>
      <c r="T3094" s="31"/>
      <c r="U3094" s="169"/>
      <c r="V3094" s="150"/>
      <c r="W3094" s="141" t="str" cm="1">
        <f t="array" ref="W3094">IF(SUM(LEN(B3094:V3094))=0,"",IF(OR(OR(ISBLANK(F3094),SUM(LEN(C3094),LEN(D3094))=0),AND(NOT(E3094="Unknown"),ISBLANK(J3094)),AND(NOT(O3094="Unknown"),ISBLANK(R3094))),"Missing Information", INDEX(Table15[Entire Service Line Classification], MATCH(SUMIFS(Table15[Unique ID],Table15[System-Owned Portion],E3094,Table15[If Material Anything Other than "Lead" in Column E,Was Material Ever Previously Lead?],G3094,Table15[Customer-Owned Portion],O3094),Table15[Unique ID],0),0)))</f>
        <v/>
      </c>
      <c r="X3094"/>
    </row>
    <row r="3095" spans="2:24" x14ac:dyDescent="0.25">
      <c r="B3095" s="146"/>
      <c r="C3095" s="31"/>
      <c r="D3095" s="31"/>
      <c r="E3095" s="44"/>
      <c r="F3095" s="43"/>
      <c r="G3095" s="84"/>
      <c r="H3095" s="31"/>
      <c r="I3095" s="208"/>
      <c r="J3095" s="84"/>
      <c r="K3095" s="31"/>
      <c r="L3095" s="31"/>
      <c r="M3095" s="169"/>
      <c r="N3095" s="148"/>
      <c r="O3095" s="106"/>
      <c r="P3095" s="43"/>
      <c r="Q3095" s="31"/>
      <c r="R3095" s="84"/>
      <c r="S3095" s="31"/>
      <c r="T3095" s="31"/>
      <c r="U3095" s="169"/>
      <c r="V3095" s="150"/>
      <c r="W3095" s="141" t="str" cm="1">
        <f t="array" ref="W3095">IF(SUM(LEN(B3095:V3095))=0,"",IF(OR(OR(ISBLANK(F3095),SUM(LEN(C3095),LEN(D3095))=0),AND(NOT(E3095="Unknown"),ISBLANK(J3095)),AND(NOT(O3095="Unknown"),ISBLANK(R3095))),"Missing Information", INDEX(Table15[Entire Service Line Classification], MATCH(SUMIFS(Table15[Unique ID],Table15[System-Owned Portion],E3095,Table15[If Material Anything Other than "Lead" in Column E,Was Material Ever Previously Lead?],G3095,Table15[Customer-Owned Portion],O3095),Table15[Unique ID],0),0)))</f>
        <v/>
      </c>
      <c r="X3095"/>
    </row>
    <row r="3096" spans="2:24" x14ac:dyDescent="0.25">
      <c r="B3096" s="146"/>
      <c r="C3096" s="31"/>
      <c r="D3096" s="31"/>
      <c r="E3096" s="44"/>
      <c r="F3096" s="43"/>
      <c r="G3096" s="84"/>
      <c r="H3096" s="31"/>
      <c r="I3096" s="208"/>
      <c r="J3096" s="84"/>
      <c r="K3096" s="31"/>
      <c r="L3096" s="31"/>
      <c r="M3096" s="169"/>
      <c r="N3096" s="148"/>
      <c r="O3096" s="106"/>
      <c r="P3096" s="43"/>
      <c r="Q3096" s="31"/>
      <c r="R3096" s="84"/>
      <c r="S3096" s="31"/>
      <c r="T3096" s="31"/>
      <c r="U3096" s="169"/>
      <c r="V3096" s="150"/>
      <c r="W3096" s="141" t="str" cm="1">
        <f t="array" ref="W3096">IF(SUM(LEN(B3096:V3096))=0,"",IF(OR(OR(ISBLANK(F3096),SUM(LEN(C3096),LEN(D3096))=0),AND(NOT(E3096="Unknown"),ISBLANK(J3096)),AND(NOT(O3096="Unknown"),ISBLANK(R3096))),"Missing Information", INDEX(Table15[Entire Service Line Classification], MATCH(SUMIFS(Table15[Unique ID],Table15[System-Owned Portion],E3096,Table15[If Material Anything Other than "Lead" in Column E,Was Material Ever Previously Lead?],G3096,Table15[Customer-Owned Portion],O3096),Table15[Unique ID],0),0)))</f>
        <v/>
      </c>
      <c r="X3096"/>
    </row>
    <row r="3097" spans="2:24" x14ac:dyDescent="0.25">
      <c r="B3097" s="146"/>
      <c r="C3097" s="31"/>
      <c r="D3097" s="31"/>
      <c r="E3097" s="44"/>
      <c r="F3097" s="43"/>
      <c r="G3097" s="84"/>
      <c r="H3097" s="31"/>
      <c r="I3097" s="208"/>
      <c r="J3097" s="84"/>
      <c r="K3097" s="31"/>
      <c r="L3097" s="31"/>
      <c r="M3097" s="169"/>
      <c r="N3097" s="148"/>
      <c r="O3097" s="106"/>
      <c r="P3097" s="43"/>
      <c r="Q3097" s="31"/>
      <c r="R3097" s="84"/>
      <c r="S3097" s="31"/>
      <c r="T3097" s="31"/>
      <c r="U3097" s="169"/>
      <c r="V3097" s="150"/>
      <c r="W3097" s="141" t="str" cm="1">
        <f t="array" ref="W3097">IF(SUM(LEN(B3097:V3097))=0,"",IF(OR(OR(ISBLANK(F3097),SUM(LEN(C3097),LEN(D3097))=0),AND(NOT(E3097="Unknown"),ISBLANK(J3097)),AND(NOT(O3097="Unknown"),ISBLANK(R3097))),"Missing Information", INDEX(Table15[Entire Service Line Classification], MATCH(SUMIFS(Table15[Unique ID],Table15[System-Owned Portion],E3097,Table15[If Material Anything Other than "Lead" in Column E,Was Material Ever Previously Lead?],G3097,Table15[Customer-Owned Portion],O3097),Table15[Unique ID],0),0)))</f>
        <v/>
      </c>
      <c r="X3097"/>
    </row>
    <row r="3098" spans="2:24" x14ac:dyDescent="0.25">
      <c r="B3098" s="146"/>
      <c r="C3098" s="31"/>
      <c r="D3098" s="31"/>
      <c r="E3098" s="44"/>
      <c r="F3098" s="43"/>
      <c r="G3098" s="84"/>
      <c r="H3098" s="31"/>
      <c r="I3098" s="208"/>
      <c r="J3098" s="84"/>
      <c r="K3098" s="31"/>
      <c r="L3098" s="31"/>
      <c r="M3098" s="169"/>
      <c r="N3098" s="148"/>
      <c r="O3098" s="106"/>
      <c r="P3098" s="43"/>
      <c r="Q3098" s="31"/>
      <c r="R3098" s="84"/>
      <c r="S3098" s="31"/>
      <c r="T3098" s="31"/>
      <c r="U3098" s="169"/>
      <c r="V3098" s="150"/>
      <c r="W3098" s="141" t="str" cm="1">
        <f t="array" ref="W3098">IF(SUM(LEN(B3098:V3098))=0,"",IF(OR(OR(ISBLANK(F3098),SUM(LEN(C3098),LEN(D3098))=0),AND(NOT(E3098="Unknown"),ISBLANK(J3098)),AND(NOT(O3098="Unknown"),ISBLANK(R3098))),"Missing Information", INDEX(Table15[Entire Service Line Classification], MATCH(SUMIFS(Table15[Unique ID],Table15[System-Owned Portion],E3098,Table15[If Material Anything Other than "Lead" in Column E,Was Material Ever Previously Lead?],G3098,Table15[Customer-Owned Portion],O3098),Table15[Unique ID],0),0)))</f>
        <v/>
      </c>
      <c r="X3098"/>
    </row>
    <row r="3099" spans="2:24" x14ac:dyDescent="0.25">
      <c r="B3099" s="146"/>
      <c r="C3099" s="31"/>
      <c r="D3099" s="31"/>
      <c r="E3099" s="44"/>
      <c r="F3099" s="43"/>
      <c r="G3099" s="84"/>
      <c r="H3099" s="31"/>
      <c r="I3099" s="208"/>
      <c r="J3099" s="84"/>
      <c r="K3099" s="31"/>
      <c r="L3099" s="31"/>
      <c r="M3099" s="169"/>
      <c r="N3099" s="148"/>
      <c r="O3099" s="106"/>
      <c r="P3099" s="43"/>
      <c r="Q3099" s="31"/>
      <c r="R3099" s="84"/>
      <c r="S3099" s="31"/>
      <c r="T3099" s="31"/>
      <c r="U3099" s="169"/>
      <c r="V3099" s="150"/>
      <c r="W3099" s="141" t="str" cm="1">
        <f t="array" ref="W3099">IF(SUM(LEN(B3099:V3099))=0,"",IF(OR(OR(ISBLANK(F3099),SUM(LEN(C3099),LEN(D3099))=0),AND(NOT(E3099="Unknown"),ISBLANK(J3099)),AND(NOT(O3099="Unknown"),ISBLANK(R3099))),"Missing Information", INDEX(Table15[Entire Service Line Classification], MATCH(SUMIFS(Table15[Unique ID],Table15[System-Owned Portion],E3099,Table15[If Material Anything Other than "Lead" in Column E,Was Material Ever Previously Lead?],G3099,Table15[Customer-Owned Portion],O3099),Table15[Unique ID],0),0)))</f>
        <v/>
      </c>
      <c r="X3099"/>
    </row>
    <row r="3100" spans="2:24" x14ac:dyDescent="0.25">
      <c r="B3100" s="146"/>
      <c r="C3100" s="31"/>
      <c r="D3100" s="31"/>
      <c r="E3100" s="44"/>
      <c r="F3100" s="43"/>
      <c r="G3100" s="84"/>
      <c r="H3100" s="31"/>
      <c r="I3100" s="208"/>
      <c r="J3100" s="84"/>
      <c r="K3100" s="31"/>
      <c r="L3100" s="31"/>
      <c r="M3100" s="169"/>
      <c r="N3100" s="148"/>
      <c r="O3100" s="106"/>
      <c r="P3100" s="43"/>
      <c r="Q3100" s="31"/>
      <c r="R3100" s="84"/>
      <c r="S3100" s="31"/>
      <c r="T3100" s="31"/>
      <c r="U3100" s="169"/>
      <c r="V3100" s="150"/>
      <c r="W3100" s="141" t="str" cm="1">
        <f t="array" ref="W3100">IF(SUM(LEN(B3100:V3100))=0,"",IF(OR(OR(ISBLANK(F3100),SUM(LEN(C3100),LEN(D3100))=0),AND(NOT(E3100="Unknown"),ISBLANK(J3100)),AND(NOT(O3100="Unknown"),ISBLANK(R3100))),"Missing Information", INDEX(Table15[Entire Service Line Classification], MATCH(SUMIFS(Table15[Unique ID],Table15[System-Owned Portion],E3100,Table15[If Material Anything Other than "Lead" in Column E,Was Material Ever Previously Lead?],G3100,Table15[Customer-Owned Portion],O3100),Table15[Unique ID],0),0)))</f>
        <v/>
      </c>
      <c r="X3100"/>
    </row>
    <row r="3101" spans="2:24" x14ac:dyDescent="0.25">
      <c r="B3101" s="146"/>
      <c r="C3101" s="31"/>
      <c r="D3101" s="31"/>
      <c r="E3101" s="44"/>
      <c r="F3101" s="43"/>
      <c r="G3101" s="84"/>
      <c r="H3101" s="31"/>
      <c r="I3101" s="208"/>
      <c r="J3101" s="84"/>
      <c r="K3101" s="31"/>
      <c r="L3101" s="31"/>
      <c r="M3101" s="169"/>
      <c r="N3101" s="148"/>
      <c r="O3101" s="106"/>
      <c r="P3101" s="43"/>
      <c r="Q3101" s="31"/>
      <c r="R3101" s="84"/>
      <c r="S3101" s="31"/>
      <c r="T3101" s="31"/>
      <c r="U3101" s="169"/>
      <c r="V3101" s="150"/>
      <c r="W3101" s="141" t="str" cm="1">
        <f t="array" ref="W3101">IF(SUM(LEN(B3101:V3101))=0,"",IF(OR(OR(ISBLANK(F3101),SUM(LEN(C3101),LEN(D3101))=0),AND(NOT(E3101="Unknown"),ISBLANK(J3101)),AND(NOT(O3101="Unknown"),ISBLANK(R3101))),"Missing Information", INDEX(Table15[Entire Service Line Classification], MATCH(SUMIFS(Table15[Unique ID],Table15[System-Owned Portion],E3101,Table15[If Material Anything Other than "Lead" in Column E,Was Material Ever Previously Lead?],G3101,Table15[Customer-Owned Portion],O3101),Table15[Unique ID],0),0)))</f>
        <v/>
      </c>
      <c r="X3101"/>
    </row>
    <row r="3102" spans="2:24" x14ac:dyDescent="0.25">
      <c r="B3102" s="146"/>
      <c r="C3102" s="31"/>
      <c r="D3102" s="31"/>
      <c r="E3102" s="44"/>
      <c r="F3102" s="43"/>
      <c r="G3102" s="84"/>
      <c r="H3102" s="31"/>
      <c r="I3102" s="208"/>
      <c r="J3102" s="84"/>
      <c r="K3102" s="31"/>
      <c r="L3102" s="31"/>
      <c r="M3102" s="169"/>
      <c r="N3102" s="148"/>
      <c r="O3102" s="106"/>
      <c r="P3102" s="43"/>
      <c r="Q3102" s="31"/>
      <c r="R3102" s="84"/>
      <c r="S3102" s="31"/>
      <c r="T3102" s="31"/>
      <c r="U3102" s="169"/>
      <c r="V3102" s="150"/>
      <c r="W3102" s="141" t="str" cm="1">
        <f t="array" ref="W3102">IF(SUM(LEN(B3102:V3102))=0,"",IF(OR(OR(ISBLANK(F3102),SUM(LEN(C3102),LEN(D3102))=0),AND(NOT(E3102="Unknown"),ISBLANK(J3102)),AND(NOT(O3102="Unknown"),ISBLANK(R3102))),"Missing Information", INDEX(Table15[Entire Service Line Classification], MATCH(SUMIFS(Table15[Unique ID],Table15[System-Owned Portion],E3102,Table15[If Material Anything Other than "Lead" in Column E,Was Material Ever Previously Lead?],G3102,Table15[Customer-Owned Portion],O3102),Table15[Unique ID],0),0)))</f>
        <v/>
      </c>
      <c r="X3102"/>
    </row>
    <row r="3103" spans="2:24" x14ac:dyDescent="0.25">
      <c r="B3103" s="146"/>
      <c r="C3103" s="31"/>
      <c r="D3103" s="31"/>
      <c r="E3103" s="44"/>
      <c r="F3103" s="43"/>
      <c r="G3103" s="84"/>
      <c r="H3103" s="31"/>
      <c r="I3103" s="208"/>
      <c r="J3103" s="84"/>
      <c r="K3103" s="31"/>
      <c r="L3103" s="31"/>
      <c r="M3103" s="169"/>
      <c r="N3103" s="148"/>
      <c r="O3103" s="106"/>
      <c r="P3103" s="43"/>
      <c r="Q3103" s="31"/>
      <c r="R3103" s="84"/>
      <c r="S3103" s="31"/>
      <c r="T3103" s="31"/>
      <c r="U3103" s="169"/>
      <c r="V3103" s="150"/>
      <c r="W3103" s="141" t="str" cm="1">
        <f t="array" ref="W3103">IF(SUM(LEN(B3103:V3103))=0,"",IF(OR(OR(ISBLANK(F3103),SUM(LEN(C3103),LEN(D3103))=0),AND(NOT(E3103="Unknown"),ISBLANK(J3103)),AND(NOT(O3103="Unknown"),ISBLANK(R3103))),"Missing Information", INDEX(Table15[Entire Service Line Classification], MATCH(SUMIFS(Table15[Unique ID],Table15[System-Owned Portion],E3103,Table15[If Material Anything Other than "Lead" in Column E,Was Material Ever Previously Lead?],G3103,Table15[Customer-Owned Portion],O3103),Table15[Unique ID],0),0)))</f>
        <v/>
      </c>
      <c r="X3103"/>
    </row>
    <row r="3104" spans="2:24" x14ac:dyDescent="0.25">
      <c r="B3104" s="146"/>
      <c r="C3104" s="31"/>
      <c r="D3104" s="31"/>
      <c r="E3104" s="44"/>
      <c r="F3104" s="43"/>
      <c r="G3104" s="84"/>
      <c r="H3104" s="31"/>
      <c r="I3104" s="208"/>
      <c r="J3104" s="84"/>
      <c r="K3104" s="31"/>
      <c r="L3104" s="31"/>
      <c r="M3104" s="169"/>
      <c r="N3104" s="148"/>
      <c r="O3104" s="106"/>
      <c r="P3104" s="43"/>
      <c r="Q3104" s="31"/>
      <c r="R3104" s="84"/>
      <c r="S3104" s="31"/>
      <c r="T3104" s="31"/>
      <c r="U3104" s="169"/>
      <c r="V3104" s="150"/>
      <c r="W3104" s="141" t="str" cm="1">
        <f t="array" ref="W3104">IF(SUM(LEN(B3104:V3104))=0,"",IF(OR(OR(ISBLANK(F3104),SUM(LEN(C3104),LEN(D3104))=0),AND(NOT(E3104="Unknown"),ISBLANK(J3104)),AND(NOT(O3104="Unknown"),ISBLANK(R3104))),"Missing Information", INDEX(Table15[Entire Service Line Classification], MATCH(SUMIFS(Table15[Unique ID],Table15[System-Owned Portion],E3104,Table15[If Material Anything Other than "Lead" in Column E,Was Material Ever Previously Lead?],G3104,Table15[Customer-Owned Portion],O3104),Table15[Unique ID],0),0)))</f>
        <v/>
      </c>
      <c r="X3104"/>
    </row>
    <row r="3105" spans="2:24" x14ac:dyDescent="0.25">
      <c r="B3105" s="146"/>
      <c r="C3105" s="31"/>
      <c r="D3105" s="31"/>
      <c r="E3105" s="44"/>
      <c r="F3105" s="43"/>
      <c r="G3105" s="84"/>
      <c r="H3105" s="31"/>
      <c r="I3105" s="208"/>
      <c r="J3105" s="84"/>
      <c r="K3105" s="31"/>
      <c r="L3105" s="31"/>
      <c r="M3105" s="169"/>
      <c r="N3105" s="148"/>
      <c r="O3105" s="106"/>
      <c r="P3105" s="43"/>
      <c r="Q3105" s="31"/>
      <c r="R3105" s="84"/>
      <c r="S3105" s="31"/>
      <c r="T3105" s="31"/>
      <c r="U3105" s="169"/>
      <c r="V3105" s="150"/>
      <c r="W3105" s="141" t="str" cm="1">
        <f t="array" ref="W3105">IF(SUM(LEN(B3105:V3105))=0,"",IF(OR(OR(ISBLANK(F3105),SUM(LEN(C3105),LEN(D3105))=0),AND(NOT(E3105="Unknown"),ISBLANK(J3105)),AND(NOT(O3105="Unknown"),ISBLANK(R3105))),"Missing Information", INDEX(Table15[Entire Service Line Classification], MATCH(SUMIFS(Table15[Unique ID],Table15[System-Owned Portion],E3105,Table15[If Material Anything Other than "Lead" in Column E,Was Material Ever Previously Lead?],G3105,Table15[Customer-Owned Portion],O3105),Table15[Unique ID],0),0)))</f>
        <v/>
      </c>
      <c r="X3105"/>
    </row>
    <row r="3106" spans="2:24" x14ac:dyDescent="0.25">
      <c r="B3106" s="146"/>
      <c r="C3106" s="31"/>
      <c r="D3106" s="31"/>
      <c r="E3106" s="44"/>
      <c r="F3106" s="43"/>
      <c r="G3106" s="84"/>
      <c r="H3106" s="31"/>
      <c r="I3106" s="208"/>
      <c r="J3106" s="84"/>
      <c r="K3106" s="31"/>
      <c r="L3106" s="31"/>
      <c r="M3106" s="169"/>
      <c r="N3106" s="148"/>
      <c r="O3106" s="106"/>
      <c r="P3106" s="43"/>
      <c r="Q3106" s="31"/>
      <c r="R3106" s="84"/>
      <c r="S3106" s="31"/>
      <c r="T3106" s="31"/>
      <c r="U3106" s="169"/>
      <c r="V3106" s="150"/>
      <c r="W3106" s="141" t="str" cm="1">
        <f t="array" ref="W3106">IF(SUM(LEN(B3106:V3106))=0,"",IF(OR(OR(ISBLANK(F3106),SUM(LEN(C3106),LEN(D3106))=0),AND(NOT(E3106="Unknown"),ISBLANK(J3106)),AND(NOT(O3106="Unknown"),ISBLANK(R3106))),"Missing Information", INDEX(Table15[Entire Service Line Classification], MATCH(SUMIFS(Table15[Unique ID],Table15[System-Owned Portion],E3106,Table15[If Material Anything Other than "Lead" in Column E,Was Material Ever Previously Lead?],G3106,Table15[Customer-Owned Portion],O3106),Table15[Unique ID],0),0)))</f>
        <v/>
      </c>
      <c r="X3106"/>
    </row>
    <row r="3107" spans="2:24" x14ac:dyDescent="0.25">
      <c r="B3107" s="146"/>
      <c r="C3107" s="31"/>
      <c r="D3107" s="31"/>
      <c r="E3107" s="44"/>
      <c r="F3107" s="43"/>
      <c r="G3107" s="84"/>
      <c r="H3107" s="31"/>
      <c r="I3107" s="208"/>
      <c r="J3107" s="84"/>
      <c r="K3107" s="31"/>
      <c r="L3107" s="31"/>
      <c r="M3107" s="169"/>
      <c r="N3107" s="148"/>
      <c r="O3107" s="106"/>
      <c r="P3107" s="43"/>
      <c r="Q3107" s="31"/>
      <c r="R3107" s="84"/>
      <c r="S3107" s="31"/>
      <c r="T3107" s="31"/>
      <c r="U3107" s="169"/>
      <c r="V3107" s="150"/>
      <c r="W3107" s="141" t="str" cm="1">
        <f t="array" ref="W3107">IF(SUM(LEN(B3107:V3107))=0,"",IF(OR(OR(ISBLANK(F3107),SUM(LEN(C3107),LEN(D3107))=0),AND(NOT(E3107="Unknown"),ISBLANK(J3107)),AND(NOT(O3107="Unknown"),ISBLANK(R3107))),"Missing Information", INDEX(Table15[Entire Service Line Classification], MATCH(SUMIFS(Table15[Unique ID],Table15[System-Owned Portion],E3107,Table15[If Material Anything Other than "Lead" in Column E,Was Material Ever Previously Lead?],G3107,Table15[Customer-Owned Portion],O3107),Table15[Unique ID],0),0)))</f>
        <v/>
      </c>
      <c r="X3107"/>
    </row>
    <row r="3108" spans="2:24" x14ac:dyDescent="0.25">
      <c r="B3108" s="146"/>
      <c r="C3108" s="31"/>
      <c r="D3108" s="31"/>
      <c r="E3108" s="44"/>
      <c r="F3108" s="43"/>
      <c r="G3108" s="84"/>
      <c r="H3108" s="31"/>
      <c r="I3108" s="208"/>
      <c r="J3108" s="84"/>
      <c r="K3108" s="31"/>
      <c r="L3108" s="31"/>
      <c r="M3108" s="169"/>
      <c r="N3108" s="148"/>
      <c r="O3108" s="106"/>
      <c r="P3108" s="43"/>
      <c r="Q3108" s="31"/>
      <c r="R3108" s="84"/>
      <c r="S3108" s="31"/>
      <c r="T3108" s="31"/>
      <c r="U3108" s="169"/>
      <c r="V3108" s="150"/>
      <c r="W3108" s="141" t="str" cm="1">
        <f t="array" ref="W3108">IF(SUM(LEN(B3108:V3108))=0,"",IF(OR(OR(ISBLANK(F3108),SUM(LEN(C3108),LEN(D3108))=0),AND(NOT(E3108="Unknown"),ISBLANK(J3108)),AND(NOT(O3108="Unknown"),ISBLANK(R3108))),"Missing Information", INDEX(Table15[Entire Service Line Classification], MATCH(SUMIFS(Table15[Unique ID],Table15[System-Owned Portion],E3108,Table15[If Material Anything Other than "Lead" in Column E,Was Material Ever Previously Lead?],G3108,Table15[Customer-Owned Portion],O3108),Table15[Unique ID],0),0)))</f>
        <v/>
      </c>
      <c r="X3108"/>
    </row>
    <row r="3109" spans="2:24" x14ac:dyDescent="0.25">
      <c r="B3109" s="146"/>
      <c r="C3109" s="31"/>
      <c r="D3109" s="31"/>
      <c r="E3109" s="44"/>
      <c r="F3109" s="43"/>
      <c r="G3109" s="84"/>
      <c r="H3109" s="31"/>
      <c r="I3109" s="208"/>
      <c r="J3109" s="84"/>
      <c r="K3109" s="31"/>
      <c r="L3109" s="31"/>
      <c r="M3109" s="169"/>
      <c r="N3109" s="148"/>
      <c r="O3109" s="106"/>
      <c r="P3109" s="43"/>
      <c r="Q3109" s="31"/>
      <c r="R3109" s="84"/>
      <c r="S3109" s="31"/>
      <c r="T3109" s="31"/>
      <c r="U3109" s="169"/>
      <c r="V3109" s="150"/>
      <c r="W3109" s="141" t="str" cm="1">
        <f t="array" ref="W3109">IF(SUM(LEN(B3109:V3109))=0,"",IF(OR(OR(ISBLANK(F3109),SUM(LEN(C3109),LEN(D3109))=0),AND(NOT(E3109="Unknown"),ISBLANK(J3109)),AND(NOT(O3109="Unknown"),ISBLANK(R3109))),"Missing Information", INDEX(Table15[Entire Service Line Classification], MATCH(SUMIFS(Table15[Unique ID],Table15[System-Owned Portion],E3109,Table15[If Material Anything Other than "Lead" in Column E,Was Material Ever Previously Lead?],G3109,Table15[Customer-Owned Portion],O3109),Table15[Unique ID],0),0)))</f>
        <v/>
      </c>
      <c r="X3109"/>
    </row>
    <row r="3110" spans="2:24" x14ac:dyDescent="0.25">
      <c r="B3110" s="146"/>
      <c r="C3110" s="31"/>
      <c r="D3110" s="31"/>
      <c r="E3110" s="44"/>
      <c r="F3110" s="43"/>
      <c r="G3110" s="84"/>
      <c r="H3110" s="31"/>
      <c r="I3110" s="208"/>
      <c r="J3110" s="84"/>
      <c r="K3110" s="31"/>
      <c r="L3110" s="31"/>
      <c r="M3110" s="169"/>
      <c r="N3110" s="148"/>
      <c r="O3110" s="106"/>
      <c r="P3110" s="43"/>
      <c r="Q3110" s="31"/>
      <c r="R3110" s="84"/>
      <c r="S3110" s="31"/>
      <c r="T3110" s="31"/>
      <c r="U3110" s="169"/>
      <c r="V3110" s="150"/>
      <c r="W3110" s="141" t="str" cm="1">
        <f t="array" ref="W3110">IF(SUM(LEN(B3110:V3110))=0,"",IF(OR(OR(ISBLANK(F3110),SUM(LEN(C3110),LEN(D3110))=0),AND(NOT(E3110="Unknown"),ISBLANK(J3110)),AND(NOT(O3110="Unknown"),ISBLANK(R3110))),"Missing Information", INDEX(Table15[Entire Service Line Classification], MATCH(SUMIFS(Table15[Unique ID],Table15[System-Owned Portion],E3110,Table15[If Material Anything Other than "Lead" in Column E,Was Material Ever Previously Lead?],G3110,Table15[Customer-Owned Portion],O3110),Table15[Unique ID],0),0)))</f>
        <v/>
      </c>
      <c r="X3110"/>
    </row>
    <row r="3111" spans="2:24" x14ac:dyDescent="0.25">
      <c r="B3111" s="146"/>
      <c r="C3111" s="31"/>
      <c r="D3111" s="31"/>
      <c r="E3111" s="44"/>
      <c r="F3111" s="43"/>
      <c r="G3111" s="84"/>
      <c r="H3111" s="31"/>
      <c r="I3111" s="208"/>
      <c r="J3111" s="84"/>
      <c r="K3111" s="31"/>
      <c r="L3111" s="31"/>
      <c r="M3111" s="169"/>
      <c r="N3111" s="148"/>
      <c r="O3111" s="106"/>
      <c r="P3111" s="43"/>
      <c r="Q3111" s="31"/>
      <c r="R3111" s="84"/>
      <c r="S3111" s="31"/>
      <c r="T3111" s="31"/>
      <c r="U3111" s="169"/>
      <c r="V3111" s="150"/>
      <c r="W3111" s="141" t="str" cm="1">
        <f t="array" ref="W3111">IF(SUM(LEN(B3111:V3111))=0,"",IF(OR(OR(ISBLANK(F3111),SUM(LEN(C3111),LEN(D3111))=0),AND(NOT(E3111="Unknown"),ISBLANK(J3111)),AND(NOT(O3111="Unknown"),ISBLANK(R3111))),"Missing Information", INDEX(Table15[Entire Service Line Classification], MATCH(SUMIFS(Table15[Unique ID],Table15[System-Owned Portion],E3111,Table15[If Material Anything Other than "Lead" in Column E,Was Material Ever Previously Lead?],G3111,Table15[Customer-Owned Portion],O3111),Table15[Unique ID],0),0)))</f>
        <v/>
      </c>
      <c r="X3111"/>
    </row>
    <row r="3112" spans="2:24" x14ac:dyDescent="0.25">
      <c r="B3112" s="146"/>
      <c r="C3112" s="31"/>
      <c r="D3112" s="31"/>
      <c r="E3112" s="44"/>
      <c r="F3112" s="43"/>
      <c r="G3112" s="84"/>
      <c r="H3112" s="31"/>
      <c r="I3112" s="208"/>
      <c r="J3112" s="84"/>
      <c r="K3112" s="31"/>
      <c r="L3112" s="31"/>
      <c r="M3112" s="169"/>
      <c r="N3112" s="148"/>
      <c r="O3112" s="106"/>
      <c r="P3112" s="43"/>
      <c r="Q3112" s="31"/>
      <c r="R3112" s="84"/>
      <c r="S3112" s="31"/>
      <c r="T3112" s="31"/>
      <c r="U3112" s="169"/>
      <c r="V3112" s="150"/>
      <c r="W3112" s="141" t="str" cm="1">
        <f t="array" ref="W3112">IF(SUM(LEN(B3112:V3112))=0,"",IF(OR(OR(ISBLANK(F3112),SUM(LEN(C3112),LEN(D3112))=0),AND(NOT(E3112="Unknown"),ISBLANK(J3112)),AND(NOT(O3112="Unknown"),ISBLANK(R3112))),"Missing Information", INDEX(Table15[Entire Service Line Classification], MATCH(SUMIFS(Table15[Unique ID],Table15[System-Owned Portion],E3112,Table15[If Material Anything Other than "Lead" in Column E,Was Material Ever Previously Lead?],G3112,Table15[Customer-Owned Portion],O3112),Table15[Unique ID],0),0)))</f>
        <v/>
      </c>
      <c r="X3112"/>
    </row>
    <row r="3113" spans="2:24" x14ac:dyDescent="0.25">
      <c r="B3113" s="146"/>
      <c r="C3113" s="31"/>
      <c r="D3113" s="31"/>
      <c r="E3113" s="44"/>
      <c r="F3113" s="43"/>
      <c r="G3113" s="84"/>
      <c r="H3113" s="31"/>
      <c r="I3113" s="208"/>
      <c r="J3113" s="84"/>
      <c r="K3113" s="31"/>
      <c r="L3113" s="31"/>
      <c r="M3113" s="169"/>
      <c r="N3113" s="148"/>
      <c r="O3113" s="106"/>
      <c r="P3113" s="43"/>
      <c r="Q3113" s="31"/>
      <c r="R3113" s="84"/>
      <c r="S3113" s="31"/>
      <c r="T3113" s="31"/>
      <c r="U3113" s="169"/>
      <c r="V3113" s="150"/>
      <c r="W3113" s="141" t="str" cm="1">
        <f t="array" ref="W3113">IF(SUM(LEN(B3113:V3113))=0,"",IF(OR(OR(ISBLANK(F3113),SUM(LEN(C3113),LEN(D3113))=0),AND(NOT(E3113="Unknown"),ISBLANK(J3113)),AND(NOT(O3113="Unknown"),ISBLANK(R3113))),"Missing Information", INDEX(Table15[Entire Service Line Classification], MATCH(SUMIFS(Table15[Unique ID],Table15[System-Owned Portion],E3113,Table15[If Material Anything Other than "Lead" in Column E,Was Material Ever Previously Lead?],G3113,Table15[Customer-Owned Portion],O3113),Table15[Unique ID],0),0)))</f>
        <v/>
      </c>
      <c r="X3113"/>
    </row>
    <row r="3114" spans="2:24" x14ac:dyDescent="0.25">
      <c r="B3114" s="146"/>
      <c r="C3114" s="31"/>
      <c r="D3114" s="31"/>
      <c r="E3114" s="44"/>
      <c r="F3114" s="43"/>
      <c r="G3114" s="84"/>
      <c r="H3114" s="31"/>
      <c r="I3114" s="208"/>
      <c r="J3114" s="84"/>
      <c r="K3114" s="31"/>
      <c r="L3114" s="31"/>
      <c r="M3114" s="169"/>
      <c r="N3114" s="148"/>
      <c r="O3114" s="106"/>
      <c r="P3114" s="43"/>
      <c r="Q3114" s="31"/>
      <c r="R3114" s="84"/>
      <c r="S3114" s="31"/>
      <c r="T3114" s="31"/>
      <c r="U3114" s="169"/>
      <c r="V3114" s="150"/>
      <c r="W3114" s="141" t="str" cm="1">
        <f t="array" ref="W3114">IF(SUM(LEN(B3114:V3114))=0,"",IF(OR(OR(ISBLANK(F3114),SUM(LEN(C3114),LEN(D3114))=0),AND(NOT(E3114="Unknown"),ISBLANK(J3114)),AND(NOT(O3114="Unknown"),ISBLANK(R3114))),"Missing Information", INDEX(Table15[Entire Service Line Classification], MATCH(SUMIFS(Table15[Unique ID],Table15[System-Owned Portion],E3114,Table15[If Material Anything Other than "Lead" in Column E,Was Material Ever Previously Lead?],G3114,Table15[Customer-Owned Portion],O3114),Table15[Unique ID],0),0)))</f>
        <v/>
      </c>
      <c r="X3114"/>
    </row>
    <row r="3115" spans="2:24" x14ac:dyDescent="0.25">
      <c r="B3115" s="146"/>
      <c r="C3115" s="31"/>
      <c r="D3115" s="31"/>
      <c r="E3115" s="44"/>
      <c r="F3115" s="43"/>
      <c r="G3115" s="84"/>
      <c r="H3115" s="31"/>
      <c r="I3115" s="208"/>
      <c r="J3115" s="84"/>
      <c r="K3115" s="31"/>
      <c r="L3115" s="31"/>
      <c r="M3115" s="169"/>
      <c r="N3115" s="148"/>
      <c r="O3115" s="106"/>
      <c r="P3115" s="43"/>
      <c r="Q3115" s="31"/>
      <c r="R3115" s="84"/>
      <c r="S3115" s="31"/>
      <c r="T3115" s="31"/>
      <c r="U3115" s="169"/>
      <c r="V3115" s="150"/>
      <c r="W3115" s="141" t="str" cm="1">
        <f t="array" ref="W3115">IF(SUM(LEN(B3115:V3115))=0,"",IF(OR(OR(ISBLANK(F3115),SUM(LEN(C3115),LEN(D3115))=0),AND(NOT(E3115="Unknown"),ISBLANK(J3115)),AND(NOT(O3115="Unknown"),ISBLANK(R3115))),"Missing Information", INDEX(Table15[Entire Service Line Classification], MATCH(SUMIFS(Table15[Unique ID],Table15[System-Owned Portion],E3115,Table15[If Material Anything Other than "Lead" in Column E,Was Material Ever Previously Lead?],G3115,Table15[Customer-Owned Portion],O3115),Table15[Unique ID],0),0)))</f>
        <v/>
      </c>
      <c r="X3115"/>
    </row>
    <row r="3116" spans="2:24" x14ac:dyDescent="0.25">
      <c r="B3116" s="146"/>
      <c r="C3116" s="31"/>
      <c r="D3116" s="31"/>
      <c r="E3116" s="44"/>
      <c r="F3116" s="43"/>
      <c r="G3116" s="84"/>
      <c r="H3116" s="31"/>
      <c r="I3116" s="208"/>
      <c r="J3116" s="84"/>
      <c r="K3116" s="31"/>
      <c r="L3116" s="31"/>
      <c r="M3116" s="169"/>
      <c r="N3116" s="148"/>
      <c r="O3116" s="106"/>
      <c r="P3116" s="43"/>
      <c r="Q3116" s="31"/>
      <c r="R3116" s="84"/>
      <c r="S3116" s="31"/>
      <c r="T3116" s="31"/>
      <c r="U3116" s="169"/>
      <c r="V3116" s="150"/>
      <c r="W3116" s="141" t="str" cm="1">
        <f t="array" ref="W3116">IF(SUM(LEN(B3116:V3116))=0,"",IF(OR(OR(ISBLANK(F3116),SUM(LEN(C3116),LEN(D3116))=0),AND(NOT(E3116="Unknown"),ISBLANK(J3116)),AND(NOT(O3116="Unknown"),ISBLANK(R3116))),"Missing Information", INDEX(Table15[Entire Service Line Classification], MATCH(SUMIFS(Table15[Unique ID],Table15[System-Owned Portion],E3116,Table15[If Material Anything Other than "Lead" in Column E,Was Material Ever Previously Lead?],G3116,Table15[Customer-Owned Portion],O3116),Table15[Unique ID],0),0)))</f>
        <v/>
      </c>
      <c r="X3116"/>
    </row>
    <row r="3117" spans="2:24" x14ac:dyDescent="0.25">
      <c r="B3117" s="146"/>
      <c r="C3117" s="31"/>
      <c r="D3117" s="31"/>
      <c r="E3117" s="44"/>
      <c r="F3117" s="43"/>
      <c r="G3117" s="84"/>
      <c r="H3117" s="31"/>
      <c r="I3117" s="208"/>
      <c r="J3117" s="84"/>
      <c r="K3117" s="31"/>
      <c r="L3117" s="31"/>
      <c r="M3117" s="169"/>
      <c r="N3117" s="148"/>
      <c r="O3117" s="106"/>
      <c r="P3117" s="43"/>
      <c r="Q3117" s="31"/>
      <c r="R3117" s="84"/>
      <c r="S3117" s="31"/>
      <c r="T3117" s="31"/>
      <c r="U3117" s="169"/>
      <c r="V3117" s="150"/>
      <c r="W3117" s="141" t="str" cm="1">
        <f t="array" ref="W3117">IF(SUM(LEN(B3117:V3117))=0,"",IF(OR(OR(ISBLANK(F3117),SUM(LEN(C3117),LEN(D3117))=0),AND(NOT(E3117="Unknown"),ISBLANK(J3117)),AND(NOT(O3117="Unknown"),ISBLANK(R3117))),"Missing Information", INDEX(Table15[Entire Service Line Classification], MATCH(SUMIFS(Table15[Unique ID],Table15[System-Owned Portion],E3117,Table15[If Material Anything Other than "Lead" in Column E,Was Material Ever Previously Lead?],G3117,Table15[Customer-Owned Portion],O3117),Table15[Unique ID],0),0)))</f>
        <v/>
      </c>
      <c r="X3117"/>
    </row>
    <row r="3118" spans="2:24" x14ac:dyDescent="0.25">
      <c r="B3118" s="146"/>
      <c r="C3118" s="31"/>
      <c r="D3118" s="31"/>
      <c r="E3118" s="44"/>
      <c r="F3118" s="43"/>
      <c r="G3118" s="84"/>
      <c r="H3118" s="31"/>
      <c r="I3118" s="208"/>
      <c r="J3118" s="84"/>
      <c r="K3118" s="31"/>
      <c r="L3118" s="31"/>
      <c r="M3118" s="169"/>
      <c r="N3118" s="148"/>
      <c r="O3118" s="106"/>
      <c r="P3118" s="43"/>
      <c r="Q3118" s="31"/>
      <c r="R3118" s="84"/>
      <c r="S3118" s="31"/>
      <c r="T3118" s="31"/>
      <c r="U3118" s="169"/>
      <c r="V3118" s="150"/>
      <c r="W3118" s="141" t="str" cm="1">
        <f t="array" ref="W3118">IF(SUM(LEN(B3118:V3118))=0,"",IF(OR(OR(ISBLANK(F3118),SUM(LEN(C3118),LEN(D3118))=0),AND(NOT(E3118="Unknown"),ISBLANK(J3118)),AND(NOT(O3118="Unknown"),ISBLANK(R3118))),"Missing Information", INDEX(Table15[Entire Service Line Classification], MATCH(SUMIFS(Table15[Unique ID],Table15[System-Owned Portion],E3118,Table15[If Material Anything Other than "Lead" in Column E,Was Material Ever Previously Lead?],G3118,Table15[Customer-Owned Portion],O3118),Table15[Unique ID],0),0)))</f>
        <v/>
      </c>
      <c r="X3118"/>
    </row>
    <row r="3119" spans="2:24" x14ac:dyDescent="0.25">
      <c r="B3119" s="146"/>
      <c r="C3119" s="31"/>
      <c r="D3119" s="31"/>
      <c r="E3119" s="44"/>
      <c r="F3119" s="43"/>
      <c r="G3119" s="84"/>
      <c r="H3119" s="31"/>
      <c r="I3119" s="208"/>
      <c r="J3119" s="84"/>
      <c r="K3119" s="31"/>
      <c r="L3119" s="31"/>
      <c r="M3119" s="169"/>
      <c r="N3119" s="148"/>
      <c r="O3119" s="106"/>
      <c r="P3119" s="43"/>
      <c r="Q3119" s="31"/>
      <c r="R3119" s="84"/>
      <c r="S3119" s="31"/>
      <c r="T3119" s="31"/>
      <c r="U3119" s="169"/>
      <c r="V3119" s="150"/>
      <c r="W3119" s="141" t="str" cm="1">
        <f t="array" ref="W3119">IF(SUM(LEN(B3119:V3119))=0,"",IF(OR(OR(ISBLANK(F3119),SUM(LEN(C3119),LEN(D3119))=0),AND(NOT(E3119="Unknown"),ISBLANK(J3119)),AND(NOT(O3119="Unknown"),ISBLANK(R3119))),"Missing Information", INDEX(Table15[Entire Service Line Classification], MATCH(SUMIFS(Table15[Unique ID],Table15[System-Owned Portion],E3119,Table15[If Material Anything Other than "Lead" in Column E,Was Material Ever Previously Lead?],G3119,Table15[Customer-Owned Portion],O3119),Table15[Unique ID],0),0)))</f>
        <v/>
      </c>
      <c r="X3119"/>
    </row>
    <row r="3120" spans="2:24" x14ac:dyDescent="0.25">
      <c r="B3120" s="146"/>
      <c r="C3120" s="31"/>
      <c r="D3120" s="31"/>
      <c r="E3120" s="44"/>
      <c r="F3120" s="43"/>
      <c r="G3120" s="84"/>
      <c r="H3120" s="31"/>
      <c r="I3120" s="208"/>
      <c r="J3120" s="84"/>
      <c r="K3120" s="31"/>
      <c r="L3120" s="31"/>
      <c r="M3120" s="169"/>
      <c r="N3120" s="148"/>
      <c r="O3120" s="106"/>
      <c r="P3120" s="43"/>
      <c r="Q3120" s="31"/>
      <c r="R3120" s="84"/>
      <c r="S3120" s="31"/>
      <c r="T3120" s="31"/>
      <c r="U3120" s="169"/>
      <c r="V3120" s="150"/>
      <c r="W3120" s="141" t="str" cm="1">
        <f t="array" ref="W3120">IF(SUM(LEN(B3120:V3120))=0,"",IF(OR(OR(ISBLANK(F3120),SUM(LEN(C3120),LEN(D3120))=0),AND(NOT(E3120="Unknown"),ISBLANK(J3120)),AND(NOT(O3120="Unknown"),ISBLANK(R3120))),"Missing Information", INDEX(Table15[Entire Service Line Classification], MATCH(SUMIFS(Table15[Unique ID],Table15[System-Owned Portion],E3120,Table15[If Material Anything Other than "Lead" in Column E,Was Material Ever Previously Lead?],G3120,Table15[Customer-Owned Portion],O3120),Table15[Unique ID],0),0)))</f>
        <v/>
      </c>
      <c r="X3120"/>
    </row>
    <row r="3121" spans="2:24" x14ac:dyDescent="0.25">
      <c r="B3121" s="146"/>
      <c r="C3121" s="31"/>
      <c r="D3121" s="31"/>
      <c r="E3121" s="44"/>
      <c r="F3121" s="43"/>
      <c r="G3121" s="84"/>
      <c r="H3121" s="31"/>
      <c r="I3121" s="208"/>
      <c r="J3121" s="84"/>
      <c r="K3121" s="31"/>
      <c r="L3121" s="31"/>
      <c r="M3121" s="169"/>
      <c r="N3121" s="148"/>
      <c r="O3121" s="106"/>
      <c r="P3121" s="43"/>
      <c r="Q3121" s="31"/>
      <c r="R3121" s="84"/>
      <c r="S3121" s="31"/>
      <c r="T3121" s="31"/>
      <c r="U3121" s="169"/>
      <c r="V3121" s="150"/>
      <c r="W3121" s="141" t="str" cm="1">
        <f t="array" ref="W3121">IF(SUM(LEN(B3121:V3121))=0,"",IF(OR(OR(ISBLANK(F3121),SUM(LEN(C3121),LEN(D3121))=0),AND(NOT(E3121="Unknown"),ISBLANK(J3121)),AND(NOT(O3121="Unknown"),ISBLANK(R3121))),"Missing Information", INDEX(Table15[Entire Service Line Classification], MATCH(SUMIFS(Table15[Unique ID],Table15[System-Owned Portion],E3121,Table15[If Material Anything Other than "Lead" in Column E,Was Material Ever Previously Lead?],G3121,Table15[Customer-Owned Portion],O3121),Table15[Unique ID],0),0)))</f>
        <v/>
      </c>
      <c r="X3121"/>
    </row>
    <row r="3122" spans="2:24" x14ac:dyDescent="0.25">
      <c r="B3122" s="146"/>
      <c r="C3122" s="31"/>
      <c r="D3122" s="31"/>
      <c r="E3122" s="44"/>
      <c r="F3122" s="43"/>
      <c r="G3122" s="84"/>
      <c r="H3122" s="31"/>
      <c r="I3122" s="208"/>
      <c r="J3122" s="84"/>
      <c r="K3122" s="31"/>
      <c r="L3122" s="31"/>
      <c r="M3122" s="169"/>
      <c r="N3122" s="148"/>
      <c r="O3122" s="106"/>
      <c r="P3122" s="43"/>
      <c r="Q3122" s="31"/>
      <c r="R3122" s="84"/>
      <c r="S3122" s="31"/>
      <c r="T3122" s="31"/>
      <c r="U3122" s="169"/>
      <c r="V3122" s="150"/>
      <c r="W3122" s="141" t="str" cm="1">
        <f t="array" ref="W3122">IF(SUM(LEN(B3122:V3122))=0,"",IF(OR(OR(ISBLANK(F3122),SUM(LEN(C3122),LEN(D3122))=0),AND(NOT(E3122="Unknown"),ISBLANK(J3122)),AND(NOT(O3122="Unknown"),ISBLANK(R3122))),"Missing Information", INDEX(Table15[Entire Service Line Classification], MATCH(SUMIFS(Table15[Unique ID],Table15[System-Owned Portion],E3122,Table15[If Material Anything Other than "Lead" in Column E,Was Material Ever Previously Lead?],G3122,Table15[Customer-Owned Portion],O3122),Table15[Unique ID],0),0)))</f>
        <v/>
      </c>
      <c r="X3122"/>
    </row>
    <row r="3123" spans="2:24" x14ac:dyDescent="0.25">
      <c r="B3123" s="146"/>
      <c r="C3123" s="31"/>
      <c r="D3123" s="31"/>
      <c r="E3123" s="44"/>
      <c r="F3123" s="43"/>
      <c r="G3123" s="84"/>
      <c r="H3123" s="31"/>
      <c r="I3123" s="208"/>
      <c r="J3123" s="84"/>
      <c r="K3123" s="31"/>
      <c r="L3123" s="31"/>
      <c r="M3123" s="169"/>
      <c r="N3123" s="148"/>
      <c r="O3123" s="106"/>
      <c r="P3123" s="43"/>
      <c r="Q3123" s="31"/>
      <c r="R3123" s="84"/>
      <c r="S3123" s="31"/>
      <c r="T3123" s="31"/>
      <c r="U3123" s="169"/>
      <c r="V3123" s="150"/>
      <c r="W3123" s="141" t="str" cm="1">
        <f t="array" ref="W3123">IF(SUM(LEN(B3123:V3123))=0,"",IF(OR(OR(ISBLANK(F3123),SUM(LEN(C3123),LEN(D3123))=0),AND(NOT(E3123="Unknown"),ISBLANK(J3123)),AND(NOT(O3123="Unknown"),ISBLANK(R3123))),"Missing Information", INDEX(Table15[Entire Service Line Classification], MATCH(SUMIFS(Table15[Unique ID],Table15[System-Owned Portion],E3123,Table15[If Material Anything Other than "Lead" in Column E,Was Material Ever Previously Lead?],G3123,Table15[Customer-Owned Portion],O3123),Table15[Unique ID],0),0)))</f>
        <v/>
      </c>
      <c r="X3123"/>
    </row>
    <row r="3124" spans="2:24" x14ac:dyDescent="0.25">
      <c r="B3124" s="146"/>
      <c r="C3124" s="31"/>
      <c r="D3124" s="31"/>
      <c r="E3124" s="44"/>
      <c r="F3124" s="43"/>
      <c r="G3124" s="84"/>
      <c r="H3124" s="31"/>
      <c r="I3124" s="208"/>
      <c r="J3124" s="84"/>
      <c r="K3124" s="31"/>
      <c r="L3124" s="31"/>
      <c r="M3124" s="169"/>
      <c r="N3124" s="148"/>
      <c r="O3124" s="106"/>
      <c r="P3124" s="43"/>
      <c r="Q3124" s="31"/>
      <c r="R3124" s="84"/>
      <c r="S3124" s="31"/>
      <c r="T3124" s="31"/>
      <c r="U3124" s="169"/>
      <c r="V3124" s="150"/>
      <c r="W3124" s="141" t="str" cm="1">
        <f t="array" ref="W3124">IF(SUM(LEN(B3124:V3124))=0,"",IF(OR(OR(ISBLANK(F3124),SUM(LEN(C3124),LEN(D3124))=0),AND(NOT(E3124="Unknown"),ISBLANK(J3124)),AND(NOT(O3124="Unknown"),ISBLANK(R3124))),"Missing Information", INDEX(Table15[Entire Service Line Classification], MATCH(SUMIFS(Table15[Unique ID],Table15[System-Owned Portion],E3124,Table15[If Material Anything Other than "Lead" in Column E,Was Material Ever Previously Lead?],G3124,Table15[Customer-Owned Portion],O3124),Table15[Unique ID],0),0)))</f>
        <v/>
      </c>
      <c r="X3124"/>
    </row>
    <row r="3125" spans="2:24" x14ac:dyDescent="0.25">
      <c r="B3125" s="146"/>
      <c r="C3125" s="31"/>
      <c r="D3125" s="31"/>
      <c r="E3125" s="44"/>
      <c r="F3125" s="43"/>
      <c r="G3125" s="84"/>
      <c r="H3125" s="31"/>
      <c r="I3125" s="208"/>
      <c r="J3125" s="84"/>
      <c r="K3125" s="31"/>
      <c r="L3125" s="31"/>
      <c r="M3125" s="169"/>
      <c r="N3125" s="148"/>
      <c r="O3125" s="106"/>
      <c r="P3125" s="43"/>
      <c r="Q3125" s="31"/>
      <c r="R3125" s="84"/>
      <c r="S3125" s="31"/>
      <c r="T3125" s="31"/>
      <c r="U3125" s="169"/>
      <c r="V3125" s="150"/>
      <c r="W3125" s="141" t="str" cm="1">
        <f t="array" ref="W3125">IF(SUM(LEN(B3125:V3125))=0,"",IF(OR(OR(ISBLANK(F3125),SUM(LEN(C3125),LEN(D3125))=0),AND(NOT(E3125="Unknown"),ISBLANK(J3125)),AND(NOT(O3125="Unknown"),ISBLANK(R3125))),"Missing Information", INDEX(Table15[Entire Service Line Classification], MATCH(SUMIFS(Table15[Unique ID],Table15[System-Owned Portion],E3125,Table15[If Material Anything Other than "Lead" in Column E,Was Material Ever Previously Lead?],G3125,Table15[Customer-Owned Portion],O3125),Table15[Unique ID],0),0)))</f>
        <v/>
      </c>
      <c r="X3125"/>
    </row>
    <row r="3126" spans="2:24" x14ac:dyDescent="0.25">
      <c r="B3126" s="146"/>
      <c r="C3126" s="31"/>
      <c r="D3126" s="31"/>
      <c r="E3126" s="44"/>
      <c r="F3126" s="43"/>
      <c r="G3126" s="84"/>
      <c r="H3126" s="31"/>
      <c r="I3126" s="208"/>
      <c r="J3126" s="84"/>
      <c r="K3126" s="31"/>
      <c r="L3126" s="31"/>
      <c r="M3126" s="169"/>
      <c r="N3126" s="148"/>
      <c r="O3126" s="106"/>
      <c r="P3126" s="43"/>
      <c r="Q3126" s="31"/>
      <c r="R3126" s="84"/>
      <c r="S3126" s="31"/>
      <c r="T3126" s="31"/>
      <c r="U3126" s="169"/>
      <c r="V3126" s="150"/>
      <c r="W3126" s="141" t="str" cm="1">
        <f t="array" ref="W3126">IF(SUM(LEN(B3126:V3126))=0,"",IF(OR(OR(ISBLANK(F3126),SUM(LEN(C3126),LEN(D3126))=0),AND(NOT(E3126="Unknown"),ISBLANK(J3126)),AND(NOT(O3126="Unknown"),ISBLANK(R3126))),"Missing Information", INDEX(Table15[Entire Service Line Classification], MATCH(SUMIFS(Table15[Unique ID],Table15[System-Owned Portion],E3126,Table15[If Material Anything Other than "Lead" in Column E,Was Material Ever Previously Lead?],G3126,Table15[Customer-Owned Portion],O3126),Table15[Unique ID],0),0)))</f>
        <v/>
      </c>
      <c r="X3126"/>
    </row>
    <row r="3127" spans="2:24" x14ac:dyDescent="0.25">
      <c r="B3127" s="146"/>
      <c r="C3127" s="31"/>
      <c r="D3127" s="31"/>
      <c r="E3127" s="44"/>
      <c r="F3127" s="43"/>
      <c r="G3127" s="84"/>
      <c r="H3127" s="31"/>
      <c r="I3127" s="208"/>
      <c r="J3127" s="84"/>
      <c r="K3127" s="31"/>
      <c r="L3127" s="31"/>
      <c r="M3127" s="169"/>
      <c r="N3127" s="148"/>
      <c r="O3127" s="106"/>
      <c r="P3127" s="43"/>
      <c r="Q3127" s="31"/>
      <c r="R3127" s="84"/>
      <c r="S3127" s="31"/>
      <c r="T3127" s="31"/>
      <c r="U3127" s="169"/>
      <c r="V3127" s="150"/>
      <c r="W3127" s="141" t="str" cm="1">
        <f t="array" ref="W3127">IF(SUM(LEN(B3127:V3127))=0,"",IF(OR(OR(ISBLANK(F3127),SUM(LEN(C3127),LEN(D3127))=0),AND(NOT(E3127="Unknown"),ISBLANK(J3127)),AND(NOT(O3127="Unknown"),ISBLANK(R3127))),"Missing Information", INDEX(Table15[Entire Service Line Classification], MATCH(SUMIFS(Table15[Unique ID],Table15[System-Owned Portion],E3127,Table15[If Material Anything Other than "Lead" in Column E,Was Material Ever Previously Lead?],G3127,Table15[Customer-Owned Portion],O3127),Table15[Unique ID],0),0)))</f>
        <v/>
      </c>
      <c r="X3127"/>
    </row>
    <row r="3128" spans="2:24" x14ac:dyDescent="0.25">
      <c r="B3128" s="146"/>
      <c r="C3128" s="31"/>
      <c r="D3128" s="31"/>
      <c r="E3128" s="44"/>
      <c r="F3128" s="43"/>
      <c r="G3128" s="84"/>
      <c r="H3128" s="31"/>
      <c r="I3128" s="208"/>
      <c r="J3128" s="84"/>
      <c r="K3128" s="31"/>
      <c r="L3128" s="31"/>
      <c r="M3128" s="169"/>
      <c r="N3128" s="148"/>
      <c r="O3128" s="106"/>
      <c r="P3128" s="43"/>
      <c r="Q3128" s="31"/>
      <c r="R3128" s="84"/>
      <c r="S3128" s="31"/>
      <c r="T3128" s="31"/>
      <c r="U3128" s="169"/>
      <c r="V3128" s="150"/>
      <c r="W3128" s="141" t="str" cm="1">
        <f t="array" ref="W3128">IF(SUM(LEN(B3128:V3128))=0,"",IF(OR(OR(ISBLANK(F3128),SUM(LEN(C3128),LEN(D3128))=0),AND(NOT(E3128="Unknown"),ISBLANK(J3128)),AND(NOT(O3128="Unknown"),ISBLANK(R3128))),"Missing Information", INDEX(Table15[Entire Service Line Classification], MATCH(SUMIFS(Table15[Unique ID],Table15[System-Owned Portion],E3128,Table15[If Material Anything Other than "Lead" in Column E,Was Material Ever Previously Lead?],G3128,Table15[Customer-Owned Portion],O3128),Table15[Unique ID],0),0)))</f>
        <v/>
      </c>
      <c r="X3128"/>
    </row>
    <row r="3129" spans="2:24" x14ac:dyDescent="0.25">
      <c r="B3129" s="146"/>
      <c r="C3129" s="31"/>
      <c r="D3129" s="31"/>
      <c r="E3129" s="44"/>
      <c r="F3129" s="43"/>
      <c r="G3129" s="84"/>
      <c r="H3129" s="31"/>
      <c r="I3129" s="208"/>
      <c r="J3129" s="84"/>
      <c r="K3129" s="31"/>
      <c r="L3129" s="31"/>
      <c r="M3129" s="169"/>
      <c r="N3129" s="148"/>
      <c r="O3129" s="106"/>
      <c r="P3129" s="43"/>
      <c r="Q3129" s="31"/>
      <c r="R3129" s="84"/>
      <c r="S3129" s="31"/>
      <c r="T3129" s="31"/>
      <c r="U3129" s="169"/>
      <c r="V3129" s="150"/>
      <c r="W3129" s="141" t="str" cm="1">
        <f t="array" ref="W3129">IF(SUM(LEN(B3129:V3129))=0,"",IF(OR(OR(ISBLANK(F3129),SUM(LEN(C3129),LEN(D3129))=0),AND(NOT(E3129="Unknown"),ISBLANK(J3129)),AND(NOT(O3129="Unknown"),ISBLANK(R3129))),"Missing Information", INDEX(Table15[Entire Service Line Classification], MATCH(SUMIFS(Table15[Unique ID],Table15[System-Owned Portion],E3129,Table15[If Material Anything Other than "Lead" in Column E,Was Material Ever Previously Lead?],G3129,Table15[Customer-Owned Portion],O3129),Table15[Unique ID],0),0)))</f>
        <v/>
      </c>
      <c r="X3129"/>
    </row>
    <row r="3130" spans="2:24" x14ac:dyDescent="0.25">
      <c r="B3130" s="146"/>
      <c r="C3130" s="31"/>
      <c r="D3130" s="31"/>
      <c r="E3130" s="44"/>
      <c r="F3130" s="43"/>
      <c r="G3130" s="84"/>
      <c r="H3130" s="31"/>
      <c r="I3130" s="208"/>
      <c r="J3130" s="84"/>
      <c r="K3130" s="31"/>
      <c r="L3130" s="31"/>
      <c r="M3130" s="169"/>
      <c r="N3130" s="148"/>
      <c r="O3130" s="106"/>
      <c r="P3130" s="43"/>
      <c r="Q3130" s="31"/>
      <c r="R3130" s="84"/>
      <c r="S3130" s="31"/>
      <c r="T3130" s="31"/>
      <c r="U3130" s="169"/>
      <c r="V3130" s="150"/>
      <c r="W3130" s="141" t="str" cm="1">
        <f t="array" ref="W3130">IF(SUM(LEN(B3130:V3130))=0,"",IF(OR(OR(ISBLANK(F3130),SUM(LEN(C3130),LEN(D3130))=0),AND(NOT(E3130="Unknown"),ISBLANK(J3130)),AND(NOT(O3130="Unknown"),ISBLANK(R3130))),"Missing Information", INDEX(Table15[Entire Service Line Classification], MATCH(SUMIFS(Table15[Unique ID],Table15[System-Owned Portion],E3130,Table15[If Material Anything Other than "Lead" in Column E,Was Material Ever Previously Lead?],G3130,Table15[Customer-Owned Portion],O3130),Table15[Unique ID],0),0)))</f>
        <v/>
      </c>
      <c r="X3130"/>
    </row>
    <row r="3131" spans="2:24" x14ac:dyDescent="0.25">
      <c r="B3131" s="146"/>
      <c r="C3131" s="31"/>
      <c r="D3131" s="31"/>
      <c r="E3131" s="44"/>
      <c r="F3131" s="43"/>
      <c r="G3131" s="84"/>
      <c r="H3131" s="31"/>
      <c r="I3131" s="208"/>
      <c r="J3131" s="84"/>
      <c r="K3131" s="31"/>
      <c r="L3131" s="31"/>
      <c r="M3131" s="169"/>
      <c r="N3131" s="148"/>
      <c r="O3131" s="106"/>
      <c r="P3131" s="43"/>
      <c r="Q3131" s="31"/>
      <c r="R3131" s="84"/>
      <c r="S3131" s="31"/>
      <c r="T3131" s="31"/>
      <c r="U3131" s="169"/>
      <c r="V3131" s="150"/>
      <c r="W3131" s="141" t="str" cm="1">
        <f t="array" ref="W3131">IF(SUM(LEN(B3131:V3131))=0,"",IF(OR(OR(ISBLANK(F3131),SUM(LEN(C3131),LEN(D3131))=0),AND(NOT(E3131="Unknown"),ISBLANK(J3131)),AND(NOT(O3131="Unknown"),ISBLANK(R3131))),"Missing Information", INDEX(Table15[Entire Service Line Classification], MATCH(SUMIFS(Table15[Unique ID],Table15[System-Owned Portion],E3131,Table15[If Material Anything Other than "Lead" in Column E,Was Material Ever Previously Lead?],G3131,Table15[Customer-Owned Portion],O3131),Table15[Unique ID],0),0)))</f>
        <v/>
      </c>
      <c r="X3131"/>
    </row>
    <row r="3132" spans="2:24" x14ac:dyDescent="0.25">
      <c r="B3132" s="146"/>
      <c r="C3132" s="31"/>
      <c r="D3132" s="31"/>
      <c r="E3132" s="44"/>
      <c r="F3132" s="43"/>
      <c r="G3132" s="84"/>
      <c r="H3132" s="31"/>
      <c r="I3132" s="208"/>
      <c r="J3132" s="84"/>
      <c r="K3132" s="31"/>
      <c r="L3132" s="31"/>
      <c r="M3132" s="169"/>
      <c r="N3132" s="148"/>
      <c r="O3132" s="106"/>
      <c r="P3132" s="43"/>
      <c r="Q3132" s="31"/>
      <c r="R3132" s="84"/>
      <c r="S3132" s="31"/>
      <c r="T3132" s="31"/>
      <c r="U3132" s="169"/>
      <c r="V3132" s="150"/>
      <c r="W3132" s="141" t="str" cm="1">
        <f t="array" ref="W3132">IF(SUM(LEN(B3132:V3132))=0,"",IF(OR(OR(ISBLANK(F3132),SUM(LEN(C3132),LEN(D3132))=0),AND(NOT(E3132="Unknown"),ISBLANK(J3132)),AND(NOT(O3132="Unknown"),ISBLANK(R3132))),"Missing Information", INDEX(Table15[Entire Service Line Classification], MATCH(SUMIFS(Table15[Unique ID],Table15[System-Owned Portion],E3132,Table15[If Material Anything Other than "Lead" in Column E,Was Material Ever Previously Lead?],G3132,Table15[Customer-Owned Portion],O3132),Table15[Unique ID],0),0)))</f>
        <v/>
      </c>
      <c r="X3132"/>
    </row>
    <row r="3133" spans="2:24" x14ac:dyDescent="0.25">
      <c r="B3133" s="146"/>
      <c r="C3133" s="31"/>
      <c r="D3133" s="31"/>
      <c r="E3133" s="44"/>
      <c r="F3133" s="43"/>
      <c r="G3133" s="84"/>
      <c r="H3133" s="31"/>
      <c r="I3133" s="208"/>
      <c r="J3133" s="84"/>
      <c r="K3133" s="31"/>
      <c r="L3133" s="31"/>
      <c r="M3133" s="169"/>
      <c r="N3133" s="148"/>
      <c r="O3133" s="106"/>
      <c r="P3133" s="43"/>
      <c r="Q3133" s="31"/>
      <c r="R3133" s="84"/>
      <c r="S3133" s="31"/>
      <c r="T3133" s="31"/>
      <c r="U3133" s="169"/>
      <c r="V3133" s="150"/>
      <c r="W3133" s="141" t="str" cm="1">
        <f t="array" ref="W3133">IF(SUM(LEN(B3133:V3133))=0,"",IF(OR(OR(ISBLANK(F3133),SUM(LEN(C3133),LEN(D3133))=0),AND(NOT(E3133="Unknown"),ISBLANK(J3133)),AND(NOT(O3133="Unknown"),ISBLANK(R3133))),"Missing Information", INDEX(Table15[Entire Service Line Classification], MATCH(SUMIFS(Table15[Unique ID],Table15[System-Owned Portion],E3133,Table15[If Material Anything Other than "Lead" in Column E,Was Material Ever Previously Lead?],G3133,Table15[Customer-Owned Portion],O3133),Table15[Unique ID],0),0)))</f>
        <v/>
      </c>
      <c r="X3133"/>
    </row>
    <row r="3134" spans="2:24" x14ac:dyDescent="0.25">
      <c r="B3134" s="146"/>
      <c r="C3134" s="31"/>
      <c r="D3134" s="31"/>
      <c r="E3134" s="44"/>
      <c r="F3134" s="43"/>
      <c r="G3134" s="84"/>
      <c r="H3134" s="31"/>
      <c r="I3134" s="208"/>
      <c r="J3134" s="84"/>
      <c r="K3134" s="31"/>
      <c r="L3134" s="31"/>
      <c r="M3134" s="169"/>
      <c r="N3134" s="148"/>
      <c r="O3134" s="106"/>
      <c r="P3134" s="43"/>
      <c r="Q3134" s="31"/>
      <c r="R3134" s="84"/>
      <c r="S3134" s="31"/>
      <c r="T3134" s="31"/>
      <c r="U3134" s="169"/>
      <c r="V3134" s="150"/>
      <c r="W3134" s="141" t="str" cm="1">
        <f t="array" ref="W3134">IF(SUM(LEN(B3134:V3134))=0,"",IF(OR(OR(ISBLANK(F3134),SUM(LEN(C3134),LEN(D3134))=0),AND(NOT(E3134="Unknown"),ISBLANK(J3134)),AND(NOT(O3134="Unknown"),ISBLANK(R3134))),"Missing Information", INDEX(Table15[Entire Service Line Classification], MATCH(SUMIFS(Table15[Unique ID],Table15[System-Owned Portion],E3134,Table15[If Material Anything Other than "Lead" in Column E,Was Material Ever Previously Lead?],G3134,Table15[Customer-Owned Portion],O3134),Table15[Unique ID],0),0)))</f>
        <v/>
      </c>
      <c r="X3134"/>
    </row>
    <row r="3135" spans="2:24" x14ac:dyDescent="0.25">
      <c r="B3135" s="146"/>
      <c r="C3135" s="31"/>
      <c r="D3135" s="31"/>
      <c r="E3135" s="44"/>
      <c r="F3135" s="43"/>
      <c r="G3135" s="84"/>
      <c r="H3135" s="31"/>
      <c r="I3135" s="208"/>
      <c r="J3135" s="84"/>
      <c r="K3135" s="31"/>
      <c r="L3135" s="31"/>
      <c r="M3135" s="169"/>
      <c r="N3135" s="148"/>
      <c r="O3135" s="106"/>
      <c r="P3135" s="43"/>
      <c r="Q3135" s="31"/>
      <c r="R3135" s="84"/>
      <c r="S3135" s="31"/>
      <c r="T3135" s="31"/>
      <c r="U3135" s="169"/>
      <c r="V3135" s="150"/>
      <c r="W3135" s="141" t="str" cm="1">
        <f t="array" ref="W3135">IF(SUM(LEN(B3135:V3135))=0,"",IF(OR(OR(ISBLANK(F3135),SUM(LEN(C3135),LEN(D3135))=0),AND(NOT(E3135="Unknown"),ISBLANK(J3135)),AND(NOT(O3135="Unknown"),ISBLANK(R3135))),"Missing Information", INDEX(Table15[Entire Service Line Classification], MATCH(SUMIFS(Table15[Unique ID],Table15[System-Owned Portion],E3135,Table15[If Material Anything Other than "Lead" in Column E,Was Material Ever Previously Lead?],G3135,Table15[Customer-Owned Portion],O3135),Table15[Unique ID],0),0)))</f>
        <v/>
      </c>
      <c r="X3135"/>
    </row>
    <row r="3136" spans="2:24" x14ac:dyDescent="0.25">
      <c r="B3136" s="146"/>
      <c r="C3136" s="31"/>
      <c r="D3136" s="31"/>
      <c r="E3136" s="44"/>
      <c r="F3136" s="43"/>
      <c r="G3136" s="84"/>
      <c r="H3136" s="31"/>
      <c r="I3136" s="208"/>
      <c r="J3136" s="84"/>
      <c r="K3136" s="31"/>
      <c r="L3136" s="31"/>
      <c r="M3136" s="169"/>
      <c r="N3136" s="148"/>
      <c r="O3136" s="106"/>
      <c r="P3136" s="43"/>
      <c r="Q3136" s="31"/>
      <c r="R3136" s="84"/>
      <c r="S3136" s="31"/>
      <c r="T3136" s="31"/>
      <c r="U3136" s="169"/>
      <c r="V3136" s="150"/>
      <c r="W3136" s="141" t="str" cm="1">
        <f t="array" ref="W3136">IF(SUM(LEN(B3136:V3136))=0,"",IF(OR(OR(ISBLANK(F3136),SUM(LEN(C3136),LEN(D3136))=0),AND(NOT(E3136="Unknown"),ISBLANK(J3136)),AND(NOT(O3136="Unknown"),ISBLANK(R3136))),"Missing Information", INDEX(Table15[Entire Service Line Classification], MATCH(SUMIFS(Table15[Unique ID],Table15[System-Owned Portion],E3136,Table15[If Material Anything Other than "Lead" in Column E,Was Material Ever Previously Lead?],G3136,Table15[Customer-Owned Portion],O3136),Table15[Unique ID],0),0)))</f>
        <v/>
      </c>
      <c r="X3136"/>
    </row>
    <row r="3137" spans="2:24" x14ac:dyDescent="0.25">
      <c r="B3137" s="146"/>
      <c r="C3137" s="31"/>
      <c r="D3137" s="31"/>
      <c r="E3137" s="44"/>
      <c r="F3137" s="43"/>
      <c r="G3137" s="84"/>
      <c r="H3137" s="31"/>
      <c r="I3137" s="208"/>
      <c r="J3137" s="84"/>
      <c r="K3137" s="31"/>
      <c r="L3137" s="31"/>
      <c r="M3137" s="169"/>
      <c r="N3137" s="148"/>
      <c r="O3137" s="106"/>
      <c r="P3137" s="43"/>
      <c r="Q3137" s="31"/>
      <c r="R3137" s="84"/>
      <c r="S3137" s="31"/>
      <c r="T3137" s="31"/>
      <c r="U3137" s="169"/>
      <c r="V3137" s="150"/>
      <c r="W3137" s="141" t="str" cm="1">
        <f t="array" ref="W3137">IF(SUM(LEN(B3137:V3137))=0,"",IF(OR(OR(ISBLANK(F3137),SUM(LEN(C3137),LEN(D3137))=0),AND(NOT(E3137="Unknown"),ISBLANK(J3137)),AND(NOT(O3137="Unknown"),ISBLANK(R3137))),"Missing Information", INDEX(Table15[Entire Service Line Classification], MATCH(SUMIFS(Table15[Unique ID],Table15[System-Owned Portion],E3137,Table15[If Material Anything Other than "Lead" in Column E,Was Material Ever Previously Lead?],G3137,Table15[Customer-Owned Portion],O3137),Table15[Unique ID],0),0)))</f>
        <v/>
      </c>
      <c r="X3137"/>
    </row>
    <row r="3138" spans="2:24" x14ac:dyDescent="0.25">
      <c r="B3138" s="146"/>
      <c r="C3138" s="31"/>
      <c r="D3138" s="31"/>
      <c r="E3138" s="44"/>
      <c r="F3138" s="43"/>
      <c r="G3138" s="84"/>
      <c r="H3138" s="31"/>
      <c r="I3138" s="208"/>
      <c r="J3138" s="84"/>
      <c r="K3138" s="31"/>
      <c r="L3138" s="31"/>
      <c r="M3138" s="169"/>
      <c r="N3138" s="148"/>
      <c r="O3138" s="106"/>
      <c r="P3138" s="43"/>
      <c r="Q3138" s="31"/>
      <c r="R3138" s="84"/>
      <c r="S3138" s="31"/>
      <c r="T3138" s="31"/>
      <c r="U3138" s="169"/>
      <c r="V3138" s="150"/>
      <c r="W3138" s="141" t="str" cm="1">
        <f t="array" ref="W3138">IF(SUM(LEN(B3138:V3138))=0,"",IF(OR(OR(ISBLANK(F3138),SUM(LEN(C3138),LEN(D3138))=0),AND(NOT(E3138="Unknown"),ISBLANK(J3138)),AND(NOT(O3138="Unknown"),ISBLANK(R3138))),"Missing Information", INDEX(Table15[Entire Service Line Classification], MATCH(SUMIFS(Table15[Unique ID],Table15[System-Owned Portion],E3138,Table15[If Material Anything Other than "Lead" in Column E,Was Material Ever Previously Lead?],G3138,Table15[Customer-Owned Portion],O3138),Table15[Unique ID],0),0)))</f>
        <v/>
      </c>
      <c r="X3138"/>
    </row>
    <row r="3139" spans="2:24" x14ac:dyDescent="0.25">
      <c r="B3139" s="146"/>
      <c r="C3139" s="31"/>
      <c r="D3139" s="31"/>
      <c r="E3139" s="44"/>
      <c r="F3139" s="43"/>
      <c r="G3139" s="84"/>
      <c r="H3139" s="31"/>
      <c r="I3139" s="208"/>
      <c r="J3139" s="84"/>
      <c r="K3139" s="31"/>
      <c r="L3139" s="31"/>
      <c r="M3139" s="169"/>
      <c r="N3139" s="148"/>
      <c r="O3139" s="106"/>
      <c r="P3139" s="43"/>
      <c r="Q3139" s="31"/>
      <c r="R3139" s="84"/>
      <c r="S3139" s="31"/>
      <c r="T3139" s="31"/>
      <c r="U3139" s="169"/>
      <c r="V3139" s="150"/>
      <c r="W3139" s="141" t="str" cm="1">
        <f t="array" ref="W3139">IF(SUM(LEN(B3139:V3139))=0,"",IF(OR(OR(ISBLANK(F3139),SUM(LEN(C3139),LEN(D3139))=0),AND(NOT(E3139="Unknown"),ISBLANK(J3139)),AND(NOT(O3139="Unknown"),ISBLANK(R3139))),"Missing Information", INDEX(Table15[Entire Service Line Classification], MATCH(SUMIFS(Table15[Unique ID],Table15[System-Owned Portion],E3139,Table15[If Material Anything Other than "Lead" in Column E,Was Material Ever Previously Lead?],G3139,Table15[Customer-Owned Portion],O3139),Table15[Unique ID],0),0)))</f>
        <v/>
      </c>
      <c r="X3139"/>
    </row>
    <row r="3140" spans="2:24" x14ac:dyDescent="0.25">
      <c r="B3140" s="146"/>
      <c r="C3140" s="31"/>
      <c r="D3140" s="31"/>
      <c r="E3140" s="44"/>
      <c r="F3140" s="43"/>
      <c r="G3140" s="84"/>
      <c r="H3140" s="31"/>
      <c r="I3140" s="208"/>
      <c r="J3140" s="84"/>
      <c r="K3140" s="31"/>
      <c r="L3140" s="31"/>
      <c r="M3140" s="169"/>
      <c r="N3140" s="148"/>
      <c r="O3140" s="106"/>
      <c r="P3140" s="43"/>
      <c r="Q3140" s="31"/>
      <c r="R3140" s="84"/>
      <c r="S3140" s="31"/>
      <c r="T3140" s="31"/>
      <c r="U3140" s="169"/>
      <c r="V3140" s="150"/>
      <c r="W3140" s="141" t="str" cm="1">
        <f t="array" ref="W3140">IF(SUM(LEN(B3140:V3140))=0,"",IF(OR(OR(ISBLANK(F3140),SUM(LEN(C3140),LEN(D3140))=0),AND(NOT(E3140="Unknown"),ISBLANK(J3140)),AND(NOT(O3140="Unknown"),ISBLANK(R3140))),"Missing Information", INDEX(Table15[Entire Service Line Classification], MATCH(SUMIFS(Table15[Unique ID],Table15[System-Owned Portion],E3140,Table15[If Material Anything Other than "Lead" in Column E,Was Material Ever Previously Lead?],G3140,Table15[Customer-Owned Portion],O3140),Table15[Unique ID],0),0)))</f>
        <v/>
      </c>
      <c r="X3140"/>
    </row>
    <row r="3141" spans="2:24" x14ac:dyDescent="0.25">
      <c r="B3141" s="146"/>
      <c r="C3141" s="31"/>
      <c r="D3141" s="31"/>
      <c r="E3141" s="44"/>
      <c r="F3141" s="43"/>
      <c r="G3141" s="84"/>
      <c r="H3141" s="31"/>
      <c r="I3141" s="208"/>
      <c r="J3141" s="84"/>
      <c r="K3141" s="31"/>
      <c r="L3141" s="31"/>
      <c r="M3141" s="169"/>
      <c r="N3141" s="148"/>
      <c r="O3141" s="106"/>
      <c r="P3141" s="43"/>
      <c r="Q3141" s="31"/>
      <c r="R3141" s="84"/>
      <c r="S3141" s="31"/>
      <c r="T3141" s="31"/>
      <c r="U3141" s="169"/>
      <c r="V3141" s="150"/>
      <c r="W3141" s="141" t="str" cm="1">
        <f t="array" ref="W3141">IF(SUM(LEN(B3141:V3141))=0,"",IF(OR(OR(ISBLANK(F3141),SUM(LEN(C3141),LEN(D3141))=0),AND(NOT(E3141="Unknown"),ISBLANK(J3141)),AND(NOT(O3141="Unknown"),ISBLANK(R3141))),"Missing Information", INDEX(Table15[Entire Service Line Classification], MATCH(SUMIFS(Table15[Unique ID],Table15[System-Owned Portion],E3141,Table15[If Material Anything Other than "Lead" in Column E,Was Material Ever Previously Lead?],G3141,Table15[Customer-Owned Portion],O3141),Table15[Unique ID],0),0)))</f>
        <v/>
      </c>
      <c r="X3141"/>
    </row>
    <row r="3142" spans="2:24" x14ac:dyDescent="0.25">
      <c r="B3142" s="146"/>
      <c r="C3142" s="31"/>
      <c r="D3142" s="31"/>
      <c r="E3142" s="44"/>
      <c r="F3142" s="43"/>
      <c r="G3142" s="84"/>
      <c r="H3142" s="31"/>
      <c r="I3142" s="208"/>
      <c r="J3142" s="84"/>
      <c r="K3142" s="31"/>
      <c r="L3142" s="31"/>
      <c r="M3142" s="169"/>
      <c r="N3142" s="148"/>
      <c r="O3142" s="106"/>
      <c r="P3142" s="43"/>
      <c r="Q3142" s="31"/>
      <c r="R3142" s="84"/>
      <c r="S3142" s="31"/>
      <c r="T3142" s="31"/>
      <c r="U3142" s="169"/>
      <c r="V3142" s="150"/>
      <c r="W3142" s="141" t="str" cm="1">
        <f t="array" ref="W3142">IF(SUM(LEN(B3142:V3142))=0,"",IF(OR(OR(ISBLANK(F3142),SUM(LEN(C3142),LEN(D3142))=0),AND(NOT(E3142="Unknown"),ISBLANK(J3142)),AND(NOT(O3142="Unknown"),ISBLANK(R3142))),"Missing Information", INDEX(Table15[Entire Service Line Classification], MATCH(SUMIFS(Table15[Unique ID],Table15[System-Owned Portion],E3142,Table15[If Material Anything Other than "Lead" in Column E,Was Material Ever Previously Lead?],G3142,Table15[Customer-Owned Portion],O3142),Table15[Unique ID],0),0)))</f>
        <v/>
      </c>
      <c r="X3142"/>
    </row>
    <row r="3143" spans="2:24" x14ac:dyDescent="0.25">
      <c r="B3143" s="146"/>
      <c r="C3143" s="31"/>
      <c r="D3143" s="31"/>
      <c r="E3143" s="44"/>
      <c r="F3143" s="43"/>
      <c r="G3143" s="84"/>
      <c r="H3143" s="31"/>
      <c r="I3143" s="208"/>
      <c r="J3143" s="84"/>
      <c r="K3143" s="31"/>
      <c r="L3143" s="31"/>
      <c r="M3143" s="169"/>
      <c r="N3143" s="148"/>
      <c r="O3143" s="106"/>
      <c r="P3143" s="43"/>
      <c r="Q3143" s="31"/>
      <c r="R3143" s="84"/>
      <c r="S3143" s="31"/>
      <c r="T3143" s="31"/>
      <c r="U3143" s="169"/>
      <c r="V3143" s="150"/>
      <c r="W3143" s="141" t="str" cm="1">
        <f t="array" ref="W3143">IF(SUM(LEN(B3143:V3143))=0,"",IF(OR(OR(ISBLANK(F3143),SUM(LEN(C3143),LEN(D3143))=0),AND(NOT(E3143="Unknown"),ISBLANK(J3143)),AND(NOT(O3143="Unknown"),ISBLANK(R3143))),"Missing Information", INDEX(Table15[Entire Service Line Classification], MATCH(SUMIFS(Table15[Unique ID],Table15[System-Owned Portion],E3143,Table15[If Material Anything Other than "Lead" in Column E,Was Material Ever Previously Lead?],G3143,Table15[Customer-Owned Portion],O3143),Table15[Unique ID],0),0)))</f>
        <v/>
      </c>
      <c r="X3143"/>
    </row>
    <row r="3144" spans="2:24" x14ac:dyDescent="0.25">
      <c r="B3144" s="146"/>
      <c r="C3144" s="31"/>
      <c r="D3144" s="31"/>
      <c r="E3144" s="44"/>
      <c r="F3144" s="43"/>
      <c r="G3144" s="84"/>
      <c r="H3144" s="31"/>
      <c r="I3144" s="208"/>
      <c r="J3144" s="84"/>
      <c r="K3144" s="31"/>
      <c r="L3144" s="31"/>
      <c r="M3144" s="169"/>
      <c r="N3144" s="148"/>
      <c r="O3144" s="106"/>
      <c r="P3144" s="43"/>
      <c r="Q3144" s="31"/>
      <c r="R3144" s="84"/>
      <c r="S3144" s="31"/>
      <c r="T3144" s="31"/>
      <c r="U3144" s="169"/>
      <c r="V3144" s="150"/>
      <c r="W3144" s="141" t="str" cm="1">
        <f t="array" ref="W3144">IF(SUM(LEN(B3144:V3144))=0,"",IF(OR(OR(ISBLANK(F3144),SUM(LEN(C3144),LEN(D3144))=0),AND(NOT(E3144="Unknown"),ISBLANK(J3144)),AND(NOT(O3144="Unknown"),ISBLANK(R3144))),"Missing Information", INDEX(Table15[Entire Service Line Classification], MATCH(SUMIFS(Table15[Unique ID],Table15[System-Owned Portion],E3144,Table15[If Material Anything Other than "Lead" in Column E,Was Material Ever Previously Lead?],G3144,Table15[Customer-Owned Portion],O3144),Table15[Unique ID],0),0)))</f>
        <v/>
      </c>
      <c r="X3144"/>
    </row>
    <row r="3145" spans="2:24" x14ac:dyDescent="0.25">
      <c r="B3145" s="146"/>
      <c r="C3145" s="31"/>
      <c r="D3145" s="31"/>
      <c r="E3145" s="44"/>
      <c r="F3145" s="43"/>
      <c r="G3145" s="84"/>
      <c r="H3145" s="31"/>
      <c r="I3145" s="208"/>
      <c r="J3145" s="84"/>
      <c r="K3145" s="31"/>
      <c r="L3145" s="31"/>
      <c r="M3145" s="169"/>
      <c r="N3145" s="148"/>
      <c r="O3145" s="106"/>
      <c r="P3145" s="43"/>
      <c r="Q3145" s="31"/>
      <c r="R3145" s="84"/>
      <c r="S3145" s="31"/>
      <c r="T3145" s="31"/>
      <c r="U3145" s="169"/>
      <c r="V3145" s="150"/>
      <c r="W3145" s="141" t="str" cm="1">
        <f t="array" ref="W3145">IF(SUM(LEN(B3145:V3145))=0,"",IF(OR(OR(ISBLANK(F3145),SUM(LEN(C3145),LEN(D3145))=0),AND(NOT(E3145="Unknown"),ISBLANK(J3145)),AND(NOT(O3145="Unknown"),ISBLANK(R3145))),"Missing Information", INDEX(Table15[Entire Service Line Classification], MATCH(SUMIFS(Table15[Unique ID],Table15[System-Owned Portion],E3145,Table15[If Material Anything Other than "Lead" in Column E,Was Material Ever Previously Lead?],G3145,Table15[Customer-Owned Portion],O3145),Table15[Unique ID],0),0)))</f>
        <v/>
      </c>
      <c r="X3145"/>
    </row>
    <row r="3146" spans="2:24" x14ac:dyDescent="0.25">
      <c r="B3146" s="146"/>
      <c r="C3146" s="31"/>
      <c r="D3146" s="31"/>
      <c r="E3146" s="44"/>
      <c r="F3146" s="43"/>
      <c r="G3146" s="84"/>
      <c r="H3146" s="31"/>
      <c r="I3146" s="208"/>
      <c r="J3146" s="84"/>
      <c r="K3146" s="31"/>
      <c r="L3146" s="31"/>
      <c r="M3146" s="169"/>
      <c r="N3146" s="148"/>
      <c r="O3146" s="106"/>
      <c r="P3146" s="43"/>
      <c r="Q3146" s="31"/>
      <c r="R3146" s="84"/>
      <c r="S3146" s="31"/>
      <c r="T3146" s="31"/>
      <c r="U3146" s="169"/>
      <c r="V3146" s="150"/>
      <c r="W3146" s="141" t="str" cm="1">
        <f t="array" ref="W3146">IF(SUM(LEN(B3146:V3146))=0,"",IF(OR(OR(ISBLANK(F3146),SUM(LEN(C3146),LEN(D3146))=0),AND(NOT(E3146="Unknown"),ISBLANK(J3146)),AND(NOT(O3146="Unknown"),ISBLANK(R3146))),"Missing Information", INDEX(Table15[Entire Service Line Classification], MATCH(SUMIFS(Table15[Unique ID],Table15[System-Owned Portion],E3146,Table15[If Material Anything Other than "Lead" in Column E,Was Material Ever Previously Lead?],G3146,Table15[Customer-Owned Portion],O3146),Table15[Unique ID],0),0)))</f>
        <v/>
      </c>
      <c r="X3146"/>
    </row>
    <row r="3147" spans="2:24" x14ac:dyDescent="0.25">
      <c r="B3147" s="146"/>
      <c r="C3147" s="31"/>
      <c r="D3147" s="31"/>
      <c r="E3147" s="44"/>
      <c r="F3147" s="43"/>
      <c r="G3147" s="84"/>
      <c r="H3147" s="31"/>
      <c r="I3147" s="208"/>
      <c r="J3147" s="84"/>
      <c r="K3147" s="31"/>
      <c r="L3147" s="31"/>
      <c r="M3147" s="169"/>
      <c r="N3147" s="148"/>
      <c r="O3147" s="106"/>
      <c r="P3147" s="43"/>
      <c r="Q3147" s="31"/>
      <c r="R3147" s="84"/>
      <c r="S3147" s="31"/>
      <c r="T3147" s="31"/>
      <c r="U3147" s="169"/>
      <c r="V3147" s="150"/>
      <c r="W3147" s="141" t="str" cm="1">
        <f t="array" ref="W3147">IF(SUM(LEN(B3147:V3147))=0,"",IF(OR(OR(ISBLANK(F3147),SUM(LEN(C3147),LEN(D3147))=0),AND(NOT(E3147="Unknown"),ISBLANK(J3147)),AND(NOT(O3147="Unknown"),ISBLANK(R3147))),"Missing Information", INDEX(Table15[Entire Service Line Classification], MATCH(SUMIFS(Table15[Unique ID],Table15[System-Owned Portion],E3147,Table15[If Material Anything Other than "Lead" in Column E,Was Material Ever Previously Lead?],G3147,Table15[Customer-Owned Portion],O3147),Table15[Unique ID],0),0)))</f>
        <v/>
      </c>
      <c r="X3147"/>
    </row>
    <row r="3148" spans="2:24" x14ac:dyDescent="0.25">
      <c r="B3148" s="146"/>
      <c r="C3148" s="31"/>
      <c r="D3148" s="31"/>
      <c r="E3148" s="44"/>
      <c r="F3148" s="43"/>
      <c r="G3148" s="84"/>
      <c r="H3148" s="31"/>
      <c r="I3148" s="208"/>
      <c r="J3148" s="84"/>
      <c r="K3148" s="31"/>
      <c r="L3148" s="31"/>
      <c r="M3148" s="169"/>
      <c r="N3148" s="148"/>
      <c r="O3148" s="106"/>
      <c r="P3148" s="43"/>
      <c r="Q3148" s="31"/>
      <c r="R3148" s="84"/>
      <c r="S3148" s="31"/>
      <c r="T3148" s="31"/>
      <c r="U3148" s="169"/>
      <c r="V3148" s="150"/>
      <c r="W3148" s="141" t="str" cm="1">
        <f t="array" ref="W3148">IF(SUM(LEN(B3148:V3148))=0,"",IF(OR(OR(ISBLANK(F3148),SUM(LEN(C3148),LEN(D3148))=0),AND(NOT(E3148="Unknown"),ISBLANK(J3148)),AND(NOT(O3148="Unknown"),ISBLANK(R3148))),"Missing Information", INDEX(Table15[Entire Service Line Classification], MATCH(SUMIFS(Table15[Unique ID],Table15[System-Owned Portion],E3148,Table15[If Material Anything Other than "Lead" in Column E,Was Material Ever Previously Lead?],G3148,Table15[Customer-Owned Portion],O3148),Table15[Unique ID],0),0)))</f>
        <v/>
      </c>
      <c r="X3148"/>
    </row>
    <row r="3149" spans="2:24" x14ac:dyDescent="0.25">
      <c r="B3149" s="146"/>
      <c r="C3149" s="31"/>
      <c r="D3149" s="31"/>
      <c r="E3149" s="44"/>
      <c r="F3149" s="43"/>
      <c r="G3149" s="84"/>
      <c r="H3149" s="31"/>
      <c r="I3149" s="208"/>
      <c r="J3149" s="84"/>
      <c r="K3149" s="31"/>
      <c r="L3149" s="31"/>
      <c r="M3149" s="169"/>
      <c r="N3149" s="148"/>
      <c r="O3149" s="106"/>
      <c r="P3149" s="43"/>
      <c r="Q3149" s="31"/>
      <c r="R3149" s="84"/>
      <c r="S3149" s="31"/>
      <c r="T3149" s="31"/>
      <c r="U3149" s="169"/>
      <c r="V3149" s="150"/>
      <c r="W3149" s="141" t="str" cm="1">
        <f t="array" ref="W3149">IF(SUM(LEN(B3149:V3149))=0,"",IF(OR(OR(ISBLANK(F3149),SUM(LEN(C3149),LEN(D3149))=0),AND(NOT(E3149="Unknown"),ISBLANK(J3149)),AND(NOT(O3149="Unknown"),ISBLANK(R3149))),"Missing Information", INDEX(Table15[Entire Service Line Classification], MATCH(SUMIFS(Table15[Unique ID],Table15[System-Owned Portion],E3149,Table15[If Material Anything Other than "Lead" in Column E,Was Material Ever Previously Lead?],G3149,Table15[Customer-Owned Portion],O3149),Table15[Unique ID],0),0)))</f>
        <v/>
      </c>
      <c r="X3149"/>
    </row>
    <row r="3150" spans="2:24" x14ac:dyDescent="0.25">
      <c r="B3150" s="146"/>
      <c r="C3150" s="31"/>
      <c r="D3150" s="31"/>
      <c r="E3150" s="44"/>
      <c r="F3150" s="43"/>
      <c r="G3150" s="84"/>
      <c r="H3150" s="31"/>
      <c r="I3150" s="208"/>
      <c r="J3150" s="84"/>
      <c r="K3150" s="31"/>
      <c r="L3150" s="31"/>
      <c r="M3150" s="169"/>
      <c r="N3150" s="148"/>
      <c r="O3150" s="106"/>
      <c r="P3150" s="43"/>
      <c r="Q3150" s="31"/>
      <c r="R3150" s="84"/>
      <c r="S3150" s="31"/>
      <c r="T3150" s="31"/>
      <c r="U3150" s="169"/>
      <c r="V3150" s="150"/>
      <c r="W3150" s="141" t="str" cm="1">
        <f t="array" ref="W3150">IF(SUM(LEN(B3150:V3150))=0,"",IF(OR(OR(ISBLANK(F3150),SUM(LEN(C3150),LEN(D3150))=0),AND(NOT(E3150="Unknown"),ISBLANK(J3150)),AND(NOT(O3150="Unknown"),ISBLANK(R3150))),"Missing Information", INDEX(Table15[Entire Service Line Classification], MATCH(SUMIFS(Table15[Unique ID],Table15[System-Owned Portion],E3150,Table15[If Material Anything Other than "Lead" in Column E,Was Material Ever Previously Lead?],G3150,Table15[Customer-Owned Portion],O3150),Table15[Unique ID],0),0)))</f>
        <v/>
      </c>
      <c r="X3150"/>
    </row>
    <row r="3151" spans="2:24" x14ac:dyDescent="0.25">
      <c r="B3151" s="146"/>
      <c r="C3151" s="31"/>
      <c r="D3151" s="31"/>
      <c r="E3151" s="44"/>
      <c r="F3151" s="43"/>
      <c r="G3151" s="84"/>
      <c r="H3151" s="31"/>
      <c r="I3151" s="208"/>
      <c r="J3151" s="84"/>
      <c r="K3151" s="31"/>
      <c r="L3151" s="31"/>
      <c r="M3151" s="169"/>
      <c r="N3151" s="148"/>
      <c r="O3151" s="106"/>
      <c r="P3151" s="43"/>
      <c r="Q3151" s="31"/>
      <c r="R3151" s="84"/>
      <c r="S3151" s="31"/>
      <c r="T3151" s="31"/>
      <c r="U3151" s="169"/>
      <c r="V3151" s="150"/>
      <c r="W3151" s="141" t="str" cm="1">
        <f t="array" ref="W3151">IF(SUM(LEN(B3151:V3151))=0,"",IF(OR(OR(ISBLANK(F3151),SUM(LEN(C3151),LEN(D3151))=0),AND(NOT(E3151="Unknown"),ISBLANK(J3151)),AND(NOT(O3151="Unknown"),ISBLANK(R3151))),"Missing Information", INDEX(Table15[Entire Service Line Classification], MATCH(SUMIFS(Table15[Unique ID],Table15[System-Owned Portion],E3151,Table15[If Material Anything Other than "Lead" in Column E,Was Material Ever Previously Lead?],G3151,Table15[Customer-Owned Portion],O3151),Table15[Unique ID],0),0)))</f>
        <v/>
      </c>
      <c r="X3151"/>
    </row>
    <row r="3152" spans="2:24" x14ac:dyDescent="0.25">
      <c r="B3152" s="146"/>
      <c r="C3152" s="31"/>
      <c r="D3152" s="31"/>
      <c r="E3152" s="44"/>
      <c r="F3152" s="43"/>
      <c r="G3152" s="84"/>
      <c r="H3152" s="31"/>
      <c r="I3152" s="208"/>
      <c r="J3152" s="84"/>
      <c r="K3152" s="31"/>
      <c r="L3152" s="31"/>
      <c r="M3152" s="169"/>
      <c r="N3152" s="148"/>
      <c r="O3152" s="106"/>
      <c r="P3152" s="43"/>
      <c r="Q3152" s="31"/>
      <c r="R3152" s="84"/>
      <c r="S3152" s="31"/>
      <c r="T3152" s="31"/>
      <c r="U3152" s="169"/>
      <c r="V3152" s="150"/>
      <c r="W3152" s="141" t="str" cm="1">
        <f t="array" ref="W3152">IF(SUM(LEN(B3152:V3152))=0,"",IF(OR(OR(ISBLANK(F3152),SUM(LEN(C3152),LEN(D3152))=0),AND(NOT(E3152="Unknown"),ISBLANK(J3152)),AND(NOT(O3152="Unknown"),ISBLANK(R3152))),"Missing Information", INDEX(Table15[Entire Service Line Classification], MATCH(SUMIFS(Table15[Unique ID],Table15[System-Owned Portion],E3152,Table15[If Material Anything Other than "Lead" in Column E,Was Material Ever Previously Lead?],G3152,Table15[Customer-Owned Portion],O3152),Table15[Unique ID],0),0)))</f>
        <v/>
      </c>
      <c r="X3152"/>
    </row>
    <row r="3153" spans="2:24" x14ac:dyDescent="0.25">
      <c r="B3153" s="146"/>
      <c r="C3153" s="31"/>
      <c r="D3153" s="31"/>
      <c r="E3153" s="44"/>
      <c r="F3153" s="43"/>
      <c r="G3153" s="84"/>
      <c r="H3153" s="31"/>
      <c r="I3153" s="208"/>
      <c r="J3153" s="84"/>
      <c r="K3153" s="31"/>
      <c r="L3153" s="31"/>
      <c r="M3153" s="169"/>
      <c r="N3153" s="148"/>
      <c r="O3153" s="106"/>
      <c r="P3153" s="43"/>
      <c r="Q3153" s="31"/>
      <c r="R3153" s="84"/>
      <c r="S3153" s="31"/>
      <c r="T3153" s="31"/>
      <c r="U3153" s="169"/>
      <c r="V3153" s="150"/>
      <c r="W3153" s="141" t="str" cm="1">
        <f t="array" ref="W3153">IF(SUM(LEN(B3153:V3153))=0,"",IF(OR(OR(ISBLANK(F3153),SUM(LEN(C3153),LEN(D3153))=0),AND(NOT(E3153="Unknown"),ISBLANK(J3153)),AND(NOT(O3153="Unknown"),ISBLANK(R3153))),"Missing Information", INDEX(Table15[Entire Service Line Classification], MATCH(SUMIFS(Table15[Unique ID],Table15[System-Owned Portion],E3153,Table15[If Material Anything Other than "Lead" in Column E,Was Material Ever Previously Lead?],G3153,Table15[Customer-Owned Portion],O3153),Table15[Unique ID],0),0)))</f>
        <v/>
      </c>
      <c r="X3153"/>
    </row>
    <row r="3154" spans="2:24" x14ac:dyDescent="0.25">
      <c r="B3154" s="146"/>
      <c r="C3154" s="31"/>
      <c r="D3154" s="31"/>
      <c r="E3154" s="44"/>
      <c r="F3154" s="43"/>
      <c r="G3154" s="84"/>
      <c r="H3154" s="31"/>
      <c r="I3154" s="208"/>
      <c r="J3154" s="84"/>
      <c r="K3154" s="31"/>
      <c r="L3154" s="31"/>
      <c r="M3154" s="169"/>
      <c r="N3154" s="148"/>
      <c r="O3154" s="106"/>
      <c r="P3154" s="43"/>
      <c r="Q3154" s="31"/>
      <c r="R3154" s="84"/>
      <c r="S3154" s="31"/>
      <c r="T3154" s="31"/>
      <c r="U3154" s="169"/>
      <c r="V3154" s="150"/>
      <c r="W3154" s="141" t="str" cm="1">
        <f t="array" ref="W3154">IF(SUM(LEN(B3154:V3154))=0,"",IF(OR(OR(ISBLANK(F3154),SUM(LEN(C3154),LEN(D3154))=0),AND(NOT(E3154="Unknown"),ISBLANK(J3154)),AND(NOT(O3154="Unknown"),ISBLANK(R3154))),"Missing Information", INDEX(Table15[Entire Service Line Classification], MATCH(SUMIFS(Table15[Unique ID],Table15[System-Owned Portion],E3154,Table15[If Material Anything Other than "Lead" in Column E,Was Material Ever Previously Lead?],G3154,Table15[Customer-Owned Portion],O3154),Table15[Unique ID],0),0)))</f>
        <v/>
      </c>
      <c r="X3154"/>
    </row>
    <row r="3155" spans="2:24" x14ac:dyDescent="0.25">
      <c r="B3155" s="146"/>
      <c r="C3155" s="31"/>
      <c r="D3155" s="31"/>
      <c r="E3155" s="44"/>
      <c r="F3155" s="43"/>
      <c r="G3155" s="84"/>
      <c r="H3155" s="31"/>
      <c r="I3155" s="208"/>
      <c r="J3155" s="84"/>
      <c r="K3155" s="31"/>
      <c r="L3155" s="31"/>
      <c r="M3155" s="169"/>
      <c r="N3155" s="148"/>
      <c r="O3155" s="106"/>
      <c r="P3155" s="43"/>
      <c r="Q3155" s="31"/>
      <c r="R3155" s="84"/>
      <c r="S3155" s="31"/>
      <c r="T3155" s="31"/>
      <c r="U3155" s="169"/>
      <c r="V3155" s="150"/>
      <c r="W3155" s="141" t="str" cm="1">
        <f t="array" ref="W3155">IF(SUM(LEN(B3155:V3155))=0,"",IF(OR(OR(ISBLANK(F3155),SUM(LEN(C3155),LEN(D3155))=0),AND(NOT(E3155="Unknown"),ISBLANK(J3155)),AND(NOT(O3155="Unknown"),ISBLANK(R3155))),"Missing Information", INDEX(Table15[Entire Service Line Classification], MATCH(SUMIFS(Table15[Unique ID],Table15[System-Owned Portion],E3155,Table15[If Material Anything Other than "Lead" in Column E,Was Material Ever Previously Lead?],G3155,Table15[Customer-Owned Portion],O3155),Table15[Unique ID],0),0)))</f>
        <v/>
      </c>
      <c r="X3155"/>
    </row>
    <row r="3156" spans="2:24" x14ac:dyDescent="0.25">
      <c r="B3156" s="146"/>
      <c r="C3156" s="31"/>
      <c r="D3156" s="31"/>
      <c r="E3156" s="44"/>
      <c r="F3156" s="43"/>
      <c r="G3156" s="84"/>
      <c r="H3156" s="31"/>
      <c r="I3156" s="208"/>
      <c r="J3156" s="84"/>
      <c r="K3156" s="31"/>
      <c r="L3156" s="31"/>
      <c r="M3156" s="169"/>
      <c r="N3156" s="148"/>
      <c r="O3156" s="106"/>
      <c r="P3156" s="43"/>
      <c r="Q3156" s="31"/>
      <c r="R3156" s="84"/>
      <c r="S3156" s="31"/>
      <c r="T3156" s="31"/>
      <c r="U3156" s="169"/>
      <c r="V3156" s="150"/>
      <c r="W3156" s="141" t="str" cm="1">
        <f t="array" ref="W3156">IF(SUM(LEN(B3156:V3156))=0,"",IF(OR(OR(ISBLANK(F3156),SUM(LEN(C3156),LEN(D3156))=0),AND(NOT(E3156="Unknown"),ISBLANK(J3156)),AND(NOT(O3156="Unknown"),ISBLANK(R3156))),"Missing Information", INDEX(Table15[Entire Service Line Classification], MATCH(SUMIFS(Table15[Unique ID],Table15[System-Owned Portion],E3156,Table15[If Material Anything Other than "Lead" in Column E,Was Material Ever Previously Lead?],G3156,Table15[Customer-Owned Portion],O3156),Table15[Unique ID],0),0)))</f>
        <v/>
      </c>
      <c r="X3156"/>
    </row>
    <row r="3157" spans="2:24" x14ac:dyDescent="0.25">
      <c r="B3157" s="146"/>
      <c r="C3157" s="31"/>
      <c r="D3157" s="31"/>
      <c r="E3157" s="44"/>
      <c r="F3157" s="43"/>
      <c r="G3157" s="84"/>
      <c r="H3157" s="31"/>
      <c r="I3157" s="208"/>
      <c r="J3157" s="84"/>
      <c r="K3157" s="31"/>
      <c r="L3157" s="31"/>
      <c r="M3157" s="169"/>
      <c r="N3157" s="148"/>
      <c r="O3157" s="106"/>
      <c r="P3157" s="43"/>
      <c r="Q3157" s="31"/>
      <c r="R3157" s="84"/>
      <c r="S3157" s="31"/>
      <c r="T3157" s="31"/>
      <c r="U3157" s="169"/>
      <c r="V3157" s="150"/>
      <c r="W3157" s="141" t="str" cm="1">
        <f t="array" ref="W3157">IF(SUM(LEN(B3157:V3157))=0,"",IF(OR(OR(ISBLANK(F3157),SUM(LEN(C3157),LEN(D3157))=0),AND(NOT(E3157="Unknown"),ISBLANK(J3157)),AND(NOT(O3157="Unknown"),ISBLANK(R3157))),"Missing Information", INDEX(Table15[Entire Service Line Classification], MATCH(SUMIFS(Table15[Unique ID],Table15[System-Owned Portion],E3157,Table15[If Material Anything Other than "Lead" in Column E,Was Material Ever Previously Lead?],G3157,Table15[Customer-Owned Portion],O3157),Table15[Unique ID],0),0)))</f>
        <v/>
      </c>
      <c r="X3157"/>
    </row>
    <row r="3158" spans="2:24" x14ac:dyDescent="0.25">
      <c r="B3158" s="146"/>
      <c r="C3158" s="31"/>
      <c r="D3158" s="31"/>
      <c r="E3158" s="44"/>
      <c r="F3158" s="43"/>
      <c r="G3158" s="84"/>
      <c r="H3158" s="31"/>
      <c r="I3158" s="208"/>
      <c r="J3158" s="84"/>
      <c r="K3158" s="31"/>
      <c r="L3158" s="31"/>
      <c r="M3158" s="169"/>
      <c r="N3158" s="148"/>
      <c r="O3158" s="106"/>
      <c r="P3158" s="43"/>
      <c r="Q3158" s="31"/>
      <c r="R3158" s="84"/>
      <c r="S3158" s="31"/>
      <c r="T3158" s="31"/>
      <c r="U3158" s="169"/>
      <c r="V3158" s="150"/>
      <c r="W3158" s="141" t="str" cm="1">
        <f t="array" ref="W3158">IF(SUM(LEN(B3158:V3158))=0,"",IF(OR(OR(ISBLANK(F3158),SUM(LEN(C3158),LEN(D3158))=0),AND(NOT(E3158="Unknown"),ISBLANK(J3158)),AND(NOT(O3158="Unknown"),ISBLANK(R3158))),"Missing Information", INDEX(Table15[Entire Service Line Classification], MATCH(SUMIFS(Table15[Unique ID],Table15[System-Owned Portion],E3158,Table15[If Material Anything Other than "Lead" in Column E,Was Material Ever Previously Lead?],G3158,Table15[Customer-Owned Portion],O3158),Table15[Unique ID],0),0)))</f>
        <v/>
      </c>
      <c r="X3158"/>
    </row>
    <row r="3159" spans="2:24" x14ac:dyDescent="0.25">
      <c r="B3159" s="146"/>
      <c r="C3159" s="31"/>
      <c r="D3159" s="31"/>
      <c r="E3159" s="44"/>
      <c r="F3159" s="43"/>
      <c r="G3159" s="84"/>
      <c r="H3159" s="31"/>
      <c r="I3159" s="208"/>
      <c r="J3159" s="84"/>
      <c r="K3159" s="31"/>
      <c r="L3159" s="31"/>
      <c r="M3159" s="169"/>
      <c r="N3159" s="148"/>
      <c r="O3159" s="106"/>
      <c r="P3159" s="43"/>
      <c r="Q3159" s="31"/>
      <c r="R3159" s="84"/>
      <c r="S3159" s="31"/>
      <c r="T3159" s="31"/>
      <c r="U3159" s="169"/>
      <c r="V3159" s="150"/>
      <c r="W3159" s="141" t="str" cm="1">
        <f t="array" ref="W3159">IF(SUM(LEN(B3159:V3159))=0,"",IF(OR(OR(ISBLANK(F3159),SUM(LEN(C3159),LEN(D3159))=0),AND(NOT(E3159="Unknown"),ISBLANK(J3159)),AND(NOT(O3159="Unknown"),ISBLANK(R3159))),"Missing Information", INDEX(Table15[Entire Service Line Classification], MATCH(SUMIFS(Table15[Unique ID],Table15[System-Owned Portion],E3159,Table15[If Material Anything Other than "Lead" in Column E,Was Material Ever Previously Lead?],G3159,Table15[Customer-Owned Portion],O3159),Table15[Unique ID],0),0)))</f>
        <v/>
      </c>
      <c r="X3159"/>
    </row>
    <row r="3160" spans="2:24" x14ac:dyDescent="0.25">
      <c r="B3160" s="146"/>
      <c r="C3160" s="31"/>
      <c r="D3160" s="31"/>
      <c r="E3160" s="44"/>
      <c r="F3160" s="43"/>
      <c r="G3160" s="84"/>
      <c r="H3160" s="31"/>
      <c r="I3160" s="208"/>
      <c r="J3160" s="84"/>
      <c r="K3160" s="31"/>
      <c r="L3160" s="31"/>
      <c r="M3160" s="169"/>
      <c r="N3160" s="148"/>
      <c r="O3160" s="106"/>
      <c r="P3160" s="43"/>
      <c r="Q3160" s="31"/>
      <c r="R3160" s="84"/>
      <c r="S3160" s="31"/>
      <c r="T3160" s="31"/>
      <c r="U3160" s="169"/>
      <c r="V3160" s="150"/>
      <c r="W3160" s="141" t="str" cm="1">
        <f t="array" ref="W3160">IF(SUM(LEN(B3160:V3160))=0,"",IF(OR(OR(ISBLANK(F3160),SUM(LEN(C3160),LEN(D3160))=0),AND(NOT(E3160="Unknown"),ISBLANK(J3160)),AND(NOT(O3160="Unknown"),ISBLANK(R3160))),"Missing Information", INDEX(Table15[Entire Service Line Classification], MATCH(SUMIFS(Table15[Unique ID],Table15[System-Owned Portion],E3160,Table15[If Material Anything Other than "Lead" in Column E,Was Material Ever Previously Lead?],G3160,Table15[Customer-Owned Portion],O3160),Table15[Unique ID],0),0)))</f>
        <v/>
      </c>
      <c r="X3160"/>
    </row>
    <row r="3161" spans="2:24" x14ac:dyDescent="0.25">
      <c r="B3161" s="146"/>
      <c r="C3161" s="31"/>
      <c r="D3161" s="31"/>
      <c r="E3161" s="44"/>
      <c r="F3161" s="43"/>
      <c r="G3161" s="84"/>
      <c r="H3161" s="31"/>
      <c r="I3161" s="208"/>
      <c r="J3161" s="84"/>
      <c r="K3161" s="31"/>
      <c r="L3161" s="31"/>
      <c r="M3161" s="169"/>
      <c r="N3161" s="148"/>
      <c r="O3161" s="106"/>
      <c r="P3161" s="43"/>
      <c r="Q3161" s="31"/>
      <c r="R3161" s="84"/>
      <c r="S3161" s="31"/>
      <c r="T3161" s="31"/>
      <c r="U3161" s="169"/>
      <c r="V3161" s="150"/>
      <c r="W3161" s="141" t="str" cm="1">
        <f t="array" ref="W3161">IF(SUM(LEN(B3161:V3161))=0,"",IF(OR(OR(ISBLANK(F3161),SUM(LEN(C3161),LEN(D3161))=0),AND(NOT(E3161="Unknown"),ISBLANK(J3161)),AND(NOT(O3161="Unknown"),ISBLANK(R3161))),"Missing Information", INDEX(Table15[Entire Service Line Classification], MATCH(SUMIFS(Table15[Unique ID],Table15[System-Owned Portion],E3161,Table15[If Material Anything Other than "Lead" in Column E,Was Material Ever Previously Lead?],G3161,Table15[Customer-Owned Portion],O3161),Table15[Unique ID],0),0)))</f>
        <v/>
      </c>
      <c r="X3161"/>
    </row>
    <row r="3162" spans="2:24" x14ac:dyDescent="0.25">
      <c r="B3162" s="146"/>
      <c r="C3162" s="31"/>
      <c r="D3162" s="31"/>
      <c r="E3162" s="44"/>
      <c r="F3162" s="43"/>
      <c r="G3162" s="84"/>
      <c r="H3162" s="31"/>
      <c r="I3162" s="208"/>
      <c r="J3162" s="84"/>
      <c r="K3162" s="31"/>
      <c r="L3162" s="31"/>
      <c r="M3162" s="169"/>
      <c r="N3162" s="148"/>
      <c r="O3162" s="106"/>
      <c r="P3162" s="43"/>
      <c r="Q3162" s="31"/>
      <c r="R3162" s="84"/>
      <c r="S3162" s="31"/>
      <c r="T3162" s="31"/>
      <c r="U3162" s="169"/>
      <c r="V3162" s="150"/>
      <c r="W3162" s="141" t="str" cm="1">
        <f t="array" ref="W3162">IF(SUM(LEN(B3162:V3162))=0,"",IF(OR(OR(ISBLANK(F3162),SUM(LEN(C3162),LEN(D3162))=0),AND(NOT(E3162="Unknown"),ISBLANK(J3162)),AND(NOT(O3162="Unknown"),ISBLANK(R3162))),"Missing Information", INDEX(Table15[Entire Service Line Classification], MATCH(SUMIFS(Table15[Unique ID],Table15[System-Owned Portion],E3162,Table15[If Material Anything Other than "Lead" in Column E,Was Material Ever Previously Lead?],G3162,Table15[Customer-Owned Portion],O3162),Table15[Unique ID],0),0)))</f>
        <v/>
      </c>
      <c r="X3162"/>
    </row>
    <row r="3163" spans="2:24" x14ac:dyDescent="0.25">
      <c r="B3163" s="146"/>
      <c r="C3163" s="31"/>
      <c r="D3163" s="31"/>
      <c r="E3163" s="44"/>
      <c r="F3163" s="43"/>
      <c r="G3163" s="84"/>
      <c r="H3163" s="31"/>
      <c r="I3163" s="208"/>
      <c r="J3163" s="84"/>
      <c r="K3163" s="31"/>
      <c r="L3163" s="31"/>
      <c r="M3163" s="169"/>
      <c r="N3163" s="148"/>
      <c r="O3163" s="106"/>
      <c r="P3163" s="43"/>
      <c r="Q3163" s="31"/>
      <c r="R3163" s="84"/>
      <c r="S3163" s="31"/>
      <c r="T3163" s="31"/>
      <c r="U3163" s="169"/>
      <c r="V3163" s="150"/>
      <c r="W3163" s="141" t="str" cm="1">
        <f t="array" ref="W3163">IF(SUM(LEN(B3163:V3163))=0,"",IF(OR(OR(ISBLANK(F3163),SUM(LEN(C3163),LEN(D3163))=0),AND(NOT(E3163="Unknown"),ISBLANK(J3163)),AND(NOT(O3163="Unknown"),ISBLANK(R3163))),"Missing Information", INDEX(Table15[Entire Service Line Classification], MATCH(SUMIFS(Table15[Unique ID],Table15[System-Owned Portion],E3163,Table15[If Material Anything Other than "Lead" in Column E,Was Material Ever Previously Lead?],G3163,Table15[Customer-Owned Portion],O3163),Table15[Unique ID],0),0)))</f>
        <v/>
      </c>
      <c r="X3163"/>
    </row>
    <row r="3164" spans="2:24" x14ac:dyDescent="0.25">
      <c r="B3164" s="146"/>
      <c r="C3164" s="31"/>
      <c r="D3164" s="31"/>
      <c r="E3164" s="44"/>
      <c r="F3164" s="43"/>
      <c r="G3164" s="84"/>
      <c r="H3164" s="31"/>
      <c r="I3164" s="208"/>
      <c r="J3164" s="84"/>
      <c r="K3164" s="31"/>
      <c r="L3164" s="31"/>
      <c r="M3164" s="169"/>
      <c r="N3164" s="148"/>
      <c r="O3164" s="106"/>
      <c r="P3164" s="43"/>
      <c r="Q3164" s="31"/>
      <c r="R3164" s="84"/>
      <c r="S3164" s="31"/>
      <c r="T3164" s="31"/>
      <c r="U3164" s="169"/>
      <c r="V3164" s="150"/>
      <c r="W3164" s="141" t="str" cm="1">
        <f t="array" ref="W3164">IF(SUM(LEN(B3164:V3164))=0,"",IF(OR(OR(ISBLANK(F3164),SUM(LEN(C3164),LEN(D3164))=0),AND(NOT(E3164="Unknown"),ISBLANK(J3164)),AND(NOT(O3164="Unknown"),ISBLANK(R3164))),"Missing Information", INDEX(Table15[Entire Service Line Classification], MATCH(SUMIFS(Table15[Unique ID],Table15[System-Owned Portion],E3164,Table15[If Material Anything Other than "Lead" in Column E,Was Material Ever Previously Lead?],G3164,Table15[Customer-Owned Portion],O3164),Table15[Unique ID],0),0)))</f>
        <v/>
      </c>
      <c r="X3164"/>
    </row>
    <row r="3165" spans="2:24" x14ac:dyDescent="0.25">
      <c r="B3165" s="146"/>
      <c r="C3165" s="31"/>
      <c r="D3165" s="31"/>
      <c r="E3165" s="44"/>
      <c r="F3165" s="43"/>
      <c r="G3165" s="84"/>
      <c r="H3165" s="31"/>
      <c r="I3165" s="208"/>
      <c r="J3165" s="84"/>
      <c r="K3165" s="31"/>
      <c r="L3165" s="31"/>
      <c r="M3165" s="169"/>
      <c r="N3165" s="148"/>
      <c r="O3165" s="106"/>
      <c r="P3165" s="43"/>
      <c r="Q3165" s="31"/>
      <c r="R3165" s="84"/>
      <c r="S3165" s="31"/>
      <c r="T3165" s="31"/>
      <c r="U3165" s="169"/>
      <c r="V3165" s="150"/>
      <c r="W3165" s="141" t="str" cm="1">
        <f t="array" ref="W3165">IF(SUM(LEN(B3165:V3165))=0,"",IF(OR(OR(ISBLANK(F3165),SUM(LEN(C3165),LEN(D3165))=0),AND(NOT(E3165="Unknown"),ISBLANK(J3165)),AND(NOT(O3165="Unknown"),ISBLANK(R3165))),"Missing Information", INDEX(Table15[Entire Service Line Classification], MATCH(SUMIFS(Table15[Unique ID],Table15[System-Owned Portion],E3165,Table15[If Material Anything Other than "Lead" in Column E,Was Material Ever Previously Lead?],G3165,Table15[Customer-Owned Portion],O3165),Table15[Unique ID],0),0)))</f>
        <v/>
      </c>
      <c r="X3165"/>
    </row>
    <row r="3166" spans="2:24" x14ac:dyDescent="0.25">
      <c r="B3166" s="146"/>
      <c r="C3166" s="31"/>
      <c r="D3166" s="31"/>
      <c r="E3166" s="44"/>
      <c r="F3166" s="43"/>
      <c r="G3166" s="84"/>
      <c r="H3166" s="31"/>
      <c r="I3166" s="208"/>
      <c r="J3166" s="84"/>
      <c r="K3166" s="31"/>
      <c r="L3166" s="31"/>
      <c r="M3166" s="169"/>
      <c r="N3166" s="148"/>
      <c r="O3166" s="106"/>
      <c r="P3166" s="43"/>
      <c r="Q3166" s="31"/>
      <c r="R3166" s="84"/>
      <c r="S3166" s="31"/>
      <c r="T3166" s="31"/>
      <c r="U3166" s="169"/>
      <c r="V3166" s="150"/>
      <c r="W3166" s="141" t="str" cm="1">
        <f t="array" ref="W3166">IF(SUM(LEN(B3166:V3166))=0,"",IF(OR(OR(ISBLANK(F3166),SUM(LEN(C3166),LEN(D3166))=0),AND(NOT(E3166="Unknown"),ISBLANK(J3166)),AND(NOT(O3166="Unknown"),ISBLANK(R3166))),"Missing Information", INDEX(Table15[Entire Service Line Classification], MATCH(SUMIFS(Table15[Unique ID],Table15[System-Owned Portion],E3166,Table15[If Material Anything Other than "Lead" in Column E,Was Material Ever Previously Lead?],G3166,Table15[Customer-Owned Portion],O3166),Table15[Unique ID],0),0)))</f>
        <v/>
      </c>
      <c r="X3166"/>
    </row>
    <row r="3167" spans="2:24" x14ac:dyDescent="0.25">
      <c r="B3167" s="146"/>
      <c r="C3167" s="31"/>
      <c r="D3167" s="31"/>
      <c r="E3167" s="44"/>
      <c r="F3167" s="43"/>
      <c r="G3167" s="84"/>
      <c r="H3167" s="31"/>
      <c r="I3167" s="208"/>
      <c r="J3167" s="84"/>
      <c r="K3167" s="31"/>
      <c r="L3167" s="31"/>
      <c r="M3167" s="169"/>
      <c r="N3167" s="148"/>
      <c r="O3167" s="106"/>
      <c r="P3167" s="43"/>
      <c r="Q3167" s="31"/>
      <c r="R3167" s="84"/>
      <c r="S3167" s="31"/>
      <c r="T3167" s="31"/>
      <c r="U3167" s="169"/>
      <c r="V3167" s="150"/>
      <c r="W3167" s="141" t="str" cm="1">
        <f t="array" ref="W3167">IF(SUM(LEN(B3167:V3167))=0,"",IF(OR(OR(ISBLANK(F3167),SUM(LEN(C3167),LEN(D3167))=0),AND(NOT(E3167="Unknown"),ISBLANK(J3167)),AND(NOT(O3167="Unknown"),ISBLANK(R3167))),"Missing Information", INDEX(Table15[Entire Service Line Classification], MATCH(SUMIFS(Table15[Unique ID],Table15[System-Owned Portion],E3167,Table15[If Material Anything Other than "Lead" in Column E,Was Material Ever Previously Lead?],G3167,Table15[Customer-Owned Portion],O3167),Table15[Unique ID],0),0)))</f>
        <v/>
      </c>
      <c r="X3167"/>
    </row>
    <row r="3168" spans="2:24" x14ac:dyDescent="0.25">
      <c r="B3168" s="146"/>
      <c r="C3168" s="31"/>
      <c r="D3168" s="31"/>
      <c r="E3168" s="44"/>
      <c r="F3168" s="43"/>
      <c r="G3168" s="84"/>
      <c r="H3168" s="31"/>
      <c r="I3168" s="208"/>
      <c r="J3168" s="84"/>
      <c r="K3168" s="31"/>
      <c r="L3168" s="31"/>
      <c r="M3168" s="169"/>
      <c r="N3168" s="148"/>
      <c r="O3168" s="106"/>
      <c r="P3168" s="43"/>
      <c r="Q3168" s="31"/>
      <c r="R3168" s="84"/>
      <c r="S3168" s="31"/>
      <c r="T3168" s="31"/>
      <c r="U3168" s="169"/>
      <c r="V3168" s="150"/>
      <c r="W3168" s="141" t="str" cm="1">
        <f t="array" ref="W3168">IF(SUM(LEN(B3168:V3168))=0,"",IF(OR(OR(ISBLANK(F3168),SUM(LEN(C3168),LEN(D3168))=0),AND(NOT(E3168="Unknown"),ISBLANK(J3168)),AND(NOT(O3168="Unknown"),ISBLANK(R3168))),"Missing Information", INDEX(Table15[Entire Service Line Classification], MATCH(SUMIFS(Table15[Unique ID],Table15[System-Owned Portion],E3168,Table15[If Material Anything Other than "Lead" in Column E,Was Material Ever Previously Lead?],G3168,Table15[Customer-Owned Portion],O3168),Table15[Unique ID],0),0)))</f>
        <v/>
      </c>
      <c r="X3168"/>
    </row>
    <row r="3169" spans="2:24" x14ac:dyDescent="0.25">
      <c r="B3169" s="146"/>
      <c r="C3169" s="31"/>
      <c r="D3169" s="31"/>
      <c r="E3169" s="44"/>
      <c r="F3169" s="43"/>
      <c r="G3169" s="84"/>
      <c r="H3169" s="31"/>
      <c r="I3169" s="208"/>
      <c r="J3169" s="84"/>
      <c r="K3169" s="31"/>
      <c r="L3169" s="31"/>
      <c r="M3169" s="169"/>
      <c r="N3169" s="148"/>
      <c r="O3169" s="106"/>
      <c r="P3169" s="43"/>
      <c r="Q3169" s="31"/>
      <c r="R3169" s="84"/>
      <c r="S3169" s="31"/>
      <c r="T3169" s="31"/>
      <c r="U3169" s="169"/>
      <c r="V3169" s="150"/>
      <c r="W3169" s="141" t="str" cm="1">
        <f t="array" ref="W3169">IF(SUM(LEN(B3169:V3169))=0,"",IF(OR(OR(ISBLANK(F3169),SUM(LEN(C3169),LEN(D3169))=0),AND(NOT(E3169="Unknown"),ISBLANK(J3169)),AND(NOT(O3169="Unknown"),ISBLANK(R3169))),"Missing Information", INDEX(Table15[Entire Service Line Classification], MATCH(SUMIFS(Table15[Unique ID],Table15[System-Owned Portion],E3169,Table15[If Material Anything Other than "Lead" in Column E,Was Material Ever Previously Lead?],G3169,Table15[Customer-Owned Portion],O3169),Table15[Unique ID],0),0)))</f>
        <v/>
      </c>
      <c r="X3169"/>
    </row>
    <row r="3170" spans="2:24" x14ac:dyDescent="0.25">
      <c r="B3170" s="146"/>
      <c r="C3170" s="31"/>
      <c r="D3170" s="31"/>
      <c r="E3170" s="44"/>
      <c r="F3170" s="43"/>
      <c r="G3170" s="84"/>
      <c r="H3170" s="31"/>
      <c r="I3170" s="208"/>
      <c r="J3170" s="84"/>
      <c r="K3170" s="31"/>
      <c r="L3170" s="31"/>
      <c r="M3170" s="169"/>
      <c r="N3170" s="148"/>
      <c r="O3170" s="106"/>
      <c r="P3170" s="43"/>
      <c r="Q3170" s="31"/>
      <c r="R3170" s="84"/>
      <c r="S3170" s="31"/>
      <c r="T3170" s="31"/>
      <c r="U3170" s="169"/>
      <c r="V3170" s="150"/>
      <c r="W3170" s="141" t="str" cm="1">
        <f t="array" ref="W3170">IF(SUM(LEN(B3170:V3170))=0,"",IF(OR(OR(ISBLANK(F3170),SUM(LEN(C3170),LEN(D3170))=0),AND(NOT(E3170="Unknown"),ISBLANK(J3170)),AND(NOT(O3170="Unknown"),ISBLANK(R3170))),"Missing Information", INDEX(Table15[Entire Service Line Classification], MATCH(SUMIFS(Table15[Unique ID],Table15[System-Owned Portion],E3170,Table15[If Material Anything Other than "Lead" in Column E,Was Material Ever Previously Lead?],G3170,Table15[Customer-Owned Portion],O3170),Table15[Unique ID],0),0)))</f>
        <v/>
      </c>
      <c r="X3170"/>
    </row>
    <row r="3171" spans="2:24" x14ac:dyDescent="0.25">
      <c r="B3171" s="146"/>
      <c r="C3171" s="31"/>
      <c r="D3171" s="31"/>
      <c r="E3171" s="44"/>
      <c r="F3171" s="43"/>
      <c r="G3171" s="84"/>
      <c r="H3171" s="31"/>
      <c r="I3171" s="208"/>
      <c r="J3171" s="84"/>
      <c r="K3171" s="31"/>
      <c r="L3171" s="31"/>
      <c r="M3171" s="169"/>
      <c r="N3171" s="148"/>
      <c r="O3171" s="106"/>
      <c r="P3171" s="43"/>
      <c r="Q3171" s="31"/>
      <c r="R3171" s="84"/>
      <c r="S3171" s="31"/>
      <c r="T3171" s="31"/>
      <c r="U3171" s="169"/>
      <c r="V3171" s="150"/>
      <c r="W3171" s="141" t="str" cm="1">
        <f t="array" ref="W3171">IF(SUM(LEN(B3171:V3171))=0,"",IF(OR(OR(ISBLANK(F3171),SUM(LEN(C3171),LEN(D3171))=0),AND(NOT(E3171="Unknown"),ISBLANK(J3171)),AND(NOT(O3171="Unknown"),ISBLANK(R3171))),"Missing Information", INDEX(Table15[Entire Service Line Classification], MATCH(SUMIFS(Table15[Unique ID],Table15[System-Owned Portion],E3171,Table15[If Material Anything Other than "Lead" in Column E,Was Material Ever Previously Lead?],G3171,Table15[Customer-Owned Portion],O3171),Table15[Unique ID],0),0)))</f>
        <v/>
      </c>
      <c r="X3171"/>
    </row>
    <row r="3172" spans="2:24" x14ac:dyDescent="0.25">
      <c r="B3172" s="146"/>
      <c r="C3172" s="31"/>
      <c r="D3172" s="31"/>
      <c r="E3172" s="44"/>
      <c r="F3172" s="43"/>
      <c r="G3172" s="84"/>
      <c r="H3172" s="31"/>
      <c r="I3172" s="208"/>
      <c r="J3172" s="84"/>
      <c r="K3172" s="31"/>
      <c r="L3172" s="31"/>
      <c r="M3172" s="169"/>
      <c r="N3172" s="148"/>
      <c r="O3172" s="106"/>
      <c r="P3172" s="43"/>
      <c r="Q3172" s="31"/>
      <c r="R3172" s="84"/>
      <c r="S3172" s="31"/>
      <c r="T3172" s="31"/>
      <c r="U3172" s="169"/>
      <c r="V3172" s="150"/>
      <c r="W3172" s="141" t="str" cm="1">
        <f t="array" ref="W3172">IF(SUM(LEN(B3172:V3172))=0,"",IF(OR(OR(ISBLANK(F3172),SUM(LEN(C3172),LEN(D3172))=0),AND(NOT(E3172="Unknown"),ISBLANK(J3172)),AND(NOT(O3172="Unknown"),ISBLANK(R3172))),"Missing Information", INDEX(Table15[Entire Service Line Classification], MATCH(SUMIFS(Table15[Unique ID],Table15[System-Owned Portion],E3172,Table15[If Material Anything Other than "Lead" in Column E,Was Material Ever Previously Lead?],G3172,Table15[Customer-Owned Portion],O3172),Table15[Unique ID],0),0)))</f>
        <v/>
      </c>
      <c r="X3172"/>
    </row>
    <row r="3173" spans="2:24" x14ac:dyDescent="0.25">
      <c r="B3173" s="146"/>
      <c r="C3173" s="31"/>
      <c r="D3173" s="31"/>
      <c r="E3173" s="44"/>
      <c r="F3173" s="43"/>
      <c r="G3173" s="84"/>
      <c r="H3173" s="31"/>
      <c r="I3173" s="208"/>
      <c r="J3173" s="84"/>
      <c r="K3173" s="31"/>
      <c r="L3173" s="31"/>
      <c r="M3173" s="169"/>
      <c r="N3173" s="148"/>
      <c r="O3173" s="106"/>
      <c r="P3173" s="43"/>
      <c r="Q3173" s="31"/>
      <c r="R3173" s="84"/>
      <c r="S3173" s="31"/>
      <c r="T3173" s="31"/>
      <c r="U3173" s="169"/>
      <c r="V3173" s="150"/>
      <c r="W3173" s="141" t="str" cm="1">
        <f t="array" ref="W3173">IF(SUM(LEN(B3173:V3173))=0,"",IF(OR(OR(ISBLANK(F3173),SUM(LEN(C3173),LEN(D3173))=0),AND(NOT(E3173="Unknown"),ISBLANK(J3173)),AND(NOT(O3173="Unknown"),ISBLANK(R3173))),"Missing Information", INDEX(Table15[Entire Service Line Classification], MATCH(SUMIFS(Table15[Unique ID],Table15[System-Owned Portion],E3173,Table15[If Material Anything Other than "Lead" in Column E,Was Material Ever Previously Lead?],G3173,Table15[Customer-Owned Portion],O3173),Table15[Unique ID],0),0)))</f>
        <v/>
      </c>
      <c r="X3173"/>
    </row>
    <row r="3174" spans="2:24" x14ac:dyDescent="0.25">
      <c r="B3174" s="146"/>
      <c r="C3174" s="31"/>
      <c r="D3174" s="31"/>
      <c r="E3174" s="44"/>
      <c r="F3174" s="43"/>
      <c r="G3174" s="84"/>
      <c r="H3174" s="31"/>
      <c r="I3174" s="208"/>
      <c r="J3174" s="84"/>
      <c r="K3174" s="31"/>
      <c r="L3174" s="31"/>
      <c r="M3174" s="169"/>
      <c r="N3174" s="148"/>
      <c r="O3174" s="106"/>
      <c r="P3174" s="43"/>
      <c r="Q3174" s="31"/>
      <c r="R3174" s="84"/>
      <c r="S3174" s="31"/>
      <c r="T3174" s="31"/>
      <c r="U3174" s="169"/>
      <c r="V3174" s="150"/>
      <c r="W3174" s="141" t="str" cm="1">
        <f t="array" ref="W3174">IF(SUM(LEN(B3174:V3174))=0,"",IF(OR(OR(ISBLANK(F3174),SUM(LEN(C3174),LEN(D3174))=0),AND(NOT(E3174="Unknown"),ISBLANK(J3174)),AND(NOT(O3174="Unknown"),ISBLANK(R3174))),"Missing Information", INDEX(Table15[Entire Service Line Classification], MATCH(SUMIFS(Table15[Unique ID],Table15[System-Owned Portion],E3174,Table15[If Material Anything Other than "Lead" in Column E,Was Material Ever Previously Lead?],G3174,Table15[Customer-Owned Portion],O3174),Table15[Unique ID],0),0)))</f>
        <v/>
      </c>
      <c r="X3174"/>
    </row>
    <row r="3175" spans="2:24" x14ac:dyDescent="0.25">
      <c r="B3175" s="146"/>
      <c r="C3175" s="31"/>
      <c r="D3175" s="31"/>
      <c r="E3175" s="44"/>
      <c r="F3175" s="43"/>
      <c r="G3175" s="84"/>
      <c r="H3175" s="31"/>
      <c r="I3175" s="208"/>
      <c r="J3175" s="84"/>
      <c r="K3175" s="31"/>
      <c r="L3175" s="31"/>
      <c r="M3175" s="169"/>
      <c r="N3175" s="148"/>
      <c r="O3175" s="106"/>
      <c r="P3175" s="43"/>
      <c r="Q3175" s="31"/>
      <c r="R3175" s="84"/>
      <c r="S3175" s="31"/>
      <c r="T3175" s="31"/>
      <c r="U3175" s="169"/>
      <c r="V3175" s="150"/>
      <c r="W3175" s="141" t="str" cm="1">
        <f t="array" ref="W3175">IF(SUM(LEN(B3175:V3175))=0,"",IF(OR(OR(ISBLANK(F3175),SUM(LEN(C3175),LEN(D3175))=0),AND(NOT(E3175="Unknown"),ISBLANK(J3175)),AND(NOT(O3175="Unknown"),ISBLANK(R3175))),"Missing Information", INDEX(Table15[Entire Service Line Classification], MATCH(SUMIFS(Table15[Unique ID],Table15[System-Owned Portion],E3175,Table15[If Material Anything Other than "Lead" in Column E,Was Material Ever Previously Lead?],G3175,Table15[Customer-Owned Portion],O3175),Table15[Unique ID],0),0)))</f>
        <v/>
      </c>
      <c r="X3175"/>
    </row>
    <row r="3176" spans="2:24" x14ac:dyDescent="0.25">
      <c r="B3176" s="146"/>
      <c r="C3176" s="31"/>
      <c r="D3176" s="31"/>
      <c r="E3176" s="44"/>
      <c r="F3176" s="43"/>
      <c r="G3176" s="84"/>
      <c r="H3176" s="31"/>
      <c r="I3176" s="208"/>
      <c r="J3176" s="84"/>
      <c r="K3176" s="31"/>
      <c r="L3176" s="31"/>
      <c r="M3176" s="169"/>
      <c r="N3176" s="148"/>
      <c r="O3176" s="106"/>
      <c r="P3176" s="43"/>
      <c r="Q3176" s="31"/>
      <c r="R3176" s="84"/>
      <c r="S3176" s="31"/>
      <c r="T3176" s="31"/>
      <c r="U3176" s="169"/>
      <c r="V3176" s="150"/>
      <c r="W3176" s="141" t="str" cm="1">
        <f t="array" ref="W3176">IF(SUM(LEN(B3176:V3176))=0,"",IF(OR(OR(ISBLANK(F3176),SUM(LEN(C3176),LEN(D3176))=0),AND(NOT(E3176="Unknown"),ISBLANK(J3176)),AND(NOT(O3176="Unknown"),ISBLANK(R3176))),"Missing Information", INDEX(Table15[Entire Service Line Classification], MATCH(SUMIFS(Table15[Unique ID],Table15[System-Owned Portion],E3176,Table15[If Material Anything Other than "Lead" in Column E,Was Material Ever Previously Lead?],G3176,Table15[Customer-Owned Portion],O3176),Table15[Unique ID],0),0)))</f>
        <v/>
      </c>
      <c r="X3176"/>
    </row>
    <row r="3177" spans="2:24" x14ac:dyDescent="0.25">
      <c r="B3177" s="146"/>
      <c r="C3177" s="31"/>
      <c r="D3177" s="31"/>
      <c r="E3177" s="44"/>
      <c r="F3177" s="43"/>
      <c r="G3177" s="84"/>
      <c r="H3177" s="31"/>
      <c r="I3177" s="208"/>
      <c r="J3177" s="84"/>
      <c r="K3177" s="31"/>
      <c r="L3177" s="31"/>
      <c r="M3177" s="169"/>
      <c r="N3177" s="148"/>
      <c r="O3177" s="106"/>
      <c r="P3177" s="43"/>
      <c r="Q3177" s="31"/>
      <c r="R3177" s="84"/>
      <c r="S3177" s="31"/>
      <c r="T3177" s="31"/>
      <c r="U3177" s="169"/>
      <c r="V3177" s="150"/>
      <c r="W3177" s="141" t="str" cm="1">
        <f t="array" ref="W3177">IF(SUM(LEN(B3177:V3177))=0,"",IF(OR(OR(ISBLANK(F3177),SUM(LEN(C3177),LEN(D3177))=0),AND(NOT(E3177="Unknown"),ISBLANK(J3177)),AND(NOT(O3177="Unknown"),ISBLANK(R3177))),"Missing Information", INDEX(Table15[Entire Service Line Classification], MATCH(SUMIFS(Table15[Unique ID],Table15[System-Owned Portion],E3177,Table15[If Material Anything Other than "Lead" in Column E,Was Material Ever Previously Lead?],G3177,Table15[Customer-Owned Portion],O3177),Table15[Unique ID],0),0)))</f>
        <v/>
      </c>
      <c r="X3177"/>
    </row>
    <row r="3178" spans="2:24" x14ac:dyDescent="0.25">
      <c r="B3178" s="146"/>
      <c r="C3178" s="31"/>
      <c r="D3178" s="31"/>
      <c r="E3178" s="44"/>
      <c r="F3178" s="43"/>
      <c r="G3178" s="84"/>
      <c r="H3178" s="31"/>
      <c r="I3178" s="208"/>
      <c r="J3178" s="84"/>
      <c r="K3178" s="31"/>
      <c r="L3178" s="31"/>
      <c r="M3178" s="169"/>
      <c r="N3178" s="148"/>
      <c r="O3178" s="106"/>
      <c r="P3178" s="43"/>
      <c r="Q3178" s="31"/>
      <c r="R3178" s="84"/>
      <c r="S3178" s="31"/>
      <c r="T3178" s="31"/>
      <c r="U3178" s="169"/>
      <c r="V3178" s="150"/>
      <c r="W3178" s="141" t="str" cm="1">
        <f t="array" ref="W3178">IF(SUM(LEN(B3178:V3178))=0,"",IF(OR(OR(ISBLANK(F3178),SUM(LEN(C3178),LEN(D3178))=0),AND(NOT(E3178="Unknown"),ISBLANK(J3178)),AND(NOT(O3178="Unknown"),ISBLANK(R3178))),"Missing Information", INDEX(Table15[Entire Service Line Classification], MATCH(SUMIFS(Table15[Unique ID],Table15[System-Owned Portion],E3178,Table15[If Material Anything Other than "Lead" in Column E,Was Material Ever Previously Lead?],G3178,Table15[Customer-Owned Portion],O3178),Table15[Unique ID],0),0)))</f>
        <v/>
      </c>
      <c r="X3178"/>
    </row>
    <row r="3179" spans="2:24" x14ac:dyDescent="0.25">
      <c r="B3179" s="146"/>
      <c r="C3179" s="31"/>
      <c r="D3179" s="31"/>
      <c r="E3179" s="44"/>
      <c r="F3179" s="43"/>
      <c r="G3179" s="84"/>
      <c r="H3179" s="31"/>
      <c r="I3179" s="208"/>
      <c r="J3179" s="84"/>
      <c r="K3179" s="31"/>
      <c r="L3179" s="31"/>
      <c r="M3179" s="169"/>
      <c r="N3179" s="148"/>
      <c r="O3179" s="106"/>
      <c r="P3179" s="43"/>
      <c r="Q3179" s="31"/>
      <c r="R3179" s="84"/>
      <c r="S3179" s="31"/>
      <c r="T3179" s="31"/>
      <c r="U3179" s="169"/>
      <c r="V3179" s="150"/>
      <c r="W3179" s="141" t="str" cm="1">
        <f t="array" ref="W3179">IF(SUM(LEN(B3179:V3179))=0,"",IF(OR(OR(ISBLANK(F3179),SUM(LEN(C3179),LEN(D3179))=0),AND(NOT(E3179="Unknown"),ISBLANK(J3179)),AND(NOT(O3179="Unknown"),ISBLANK(R3179))),"Missing Information", INDEX(Table15[Entire Service Line Classification], MATCH(SUMIFS(Table15[Unique ID],Table15[System-Owned Portion],E3179,Table15[If Material Anything Other than "Lead" in Column E,Was Material Ever Previously Lead?],G3179,Table15[Customer-Owned Portion],O3179),Table15[Unique ID],0),0)))</f>
        <v/>
      </c>
      <c r="X3179"/>
    </row>
    <row r="3180" spans="2:24" x14ac:dyDescent="0.25">
      <c r="B3180" s="146"/>
      <c r="C3180" s="31"/>
      <c r="D3180" s="31"/>
      <c r="E3180" s="44"/>
      <c r="F3180" s="43"/>
      <c r="G3180" s="84"/>
      <c r="H3180" s="31"/>
      <c r="I3180" s="208"/>
      <c r="J3180" s="84"/>
      <c r="K3180" s="31"/>
      <c r="L3180" s="31"/>
      <c r="M3180" s="169"/>
      <c r="N3180" s="148"/>
      <c r="O3180" s="106"/>
      <c r="P3180" s="43"/>
      <c r="Q3180" s="31"/>
      <c r="R3180" s="84"/>
      <c r="S3180" s="31"/>
      <c r="T3180" s="31"/>
      <c r="U3180" s="169"/>
      <c r="V3180" s="150"/>
      <c r="W3180" s="141" t="str" cm="1">
        <f t="array" ref="W3180">IF(SUM(LEN(B3180:V3180))=0,"",IF(OR(OR(ISBLANK(F3180),SUM(LEN(C3180),LEN(D3180))=0),AND(NOT(E3180="Unknown"),ISBLANK(J3180)),AND(NOT(O3180="Unknown"),ISBLANK(R3180))),"Missing Information", INDEX(Table15[Entire Service Line Classification], MATCH(SUMIFS(Table15[Unique ID],Table15[System-Owned Portion],E3180,Table15[If Material Anything Other than "Lead" in Column E,Was Material Ever Previously Lead?],G3180,Table15[Customer-Owned Portion],O3180),Table15[Unique ID],0),0)))</f>
        <v/>
      </c>
      <c r="X3180"/>
    </row>
    <row r="3181" spans="2:24" x14ac:dyDescent="0.25">
      <c r="B3181" s="146"/>
      <c r="C3181" s="31"/>
      <c r="D3181" s="31"/>
      <c r="E3181" s="44"/>
      <c r="F3181" s="43"/>
      <c r="G3181" s="84"/>
      <c r="H3181" s="31"/>
      <c r="I3181" s="208"/>
      <c r="J3181" s="84"/>
      <c r="K3181" s="31"/>
      <c r="L3181" s="31"/>
      <c r="M3181" s="169"/>
      <c r="N3181" s="148"/>
      <c r="O3181" s="106"/>
      <c r="P3181" s="43"/>
      <c r="Q3181" s="31"/>
      <c r="R3181" s="84"/>
      <c r="S3181" s="31"/>
      <c r="T3181" s="31"/>
      <c r="U3181" s="169"/>
      <c r="V3181" s="150"/>
      <c r="W3181" s="141" t="str" cm="1">
        <f t="array" ref="W3181">IF(SUM(LEN(B3181:V3181))=0,"",IF(OR(OR(ISBLANK(F3181),SUM(LEN(C3181),LEN(D3181))=0),AND(NOT(E3181="Unknown"),ISBLANK(J3181)),AND(NOT(O3181="Unknown"),ISBLANK(R3181))),"Missing Information", INDEX(Table15[Entire Service Line Classification], MATCH(SUMIFS(Table15[Unique ID],Table15[System-Owned Portion],E3181,Table15[If Material Anything Other than "Lead" in Column E,Was Material Ever Previously Lead?],G3181,Table15[Customer-Owned Portion],O3181),Table15[Unique ID],0),0)))</f>
        <v/>
      </c>
      <c r="X3181"/>
    </row>
    <row r="3182" spans="2:24" x14ac:dyDescent="0.25">
      <c r="B3182" s="146"/>
      <c r="C3182" s="31"/>
      <c r="D3182" s="31"/>
      <c r="E3182" s="44"/>
      <c r="F3182" s="43"/>
      <c r="G3182" s="84"/>
      <c r="H3182" s="31"/>
      <c r="I3182" s="208"/>
      <c r="J3182" s="84"/>
      <c r="K3182" s="31"/>
      <c r="L3182" s="31"/>
      <c r="M3182" s="169"/>
      <c r="N3182" s="148"/>
      <c r="O3182" s="106"/>
      <c r="P3182" s="43"/>
      <c r="Q3182" s="31"/>
      <c r="R3182" s="84"/>
      <c r="S3182" s="31"/>
      <c r="T3182" s="31"/>
      <c r="U3182" s="169"/>
      <c r="V3182" s="150"/>
      <c r="W3182" s="141" t="str" cm="1">
        <f t="array" ref="W3182">IF(SUM(LEN(B3182:V3182))=0,"",IF(OR(OR(ISBLANK(F3182),SUM(LEN(C3182),LEN(D3182))=0),AND(NOT(E3182="Unknown"),ISBLANK(J3182)),AND(NOT(O3182="Unknown"),ISBLANK(R3182))),"Missing Information", INDEX(Table15[Entire Service Line Classification], MATCH(SUMIFS(Table15[Unique ID],Table15[System-Owned Portion],E3182,Table15[If Material Anything Other than "Lead" in Column E,Was Material Ever Previously Lead?],G3182,Table15[Customer-Owned Portion],O3182),Table15[Unique ID],0),0)))</f>
        <v/>
      </c>
      <c r="X3182"/>
    </row>
    <row r="3183" spans="2:24" x14ac:dyDescent="0.25">
      <c r="B3183" s="146"/>
      <c r="C3183" s="31"/>
      <c r="D3183" s="31"/>
      <c r="E3183" s="44"/>
      <c r="F3183" s="43"/>
      <c r="G3183" s="84"/>
      <c r="H3183" s="31"/>
      <c r="I3183" s="208"/>
      <c r="J3183" s="84"/>
      <c r="K3183" s="31"/>
      <c r="L3183" s="31"/>
      <c r="M3183" s="169"/>
      <c r="N3183" s="148"/>
      <c r="O3183" s="106"/>
      <c r="P3183" s="43"/>
      <c r="Q3183" s="31"/>
      <c r="R3183" s="84"/>
      <c r="S3183" s="31"/>
      <c r="T3183" s="31"/>
      <c r="U3183" s="169"/>
      <c r="V3183" s="150"/>
      <c r="W3183" s="141" t="str" cm="1">
        <f t="array" ref="W3183">IF(SUM(LEN(B3183:V3183))=0,"",IF(OR(OR(ISBLANK(F3183),SUM(LEN(C3183),LEN(D3183))=0),AND(NOT(E3183="Unknown"),ISBLANK(J3183)),AND(NOT(O3183="Unknown"),ISBLANK(R3183))),"Missing Information", INDEX(Table15[Entire Service Line Classification], MATCH(SUMIFS(Table15[Unique ID],Table15[System-Owned Portion],E3183,Table15[If Material Anything Other than "Lead" in Column E,Was Material Ever Previously Lead?],G3183,Table15[Customer-Owned Portion],O3183),Table15[Unique ID],0),0)))</f>
        <v/>
      </c>
      <c r="X3183"/>
    </row>
    <row r="3184" spans="2:24" x14ac:dyDescent="0.25">
      <c r="B3184" s="146"/>
      <c r="C3184" s="31"/>
      <c r="D3184" s="31"/>
      <c r="E3184" s="44"/>
      <c r="F3184" s="43"/>
      <c r="G3184" s="84"/>
      <c r="H3184" s="31"/>
      <c r="I3184" s="208"/>
      <c r="J3184" s="84"/>
      <c r="K3184" s="31"/>
      <c r="L3184" s="31"/>
      <c r="M3184" s="169"/>
      <c r="N3184" s="148"/>
      <c r="O3184" s="106"/>
      <c r="P3184" s="43"/>
      <c r="Q3184" s="31"/>
      <c r="R3184" s="84"/>
      <c r="S3184" s="31"/>
      <c r="T3184" s="31"/>
      <c r="U3184" s="169"/>
      <c r="V3184" s="150"/>
      <c r="W3184" s="141" t="str" cm="1">
        <f t="array" ref="W3184">IF(SUM(LEN(B3184:V3184))=0,"",IF(OR(OR(ISBLANK(F3184),SUM(LEN(C3184),LEN(D3184))=0),AND(NOT(E3184="Unknown"),ISBLANK(J3184)),AND(NOT(O3184="Unknown"),ISBLANK(R3184))),"Missing Information", INDEX(Table15[Entire Service Line Classification], MATCH(SUMIFS(Table15[Unique ID],Table15[System-Owned Portion],E3184,Table15[If Material Anything Other than "Lead" in Column E,Was Material Ever Previously Lead?],G3184,Table15[Customer-Owned Portion],O3184),Table15[Unique ID],0),0)))</f>
        <v/>
      </c>
      <c r="X3184"/>
    </row>
    <row r="3185" spans="2:24" x14ac:dyDescent="0.25">
      <c r="B3185" s="146"/>
      <c r="C3185" s="31"/>
      <c r="D3185" s="31"/>
      <c r="E3185" s="44"/>
      <c r="F3185" s="43"/>
      <c r="G3185" s="84"/>
      <c r="H3185" s="31"/>
      <c r="I3185" s="208"/>
      <c r="J3185" s="84"/>
      <c r="K3185" s="31"/>
      <c r="L3185" s="31"/>
      <c r="M3185" s="169"/>
      <c r="N3185" s="148"/>
      <c r="O3185" s="106"/>
      <c r="P3185" s="43"/>
      <c r="Q3185" s="31"/>
      <c r="R3185" s="84"/>
      <c r="S3185" s="31"/>
      <c r="T3185" s="31"/>
      <c r="U3185" s="169"/>
      <c r="V3185" s="150"/>
      <c r="W3185" s="141" t="str" cm="1">
        <f t="array" ref="W3185">IF(SUM(LEN(B3185:V3185))=0,"",IF(OR(OR(ISBLANK(F3185),SUM(LEN(C3185),LEN(D3185))=0),AND(NOT(E3185="Unknown"),ISBLANK(J3185)),AND(NOT(O3185="Unknown"),ISBLANK(R3185))),"Missing Information", INDEX(Table15[Entire Service Line Classification], MATCH(SUMIFS(Table15[Unique ID],Table15[System-Owned Portion],E3185,Table15[If Material Anything Other than "Lead" in Column E,Was Material Ever Previously Lead?],G3185,Table15[Customer-Owned Portion],O3185),Table15[Unique ID],0),0)))</f>
        <v/>
      </c>
      <c r="X3185"/>
    </row>
    <row r="3186" spans="2:24" x14ac:dyDescent="0.25">
      <c r="B3186" s="146"/>
      <c r="C3186" s="31"/>
      <c r="D3186" s="31"/>
      <c r="E3186" s="44"/>
      <c r="F3186" s="43"/>
      <c r="G3186" s="84"/>
      <c r="H3186" s="31"/>
      <c r="I3186" s="208"/>
      <c r="J3186" s="84"/>
      <c r="K3186" s="31"/>
      <c r="L3186" s="31"/>
      <c r="M3186" s="169"/>
      <c r="N3186" s="148"/>
      <c r="O3186" s="106"/>
      <c r="P3186" s="43"/>
      <c r="Q3186" s="31"/>
      <c r="R3186" s="84"/>
      <c r="S3186" s="31"/>
      <c r="T3186" s="31"/>
      <c r="U3186" s="169"/>
      <c r="V3186" s="150"/>
      <c r="W3186" s="141" t="str" cm="1">
        <f t="array" ref="W3186">IF(SUM(LEN(B3186:V3186))=0,"",IF(OR(OR(ISBLANK(F3186),SUM(LEN(C3186),LEN(D3186))=0),AND(NOT(E3186="Unknown"),ISBLANK(J3186)),AND(NOT(O3186="Unknown"),ISBLANK(R3186))),"Missing Information", INDEX(Table15[Entire Service Line Classification], MATCH(SUMIFS(Table15[Unique ID],Table15[System-Owned Portion],E3186,Table15[If Material Anything Other than "Lead" in Column E,Was Material Ever Previously Lead?],G3186,Table15[Customer-Owned Portion],O3186),Table15[Unique ID],0),0)))</f>
        <v/>
      </c>
      <c r="X3186"/>
    </row>
    <row r="3187" spans="2:24" x14ac:dyDescent="0.25">
      <c r="B3187" s="146"/>
      <c r="C3187" s="31"/>
      <c r="D3187" s="31"/>
      <c r="E3187" s="44"/>
      <c r="F3187" s="43"/>
      <c r="G3187" s="84"/>
      <c r="H3187" s="31"/>
      <c r="I3187" s="208"/>
      <c r="J3187" s="84"/>
      <c r="K3187" s="31"/>
      <c r="L3187" s="31"/>
      <c r="M3187" s="169"/>
      <c r="N3187" s="148"/>
      <c r="O3187" s="106"/>
      <c r="P3187" s="43"/>
      <c r="Q3187" s="31"/>
      <c r="R3187" s="84"/>
      <c r="S3187" s="31"/>
      <c r="T3187" s="31"/>
      <c r="U3187" s="169"/>
      <c r="V3187" s="150"/>
      <c r="W3187" s="141" t="str" cm="1">
        <f t="array" ref="W3187">IF(SUM(LEN(B3187:V3187))=0,"",IF(OR(OR(ISBLANK(F3187),SUM(LEN(C3187),LEN(D3187))=0),AND(NOT(E3187="Unknown"),ISBLANK(J3187)),AND(NOT(O3187="Unknown"),ISBLANK(R3187))),"Missing Information", INDEX(Table15[Entire Service Line Classification], MATCH(SUMIFS(Table15[Unique ID],Table15[System-Owned Portion],E3187,Table15[If Material Anything Other than "Lead" in Column E,Was Material Ever Previously Lead?],G3187,Table15[Customer-Owned Portion],O3187),Table15[Unique ID],0),0)))</f>
        <v/>
      </c>
      <c r="X3187"/>
    </row>
    <row r="3188" spans="2:24" x14ac:dyDescent="0.25">
      <c r="B3188" s="146"/>
      <c r="C3188" s="31"/>
      <c r="D3188" s="31"/>
      <c r="E3188" s="44"/>
      <c r="F3188" s="43"/>
      <c r="G3188" s="84"/>
      <c r="H3188" s="31"/>
      <c r="I3188" s="208"/>
      <c r="J3188" s="84"/>
      <c r="K3188" s="31"/>
      <c r="L3188" s="31"/>
      <c r="M3188" s="169"/>
      <c r="N3188" s="148"/>
      <c r="O3188" s="106"/>
      <c r="P3188" s="43"/>
      <c r="Q3188" s="31"/>
      <c r="R3188" s="84"/>
      <c r="S3188" s="31"/>
      <c r="T3188" s="31"/>
      <c r="U3188" s="169"/>
      <c r="V3188" s="150"/>
      <c r="W3188" s="141" t="str" cm="1">
        <f t="array" ref="W3188">IF(SUM(LEN(B3188:V3188))=0,"",IF(OR(OR(ISBLANK(F3188),SUM(LEN(C3188),LEN(D3188))=0),AND(NOT(E3188="Unknown"),ISBLANK(J3188)),AND(NOT(O3188="Unknown"),ISBLANK(R3188))),"Missing Information", INDEX(Table15[Entire Service Line Classification], MATCH(SUMIFS(Table15[Unique ID],Table15[System-Owned Portion],E3188,Table15[If Material Anything Other than "Lead" in Column E,Was Material Ever Previously Lead?],G3188,Table15[Customer-Owned Portion],O3188),Table15[Unique ID],0),0)))</f>
        <v/>
      </c>
      <c r="X3188"/>
    </row>
    <row r="3189" spans="2:24" x14ac:dyDescent="0.25">
      <c r="B3189" s="146"/>
      <c r="C3189" s="31"/>
      <c r="D3189" s="31"/>
      <c r="E3189" s="44"/>
      <c r="F3189" s="43"/>
      <c r="G3189" s="84"/>
      <c r="H3189" s="31"/>
      <c r="I3189" s="208"/>
      <c r="J3189" s="84"/>
      <c r="K3189" s="31"/>
      <c r="L3189" s="31"/>
      <c r="M3189" s="169"/>
      <c r="N3189" s="148"/>
      <c r="O3189" s="106"/>
      <c r="P3189" s="43"/>
      <c r="Q3189" s="31"/>
      <c r="R3189" s="84"/>
      <c r="S3189" s="31"/>
      <c r="T3189" s="31"/>
      <c r="U3189" s="169"/>
      <c r="V3189" s="150"/>
      <c r="W3189" s="141" t="str" cm="1">
        <f t="array" ref="W3189">IF(SUM(LEN(B3189:V3189))=0,"",IF(OR(OR(ISBLANK(F3189),SUM(LEN(C3189),LEN(D3189))=0),AND(NOT(E3189="Unknown"),ISBLANK(J3189)),AND(NOT(O3189="Unknown"),ISBLANK(R3189))),"Missing Information", INDEX(Table15[Entire Service Line Classification], MATCH(SUMIFS(Table15[Unique ID],Table15[System-Owned Portion],E3189,Table15[If Material Anything Other than "Lead" in Column E,Was Material Ever Previously Lead?],G3189,Table15[Customer-Owned Portion],O3189),Table15[Unique ID],0),0)))</f>
        <v/>
      </c>
      <c r="X3189"/>
    </row>
    <row r="3190" spans="2:24" x14ac:dyDescent="0.25">
      <c r="B3190" s="146"/>
      <c r="C3190" s="31"/>
      <c r="D3190" s="31"/>
      <c r="E3190" s="44"/>
      <c r="F3190" s="43"/>
      <c r="G3190" s="84"/>
      <c r="H3190" s="31"/>
      <c r="I3190" s="208"/>
      <c r="J3190" s="84"/>
      <c r="K3190" s="31"/>
      <c r="L3190" s="31"/>
      <c r="M3190" s="169"/>
      <c r="N3190" s="148"/>
      <c r="O3190" s="106"/>
      <c r="P3190" s="43"/>
      <c r="Q3190" s="31"/>
      <c r="R3190" s="84"/>
      <c r="S3190" s="31"/>
      <c r="T3190" s="31"/>
      <c r="U3190" s="169"/>
      <c r="V3190" s="150"/>
      <c r="W3190" s="141" t="str" cm="1">
        <f t="array" ref="W3190">IF(SUM(LEN(B3190:V3190))=0,"",IF(OR(OR(ISBLANK(F3190),SUM(LEN(C3190),LEN(D3190))=0),AND(NOT(E3190="Unknown"),ISBLANK(J3190)),AND(NOT(O3190="Unknown"),ISBLANK(R3190))),"Missing Information", INDEX(Table15[Entire Service Line Classification], MATCH(SUMIFS(Table15[Unique ID],Table15[System-Owned Portion],E3190,Table15[If Material Anything Other than "Lead" in Column E,Was Material Ever Previously Lead?],G3190,Table15[Customer-Owned Portion],O3190),Table15[Unique ID],0),0)))</f>
        <v/>
      </c>
      <c r="X3190"/>
    </row>
    <row r="3191" spans="2:24" x14ac:dyDescent="0.25">
      <c r="B3191" s="146"/>
      <c r="C3191" s="31"/>
      <c r="D3191" s="31"/>
      <c r="E3191" s="44"/>
      <c r="F3191" s="43"/>
      <c r="G3191" s="84"/>
      <c r="H3191" s="31"/>
      <c r="I3191" s="208"/>
      <c r="J3191" s="84"/>
      <c r="K3191" s="31"/>
      <c r="L3191" s="31"/>
      <c r="M3191" s="169"/>
      <c r="N3191" s="148"/>
      <c r="O3191" s="106"/>
      <c r="P3191" s="43"/>
      <c r="Q3191" s="31"/>
      <c r="R3191" s="84"/>
      <c r="S3191" s="31"/>
      <c r="T3191" s="31"/>
      <c r="U3191" s="169"/>
      <c r="V3191" s="150"/>
      <c r="W3191" s="141" t="str" cm="1">
        <f t="array" ref="W3191">IF(SUM(LEN(B3191:V3191))=0,"",IF(OR(OR(ISBLANK(F3191),SUM(LEN(C3191),LEN(D3191))=0),AND(NOT(E3191="Unknown"),ISBLANK(J3191)),AND(NOT(O3191="Unknown"),ISBLANK(R3191))),"Missing Information", INDEX(Table15[Entire Service Line Classification], MATCH(SUMIFS(Table15[Unique ID],Table15[System-Owned Portion],E3191,Table15[If Material Anything Other than "Lead" in Column E,Was Material Ever Previously Lead?],G3191,Table15[Customer-Owned Portion],O3191),Table15[Unique ID],0),0)))</f>
        <v/>
      </c>
      <c r="X3191"/>
    </row>
    <row r="3192" spans="2:24" x14ac:dyDescent="0.25">
      <c r="B3192" s="146"/>
      <c r="C3192" s="31"/>
      <c r="D3192" s="31"/>
      <c r="E3192" s="44"/>
      <c r="F3192" s="43"/>
      <c r="G3192" s="84"/>
      <c r="H3192" s="31"/>
      <c r="I3192" s="208"/>
      <c r="J3192" s="84"/>
      <c r="K3192" s="31"/>
      <c r="L3192" s="31"/>
      <c r="M3192" s="169"/>
      <c r="N3192" s="148"/>
      <c r="O3192" s="106"/>
      <c r="P3192" s="43"/>
      <c r="Q3192" s="31"/>
      <c r="R3192" s="84"/>
      <c r="S3192" s="31"/>
      <c r="T3192" s="31"/>
      <c r="U3192" s="169"/>
      <c r="V3192" s="150"/>
      <c r="W3192" s="141" t="str" cm="1">
        <f t="array" ref="W3192">IF(SUM(LEN(B3192:V3192))=0,"",IF(OR(OR(ISBLANK(F3192),SUM(LEN(C3192),LEN(D3192))=0),AND(NOT(E3192="Unknown"),ISBLANK(J3192)),AND(NOT(O3192="Unknown"),ISBLANK(R3192))),"Missing Information", INDEX(Table15[Entire Service Line Classification], MATCH(SUMIFS(Table15[Unique ID],Table15[System-Owned Portion],E3192,Table15[If Material Anything Other than "Lead" in Column E,Was Material Ever Previously Lead?],G3192,Table15[Customer-Owned Portion],O3192),Table15[Unique ID],0),0)))</f>
        <v/>
      </c>
      <c r="X3192"/>
    </row>
    <row r="3193" spans="2:24" x14ac:dyDescent="0.25">
      <c r="B3193" s="146"/>
      <c r="C3193" s="31"/>
      <c r="D3193" s="31"/>
      <c r="E3193" s="44"/>
      <c r="F3193" s="43"/>
      <c r="G3193" s="84"/>
      <c r="H3193" s="31"/>
      <c r="I3193" s="208"/>
      <c r="J3193" s="84"/>
      <c r="K3193" s="31"/>
      <c r="L3193" s="31"/>
      <c r="M3193" s="169"/>
      <c r="N3193" s="148"/>
      <c r="O3193" s="106"/>
      <c r="P3193" s="43"/>
      <c r="Q3193" s="31"/>
      <c r="R3193" s="84"/>
      <c r="S3193" s="31"/>
      <c r="T3193" s="31"/>
      <c r="U3193" s="169"/>
      <c r="V3193" s="150"/>
      <c r="W3193" s="141" t="str" cm="1">
        <f t="array" ref="W3193">IF(SUM(LEN(B3193:V3193))=0,"",IF(OR(OR(ISBLANK(F3193),SUM(LEN(C3193),LEN(D3193))=0),AND(NOT(E3193="Unknown"),ISBLANK(J3193)),AND(NOT(O3193="Unknown"),ISBLANK(R3193))),"Missing Information", INDEX(Table15[Entire Service Line Classification], MATCH(SUMIFS(Table15[Unique ID],Table15[System-Owned Portion],E3193,Table15[If Material Anything Other than "Lead" in Column E,Was Material Ever Previously Lead?],G3193,Table15[Customer-Owned Portion],O3193),Table15[Unique ID],0),0)))</f>
        <v/>
      </c>
      <c r="X3193"/>
    </row>
    <row r="3194" spans="2:24" x14ac:dyDescent="0.25">
      <c r="B3194" s="146"/>
      <c r="C3194" s="31"/>
      <c r="D3194" s="31"/>
      <c r="E3194" s="44"/>
      <c r="F3194" s="43"/>
      <c r="G3194" s="84"/>
      <c r="H3194" s="31"/>
      <c r="I3194" s="208"/>
      <c r="J3194" s="84"/>
      <c r="K3194" s="31"/>
      <c r="L3194" s="31"/>
      <c r="M3194" s="169"/>
      <c r="N3194" s="148"/>
      <c r="O3194" s="106"/>
      <c r="P3194" s="43"/>
      <c r="Q3194" s="31"/>
      <c r="R3194" s="84"/>
      <c r="S3194" s="31"/>
      <c r="T3194" s="31"/>
      <c r="U3194" s="169"/>
      <c r="V3194" s="150"/>
      <c r="W3194" s="141" t="str" cm="1">
        <f t="array" ref="W3194">IF(SUM(LEN(B3194:V3194))=0,"",IF(OR(OR(ISBLANK(F3194),SUM(LEN(C3194),LEN(D3194))=0),AND(NOT(E3194="Unknown"),ISBLANK(J3194)),AND(NOT(O3194="Unknown"),ISBLANK(R3194))),"Missing Information", INDEX(Table15[Entire Service Line Classification], MATCH(SUMIFS(Table15[Unique ID],Table15[System-Owned Portion],E3194,Table15[If Material Anything Other than "Lead" in Column E,Was Material Ever Previously Lead?],G3194,Table15[Customer-Owned Portion],O3194),Table15[Unique ID],0),0)))</f>
        <v/>
      </c>
      <c r="X3194"/>
    </row>
    <row r="3195" spans="2:24" x14ac:dyDescent="0.25">
      <c r="B3195" s="146"/>
      <c r="C3195" s="31"/>
      <c r="D3195" s="31"/>
      <c r="E3195" s="44"/>
      <c r="F3195" s="43"/>
      <c r="G3195" s="84"/>
      <c r="H3195" s="31"/>
      <c r="I3195" s="208"/>
      <c r="J3195" s="84"/>
      <c r="K3195" s="31"/>
      <c r="L3195" s="31"/>
      <c r="M3195" s="169"/>
      <c r="N3195" s="148"/>
      <c r="O3195" s="106"/>
      <c r="P3195" s="43"/>
      <c r="Q3195" s="31"/>
      <c r="R3195" s="84"/>
      <c r="S3195" s="31"/>
      <c r="T3195" s="31"/>
      <c r="U3195" s="169"/>
      <c r="V3195" s="150"/>
      <c r="W3195" s="141" t="str" cm="1">
        <f t="array" ref="W3195">IF(SUM(LEN(B3195:V3195))=0,"",IF(OR(OR(ISBLANK(F3195),SUM(LEN(C3195),LEN(D3195))=0),AND(NOT(E3195="Unknown"),ISBLANK(J3195)),AND(NOT(O3195="Unknown"),ISBLANK(R3195))),"Missing Information", INDEX(Table15[Entire Service Line Classification], MATCH(SUMIFS(Table15[Unique ID],Table15[System-Owned Portion],E3195,Table15[If Material Anything Other than "Lead" in Column E,Was Material Ever Previously Lead?],G3195,Table15[Customer-Owned Portion],O3195),Table15[Unique ID],0),0)))</f>
        <v/>
      </c>
      <c r="X3195"/>
    </row>
    <row r="3196" spans="2:24" x14ac:dyDescent="0.25">
      <c r="B3196" s="146"/>
      <c r="C3196" s="31"/>
      <c r="D3196" s="31"/>
      <c r="E3196" s="44"/>
      <c r="F3196" s="43"/>
      <c r="G3196" s="84"/>
      <c r="H3196" s="31"/>
      <c r="I3196" s="208"/>
      <c r="J3196" s="84"/>
      <c r="K3196" s="31"/>
      <c r="L3196" s="31"/>
      <c r="M3196" s="169"/>
      <c r="N3196" s="148"/>
      <c r="O3196" s="106"/>
      <c r="P3196" s="43"/>
      <c r="Q3196" s="31"/>
      <c r="R3196" s="84"/>
      <c r="S3196" s="31"/>
      <c r="T3196" s="31"/>
      <c r="U3196" s="169"/>
      <c r="V3196" s="150"/>
      <c r="W3196" s="141" t="str" cm="1">
        <f t="array" ref="W3196">IF(SUM(LEN(B3196:V3196))=0,"",IF(OR(OR(ISBLANK(F3196),SUM(LEN(C3196),LEN(D3196))=0),AND(NOT(E3196="Unknown"),ISBLANK(J3196)),AND(NOT(O3196="Unknown"),ISBLANK(R3196))),"Missing Information", INDEX(Table15[Entire Service Line Classification], MATCH(SUMIFS(Table15[Unique ID],Table15[System-Owned Portion],E3196,Table15[If Material Anything Other than "Lead" in Column E,Was Material Ever Previously Lead?],G3196,Table15[Customer-Owned Portion],O3196),Table15[Unique ID],0),0)))</f>
        <v/>
      </c>
      <c r="X3196"/>
    </row>
    <row r="3197" spans="2:24" x14ac:dyDescent="0.25">
      <c r="B3197" s="146"/>
      <c r="C3197" s="31"/>
      <c r="D3197" s="31"/>
      <c r="E3197" s="44"/>
      <c r="F3197" s="43"/>
      <c r="G3197" s="84"/>
      <c r="H3197" s="31"/>
      <c r="I3197" s="208"/>
      <c r="J3197" s="84"/>
      <c r="K3197" s="31"/>
      <c r="L3197" s="31"/>
      <c r="M3197" s="169"/>
      <c r="N3197" s="148"/>
      <c r="O3197" s="106"/>
      <c r="P3197" s="43"/>
      <c r="Q3197" s="31"/>
      <c r="R3197" s="84"/>
      <c r="S3197" s="31"/>
      <c r="T3197" s="31"/>
      <c r="U3197" s="169"/>
      <c r="V3197" s="150"/>
      <c r="W3197" s="141" t="str" cm="1">
        <f t="array" ref="W3197">IF(SUM(LEN(B3197:V3197))=0,"",IF(OR(OR(ISBLANK(F3197),SUM(LEN(C3197),LEN(D3197))=0),AND(NOT(E3197="Unknown"),ISBLANK(J3197)),AND(NOT(O3197="Unknown"),ISBLANK(R3197))),"Missing Information", INDEX(Table15[Entire Service Line Classification], MATCH(SUMIFS(Table15[Unique ID],Table15[System-Owned Portion],E3197,Table15[If Material Anything Other than "Lead" in Column E,Was Material Ever Previously Lead?],G3197,Table15[Customer-Owned Portion],O3197),Table15[Unique ID],0),0)))</f>
        <v/>
      </c>
      <c r="X3197"/>
    </row>
    <row r="3198" spans="2:24" x14ac:dyDescent="0.25">
      <c r="B3198" s="146"/>
      <c r="C3198" s="31"/>
      <c r="D3198" s="31"/>
      <c r="E3198" s="44"/>
      <c r="F3198" s="43"/>
      <c r="G3198" s="84"/>
      <c r="H3198" s="31"/>
      <c r="I3198" s="208"/>
      <c r="J3198" s="84"/>
      <c r="K3198" s="31"/>
      <c r="L3198" s="31"/>
      <c r="M3198" s="169"/>
      <c r="N3198" s="148"/>
      <c r="O3198" s="106"/>
      <c r="P3198" s="43"/>
      <c r="Q3198" s="31"/>
      <c r="R3198" s="84"/>
      <c r="S3198" s="31"/>
      <c r="T3198" s="31"/>
      <c r="U3198" s="169"/>
      <c r="V3198" s="150"/>
      <c r="W3198" s="141" t="str" cm="1">
        <f t="array" ref="W3198">IF(SUM(LEN(B3198:V3198))=0,"",IF(OR(OR(ISBLANK(F3198),SUM(LEN(C3198),LEN(D3198))=0),AND(NOT(E3198="Unknown"),ISBLANK(J3198)),AND(NOT(O3198="Unknown"),ISBLANK(R3198))),"Missing Information", INDEX(Table15[Entire Service Line Classification], MATCH(SUMIFS(Table15[Unique ID],Table15[System-Owned Portion],E3198,Table15[If Material Anything Other than "Lead" in Column E,Was Material Ever Previously Lead?],G3198,Table15[Customer-Owned Portion],O3198),Table15[Unique ID],0),0)))</f>
        <v/>
      </c>
      <c r="X3198"/>
    </row>
    <row r="3199" spans="2:24" x14ac:dyDescent="0.25">
      <c r="B3199" s="146"/>
      <c r="C3199" s="31"/>
      <c r="D3199" s="31"/>
      <c r="E3199" s="44"/>
      <c r="F3199" s="43"/>
      <c r="G3199" s="84"/>
      <c r="H3199" s="31"/>
      <c r="I3199" s="208"/>
      <c r="J3199" s="84"/>
      <c r="K3199" s="31"/>
      <c r="L3199" s="31"/>
      <c r="M3199" s="169"/>
      <c r="N3199" s="148"/>
      <c r="O3199" s="106"/>
      <c r="P3199" s="43"/>
      <c r="Q3199" s="31"/>
      <c r="R3199" s="84"/>
      <c r="S3199" s="31"/>
      <c r="T3199" s="31"/>
      <c r="U3199" s="169"/>
      <c r="V3199" s="150"/>
      <c r="W3199" s="141" t="str" cm="1">
        <f t="array" ref="W3199">IF(SUM(LEN(B3199:V3199))=0,"",IF(OR(OR(ISBLANK(F3199),SUM(LEN(C3199),LEN(D3199))=0),AND(NOT(E3199="Unknown"),ISBLANK(J3199)),AND(NOT(O3199="Unknown"),ISBLANK(R3199))),"Missing Information", INDEX(Table15[Entire Service Line Classification], MATCH(SUMIFS(Table15[Unique ID],Table15[System-Owned Portion],E3199,Table15[If Material Anything Other than "Lead" in Column E,Was Material Ever Previously Lead?],G3199,Table15[Customer-Owned Portion],O3199),Table15[Unique ID],0),0)))</f>
        <v/>
      </c>
      <c r="X3199"/>
    </row>
    <row r="3200" spans="2:24" x14ac:dyDescent="0.25">
      <c r="B3200" s="146"/>
      <c r="C3200" s="31"/>
      <c r="D3200" s="31"/>
      <c r="E3200" s="44"/>
      <c r="F3200" s="43"/>
      <c r="G3200" s="84"/>
      <c r="H3200" s="31"/>
      <c r="I3200" s="208"/>
      <c r="J3200" s="84"/>
      <c r="K3200" s="31"/>
      <c r="L3200" s="31"/>
      <c r="M3200" s="169"/>
      <c r="N3200" s="148"/>
      <c r="O3200" s="106"/>
      <c r="P3200" s="43"/>
      <c r="Q3200" s="31"/>
      <c r="R3200" s="84"/>
      <c r="S3200" s="31"/>
      <c r="T3200" s="31"/>
      <c r="U3200" s="169"/>
      <c r="V3200" s="150"/>
      <c r="W3200" s="141" t="str" cm="1">
        <f t="array" ref="W3200">IF(SUM(LEN(B3200:V3200))=0,"",IF(OR(OR(ISBLANK(F3200),SUM(LEN(C3200),LEN(D3200))=0),AND(NOT(E3200="Unknown"),ISBLANK(J3200)),AND(NOT(O3200="Unknown"),ISBLANK(R3200))),"Missing Information", INDEX(Table15[Entire Service Line Classification], MATCH(SUMIFS(Table15[Unique ID],Table15[System-Owned Portion],E3200,Table15[If Material Anything Other than "Lead" in Column E,Was Material Ever Previously Lead?],G3200,Table15[Customer-Owned Portion],O3200),Table15[Unique ID],0),0)))</f>
        <v/>
      </c>
      <c r="X3200"/>
    </row>
    <row r="3201" spans="2:24" x14ac:dyDescent="0.25">
      <c r="B3201" s="146"/>
      <c r="C3201" s="31"/>
      <c r="D3201" s="31"/>
      <c r="E3201" s="44"/>
      <c r="F3201" s="43"/>
      <c r="G3201" s="84"/>
      <c r="H3201" s="31"/>
      <c r="I3201" s="208"/>
      <c r="J3201" s="84"/>
      <c r="K3201" s="31"/>
      <c r="L3201" s="31"/>
      <c r="M3201" s="169"/>
      <c r="N3201" s="148"/>
      <c r="O3201" s="106"/>
      <c r="P3201" s="43"/>
      <c r="Q3201" s="31"/>
      <c r="R3201" s="84"/>
      <c r="S3201" s="31"/>
      <c r="T3201" s="31"/>
      <c r="U3201" s="169"/>
      <c r="V3201" s="150"/>
      <c r="W3201" s="141" t="str" cm="1">
        <f t="array" ref="W3201">IF(SUM(LEN(B3201:V3201))=0,"",IF(OR(OR(ISBLANK(F3201),SUM(LEN(C3201),LEN(D3201))=0),AND(NOT(E3201="Unknown"),ISBLANK(J3201)),AND(NOT(O3201="Unknown"),ISBLANK(R3201))),"Missing Information", INDEX(Table15[Entire Service Line Classification], MATCH(SUMIFS(Table15[Unique ID],Table15[System-Owned Portion],E3201,Table15[If Material Anything Other than "Lead" in Column E,Was Material Ever Previously Lead?],G3201,Table15[Customer-Owned Portion],O3201),Table15[Unique ID],0),0)))</f>
        <v/>
      </c>
      <c r="X3201"/>
    </row>
    <row r="3202" spans="2:24" x14ac:dyDescent="0.25">
      <c r="B3202" s="146"/>
      <c r="C3202" s="31"/>
      <c r="D3202" s="31"/>
      <c r="E3202" s="44"/>
      <c r="F3202" s="43"/>
      <c r="G3202" s="84"/>
      <c r="H3202" s="31"/>
      <c r="I3202" s="208"/>
      <c r="J3202" s="84"/>
      <c r="K3202" s="31"/>
      <c r="L3202" s="31"/>
      <c r="M3202" s="169"/>
      <c r="N3202" s="148"/>
      <c r="O3202" s="106"/>
      <c r="P3202" s="43"/>
      <c r="Q3202" s="31"/>
      <c r="R3202" s="84"/>
      <c r="S3202" s="31"/>
      <c r="T3202" s="31"/>
      <c r="U3202" s="169"/>
      <c r="V3202" s="150"/>
      <c r="W3202" s="141" t="str" cm="1">
        <f t="array" ref="W3202">IF(SUM(LEN(B3202:V3202))=0,"",IF(OR(OR(ISBLANK(F3202),SUM(LEN(C3202),LEN(D3202))=0),AND(NOT(E3202="Unknown"),ISBLANK(J3202)),AND(NOT(O3202="Unknown"),ISBLANK(R3202))),"Missing Information", INDEX(Table15[Entire Service Line Classification], MATCH(SUMIFS(Table15[Unique ID],Table15[System-Owned Portion],E3202,Table15[If Material Anything Other than "Lead" in Column E,Was Material Ever Previously Lead?],G3202,Table15[Customer-Owned Portion],O3202),Table15[Unique ID],0),0)))</f>
        <v/>
      </c>
      <c r="X3202"/>
    </row>
    <row r="3203" spans="2:24" x14ac:dyDescent="0.25">
      <c r="B3203" s="146"/>
      <c r="C3203" s="31"/>
      <c r="D3203" s="31"/>
      <c r="E3203" s="44"/>
      <c r="F3203" s="43"/>
      <c r="G3203" s="84"/>
      <c r="H3203" s="31"/>
      <c r="I3203" s="208"/>
      <c r="J3203" s="84"/>
      <c r="K3203" s="31"/>
      <c r="L3203" s="31"/>
      <c r="M3203" s="169"/>
      <c r="N3203" s="148"/>
      <c r="O3203" s="106"/>
      <c r="P3203" s="43"/>
      <c r="Q3203" s="31"/>
      <c r="R3203" s="84"/>
      <c r="S3203" s="31"/>
      <c r="T3203" s="31"/>
      <c r="U3203" s="169"/>
      <c r="V3203" s="150"/>
      <c r="W3203" s="141" t="str" cm="1">
        <f t="array" ref="W3203">IF(SUM(LEN(B3203:V3203))=0,"",IF(OR(OR(ISBLANK(F3203),SUM(LEN(C3203),LEN(D3203))=0),AND(NOT(E3203="Unknown"),ISBLANK(J3203)),AND(NOT(O3203="Unknown"),ISBLANK(R3203))),"Missing Information", INDEX(Table15[Entire Service Line Classification], MATCH(SUMIFS(Table15[Unique ID],Table15[System-Owned Portion],E3203,Table15[If Material Anything Other than "Lead" in Column E,Was Material Ever Previously Lead?],G3203,Table15[Customer-Owned Portion],O3203),Table15[Unique ID],0),0)))</f>
        <v/>
      </c>
      <c r="X3203"/>
    </row>
    <row r="3204" spans="2:24" x14ac:dyDescent="0.25">
      <c r="B3204" s="146"/>
      <c r="C3204" s="31"/>
      <c r="D3204" s="31"/>
      <c r="E3204" s="44"/>
      <c r="F3204" s="43"/>
      <c r="G3204" s="84"/>
      <c r="H3204" s="31"/>
      <c r="I3204" s="208"/>
      <c r="J3204" s="84"/>
      <c r="K3204" s="31"/>
      <c r="L3204" s="31"/>
      <c r="M3204" s="169"/>
      <c r="N3204" s="148"/>
      <c r="O3204" s="106"/>
      <c r="P3204" s="43"/>
      <c r="Q3204" s="31"/>
      <c r="R3204" s="84"/>
      <c r="S3204" s="31"/>
      <c r="T3204" s="31"/>
      <c r="U3204" s="169"/>
      <c r="V3204" s="150"/>
      <c r="W3204" s="141" t="str" cm="1">
        <f t="array" ref="W3204">IF(SUM(LEN(B3204:V3204))=0,"",IF(OR(OR(ISBLANK(F3204),SUM(LEN(C3204),LEN(D3204))=0),AND(NOT(E3204="Unknown"),ISBLANK(J3204)),AND(NOT(O3204="Unknown"),ISBLANK(R3204))),"Missing Information", INDEX(Table15[Entire Service Line Classification], MATCH(SUMIFS(Table15[Unique ID],Table15[System-Owned Portion],E3204,Table15[If Material Anything Other than "Lead" in Column E,Was Material Ever Previously Lead?],G3204,Table15[Customer-Owned Portion],O3204),Table15[Unique ID],0),0)))</f>
        <v/>
      </c>
      <c r="X3204"/>
    </row>
    <row r="3205" spans="2:24" x14ac:dyDescent="0.25">
      <c r="B3205" s="146"/>
      <c r="C3205" s="31"/>
      <c r="D3205" s="31"/>
      <c r="E3205" s="44"/>
      <c r="F3205" s="43"/>
      <c r="G3205" s="84"/>
      <c r="H3205" s="31"/>
      <c r="I3205" s="208"/>
      <c r="J3205" s="84"/>
      <c r="K3205" s="31"/>
      <c r="L3205" s="31"/>
      <c r="M3205" s="169"/>
      <c r="N3205" s="148"/>
      <c r="O3205" s="106"/>
      <c r="P3205" s="43"/>
      <c r="Q3205" s="31"/>
      <c r="R3205" s="84"/>
      <c r="S3205" s="31"/>
      <c r="T3205" s="31"/>
      <c r="U3205" s="169"/>
      <c r="V3205" s="150"/>
      <c r="W3205" s="141" t="str" cm="1">
        <f t="array" ref="W3205">IF(SUM(LEN(B3205:V3205))=0,"",IF(OR(OR(ISBLANK(F3205),SUM(LEN(C3205),LEN(D3205))=0),AND(NOT(E3205="Unknown"),ISBLANK(J3205)),AND(NOT(O3205="Unknown"),ISBLANK(R3205))),"Missing Information", INDEX(Table15[Entire Service Line Classification], MATCH(SUMIFS(Table15[Unique ID],Table15[System-Owned Portion],E3205,Table15[If Material Anything Other than "Lead" in Column E,Was Material Ever Previously Lead?],G3205,Table15[Customer-Owned Portion],O3205),Table15[Unique ID],0),0)))</f>
        <v/>
      </c>
      <c r="X3205"/>
    </row>
    <row r="3206" spans="2:24" x14ac:dyDescent="0.25">
      <c r="B3206" s="146"/>
      <c r="C3206" s="31"/>
      <c r="D3206" s="31"/>
      <c r="E3206" s="44"/>
      <c r="F3206" s="43"/>
      <c r="G3206" s="84"/>
      <c r="H3206" s="31"/>
      <c r="I3206" s="208"/>
      <c r="J3206" s="84"/>
      <c r="K3206" s="31"/>
      <c r="L3206" s="31"/>
      <c r="M3206" s="169"/>
      <c r="N3206" s="148"/>
      <c r="O3206" s="106"/>
      <c r="P3206" s="43"/>
      <c r="Q3206" s="31"/>
      <c r="R3206" s="84"/>
      <c r="S3206" s="31"/>
      <c r="T3206" s="31"/>
      <c r="U3206" s="169"/>
      <c r="V3206" s="150"/>
      <c r="W3206" s="141" t="str" cm="1">
        <f t="array" ref="W3206">IF(SUM(LEN(B3206:V3206))=0,"",IF(OR(OR(ISBLANK(F3206),SUM(LEN(C3206),LEN(D3206))=0),AND(NOT(E3206="Unknown"),ISBLANK(J3206)),AND(NOT(O3206="Unknown"),ISBLANK(R3206))),"Missing Information", INDEX(Table15[Entire Service Line Classification], MATCH(SUMIFS(Table15[Unique ID],Table15[System-Owned Portion],E3206,Table15[If Material Anything Other than "Lead" in Column E,Was Material Ever Previously Lead?],G3206,Table15[Customer-Owned Portion],O3206),Table15[Unique ID],0),0)))</f>
        <v/>
      </c>
      <c r="X3206"/>
    </row>
    <row r="3207" spans="2:24" x14ac:dyDescent="0.25">
      <c r="B3207" s="146"/>
      <c r="C3207" s="31"/>
      <c r="D3207" s="31"/>
      <c r="E3207" s="44"/>
      <c r="F3207" s="43"/>
      <c r="G3207" s="84"/>
      <c r="H3207" s="31"/>
      <c r="I3207" s="208"/>
      <c r="J3207" s="84"/>
      <c r="K3207" s="31"/>
      <c r="L3207" s="31"/>
      <c r="M3207" s="169"/>
      <c r="N3207" s="148"/>
      <c r="O3207" s="106"/>
      <c r="P3207" s="43"/>
      <c r="Q3207" s="31"/>
      <c r="R3207" s="84"/>
      <c r="S3207" s="31"/>
      <c r="T3207" s="31"/>
      <c r="U3207" s="169"/>
      <c r="V3207" s="150"/>
      <c r="W3207" s="141" t="str" cm="1">
        <f t="array" ref="W3207">IF(SUM(LEN(B3207:V3207))=0,"",IF(OR(OR(ISBLANK(F3207),SUM(LEN(C3207),LEN(D3207))=0),AND(NOT(E3207="Unknown"),ISBLANK(J3207)),AND(NOT(O3207="Unknown"),ISBLANK(R3207))),"Missing Information", INDEX(Table15[Entire Service Line Classification], MATCH(SUMIFS(Table15[Unique ID],Table15[System-Owned Portion],E3207,Table15[If Material Anything Other than "Lead" in Column E,Was Material Ever Previously Lead?],G3207,Table15[Customer-Owned Portion],O3207),Table15[Unique ID],0),0)))</f>
        <v/>
      </c>
      <c r="X3207"/>
    </row>
    <row r="3208" spans="2:24" x14ac:dyDescent="0.25">
      <c r="B3208" s="146"/>
      <c r="C3208" s="31"/>
      <c r="D3208" s="31"/>
      <c r="E3208" s="44"/>
      <c r="F3208" s="43"/>
      <c r="G3208" s="84"/>
      <c r="H3208" s="31"/>
      <c r="I3208" s="208"/>
      <c r="J3208" s="84"/>
      <c r="K3208" s="31"/>
      <c r="L3208" s="31"/>
      <c r="M3208" s="169"/>
      <c r="N3208" s="148"/>
      <c r="O3208" s="106"/>
      <c r="P3208" s="43"/>
      <c r="Q3208" s="31"/>
      <c r="R3208" s="84"/>
      <c r="S3208" s="31"/>
      <c r="T3208" s="31"/>
      <c r="U3208" s="169"/>
      <c r="V3208" s="150"/>
      <c r="W3208" s="141" t="str" cm="1">
        <f t="array" ref="W3208">IF(SUM(LEN(B3208:V3208))=0,"",IF(OR(OR(ISBLANK(F3208),SUM(LEN(C3208),LEN(D3208))=0),AND(NOT(E3208="Unknown"),ISBLANK(J3208)),AND(NOT(O3208="Unknown"),ISBLANK(R3208))),"Missing Information", INDEX(Table15[Entire Service Line Classification], MATCH(SUMIFS(Table15[Unique ID],Table15[System-Owned Portion],E3208,Table15[If Material Anything Other than "Lead" in Column E,Was Material Ever Previously Lead?],G3208,Table15[Customer-Owned Portion],O3208),Table15[Unique ID],0),0)))</f>
        <v/>
      </c>
      <c r="X3208"/>
    </row>
    <row r="3209" spans="2:24" x14ac:dyDescent="0.25">
      <c r="B3209" s="146"/>
      <c r="C3209" s="31"/>
      <c r="D3209" s="31"/>
      <c r="E3209" s="44"/>
      <c r="F3209" s="43"/>
      <c r="G3209" s="84"/>
      <c r="H3209" s="31"/>
      <c r="I3209" s="208"/>
      <c r="J3209" s="84"/>
      <c r="K3209" s="31"/>
      <c r="L3209" s="31"/>
      <c r="M3209" s="169"/>
      <c r="N3209" s="148"/>
      <c r="O3209" s="106"/>
      <c r="P3209" s="43"/>
      <c r="Q3209" s="31"/>
      <c r="R3209" s="84"/>
      <c r="S3209" s="31"/>
      <c r="T3209" s="31"/>
      <c r="U3209" s="169"/>
      <c r="V3209" s="150"/>
      <c r="W3209" s="141" t="str" cm="1">
        <f t="array" ref="W3209">IF(SUM(LEN(B3209:V3209))=0,"",IF(OR(OR(ISBLANK(F3209),SUM(LEN(C3209),LEN(D3209))=0),AND(NOT(E3209="Unknown"),ISBLANK(J3209)),AND(NOT(O3209="Unknown"),ISBLANK(R3209))),"Missing Information", INDEX(Table15[Entire Service Line Classification], MATCH(SUMIFS(Table15[Unique ID],Table15[System-Owned Portion],E3209,Table15[If Material Anything Other than "Lead" in Column E,Was Material Ever Previously Lead?],G3209,Table15[Customer-Owned Portion],O3209),Table15[Unique ID],0),0)))</f>
        <v/>
      </c>
      <c r="X3209"/>
    </row>
    <row r="3210" spans="2:24" x14ac:dyDescent="0.25">
      <c r="B3210" s="146"/>
      <c r="C3210" s="31"/>
      <c r="D3210" s="31"/>
      <c r="E3210" s="44"/>
      <c r="F3210" s="43"/>
      <c r="G3210" s="84"/>
      <c r="H3210" s="31"/>
      <c r="I3210" s="208"/>
      <c r="J3210" s="84"/>
      <c r="K3210" s="31"/>
      <c r="L3210" s="31"/>
      <c r="M3210" s="169"/>
      <c r="N3210" s="148"/>
      <c r="O3210" s="106"/>
      <c r="P3210" s="43"/>
      <c r="Q3210" s="31"/>
      <c r="R3210" s="84"/>
      <c r="S3210" s="31"/>
      <c r="T3210" s="31"/>
      <c r="U3210" s="169"/>
      <c r="V3210" s="150"/>
      <c r="W3210" s="141" t="str" cm="1">
        <f t="array" ref="W3210">IF(SUM(LEN(B3210:V3210))=0,"",IF(OR(OR(ISBLANK(F3210),SUM(LEN(C3210),LEN(D3210))=0),AND(NOT(E3210="Unknown"),ISBLANK(J3210)),AND(NOT(O3210="Unknown"),ISBLANK(R3210))),"Missing Information", INDEX(Table15[Entire Service Line Classification], MATCH(SUMIFS(Table15[Unique ID],Table15[System-Owned Portion],E3210,Table15[If Material Anything Other than "Lead" in Column E,Was Material Ever Previously Lead?],G3210,Table15[Customer-Owned Portion],O3210),Table15[Unique ID],0),0)))</f>
        <v/>
      </c>
      <c r="X3210"/>
    </row>
    <row r="3211" spans="2:24" x14ac:dyDescent="0.25">
      <c r="B3211" s="146"/>
      <c r="C3211" s="31"/>
      <c r="D3211" s="31"/>
      <c r="E3211" s="44"/>
      <c r="F3211" s="43"/>
      <c r="G3211" s="84"/>
      <c r="H3211" s="31"/>
      <c r="I3211" s="208"/>
      <c r="J3211" s="84"/>
      <c r="K3211" s="31"/>
      <c r="L3211" s="31"/>
      <c r="M3211" s="169"/>
      <c r="N3211" s="148"/>
      <c r="O3211" s="106"/>
      <c r="P3211" s="43"/>
      <c r="Q3211" s="31"/>
      <c r="R3211" s="84"/>
      <c r="S3211" s="31"/>
      <c r="T3211" s="31"/>
      <c r="U3211" s="169"/>
      <c r="V3211" s="150"/>
      <c r="W3211" s="141" t="str" cm="1">
        <f t="array" ref="W3211">IF(SUM(LEN(B3211:V3211))=0,"",IF(OR(OR(ISBLANK(F3211),SUM(LEN(C3211),LEN(D3211))=0),AND(NOT(E3211="Unknown"),ISBLANK(J3211)),AND(NOT(O3211="Unknown"),ISBLANK(R3211))),"Missing Information", INDEX(Table15[Entire Service Line Classification], MATCH(SUMIFS(Table15[Unique ID],Table15[System-Owned Portion],E3211,Table15[If Material Anything Other than "Lead" in Column E,Was Material Ever Previously Lead?],G3211,Table15[Customer-Owned Portion],O3211),Table15[Unique ID],0),0)))</f>
        <v/>
      </c>
      <c r="X3211"/>
    </row>
    <row r="3212" spans="2:24" x14ac:dyDescent="0.25">
      <c r="B3212" s="146"/>
      <c r="C3212" s="31"/>
      <c r="D3212" s="31"/>
      <c r="E3212" s="44"/>
      <c r="F3212" s="43"/>
      <c r="G3212" s="84"/>
      <c r="H3212" s="31"/>
      <c r="I3212" s="208"/>
      <c r="J3212" s="84"/>
      <c r="K3212" s="31"/>
      <c r="L3212" s="31"/>
      <c r="M3212" s="169"/>
      <c r="N3212" s="148"/>
      <c r="O3212" s="106"/>
      <c r="P3212" s="43"/>
      <c r="Q3212" s="31"/>
      <c r="R3212" s="84"/>
      <c r="S3212" s="31"/>
      <c r="T3212" s="31"/>
      <c r="U3212" s="169"/>
      <c r="V3212" s="150"/>
      <c r="W3212" s="141" t="str" cm="1">
        <f t="array" ref="W3212">IF(SUM(LEN(B3212:V3212))=0,"",IF(OR(OR(ISBLANK(F3212),SUM(LEN(C3212),LEN(D3212))=0),AND(NOT(E3212="Unknown"),ISBLANK(J3212)),AND(NOT(O3212="Unknown"),ISBLANK(R3212))),"Missing Information", INDEX(Table15[Entire Service Line Classification], MATCH(SUMIFS(Table15[Unique ID],Table15[System-Owned Portion],E3212,Table15[If Material Anything Other than "Lead" in Column E,Was Material Ever Previously Lead?],G3212,Table15[Customer-Owned Portion],O3212),Table15[Unique ID],0),0)))</f>
        <v/>
      </c>
      <c r="X3212"/>
    </row>
    <row r="3213" spans="2:24" x14ac:dyDescent="0.25">
      <c r="B3213" s="146"/>
      <c r="C3213" s="31"/>
      <c r="D3213" s="31"/>
      <c r="E3213" s="44"/>
      <c r="F3213" s="43"/>
      <c r="G3213" s="84"/>
      <c r="H3213" s="31"/>
      <c r="I3213" s="208"/>
      <c r="J3213" s="84"/>
      <c r="K3213" s="31"/>
      <c r="L3213" s="31"/>
      <c r="M3213" s="169"/>
      <c r="N3213" s="148"/>
      <c r="O3213" s="106"/>
      <c r="P3213" s="43"/>
      <c r="Q3213" s="31"/>
      <c r="R3213" s="84"/>
      <c r="S3213" s="31"/>
      <c r="T3213" s="31"/>
      <c r="U3213" s="169"/>
      <c r="V3213" s="150"/>
      <c r="W3213" s="141" t="str" cm="1">
        <f t="array" ref="W3213">IF(SUM(LEN(B3213:V3213))=0,"",IF(OR(OR(ISBLANK(F3213),SUM(LEN(C3213),LEN(D3213))=0),AND(NOT(E3213="Unknown"),ISBLANK(J3213)),AND(NOT(O3213="Unknown"),ISBLANK(R3213))),"Missing Information", INDEX(Table15[Entire Service Line Classification], MATCH(SUMIFS(Table15[Unique ID],Table15[System-Owned Portion],E3213,Table15[If Material Anything Other than "Lead" in Column E,Was Material Ever Previously Lead?],G3213,Table15[Customer-Owned Portion],O3213),Table15[Unique ID],0),0)))</f>
        <v/>
      </c>
      <c r="X3213"/>
    </row>
    <row r="3214" spans="2:24" x14ac:dyDescent="0.25">
      <c r="B3214" s="146"/>
      <c r="C3214" s="31"/>
      <c r="D3214" s="31"/>
      <c r="E3214" s="44"/>
      <c r="F3214" s="43"/>
      <c r="G3214" s="84"/>
      <c r="H3214" s="31"/>
      <c r="I3214" s="208"/>
      <c r="J3214" s="84"/>
      <c r="K3214" s="31"/>
      <c r="L3214" s="31"/>
      <c r="M3214" s="169"/>
      <c r="N3214" s="148"/>
      <c r="O3214" s="106"/>
      <c r="P3214" s="43"/>
      <c r="Q3214" s="31"/>
      <c r="R3214" s="84"/>
      <c r="S3214" s="31"/>
      <c r="T3214" s="31"/>
      <c r="U3214" s="169"/>
      <c r="V3214" s="150"/>
      <c r="W3214" s="141" t="str" cm="1">
        <f t="array" ref="W3214">IF(SUM(LEN(B3214:V3214))=0,"",IF(OR(OR(ISBLANK(F3214),SUM(LEN(C3214),LEN(D3214))=0),AND(NOT(E3214="Unknown"),ISBLANK(J3214)),AND(NOT(O3214="Unknown"),ISBLANK(R3214))),"Missing Information", INDEX(Table15[Entire Service Line Classification], MATCH(SUMIFS(Table15[Unique ID],Table15[System-Owned Portion],E3214,Table15[If Material Anything Other than "Lead" in Column E,Was Material Ever Previously Lead?],G3214,Table15[Customer-Owned Portion],O3214),Table15[Unique ID],0),0)))</f>
        <v/>
      </c>
      <c r="X3214"/>
    </row>
    <row r="3215" spans="2:24" x14ac:dyDescent="0.25">
      <c r="B3215" s="146"/>
      <c r="C3215" s="31"/>
      <c r="D3215" s="31"/>
      <c r="E3215" s="44"/>
      <c r="F3215" s="43"/>
      <c r="G3215" s="84"/>
      <c r="H3215" s="31"/>
      <c r="I3215" s="208"/>
      <c r="J3215" s="84"/>
      <c r="K3215" s="31"/>
      <c r="L3215" s="31"/>
      <c r="M3215" s="169"/>
      <c r="N3215" s="148"/>
      <c r="O3215" s="106"/>
      <c r="P3215" s="43"/>
      <c r="Q3215" s="31"/>
      <c r="R3215" s="84"/>
      <c r="S3215" s="31"/>
      <c r="T3215" s="31"/>
      <c r="U3215" s="169"/>
      <c r="V3215" s="150"/>
      <c r="W3215" s="141" t="str" cm="1">
        <f t="array" ref="W3215">IF(SUM(LEN(B3215:V3215))=0,"",IF(OR(OR(ISBLANK(F3215),SUM(LEN(C3215),LEN(D3215))=0),AND(NOT(E3215="Unknown"),ISBLANK(J3215)),AND(NOT(O3215="Unknown"),ISBLANK(R3215))),"Missing Information", INDEX(Table15[Entire Service Line Classification], MATCH(SUMIFS(Table15[Unique ID],Table15[System-Owned Portion],E3215,Table15[If Material Anything Other than "Lead" in Column E,Was Material Ever Previously Lead?],G3215,Table15[Customer-Owned Portion],O3215),Table15[Unique ID],0),0)))</f>
        <v/>
      </c>
      <c r="X3215"/>
    </row>
    <row r="3216" spans="2:24" x14ac:dyDescent="0.25">
      <c r="B3216" s="146"/>
      <c r="C3216" s="31"/>
      <c r="D3216" s="31"/>
      <c r="E3216" s="44"/>
      <c r="F3216" s="43"/>
      <c r="G3216" s="84"/>
      <c r="H3216" s="31"/>
      <c r="I3216" s="208"/>
      <c r="J3216" s="84"/>
      <c r="K3216" s="31"/>
      <c r="L3216" s="31"/>
      <c r="M3216" s="169"/>
      <c r="N3216" s="148"/>
      <c r="O3216" s="106"/>
      <c r="P3216" s="43"/>
      <c r="Q3216" s="31"/>
      <c r="R3216" s="84"/>
      <c r="S3216" s="31"/>
      <c r="T3216" s="31"/>
      <c r="U3216" s="169"/>
      <c r="V3216" s="150"/>
      <c r="W3216" s="141" t="str" cm="1">
        <f t="array" ref="W3216">IF(SUM(LEN(B3216:V3216))=0,"",IF(OR(OR(ISBLANK(F3216),SUM(LEN(C3216),LEN(D3216))=0),AND(NOT(E3216="Unknown"),ISBLANK(J3216)),AND(NOT(O3216="Unknown"),ISBLANK(R3216))),"Missing Information", INDEX(Table15[Entire Service Line Classification], MATCH(SUMIFS(Table15[Unique ID],Table15[System-Owned Portion],E3216,Table15[If Material Anything Other than "Lead" in Column E,Was Material Ever Previously Lead?],G3216,Table15[Customer-Owned Portion],O3216),Table15[Unique ID],0),0)))</f>
        <v/>
      </c>
      <c r="X3216"/>
    </row>
    <row r="3217" spans="2:24" x14ac:dyDescent="0.25">
      <c r="B3217" s="146"/>
      <c r="C3217" s="31"/>
      <c r="D3217" s="31"/>
      <c r="E3217" s="44"/>
      <c r="F3217" s="43"/>
      <c r="G3217" s="84"/>
      <c r="H3217" s="31"/>
      <c r="I3217" s="208"/>
      <c r="J3217" s="84"/>
      <c r="K3217" s="31"/>
      <c r="L3217" s="31"/>
      <c r="M3217" s="169"/>
      <c r="N3217" s="148"/>
      <c r="O3217" s="106"/>
      <c r="P3217" s="43"/>
      <c r="Q3217" s="31"/>
      <c r="R3217" s="84"/>
      <c r="S3217" s="31"/>
      <c r="T3217" s="31"/>
      <c r="U3217" s="169"/>
      <c r="V3217" s="150"/>
      <c r="W3217" s="141" t="str" cm="1">
        <f t="array" ref="W3217">IF(SUM(LEN(B3217:V3217))=0,"",IF(OR(OR(ISBLANK(F3217),SUM(LEN(C3217),LEN(D3217))=0),AND(NOT(E3217="Unknown"),ISBLANK(J3217)),AND(NOT(O3217="Unknown"),ISBLANK(R3217))),"Missing Information", INDEX(Table15[Entire Service Line Classification], MATCH(SUMIFS(Table15[Unique ID],Table15[System-Owned Portion],E3217,Table15[If Material Anything Other than "Lead" in Column E,Was Material Ever Previously Lead?],G3217,Table15[Customer-Owned Portion],O3217),Table15[Unique ID],0),0)))</f>
        <v/>
      </c>
      <c r="X3217"/>
    </row>
    <row r="3218" spans="2:24" x14ac:dyDescent="0.25">
      <c r="B3218" s="146"/>
      <c r="C3218" s="31"/>
      <c r="D3218" s="31"/>
      <c r="E3218" s="44"/>
      <c r="F3218" s="43"/>
      <c r="G3218" s="84"/>
      <c r="H3218" s="31"/>
      <c r="I3218" s="208"/>
      <c r="J3218" s="84"/>
      <c r="K3218" s="31"/>
      <c r="L3218" s="31"/>
      <c r="M3218" s="169"/>
      <c r="N3218" s="148"/>
      <c r="O3218" s="106"/>
      <c r="P3218" s="43"/>
      <c r="Q3218" s="31"/>
      <c r="R3218" s="84"/>
      <c r="S3218" s="31"/>
      <c r="T3218" s="31"/>
      <c r="U3218" s="169"/>
      <c r="V3218" s="150"/>
      <c r="W3218" s="141" t="str" cm="1">
        <f t="array" ref="W3218">IF(SUM(LEN(B3218:V3218))=0,"",IF(OR(OR(ISBLANK(F3218),SUM(LEN(C3218),LEN(D3218))=0),AND(NOT(E3218="Unknown"),ISBLANK(J3218)),AND(NOT(O3218="Unknown"),ISBLANK(R3218))),"Missing Information", INDEX(Table15[Entire Service Line Classification], MATCH(SUMIFS(Table15[Unique ID],Table15[System-Owned Portion],E3218,Table15[If Material Anything Other than "Lead" in Column E,Was Material Ever Previously Lead?],G3218,Table15[Customer-Owned Portion],O3218),Table15[Unique ID],0),0)))</f>
        <v/>
      </c>
      <c r="X3218"/>
    </row>
    <row r="3219" spans="2:24" x14ac:dyDescent="0.25">
      <c r="B3219" s="146"/>
      <c r="C3219" s="31"/>
      <c r="D3219" s="31"/>
      <c r="E3219" s="44"/>
      <c r="F3219" s="43"/>
      <c r="G3219" s="84"/>
      <c r="H3219" s="31"/>
      <c r="I3219" s="208"/>
      <c r="J3219" s="84"/>
      <c r="K3219" s="31"/>
      <c r="L3219" s="31"/>
      <c r="M3219" s="169"/>
      <c r="N3219" s="148"/>
      <c r="O3219" s="106"/>
      <c r="P3219" s="43"/>
      <c r="Q3219" s="31"/>
      <c r="R3219" s="84"/>
      <c r="S3219" s="31"/>
      <c r="T3219" s="31"/>
      <c r="U3219" s="169"/>
      <c r="V3219" s="150"/>
      <c r="W3219" s="141" t="str" cm="1">
        <f t="array" ref="W3219">IF(SUM(LEN(B3219:V3219))=0,"",IF(OR(OR(ISBLANK(F3219),SUM(LEN(C3219),LEN(D3219))=0),AND(NOT(E3219="Unknown"),ISBLANK(J3219)),AND(NOT(O3219="Unknown"),ISBLANK(R3219))),"Missing Information", INDEX(Table15[Entire Service Line Classification], MATCH(SUMIFS(Table15[Unique ID],Table15[System-Owned Portion],E3219,Table15[If Material Anything Other than "Lead" in Column E,Was Material Ever Previously Lead?],G3219,Table15[Customer-Owned Portion],O3219),Table15[Unique ID],0),0)))</f>
        <v/>
      </c>
      <c r="X3219"/>
    </row>
    <row r="3220" spans="2:24" x14ac:dyDescent="0.25">
      <c r="B3220" s="146"/>
      <c r="C3220" s="31"/>
      <c r="D3220" s="31"/>
      <c r="E3220" s="44"/>
      <c r="F3220" s="43"/>
      <c r="G3220" s="84"/>
      <c r="H3220" s="31"/>
      <c r="I3220" s="208"/>
      <c r="J3220" s="84"/>
      <c r="K3220" s="31"/>
      <c r="L3220" s="31"/>
      <c r="M3220" s="169"/>
      <c r="N3220" s="148"/>
      <c r="O3220" s="106"/>
      <c r="P3220" s="43"/>
      <c r="Q3220" s="31"/>
      <c r="R3220" s="84"/>
      <c r="S3220" s="31"/>
      <c r="T3220" s="31"/>
      <c r="U3220" s="169"/>
      <c r="V3220" s="150"/>
      <c r="W3220" s="141" t="str" cm="1">
        <f t="array" ref="W3220">IF(SUM(LEN(B3220:V3220))=0,"",IF(OR(OR(ISBLANK(F3220),SUM(LEN(C3220),LEN(D3220))=0),AND(NOT(E3220="Unknown"),ISBLANK(J3220)),AND(NOT(O3220="Unknown"),ISBLANK(R3220))),"Missing Information", INDEX(Table15[Entire Service Line Classification], MATCH(SUMIFS(Table15[Unique ID],Table15[System-Owned Portion],E3220,Table15[If Material Anything Other than "Lead" in Column E,Was Material Ever Previously Lead?],G3220,Table15[Customer-Owned Portion],O3220),Table15[Unique ID],0),0)))</f>
        <v/>
      </c>
      <c r="X3220"/>
    </row>
    <row r="3221" spans="2:24" x14ac:dyDescent="0.25">
      <c r="B3221" s="146"/>
      <c r="C3221" s="31"/>
      <c r="D3221" s="31"/>
      <c r="E3221" s="44"/>
      <c r="F3221" s="43"/>
      <c r="G3221" s="84"/>
      <c r="H3221" s="31"/>
      <c r="I3221" s="208"/>
      <c r="J3221" s="84"/>
      <c r="K3221" s="31"/>
      <c r="L3221" s="31"/>
      <c r="M3221" s="169"/>
      <c r="N3221" s="148"/>
      <c r="O3221" s="106"/>
      <c r="P3221" s="43"/>
      <c r="Q3221" s="31"/>
      <c r="R3221" s="84"/>
      <c r="S3221" s="31"/>
      <c r="T3221" s="31"/>
      <c r="U3221" s="169"/>
      <c r="V3221" s="150"/>
      <c r="W3221" s="141" t="str" cm="1">
        <f t="array" ref="W3221">IF(SUM(LEN(B3221:V3221))=0,"",IF(OR(OR(ISBLANK(F3221),SUM(LEN(C3221),LEN(D3221))=0),AND(NOT(E3221="Unknown"),ISBLANK(J3221)),AND(NOT(O3221="Unknown"),ISBLANK(R3221))),"Missing Information", INDEX(Table15[Entire Service Line Classification], MATCH(SUMIFS(Table15[Unique ID],Table15[System-Owned Portion],E3221,Table15[If Material Anything Other than "Lead" in Column E,Was Material Ever Previously Lead?],G3221,Table15[Customer-Owned Portion],O3221),Table15[Unique ID],0),0)))</f>
        <v/>
      </c>
      <c r="X3221"/>
    </row>
    <row r="3222" spans="2:24" x14ac:dyDescent="0.25">
      <c r="B3222" s="146"/>
      <c r="C3222" s="31"/>
      <c r="D3222" s="31"/>
      <c r="E3222" s="44"/>
      <c r="F3222" s="43"/>
      <c r="G3222" s="84"/>
      <c r="H3222" s="31"/>
      <c r="I3222" s="208"/>
      <c r="J3222" s="84"/>
      <c r="K3222" s="31"/>
      <c r="L3222" s="31"/>
      <c r="M3222" s="169"/>
      <c r="N3222" s="148"/>
      <c r="O3222" s="106"/>
      <c r="P3222" s="43"/>
      <c r="Q3222" s="31"/>
      <c r="R3222" s="84"/>
      <c r="S3222" s="31"/>
      <c r="T3222" s="31"/>
      <c r="U3222" s="169"/>
      <c r="V3222" s="150"/>
      <c r="W3222" s="141" t="str" cm="1">
        <f t="array" ref="W3222">IF(SUM(LEN(B3222:V3222))=0,"",IF(OR(OR(ISBLANK(F3222),SUM(LEN(C3222),LEN(D3222))=0),AND(NOT(E3222="Unknown"),ISBLANK(J3222)),AND(NOT(O3222="Unknown"),ISBLANK(R3222))),"Missing Information", INDEX(Table15[Entire Service Line Classification], MATCH(SUMIFS(Table15[Unique ID],Table15[System-Owned Portion],E3222,Table15[If Material Anything Other than "Lead" in Column E,Was Material Ever Previously Lead?],G3222,Table15[Customer-Owned Portion],O3222),Table15[Unique ID],0),0)))</f>
        <v/>
      </c>
      <c r="X3222"/>
    </row>
    <row r="3223" spans="2:24" x14ac:dyDescent="0.25">
      <c r="B3223" s="146"/>
      <c r="C3223" s="31"/>
      <c r="D3223" s="31"/>
      <c r="E3223" s="44"/>
      <c r="F3223" s="43"/>
      <c r="G3223" s="84"/>
      <c r="H3223" s="31"/>
      <c r="I3223" s="208"/>
      <c r="J3223" s="84"/>
      <c r="K3223" s="31"/>
      <c r="L3223" s="31"/>
      <c r="M3223" s="169"/>
      <c r="N3223" s="148"/>
      <c r="O3223" s="106"/>
      <c r="P3223" s="43"/>
      <c r="Q3223" s="31"/>
      <c r="R3223" s="84"/>
      <c r="S3223" s="31"/>
      <c r="T3223" s="31"/>
      <c r="U3223" s="169"/>
      <c r="V3223" s="150"/>
      <c r="W3223" s="141" t="str" cm="1">
        <f t="array" ref="W3223">IF(SUM(LEN(B3223:V3223))=0,"",IF(OR(OR(ISBLANK(F3223),SUM(LEN(C3223),LEN(D3223))=0),AND(NOT(E3223="Unknown"),ISBLANK(J3223)),AND(NOT(O3223="Unknown"),ISBLANK(R3223))),"Missing Information", INDEX(Table15[Entire Service Line Classification], MATCH(SUMIFS(Table15[Unique ID],Table15[System-Owned Portion],E3223,Table15[If Material Anything Other than "Lead" in Column E,Was Material Ever Previously Lead?],G3223,Table15[Customer-Owned Portion],O3223),Table15[Unique ID],0),0)))</f>
        <v/>
      </c>
      <c r="X3223"/>
    </row>
    <row r="3224" spans="2:24" x14ac:dyDescent="0.25">
      <c r="B3224" s="146"/>
      <c r="C3224" s="31"/>
      <c r="D3224" s="31"/>
      <c r="E3224" s="44"/>
      <c r="F3224" s="43"/>
      <c r="G3224" s="84"/>
      <c r="H3224" s="31"/>
      <c r="I3224" s="208"/>
      <c r="J3224" s="84"/>
      <c r="K3224" s="31"/>
      <c r="L3224" s="31"/>
      <c r="M3224" s="169"/>
      <c r="N3224" s="148"/>
      <c r="O3224" s="106"/>
      <c r="P3224" s="43"/>
      <c r="Q3224" s="31"/>
      <c r="R3224" s="84"/>
      <c r="S3224" s="31"/>
      <c r="T3224" s="31"/>
      <c r="U3224" s="169"/>
      <c r="V3224" s="150"/>
      <c r="W3224" s="141" t="str" cm="1">
        <f t="array" ref="W3224">IF(SUM(LEN(B3224:V3224))=0,"",IF(OR(OR(ISBLANK(F3224),SUM(LEN(C3224),LEN(D3224))=0),AND(NOT(E3224="Unknown"),ISBLANK(J3224)),AND(NOT(O3224="Unknown"),ISBLANK(R3224))),"Missing Information", INDEX(Table15[Entire Service Line Classification], MATCH(SUMIFS(Table15[Unique ID],Table15[System-Owned Portion],E3224,Table15[If Material Anything Other than "Lead" in Column E,Was Material Ever Previously Lead?],G3224,Table15[Customer-Owned Portion],O3224),Table15[Unique ID],0),0)))</f>
        <v/>
      </c>
      <c r="X3224"/>
    </row>
    <row r="3225" spans="2:24" x14ac:dyDescent="0.25">
      <c r="B3225" s="146"/>
      <c r="C3225" s="31"/>
      <c r="D3225" s="31"/>
      <c r="E3225" s="44"/>
      <c r="F3225" s="43"/>
      <c r="G3225" s="84"/>
      <c r="H3225" s="31"/>
      <c r="I3225" s="208"/>
      <c r="J3225" s="84"/>
      <c r="K3225" s="31"/>
      <c r="L3225" s="31"/>
      <c r="M3225" s="169"/>
      <c r="N3225" s="148"/>
      <c r="O3225" s="106"/>
      <c r="P3225" s="43"/>
      <c r="Q3225" s="31"/>
      <c r="R3225" s="84"/>
      <c r="S3225" s="31"/>
      <c r="T3225" s="31"/>
      <c r="U3225" s="169"/>
      <c r="V3225" s="150"/>
      <c r="W3225" s="141" t="str" cm="1">
        <f t="array" ref="W3225">IF(SUM(LEN(B3225:V3225))=0,"",IF(OR(OR(ISBLANK(F3225),SUM(LEN(C3225),LEN(D3225))=0),AND(NOT(E3225="Unknown"),ISBLANK(J3225)),AND(NOT(O3225="Unknown"),ISBLANK(R3225))),"Missing Information", INDEX(Table15[Entire Service Line Classification], MATCH(SUMIFS(Table15[Unique ID],Table15[System-Owned Portion],E3225,Table15[If Material Anything Other than "Lead" in Column E,Was Material Ever Previously Lead?],G3225,Table15[Customer-Owned Portion],O3225),Table15[Unique ID],0),0)))</f>
        <v/>
      </c>
      <c r="X3225"/>
    </row>
    <row r="3226" spans="2:24" x14ac:dyDescent="0.25">
      <c r="B3226" s="146"/>
      <c r="C3226" s="31"/>
      <c r="D3226" s="31"/>
      <c r="E3226" s="44"/>
      <c r="F3226" s="43"/>
      <c r="G3226" s="84"/>
      <c r="H3226" s="31"/>
      <c r="I3226" s="208"/>
      <c r="J3226" s="84"/>
      <c r="K3226" s="31"/>
      <c r="L3226" s="31"/>
      <c r="M3226" s="169"/>
      <c r="N3226" s="148"/>
      <c r="O3226" s="106"/>
      <c r="P3226" s="43"/>
      <c r="Q3226" s="31"/>
      <c r="R3226" s="84"/>
      <c r="S3226" s="31"/>
      <c r="T3226" s="31"/>
      <c r="U3226" s="169"/>
      <c r="V3226" s="150"/>
      <c r="W3226" s="141" t="str" cm="1">
        <f t="array" ref="W3226">IF(SUM(LEN(B3226:V3226))=0,"",IF(OR(OR(ISBLANK(F3226),SUM(LEN(C3226),LEN(D3226))=0),AND(NOT(E3226="Unknown"),ISBLANK(J3226)),AND(NOT(O3226="Unknown"),ISBLANK(R3226))),"Missing Information", INDEX(Table15[Entire Service Line Classification], MATCH(SUMIFS(Table15[Unique ID],Table15[System-Owned Portion],E3226,Table15[If Material Anything Other than "Lead" in Column E,Was Material Ever Previously Lead?],G3226,Table15[Customer-Owned Portion],O3226),Table15[Unique ID],0),0)))</f>
        <v/>
      </c>
      <c r="X3226"/>
    </row>
    <row r="3227" spans="2:24" x14ac:dyDescent="0.25">
      <c r="B3227" s="146"/>
      <c r="C3227" s="31"/>
      <c r="D3227" s="31"/>
      <c r="E3227" s="44"/>
      <c r="F3227" s="43"/>
      <c r="G3227" s="84"/>
      <c r="H3227" s="31"/>
      <c r="I3227" s="208"/>
      <c r="J3227" s="84"/>
      <c r="K3227" s="31"/>
      <c r="L3227" s="31"/>
      <c r="M3227" s="169"/>
      <c r="N3227" s="148"/>
      <c r="O3227" s="106"/>
      <c r="P3227" s="43"/>
      <c r="Q3227" s="31"/>
      <c r="R3227" s="84"/>
      <c r="S3227" s="31"/>
      <c r="T3227" s="31"/>
      <c r="U3227" s="169"/>
      <c r="V3227" s="150"/>
      <c r="W3227" s="141" t="str" cm="1">
        <f t="array" ref="W3227">IF(SUM(LEN(B3227:V3227))=0,"",IF(OR(OR(ISBLANK(F3227),SUM(LEN(C3227),LEN(D3227))=0),AND(NOT(E3227="Unknown"),ISBLANK(J3227)),AND(NOT(O3227="Unknown"),ISBLANK(R3227))),"Missing Information", INDEX(Table15[Entire Service Line Classification], MATCH(SUMIFS(Table15[Unique ID],Table15[System-Owned Portion],E3227,Table15[If Material Anything Other than "Lead" in Column E,Was Material Ever Previously Lead?],G3227,Table15[Customer-Owned Portion],O3227),Table15[Unique ID],0),0)))</f>
        <v/>
      </c>
      <c r="X3227"/>
    </row>
    <row r="3228" spans="2:24" x14ac:dyDescent="0.25">
      <c r="B3228" s="146"/>
      <c r="C3228" s="31"/>
      <c r="D3228" s="31"/>
      <c r="E3228" s="44"/>
      <c r="F3228" s="43"/>
      <c r="G3228" s="84"/>
      <c r="H3228" s="31"/>
      <c r="I3228" s="208"/>
      <c r="J3228" s="84"/>
      <c r="K3228" s="31"/>
      <c r="L3228" s="31"/>
      <c r="M3228" s="169"/>
      <c r="N3228" s="148"/>
      <c r="O3228" s="106"/>
      <c r="P3228" s="43"/>
      <c r="Q3228" s="31"/>
      <c r="R3228" s="84"/>
      <c r="S3228" s="31"/>
      <c r="T3228" s="31"/>
      <c r="U3228" s="169"/>
      <c r="V3228" s="150"/>
      <c r="W3228" s="141" t="str" cm="1">
        <f t="array" ref="W3228">IF(SUM(LEN(B3228:V3228))=0,"",IF(OR(OR(ISBLANK(F3228),SUM(LEN(C3228),LEN(D3228))=0),AND(NOT(E3228="Unknown"),ISBLANK(J3228)),AND(NOT(O3228="Unknown"),ISBLANK(R3228))),"Missing Information", INDEX(Table15[Entire Service Line Classification], MATCH(SUMIFS(Table15[Unique ID],Table15[System-Owned Portion],E3228,Table15[If Material Anything Other than "Lead" in Column E,Was Material Ever Previously Lead?],G3228,Table15[Customer-Owned Portion],O3228),Table15[Unique ID],0),0)))</f>
        <v/>
      </c>
      <c r="X3228"/>
    </row>
    <row r="3229" spans="2:24" x14ac:dyDescent="0.25">
      <c r="B3229" s="146"/>
      <c r="C3229" s="31"/>
      <c r="D3229" s="31"/>
      <c r="E3229" s="44"/>
      <c r="F3229" s="43"/>
      <c r="G3229" s="84"/>
      <c r="H3229" s="31"/>
      <c r="I3229" s="208"/>
      <c r="J3229" s="84"/>
      <c r="K3229" s="31"/>
      <c r="L3229" s="31"/>
      <c r="M3229" s="169"/>
      <c r="N3229" s="148"/>
      <c r="O3229" s="106"/>
      <c r="P3229" s="43"/>
      <c r="Q3229" s="31"/>
      <c r="R3229" s="84"/>
      <c r="S3229" s="31"/>
      <c r="T3229" s="31"/>
      <c r="U3229" s="169"/>
      <c r="V3229" s="150"/>
      <c r="W3229" s="141" t="str" cm="1">
        <f t="array" ref="W3229">IF(SUM(LEN(B3229:V3229))=0,"",IF(OR(OR(ISBLANK(F3229),SUM(LEN(C3229),LEN(D3229))=0),AND(NOT(E3229="Unknown"),ISBLANK(J3229)),AND(NOT(O3229="Unknown"),ISBLANK(R3229))),"Missing Information", INDEX(Table15[Entire Service Line Classification], MATCH(SUMIFS(Table15[Unique ID],Table15[System-Owned Portion],E3229,Table15[If Material Anything Other than "Lead" in Column E,Was Material Ever Previously Lead?],G3229,Table15[Customer-Owned Portion],O3229),Table15[Unique ID],0),0)))</f>
        <v/>
      </c>
      <c r="X3229"/>
    </row>
    <row r="3230" spans="2:24" x14ac:dyDescent="0.25">
      <c r="B3230" s="146"/>
      <c r="C3230" s="31"/>
      <c r="D3230" s="31"/>
      <c r="E3230" s="44"/>
      <c r="F3230" s="43"/>
      <c r="G3230" s="84"/>
      <c r="H3230" s="31"/>
      <c r="I3230" s="208"/>
      <c r="J3230" s="84"/>
      <c r="K3230" s="31"/>
      <c r="L3230" s="31"/>
      <c r="M3230" s="169"/>
      <c r="N3230" s="148"/>
      <c r="O3230" s="106"/>
      <c r="P3230" s="43"/>
      <c r="Q3230" s="31"/>
      <c r="R3230" s="84"/>
      <c r="S3230" s="31"/>
      <c r="T3230" s="31"/>
      <c r="U3230" s="169"/>
      <c r="V3230" s="150"/>
      <c r="W3230" s="141" t="str" cm="1">
        <f t="array" ref="W3230">IF(SUM(LEN(B3230:V3230))=0,"",IF(OR(OR(ISBLANK(F3230),SUM(LEN(C3230),LEN(D3230))=0),AND(NOT(E3230="Unknown"),ISBLANK(J3230)),AND(NOT(O3230="Unknown"),ISBLANK(R3230))),"Missing Information", INDEX(Table15[Entire Service Line Classification], MATCH(SUMIFS(Table15[Unique ID],Table15[System-Owned Portion],E3230,Table15[If Material Anything Other than "Lead" in Column E,Was Material Ever Previously Lead?],G3230,Table15[Customer-Owned Portion],O3230),Table15[Unique ID],0),0)))</f>
        <v/>
      </c>
      <c r="X3230"/>
    </row>
    <row r="3231" spans="2:24" x14ac:dyDescent="0.25">
      <c r="B3231" s="146"/>
      <c r="C3231" s="31"/>
      <c r="D3231" s="31"/>
      <c r="E3231" s="44"/>
      <c r="F3231" s="43"/>
      <c r="G3231" s="84"/>
      <c r="H3231" s="31"/>
      <c r="I3231" s="208"/>
      <c r="J3231" s="84"/>
      <c r="K3231" s="31"/>
      <c r="L3231" s="31"/>
      <c r="M3231" s="169"/>
      <c r="N3231" s="148"/>
      <c r="O3231" s="106"/>
      <c r="P3231" s="43"/>
      <c r="Q3231" s="31"/>
      <c r="R3231" s="84"/>
      <c r="S3231" s="31"/>
      <c r="T3231" s="31"/>
      <c r="U3231" s="169"/>
      <c r="V3231" s="150"/>
      <c r="W3231" s="141" t="str" cm="1">
        <f t="array" ref="W3231">IF(SUM(LEN(B3231:V3231))=0,"",IF(OR(OR(ISBLANK(F3231),SUM(LEN(C3231),LEN(D3231))=0),AND(NOT(E3231="Unknown"),ISBLANK(J3231)),AND(NOT(O3231="Unknown"),ISBLANK(R3231))),"Missing Information", INDEX(Table15[Entire Service Line Classification], MATCH(SUMIFS(Table15[Unique ID],Table15[System-Owned Portion],E3231,Table15[If Material Anything Other than "Lead" in Column E,Was Material Ever Previously Lead?],G3231,Table15[Customer-Owned Portion],O3231),Table15[Unique ID],0),0)))</f>
        <v/>
      </c>
      <c r="X3231"/>
    </row>
    <row r="3232" spans="2:24" x14ac:dyDescent="0.25">
      <c r="B3232" s="146"/>
      <c r="C3232" s="31"/>
      <c r="D3232" s="31"/>
      <c r="E3232" s="44"/>
      <c r="F3232" s="43"/>
      <c r="G3232" s="84"/>
      <c r="H3232" s="31"/>
      <c r="I3232" s="208"/>
      <c r="J3232" s="84"/>
      <c r="K3232" s="31"/>
      <c r="L3232" s="31"/>
      <c r="M3232" s="169"/>
      <c r="N3232" s="148"/>
      <c r="O3232" s="106"/>
      <c r="P3232" s="43"/>
      <c r="Q3232" s="31"/>
      <c r="R3232" s="84"/>
      <c r="S3232" s="31"/>
      <c r="T3232" s="31"/>
      <c r="U3232" s="169"/>
      <c r="V3232" s="150"/>
      <c r="W3232" s="141" t="str" cm="1">
        <f t="array" ref="W3232">IF(SUM(LEN(B3232:V3232))=0,"",IF(OR(OR(ISBLANK(F3232),SUM(LEN(C3232),LEN(D3232))=0),AND(NOT(E3232="Unknown"),ISBLANK(J3232)),AND(NOT(O3232="Unknown"),ISBLANK(R3232))),"Missing Information", INDEX(Table15[Entire Service Line Classification], MATCH(SUMIFS(Table15[Unique ID],Table15[System-Owned Portion],E3232,Table15[If Material Anything Other than "Lead" in Column E,Was Material Ever Previously Lead?],G3232,Table15[Customer-Owned Portion],O3232),Table15[Unique ID],0),0)))</f>
        <v/>
      </c>
      <c r="X3232"/>
    </row>
    <row r="3233" spans="2:24" x14ac:dyDescent="0.25">
      <c r="B3233" s="146"/>
      <c r="C3233" s="31"/>
      <c r="D3233" s="31"/>
      <c r="E3233" s="44"/>
      <c r="F3233" s="43"/>
      <c r="G3233" s="84"/>
      <c r="H3233" s="31"/>
      <c r="I3233" s="208"/>
      <c r="J3233" s="84"/>
      <c r="K3233" s="31"/>
      <c r="L3233" s="31"/>
      <c r="M3233" s="169"/>
      <c r="N3233" s="148"/>
      <c r="O3233" s="106"/>
      <c r="P3233" s="43"/>
      <c r="Q3233" s="31"/>
      <c r="R3233" s="84"/>
      <c r="S3233" s="31"/>
      <c r="T3233" s="31"/>
      <c r="U3233" s="169"/>
      <c r="V3233" s="150"/>
      <c r="W3233" s="141" t="str" cm="1">
        <f t="array" ref="W3233">IF(SUM(LEN(B3233:V3233))=0,"",IF(OR(OR(ISBLANK(F3233),SUM(LEN(C3233),LEN(D3233))=0),AND(NOT(E3233="Unknown"),ISBLANK(J3233)),AND(NOT(O3233="Unknown"),ISBLANK(R3233))),"Missing Information", INDEX(Table15[Entire Service Line Classification], MATCH(SUMIFS(Table15[Unique ID],Table15[System-Owned Portion],E3233,Table15[If Material Anything Other than "Lead" in Column E,Was Material Ever Previously Lead?],G3233,Table15[Customer-Owned Portion],O3233),Table15[Unique ID],0),0)))</f>
        <v/>
      </c>
      <c r="X3233"/>
    </row>
    <row r="3234" spans="2:24" x14ac:dyDescent="0.25">
      <c r="B3234" s="146"/>
      <c r="C3234" s="31"/>
      <c r="D3234" s="31"/>
      <c r="E3234" s="44"/>
      <c r="F3234" s="43"/>
      <c r="G3234" s="84"/>
      <c r="H3234" s="31"/>
      <c r="I3234" s="208"/>
      <c r="J3234" s="84"/>
      <c r="K3234" s="31"/>
      <c r="L3234" s="31"/>
      <c r="M3234" s="169"/>
      <c r="N3234" s="148"/>
      <c r="O3234" s="106"/>
      <c r="P3234" s="43"/>
      <c r="Q3234" s="31"/>
      <c r="R3234" s="84"/>
      <c r="S3234" s="31"/>
      <c r="T3234" s="31"/>
      <c r="U3234" s="169"/>
      <c r="V3234" s="150"/>
      <c r="W3234" s="141" t="str" cm="1">
        <f t="array" ref="W3234">IF(SUM(LEN(B3234:V3234))=0,"",IF(OR(OR(ISBLANK(F3234),SUM(LEN(C3234),LEN(D3234))=0),AND(NOT(E3234="Unknown"),ISBLANK(J3234)),AND(NOT(O3234="Unknown"),ISBLANK(R3234))),"Missing Information", INDEX(Table15[Entire Service Line Classification], MATCH(SUMIFS(Table15[Unique ID],Table15[System-Owned Portion],E3234,Table15[If Material Anything Other than "Lead" in Column E,Was Material Ever Previously Lead?],G3234,Table15[Customer-Owned Portion],O3234),Table15[Unique ID],0),0)))</f>
        <v/>
      </c>
      <c r="X3234"/>
    </row>
    <row r="3235" spans="2:24" x14ac:dyDescent="0.25">
      <c r="B3235" s="146"/>
      <c r="C3235" s="31"/>
      <c r="D3235" s="31"/>
      <c r="E3235" s="44"/>
      <c r="F3235" s="43"/>
      <c r="G3235" s="84"/>
      <c r="H3235" s="31"/>
      <c r="I3235" s="208"/>
      <c r="J3235" s="84"/>
      <c r="K3235" s="31"/>
      <c r="L3235" s="31"/>
      <c r="M3235" s="169"/>
      <c r="N3235" s="148"/>
      <c r="O3235" s="106"/>
      <c r="P3235" s="43"/>
      <c r="Q3235" s="31"/>
      <c r="R3235" s="84"/>
      <c r="S3235" s="31"/>
      <c r="T3235" s="31"/>
      <c r="U3235" s="169"/>
      <c r="V3235" s="150"/>
      <c r="W3235" s="141" t="str" cm="1">
        <f t="array" ref="W3235">IF(SUM(LEN(B3235:V3235))=0,"",IF(OR(OR(ISBLANK(F3235),SUM(LEN(C3235),LEN(D3235))=0),AND(NOT(E3235="Unknown"),ISBLANK(J3235)),AND(NOT(O3235="Unknown"),ISBLANK(R3235))),"Missing Information", INDEX(Table15[Entire Service Line Classification], MATCH(SUMIFS(Table15[Unique ID],Table15[System-Owned Portion],E3235,Table15[If Material Anything Other than "Lead" in Column E,Was Material Ever Previously Lead?],G3235,Table15[Customer-Owned Portion],O3235),Table15[Unique ID],0),0)))</f>
        <v/>
      </c>
      <c r="X3235"/>
    </row>
    <row r="3236" spans="2:24" x14ac:dyDescent="0.25">
      <c r="B3236" s="146"/>
      <c r="C3236" s="31"/>
      <c r="D3236" s="31"/>
      <c r="E3236" s="44"/>
      <c r="F3236" s="43"/>
      <c r="G3236" s="84"/>
      <c r="H3236" s="31"/>
      <c r="I3236" s="208"/>
      <c r="J3236" s="84"/>
      <c r="K3236" s="31"/>
      <c r="L3236" s="31"/>
      <c r="M3236" s="169"/>
      <c r="N3236" s="148"/>
      <c r="O3236" s="106"/>
      <c r="P3236" s="43"/>
      <c r="Q3236" s="31"/>
      <c r="R3236" s="84"/>
      <c r="S3236" s="31"/>
      <c r="T3236" s="31"/>
      <c r="U3236" s="169"/>
      <c r="V3236" s="150"/>
      <c r="W3236" s="141" t="str" cm="1">
        <f t="array" ref="W3236">IF(SUM(LEN(B3236:V3236))=0,"",IF(OR(OR(ISBLANK(F3236),SUM(LEN(C3236),LEN(D3236))=0),AND(NOT(E3236="Unknown"),ISBLANK(J3236)),AND(NOT(O3236="Unknown"),ISBLANK(R3236))),"Missing Information", INDEX(Table15[Entire Service Line Classification], MATCH(SUMIFS(Table15[Unique ID],Table15[System-Owned Portion],E3236,Table15[If Material Anything Other than "Lead" in Column E,Was Material Ever Previously Lead?],G3236,Table15[Customer-Owned Portion],O3236),Table15[Unique ID],0),0)))</f>
        <v/>
      </c>
      <c r="X3236"/>
    </row>
    <row r="3237" spans="2:24" x14ac:dyDescent="0.25">
      <c r="B3237" s="146"/>
      <c r="C3237" s="31"/>
      <c r="D3237" s="31"/>
      <c r="E3237" s="44"/>
      <c r="F3237" s="43"/>
      <c r="G3237" s="84"/>
      <c r="H3237" s="31"/>
      <c r="I3237" s="208"/>
      <c r="J3237" s="84"/>
      <c r="K3237" s="31"/>
      <c r="L3237" s="31"/>
      <c r="M3237" s="169"/>
      <c r="N3237" s="148"/>
      <c r="O3237" s="106"/>
      <c r="P3237" s="43"/>
      <c r="Q3237" s="31"/>
      <c r="R3237" s="84"/>
      <c r="S3237" s="31"/>
      <c r="T3237" s="31"/>
      <c r="U3237" s="169"/>
      <c r="V3237" s="150"/>
      <c r="W3237" s="141" t="str" cm="1">
        <f t="array" ref="W3237">IF(SUM(LEN(B3237:V3237))=0,"",IF(OR(OR(ISBLANK(F3237),SUM(LEN(C3237),LEN(D3237))=0),AND(NOT(E3237="Unknown"),ISBLANK(J3237)),AND(NOT(O3237="Unknown"),ISBLANK(R3237))),"Missing Information", INDEX(Table15[Entire Service Line Classification], MATCH(SUMIFS(Table15[Unique ID],Table15[System-Owned Portion],E3237,Table15[If Material Anything Other than "Lead" in Column E,Was Material Ever Previously Lead?],G3237,Table15[Customer-Owned Portion],O3237),Table15[Unique ID],0),0)))</f>
        <v/>
      </c>
      <c r="X3237"/>
    </row>
    <row r="3238" spans="2:24" x14ac:dyDescent="0.25">
      <c r="B3238" s="146"/>
      <c r="C3238" s="31"/>
      <c r="D3238" s="31"/>
      <c r="E3238" s="44"/>
      <c r="F3238" s="43"/>
      <c r="G3238" s="84"/>
      <c r="H3238" s="31"/>
      <c r="I3238" s="208"/>
      <c r="J3238" s="84"/>
      <c r="K3238" s="31"/>
      <c r="L3238" s="31"/>
      <c r="M3238" s="169"/>
      <c r="N3238" s="148"/>
      <c r="O3238" s="106"/>
      <c r="P3238" s="43"/>
      <c r="Q3238" s="31"/>
      <c r="R3238" s="84"/>
      <c r="S3238" s="31"/>
      <c r="T3238" s="31"/>
      <c r="U3238" s="169"/>
      <c r="V3238" s="150"/>
      <c r="W3238" s="141" t="str" cm="1">
        <f t="array" ref="W3238">IF(SUM(LEN(B3238:V3238))=0,"",IF(OR(OR(ISBLANK(F3238),SUM(LEN(C3238),LEN(D3238))=0),AND(NOT(E3238="Unknown"),ISBLANK(J3238)),AND(NOT(O3238="Unknown"),ISBLANK(R3238))),"Missing Information", INDEX(Table15[Entire Service Line Classification], MATCH(SUMIFS(Table15[Unique ID],Table15[System-Owned Portion],E3238,Table15[If Material Anything Other than "Lead" in Column E,Was Material Ever Previously Lead?],G3238,Table15[Customer-Owned Portion],O3238),Table15[Unique ID],0),0)))</f>
        <v/>
      </c>
      <c r="X3238"/>
    </row>
    <row r="3239" spans="2:24" x14ac:dyDescent="0.25">
      <c r="B3239" s="146"/>
      <c r="C3239" s="31"/>
      <c r="D3239" s="31"/>
      <c r="E3239" s="44"/>
      <c r="F3239" s="43"/>
      <c r="G3239" s="84"/>
      <c r="H3239" s="31"/>
      <c r="I3239" s="208"/>
      <c r="J3239" s="84"/>
      <c r="K3239" s="31"/>
      <c r="L3239" s="31"/>
      <c r="M3239" s="169"/>
      <c r="N3239" s="148"/>
      <c r="O3239" s="106"/>
      <c r="P3239" s="43"/>
      <c r="Q3239" s="31"/>
      <c r="R3239" s="84"/>
      <c r="S3239" s="31"/>
      <c r="T3239" s="31"/>
      <c r="U3239" s="169"/>
      <c r="V3239" s="150"/>
      <c r="W3239" s="141" t="str" cm="1">
        <f t="array" ref="W3239">IF(SUM(LEN(B3239:V3239))=0,"",IF(OR(OR(ISBLANK(F3239),SUM(LEN(C3239),LEN(D3239))=0),AND(NOT(E3239="Unknown"),ISBLANK(J3239)),AND(NOT(O3239="Unknown"),ISBLANK(R3239))),"Missing Information", INDEX(Table15[Entire Service Line Classification], MATCH(SUMIFS(Table15[Unique ID],Table15[System-Owned Portion],E3239,Table15[If Material Anything Other than "Lead" in Column E,Was Material Ever Previously Lead?],G3239,Table15[Customer-Owned Portion],O3239),Table15[Unique ID],0),0)))</f>
        <v/>
      </c>
      <c r="X3239"/>
    </row>
    <row r="3240" spans="2:24" x14ac:dyDescent="0.25">
      <c r="B3240" s="146"/>
      <c r="C3240" s="31"/>
      <c r="D3240" s="31"/>
      <c r="E3240" s="44"/>
      <c r="F3240" s="43"/>
      <c r="G3240" s="84"/>
      <c r="H3240" s="31"/>
      <c r="I3240" s="208"/>
      <c r="J3240" s="84"/>
      <c r="K3240" s="31"/>
      <c r="L3240" s="31"/>
      <c r="M3240" s="169"/>
      <c r="N3240" s="148"/>
      <c r="O3240" s="106"/>
      <c r="P3240" s="43"/>
      <c r="Q3240" s="31"/>
      <c r="R3240" s="84"/>
      <c r="S3240" s="31"/>
      <c r="T3240" s="31"/>
      <c r="U3240" s="169"/>
      <c r="V3240" s="150"/>
      <c r="W3240" s="141" t="str" cm="1">
        <f t="array" ref="W3240">IF(SUM(LEN(B3240:V3240))=0,"",IF(OR(OR(ISBLANK(F3240),SUM(LEN(C3240),LEN(D3240))=0),AND(NOT(E3240="Unknown"),ISBLANK(J3240)),AND(NOT(O3240="Unknown"),ISBLANK(R3240))),"Missing Information", INDEX(Table15[Entire Service Line Classification], MATCH(SUMIFS(Table15[Unique ID],Table15[System-Owned Portion],E3240,Table15[If Material Anything Other than "Lead" in Column E,Was Material Ever Previously Lead?],G3240,Table15[Customer-Owned Portion],O3240),Table15[Unique ID],0),0)))</f>
        <v/>
      </c>
      <c r="X3240"/>
    </row>
    <row r="3241" spans="2:24" x14ac:dyDescent="0.25">
      <c r="B3241" s="146"/>
      <c r="C3241" s="31"/>
      <c r="D3241" s="31"/>
      <c r="E3241" s="44"/>
      <c r="F3241" s="43"/>
      <c r="G3241" s="84"/>
      <c r="H3241" s="31"/>
      <c r="I3241" s="208"/>
      <c r="J3241" s="84"/>
      <c r="K3241" s="31"/>
      <c r="L3241" s="31"/>
      <c r="M3241" s="169"/>
      <c r="N3241" s="148"/>
      <c r="O3241" s="106"/>
      <c r="P3241" s="43"/>
      <c r="Q3241" s="31"/>
      <c r="R3241" s="84"/>
      <c r="S3241" s="31"/>
      <c r="T3241" s="31"/>
      <c r="U3241" s="169"/>
      <c r="V3241" s="150"/>
      <c r="W3241" s="141" t="str" cm="1">
        <f t="array" ref="W3241">IF(SUM(LEN(B3241:V3241))=0,"",IF(OR(OR(ISBLANK(F3241),SUM(LEN(C3241),LEN(D3241))=0),AND(NOT(E3241="Unknown"),ISBLANK(J3241)),AND(NOT(O3241="Unknown"),ISBLANK(R3241))),"Missing Information", INDEX(Table15[Entire Service Line Classification], MATCH(SUMIFS(Table15[Unique ID],Table15[System-Owned Portion],E3241,Table15[If Material Anything Other than "Lead" in Column E,Was Material Ever Previously Lead?],G3241,Table15[Customer-Owned Portion],O3241),Table15[Unique ID],0),0)))</f>
        <v/>
      </c>
      <c r="X3241"/>
    </row>
    <row r="3242" spans="2:24" x14ac:dyDescent="0.25">
      <c r="B3242" s="146"/>
      <c r="C3242" s="31"/>
      <c r="D3242" s="31"/>
      <c r="E3242" s="44"/>
      <c r="F3242" s="43"/>
      <c r="G3242" s="84"/>
      <c r="H3242" s="31"/>
      <c r="I3242" s="208"/>
      <c r="J3242" s="84"/>
      <c r="K3242" s="31"/>
      <c r="L3242" s="31"/>
      <c r="M3242" s="169"/>
      <c r="N3242" s="148"/>
      <c r="O3242" s="106"/>
      <c r="P3242" s="43"/>
      <c r="Q3242" s="31"/>
      <c r="R3242" s="84"/>
      <c r="S3242" s="31"/>
      <c r="T3242" s="31"/>
      <c r="U3242" s="169"/>
      <c r="V3242" s="150"/>
      <c r="W3242" s="141" t="str" cm="1">
        <f t="array" ref="W3242">IF(SUM(LEN(B3242:V3242))=0,"",IF(OR(OR(ISBLANK(F3242),SUM(LEN(C3242),LEN(D3242))=0),AND(NOT(E3242="Unknown"),ISBLANK(J3242)),AND(NOT(O3242="Unknown"),ISBLANK(R3242))),"Missing Information", INDEX(Table15[Entire Service Line Classification], MATCH(SUMIFS(Table15[Unique ID],Table15[System-Owned Portion],E3242,Table15[If Material Anything Other than "Lead" in Column E,Was Material Ever Previously Lead?],G3242,Table15[Customer-Owned Portion],O3242),Table15[Unique ID],0),0)))</f>
        <v/>
      </c>
      <c r="X3242"/>
    </row>
    <row r="3243" spans="2:24" x14ac:dyDescent="0.25">
      <c r="B3243" s="146"/>
      <c r="C3243" s="31"/>
      <c r="D3243" s="31"/>
      <c r="E3243" s="44"/>
      <c r="F3243" s="43"/>
      <c r="G3243" s="84"/>
      <c r="H3243" s="31"/>
      <c r="I3243" s="208"/>
      <c r="J3243" s="84"/>
      <c r="K3243" s="31"/>
      <c r="L3243" s="31"/>
      <c r="M3243" s="169"/>
      <c r="N3243" s="148"/>
      <c r="O3243" s="106"/>
      <c r="P3243" s="43"/>
      <c r="Q3243" s="31"/>
      <c r="R3243" s="84"/>
      <c r="S3243" s="31"/>
      <c r="T3243" s="31"/>
      <c r="U3243" s="169"/>
      <c r="V3243" s="150"/>
      <c r="W3243" s="141" t="str" cm="1">
        <f t="array" ref="W3243">IF(SUM(LEN(B3243:V3243))=0,"",IF(OR(OR(ISBLANK(F3243),SUM(LEN(C3243),LEN(D3243))=0),AND(NOT(E3243="Unknown"),ISBLANK(J3243)),AND(NOT(O3243="Unknown"),ISBLANK(R3243))),"Missing Information", INDEX(Table15[Entire Service Line Classification], MATCH(SUMIFS(Table15[Unique ID],Table15[System-Owned Portion],E3243,Table15[If Material Anything Other than "Lead" in Column E,Was Material Ever Previously Lead?],G3243,Table15[Customer-Owned Portion],O3243),Table15[Unique ID],0),0)))</f>
        <v/>
      </c>
      <c r="X3243"/>
    </row>
    <row r="3244" spans="2:24" x14ac:dyDescent="0.25">
      <c r="B3244" s="146"/>
      <c r="C3244" s="31"/>
      <c r="D3244" s="31"/>
      <c r="E3244" s="44"/>
      <c r="F3244" s="43"/>
      <c r="G3244" s="84"/>
      <c r="H3244" s="31"/>
      <c r="I3244" s="208"/>
      <c r="J3244" s="84"/>
      <c r="K3244" s="31"/>
      <c r="L3244" s="31"/>
      <c r="M3244" s="169"/>
      <c r="N3244" s="148"/>
      <c r="O3244" s="106"/>
      <c r="P3244" s="43"/>
      <c r="Q3244" s="31"/>
      <c r="R3244" s="84"/>
      <c r="S3244" s="31"/>
      <c r="T3244" s="31"/>
      <c r="U3244" s="169"/>
      <c r="V3244" s="150"/>
      <c r="W3244" s="141" t="str" cm="1">
        <f t="array" ref="W3244">IF(SUM(LEN(B3244:V3244))=0,"",IF(OR(OR(ISBLANK(F3244),SUM(LEN(C3244),LEN(D3244))=0),AND(NOT(E3244="Unknown"),ISBLANK(J3244)),AND(NOT(O3244="Unknown"),ISBLANK(R3244))),"Missing Information", INDEX(Table15[Entire Service Line Classification], MATCH(SUMIFS(Table15[Unique ID],Table15[System-Owned Portion],E3244,Table15[If Material Anything Other than "Lead" in Column E,Was Material Ever Previously Lead?],G3244,Table15[Customer-Owned Portion],O3244),Table15[Unique ID],0),0)))</f>
        <v/>
      </c>
      <c r="X3244"/>
    </row>
    <row r="3245" spans="2:24" x14ac:dyDescent="0.25">
      <c r="B3245" s="146"/>
      <c r="C3245" s="31"/>
      <c r="D3245" s="31"/>
      <c r="E3245" s="44"/>
      <c r="F3245" s="43"/>
      <c r="G3245" s="84"/>
      <c r="H3245" s="31"/>
      <c r="I3245" s="208"/>
      <c r="J3245" s="84"/>
      <c r="K3245" s="31"/>
      <c r="L3245" s="31"/>
      <c r="M3245" s="169"/>
      <c r="N3245" s="148"/>
      <c r="O3245" s="106"/>
      <c r="P3245" s="43"/>
      <c r="Q3245" s="31"/>
      <c r="R3245" s="84"/>
      <c r="S3245" s="31"/>
      <c r="T3245" s="31"/>
      <c r="U3245" s="169"/>
      <c r="V3245" s="150"/>
      <c r="W3245" s="141" t="str" cm="1">
        <f t="array" ref="W3245">IF(SUM(LEN(B3245:V3245))=0,"",IF(OR(OR(ISBLANK(F3245),SUM(LEN(C3245),LEN(D3245))=0),AND(NOT(E3245="Unknown"),ISBLANK(J3245)),AND(NOT(O3245="Unknown"),ISBLANK(R3245))),"Missing Information", INDEX(Table15[Entire Service Line Classification], MATCH(SUMIFS(Table15[Unique ID],Table15[System-Owned Portion],E3245,Table15[If Material Anything Other than "Lead" in Column E,Was Material Ever Previously Lead?],G3245,Table15[Customer-Owned Portion],O3245),Table15[Unique ID],0),0)))</f>
        <v/>
      </c>
      <c r="X3245"/>
    </row>
    <row r="3246" spans="2:24" x14ac:dyDescent="0.25">
      <c r="B3246" s="146"/>
      <c r="C3246" s="31"/>
      <c r="D3246" s="31"/>
      <c r="E3246" s="44"/>
      <c r="F3246" s="43"/>
      <c r="G3246" s="84"/>
      <c r="H3246" s="31"/>
      <c r="I3246" s="208"/>
      <c r="J3246" s="84"/>
      <c r="K3246" s="31"/>
      <c r="L3246" s="31"/>
      <c r="M3246" s="169"/>
      <c r="N3246" s="148"/>
      <c r="O3246" s="106"/>
      <c r="P3246" s="43"/>
      <c r="Q3246" s="31"/>
      <c r="R3246" s="84"/>
      <c r="S3246" s="31"/>
      <c r="T3246" s="31"/>
      <c r="U3246" s="169"/>
      <c r="V3246" s="150"/>
      <c r="W3246" s="141" t="str" cm="1">
        <f t="array" ref="W3246">IF(SUM(LEN(B3246:V3246))=0,"",IF(OR(OR(ISBLANK(F3246),SUM(LEN(C3246),LEN(D3246))=0),AND(NOT(E3246="Unknown"),ISBLANK(J3246)),AND(NOT(O3246="Unknown"),ISBLANK(R3246))),"Missing Information", INDEX(Table15[Entire Service Line Classification], MATCH(SUMIFS(Table15[Unique ID],Table15[System-Owned Portion],E3246,Table15[If Material Anything Other than "Lead" in Column E,Was Material Ever Previously Lead?],G3246,Table15[Customer-Owned Portion],O3246),Table15[Unique ID],0),0)))</f>
        <v/>
      </c>
      <c r="X3246"/>
    </row>
    <row r="3247" spans="2:24" x14ac:dyDescent="0.25">
      <c r="B3247" s="146"/>
      <c r="C3247" s="31"/>
      <c r="D3247" s="31"/>
      <c r="E3247" s="44"/>
      <c r="F3247" s="43"/>
      <c r="G3247" s="84"/>
      <c r="H3247" s="31"/>
      <c r="I3247" s="208"/>
      <c r="J3247" s="84"/>
      <c r="K3247" s="31"/>
      <c r="L3247" s="31"/>
      <c r="M3247" s="169"/>
      <c r="N3247" s="148"/>
      <c r="O3247" s="106"/>
      <c r="P3247" s="43"/>
      <c r="Q3247" s="31"/>
      <c r="R3247" s="84"/>
      <c r="S3247" s="31"/>
      <c r="T3247" s="31"/>
      <c r="U3247" s="169"/>
      <c r="V3247" s="150"/>
      <c r="W3247" s="141" t="str" cm="1">
        <f t="array" ref="W3247">IF(SUM(LEN(B3247:V3247))=0,"",IF(OR(OR(ISBLANK(F3247),SUM(LEN(C3247),LEN(D3247))=0),AND(NOT(E3247="Unknown"),ISBLANK(J3247)),AND(NOT(O3247="Unknown"),ISBLANK(R3247))),"Missing Information", INDEX(Table15[Entire Service Line Classification], MATCH(SUMIFS(Table15[Unique ID],Table15[System-Owned Portion],E3247,Table15[If Material Anything Other than "Lead" in Column E,Was Material Ever Previously Lead?],G3247,Table15[Customer-Owned Portion],O3247),Table15[Unique ID],0),0)))</f>
        <v/>
      </c>
      <c r="X3247"/>
    </row>
    <row r="3248" spans="2:24" x14ac:dyDescent="0.25">
      <c r="B3248" s="146"/>
      <c r="C3248" s="31"/>
      <c r="D3248" s="31"/>
      <c r="E3248" s="44"/>
      <c r="F3248" s="43"/>
      <c r="G3248" s="84"/>
      <c r="H3248" s="31"/>
      <c r="I3248" s="208"/>
      <c r="J3248" s="84"/>
      <c r="K3248" s="31"/>
      <c r="L3248" s="31"/>
      <c r="M3248" s="169"/>
      <c r="N3248" s="148"/>
      <c r="O3248" s="106"/>
      <c r="P3248" s="43"/>
      <c r="Q3248" s="31"/>
      <c r="R3248" s="84"/>
      <c r="S3248" s="31"/>
      <c r="T3248" s="31"/>
      <c r="U3248" s="169"/>
      <c r="V3248" s="150"/>
      <c r="W3248" s="141" t="str" cm="1">
        <f t="array" ref="W3248">IF(SUM(LEN(B3248:V3248))=0,"",IF(OR(OR(ISBLANK(F3248),SUM(LEN(C3248),LEN(D3248))=0),AND(NOT(E3248="Unknown"),ISBLANK(J3248)),AND(NOT(O3248="Unknown"),ISBLANK(R3248))),"Missing Information", INDEX(Table15[Entire Service Line Classification], MATCH(SUMIFS(Table15[Unique ID],Table15[System-Owned Portion],E3248,Table15[If Material Anything Other than "Lead" in Column E,Was Material Ever Previously Lead?],G3248,Table15[Customer-Owned Portion],O3248),Table15[Unique ID],0),0)))</f>
        <v/>
      </c>
      <c r="X3248"/>
    </row>
    <row r="3249" spans="2:24" x14ac:dyDescent="0.25">
      <c r="B3249" s="146"/>
      <c r="C3249" s="31"/>
      <c r="D3249" s="31"/>
      <c r="E3249" s="44"/>
      <c r="F3249" s="43"/>
      <c r="G3249" s="84"/>
      <c r="H3249" s="31"/>
      <c r="I3249" s="208"/>
      <c r="J3249" s="84"/>
      <c r="K3249" s="31"/>
      <c r="L3249" s="31"/>
      <c r="M3249" s="169"/>
      <c r="N3249" s="148"/>
      <c r="O3249" s="106"/>
      <c r="P3249" s="43"/>
      <c r="Q3249" s="31"/>
      <c r="R3249" s="84"/>
      <c r="S3249" s="31"/>
      <c r="T3249" s="31"/>
      <c r="U3249" s="169"/>
      <c r="V3249" s="150"/>
      <c r="W3249" s="141" t="str" cm="1">
        <f t="array" ref="W3249">IF(SUM(LEN(B3249:V3249))=0,"",IF(OR(OR(ISBLANK(F3249),SUM(LEN(C3249),LEN(D3249))=0),AND(NOT(E3249="Unknown"),ISBLANK(J3249)),AND(NOT(O3249="Unknown"),ISBLANK(R3249))),"Missing Information", INDEX(Table15[Entire Service Line Classification], MATCH(SUMIFS(Table15[Unique ID],Table15[System-Owned Portion],E3249,Table15[If Material Anything Other than "Lead" in Column E,Was Material Ever Previously Lead?],G3249,Table15[Customer-Owned Portion],O3249),Table15[Unique ID],0),0)))</f>
        <v/>
      </c>
      <c r="X3249"/>
    </row>
    <row r="3250" spans="2:24" x14ac:dyDescent="0.25">
      <c r="B3250" s="146"/>
      <c r="C3250" s="31"/>
      <c r="D3250" s="31"/>
      <c r="E3250" s="44"/>
      <c r="F3250" s="43"/>
      <c r="G3250" s="84"/>
      <c r="H3250" s="31"/>
      <c r="I3250" s="208"/>
      <c r="J3250" s="84"/>
      <c r="K3250" s="31"/>
      <c r="L3250" s="31"/>
      <c r="M3250" s="169"/>
      <c r="N3250" s="148"/>
      <c r="O3250" s="106"/>
      <c r="P3250" s="43"/>
      <c r="Q3250" s="31"/>
      <c r="R3250" s="84"/>
      <c r="S3250" s="31"/>
      <c r="T3250" s="31"/>
      <c r="U3250" s="169"/>
      <c r="V3250" s="150"/>
      <c r="W3250" s="141" t="str" cm="1">
        <f t="array" ref="W3250">IF(SUM(LEN(B3250:V3250))=0,"",IF(OR(OR(ISBLANK(F3250),SUM(LEN(C3250),LEN(D3250))=0),AND(NOT(E3250="Unknown"),ISBLANK(J3250)),AND(NOT(O3250="Unknown"),ISBLANK(R3250))),"Missing Information", INDEX(Table15[Entire Service Line Classification], MATCH(SUMIFS(Table15[Unique ID],Table15[System-Owned Portion],E3250,Table15[If Material Anything Other than "Lead" in Column E,Was Material Ever Previously Lead?],G3250,Table15[Customer-Owned Portion],O3250),Table15[Unique ID],0),0)))</f>
        <v/>
      </c>
      <c r="X3250"/>
    </row>
    <row r="3251" spans="2:24" x14ac:dyDescent="0.25">
      <c r="B3251" s="146"/>
      <c r="C3251" s="31"/>
      <c r="D3251" s="31"/>
      <c r="E3251" s="44"/>
      <c r="F3251" s="43"/>
      <c r="G3251" s="84"/>
      <c r="H3251" s="31"/>
      <c r="I3251" s="208"/>
      <c r="J3251" s="84"/>
      <c r="K3251" s="31"/>
      <c r="L3251" s="31"/>
      <c r="M3251" s="169"/>
      <c r="N3251" s="148"/>
      <c r="O3251" s="106"/>
      <c r="P3251" s="43"/>
      <c r="Q3251" s="31"/>
      <c r="R3251" s="84"/>
      <c r="S3251" s="31"/>
      <c r="T3251" s="31"/>
      <c r="U3251" s="169"/>
      <c r="V3251" s="150"/>
      <c r="W3251" s="141" t="str" cm="1">
        <f t="array" ref="W3251">IF(SUM(LEN(B3251:V3251))=0,"",IF(OR(OR(ISBLANK(F3251),SUM(LEN(C3251),LEN(D3251))=0),AND(NOT(E3251="Unknown"),ISBLANK(J3251)),AND(NOT(O3251="Unknown"),ISBLANK(R3251))),"Missing Information", INDEX(Table15[Entire Service Line Classification], MATCH(SUMIFS(Table15[Unique ID],Table15[System-Owned Portion],E3251,Table15[If Material Anything Other than "Lead" in Column E,Was Material Ever Previously Lead?],G3251,Table15[Customer-Owned Portion],O3251),Table15[Unique ID],0),0)))</f>
        <v/>
      </c>
      <c r="X3251"/>
    </row>
    <row r="3252" spans="2:24" x14ac:dyDescent="0.25">
      <c r="B3252" s="146"/>
      <c r="C3252" s="31"/>
      <c r="D3252" s="31"/>
      <c r="E3252" s="44"/>
      <c r="F3252" s="43"/>
      <c r="G3252" s="84"/>
      <c r="H3252" s="31"/>
      <c r="I3252" s="208"/>
      <c r="J3252" s="84"/>
      <c r="K3252" s="31"/>
      <c r="L3252" s="31"/>
      <c r="M3252" s="169"/>
      <c r="N3252" s="148"/>
      <c r="O3252" s="106"/>
      <c r="P3252" s="43"/>
      <c r="Q3252" s="31"/>
      <c r="R3252" s="84"/>
      <c r="S3252" s="31"/>
      <c r="T3252" s="31"/>
      <c r="U3252" s="169"/>
      <c r="V3252" s="150"/>
      <c r="W3252" s="141" t="str" cm="1">
        <f t="array" ref="W3252">IF(SUM(LEN(B3252:V3252))=0,"",IF(OR(OR(ISBLANK(F3252),SUM(LEN(C3252),LEN(D3252))=0),AND(NOT(E3252="Unknown"),ISBLANK(J3252)),AND(NOT(O3252="Unknown"),ISBLANK(R3252))),"Missing Information", INDEX(Table15[Entire Service Line Classification], MATCH(SUMIFS(Table15[Unique ID],Table15[System-Owned Portion],E3252,Table15[If Material Anything Other than "Lead" in Column E,Was Material Ever Previously Lead?],G3252,Table15[Customer-Owned Portion],O3252),Table15[Unique ID],0),0)))</f>
        <v/>
      </c>
      <c r="X3252"/>
    </row>
    <row r="3253" spans="2:24" x14ac:dyDescent="0.25">
      <c r="B3253" s="146"/>
      <c r="C3253" s="31"/>
      <c r="D3253" s="31"/>
      <c r="E3253" s="44"/>
      <c r="F3253" s="43"/>
      <c r="G3253" s="84"/>
      <c r="H3253" s="31"/>
      <c r="I3253" s="208"/>
      <c r="J3253" s="84"/>
      <c r="K3253" s="31"/>
      <c r="L3253" s="31"/>
      <c r="M3253" s="169"/>
      <c r="N3253" s="148"/>
      <c r="O3253" s="106"/>
      <c r="P3253" s="43"/>
      <c r="Q3253" s="31"/>
      <c r="R3253" s="84"/>
      <c r="S3253" s="31"/>
      <c r="T3253" s="31"/>
      <c r="U3253" s="169"/>
      <c r="V3253" s="150"/>
      <c r="W3253" s="141" t="str" cm="1">
        <f t="array" ref="W3253">IF(SUM(LEN(B3253:V3253))=0,"",IF(OR(OR(ISBLANK(F3253),SUM(LEN(C3253),LEN(D3253))=0),AND(NOT(E3253="Unknown"),ISBLANK(J3253)),AND(NOT(O3253="Unknown"),ISBLANK(R3253))),"Missing Information", INDEX(Table15[Entire Service Line Classification], MATCH(SUMIFS(Table15[Unique ID],Table15[System-Owned Portion],E3253,Table15[If Material Anything Other than "Lead" in Column E,Was Material Ever Previously Lead?],G3253,Table15[Customer-Owned Portion],O3253),Table15[Unique ID],0),0)))</f>
        <v/>
      </c>
      <c r="X3253"/>
    </row>
    <row r="3254" spans="2:24" x14ac:dyDescent="0.25">
      <c r="B3254" s="146"/>
      <c r="C3254" s="31"/>
      <c r="D3254" s="31"/>
      <c r="E3254" s="44"/>
      <c r="F3254" s="43"/>
      <c r="G3254" s="84"/>
      <c r="H3254" s="31"/>
      <c r="I3254" s="208"/>
      <c r="J3254" s="84"/>
      <c r="K3254" s="31"/>
      <c r="L3254" s="31"/>
      <c r="M3254" s="169"/>
      <c r="N3254" s="148"/>
      <c r="O3254" s="106"/>
      <c r="P3254" s="43"/>
      <c r="Q3254" s="31"/>
      <c r="R3254" s="84"/>
      <c r="S3254" s="31"/>
      <c r="T3254" s="31"/>
      <c r="U3254" s="169"/>
      <c r="V3254" s="150"/>
      <c r="W3254" s="141" t="str" cm="1">
        <f t="array" ref="W3254">IF(SUM(LEN(B3254:V3254))=0,"",IF(OR(OR(ISBLANK(F3254),SUM(LEN(C3254),LEN(D3254))=0),AND(NOT(E3254="Unknown"),ISBLANK(J3254)),AND(NOT(O3254="Unknown"),ISBLANK(R3254))),"Missing Information", INDEX(Table15[Entire Service Line Classification], MATCH(SUMIFS(Table15[Unique ID],Table15[System-Owned Portion],E3254,Table15[If Material Anything Other than "Lead" in Column E,Was Material Ever Previously Lead?],G3254,Table15[Customer-Owned Portion],O3254),Table15[Unique ID],0),0)))</f>
        <v/>
      </c>
      <c r="X3254"/>
    </row>
    <row r="3255" spans="2:24" x14ac:dyDescent="0.25">
      <c r="B3255" s="146"/>
      <c r="C3255" s="31"/>
      <c r="D3255" s="31"/>
      <c r="E3255" s="44"/>
      <c r="F3255" s="43"/>
      <c r="G3255" s="84"/>
      <c r="H3255" s="31"/>
      <c r="I3255" s="208"/>
      <c r="J3255" s="84"/>
      <c r="K3255" s="31"/>
      <c r="L3255" s="31"/>
      <c r="M3255" s="169"/>
      <c r="N3255" s="148"/>
      <c r="O3255" s="106"/>
      <c r="P3255" s="43"/>
      <c r="Q3255" s="31"/>
      <c r="R3255" s="84"/>
      <c r="S3255" s="31"/>
      <c r="T3255" s="31"/>
      <c r="U3255" s="169"/>
      <c r="V3255" s="150"/>
      <c r="W3255" s="141" t="str" cm="1">
        <f t="array" ref="W3255">IF(SUM(LEN(B3255:V3255))=0,"",IF(OR(OR(ISBLANK(F3255),SUM(LEN(C3255),LEN(D3255))=0),AND(NOT(E3255="Unknown"),ISBLANK(J3255)),AND(NOT(O3255="Unknown"),ISBLANK(R3255))),"Missing Information", INDEX(Table15[Entire Service Line Classification], MATCH(SUMIFS(Table15[Unique ID],Table15[System-Owned Portion],E3255,Table15[If Material Anything Other than "Lead" in Column E,Was Material Ever Previously Lead?],G3255,Table15[Customer-Owned Portion],O3255),Table15[Unique ID],0),0)))</f>
        <v/>
      </c>
      <c r="X3255"/>
    </row>
    <row r="3256" spans="2:24" x14ac:dyDescent="0.25">
      <c r="B3256" s="146"/>
      <c r="C3256" s="31"/>
      <c r="D3256" s="31"/>
      <c r="E3256" s="44"/>
      <c r="F3256" s="43"/>
      <c r="G3256" s="84"/>
      <c r="H3256" s="31"/>
      <c r="I3256" s="208"/>
      <c r="J3256" s="84"/>
      <c r="K3256" s="31"/>
      <c r="L3256" s="31"/>
      <c r="M3256" s="169"/>
      <c r="N3256" s="148"/>
      <c r="O3256" s="106"/>
      <c r="P3256" s="43"/>
      <c r="Q3256" s="31"/>
      <c r="R3256" s="84"/>
      <c r="S3256" s="31"/>
      <c r="T3256" s="31"/>
      <c r="U3256" s="169"/>
      <c r="V3256" s="150"/>
      <c r="W3256" s="141" t="str" cm="1">
        <f t="array" ref="W3256">IF(SUM(LEN(B3256:V3256))=0,"",IF(OR(OR(ISBLANK(F3256),SUM(LEN(C3256),LEN(D3256))=0),AND(NOT(E3256="Unknown"),ISBLANK(J3256)),AND(NOT(O3256="Unknown"),ISBLANK(R3256))),"Missing Information", INDEX(Table15[Entire Service Line Classification], MATCH(SUMIFS(Table15[Unique ID],Table15[System-Owned Portion],E3256,Table15[If Material Anything Other than "Lead" in Column E,Was Material Ever Previously Lead?],G3256,Table15[Customer-Owned Portion],O3256),Table15[Unique ID],0),0)))</f>
        <v/>
      </c>
      <c r="X3256"/>
    </row>
    <row r="3257" spans="2:24" x14ac:dyDescent="0.25">
      <c r="B3257" s="146"/>
      <c r="C3257" s="31"/>
      <c r="D3257" s="31"/>
      <c r="E3257" s="44"/>
      <c r="F3257" s="43"/>
      <c r="G3257" s="84"/>
      <c r="H3257" s="31"/>
      <c r="I3257" s="208"/>
      <c r="J3257" s="84"/>
      <c r="K3257" s="31"/>
      <c r="L3257" s="31"/>
      <c r="M3257" s="169"/>
      <c r="N3257" s="148"/>
      <c r="O3257" s="106"/>
      <c r="P3257" s="43"/>
      <c r="Q3257" s="31"/>
      <c r="R3257" s="84"/>
      <c r="S3257" s="31"/>
      <c r="T3257" s="31"/>
      <c r="U3257" s="169"/>
      <c r="V3257" s="150"/>
      <c r="W3257" s="141" t="str" cm="1">
        <f t="array" ref="W3257">IF(SUM(LEN(B3257:V3257))=0,"",IF(OR(OR(ISBLANK(F3257),SUM(LEN(C3257),LEN(D3257))=0),AND(NOT(E3257="Unknown"),ISBLANK(J3257)),AND(NOT(O3257="Unknown"),ISBLANK(R3257))),"Missing Information", INDEX(Table15[Entire Service Line Classification], MATCH(SUMIFS(Table15[Unique ID],Table15[System-Owned Portion],E3257,Table15[If Material Anything Other than "Lead" in Column E,Was Material Ever Previously Lead?],G3257,Table15[Customer-Owned Portion],O3257),Table15[Unique ID],0),0)))</f>
        <v/>
      </c>
      <c r="X3257"/>
    </row>
    <row r="3258" spans="2:24" x14ac:dyDescent="0.25">
      <c r="B3258" s="146"/>
      <c r="C3258" s="31"/>
      <c r="D3258" s="31"/>
      <c r="E3258" s="44"/>
      <c r="F3258" s="43"/>
      <c r="G3258" s="84"/>
      <c r="H3258" s="31"/>
      <c r="I3258" s="208"/>
      <c r="J3258" s="84"/>
      <c r="K3258" s="31"/>
      <c r="L3258" s="31"/>
      <c r="M3258" s="169"/>
      <c r="N3258" s="148"/>
      <c r="O3258" s="106"/>
      <c r="P3258" s="43"/>
      <c r="Q3258" s="31"/>
      <c r="R3258" s="84"/>
      <c r="S3258" s="31"/>
      <c r="T3258" s="31"/>
      <c r="U3258" s="169"/>
      <c r="V3258" s="150"/>
      <c r="W3258" s="141" t="str" cm="1">
        <f t="array" ref="W3258">IF(SUM(LEN(B3258:V3258))=0,"",IF(OR(OR(ISBLANK(F3258),SUM(LEN(C3258),LEN(D3258))=0),AND(NOT(E3258="Unknown"),ISBLANK(J3258)),AND(NOT(O3258="Unknown"),ISBLANK(R3258))),"Missing Information", INDEX(Table15[Entire Service Line Classification], MATCH(SUMIFS(Table15[Unique ID],Table15[System-Owned Portion],E3258,Table15[If Material Anything Other than "Lead" in Column E,Was Material Ever Previously Lead?],G3258,Table15[Customer-Owned Portion],O3258),Table15[Unique ID],0),0)))</f>
        <v/>
      </c>
      <c r="X3258"/>
    </row>
    <row r="3259" spans="2:24" x14ac:dyDescent="0.25">
      <c r="B3259" s="146"/>
      <c r="C3259" s="31"/>
      <c r="D3259" s="31"/>
      <c r="E3259" s="44"/>
      <c r="F3259" s="43"/>
      <c r="G3259" s="84"/>
      <c r="H3259" s="31"/>
      <c r="I3259" s="208"/>
      <c r="J3259" s="84"/>
      <c r="K3259" s="31"/>
      <c r="L3259" s="31"/>
      <c r="M3259" s="169"/>
      <c r="N3259" s="148"/>
      <c r="O3259" s="106"/>
      <c r="P3259" s="43"/>
      <c r="Q3259" s="31"/>
      <c r="R3259" s="84"/>
      <c r="S3259" s="31"/>
      <c r="T3259" s="31"/>
      <c r="U3259" s="169"/>
      <c r="V3259" s="150"/>
      <c r="W3259" s="141" t="str" cm="1">
        <f t="array" ref="W3259">IF(SUM(LEN(B3259:V3259))=0,"",IF(OR(OR(ISBLANK(F3259),SUM(LEN(C3259),LEN(D3259))=0),AND(NOT(E3259="Unknown"),ISBLANK(J3259)),AND(NOT(O3259="Unknown"),ISBLANK(R3259))),"Missing Information", INDEX(Table15[Entire Service Line Classification], MATCH(SUMIFS(Table15[Unique ID],Table15[System-Owned Portion],E3259,Table15[If Material Anything Other than "Lead" in Column E,Was Material Ever Previously Lead?],G3259,Table15[Customer-Owned Portion],O3259),Table15[Unique ID],0),0)))</f>
        <v/>
      </c>
      <c r="X3259"/>
    </row>
    <row r="3260" spans="2:24" x14ac:dyDescent="0.25">
      <c r="B3260" s="146"/>
      <c r="C3260" s="31"/>
      <c r="D3260" s="31"/>
      <c r="E3260" s="44"/>
      <c r="F3260" s="43"/>
      <c r="G3260" s="84"/>
      <c r="H3260" s="31"/>
      <c r="I3260" s="208"/>
      <c r="J3260" s="84"/>
      <c r="K3260" s="31"/>
      <c r="L3260" s="31"/>
      <c r="M3260" s="169"/>
      <c r="N3260" s="148"/>
      <c r="O3260" s="106"/>
      <c r="P3260" s="43"/>
      <c r="Q3260" s="31"/>
      <c r="R3260" s="84"/>
      <c r="S3260" s="31"/>
      <c r="T3260" s="31"/>
      <c r="U3260" s="169"/>
      <c r="V3260" s="150"/>
      <c r="W3260" s="141" t="str" cm="1">
        <f t="array" ref="W3260">IF(SUM(LEN(B3260:V3260))=0,"",IF(OR(OR(ISBLANK(F3260),SUM(LEN(C3260),LEN(D3260))=0),AND(NOT(E3260="Unknown"),ISBLANK(J3260)),AND(NOT(O3260="Unknown"),ISBLANK(R3260))),"Missing Information", INDEX(Table15[Entire Service Line Classification], MATCH(SUMIFS(Table15[Unique ID],Table15[System-Owned Portion],E3260,Table15[If Material Anything Other than "Lead" in Column E,Was Material Ever Previously Lead?],G3260,Table15[Customer-Owned Portion],O3260),Table15[Unique ID],0),0)))</f>
        <v/>
      </c>
      <c r="X3260"/>
    </row>
    <row r="3261" spans="2:24" x14ac:dyDescent="0.25">
      <c r="B3261" s="146"/>
      <c r="C3261" s="31"/>
      <c r="D3261" s="31"/>
      <c r="E3261" s="44"/>
      <c r="F3261" s="43"/>
      <c r="G3261" s="84"/>
      <c r="H3261" s="31"/>
      <c r="I3261" s="208"/>
      <c r="J3261" s="84"/>
      <c r="K3261" s="31"/>
      <c r="L3261" s="31"/>
      <c r="M3261" s="169"/>
      <c r="N3261" s="148"/>
      <c r="O3261" s="106"/>
      <c r="P3261" s="43"/>
      <c r="Q3261" s="31"/>
      <c r="R3261" s="84"/>
      <c r="S3261" s="31"/>
      <c r="T3261" s="31"/>
      <c r="U3261" s="169"/>
      <c r="V3261" s="150"/>
      <c r="W3261" s="141" t="str" cm="1">
        <f t="array" ref="W3261">IF(SUM(LEN(B3261:V3261))=0,"",IF(OR(OR(ISBLANK(F3261),SUM(LEN(C3261),LEN(D3261))=0),AND(NOT(E3261="Unknown"),ISBLANK(J3261)),AND(NOT(O3261="Unknown"),ISBLANK(R3261))),"Missing Information", INDEX(Table15[Entire Service Line Classification], MATCH(SUMIFS(Table15[Unique ID],Table15[System-Owned Portion],E3261,Table15[If Material Anything Other than "Lead" in Column E,Was Material Ever Previously Lead?],G3261,Table15[Customer-Owned Portion],O3261),Table15[Unique ID],0),0)))</f>
        <v/>
      </c>
      <c r="X3261"/>
    </row>
    <row r="3262" spans="2:24" x14ac:dyDescent="0.25">
      <c r="B3262" s="146"/>
      <c r="C3262" s="31"/>
      <c r="D3262" s="31"/>
      <c r="E3262" s="44"/>
      <c r="F3262" s="43"/>
      <c r="G3262" s="84"/>
      <c r="H3262" s="31"/>
      <c r="I3262" s="208"/>
      <c r="J3262" s="84"/>
      <c r="K3262" s="31"/>
      <c r="L3262" s="31"/>
      <c r="M3262" s="169"/>
      <c r="N3262" s="148"/>
      <c r="O3262" s="106"/>
      <c r="P3262" s="43"/>
      <c r="Q3262" s="31"/>
      <c r="R3262" s="84"/>
      <c r="S3262" s="31"/>
      <c r="T3262" s="31"/>
      <c r="U3262" s="169"/>
      <c r="V3262" s="150"/>
      <c r="W3262" s="141" t="str" cm="1">
        <f t="array" ref="W3262">IF(SUM(LEN(B3262:V3262))=0,"",IF(OR(OR(ISBLANK(F3262),SUM(LEN(C3262),LEN(D3262))=0),AND(NOT(E3262="Unknown"),ISBLANK(J3262)),AND(NOT(O3262="Unknown"),ISBLANK(R3262))),"Missing Information", INDEX(Table15[Entire Service Line Classification], MATCH(SUMIFS(Table15[Unique ID],Table15[System-Owned Portion],E3262,Table15[If Material Anything Other than "Lead" in Column E,Was Material Ever Previously Lead?],G3262,Table15[Customer-Owned Portion],O3262),Table15[Unique ID],0),0)))</f>
        <v/>
      </c>
      <c r="X3262"/>
    </row>
    <row r="3263" spans="2:24" x14ac:dyDescent="0.25">
      <c r="B3263" s="146"/>
      <c r="C3263" s="31"/>
      <c r="D3263" s="31"/>
      <c r="E3263" s="44"/>
      <c r="F3263" s="43"/>
      <c r="G3263" s="84"/>
      <c r="H3263" s="31"/>
      <c r="I3263" s="208"/>
      <c r="J3263" s="84"/>
      <c r="K3263" s="31"/>
      <c r="L3263" s="31"/>
      <c r="M3263" s="169"/>
      <c r="N3263" s="148"/>
      <c r="O3263" s="106"/>
      <c r="P3263" s="43"/>
      <c r="Q3263" s="31"/>
      <c r="R3263" s="84"/>
      <c r="S3263" s="31"/>
      <c r="T3263" s="31"/>
      <c r="U3263" s="169"/>
      <c r="V3263" s="150"/>
      <c r="W3263" s="141" t="str" cm="1">
        <f t="array" ref="W3263">IF(SUM(LEN(B3263:V3263))=0,"",IF(OR(OR(ISBLANK(F3263),SUM(LEN(C3263),LEN(D3263))=0),AND(NOT(E3263="Unknown"),ISBLANK(J3263)),AND(NOT(O3263="Unknown"),ISBLANK(R3263))),"Missing Information", INDEX(Table15[Entire Service Line Classification], MATCH(SUMIFS(Table15[Unique ID],Table15[System-Owned Portion],E3263,Table15[If Material Anything Other than "Lead" in Column E,Was Material Ever Previously Lead?],G3263,Table15[Customer-Owned Portion],O3263),Table15[Unique ID],0),0)))</f>
        <v/>
      </c>
      <c r="X3263"/>
    </row>
    <row r="3264" spans="2:24" x14ac:dyDescent="0.25">
      <c r="B3264" s="146"/>
      <c r="C3264" s="31"/>
      <c r="D3264" s="31"/>
      <c r="E3264" s="44"/>
      <c r="F3264" s="43"/>
      <c r="G3264" s="84"/>
      <c r="H3264" s="31"/>
      <c r="I3264" s="208"/>
      <c r="J3264" s="84"/>
      <c r="K3264" s="31"/>
      <c r="L3264" s="31"/>
      <c r="M3264" s="169"/>
      <c r="N3264" s="148"/>
      <c r="O3264" s="106"/>
      <c r="P3264" s="43"/>
      <c r="Q3264" s="31"/>
      <c r="R3264" s="84"/>
      <c r="S3264" s="31"/>
      <c r="T3264" s="31"/>
      <c r="U3264" s="169"/>
      <c r="V3264" s="150"/>
      <c r="W3264" s="141" t="str" cm="1">
        <f t="array" ref="W3264">IF(SUM(LEN(B3264:V3264))=0,"",IF(OR(OR(ISBLANK(F3264),SUM(LEN(C3264),LEN(D3264))=0),AND(NOT(E3264="Unknown"),ISBLANK(J3264)),AND(NOT(O3264="Unknown"),ISBLANK(R3264))),"Missing Information", INDEX(Table15[Entire Service Line Classification], MATCH(SUMIFS(Table15[Unique ID],Table15[System-Owned Portion],E3264,Table15[If Material Anything Other than "Lead" in Column E,Was Material Ever Previously Lead?],G3264,Table15[Customer-Owned Portion],O3264),Table15[Unique ID],0),0)))</f>
        <v/>
      </c>
      <c r="X3264"/>
    </row>
    <row r="3265" spans="2:24" x14ac:dyDescent="0.25">
      <c r="B3265" s="146"/>
      <c r="C3265" s="31"/>
      <c r="D3265" s="31"/>
      <c r="E3265" s="44"/>
      <c r="F3265" s="43"/>
      <c r="G3265" s="84"/>
      <c r="H3265" s="31"/>
      <c r="I3265" s="208"/>
      <c r="J3265" s="84"/>
      <c r="K3265" s="31"/>
      <c r="L3265" s="31"/>
      <c r="M3265" s="169"/>
      <c r="N3265" s="148"/>
      <c r="O3265" s="106"/>
      <c r="P3265" s="43"/>
      <c r="Q3265" s="31"/>
      <c r="R3265" s="84"/>
      <c r="S3265" s="31"/>
      <c r="T3265" s="31"/>
      <c r="U3265" s="169"/>
      <c r="V3265" s="150"/>
      <c r="W3265" s="141" t="str" cm="1">
        <f t="array" ref="W3265">IF(SUM(LEN(B3265:V3265))=0,"",IF(OR(OR(ISBLANK(F3265),SUM(LEN(C3265),LEN(D3265))=0),AND(NOT(E3265="Unknown"),ISBLANK(J3265)),AND(NOT(O3265="Unknown"),ISBLANK(R3265))),"Missing Information", INDEX(Table15[Entire Service Line Classification], MATCH(SUMIFS(Table15[Unique ID],Table15[System-Owned Portion],E3265,Table15[If Material Anything Other than "Lead" in Column E,Was Material Ever Previously Lead?],G3265,Table15[Customer-Owned Portion],O3265),Table15[Unique ID],0),0)))</f>
        <v/>
      </c>
      <c r="X3265"/>
    </row>
    <row r="3266" spans="2:24" x14ac:dyDescent="0.25">
      <c r="B3266" s="146"/>
      <c r="C3266" s="31"/>
      <c r="D3266" s="31"/>
      <c r="E3266" s="44"/>
      <c r="F3266" s="43"/>
      <c r="G3266" s="84"/>
      <c r="H3266" s="31"/>
      <c r="I3266" s="208"/>
      <c r="J3266" s="84"/>
      <c r="K3266" s="31"/>
      <c r="L3266" s="31"/>
      <c r="M3266" s="169"/>
      <c r="N3266" s="148"/>
      <c r="O3266" s="106"/>
      <c r="P3266" s="43"/>
      <c r="Q3266" s="31"/>
      <c r="R3266" s="84"/>
      <c r="S3266" s="31"/>
      <c r="T3266" s="31"/>
      <c r="U3266" s="169"/>
      <c r="V3266" s="150"/>
      <c r="W3266" s="141" t="str" cm="1">
        <f t="array" ref="W3266">IF(SUM(LEN(B3266:V3266))=0,"",IF(OR(OR(ISBLANK(F3266),SUM(LEN(C3266),LEN(D3266))=0),AND(NOT(E3266="Unknown"),ISBLANK(J3266)),AND(NOT(O3266="Unknown"),ISBLANK(R3266))),"Missing Information", INDEX(Table15[Entire Service Line Classification], MATCH(SUMIFS(Table15[Unique ID],Table15[System-Owned Portion],E3266,Table15[If Material Anything Other than "Lead" in Column E,Was Material Ever Previously Lead?],G3266,Table15[Customer-Owned Portion],O3266),Table15[Unique ID],0),0)))</f>
        <v/>
      </c>
      <c r="X3266"/>
    </row>
    <row r="3267" spans="2:24" x14ac:dyDescent="0.25">
      <c r="B3267" s="146"/>
      <c r="C3267" s="31"/>
      <c r="D3267" s="31"/>
      <c r="E3267" s="44"/>
      <c r="F3267" s="43"/>
      <c r="G3267" s="84"/>
      <c r="H3267" s="31"/>
      <c r="I3267" s="208"/>
      <c r="J3267" s="84"/>
      <c r="K3267" s="31"/>
      <c r="L3267" s="31"/>
      <c r="M3267" s="169"/>
      <c r="N3267" s="148"/>
      <c r="O3267" s="106"/>
      <c r="P3267" s="43"/>
      <c r="Q3267" s="31"/>
      <c r="R3267" s="84"/>
      <c r="S3267" s="31"/>
      <c r="T3267" s="31"/>
      <c r="U3267" s="169"/>
      <c r="V3267" s="150"/>
      <c r="W3267" s="141" t="str" cm="1">
        <f t="array" ref="W3267">IF(SUM(LEN(B3267:V3267))=0,"",IF(OR(OR(ISBLANK(F3267),SUM(LEN(C3267),LEN(D3267))=0),AND(NOT(E3267="Unknown"),ISBLANK(J3267)),AND(NOT(O3267="Unknown"),ISBLANK(R3267))),"Missing Information", INDEX(Table15[Entire Service Line Classification], MATCH(SUMIFS(Table15[Unique ID],Table15[System-Owned Portion],E3267,Table15[If Material Anything Other than "Lead" in Column E,Was Material Ever Previously Lead?],G3267,Table15[Customer-Owned Portion],O3267),Table15[Unique ID],0),0)))</f>
        <v/>
      </c>
      <c r="X3267"/>
    </row>
    <row r="3268" spans="2:24" x14ac:dyDescent="0.25">
      <c r="B3268" s="146"/>
      <c r="C3268" s="31"/>
      <c r="D3268" s="31"/>
      <c r="E3268" s="44"/>
      <c r="F3268" s="43"/>
      <c r="G3268" s="84"/>
      <c r="H3268" s="31"/>
      <c r="I3268" s="208"/>
      <c r="J3268" s="84"/>
      <c r="K3268" s="31"/>
      <c r="L3268" s="31"/>
      <c r="M3268" s="169"/>
      <c r="N3268" s="148"/>
      <c r="O3268" s="106"/>
      <c r="P3268" s="43"/>
      <c r="Q3268" s="31"/>
      <c r="R3268" s="84"/>
      <c r="S3268" s="31"/>
      <c r="T3268" s="31"/>
      <c r="U3268" s="169"/>
      <c r="V3268" s="150"/>
      <c r="W3268" s="141" t="str" cm="1">
        <f t="array" ref="W3268">IF(SUM(LEN(B3268:V3268))=0,"",IF(OR(OR(ISBLANK(F3268),SUM(LEN(C3268),LEN(D3268))=0),AND(NOT(E3268="Unknown"),ISBLANK(J3268)),AND(NOT(O3268="Unknown"),ISBLANK(R3268))),"Missing Information", INDEX(Table15[Entire Service Line Classification], MATCH(SUMIFS(Table15[Unique ID],Table15[System-Owned Portion],E3268,Table15[If Material Anything Other than "Lead" in Column E,Was Material Ever Previously Lead?],G3268,Table15[Customer-Owned Portion],O3268),Table15[Unique ID],0),0)))</f>
        <v/>
      </c>
      <c r="X3268"/>
    </row>
    <row r="3269" spans="2:24" x14ac:dyDescent="0.25">
      <c r="B3269" s="146"/>
      <c r="C3269" s="31"/>
      <c r="D3269" s="31"/>
      <c r="E3269" s="44"/>
      <c r="F3269" s="43"/>
      <c r="G3269" s="84"/>
      <c r="H3269" s="31"/>
      <c r="I3269" s="208"/>
      <c r="J3269" s="84"/>
      <c r="K3269" s="31"/>
      <c r="L3269" s="31"/>
      <c r="M3269" s="169"/>
      <c r="N3269" s="148"/>
      <c r="O3269" s="106"/>
      <c r="P3269" s="43"/>
      <c r="Q3269" s="31"/>
      <c r="R3269" s="84"/>
      <c r="S3269" s="31"/>
      <c r="T3269" s="31"/>
      <c r="U3269" s="169"/>
      <c r="V3269" s="150"/>
      <c r="W3269" s="141" t="str" cm="1">
        <f t="array" ref="W3269">IF(SUM(LEN(B3269:V3269))=0,"",IF(OR(OR(ISBLANK(F3269),SUM(LEN(C3269),LEN(D3269))=0),AND(NOT(E3269="Unknown"),ISBLANK(J3269)),AND(NOT(O3269="Unknown"),ISBLANK(R3269))),"Missing Information", INDEX(Table15[Entire Service Line Classification], MATCH(SUMIFS(Table15[Unique ID],Table15[System-Owned Portion],E3269,Table15[If Material Anything Other than "Lead" in Column E,Was Material Ever Previously Lead?],G3269,Table15[Customer-Owned Portion],O3269),Table15[Unique ID],0),0)))</f>
        <v/>
      </c>
      <c r="X3269"/>
    </row>
    <row r="3270" spans="2:24" x14ac:dyDescent="0.25">
      <c r="B3270" s="146"/>
      <c r="C3270" s="31"/>
      <c r="D3270" s="31"/>
      <c r="E3270" s="44"/>
      <c r="F3270" s="43"/>
      <c r="G3270" s="84"/>
      <c r="H3270" s="31"/>
      <c r="I3270" s="208"/>
      <c r="J3270" s="84"/>
      <c r="K3270" s="31"/>
      <c r="L3270" s="31"/>
      <c r="M3270" s="169"/>
      <c r="N3270" s="148"/>
      <c r="O3270" s="106"/>
      <c r="P3270" s="43"/>
      <c r="Q3270" s="31"/>
      <c r="R3270" s="84"/>
      <c r="S3270" s="31"/>
      <c r="T3270" s="31"/>
      <c r="U3270" s="169"/>
      <c r="V3270" s="150"/>
      <c r="W3270" s="141" t="str" cm="1">
        <f t="array" ref="W3270">IF(SUM(LEN(B3270:V3270))=0,"",IF(OR(OR(ISBLANK(F3270),SUM(LEN(C3270),LEN(D3270))=0),AND(NOT(E3270="Unknown"),ISBLANK(J3270)),AND(NOT(O3270="Unknown"),ISBLANK(R3270))),"Missing Information", INDEX(Table15[Entire Service Line Classification], MATCH(SUMIFS(Table15[Unique ID],Table15[System-Owned Portion],E3270,Table15[If Material Anything Other than "Lead" in Column E,Was Material Ever Previously Lead?],G3270,Table15[Customer-Owned Portion],O3270),Table15[Unique ID],0),0)))</f>
        <v/>
      </c>
      <c r="X3270"/>
    </row>
    <row r="3271" spans="2:24" x14ac:dyDescent="0.25">
      <c r="B3271" s="146"/>
      <c r="C3271" s="31"/>
      <c r="D3271" s="31"/>
      <c r="E3271" s="44"/>
      <c r="F3271" s="43"/>
      <c r="G3271" s="84"/>
      <c r="H3271" s="31"/>
      <c r="I3271" s="208"/>
      <c r="J3271" s="84"/>
      <c r="K3271" s="31"/>
      <c r="L3271" s="31"/>
      <c r="M3271" s="169"/>
      <c r="N3271" s="148"/>
      <c r="O3271" s="106"/>
      <c r="P3271" s="43"/>
      <c r="Q3271" s="31"/>
      <c r="R3271" s="84"/>
      <c r="S3271" s="31"/>
      <c r="T3271" s="31"/>
      <c r="U3271" s="169"/>
      <c r="V3271" s="150"/>
      <c r="W3271" s="141" t="str" cm="1">
        <f t="array" ref="W3271">IF(SUM(LEN(B3271:V3271))=0,"",IF(OR(OR(ISBLANK(F3271),SUM(LEN(C3271),LEN(D3271))=0),AND(NOT(E3271="Unknown"),ISBLANK(J3271)),AND(NOT(O3271="Unknown"),ISBLANK(R3271))),"Missing Information", INDEX(Table15[Entire Service Line Classification], MATCH(SUMIFS(Table15[Unique ID],Table15[System-Owned Portion],E3271,Table15[If Material Anything Other than "Lead" in Column E,Was Material Ever Previously Lead?],G3271,Table15[Customer-Owned Portion],O3271),Table15[Unique ID],0),0)))</f>
        <v/>
      </c>
      <c r="X3271"/>
    </row>
    <row r="3272" spans="2:24" x14ac:dyDescent="0.25">
      <c r="B3272" s="146"/>
      <c r="C3272" s="31"/>
      <c r="D3272" s="31"/>
      <c r="E3272" s="44"/>
      <c r="F3272" s="43"/>
      <c r="G3272" s="84"/>
      <c r="H3272" s="31"/>
      <c r="I3272" s="208"/>
      <c r="J3272" s="84"/>
      <c r="K3272" s="31"/>
      <c r="L3272" s="31"/>
      <c r="M3272" s="169"/>
      <c r="N3272" s="148"/>
      <c r="O3272" s="106"/>
      <c r="P3272" s="43"/>
      <c r="Q3272" s="31"/>
      <c r="R3272" s="84"/>
      <c r="S3272" s="31"/>
      <c r="T3272" s="31"/>
      <c r="U3272" s="169"/>
      <c r="V3272" s="150"/>
      <c r="W3272" s="141" t="str" cm="1">
        <f t="array" ref="W3272">IF(SUM(LEN(B3272:V3272))=0,"",IF(OR(OR(ISBLANK(F3272),SUM(LEN(C3272),LEN(D3272))=0),AND(NOT(E3272="Unknown"),ISBLANK(J3272)),AND(NOT(O3272="Unknown"),ISBLANK(R3272))),"Missing Information", INDEX(Table15[Entire Service Line Classification], MATCH(SUMIFS(Table15[Unique ID],Table15[System-Owned Portion],E3272,Table15[If Material Anything Other than "Lead" in Column E,Was Material Ever Previously Lead?],G3272,Table15[Customer-Owned Portion],O3272),Table15[Unique ID],0),0)))</f>
        <v/>
      </c>
      <c r="X3272"/>
    </row>
    <row r="3273" spans="2:24" x14ac:dyDescent="0.25">
      <c r="B3273" s="146"/>
      <c r="C3273" s="31"/>
      <c r="D3273" s="31"/>
      <c r="E3273" s="44"/>
      <c r="F3273" s="43"/>
      <c r="G3273" s="84"/>
      <c r="H3273" s="31"/>
      <c r="I3273" s="208"/>
      <c r="J3273" s="84"/>
      <c r="K3273" s="31"/>
      <c r="L3273" s="31"/>
      <c r="M3273" s="169"/>
      <c r="N3273" s="148"/>
      <c r="O3273" s="106"/>
      <c r="P3273" s="43"/>
      <c r="Q3273" s="31"/>
      <c r="R3273" s="84"/>
      <c r="S3273" s="31"/>
      <c r="T3273" s="31"/>
      <c r="U3273" s="169"/>
      <c r="V3273" s="150"/>
      <c r="W3273" s="141" t="str" cm="1">
        <f t="array" ref="W3273">IF(SUM(LEN(B3273:V3273))=0,"",IF(OR(OR(ISBLANK(F3273),SUM(LEN(C3273),LEN(D3273))=0),AND(NOT(E3273="Unknown"),ISBLANK(J3273)),AND(NOT(O3273="Unknown"),ISBLANK(R3273))),"Missing Information", INDEX(Table15[Entire Service Line Classification], MATCH(SUMIFS(Table15[Unique ID],Table15[System-Owned Portion],E3273,Table15[If Material Anything Other than "Lead" in Column E,Was Material Ever Previously Lead?],G3273,Table15[Customer-Owned Portion],O3273),Table15[Unique ID],0),0)))</f>
        <v/>
      </c>
      <c r="X3273"/>
    </row>
    <row r="3274" spans="2:24" x14ac:dyDescent="0.25">
      <c r="B3274" s="146"/>
      <c r="C3274" s="31"/>
      <c r="D3274" s="31"/>
      <c r="E3274" s="44"/>
      <c r="F3274" s="43"/>
      <c r="G3274" s="84"/>
      <c r="H3274" s="31"/>
      <c r="I3274" s="208"/>
      <c r="J3274" s="84"/>
      <c r="K3274" s="31"/>
      <c r="L3274" s="31"/>
      <c r="M3274" s="169"/>
      <c r="N3274" s="148"/>
      <c r="O3274" s="106"/>
      <c r="P3274" s="43"/>
      <c r="Q3274" s="31"/>
      <c r="R3274" s="84"/>
      <c r="S3274" s="31"/>
      <c r="T3274" s="31"/>
      <c r="U3274" s="169"/>
      <c r="V3274" s="150"/>
      <c r="W3274" s="141" t="str" cm="1">
        <f t="array" ref="W3274">IF(SUM(LEN(B3274:V3274))=0,"",IF(OR(OR(ISBLANK(F3274),SUM(LEN(C3274),LEN(D3274))=0),AND(NOT(E3274="Unknown"),ISBLANK(J3274)),AND(NOT(O3274="Unknown"),ISBLANK(R3274))),"Missing Information", INDEX(Table15[Entire Service Line Classification], MATCH(SUMIFS(Table15[Unique ID],Table15[System-Owned Portion],E3274,Table15[If Material Anything Other than "Lead" in Column E,Was Material Ever Previously Lead?],G3274,Table15[Customer-Owned Portion],O3274),Table15[Unique ID],0),0)))</f>
        <v/>
      </c>
      <c r="X3274"/>
    </row>
    <row r="3275" spans="2:24" x14ac:dyDescent="0.25">
      <c r="B3275" s="146"/>
      <c r="C3275" s="31"/>
      <c r="D3275" s="31"/>
      <c r="E3275" s="44"/>
      <c r="F3275" s="43"/>
      <c r="G3275" s="84"/>
      <c r="H3275" s="31"/>
      <c r="I3275" s="208"/>
      <c r="J3275" s="84"/>
      <c r="K3275" s="31"/>
      <c r="L3275" s="31"/>
      <c r="M3275" s="169"/>
      <c r="N3275" s="148"/>
      <c r="O3275" s="106"/>
      <c r="P3275" s="43"/>
      <c r="Q3275" s="31"/>
      <c r="R3275" s="84"/>
      <c r="S3275" s="31"/>
      <c r="T3275" s="31"/>
      <c r="U3275" s="169"/>
      <c r="V3275" s="150"/>
      <c r="W3275" s="141" t="str" cm="1">
        <f t="array" ref="W3275">IF(SUM(LEN(B3275:V3275))=0,"",IF(OR(OR(ISBLANK(F3275),SUM(LEN(C3275),LEN(D3275))=0),AND(NOT(E3275="Unknown"),ISBLANK(J3275)),AND(NOT(O3275="Unknown"),ISBLANK(R3275))),"Missing Information", INDEX(Table15[Entire Service Line Classification], MATCH(SUMIFS(Table15[Unique ID],Table15[System-Owned Portion],E3275,Table15[If Material Anything Other than "Lead" in Column E,Was Material Ever Previously Lead?],G3275,Table15[Customer-Owned Portion],O3275),Table15[Unique ID],0),0)))</f>
        <v/>
      </c>
      <c r="X3275"/>
    </row>
    <row r="3276" spans="2:24" x14ac:dyDescent="0.25">
      <c r="B3276" s="146"/>
      <c r="C3276" s="31"/>
      <c r="D3276" s="31"/>
      <c r="E3276" s="44"/>
      <c r="F3276" s="43"/>
      <c r="G3276" s="84"/>
      <c r="H3276" s="31"/>
      <c r="I3276" s="208"/>
      <c r="J3276" s="84"/>
      <c r="K3276" s="31"/>
      <c r="L3276" s="31"/>
      <c r="M3276" s="169"/>
      <c r="N3276" s="148"/>
      <c r="O3276" s="106"/>
      <c r="P3276" s="43"/>
      <c r="Q3276" s="31"/>
      <c r="R3276" s="84"/>
      <c r="S3276" s="31"/>
      <c r="T3276" s="31"/>
      <c r="U3276" s="169"/>
      <c r="V3276" s="150"/>
      <c r="W3276" s="141" t="str" cm="1">
        <f t="array" ref="W3276">IF(SUM(LEN(B3276:V3276))=0,"",IF(OR(OR(ISBLANK(F3276),SUM(LEN(C3276),LEN(D3276))=0),AND(NOT(E3276="Unknown"),ISBLANK(J3276)),AND(NOT(O3276="Unknown"),ISBLANK(R3276))),"Missing Information", INDEX(Table15[Entire Service Line Classification], MATCH(SUMIFS(Table15[Unique ID],Table15[System-Owned Portion],E3276,Table15[If Material Anything Other than "Lead" in Column E,Was Material Ever Previously Lead?],G3276,Table15[Customer-Owned Portion],O3276),Table15[Unique ID],0),0)))</f>
        <v/>
      </c>
      <c r="X3276"/>
    </row>
    <row r="3277" spans="2:24" x14ac:dyDescent="0.25">
      <c r="B3277" s="146"/>
      <c r="C3277" s="31"/>
      <c r="D3277" s="31"/>
      <c r="E3277" s="44"/>
      <c r="F3277" s="43"/>
      <c r="G3277" s="84"/>
      <c r="H3277" s="31"/>
      <c r="I3277" s="208"/>
      <c r="J3277" s="84"/>
      <c r="K3277" s="31"/>
      <c r="L3277" s="31"/>
      <c r="M3277" s="169"/>
      <c r="N3277" s="148"/>
      <c r="O3277" s="106"/>
      <c r="P3277" s="43"/>
      <c r="Q3277" s="31"/>
      <c r="R3277" s="84"/>
      <c r="S3277" s="31"/>
      <c r="T3277" s="31"/>
      <c r="U3277" s="169"/>
      <c r="V3277" s="150"/>
      <c r="W3277" s="141" t="str" cm="1">
        <f t="array" ref="W3277">IF(SUM(LEN(B3277:V3277))=0,"",IF(OR(OR(ISBLANK(F3277),SUM(LEN(C3277),LEN(D3277))=0),AND(NOT(E3277="Unknown"),ISBLANK(J3277)),AND(NOT(O3277="Unknown"),ISBLANK(R3277))),"Missing Information", INDEX(Table15[Entire Service Line Classification], MATCH(SUMIFS(Table15[Unique ID],Table15[System-Owned Portion],E3277,Table15[If Material Anything Other than "Lead" in Column E,Was Material Ever Previously Lead?],G3277,Table15[Customer-Owned Portion],O3277),Table15[Unique ID],0),0)))</f>
        <v/>
      </c>
      <c r="X3277"/>
    </row>
    <row r="3278" spans="2:24" x14ac:dyDescent="0.25">
      <c r="B3278" s="146"/>
      <c r="C3278" s="31"/>
      <c r="D3278" s="31"/>
      <c r="E3278" s="44"/>
      <c r="F3278" s="43"/>
      <c r="G3278" s="84"/>
      <c r="H3278" s="31"/>
      <c r="I3278" s="208"/>
      <c r="J3278" s="84"/>
      <c r="K3278" s="31"/>
      <c r="L3278" s="31"/>
      <c r="M3278" s="169"/>
      <c r="N3278" s="148"/>
      <c r="O3278" s="106"/>
      <c r="P3278" s="43"/>
      <c r="Q3278" s="31"/>
      <c r="R3278" s="84"/>
      <c r="S3278" s="31"/>
      <c r="T3278" s="31"/>
      <c r="U3278" s="169"/>
      <c r="V3278" s="150"/>
      <c r="W3278" s="141" t="str" cm="1">
        <f t="array" ref="W3278">IF(SUM(LEN(B3278:V3278))=0,"",IF(OR(OR(ISBLANK(F3278),SUM(LEN(C3278),LEN(D3278))=0),AND(NOT(E3278="Unknown"),ISBLANK(J3278)),AND(NOT(O3278="Unknown"),ISBLANK(R3278))),"Missing Information", INDEX(Table15[Entire Service Line Classification], MATCH(SUMIFS(Table15[Unique ID],Table15[System-Owned Portion],E3278,Table15[If Material Anything Other than "Lead" in Column E,Was Material Ever Previously Lead?],G3278,Table15[Customer-Owned Portion],O3278),Table15[Unique ID],0),0)))</f>
        <v/>
      </c>
      <c r="X3278"/>
    </row>
    <row r="3279" spans="2:24" x14ac:dyDescent="0.25">
      <c r="B3279" s="146"/>
      <c r="C3279" s="31"/>
      <c r="D3279" s="31"/>
      <c r="E3279" s="44"/>
      <c r="F3279" s="43"/>
      <c r="G3279" s="84"/>
      <c r="H3279" s="31"/>
      <c r="I3279" s="208"/>
      <c r="J3279" s="84"/>
      <c r="K3279" s="31"/>
      <c r="L3279" s="31"/>
      <c r="M3279" s="169"/>
      <c r="N3279" s="148"/>
      <c r="O3279" s="106"/>
      <c r="P3279" s="43"/>
      <c r="Q3279" s="31"/>
      <c r="R3279" s="84"/>
      <c r="S3279" s="31"/>
      <c r="T3279" s="31"/>
      <c r="U3279" s="169"/>
      <c r="V3279" s="150"/>
      <c r="W3279" s="141" t="str" cm="1">
        <f t="array" ref="W3279">IF(SUM(LEN(B3279:V3279))=0,"",IF(OR(OR(ISBLANK(F3279),SUM(LEN(C3279),LEN(D3279))=0),AND(NOT(E3279="Unknown"),ISBLANK(J3279)),AND(NOT(O3279="Unknown"),ISBLANK(R3279))),"Missing Information", INDEX(Table15[Entire Service Line Classification], MATCH(SUMIFS(Table15[Unique ID],Table15[System-Owned Portion],E3279,Table15[If Material Anything Other than "Lead" in Column E,Was Material Ever Previously Lead?],G3279,Table15[Customer-Owned Portion],O3279),Table15[Unique ID],0),0)))</f>
        <v/>
      </c>
      <c r="X3279"/>
    </row>
    <row r="3280" spans="2:24" x14ac:dyDescent="0.25">
      <c r="B3280" s="146"/>
      <c r="C3280" s="31"/>
      <c r="D3280" s="31"/>
      <c r="E3280" s="44"/>
      <c r="F3280" s="43"/>
      <c r="G3280" s="84"/>
      <c r="H3280" s="31"/>
      <c r="I3280" s="208"/>
      <c r="J3280" s="84"/>
      <c r="K3280" s="31"/>
      <c r="L3280" s="31"/>
      <c r="M3280" s="169"/>
      <c r="N3280" s="148"/>
      <c r="O3280" s="106"/>
      <c r="P3280" s="43"/>
      <c r="Q3280" s="31"/>
      <c r="R3280" s="84"/>
      <c r="S3280" s="31"/>
      <c r="T3280" s="31"/>
      <c r="U3280" s="169"/>
      <c r="V3280" s="150"/>
      <c r="W3280" s="141" t="str" cm="1">
        <f t="array" ref="W3280">IF(SUM(LEN(B3280:V3280))=0,"",IF(OR(OR(ISBLANK(F3280),SUM(LEN(C3280),LEN(D3280))=0),AND(NOT(E3280="Unknown"),ISBLANK(J3280)),AND(NOT(O3280="Unknown"),ISBLANK(R3280))),"Missing Information", INDEX(Table15[Entire Service Line Classification], MATCH(SUMIFS(Table15[Unique ID],Table15[System-Owned Portion],E3280,Table15[If Material Anything Other than "Lead" in Column E,Was Material Ever Previously Lead?],G3280,Table15[Customer-Owned Portion],O3280),Table15[Unique ID],0),0)))</f>
        <v/>
      </c>
      <c r="X3280"/>
    </row>
    <row r="3281" spans="2:24" x14ac:dyDescent="0.25">
      <c r="B3281" s="146"/>
      <c r="C3281" s="31"/>
      <c r="D3281" s="31"/>
      <c r="E3281" s="44"/>
      <c r="F3281" s="43"/>
      <c r="G3281" s="84"/>
      <c r="H3281" s="31"/>
      <c r="I3281" s="208"/>
      <c r="J3281" s="84"/>
      <c r="K3281" s="31"/>
      <c r="L3281" s="31"/>
      <c r="M3281" s="169"/>
      <c r="N3281" s="148"/>
      <c r="O3281" s="106"/>
      <c r="P3281" s="43"/>
      <c r="Q3281" s="31"/>
      <c r="R3281" s="84"/>
      <c r="S3281" s="31"/>
      <c r="T3281" s="31"/>
      <c r="U3281" s="169"/>
      <c r="V3281" s="150"/>
      <c r="W3281" s="141" t="str" cm="1">
        <f t="array" ref="W3281">IF(SUM(LEN(B3281:V3281))=0,"",IF(OR(OR(ISBLANK(F3281),SUM(LEN(C3281),LEN(D3281))=0),AND(NOT(E3281="Unknown"),ISBLANK(J3281)),AND(NOT(O3281="Unknown"),ISBLANK(R3281))),"Missing Information", INDEX(Table15[Entire Service Line Classification], MATCH(SUMIFS(Table15[Unique ID],Table15[System-Owned Portion],E3281,Table15[If Material Anything Other than "Lead" in Column E,Was Material Ever Previously Lead?],G3281,Table15[Customer-Owned Portion],O3281),Table15[Unique ID],0),0)))</f>
        <v/>
      </c>
      <c r="X3281"/>
    </row>
    <row r="3282" spans="2:24" x14ac:dyDescent="0.25">
      <c r="B3282" s="146"/>
      <c r="C3282" s="31"/>
      <c r="D3282" s="31"/>
      <c r="E3282" s="44"/>
      <c r="F3282" s="43"/>
      <c r="G3282" s="84"/>
      <c r="H3282" s="31"/>
      <c r="I3282" s="208"/>
      <c r="J3282" s="84"/>
      <c r="K3282" s="31"/>
      <c r="L3282" s="31"/>
      <c r="M3282" s="169"/>
      <c r="N3282" s="148"/>
      <c r="O3282" s="106"/>
      <c r="P3282" s="43"/>
      <c r="Q3282" s="31"/>
      <c r="R3282" s="84"/>
      <c r="S3282" s="31"/>
      <c r="T3282" s="31"/>
      <c r="U3282" s="169"/>
      <c r="V3282" s="150"/>
      <c r="W3282" s="141" t="str" cm="1">
        <f t="array" ref="W3282">IF(SUM(LEN(B3282:V3282))=0,"",IF(OR(OR(ISBLANK(F3282),SUM(LEN(C3282),LEN(D3282))=0),AND(NOT(E3282="Unknown"),ISBLANK(J3282)),AND(NOT(O3282="Unknown"),ISBLANK(R3282))),"Missing Information", INDEX(Table15[Entire Service Line Classification], MATCH(SUMIFS(Table15[Unique ID],Table15[System-Owned Portion],E3282,Table15[If Material Anything Other than "Lead" in Column E,Was Material Ever Previously Lead?],G3282,Table15[Customer-Owned Portion],O3282),Table15[Unique ID],0),0)))</f>
        <v/>
      </c>
      <c r="X3282"/>
    </row>
    <row r="3283" spans="2:24" x14ac:dyDescent="0.25">
      <c r="B3283" s="146"/>
      <c r="C3283" s="31"/>
      <c r="D3283" s="31"/>
      <c r="E3283" s="44"/>
      <c r="F3283" s="43"/>
      <c r="G3283" s="84"/>
      <c r="H3283" s="31"/>
      <c r="I3283" s="208"/>
      <c r="J3283" s="84"/>
      <c r="K3283" s="31"/>
      <c r="L3283" s="31"/>
      <c r="M3283" s="169"/>
      <c r="N3283" s="148"/>
      <c r="O3283" s="106"/>
      <c r="P3283" s="43"/>
      <c r="Q3283" s="31"/>
      <c r="R3283" s="84"/>
      <c r="S3283" s="31"/>
      <c r="T3283" s="31"/>
      <c r="U3283" s="169"/>
      <c r="V3283" s="150"/>
      <c r="W3283" s="141" t="str" cm="1">
        <f t="array" ref="W3283">IF(SUM(LEN(B3283:V3283))=0,"",IF(OR(OR(ISBLANK(F3283),SUM(LEN(C3283),LEN(D3283))=0),AND(NOT(E3283="Unknown"),ISBLANK(J3283)),AND(NOT(O3283="Unknown"),ISBLANK(R3283))),"Missing Information", INDEX(Table15[Entire Service Line Classification], MATCH(SUMIFS(Table15[Unique ID],Table15[System-Owned Portion],E3283,Table15[If Material Anything Other than "Lead" in Column E,Was Material Ever Previously Lead?],G3283,Table15[Customer-Owned Portion],O3283),Table15[Unique ID],0),0)))</f>
        <v/>
      </c>
      <c r="X3283"/>
    </row>
    <row r="3284" spans="2:24" x14ac:dyDescent="0.25">
      <c r="B3284" s="146"/>
      <c r="C3284" s="31"/>
      <c r="D3284" s="31"/>
      <c r="E3284" s="44"/>
      <c r="F3284" s="43"/>
      <c r="G3284" s="84"/>
      <c r="H3284" s="31"/>
      <c r="I3284" s="208"/>
      <c r="J3284" s="84"/>
      <c r="K3284" s="31"/>
      <c r="L3284" s="31"/>
      <c r="M3284" s="169"/>
      <c r="N3284" s="148"/>
      <c r="O3284" s="106"/>
      <c r="P3284" s="43"/>
      <c r="Q3284" s="31"/>
      <c r="R3284" s="84"/>
      <c r="S3284" s="31"/>
      <c r="T3284" s="31"/>
      <c r="U3284" s="169"/>
      <c r="V3284" s="150"/>
      <c r="W3284" s="141" t="str" cm="1">
        <f t="array" ref="W3284">IF(SUM(LEN(B3284:V3284))=0,"",IF(OR(OR(ISBLANK(F3284),SUM(LEN(C3284),LEN(D3284))=0),AND(NOT(E3284="Unknown"),ISBLANK(J3284)),AND(NOT(O3284="Unknown"),ISBLANK(R3284))),"Missing Information", INDEX(Table15[Entire Service Line Classification], MATCH(SUMIFS(Table15[Unique ID],Table15[System-Owned Portion],E3284,Table15[If Material Anything Other than "Lead" in Column E,Was Material Ever Previously Lead?],G3284,Table15[Customer-Owned Portion],O3284),Table15[Unique ID],0),0)))</f>
        <v/>
      </c>
      <c r="X3284"/>
    </row>
    <row r="3285" spans="2:24" x14ac:dyDescent="0.25">
      <c r="B3285" s="146"/>
      <c r="C3285" s="31"/>
      <c r="D3285" s="31"/>
      <c r="E3285" s="44"/>
      <c r="F3285" s="43"/>
      <c r="G3285" s="84"/>
      <c r="H3285" s="31"/>
      <c r="I3285" s="208"/>
      <c r="J3285" s="84"/>
      <c r="K3285" s="31"/>
      <c r="L3285" s="31"/>
      <c r="M3285" s="169"/>
      <c r="N3285" s="148"/>
      <c r="O3285" s="106"/>
      <c r="P3285" s="43"/>
      <c r="Q3285" s="31"/>
      <c r="R3285" s="84"/>
      <c r="S3285" s="31"/>
      <c r="T3285" s="31"/>
      <c r="U3285" s="169"/>
      <c r="V3285" s="150"/>
      <c r="W3285" s="141" t="str" cm="1">
        <f t="array" ref="W3285">IF(SUM(LEN(B3285:V3285))=0,"",IF(OR(OR(ISBLANK(F3285),SUM(LEN(C3285),LEN(D3285))=0),AND(NOT(E3285="Unknown"),ISBLANK(J3285)),AND(NOT(O3285="Unknown"),ISBLANK(R3285))),"Missing Information", INDEX(Table15[Entire Service Line Classification], MATCH(SUMIFS(Table15[Unique ID],Table15[System-Owned Portion],E3285,Table15[If Material Anything Other than "Lead" in Column E,Was Material Ever Previously Lead?],G3285,Table15[Customer-Owned Portion],O3285),Table15[Unique ID],0),0)))</f>
        <v/>
      </c>
      <c r="X3285"/>
    </row>
    <row r="3286" spans="2:24" x14ac:dyDescent="0.25">
      <c r="B3286" s="146"/>
      <c r="C3286" s="31"/>
      <c r="D3286" s="31"/>
      <c r="E3286" s="44"/>
      <c r="F3286" s="43"/>
      <c r="G3286" s="84"/>
      <c r="H3286" s="31"/>
      <c r="I3286" s="208"/>
      <c r="J3286" s="84"/>
      <c r="K3286" s="31"/>
      <c r="L3286" s="31"/>
      <c r="M3286" s="169"/>
      <c r="N3286" s="148"/>
      <c r="O3286" s="106"/>
      <c r="P3286" s="43"/>
      <c r="Q3286" s="31"/>
      <c r="R3286" s="84"/>
      <c r="S3286" s="31"/>
      <c r="T3286" s="31"/>
      <c r="U3286" s="169"/>
      <c r="V3286" s="150"/>
      <c r="W3286" s="141" t="str" cm="1">
        <f t="array" ref="W3286">IF(SUM(LEN(B3286:V3286))=0,"",IF(OR(OR(ISBLANK(F3286),SUM(LEN(C3286),LEN(D3286))=0),AND(NOT(E3286="Unknown"),ISBLANK(J3286)),AND(NOT(O3286="Unknown"),ISBLANK(R3286))),"Missing Information", INDEX(Table15[Entire Service Line Classification], MATCH(SUMIFS(Table15[Unique ID],Table15[System-Owned Portion],E3286,Table15[If Material Anything Other than "Lead" in Column E,Was Material Ever Previously Lead?],G3286,Table15[Customer-Owned Portion],O3286),Table15[Unique ID],0),0)))</f>
        <v/>
      </c>
      <c r="X3286"/>
    </row>
    <row r="3287" spans="2:24" x14ac:dyDescent="0.25">
      <c r="B3287" s="146"/>
      <c r="C3287" s="31"/>
      <c r="D3287" s="31"/>
      <c r="E3287" s="44"/>
      <c r="F3287" s="43"/>
      <c r="G3287" s="84"/>
      <c r="H3287" s="31"/>
      <c r="I3287" s="208"/>
      <c r="J3287" s="84"/>
      <c r="K3287" s="31"/>
      <c r="L3287" s="31"/>
      <c r="M3287" s="169"/>
      <c r="N3287" s="148"/>
      <c r="O3287" s="106"/>
      <c r="P3287" s="43"/>
      <c r="Q3287" s="31"/>
      <c r="R3287" s="84"/>
      <c r="S3287" s="31"/>
      <c r="T3287" s="31"/>
      <c r="U3287" s="169"/>
      <c r="V3287" s="150"/>
      <c r="W3287" s="141" t="str" cm="1">
        <f t="array" ref="W3287">IF(SUM(LEN(B3287:V3287))=0,"",IF(OR(OR(ISBLANK(F3287),SUM(LEN(C3287),LEN(D3287))=0),AND(NOT(E3287="Unknown"),ISBLANK(J3287)),AND(NOT(O3287="Unknown"),ISBLANK(R3287))),"Missing Information", INDEX(Table15[Entire Service Line Classification], MATCH(SUMIFS(Table15[Unique ID],Table15[System-Owned Portion],E3287,Table15[If Material Anything Other than "Lead" in Column E,Was Material Ever Previously Lead?],G3287,Table15[Customer-Owned Portion],O3287),Table15[Unique ID],0),0)))</f>
        <v/>
      </c>
      <c r="X3287"/>
    </row>
    <row r="3288" spans="2:24" x14ac:dyDescent="0.25">
      <c r="B3288" s="146"/>
      <c r="C3288" s="31"/>
      <c r="D3288" s="31"/>
      <c r="E3288" s="44"/>
      <c r="F3288" s="43"/>
      <c r="G3288" s="84"/>
      <c r="H3288" s="31"/>
      <c r="I3288" s="208"/>
      <c r="J3288" s="84"/>
      <c r="K3288" s="31"/>
      <c r="L3288" s="31"/>
      <c r="M3288" s="169"/>
      <c r="N3288" s="148"/>
      <c r="O3288" s="106"/>
      <c r="P3288" s="43"/>
      <c r="Q3288" s="31"/>
      <c r="R3288" s="84"/>
      <c r="S3288" s="31"/>
      <c r="T3288" s="31"/>
      <c r="U3288" s="169"/>
      <c r="V3288" s="150"/>
      <c r="W3288" s="141" t="str" cm="1">
        <f t="array" ref="W3288">IF(SUM(LEN(B3288:V3288))=0,"",IF(OR(OR(ISBLANK(F3288),SUM(LEN(C3288),LEN(D3288))=0),AND(NOT(E3288="Unknown"),ISBLANK(J3288)),AND(NOT(O3288="Unknown"),ISBLANK(R3288))),"Missing Information", INDEX(Table15[Entire Service Line Classification], MATCH(SUMIFS(Table15[Unique ID],Table15[System-Owned Portion],E3288,Table15[If Material Anything Other than "Lead" in Column E,Was Material Ever Previously Lead?],G3288,Table15[Customer-Owned Portion],O3288),Table15[Unique ID],0),0)))</f>
        <v/>
      </c>
      <c r="X3288"/>
    </row>
    <row r="3289" spans="2:24" x14ac:dyDescent="0.25">
      <c r="B3289" s="146"/>
      <c r="C3289" s="31"/>
      <c r="D3289" s="31"/>
      <c r="E3289" s="44"/>
      <c r="F3289" s="43"/>
      <c r="G3289" s="84"/>
      <c r="H3289" s="31"/>
      <c r="I3289" s="208"/>
      <c r="J3289" s="84"/>
      <c r="K3289" s="31"/>
      <c r="L3289" s="31"/>
      <c r="M3289" s="169"/>
      <c r="N3289" s="148"/>
      <c r="O3289" s="106"/>
      <c r="P3289" s="43"/>
      <c r="Q3289" s="31"/>
      <c r="R3289" s="84"/>
      <c r="S3289" s="31"/>
      <c r="T3289" s="31"/>
      <c r="U3289" s="169"/>
      <c r="V3289" s="150"/>
      <c r="W3289" s="141" t="str" cm="1">
        <f t="array" ref="W3289">IF(SUM(LEN(B3289:V3289))=0,"",IF(OR(OR(ISBLANK(F3289),SUM(LEN(C3289),LEN(D3289))=0),AND(NOT(E3289="Unknown"),ISBLANK(J3289)),AND(NOT(O3289="Unknown"),ISBLANK(R3289))),"Missing Information", INDEX(Table15[Entire Service Line Classification], MATCH(SUMIFS(Table15[Unique ID],Table15[System-Owned Portion],E3289,Table15[If Material Anything Other than "Lead" in Column E,Was Material Ever Previously Lead?],G3289,Table15[Customer-Owned Portion],O3289),Table15[Unique ID],0),0)))</f>
        <v/>
      </c>
      <c r="X3289"/>
    </row>
    <row r="3290" spans="2:24" x14ac:dyDescent="0.25">
      <c r="B3290" s="146"/>
      <c r="C3290" s="31"/>
      <c r="D3290" s="31"/>
      <c r="E3290" s="44"/>
      <c r="F3290" s="43"/>
      <c r="G3290" s="84"/>
      <c r="H3290" s="31"/>
      <c r="I3290" s="208"/>
      <c r="J3290" s="84"/>
      <c r="K3290" s="31"/>
      <c r="L3290" s="31"/>
      <c r="M3290" s="169"/>
      <c r="N3290" s="148"/>
      <c r="O3290" s="106"/>
      <c r="P3290" s="43"/>
      <c r="Q3290" s="31"/>
      <c r="R3290" s="84"/>
      <c r="S3290" s="31"/>
      <c r="T3290" s="31"/>
      <c r="U3290" s="169"/>
      <c r="V3290" s="150"/>
      <c r="W3290" s="141" t="str" cm="1">
        <f t="array" ref="W3290">IF(SUM(LEN(B3290:V3290))=0,"",IF(OR(OR(ISBLANK(F3290),SUM(LEN(C3290),LEN(D3290))=0),AND(NOT(E3290="Unknown"),ISBLANK(J3290)),AND(NOT(O3290="Unknown"),ISBLANK(R3290))),"Missing Information", INDEX(Table15[Entire Service Line Classification], MATCH(SUMIFS(Table15[Unique ID],Table15[System-Owned Portion],E3290,Table15[If Material Anything Other than "Lead" in Column E,Was Material Ever Previously Lead?],G3290,Table15[Customer-Owned Portion],O3290),Table15[Unique ID],0),0)))</f>
        <v/>
      </c>
      <c r="X3290"/>
    </row>
    <row r="3291" spans="2:24" x14ac:dyDescent="0.25">
      <c r="B3291" s="146"/>
      <c r="C3291" s="31"/>
      <c r="D3291" s="31"/>
      <c r="E3291" s="44"/>
      <c r="F3291" s="43"/>
      <c r="G3291" s="84"/>
      <c r="H3291" s="31"/>
      <c r="I3291" s="208"/>
      <c r="J3291" s="84"/>
      <c r="K3291" s="31"/>
      <c r="L3291" s="31"/>
      <c r="M3291" s="169"/>
      <c r="N3291" s="148"/>
      <c r="O3291" s="106"/>
      <c r="P3291" s="43"/>
      <c r="Q3291" s="31"/>
      <c r="R3291" s="84"/>
      <c r="S3291" s="31"/>
      <c r="T3291" s="31"/>
      <c r="U3291" s="169"/>
      <c r="V3291" s="150"/>
      <c r="W3291" s="141" t="str" cm="1">
        <f t="array" ref="W3291">IF(SUM(LEN(B3291:V3291))=0,"",IF(OR(OR(ISBLANK(F3291),SUM(LEN(C3291),LEN(D3291))=0),AND(NOT(E3291="Unknown"),ISBLANK(J3291)),AND(NOT(O3291="Unknown"),ISBLANK(R3291))),"Missing Information", INDEX(Table15[Entire Service Line Classification], MATCH(SUMIFS(Table15[Unique ID],Table15[System-Owned Portion],E3291,Table15[If Material Anything Other than "Lead" in Column E,Was Material Ever Previously Lead?],G3291,Table15[Customer-Owned Portion],O3291),Table15[Unique ID],0),0)))</f>
        <v/>
      </c>
      <c r="X3291"/>
    </row>
    <row r="3292" spans="2:24" x14ac:dyDescent="0.25">
      <c r="B3292" s="146"/>
      <c r="C3292" s="31"/>
      <c r="D3292" s="31"/>
      <c r="E3292" s="44"/>
      <c r="F3292" s="43"/>
      <c r="G3292" s="84"/>
      <c r="H3292" s="31"/>
      <c r="I3292" s="208"/>
      <c r="J3292" s="84"/>
      <c r="K3292" s="31"/>
      <c r="L3292" s="31"/>
      <c r="M3292" s="169"/>
      <c r="N3292" s="148"/>
      <c r="O3292" s="106"/>
      <c r="P3292" s="43"/>
      <c r="Q3292" s="31"/>
      <c r="R3292" s="84"/>
      <c r="S3292" s="31"/>
      <c r="T3292" s="31"/>
      <c r="U3292" s="169"/>
      <c r="V3292" s="150"/>
      <c r="W3292" s="141" t="str" cm="1">
        <f t="array" ref="W3292">IF(SUM(LEN(B3292:V3292))=0,"",IF(OR(OR(ISBLANK(F3292),SUM(LEN(C3292),LEN(D3292))=0),AND(NOT(E3292="Unknown"),ISBLANK(J3292)),AND(NOT(O3292="Unknown"),ISBLANK(R3292))),"Missing Information", INDEX(Table15[Entire Service Line Classification], MATCH(SUMIFS(Table15[Unique ID],Table15[System-Owned Portion],E3292,Table15[If Material Anything Other than "Lead" in Column E,Was Material Ever Previously Lead?],G3292,Table15[Customer-Owned Portion],O3292),Table15[Unique ID],0),0)))</f>
        <v/>
      </c>
      <c r="X3292"/>
    </row>
    <row r="3293" spans="2:24" x14ac:dyDescent="0.25">
      <c r="B3293" s="146"/>
      <c r="C3293" s="31"/>
      <c r="D3293" s="31"/>
      <c r="E3293" s="44"/>
      <c r="F3293" s="43"/>
      <c r="G3293" s="84"/>
      <c r="H3293" s="31"/>
      <c r="I3293" s="208"/>
      <c r="J3293" s="84"/>
      <c r="K3293" s="31"/>
      <c r="L3293" s="31"/>
      <c r="M3293" s="169"/>
      <c r="N3293" s="148"/>
      <c r="O3293" s="106"/>
      <c r="P3293" s="43"/>
      <c r="Q3293" s="31"/>
      <c r="R3293" s="84"/>
      <c r="S3293" s="31"/>
      <c r="T3293" s="31"/>
      <c r="U3293" s="169"/>
      <c r="V3293" s="150"/>
      <c r="W3293" s="141" t="str" cm="1">
        <f t="array" ref="W3293">IF(SUM(LEN(B3293:V3293))=0,"",IF(OR(OR(ISBLANK(F3293),SUM(LEN(C3293),LEN(D3293))=0),AND(NOT(E3293="Unknown"),ISBLANK(J3293)),AND(NOT(O3293="Unknown"),ISBLANK(R3293))),"Missing Information", INDEX(Table15[Entire Service Line Classification], MATCH(SUMIFS(Table15[Unique ID],Table15[System-Owned Portion],E3293,Table15[If Material Anything Other than "Lead" in Column E,Was Material Ever Previously Lead?],G3293,Table15[Customer-Owned Portion],O3293),Table15[Unique ID],0),0)))</f>
        <v/>
      </c>
      <c r="X3293"/>
    </row>
    <row r="3294" spans="2:24" x14ac:dyDescent="0.25">
      <c r="B3294" s="146"/>
      <c r="C3294" s="31"/>
      <c r="D3294" s="31"/>
      <c r="E3294" s="44"/>
      <c r="F3294" s="43"/>
      <c r="G3294" s="84"/>
      <c r="H3294" s="31"/>
      <c r="I3294" s="208"/>
      <c r="J3294" s="84"/>
      <c r="K3294" s="31"/>
      <c r="L3294" s="31"/>
      <c r="M3294" s="169"/>
      <c r="N3294" s="148"/>
      <c r="O3294" s="106"/>
      <c r="P3294" s="43"/>
      <c r="Q3294" s="31"/>
      <c r="R3294" s="84"/>
      <c r="S3294" s="31"/>
      <c r="T3294" s="31"/>
      <c r="U3294" s="169"/>
      <c r="V3294" s="150"/>
      <c r="W3294" s="141" t="str" cm="1">
        <f t="array" ref="W3294">IF(SUM(LEN(B3294:V3294))=0,"",IF(OR(OR(ISBLANK(F3294),SUM(LEN(C3294),LEN(D3294))=0),AND(NOT(E3294="Unknown"),ISBLANK(J3294)),AND(NOT(O3294="Unknown"),ISBLANK(R3294))),"Missing Information", INDEX(Table15[Entire Service Line Classification], MATCH(SUMIFS(Table15[Unique ID],Table15[System-Owned Portion],E3294,Table15[If Material Anything Other than "Lead" in Column E,Was Material Ever Previously Lead?],G3294,Table15[Customer-Owned Portion],O3294),Table15[Unique ID],0),0)))</f>
        <v/>
      </c>
      <c r="X3294"/>
    </row>
    <row r="3295" spans="2:24" x14ac:dyDescent="0.25">
      <c r="B3295" s="146"/>
      <c r="C3295" s="31"/>
      <c r="D3295" s="31"/>
      <c r="E3295" s="44"/>
      <c r="F3295" s="43"/>
      <c r="G3295" s="84"/>
      <c r="H3295" s="31"/>
      <c r="I3295" s="208"/>
      <c r="J3295" s="84"/>
      <c r="K3295" s="31"/>
      <c r="L3295" s="31"/>
      <c r="M3295" s="169"/>
      <c r="N3295" s="148"/>
      <c r="O3295" s="106"/>
      <c r="P3295" s="43"/>
      <c r="Q3295" s="31"/>
      <c r="R3295" s="84"/>
      <c r="S3295" s="31"/>
      <c r="T3295" s="31"/>
      <c r="U3295" s="169"/>
      <c r="V3295" s="150"/>
      <c r="W3295" s="141" t="str" cm="1">
        <f t="array" ref="W3295">IF(SUM(LEN(B3295:V3295))=0,"",IF(OR(OR(ISBLANK(F3295),SUM(LEN(C3295),LEN(D3295))=0),AND(NOT(E3295="Unknown"),ISBLANK(J3295)),AND(NOT(O3295="Unknown"),ISBLANK(R3295))),"Missing Information", INDEX(Table15[Entire Service Line Classification], MATCH(SUMIFS(Table15[Unique ID],Table15[System-Owned Portion],E3295,Table15[If Material Anything Other than "Lead" in Column E,Was Material Ever Previously Lead?],G3295,Table15[Customer-Owned Portion],O3295),Table15[Unique ID],0),0)))</f>
        <v/>
      </c>
      <c r="X3295"/>
    </row>
    <row r="3296" spans="2:24" x14ac:dyDescent="0.25">
      <c r="B3296" s="146"/>
      <c r="C3296" s="31"/>
      <c r="D3296" s="31"/>
      <c r="E3296" s="44"/>
      <c r="F3296" s="43"/>
      <c r="G3296" s="84"/>
      <c r="H3296" s="31"/>
      <c r="I3296" s="208"/>
      <c r="J3296" s="84"/>
      <c r="K3296" s="31"/>
      <c r="L3296" s="31"/>
      <c r="M3296" s="169"/>
      <c r="N3296" s="148"/>
      <c r="O3296" s="106"/>
      <c r="P3296" s="43"/>
      <c r="Q3296" s="31"/>
      <c r="R3296" s="84"/>
      <c r="S3296" s="31"/>
      <c r="T3296" s="31"/>
      <c r="U3296" s="169"/>
      <c r="V3296" s="150"/>
      <c r="W3296" s="141" t="str" cm="1">
        <f t="array" ref="W3296">IF(SUM(LEN(B3296:V3296))=0,"",IF(OR(OR(ISBLANK(F3296),SUM(LEN(C3296),LEN(D3296))=0),AND(NOT(E3296="Unknown"),ISBLANK(J3296)),AND(NOT(O3296="Unknown"),ISBLANK(R3296))),"Missing Information", INDEX(Table15[Entire Service Line Classification], MATCH(SUMIFS(Table15[Unique ID],Table15[System-Owned Portion],E3296,Table15[If Material Anything Other than "Lead" in Column E,Was Material Ever Previously Lead?],G3296,Table15[Customer-Owned Portion],O3296),Table15[Unique ID],0),0)))</f>
        <v/>
      </c>
      <c r="X3296"/>
    </row>
    <row r="3297" spans="2:24" x14ac:dyDescent="0.25">
      <c r="B3297" s="146"/>
      <c r="C3297" s="31"/>
      <c r="D3297" s="31"/>
      <c r="E3297" s="44"/>
      <c r="F3297" s="43"/>
      <c r="G3297" s="84"/>
      <c r="H3297" s="31"/>
      <c r="I3297" s="208"/>
      <c r="J3297" s="84"/>
      <c r="K3297" s="31"/>
      <c r="L3297" s="31"/>
      <c r="M3297" s="169"/>
      <c r="N3297" s="148"/>
      <c r="O3297" s="106"/>
      <c r="P3297" s="43"/>
      <c r="Q3297" s="31"/>
      <c r="R3297" s="84"/>
      <c r="S3297" s="31"/>
      <c r="T3297" s="31"/>
      <c r="U3297" s="169"/>
      <c r="V3297" s="150"/>
      <c r="W3297" s="141" t="str" cm="1">
        <f t="array" ref="W3297">IF(SUM(LEN(B3297:V3297))=0,"",IF(OR(OR(ISBLANK(F3297),SUM(LEN(C3297),LEN(D3297))=0),AND(NOT(E3297="Unknown"),ISBLANK(J3297)),AND(NOT(O3297="Unknown"),ISBLANK(R3297))),"Missing Information", INDEX(Table15[Entire Service Line Classification], MATCH(SUMIFS(Table15[Unique ID],Table15[System-Owned Portion],E3297,Table15[If Material Anything Other than "Lead" in Column E,Was Material Ever Previously Lead?],G3297,Table15[Customer-Owned Portion],O3297),Table15[Unique ID],0),0)))</f>
        <v/>
      </c>
      <c r="X3297"/>
    </row>
    <row r="3298" spans="2:24" x14ac:dyDescent="0.25">
      <c r="B3298" s="146"/>
      <c r="C3298" s="31"/>
      <c r="D3298" s="31"/>
      <c r="E3298" s="44"/>
      <c r="F3298" s="43"/>
      <c r="G3298" s="84"/>
      <c r="H3298" s="31"/>
      <c r="I3298" s="208"/>
      <c r="J3298" s="84"/>
      <c r="K3298" s="31"/>
      <c r="L3298" s="31"/>
      <c r="M3298" s="169"/>
      <c r="N3298" s="148"/>
      <c r="O3298" s="106"/>
      <c r="P3298" s="43"/>
      <c r="Q3298" s="31"/>
      <c r="R3298" s="84"/>
      <c r="S3298" s="31"/>
      <c r="T3298" s="31"/>
      <c r="U3298" s="169"/>
      <c r="V3298" s="150"/>
      <c r="W3298" s="141" t="str" cm="1">
        <f t="array" ref="W3298">IF(SUM(LEN(B3298:V3298))=0,"",IF(OR(OR(ISBLANK(F3298),SUM(LEN(C3298),LEN(D3298))=0),AND(NOT(E3298="Unknown"),ISBLANK(J3298)),AND(NOT(O3298="Unknown"),ISBLANK(R3298))),"Missing Information", INDEX(Table15[Entire Service Line Classification], MATCH(SUMIFS(Table15[Unique ID],Table15[System-Owned Portion],E3298,Table15[If Material Anything Other than "Lead" in Column E,Was Material Ever Previously Lead?],G3298,Table15[Customer-Owned Portion],O3298),Table15[Unique ID],0),0)))</f>
        <v/>
      </c>
      <c r="X3298"/>
    </row>
    <row r="3299" spans="2:24" x14ac:dyDescent="0.25">
      <c r="B3299" s="146"/>
      <c r="C3299" s="31"/>
      <c r="D3299" s="31"/>
      <c r="E3299" s="44"/>
      <c r="F3299" s="43"/>
      <c r="G3299" s="84"/>
      <c r="H3299" s="31"/>
      <c r="I3299" s="208"/>
      <c r="J3299" s="84"/>
      <c r="K3299" s="31"/>
      <c r="L3299" s="31"/>
      <c r="M3299" s="169"/>
      <c r="N3299" s="148"/>
      <c r="O3299" s="106"/>
      <c r="P3299" s="43"/>
      <c r="Q3299" s="31"/>
      <c r="R3299" s="84"/>
      <c r="S3299" s="31"/>
      <c r="T3299" s="31"/>
      <c r="U3299" s="169"/>
      <c r="V3299" s="150"/>
      <c r="W3299" s="141" t="str" cm="1">
        <f t="array" ref="W3299">IF(SUM(LEN(B3299:V3299))=0,"",IF(OR(OR(ISBLANK(F3299),SUM(LEN(C3299),LEN(D3299))=0),AND(NOT(E3299="Unknown"),ISBLANK(J3299)),AND(NOT(O3299="Unknown"),ISBLANK(R3299))),"Missing Information", INDEX(Table15[Entire Service Line Classification], MATCH(SUMIFS(Table15[Unique ID],Table15[System-Owned Portion],E3299,Table15[If Material Anything Other than "Lead" in Column E,Was Material Ever Previously Lead?],G3299,Table15[Customer-Owned Portion],O3299),Table15[Unique ID],0),0)))</f>
        <v/>
      </c>
      <c r="X3299"/>
    </row>
    <row r="3300" spans="2:24" x14ac:dyDescent="0.25">
      <c r="B3300" s="146"/>
      <c r="C3300" s="31"/>
      <c r="D3300" s="31"/>
      <c r="E3300" s="44"/>
      <c r="F3300" s="43"/>
      <c r="G3300" s="84"/>
      <c r="H3300" s="31"/>
      <c r="I3300" s="208"/>
      <c r="J3300" s="84"/>
      <c r="K3300" s="31"/>
      <c r="L3300" s="31"/>
      <c r="M3300" s="169"/>
      <c r="N3300" s="148"/>
      <c r="O3300" s="106"/>
      <c r="P3300" s="43"/>
      <c r="Q3300" s="31"/>
      <c r="R3300" s="84"/>
      <c r="S3300" s="31"/>
      <c r="T3300" s="31"/>
      <c r="U3300" s="169"/>
      <c r="V3300" s="150"/>
      <c r="W3300" s="141" t="str" cm="1">
        <f t="array" ref="W3300">IF(SUM(LEN(B3300:V3300))=0,"",IF(OR(OR(ISBLANK(F3300),SUM(LEN(C3300),LEN(D3300))=0),AND(NOT(E3300="Unknown"),ISBLANK(J3300)),AND(NOT(O3300="Unknown"),ISBLANK(R3300))),"Missing Information", INDEX(Table15[Entire Service Line Classification], MATCH(SUMIFS(Table15[Unique ID],Table15[System-Owned Portion],E3300,Table15[If Material Anything Other than "Lead" in Column E,Was Material Ever Previously Lead?],G3300,Table15[Customer-Owned Portion],O3300),Table15[Unique ID],0),0)))</f>
        <v/>
      </c>
      <c r="X3300"/>
    </row>
    <row r="3301" spans="2:24" x14ac:dyDescent="0.25">
      <c r="B3301" s="146"/>
      <c r="C3301" s="31"/>
      <c r="D3301" s="31"/>
      <c r="E3301" s="44"/>
      <c r="F3301" s="43"/>
      <c r="G3301" s="84"/>
      <c r="H3301" s="31"/>
      <c r="I3301" s="208"/>
      <c r="J3301" s="84"/>
      <c r="K3301" s="31"/>
      <c r="L3301" s="31"/>
      <c r="M3301" s="169"/>
      <c r="N3301" s="148"/>
      <c r="O3301" s="106"/>
      <c r="P3301" s="43"/>
      <c r="Q3301" s="31"/>
      <c r="R3301" s="84"/>
      <c r="S3301" s="31"/>
      <c r="T3301" s="31"/>
      <c r="U3301" s="169"/>
      <c r="V3301" s="150"/>
      <c r="W3301" s="141" t="str" cm="1">
        <f t="array" ref="W3301">IF(SUM(LEN(B3301:V3301))=0,"",IF(OR(OR(ISBLANK(F3301),SUM(LEN(C3301),LEN(D3301))=0),AND(NOT(E3301="Unknown"),ISBLANK(J3301)),AND(NOT(O3301="Unknown"),ISBLANK(R3301))),"Missing Information", INDEX(Table15[Entire Service Line Classification], MATCH(SUMIFS(Table15[Unique ID],Table15[System-Owned Portion],E3301,Table15[If Material Anything Other than "Lead" in Column E,Was Material Ever Previously Lead?],G3301,Table15[Customer-Owned Portion],O3301),Table15[Unique ID],0),0)))</f>
        <v/>
      </c>
      <c r="X3301"/>
    </row>
    <row r="3302" spans="2:24" x14ac:dyDescent="0.25">
      <c r="B3302" s="146"/>
      <c r="C3302" s="31"/>
      <c r="D3302" s="31"/>
      <c r="E3302" s="44"/>
      <c r="F3302" s="43"/>
      <c r="G3302" s="84"/>
      <c r="H3302" s="31"/>
      <c r="I3302" s="208"/>
      <c r="J3302" s="84"/>
      <c r="K3302" s="31"/>
      <c r="L3302" s="31"/>
      <c r="M3302" s="169"/>
      <c r="N3302" s="148"/>
      <c r="O3302" s="106"/>
      <c r="P3302" s="43"/>
      <c r="Q3302" s="31"/>
      <c r="R3302" s="84"/>
      <c r="S3302" s="31"/>
      <c r="T3302" s="31"/>
      <c r="U3302" s="169"/>
      <c r="V3302" s="150"/>
      <c r="W3302" s="141" t="str" cm="1">
        <f t="array" ref="W3302">IF(SUM(LEN(B3302:V3302))=0,"",IF(OR(OR(ISBLANK(F3302),SUM(LEN(C3302),LEN(D3302))=0),AND(NOT(E3302="Unknown"),ISBLANK(J3302)),AND(NOT(O3302="Unknown"),ISBLANK(R3302))),"Missing Information", INDEX(Table15[Entire Service Line Classification], MATCH(SUMIFS(Table15[Unique ID],Table15[System-Owned Portion],E3302,Table15[If Material Anything Other than "Lead" in Column E,Was Material Ever Previously Lead?],G3302,Table15[Customer-Owned Portion],O3302),Table15[Unique ID],0),0)))</f>
        <v/>
      </c>
      <c r="X3302"/>
    </row>
    <row r="3303" spans="2:24" x14ac:dyDescent="0.25">
      <c r="B3303" s="146"/>
      <c r="C3303" s="31"/>
      <c r="D3303" s="31"/>
      <c r="E3303" s="44"/>
      <c r="F3303" s="43"/>
      <c r="G3303" s="84"/>
      <c r="H3303" s="31"/>
      <c r="I3303" s="208"/>
      <c r="J3303" s="84"/>
      <c r="K3303" s="31"/>
      <c r="L3303" s="31"/>
      <c r="M3303" s="169"/>
      <c r="N3303" s="148"/>
      <c r="O3303" s="106"/>
      <c r="P3303" s="43"/>
      <c r="Q3303" s="31"/>
      <c r="R3303" s="84"/>
      <c r="S3303" s="31"/>
      <c r="T3303" s="31"/>
      <c r="U3303" s="169"/>
      <c r="V3303" s="150"/>
      <c r="W3303" s="141" t="str" cm="1">
        <f t="array" ref="W3303">IF(SUM(LEN(B3303:V3303))=0,"",IF(OR(OR(ISBLANK(F3303),SUM(LEN(C3303),LEN(D3303))=0),AND(NOT(E3303="Unknown"),ISBLANK(J3303)),AND(NOT(O3303="Unknown"),ISBLANK(R3303))),"Missing Information", INDEX(Table15[Entire Service Line Classification], MATCH(SUMIFS(Table15[Unique ID],Table15[System-Owned Portion],E3303,Table15[If Material Anything Other than "Lead" in Column E,Was Material Ever Previously Lead?],G3303,Table15[Customer-Owned Portion],O3303),Table15[Unique ID],0),0)))</f>
        <v/>
      </c>
      <c r="X3303"/>
    </row>
    <row r="3304" spans="2:24" x14ac:dyDescent="0.25">
      <c r="B3304" s="146"/>
      <c r="C3304" s="31"/>
      <c r="D3304" s="31"/>
      <c r="E3304" s="44"/>
      <c r="F3304" s="43"/>
      <c r="G3304" s="84"/>
      <c r="H3304" s="31"/>
      <c r="I3304" s="208"/>
      <c r="J3304" s="84"/>
      <c r="K3304" s="31"/>
      <c r="L3304" s="31"/>
      <c r="M3304" s="169"/>
      <c r="N3304" s="148"/>
      <c r="O3304" s="106"/>
      <c r="P3304" s="43"/>
      <c r="Q3304" s="31"/>
      <c r="R3304" s="84"/>
      <c r="S3304" s="31"/>
      <c r="T3304" s="31"/>
      <c r="U3304" s="169"/>
      <c r="V3304" s="150"/>
      <c r="W3304" s="141" t="str" cm="1">
        <f t="array" ref="W3304">IF(SUM(LEN(B3304:V3304))=0,"",IF(OR(OR(ISBLANK(F3304),SUM(LEN(C3304),LEN(D3304))=0),AND(NOT(E3304="Unknown"),ISBLANK(J3304)),AND(NOT(O3304="Unknown"),ISBLANK(R3304))),"Missing Information", INDEX(Table15[Entire Service Line Classification], MATCH(SUMIFS(Table15[Unique ID],Table15[System-Owned Portion],E3304,Table15[If Material Anything Other than "Lead" in Column E,Was Material Ever Previously Lead?],G3304,Table15[Customer-Owned Portion],O3304),Table15[Unique ID],0),0)))</f>
        <v/>
      </c>
      <c r="X3304"/>
    </row>
    <row r="3305" spans="2:24" x14ac:dyDescent="0.25">
      <c r="B3305" s="146"/>
      <c r="C3305" s="31"/>
      <c r="D3305" s="31"/>
      <c r="E3305" s="44"/>
      <c r="F3305" s="43"/>
      <c r="G3305" s="84"/>
      <c r="H3305" s="31"/>
      <c r="I3305" s="208"/>
      <c r="J3305" s="84"/>
      <c r="K3305" s="31"/>
      <c r="L3305" s="31"/>
      <c r="M3305" s="169"/>
      <c r="N3305" s="148"/>
      <c r="O3305" s="106"/>
      <c r="P3305" s="43"/>
      <c r="Q3305" s="31"/>
      <c r="R3305" s="84"/>
      <c r="S3305" s="31"/>
      <c r="T3305" s="31"/>
      <c r="U3305" s="169"/>
      <c r="V3305" s="150"/>
      <c r="W3305" s="141" t="str" cm="1">
        <f t="array" ref="W3305">IF(SUM(LEN(B3305:V3305))=0,"",IF(OR(OR(ISBLANK(F3305),SUM(LEN(C3305),LEN(D3305))=0),AND(NOT(E3305="Unknown"),ISBLANK(J3305)),AND(NOT(O3305="Unknown"),ISBLANK(R3305))),"Missing Information", INDEX(Table15[Entire Service Line Classification], MATCH(SUMIFS(Table15[Unique ID],Table15[System-Owned Portion],E3305,Table15[If Material Anything Other than "Lead" in Column E,Was Material Ever Previously Lead?],G3305,Table15[Customer-Owned Portion],O3305),Table15[Unique ID],0),0)))</f>
        <v/>
      </c>
      <c r="X3305"/>
    </row>
    <row r="3306" spans="2:24" x14ac:dyDescent="0.25">
      <c r="B3306" s="146"/>
      <c r="C3306" s="31"/>
      <c r="D3306" s="31"/>
      <c r="E3306" s="44"/>
      <c r="F3306" s="43"/>
      <c r="G3306" s="84"/>
      <c r="H3306" s="31"/>
      <c r="I3306" s="208"/>
      <c r="J3306" s="84"/>
      <c r="K3306" s="31"/>
      <c r="L3306" s="31"/>
      <c r="M3306" s="169"/>
      <c r="N3306" s="148"/>
      <c r="O3306" s="106"/>
      <c r="P3306" s="43"/>
      <c r="Q3306" s="31"/>
      <c r="R3306" s="84"/>
      <c r="S3306" s="31"/>
      <c r="T3306" s="31"/>
      <c r="U3306" s="169"/>
      <c r="V3306" s="150"/>
      <c r="W3306" s="141" t="str" cm="1">
        <f t="array" ref="W3306">IF(SUM(LEN(B3306:V3306))=0,"",IF(OR(OR(ISBLANK(F3306),SUM(LEN(C3306),LEN(D3306))=0),AND(NOT(E3306="Unknown"),ISBLANK(J3306)),AND(NOT(O3306="Unknown"),ISBLANK(R3306))),"Missing Information", INDEX(Table15[Entire Service Line Classification], MATCH(SUMIFS(Table15[Unique ID],Table15[System-Owned Portion],E3306,Table15[If Material Anything Other than "Lead" in Column E,Was Material Ever Previously Lead?],G3306,Table15[Customer-Owned Portion],O3306),Table15[Unique ID],0),0)))</f>
        <v/>
      </c>
      <c r="X3306"/>
    </row>
    <row r="3307" spans="2:24" x14ac:dyDescent="0.25">
      <c r="B3307" s="146"/>
      <c r="C3307" s="31"/>
      <c r="D3307" s="31"/>
      <c r="E3307" s="44"/>
      <c r="F3307" s="43"/>
      <c r="G3307" s="84"/>
      <c r="H3307" s="31"/>
      <c r="I3307" s="208"/>
      <c r="J3307" s="84"/>
      <c r="K3307" s="31"/>
      <c r="L3307" s="31"/>
      <c r="M3307" s="169"/>
      <c r="N3307" s="148"/>
      <c r="O3307" s="106"/>
      <c r="P3307" s="43"/>
      <c r="Q3307" s="31"/>
      <c r="R3307" s="84"/>
      <c r="S3307" s="31"/>
      <c r="T3307" s="31"/>
      <c r="U3307" s="169"/>
      <c r="V3307" s="150"/>
      <c r="W3307" s="141" t="str" cm="1">
        <f t="array" ref="W3307">IF(SUM(LEN(B3307:V3307))=0,"",IF(OR(OR(ISBLANK(F3307),SUM(LEN(C3307),LEN(D3307))=0),AND(NOT(E3307="Unknown"),ISBLANK(J3307)),AND(NOT(O3307="Unknown"),ISBLANK(R3307))),"Missing Information", INDEX(Table15[Entire Service Line Classification], MATCH(SUMIFS(Table15[Unique ID],Table15[System-Owned Portion],E3307,Table15[If Material Anything Other than "Lead" in Column E,Was Material Ever Previously Lead?],G3307,Table15[Customer-Owned Portion],O3307),Table15[Unique ID],0),0)))</f>
        <v/>
      </c>
      <c r="X3307"/>
    </row>
    <row r="3308" spans="2:24" x14ac:dyDescent="0.25">
      <c r="B3308" s="146"/>
      <c r="C3308" s="31"/>
      <c r="D3308" s="31"/>
      <c r="E3308" s="44"/>
      <c r="F3308" s="43"/>
      <c r="G3308" s="84"/>
      <c r="H3308" s="31"/>
      <c r="I3308" s="208"/>
      <c r="J3308" s="84"/>
      <c r="K3308" s="31"/>
      <c r="L3308" s="31"/>
      <c r="M3308" s="169"/>
      <c r="N3308" s="148"/>
      <c r="O3308" s="106"/>
      <c r="P3308" s="43"/>
      <c r="Q3308" s="31"/>
      <c r="R3308" s="84"/>
      <c r="S3308" s="31"/>
      <c r="T3308" s="31"/>
      <c r="U3308" s="169"/>
      <c r="V3308" s="150"/>
      <c r="W3308" s="141" t="str" cm="1">
        <f t="array" ref="W3308">IF(SUM(LEN(B3308:V3308))=0,"",IF(OR(OR(ISBLANK(F3308),SUM(LEN(C3308),LEN(D3308))=0),AND(NOT(E3308="Unknown"),ISBLANK(J3308)),AND(NOT(O3308="Unknown"),ISBLANK(R3308))),"Missing Information", INDEX(Table15[Entire Service Line Classification], MATCH(SUMIFS(Table15[Unique ID],Table15[System-Owned Portion],E3308,Table15[If Material Anything Other than "Lead" in Column E,Was Material Ever Previously Lead?],G3308,Table15[Customer-Owned Portion],O3308),Table15[Unique ID],0),0)))</f>
        <v/>
      </c>
      <c r="X3308"/>
    </row>
    <row r="3309" spans="2:24" x14ac:dyDescent="0.25">
      <c r="B3309" s="146"/>
      <c r="C3309" s="31"/>
      <c r="D3309" s="31"/>
      <c r="E3309" s="44"/>
      <c r="F3309" s="43"/>
      <c r="G3309" s="84"/>
      <c r="H3309" s="31"/>
      <c r="I3309" s="208"/>
      <c r="J3309" s="84"/>
      <c r="K3309" s="31"/>
      <c r="L3309" s="31"/>
      <c r="M3309" s="169"/>
      <c r="N3309" s="148"/>
      <c r="O3309" s="106"/>
      <c r="P3309" s="43"/>
      <c r="Q3309" s="31"/>
      <c r="R3309" s="84"/>
      <c r="S3309" s="31"/>
      <c r="T3309" s="31"/>
      <c r="U3309" s="169"/>
      <c r="V3309" s="150"/>
      <c r="W3309" s="141" t="str" cm="1">
        <f t="array" ref="W3309">IF(SUM(LEN(B3309:V3309))=0,"",IF(OR(OR(ISBLANK(F3309),SUM(LEN(C3309),LEN(D3309))=0),AND(NOT(E3309="Unknown"),ISBLANK(J3309)),AND(NOT(O3309="Unknown"),ISBLANK(R3309))),"Missing Information", INDEX(Table15[Entire Service Line Classification], MATCH(SUMIFS(Table15[Unique ID],Table15[System-Owned Portion],E3309,Table15[If Material Anything Other than "Lead" in Column E,Was Material Ever Previously Lead?],G3309,Table15[Customer-Owned Portion],O3309),Table15[Unique ID],0),0)))</f>
        <v/>
      </c>
      <c r="X3309"/>
    </row>
    <row r="3310" spans="2:24" x14ac:dyDescent="0.25">
      <c r="B3310" s="146"/>
      <c r="C3310" s="31"/>
      <c r="D3310" s="31"/>
      <c r="E3310" s="44"/>
      <c r="F3310" s="43"/>
      <c r="G3310" s="84"/>
      <c r="H3310" s="31"/>
      <c r="I3310" s="208"/>
      <c r="J3310" s="84"/>
      <c r="K3310" s="31"/>
      <c r="L3310" s="31"/>
      <c r="M3310" s="169"/>
      <c r="N3310" s="148"/>
      <c r="O3310" s="106"/>
      <c r="P3310" s="43"/>
      <c r="Q3310" s="31"/>
      <c r="R3310" s="84"/>
      <c r="S3310" s="31"/>
      <c r="T3310" s="31"/>
      <c r="U3310" s="169"/>
      <c r="V3310" s="150"/>
      <c r="W3310" s="141" t="str" cm="1">
        <f t="array" ref="W3310">IF(SUM(LEN(B3310:V3310))=0,"",IF(OR(OR(ISBLANK(F3310),SUM(LEN(C3310),LEN(D3310))=0),AND(NOT(E3310="Unknown"),ISBLANK(J3310)),AND(NOT(O3310="Unknown"),ISBLANK(R3310))),"Missing Information", INDEX(Table15[Entire Service Line Classification], MATCH(SUMIFS(Table15[Unique ID],Table15[System-Owned Portion],E3310,Table15[If Material Anything Other than "Lead" in Column E,Was Material Ever Previously Lead?],G3310,Table15[Customer-Owned Portion],O3310),Table15[Unique ID],0),0)))</f>
        <v/>
      </c>
      <c r="X3310"/>
    </row>
    <row r="3311" spans="2:24" x14ac:dyDescent="0.25">
      <c r="B3311" s="146"/>
      <c r="C3311" s="31"/>
      <c r="D3311" s="31"/>
      <c r="E3311" s="44"/>
      <c r="F3311" s="43"/>
      <c r="G3311" s="84"/>
      <c r="H3311" s="31"/>
      <c r="I3311" s="208"/>
      <c r="J3311" s="84"/>
      <c r="K3311" s="31"/>
      <c r="L3311" s="31"/>
      <c r="M3311" s="169"/>
      <c r="N3311" s="148"/>
      <c r="O3311" s="106"/>
      <c r="P3311" s="43"/>
      <c r="Q3311" s="31"/>
      <c r="R3311" s="84"/>
      <c r="S3311" s="31"/>
      <c r="T3311" s="31"/>
      <c r="U3311" s="169"/>
      <c r="V3311" s="150"/>
      <c r="W3311" s="141" t="str" cm="1">
        <f t="array" ref="W3311">IF(SUM(LEN(B3311:V3311))=0,"",IF(OR(OR(ISBLANK(F3311),SUM(LEN(C3311),LEN(D3311))=0),AND(NOT(E3311="Unknown"),ISBLANK(J3311)),AND(NOT(O3311="Unknown"),ISBLANK(R3311))),"Missing Information", INDEX(Table15[Entire Service Line Classification], MATCH(SUMIFS(Table15[Unique ID],Table15[System-Owned Portion],E3311,Table15[If Material Anything Other than "Lead" in Column E,Was Material Ever Previously Lead?],G3311,Table15[Customer-Owned Portion],O3311),Table15[Unique ID],0),0)))</f>
        <v/>
      </c>
      <c r="X3311"/>
    </row>
    <row r="3312" spans="2:24" x14ac:dyDescent="0.25">
      <c r="B3312" s="146"/>
      <c r="C3312" s="31"/>
      <c r="D3312" s="31"/>
      <c r="E3312" s="44"/>
      <c r="F3312" s="43"/>
      <c r="G3312" s="84"/>
      <c r="H3312" s="31"/>
      <c r="I3312" s="208"/>
      <c r="J3312" s="84"/>
      <c r="K3312" s="31"/>
      <c r="L3312" s="31"/>
      <c r="M3312" s="169"/>
      <c r="N3312" s="148"/>
      <c r="O3312" s="106"/>
      <c r="P3312" s="43"/>
      <c r="Q3312" s="31"/>
      <c r="R3312" s="84"/>
      <c r="S3312" s="31"/>
      <c r="T3312" s="31"/>
      <c r="U3312" s="169"/>
      <c r="V3312" s="150"/>
      <c r="W3312" s="141" t="str" cm="1">
        <f t="array" ref="W3312">IF(SUM(LEN(B3312:V3312))=0,"",IF(OR(OR(ISBLANK(F3312),SUM(LEN(C3312),LEN(D3312))=0),AND(NOT(E3312="Unknown"),ISBLANK(J3312)),AND(NOT(O3312="Unknown"),ISBLANK(R3312))),"Missing Information", INDEX(Table15[Entire Service Line Classification], MATCH(SUMIFS(Table15[Unique ID],Table15[System-Owned Portion],E3312,Table15[If Material Anything Other than "Lead" in Column E,Was Material Ever Previously Lead?],G3312,Table15[Customer-Owned Portion],O3312),Table15[Unique ID],0),0)))</f>
        <v/>
      </c>
      <c r="X3312"/>
    </row>
    <row r="3313" spans="2:24" x14ac:dyDescent="0.25">
      <c r="B3313" s="146"/>
      <c r="C3313" s="31"/>
      <c r="D3313" s="31"/>
      <c r="E3313" s="44"/>
      <c r="F3313" s="43"/>
      <c r="G3313" s="84"/>
      <c r="H3313" s="31"/>
      <c r="I3313" s="208"/>
      <c r="J3313" s="84"/>
      <c r="K3313" s="31"/>
      <c r="L3313" s="31"/>
      <c r="M3313" s="169"/>
      <c r="N3313" s="148"/>
      <c r="O3313" s="106"/>
      <c r="P3313" s="43"/>
      <c r="Q3313" s="31"/>
      <c r="R3313" s="84"/>
      <c r="S3313" s="31"/>
      <c r="T3313" s="31"/>
      <c r="U3313" s="169"/>
      <c r="V3313" s="150"/>
      <c r="W3313" s="141" t="str" cm="1">
        <f t="array" ref="W3313">IF(SUM(LEN(B3313:V3313))=0,"",IF(OR(OR(ISBLANK(F3313),SUM(LEN(C3313),LEN(D3313))=0),AND(NOT(E3313="Unknown"),ISBLANK(J3313)),AND(NOT(O3313="Unknown"),ISBLANK(R3313))),"Missing Information", INDEX(Table15[Entire Service Line Classification], MATCH(SUMIFS(Table15[Unique ID],Table15[System-Owned Portion],E3313,Table15[If Material Anything Other than "Lead" in Column E,Was Material Ever Previously Lead?],G3313,Table15[Customer-Owned Portion],O3313),Table15[Unique ID],0),0)))</f>
        <v/>
      </c>
      <c r="X3313"/>
    </row>
    <row r="3314" spans="2:24" x14ac:dyDescent="0.25">
      <c r="B3314" s="146"/>
      <c r="C3314" s="31"/>
      <c r="D3314" s="31"/>
      <c r="E3314" s="44"/>
      <c r="F3314" s="43"/>
      <c r="G3314" s="84"/>
      <c r="H3314" s="31"/>
      <c r="I3314" s="208"/>
      <c r="J3314" s="84"/>
      <c r="K3314" s="31"/>
      <c r="L3314" s="31"/>
      <c r="M3314" s="169"/>
      <c r="N3314" s="148"/>
      <c r="O3314" s="106"/>
      <c r="P3314" s="43"/>
      <c r="Q3314" s="31"/>
      <c r="R3314" s="84"/>
      <c r="S3314" s="31"/>
      <c r="T3314" s="31"/>
      <c r="U3314" s="169"/>
      <c r="V3314" s="150"/>
      <c r="W3314" s="141" t="str" cm="1">
        <f t="array" ref="W3314">IF(SUM(LEN(B3314:V3314))=0,"",IF(OR(OR(ISBLANK(F3314),SUM(LEN(C3314),LEN(D3314))=0),AND(NOT(E3314="Unknown"),ISBLANK(J3314)),AND(NOT(O3314="Unknown"),ISBLANK(R3314))),"Missing Information", INDEX(Table15[Entire Service Line Classification], MATCH(SUMIFS(Table15[Unique ID],Table15[System-Owned Portion],E3314,Table15[If Material Anything Other than "Lead" in Column E,Was Material Ever Previously Lead?],G3314,Table15[Customer-Owned Portion],O3314),Table15[Unique ID],0),0)))</f>
        <v/>
      </c>
      <c r="X3314"/>
    </row>
    <row r="3315" spans="2:24" x14ac:dyDescent="0.25">
      <c r="B3315" s="146"/>
      <c r="C3315" s="31"/>
      <c r="D3315" s="31"/>
      <c r="E3315" s="44"/>
      <c r="F3315" s="43"/>
      <c r="G3315" s="84"/>
      <c r="H3315" s="31"/>
      <c r="I3315" s="208"/>
      <c r="J3315" s="84"/>
      <c r="K3315" s="31"/>
      <c r="L3315" s="31"/>
      <c r="M3315" s="169"/>
      <c r="N3315" s="148"/>
      <c r="O3315" s="106"/>
      <c r="P3315" s="43"/>
      <c r="Q3315" s="31"/>
      <c r="R3315" s="84"/>
      <c r="S3315" s="31"/>
      <c r="T3315" s="31"/>
      <c r="U3315" s="169"/>
      <c r="V3315" s="150"/>
      <c r="W3315" s="141" t="str" cm="1">
        <f t="array" ref="W3315">IF(SUM(LEN(B3315:V3315))=0,"",IF(OR(OR(ISBLANK(F3315),SUM(LEN(C3315),LEN(D3315))=0),AND(NOT(E3315="Unknown"),ISBLANK(J3315)),AND(NOT(O3315="Unknown"),ISBLANK(R3315))),"Missing Information", INDEX(Table15[Entire Service Line Classification], MATCH(SUMIFS(Table15[Unique ID],Table15[System-Owned Portion],E3315,Table15[If Material Anything Other than "Lead" in Column E,Was Material Ever Previously Lead?],G3315,Table15[Customer-Owned Portion],O3315),Table15[Unique ID],0),0)))</f>
        <v/>
      </c>
      <c r="X3315"/>
    </row>
    <row r="3316" spans="2:24" x14ac:dyDescent="0.25">
      <c r="B3316" s="146"/>
      <c r="C3316" s="31"/>
      <c r="D3316" s="31"/>
      <c r="E3316" s="44"/>
      <c r="F3316" s="43"/>
      <c r="G3316" s="84"/>
      <c r="H3316" s="31"/>
      <c r="I3316" s="208"/>
      <c r="J3316" s="84"/>
      <c r="K3316" s="31"/>
      <c r="L3316" s="31"/>
      <c r="M3316" s="169"/>
      <c r="N3316" s="148"/>
      <c r="O3316" s="106"/>
      <c r="P3316" s="43"/>
      <c r="Q3316" s="31"/>
      <c r="R3316" s="84"/>
      <c r="S3316" s="31"/>
      <c r="T3316" s="31"/>
      <c r="U3316" s="169"/>
      <c r="V3316" s="150"/>
      <c r="W3316" s="141" t="str" cm="1">
        <f t="array" ref="W3316">IF(SUM(LEN(B3316:V3316))=0,"",IF(OR(OR(ISBLANK(F3316),SUM(LEN(C3316),LEN(D3316))=0),AND(NOT(E3316="Unknown"),ISBLANK(J3316)),AND(NOT(O3316="Unknown"),ISBLANK(R3316))),"Missing Information", INDEX(Table15[Entire Service Line Classification], MATCH(SUMIFS(Table15[Unique ID],Table15[System-Owned Portion],E3316,Table15[If Material Anything Other than "Lead" in Column E,Was Material Ever Previously Lead?],G3316,Table15[Customer-Owned Portion],O3316),Table15[Unique ID],0),0)))</f>
        <v/>
      </c>
      <c r="X3316"/>
    </row>
    <row r="3317" spans="2:24" x14ac:dyDescent="0.25">
      <c r="B3317" s="146"/>
      <c r="C3317" s="31"/>
      <c r="D3317" s="31"/>
      <c r="E3317" s="44"/>
      <c r="F3317" s="43"/>
      <c r="G3317" s="84"/>
      <c r="H3317" s="31"/>
      <c r="I3317" s="208"/>
      <c r="J3317" s="84"/>
      <c r="K3317" s="31"/>
      <c r="L3317" s="31"/>
      <c r="M3317" s="169"/>
      <c r="N3317" s="148"/>
      <c r="O3317" s="106"/>
      <c r="P3317" s="43"/>
      <c r="Q3317" s="31"/>
      <c r="R3317" s="84"/>
      <c r="S3317" s="31"/>
      <c r="T3317" s="31"/>
      <c r="U3317" s="169"/>
      <c r="V3317" s="150"/>
      <c r="W3317" s="141" t="str" cm="1">
        <f t="array" ref="W3317">IF(SUM(LEN(B3317:V3317))=0,"",IF(OR(OR(ISBLANK(F3317),SUM(LEN(C3317),LEN(D3317))=0),AND(NOT(E3317="Unknown"),ISBLANK(J3317)),AND(NOT(O3317="Unknown"),ISBLANK(R3317))),"Missing Information", INDEX(Table15[Entire Service Line Classification], MATCH(SUMIFS(Table15[Unique ID],Table15[System-Owned Portion],E3317,Table15[If Material Anything Other than "Lead" in Column E,Was Material Ever Previously Lead?],G3317,Table15[Customer-Owned Portion],O3317),Table15[Unique ID],0),0)))</f>
        <v/>
      </c>
      <c r="X3317"/>
    </row>
    <row r="3318" spans="2:24" x14ac:dyDescent="0.25">
      <c r="B3318" s="146"/>
      <c r="C3318" s="31"/>
      <c r="D3318" s="31"/>
      <c r="E3318" s="44"/>
      <c r="F3318" s="43"/>
      <c r="G3318" s="84"/>
      <c r="H3318" s="31"/>
      <c r="I3318" s="208"/>
      <c r="J3318" s="84"/>
      <c r="K3318" s="31"/>
      <c r="L3318" s="31"/>
      <c r="M3318" s="169"/>
      <c r="N3318" s="148"/>
      <c r="O3318" s="106"/>
      <c r="P3318" s="43"/>
      <c r="Q3318" s="31"/>
      <c r="R3318" s="84"/>
      <c r="S3318" s="31"/>
      <c r="T3318" s="31"/>
      <c r="U3318" s="169"/>
      <c r="V3318" s="150"/>
      <c r="W3318" s="141" t="str" cm="1">
        <f t="array" ref="W3318">IF(SUM(LEN(B3318:V3318))=0,"",IF(OR(OR(ISBLANK(F3318),SUM(LEN(C3318),LEN(D3318))=0),AND(NOT(E3318="Unknown"),ISBLANK(J3318)),AND(NOT(O3318="Unknown"),ISBLANK(R3318))),"Missing Information", INDEX(Table15[Entire Service Line Classification], MATCH(SUMIFS(Table15[Unique ID],Table15[System-Owned Portion],E3318,Table15[If Material Anything Other than "Lead" in Column E,Was Material Ever Previously Lead?],G3318,Table15[Customer-Owned Portion],O3318),Table15[Unique ID],0),0)))</f>
        <v/>
      </c>
      <c r="X3318"/>
    </row>
    <row r="3319" spans="2:24" x14ac:dyDescent="0.25">
      <c r="B3319" s="146"/>
      <c r="C3319" s="31"/>
      <c r="D3319" s="31"/>
      <c r="E3319" s="44"/>
      <c r="F3319" s="43"/>
      <c r="G3319" s="84"/>
      <c r="H3319" s="31"/>
      <c r="I3319" s="208"/>
      <c r="J3319" s="84"/>
      <c r="K3319" s="31"/>
      <c r="L3319" s="31"/>
      <c r="M3319" s="169"/>
      <c r="N3319" s="148"/>
      <c r="O3319" s="106"/>
      <c r="P3319" s="43"/>
      <c r="Q3319" s="31"/>
      <c r="R3319" s="84"/>
      <c r="S3319" s="31"/>
      <c r="T3319" s="31"/>
      <c r="U3319" s="169"/>
      <c r="V3319" s="150"/>
      <c r="W3319" s="141" t="str" cm="1">
        <f t="array" ref="W3319">IF(SUM(LEN(B3319:V3319))=0,"",IF(OR(OR(ISBLANK(F3319),SUM(LEN(C3319),LEN(D3319))=0),AND(NOT(E3319="Unknown"),ISBLANK(J3319)),AND(NOT(O3319="Unknown"),ISBLANK(R3319))),"Missing Information", INDEX(Table15[Entire Service Line Classification], MATCH(SUMIFS(Table15[Unique ID],Table15[System-Owned Portion],E3319,Table15[If Material Anything Other than "Lead" in Column E,Was Material Ever Previously Lead?],G3319,Table15[Customer-Owned Portion],O3319),Table15[Unique ID],0),0)))</f>
        <v/>
      </c>
      <c r="X3319"/>
    </row>
    <row r="3320" spans="2:24" x14ac:dyDescent="0.25">
      <c r="B3320" s="146"/>
      <c r="C3320" s="31"/>
      <c r="D3320" s="31"/>
      <c r="E3320" s="44"/>
      <c r="F3320" s="43"/>
      <c r="G3320" s="84"/>
      <c r="H3320" s="31"/>
      <c r="I3320" s="208"/>
      <c r="J3320" s="84"/>
      <c r="K3320" s="31"/>
      <c r="L3320" s="31"/>
      <c r="M3320" s="169"/>
      <c r="N3320" s="148"/>
      <c r="O3320" s="106"/>
      <c r="P3320" s="43"/>
      <c r="Q3320" s="31"/>
      <c r="R3320" s="84"/>
      <c r="S3320" s="31"/>
      <c r="T3320" s="31"/>
      <c r="U3320" s="169"/>
      <c r="V3320" s="150"/>
      <c r="W3320" s="141" t="str" cm="1">
        <f t="array" ref="W3320">IF(SUM(LEN(B3320:V3320))=0,"",IF(OR(OR(ISBLANK(F3320),SUM(LEN(C3320),LEN(D3320))=0),AND(NOT(E3320="Unknown"),ISBLANK(J3320)),AND(NOT(O3320="Unknown"),ISBLANK(R3320))),"Missing Information", INDEX(Table15[Entire Service Line Classification], MATCH(SUMIFS(Table15[Unique ID],Table15[System-Owned Portion],E3320,Table15[If Material Anything Other than "Lead" in Column E,Was Material Ever Previously Lead?],G3320,Table15[Customer-Owned Portion],O3320),Table15[Unique ID],0),0)))</f>
        <v/>
      </c>
      <c r="X3320"/>
    </row>
    <row r="3321" spans="2:24" x14ac:dyDescent="0.25">
      <c r="B3321" s="146"/>
      <c r="C3321" s="31"/>
      <c r="D3321" s="31"/>
      <c r="E3321" s="44"/>
      <c r="F3321" s="43"/>
      <c r="G3321" s="84"/>
      <c r="H3321" s="31"/>
      <c r="I3321" s="208"/>
      <c r="J3321" s="84"/>
      <c r="K3321" s="31"/>
      <c r="L3321" s="31"/>
      <c r="M3321" s="169"/>
      <c r="N3321" s="148"/>
      <c r="O3321" s="106"/>
      <c r="P3321" s="43"/>
      <c r="Q3321" s="31"/>
      <c r="R3321" s="84"/>
      <c r="S3321" s="31"/>
      <c r="T3321" s="31"/>
      <c r="U3321" s="169"/>
      <c r="V3321" s="150"/>
      <c r="W3321" s="141" t="str" cm="1">
        <f t="array" ref="W3321">IF(SUM(LEN(B3321:V3321))=0,"",IF(OR(OR(ISBLANK(F3321),SUM(LEN(C3321),LEN(D3321))=0),AND(NOT(E3321="Unknown"),ISBLANK(J3321)),AND(NOT(O3321="Unknown"),ISBLANK(R3321))),"Missing Information", INDEX(Table15[Entire Service Line Classification], MATCH(SUMIFS(Table15[Unique ID],Table15[System-Owned Portion],E3321,Table15[If Material Anything Other than "Lead" in Column E,Was Material Ever Previously Lead?],G3321,Table15[Customer-Owned Portion],O3321),Table15[Unique ID],0),0)))</f>
        <v/>
      </c>
      <c r="X3321"/>
    </row>
    <row r="3322" spans="2:24" x14ac:dyDescent="0.25">
      <c r="B3322" s="146"/>
      <c r="C3322" s="31"/>
      <c r="D3322" s="31"/>
      <c r="E3322" s="44"/>
      <c r="F3322" s="43"/>
      <c r="G3322" s="84"/>
      <c r="H3322" s="31"/>
      <c r="I3322" s="208"/>
      <c r="J3322" s="84"/>
      <c r="K3322" s="31"/>
      <c r="L3322" s="31"/>
      <c r="M3322" s="169"/>
      <c r="N3322" s="148"/>
      <c r="O3322" s="106"/>
      <c r="P3322" s="43"/>
      <c r="Q3322" s="31"/>
      <c r="R3322" s="84"/>
      <c r="S3322" s="31"/>
      <c r="T3322" s="31"/>
      <c r="U3322" s="169"/>
      <c r="V3322" s="150"/>
      <c r="W3322" s="141" t="str" cm="1">
        <f t="array" ref="W3322">IF(SUM(LEN(B3322:V3322))=0,"",IF(OR(OR(ISBLANK(F3322),SUM(LEN(C3322),LEN(D3322))=0),AND(NOT(E3322="Unknown"),ISBLANK(J3322)),AND(NOT(O3322="Unknown"),ISBLANK(R3322))),"Missing Information", INDEX(Table15[Entire Service Line Classification], MATCH(SUMIFS(Table15[Unique ID],Table15[System-Owned Portion],E3322,Table15[If Material Anything Other than "Lead" in Column E,Was Material Ever Previously Lead?],G3322,Table15[Customer-Owned Portion],O3322),Table15[Unique ID],0),0)))</f>
        <v/>
      </c>
      <c r="X3322"/>
    </row>
    <row r="3323" spans="2:24" x14ac:dyDescent="0.25">
      <c r="B3323" s="146"/>
      <c r="C3323" s="31"/>
      <c r="D3323" s="31"/>
      <c r="E3323" s="44"/>
      <c r="F3323" s="43"/>
      <c r="G3323" s="84"/>
      <c r="H3323" s="31"/>
      <c r="I3323" s="208"/>
      <c r="J3323" s="84"/>
      <c r="K3323" s="31"/>
      <c r="L3323" s="31"/>
      <c r="M3323" s="169"/>
      <c r="N3323" s="148"/>
      <c r="O3323" s="106"/>
      <c r="P3323" s="43"/>
      <c r="Q3323" s="31"/>
      <c r="R3323" s="84"/>
      <c r="S3323" s="31"/>
      <c r="T3323" s="31"/>
      <c r="U3323" s="169"/>
      <c r="V3323" s="150"/>
      <c r="W3323" s="141" t="str" cm="1">
        <f t="array" ref="W3323">IF(SUM(LEN(B3323:V3323))=0,"",IF(OR(OR(ISBLANK(F3323),SUM(LEN(C3323),LEN(D3323))=0),AND(NOT(E3323="Unknown"),ISBLANK(J3323)),AND(NOT(O3323="Unknown"),ISBLANK(R3323))),"Missing Information", INDEX(Table15[Entire Service Line Classification], MATCH(SUMIFS(Table15[Unique ID],Table15[System-Owned Portion],E3323,Table15[If Material Anything Other than "Lead" in Column E,Was Material Ever Previously Lead?],G3323,Table15[Customer-Owned Portion],O3323),Table15[Unique ID],0),0)))</f>
        <v/>
      </c>
      <c r="X3323"/>
    </row>
    <row r="3324" spans="2:24" x14ac:dyDescent="0.25">
      <c r="B3324" s="146"/>
      <c r="C3324" s="31"/>
      <c r="D3324" s="31"/>
      <c r="E3324" s="44"/>
      <c r="F3324" s="43"/>
      <c r="G3324" s="84"/>
      <c r="H3324" s="31"/>
      <c r="I3324" s="208"/>
      <c r="J3324" s="84"/>
      <c r="K3324" s="31"/>
      <c r="L3324" s="31"/>
      <c r="M3324" s="169"/>
      <c r="N3324" s="148"/>
      <c r="O3324" s="106"/>
      <c r="P3324" s="43"/>
      <c r="Q3324" s="31"/>
      <c r="R3324" s="84"/>
      <c r="S3324" s="31"/>
      <c r="T3324" s="31"/>
      <c r="U3324" s="169"/>
      <c r="V3324" s="150"/>
      <c r="W3324" s="141" t="str" cm="1">
        <f t="array" ref="W3324">IF(SUM(LEN(B3324:V3324))=0,"",IF(OR(OR(ISBLANK(F3324),SUM(LEN(C3324),LEN(D3324))=0),AND(NOT(E3324="Unknown"),ISBLANK(J3324)),AND(NOT(O3324="Unknown"),ISBLANK(R3324))),"Missing Information", INDEX(Table15[Entire Service Line Classification], MATCH(SUMIFS(Table15[Unique ID],Table15[System-Owned Portion],E3324,Table15[If Material Anything Other than "Lead" in Column E,Was Material Ever Previously Lead?],G3324,Table15[Customer-Owned Portion],O3324),Table15[Unique ID],0),0)))</f>
        <v/>
      </c>
      <c r="X3324"/>
    </row>
    <row r="3325" spans="2:24" x14ac:dyDescent="0.25">
      <c r="B3325" s="146"/>
      <c r="C3325" s="31"/>
      <c r="D3325" s="31"/>
      <c r="E3325" s="44"/>
      <c r="F3325" s="43"/>
      <c r="G3325" s="84"/>
      <c r="H3325" s="31"/>
      <c r="I3325" s="208"/>
      <c r="J3325" s="84"/>
      <c r="K3325" s="31"/>
      <c r="L3325" s="31"/>
      <c r="M3325" s="169"/>
      <c r="N3325" s="148"/>
      <c r="O3325" s="106"/>
      <c r="P3325" s="43"/>
      <c r="Q3325" s="31"/>
      <c r="R3325" s="84"/>
      <c r="S3325" s="31"/>
      <c r="T3325" s="31"/>
      <c r="U3325" s="169"/>
      <c r="V3325" s="150"/>
      <c r="W3325" s="141" t="str" cm="1">
        <f t="array" ref="W3325">IF(SUM(LEN(B3325:V3325))=0,"",IF(OR(OR(ISBLANK(F3325),SUM(LEN(C3325),LEN(D3325))=0),AND(NOT(E3325="Unknown"),ISBLANK(J3325)),AND(NOT(O3325="Unknown"),ISBLANK(R3325))),"Missing Information", INDEX(Table15[Entire Service Line Classification], MATCH(SUMIFS(Table15[Unique ID],Table15[System-Owned Portion],E3325,Table15[If Material Anything Other than "Lead" in Column E,Was Material Ever Previously Lead?],G3325,Table15[Customer-Owned Portion],O3325),Table15[Unique ID],0),0)))</f>
        <v/>
      </c>
      <c r="X3325"/>
    </row>
    <row r="3326" spans="2:24" x14ac:dyDescent="0.25">
      <c r="B3326" s="146"/>
      <c r="C3326" s="31"/>
      <c r="D3326" s="31"/>
      <c r="E3326" s="44"/>
      <c r="F3326" s="43"/>
      <c r="G3326" s="84"/>
      <c r="H3326" s="31"/>
      <c r="I3326" s="208"/>
      <c r="J3326" s="84"/>
      <c r="K3326" s="31"/>
      <c r="L3326" s="31"/>
      <c r="M3326" s="169"/>
      <c r="N3326" s="148"/>
      <c r="O3326" s="106"/>
      <c r="P3326" s="43"/>
      <c r="Q3326" s="31"/>
      <c r="R3326" s="84"/>
      <c r="S3326" s="31"/>
      <c r="T3326" s="31"/>
      <c r="U3326" s="169"/>
      <c r="V3326" s="150"/>
      <c r="W3326" s="141" t="str" cm="1">
        <f t="array" ref="W3326">IF(SUM(LEN(B3326:V3326))=0,"",IF(OR(OR(ISBLANK(F3326),SUM(LEN(C3326),LEN(D3326))=0),AND(NOT(E3326="Unknown"),ISBLANK(J3326)),AND(NOT(O3326="Unknown"),ISBLANK(R3326))),"Missing Information", INDEX(Table15[Entire Service Line Classification], MATCH(SUMIFS(Table15[Unique ID],Table15[System-Owned Portion],E3326,Table15[If Material Anything Other than "Lead" in Column E,Was Material Ever Previously Lead?],G3326,Table15[Customer-Owned Portion],O3326),Table15[Unique ID],0),0)))</f>
        <v/>
      </c>
      <c r="X3326"/>
    </row>
    <row r="3327" spans="2:24" x14ac:dyDescent="0.25">
      <c r="B3327" s="146"/>
      <c r="C3327" s="31"/>
      <c r="D3327" s="31"/>
      <c r="E3327" s="44"/>
      <c r="F3327" s="43"/>
      <c r="G3327" s="84"/>
      <c r="H3327" s="31"/>
      <c r="I3327" s="208"/>
      <c r="J3327" s="84"/>
      <c r="K3327" s="31"/>
      <c r="L3327" s="31"/>
      <c r="M3327" s="169"/>
      <c r="N3327" s="148"/>
      <c r="O3327" s="106"/>
      <c r="P3327" s="43"/>
      <c r="Q3327" s="31"/>
      <c r="R3327" s="84"/>
      <c r="S3327" s="31"/>
      <c r="T3327" s="31"/>
      <c r="U3327" s="169"/>
      <c r="V3327" s="150"/>
      <c r="W3327" s="141" t="str" cm="1">
        <f t="array" ref="W3327">IF(SUM(LEN(B3327:V3327))=0,"",IF(OR(OR(ISBLANK(F3327),SUM(LEN(C3327),LEN(D3327))=0),AND(NOT(E3327="Unknown"),ISBLANK(J3327)),AND(NOT(O3327="Unknown"),ISBLANK(R3327))),"Missing Information", INDEX(Table15[Entire Service Line Classification], MATCH(SUMIFS(Table15[Unique ID],Table15[System-Owned Portion],E3327,Table15[If Material Anything Other than "Lead" in Column E,Was Material Ever Previously Lead?],G3327,Table15[Customer-Owned Portion],O3327),Table15[Unique ID],0),0)))</f>
        <v/>
      </c>
      <c r="X3327"/>
    </row>
    <row r="3328" spans="2:24" x14ac:dyDescent="0.25">
      <c r="B3328" s="146"/>
      <c r="C3328" s="31"/>
      <c r="D3328" s="31"/>
      <c r="E3328" s="44"/>
      <c r="F3328" s="43"/>
      <c r="G3328" s="84"/>
      <c r="H3328" s="31"/>
      <c r="I3328" s="208"/>
      <c r="J3328" s="84"/>
      <c r="K3328" s="31"/>
      <c r="L3328" s="31"/>
      <c r="M3328" s="169"/>
      <c r="N3328" s="148"/>
      <c r="O3328" s="106"/>
      <c r="P3328" s="43"/>
      <c r="Q3328" s="31"/>
      <c r="R3328" s="84"/>
      <c r="S3328" s="31"/>
      <c r="T3328" s="31"/>
      <c r="U3328" s="169"/>
      <c r="V3328" s="150"/>
      <c r="W3328" s="141" t="str" cm="1">
        <f t="array" ref="W3328">IF(SUM(LEN(B3328:V3328))=0,"",IF(OR(OR(ISBLANK(F3328),SUM(LEN(C3328),LEN(D3328))=0),AND(NOT(E3328="Unknown"),ISBLANK(J3328)),AND(NOT(O3328="Unknown"),ISBLANK(R3328))),"Missing Information", INDEX(Table15[Entire Service Line Classification], MATCH(SUMIFS(Table15[Unique ID],Table15[System-Owned Portion],E3328,Table15[If Material Anything Other than "Lead" in Column E,Was Material Ever Previously Lead?],G3328,Table15[Customer-Owned Portion],O3328),Table15[Unique ID],0),0)))</f>
        <v/>
      </c>
      <c r="X3328"/>
    </row>
    <row r="3329" spans="2:24" x14ac:dyDescent="0.25">
      <c r="B3329" s="146"/>
      <c r="C3329" s="31"/>
      <c r="D3329" s="31"/>
      <c r="E3329" s="44"/>
      <c r="F3329" s="43"/>
      <c r="G3329" s="84"/>
      <c r="H3329" s="31"/>
      <c r="I3329" s="208"/>
      <c r="J3329" s="84"/>
      <c r="K3329" s="31"/>
      <c r="L3329" s="31"/>
      <c r="M3329" s="169"/>
      <c r="N3329" s="148"/>
      <c r="O3329" s="106"/>
      <c r="P3329" s="43"/>
      <c r="Q3329" s="31"/>
      <c r="R3329" s="84"/>
      <c r="S3329" s="31"/>
      <c r="T3329" s="31"/>
      <c r="U3329" s="169"/>
      <c r="V3329" s="150"/>
      <c r="W3329" s="141" t="str" cm="1">
        <f t="array" ref="W3329">IF(SUM(LEN(B3329:V3329))=0,"",IF(OR(OR(ISBLANK(F3329),SUM(LEN(C3329),LEN(D3329))=0),AND(NOT(E3329="Unknown"),ISBLANK(J3329)),AND(NOT(O3329="Unknown"),ISBLANK(R3329))),"Missing Information", INDEX(Table15[Entire Service Line Classification], MATCH(SUMIFS(Table15[Unique ID],Table15[System-Owned Portion],E3329,Table15[If Material Anything Other than "Lead" in Column E,Was Material Ever Previously Lead?],G3329,Table15[Customer-Owned Portion],O3329),Table15[Unique ID],0),0)))</f>
        <v/>
      </c>
      <c r="X3329"/>
    </row>
    <row r="3330" spans="2:24" x14ac:dyDescent="0.25">
      <c r="B3330" s="146"/>
      <c r="C3330" s="31"/>
      <c r="D3330" s="31"/>
      <c r="E3330" s="44"/>
      <c r="F3330" s="43"/>
      <c r="G3330" s="84"/>
      <c r="H3330" s="31"/>
      <c r="I3330" s="208"/>
      <c r="J3330" s="84"/>
      <c r="K3330" s="31"/>
      <c r="L3330" s="31"/>
      <c r="M3330" s="169"/>
      <c r="N3330" s="148"/>
      <c r="O3330" s="106"/>
      <c r="P3330" s="43"/>
      <c r="Q3330" s="31"/>
      <c r="R3330" s="84"/>
      <c r="S3330" s="31"/>
      <c r="T3330" s="31"/>
      <c r="U3330" s="169"/>
      <c r="V3330" s="150"/>
      <c r="W3330" s="141" t="str" cm="1">
        <f t="array" ref="W3330">IF(SUM(LEN(B3330:V3330))=0,"",IF(OR(OR(ISBLANK(F3330),SUM(LEN(C3330),LEN(D3330))=0),AND(NOT(E3330="Unknown"),ISBLANK(J3330)),AND(NOT(O3330="Unknown"),ISBLANK(R3330))),"Missing Information", INDEX(Table15[Entire Service Line Classification], MATCH(SUMIFS(Table15[Unique ID],Table15[System-Owned Portion],E3330,Table15[If Material Anything Other than "Lead" in Column E,Was Material Ever Previously Lead?],G3330,Table15[Customer-Owned Portion],O3330),Table15[Unique ID],0),0)))</f>
        <v/>
      </c>
      <c r="X3330"/>
    </row>
    <row r="3331" spans="2:24" x14ac:dyDescent="0.25">
      <c r="B3331" s="146"/>
      <c r="C3331" s="31"/>
      <c r="D3331" s="31"/>
      <c r="E3331" s="44"/>
      <c r="F3331" s="43"/>
      <c r="G3331" s="84"/>
      <c r="H3331" s="31"/>
      <c r="I3331" s="208"/>
      <c r="J3331" s="84"/>
      <c r="K3331" s="31"/>
      <c r="L3331" s="31"/>
      <c r="M3331" s="169"/>
      <c r="N3331" s="148"/>
      <c r="O3331" s="106"/>
      <c r="P3331" s="43"/>
      <c r="Q3331" s="31"/>
      <c r="R3331" s="84"/>
      <c r="S3331" s="31"/>
      <c r="T3331" s="31"/>
      <c r="U3331" s="169"/>
      <c r="V3331" s="150"/>
      <c r="W3331" s="141" t="str" cm="1">
        <f t="array" ref="W3331">IF(SUM(LEN(B3331:V3331))=0,"",IF(OR(OR(ISBLANK(F3331),SUM(LEN(C3331),LEN(D3331))=0),AND(NOT(E3331="Unknown"),ISBLANK(J3331)),AND(NOT(O3331="Unknown"),ISBLANK(R3331))),"Missing Information", INDEX(Table15[Entire Service Line Classification], MATCH(SUMIFS(Table15[Unique ID],Table15[System-Owned Portion],E3331,Table15[If Material Anything Other than "Lead" in Column E,Was Material Ever Previously Lead?],G3331,Table15[Customer-Owned Portion],O3331),Table15[Unique ID],0),0)))</f>
        <v/>
      </c>
      <c r="X3331"/>
    </row>
    <row r="3332" spans="2:24" x14ac:dyDescent="0.25">
      <c r="B3332" s="146"/>
      <c r="C3332" s="31"/>
      <c r="D3332" s="31"/>
      <c r="E3332" s="44"/>
      <c r="F3332" s="43"/>
      <c r="G3332" s="84"/>
      <c r="H3332" s="31"/>
      <c r="I3332" s="208"/>
      <c r="J3332" s="84"/>
      <c r="K3332" s="31"/>
      <c r="L3332" s="31"/>
      <c r="M3332" s="169"/>
      <c r="N3332" s="148"/>
      <c r="O3332" s="106"/>
      <c r="P3332" s="43"/>
      <c r="Q3332" s="31"/>
      <c r="R3332" s="84"/>
      <c r="S3332" s="31"/>
      <c r="T3332" s="31"/>
      <c r="U3332" s="169"/>
      <c r="V3332" s="150"/>
      <c r="W3332" s="141" t="str" cm="1">
        <f t="array" ref="W3332">IF(SUM(LEN(B3332:V3332))=0,"",IF(OR(OR(ISBLANK(F3332),SUM(LEN(C3332),LEN(D3332))=0),AND(NOT(E3332="Unknown"),ISBLANK(J3332)),AND(NOT(O3332="Unknown"),ISBLANK(R3332))),"Missing Information", INDEX(Table15[Entire Service Line Classification], MATCH(SUMIFS(Table15[Unique ID],Table15[System-Owned Portion],E3332,Table15[If Material Anything Other than "Lead" in Column E,Was Material Ever Previously Lead?],G3332,Table15[Customer-Owned Portion],O3332),Table15[Unique ID],0),0)))</f>
        <v/>
      </c>
      <c r="X3332"/>
    </row>
    <row r="3333" spans="2:24" x14ac:dyDescent="0.25">
      <c r="B3333" s="146"/>
      <c r="C3333" s="31"/>
      <c r="D3333" s="31"/>
      <c r="E3333" s="44"/>
      <c r="F3333" s="43"/>
      <c r="G3333" s="84"/>
      <c r="H3333" s="31"/>
      <c r="I3333" s="208"/>
      <c r="J3333" s="84"/>
      <c r="K3333" s="31"/>
      <c r="L3333" s="31"/>
      <c r="M3333" s="169"/>
      <c r="N3333" s="148"/>
      <c r="O3333" s="106"/>
      <c r="P3333" s="43"/>
      <c r="Q3333" s="31"/>
      <c r="R3333" s="84"/>
      <c r="S3333" s="31"/>
      <c r="T3333" s="31"/>
      <c r="U3333" s="169"/>
      <c r="V3333" s="150"/>
      <c r="W3333" s="141" t="str" cm="1">
        <f t="array" ref="W3333">IF(SUM(LEN(B3333:V3333))=0,"",IF(OR(OR(ISBLANK(F3333),SUM(LEN(C3333),LEN(D3333))=0),AND(NOT(E3333="Unknown"),ISBLANK(J3333)),AND(NOT(O3333="Unknown"),ISBLANK(R3333))),"Missing Information", INDEX(Table15[Entire Service Line Classification], MATCH(SUMIFS(Table15[Unique ID],Table15[System-Owned Portion],E3333,Table15[If Material Anything Other than "Lead" in Column E,Was Material Ever Previously Lead?],G3333,Table15[Customer-Owned Portion],O3333),Table15[Unique ID],0),0)))</f>
        <v/>
      </c>
      <c r="X3333"/>
    </row>
    <row r="3334" spans="2:24" x14ac:dyDescent="0.25">
      <c r="B3334" s="146"/>
      <c r="C3334" s="31"/>
      <c r="D3334" s="31"/>
      <c r="E3334" s="44"/>
      <c r="F3334" s="43"/>
      <c r="G3334" s="84"/>
      <c r="H3334" s="31"/>
      <c r="I3334" s="208"/>
      <c r="J3334" s="84"/>
      <c r="K3334" s="31"/>
      <c r="L3334" s="31"/>
      <c r="M3334" s="169"/>
      <c r="N3334" s="148"/>
      <c r="O3334" s="106"/>
      <c r="P3334" s="43"/>
      <c r="Q3334" s="31"/>
      <c r="R3334" s="84"/>
      <c r="S3334" s="31"/>
      <c r="T3334" s="31"/>
      <c r="U3334" s="169"/>
      <c r="V3334" s="150"/>
      <c r="W3334" s="141" t="str" cm="1">
        <f t="array" ref="W3334">IF(SUM(LEN(B3334:V3334))=0,"",IF(OR(OR(ISBLANK(F3334),SUM(LEN(C3334),LEN(D3334))=0),AND(NOT(E3334="Unknown"),ISBLANK(J3334)),AND(NOT(O3334="Unknown"),ISBLANK(R3334))),"Missing Information", INDEX(Table15[Entire Service Line Classification], MATCH(SUMIFS(Table15[Unique ID],Table15[System-Owned Portion],E3334,Table15[If Material Anything Other than "Lead" in Column E,Was Material Ever Previously Lead?],G3334,Table15[Customer-Owned Portion],O3334),Table15[Unique ID],0),0)))</f>
        <v/>
      </c>
      <c r="X3334"/>
    </row>
    <row r="3335" spans="2:24" x14ac:dyDescent="0.25">
      <c r="B3335" s="146"/>
      <c r="C3335" s="31"/>
      <c r="D3335" s="31"/>
      <c r="E3335" s="44"/>
      <c r="F3335" s="43"/>
      <c r="G3335" s="84"/>
      <c r="H3335" s="31"/>
      <c r="I3335" s="208"/>
      <c r="J3335" s="84"/>
      <c r="K3335" s="31"/>
      <c r="L3335" s="31"/>
      <c r="M3335" s="169"/>
      <c r="N3335" s="148"/>
      <c r="O3335" s="106"/>
      <c r="P3335" s="43"/>
      <c r="Q3335" s="31"/>
      <c r="R3335" s="84"/>
      <c r="S3335" s="31"/>
      <c r="T3335" s="31"/>
      <c r="U3335" s="169"/>
      <c r="V3335" s="150"/>
      <c r="W3335" s="141" t="str" cm="1">
        <f t="array" ref="W3335">IF(SUM(LEN(B3335:V3335))=0,"",IF(OR(OR(ISBLANK(F3335),SUM(LEN(C3335),LEN(D3335))=0),AND(NOT(E3335="Unknown"),ISBLANK(J3335)),AND(NOT(O3335="Unknown"),ISBLANK(R3335))),"Missing Information", INDEX(Table15[Entire Service Line Classification], MATCH(SUMIFS(Table15[Unique ID],Table15[System-Owned Portion],E3335,Table15[If Material Anything Other than "Lead" in Column E,Was Material Ever Previously Lead?],G3335,Table15[Customer-Owned Portion],O3335),Table15[Unique ID],0),0)))</f>
        <v/>
      </c>
      <c r="X3335"/>
    </row>
    <row r="3336" spans="2:24" x14ac:dyDescent="0.25">
      <c r="B3336" s="146"/>
      <c r="C3336" s="31"/>
      <c r="D3336" s="31"/>
      <c r="E3336" s="44"/>
      <c r="F3336" s="43"/>
      <c r="G3336" s="84"/>
      <c r="H3336" s="31"/>
      <c r="I3336" s="208"/>
      <c r="J3336" s="84"/>
      <c r="K3336" s="31"/>
      <c r="L3336" s="31"/>
      <c r="M3336" s="169"/>
      <c r="N3336" s="148"/>
      <c r="O3336" s="106"/>
      <c r="P3336" s="43"/>
      <c r="Q3336" s="31"/>
      <c r="R3336" s="84"/>
      <c r="S3336" s="31"/>
      <c r="T3336" s="31"/>
      <c r="U3336" s="169"/>
      <c r="V3336" s="150"/>
      <c r="W3336" s="141" t="str" cm="1">
        <f t="array" ref="W3336">IF(SUM(LEN(B3336:V3336))=0,"",IF(OR(OR(ISBLANK(F3336),SUM(LEN(C3336),LEN(D3336))=0),AND(NOT(E3336="Unknown"),ISBLANK(J3336)),AND(NOT(O3336="Unknown"),ISBLANK(R3336))),"Missing Information", INDEX(Table15[Entire Service Line Classification], MATCH(SUMIFS(Table15[Unique ID],Table15[System-Owned Portion],E3336,Table15[If Material Anything Other than "Lead" in Column E,Was Material Ever Previously Lead?],G3336,Table15[Customer-Owned Portion],O3336),Table15[Unique ID],0),0)))</f>
        <v/>
      </c>
      <c r="X3336"/>
    </row>
    <row r="3337" spans="2:24" x14ac:dyDescent="0.25">
      <c r="B3337" s="146"/>
      <c r="C3337" s="31"/>
      <c r="D3337" s="31"/>
      <c r="E3337" s="44"/>
      <c r="F3337" s="43"/>
      <c r="G3337" s="84"/>
      <c r="H3337" s="31"/>
      <c r="I3337" s="208"/>
      <c r="J3337" s="84"/>
      <c r="K3337" s="31"/>
      <c r="L3337" s="31"/>
      <c r="M3337" s="169"/>
      <c r="N3337" s="148"/>
      <c r="O3337" s="106"/>
      <c r="P3337" s="43"/>
      <c r="Q3337" s="31"/>
      <c r="R3337" s="84"/>
      <c r="S3337" s="31"/>
      <c r="T3337" s="31"/>
      <c r="U3337" s="169"/>
      <c r="V3337" s="150"/>
      <c r="W3337" s="141" t="str" cm="1">
        <f t="array" ref="W3337">IF(SUM(LEN(B3337:V3337))=0,"",IF(OR(OR(ISBLANK(F3337),SUM(LEN(C3337),LEN(D3337))=0),AND(NOT(E3337="Unknown"),ISBLANK(J3337)),AND(NOT(O3337="Unknown"),ISBLANK(R3337))),"Missing Information", INDEX(Table15[Entire Service Line Classification], MATCH(SUMIFS(Table15[Unique ID],Table15[System-Owned Portion],E3337,Table15[If Material Anything Other than "Lead" in Column E,Was Material Ever Previously Lead?],G3337,Table15[Customer-Owned Portion],O3337),Table15[Unique ID],0),0)))</f>
        <v/>
      </c>
      <c r="X3337"/>
    </row>
    <row r="3338" spans="2:24" x14ac:dyDescent="0.25">
      <c r="B3338" s="146"/>
      <c r="C3338" s="31"/>
      <c r="D3338" s="31"/>
      <c r="E3338" s="44"/>
      <c r="F3338" s="43"/>
      <c r="G3338" s="84"/>
      <c r="H3338" s="31"/>
      <c r="I3338" s="208"/>
      <c r="J3338" s="84"/>
      <c r="K3338" s="31"/>
      <c r="L3338" s="31"/>
      <c r="M3338" s="169"/>
      <c r="N3338" s="148"/>
      <c r="O3338" s="106"/>
      <c r="P3338" s="43"/>
      <c r="Q3338" s="31"/>
      <c r="R3338" s="84"/>
      <c r="S3338" s="31"/>
      <c r="T3338" s="31"/>
      <c r="U3338" s="169"/>
      <c r="V3338" s="150"/>
      <c r="W3338" s="141" t="str" cm="1">
        <f t="array" ref="W3338">IF(SUM(LEN(B3338:V3338))=0,"",IF(OR(OR(ISBLANK(F3338),SUM(LEN(C3338),LEN(D3338))=0),AND(NOT(E3338="Unknown"),ISBLANK(J3338)),AND(NOT(O3338="Unknown"),ISBLANK(R3338))),"Missing Information", INDEX(Table15[Entire Service Line Classification], MATCH(SUMIFS(Table15[Unique ID],Table15[System-Owned Portion],E3338,Table15[If Material Anything Other than "Lead" in Column E,Was Material Ever Previously Lead?],G3338,Table15[Customer-Owned Portion],O3338),Table15[Unique ID],0),0)))</f>
        <v/>
      </c>
      <c r="X3338"/>
    </row>
    <row r="3339" spans="2:24" x14ac:dyDescent="0.25">
      <c r="B3339" s="146"/>
      <c r="C3339" s="31"/>
      <c r="D3339" s="31"/>
      <c r="E3339" s="44"/>
      <c r="F3339" s="43"/>
      <c r="G3339" s="84"/>
      <c r="H3339" s="31"/>
      <c r="I3339" s="208"/>
      <c r="J3339" s="84"/>
      <c r="K3339" s="31"/>
      <c r="L3339" s="31"/>
      <c r="M3339" s="169"/>
      <c r="N3339" s="148"/>
      <c r="O3339" s="106"/>
      <c r="P3339" s="43"/>
      <c r="Q3339" s="31"/>
      <c r="R3339" s="84"/>
      <c r="S3339" s="31"/>
      <c r="T3339" s="31"/>
      <c r="U3339" s="169"/>
      <c r="V3339" s="150"/>
      <c r="W3339" s="141" t="str" cm="1">
        <f t="array" ref="W3339">IF(SUM(LEN(B3339:V3339))=0,"",IF(OR(OR(ISBLANK(F3339),SUM(LEN(C3339),LEN(D3339))=0),AND(NOT(E3339="Unknown"),ISBLANK(J3339)),AND(NOT(O3339="Unknown"),ISBLANK(R3339))),"Missing Information", INDEX(Table15[Entire Service Line Classification], MATCH(SUMIFS(Table15[Unique ID],Table15[System-Owned Portion],E3339,Table15[If Material Anything Other than "Lead" in Column E,Was Material Ever Previously Lead?],G3339,Table15[Customer-Owned Portion],O3339),Table15[Unique ID],0),0)))</f>
        <v/>
      </c>
      <c r="X3339"/>
    </row>
    <row r="3340" spans="2:24" x14ac:dyDescent="0.25">
      <c r="B3340" s="146"/>
      <c r="C3340" s="31"/>
      <c r="D3340" s="31"/>
      <c r="E3340" s="44"/>
      <c r="F3340" s="43"/>
      <c r="G3340" s="84"/>
      <c r="H3340" s="31"/>
      <c r="I3340" s="208"/>
      <c r="J3340" s="84"/>
      <c r="K3340" s="31"/>
      <c r="L3340" s="31"/>
      <c r="M3340" s="169"/>
      <c r="N3340" s="148"/>
      <c r="O3340" s="106"/>
      <c r="P3340" s="43"/>
      <c r="Q3340" s="31"/>
      <c r="R3340" s="84"/>
      <c r="S3340" s="31"/>
      <c r="T3340" s="31"/>
      <c r="U3340" s="169"/>
      <c r="V3340" s="150"/>
      <c r="W3340" s="141" t="str" cm="1">
        <f t="array" ref="W3340">IF(SUM(LEN(B3340:V3340))=0,"",IF(OR(OR(ISBLANK(F3340),SUM(LEN(C3340),LEN(D3340))=0),AND(NOT(E3340="Unknown"),ISBLANK(J3340)),AND(NOT(O3340="Unknown"),ISBLANK(R3340))),"Missing Information", INDEX(Table15[Entire Service Line Classification], MATCH(SUMIFS(Table15[Unique ID],Table15[System-Owned Portion],E3340,Table15[If Material Anything Other than "Lead" in Column E,Was Material Ever Previously Lead?],G3340,Table15[Customer-Owned Portion],O3340),Table15[Unique ID],0),0)))</f>
        <v/>
      </c>
      <c r="X3340"/>
    </row>
    <row r="3341" spans="2:24" x14ac:dyDescent="0.25">
      <c r="B3341" s="146"/>
      <c r="C3341" s="31"/>
      <c r="D3341" s="31"/>
      <c r="E3341" s="44"/>
      <c r="F3341" s="43"/>
      <c r="G3341" s="84"/>
      <c r="H3341" s="31"/>
      <c r="I3341" s="208"/>
      <c r="J3341" s="84"/>
      <c r="K3341" s="31"/>
      <c r="L3341" s="31"/>
      <c r="M3341" s="169"/>
      <c r="N3341" s="148"/>
      <c r="O3341" s="106"/>
      <c r="P3341" s="43"/>
      <c r="Q3341" s="31"/>
      <c r="R3341" s="84"/>
      <c r="S3341" s="31"/>
      <c r="T3341" s="31"/>
      <c r="U3341" s="169"/>
      <c r="V3341" s="150"/>
      <c r="W3341" s="141" t="str" cm="1">
        <f t="array" ref="W3341">IF(SUM(LEN(B3341:V3341))=0,"",IF(OR(OR(ISBLANK(F3341),SUM(LEN(C3341),LEN(D3341))=0),AND(NOT(E3341="Unknown"),ISBLANK(J3341)),AND(NOT(O3341="Unknown"),ISBLANK(R3341))),"Missing Information", INDEX(Table15[Entire Service Line Classification], MATCH(SUMIFS(Table15[Unique ID],Table15[System-Owned Portion],E3341,Table15[If Material Anything Other than "Lead" in Column E,Was Material Ever Previously Lead?],G3341,Table15[Customer-Owned Portion],O3341),Table15[Unique ID],0),0)))</f>
        <v/>
      </c>
      <c r="X3341"/>
    </row>
    <row r="3342" spans="2:24" x14ac:dyDescent="0.25">
      <c r="B3342" s="146"/>
      <c r="C3342" s="31"/>
      <c r="D3342" s="31"/>
      <c r="E3342" s="44"/>
      <c r="F3342" s="43"/>
      <c r="G3342" s="84"/>
      <c r="H3342" s="31"/>
      <c r="I3342" s="208"/>
      <c r="J3342" s="84"/>
      <c r="K3342" s="31"/>
      <c r="L3342" s="31"/>
      <c r="M3342" s="169"/>
      <c r="N3342" s="148"/>
      <c r="O3342" s="106"/>
      <c r="P3342" s="43"/>
      <c r="Q3342" s="31"/>
      <c r="R3342" s="84"/>
      <c r="S3342" s="31"/>
      <c r="T3342" s="31"/>
      <c r="U3342" s="169"/>
      <c r="V3342" s="150"/>
      <c r="W3342" s="141" t="str" cm="1">
        <f t="array" ref="W3342">IF(SUM(LEN(B3342:V3342))=0,"",IF(OR(OR(ISBLANK(F3342),SUM(LEN(C3342),LEN(D3342))=0),AND(NOT(E3342="Unknown"),ISBLANK(J3342)),AND(NOT(O3342="Unknown"),ISBLANK(R3342))),"Missing Information", INDEX(Table15[Entire Service Line Classification], MATCH(SUMIFS(Table15[Unique ID],Table15[System-Owned Portion],E3342,Table15[If Material Anything Other than "Lead" in Column E,Was Material Ever Previously Lead?],G3342,Table15[Customer-Owned Portion],O3342),Table15[Unique ID],0),0)))</f>
        <v/>
      </c>
      <c r="X3342"/>
    </row>
    <row r="3343" spans="2:24" x14ac:dyDescent="0.25">
      <c r="B3343" s="146"/>
      <c r="C3343" s="31"/>
      <c r="D3343" s="31"/>
      <c r="E3343" s="44"/>
      <c r="F3343" s="43"/>
      <c r="G3343" s="84"/>
      <c r="H3343" s="31"/>
      <c r="I3343" s="208"/>
      <c r="J3343" s="84"/>
      <c r="K3343" s="31"/>
      <c r="L3343" s="31"/>
      <c r="M3343" s="169"/>
      <c r="N3343" s="148"/>
      <c r="O3343" s="106"/>
      <c r="P3343" s="43"/>
      <c r="Q3343" s="31"/>
      <c r="R3343" s="84"/>
      <c r="S3343" s="31"/>
      <c r="T3343" s="31"/>
      <c r="U3343" s="169"/>
      <c r="V3343" s="150"/>
      <c r="W3343" s="141" t="str" cm="1">
        <f t="array" ref="W3343">IF(SUM(LEN(B3343:V3343))=0,"",IF(OR(OR(ISBLANK(F3343),SUM(LEN(C3343),LEN(D3343))=0),AND(NOT(E3343="Unknown"),ISBLANK(J3343)),AND(NOT(O3343="Unknown"),ISBLANK(R3343))),"Missing Information", INDEX(Table15[Entire Service Line Classification], MATCH(SUMIFS(Table15[Unique ID],Table15[System-Owned Portion],E3343,Table15[If Material Anything Other than "Lead" in Column E,Was Material Ever Previously Lead?],G3343,Table15[Customer-Owned Portion],O3343),Table15[Unique ID],0),0)))</f>
        <v/>
      </c>
      <c r="X3343"/>
    </row>
    <row r="3344" spans="2:24" x14ac:dyDescent="0.25">
      <c r="B3344" s="146"/>
      <c r="C3344" s="31"/>
      <c r="D3344" s="31"/>
      <c r="E3344" s="44"/>
      <c r="F3344" s="43"/>
      <c r="G3344" s="84"/>
      <c r="H3344" s="31"/>
      <c r="I3344" s="208"/>
      <c r="J3344" s="84"/>
      <c r="K3344" s="31"/>
      <c r="L3344" s="31"/>
      <c r="M3344" s="169"/>
      <c r="N3344" s="148"/>
      <c r="O3344" s="106"/>
      <c r="P3344" s="43"/>
      <c r="Q3344" s="31"/>
      <c r="R3344" s="84"/>
      <c r="S3344" s="31"/>
      <c r="T3344" s="31"/>
      <c r="U3344" s="169"/>
      <c r="V3344" s="150"/>
      <c r="W3344" s="141" t="str" cm="1">
        <f t="array" ref="W3344">IF(SUM(LEN(B3344:V3344))=0,"",IF(OR(OR(ISBLANK(F3344),SUM(LEN(C3344),LEN(D3344))=0),AND(NOT(E3344="Unknown"),ISBLANK(J3344)),AND(NOT(O3344="Unknown"),ISBLANK(R3344))),"Missing Information", INDEX(Table15[Entire Service Line Classification], MATCH(SUMIFS(Table15[Unique ID],Table15[System-Owned Portion],E3344,Table15[If Material Anything Other than "Lead" in Column E,Was Material Ever Previously Lead?],G3344,Table15[Customer-Owned Portion],O3344),Table15[Unique ID],0),0)))</f>
        <v/>
      </c>
      <c r="X3344"/>
    </row>
    <row r="3345" spans="2:24" x14ac:dyDescent="0.25">
      <c r="B3345" s="146"/>
      <c r="C3345" s="31"/>
      <c r="D3345" s="31"/>
      <c r="E3345" s="44"/>
      <c r="F3345" s="43"/>
      <c r="G3345" s="84"/>
      <c r="H3345" s="31"/>
      <c r="I3345" s="208"/>
      <c r="J3345" s="84"/>
      <c r="K3345" s="31"/>
      <c r="L3345" s="31"/>
      <c r="M3345" s="169"/>
      <c r="N3345" s="148"/>
      <c r="O3345" s="106"/>
      <c r="P3345" s="43"/>
      <c r="Q3345" s="31"/>
      <c r="R3345" s="84"/>
      <c r="S3345" s="31"/>
      <c r="T3345" s="31"/>
      <c r="U3345" s="169"/>
      <c r="V3345" s="150"/>
      <c r="W3345" s="141" t="str" cm="1">
        <f t="array" ref="W3345">IF(SUM(LEN(B3345:V3345))=0,"",IF(OR(OR(ISBLANK(F3345),SUM(LEN(C3345),LEN(D3345))=0),AND(NOT(E3345="Unknown"),ISBLANK(J3345)),AND(NOT(O3345="Unknown"),ISBLANK(R3345))),"Missing Information", INDEX(Table15[Entire Service Line Classification], MATCH(SUMIFS(Table15[Unique ID],Table15[System-Owned Portion],E3345,Table15[If Material Anything Other than "Lead" in Column E,Was Material Ever Previously Lead?],G3345,Table15[Customer-Owned Portion],O3345),Table15[Unique ID],0),0)))</f>
        <v/>
      </c>
      <c r="X3345"/>
    </row>
    <row r="3346" spans="2:24" x14ac:dyDescent="0.25">
      <c r="B3346" s="146"/>
      <c r="C3346" s="31"/>
      <c r="D3346" s="31"/>
      <c r="E3346" s="44"/>
      <c r="F3346" s="43"/>
      <c r="G3346" s="84"/>
      <c r="H3346" s="31"/>
      <c r="I3346" s="208"/>
      <c r="J3346" s="84"/>
      <c r="K3346" s="31"/>
      <c r="L3346" s="31"/>
      <c r="M3346" s="169"/>
      <c r="N3346" s="148"/>
      <c r="O3346" s="106"/>
      <c r="P3346" s="43"/>
      <c r="Q3346" s="31"/>
      <c r="R3346" s="84"/>
      <c r="S3346" s="31"/>
      <c r="T3346" s="31"/>
      <c r="U3346" s="169"/>
      <c r="V3346" s="150"/>
      <c r="W3346" s="141" t="str" cm="1">
        <f t="array" ref="W3346">IF(SUM(LEN(B3346:V3346))=0,"",IF(OR(OR(ISBLANK(F3346),SUM(LEN(C3346),LEN(D3346))=0),AND(NOT(E3346="Unknown"),ISBLANK(J3346)),AND(NOT(O3346="Unknown"),ISBLANK(R3346))),"Missing Information", INDEX(Table15[Entire Service Line Classification], MATCH(SUMIFS(Table15[Unique ID],Table15[System-Owned Portion],E3346,Table15[If Material Anything Other than "Lead" in Column E,Was Material Ever Previously Lead?],G3346,Table15[Customer-Owned Portion],O3346),Table15[Unique ID],0),0)))</f>
        <v/>
      </c>
      <c r="X3346"/>
    </row>
    <row r="3347" spans="2:24" x14ac:dyDescent="0.25">
      <c r="B3347" s="146"/>
      <c r="C3347" s="31"/>
      <c r="D3347" s="31"/>
      <c r="E3347" s="44"/>
      <c r="F3347" s="43"/>
      <c r="G3347" s="84"/>
      <c r="H3347" s="31"/>
      <c r="I3347" s="208"/>
      <c r="J3347" s="84"/>
      <c r="K3347" s="31"/>
      <c r="L3347" s="31"/>
      <c r="M3347" s="169"/>
      <c r="N3347" s="148"/>
      <c r="O3347" s="106"/>
      <c r="P3347" s="43"/>
      <c r="Q3347" s="31"/>
      <c r="R3347" s="84"/>
      <c r="S3347" s="31"/>
      <c r="T3347" s="31"/>
      <c r="U3347" s="169"/>
      <c r="V3347" s="150"/>
      <c r="W3347" s="141" t="str" cm="1">
        <f t="array" ref="W3347">IF(SUM(LEN(B3347:V3347))=0,"",IF(OR(OR(ISBLANK(F3347),SUM(LEN(C3347),LEN(D3347))=0),AND(NOT(E3347="Unknown"),ISBLANK(J3347)),AND(NOT(O3347="Unknown"),ISBLANK(R3347))),"Missing Information", INDEX(Table15[Entire Service Line Classification], MATCH(SUMIFS(Table15[Unique ID],Table15[System-Owned Portion],E3347,Table15[If Material Anything Other than "Lead" in Column E,Was Material Ever Previously Lead?],G3347,Table15[Customer-Owned Portion],O3347),Table15[Unique ID],0),0)))</f>
        <v/>
      </c>
      <c r="X3347"/>
    </row>
    <row r="3348" spans="2:24" x14ac:dyDescent="0.25">
      <c r="B3348" s="146"/>
      <c r="C3348" s="31"/>
      <c r="D3348" s="31"/>
      <c r="E3348" s="44"/>
      <c r="F3348" s="43"/>
      <c r="G3348" s="84"/>
      <c r="H3348" s="31"/>
      <c r="I3348" s="208"/>
      <c r="J3348" s="84"/>
      <c r="K3348" s="31"/>
      <c r="L3348" s="31"/>
      <c r="M3348" s="169"/>
      <c r="N3348" s="148"/>
      <c r="O3348" s="106"/>
      <c r="P3348" s="43"/>
      <c r="Q3348" s="31"/>
      <c r="R3348" s="84"/>
      <c r="S3348" s="31"/>
      <c r="T3348" s="31"/>
      <c r="U3348" s="169"/>
      <c r="V3348" s="150"/>
      <c r="W3348" s="141" t="str" cm="1">
        <f t="array" ref="W3348">IF(SUM(LEN(B3348:V3348))=0,"",IF(OR(OR(ISBLANK(F3348),SUM(LEN(C3348),LEN(D3348))=0),AND(NOT(E3348="Unknown"),ISBLANK(J3348)),AND(NOT(O3348="Unknown"),ISBLANK(R3348))),"Missing Information", INDEX(Table15[Entire Service Line Classification], MATCH(SUMIFS(Table15[Unique ID],Table15[System-Owned Portion],E3348,Table15[If Material Anything Other than "Lead" in Column E,Was Material Ever Previously Lead?],G3348,Table15[Customer-Owned Portion],O3348),Table15[Unique ID],0),0)))</f>
        <v/>
      </c>
      <c r="X3348"/>
    </row>
    <row r="3349" spans="2:24" x14ac:dyDescent="0.25">
      <c r="B3349" s="146"/>
      <c r="C3349" s="31"/>
      <c r="D3349" s="31"/>
      <c r="E3349" s="44"/>
      <c r="F3349" s="43"/>
      <c r="G3349" s="84"/>
      <c r="H3349" s="31"/>
      <c r="I3349" s="208"/>
      <c r="J3349" s="84"/>
      <c r="K3349" s="31"/>
      <c r="L3349" s="31"/>
      <c r="M3349" s="169"/>
      <c r="N3349" s="148"/>
      <c r="O3349" s="106"/>
      <c r="P3349" s="43"/>
      <c r="Q3349" s="31"/>
      <c r="R3349" s="84"/>
      <c r="S3349" s="31"/>
      <c r="T3349" s="31"/>
      <c r="U3349" s="169"/>
      <c r="V3349" s="150"/>
      <c r="W3349" s="141" t="str" cm="1">
        <f t="array" ref="W3349">IF(SUM(LEN(B3349:V3349))=0,"",IF(OR(OR(ISBLANK(F3349),SUM(LEN(C3349),LEN(D3349))=0),AND(NOT(E3349="Unknown"),ISBLANK(J3349)),AND(NOT(O3349="Unknown"),ISBLANK(R3349))),"Missing Information", INDEX(Table15[Entire Service Line Classification], MATCH(SUMIFS(Table15[Unique ID],Table15[System-Owned Portion],E3349,Table15[If Material Anything Other than "Lead" in Column E,Was Material Ever Previously Lead?],G3349,Table15[Customer-Owned Portion],O3349),Table15[Unique ID],0),0)))</f>
        <v/>
      </c>
      <c r="X3349"/>
    </row>
    <row r="3350" spans="2:24" x14ac:dyDescent="0.25">
      <c r="B3350" s="146"/>
      <c r="C3350" s="31"/>
      <c r="D3350" s="31"/>
      <c r="E3350" s="44"/>
      <c r="F3350" s="43"/>
      <c r="G3350" s="84"/>
      <c r="H3350" s="31"/>
      <c r="I3350" s="208"/>
      <c r="J3350" s="84"/>
      <c r="K3350" s="31"/>
      <c r="L3350" s="31"/>
      <c r="M3350" s="169"/>
      <c r="N3350" s="148"/>
      <c r="O3350" s="106"/>
      <c r="P3350" s="43"/>
      <c r="Q3350" s="31"/>
      <c r="R3350" s="84"/>
      <c r="S3350" s="31"/>
      <c r="T3350" s="31"/>
      <c r="U3350" s="169"/>
      <c r="V3350" s="150"/>
      <c r="W3350" s="141" t="str" cm="1">
        <f t="array" ref="W3350">IF(SUM(LEN(B3350:V3350))=0,"",IF(OR(OR(ISBLANK(F3350),SUM(LEN(C3350),LEN(D3350))=0),AND(NOT(E3350="Unknown"),ISBLANK(J3350)),AND(NOT(O3350="Unknown"),ISBLANK(R3350))),"Missing Information", INDEX(Table15[Entire Service Line Classification], MATCH(SUMIFS(Table15[Unique ID],Table15[System-Owned Portion],E3350,Table15[If Material Anything Other than "Lead" in Column E,Was Material Ever Previously Lead?],G3350,Table15[Customer-Owned Portion],O3350),Table15[Unique ID],0),0)))</f>
        <v/>
      </c>
      <c r="X3350"/>
    </row>
    <row r="3351" spans="2:24" x14ac:dyDescent="0.25">
      <c r="B3351" s="146"/>
      <c r="C3351" s="31"/>
      <c r="D3351" s="31"/>
      <c r="E3351" s="44"/>
      <c r="F3351" s="43"/>
      <c r="G3351" s="84"/>
      <c r="H3351" s="31"/>
      <c r="I3351" s="208"/>
      <c r="J3351" s="84"/>
      <c r="K3351" s="31"/>
      <c r="L3351" s="31"/>
      <c r="M3351" s="169"/>
      <c r="N3351" s="148"/>
      <c r="O3351" s="106"/>
      <c r="P3351" s="43"/>
      <c r="Q3351" s="31"/>
      <c r="R3351" s="84"/>
      <c r="S3351" s="31"/>
      <c r="T3351" s="31"/>
      <c r="U3351" s="169"/>
      <c r="V3351" s="150"/>
      <c r="W3351" s="141" t="str" cm="1">
        <f t="array" ref="W3351">IF(SUM(LEN(B3351:V3351))=0,"",IF(OR(OR(ISBLANK(F3351),SUM(LEN(C3351),LEN(D3351))=0),AND(NOT(E3351="Unknown"),ISBLANK(J3351)),AND(NOT(O3351="Unknown"),ISBLANK(R3351))),"Missing Information", INDEX(Table15[Entire Service Line Classification], MATCH(SUMIFS(Table15[Unique ID],Table15[System-Owned Portion],E3351,Table15[If Material Anything Other than "Lead" in Column E,Was Material Ever Previously Lead?],G3351,Table15[Customer-Owned Portion],O3351),Table15[Unique ID],0),0)))</f>
        <v/>
      </c>
      <c r="X3351"/>
    </row>
    <row r="3352" spans="2:24" x14ac:dyDescent="0.25">
      <c r="B3352" s="146"/>
      <c r="C3352" s="31"/>
      <c r="D3352" s="31"/>
      <c r="E3352" s="44"/>
      <c r="F3352" s="43"/>
      <c r="G3352" s="84"/>
      <c r="H3352" s="31"/>
      <c r="I3352" s="208"/>
      <c r="J3352" s="84"/>
      <c r="K3352" s="31"/>
      <c r="L3352" s="31"/>
      <c r="M3352" s="169"/>
      <c r="N3352" s="148"/>
      <c r="O3352" s="106"/>
      <c r="P3352" s="43"/>
      <c r="Q3352" s="31"/>
      <c r="R3352" s="84"/>
      <c r="S3352" s="31"/>
      <c r="T3352" s="31"/>
      <c r="U3352" s="169"/>
      <c r="V3352" s="150"/>
      <c r="W3352" s="141" t="str" cm="1">
        <f t="array" ref="W3352">IF(SUM(LEN(B3352:V3352))=0,"",IF(OR(OR(ISBLANK(F3352),SUM(LEN(C3352),LEN(D3352))=0),AND(NOT(E3352="Unknown"),ISBLANK(J3352)),AND(NOT(O3352="Unknown"),ISBLANK(R3352))),"Missing Information", INDEX(Table15[Entire Service Line Classification], MATCH(SUMIFS(Table15[Unique ID],Table15[System-Owned Portion],E3352,Table15[If Material Anything Other than "Lead" in Column E,Was Material Ever Previously Lead?],G3352,Table15[Customer-Owned Portion],O3352),Table15[Unique ID],0),0)))</f>
        <v/>
      </c>
      <c r="X3352"/>
    </row>
    <row r="3353" spans="2:24" x14ac:dyDescent="0.25">
      <c r="B3353" s="146"/>
      <c r="C3353" s="31"/>
      <c r="D3353" s="31"/>
      <c r="E3353" s="44"/>
      <c r="F3353" s="43"/>
      <c r="G3353" s="84"/>
      <c r="H3353" s="31"/>
      <c r="I3353" s="208"/>
      <c r="J3353" s="84"/>
      <c r="K3353" s="31"/>
      <c r="L3353" s="31"/>
      <c r="M3353" s="169"/>
      <c r="N3353" s="148"/>
      <c r="O3353" s="106"/>
      <c r="P3353" s="43"/>
      <c r="Q3353" s="31"/>
      <c r="R3353" s="84"/>
      <c r="S3353" s="31"/>
      <c r="T3353" s="31"/>
      <c r="U3353" s="169"/>
      <c r="V3353" s="150"/>
      <c r="W3353" s="141" t="str" cm="1">
        <f t="array" ref="W3353">IF(SUM(LEN(B3353:V3353))=0,"",IF(OR(OR(ISBLANK(F3353),SUM(LEN(C3353),LEN(D3353))=0),AND(NOT(E3353="Unknown"),ISBLANK(J3353)),AND(NOT(O3353="Unknown"),ISBLANK(R3353))),"Missing Information", INDEX(Table15[Entire Service Line Classification], MATCH(SUMIFS(Table15[Unique ID],Table15[System-Owned Portion],E3353,Table15[If Material Anything Other than "Lead" in Column E,Was Material Ever Previously Lead?],G3353,Table15[Customer-Owned Portion],O3353),Table15[Unique ID],0),0)))</f>
        <v/>
      </c>
      <c r="X3353"/>
    </row>
    <row r="3354" spans="2:24" x14ac:dyDescent="0.25">
      <c r="B3354" s="146"/>
      <c r="C3354" s="31"/>
      <c r="D3354" s="31"/>
      <c r="E3354" s="44"/>
      <c r="F3354" s="43"/>
      <c r="G3354" s="84"/>
      <c r="H3354" s="31"/>
      <c r="I3354" s="208"/>
      <c r="J3354" s="84"/>
      <c r="K3354" s="31"/>
      <c r="L3354" s="31"/>
      <c r="M3354" s="169"/>
      <c r="N3354" s="148"/>
      <c r="O3354" s="106"/>
      <c r="P3354" s="43"/>
      <c r="Q3354" s="31"/>
      <c r="R3354" s="84"/>
      <c r="S3354" s="31"/>
      <c r="T3354" s="31"/>
      <c r="U3354" s="169"/>
      <c r="V3354" s="150"/>
      <c r="W3354" s="141" t="str" cm="1">
        <f t="array" ref="W3354">IF(SUM(LEN(B3354:V3354))=0,"",IF(OR(OR(ISBLANK(F3354),SUM(LEN(C3354),LEN(D3354))=0),AND(NOT(E3354="Unknown"),ISBLANK(J3354)),AND(NOT(O3354="Unknown"),ISBLANK(R3354))),"Missing Information", INDEX(Table15[Entire Service Line Classification], MATCH(SUMIFS(Table15[Unique ID],Table15[System-Owned Portion],E3354,Table15[If Material Anything Other than "Lead" in Column E,Was Material Ever Previously Lead?],G3354,Table15[Customer-Owned Portion],O3354),Table15[Unique ID],0),0)))</f>
        <v/>
      </c>
      <c r="X3354"/>
    </row>
    <row r="3355" spans="2:24" x14ac:dyDescent="0.25">
      <c r="B3355" s="146"/>
      <c r="C3355" s="31"/>
      <c r="D3355" s="31"/>
      <c r="E3355" s="44"/>
      <c r="F3355" s="43"/>
      <c r="G3355" s="84"/>
      <c r="H3355" s="31"/>
      <c r="I3355" s="208"/>
      <c r="J3355" s="84"/>
      <c r="K3355" s="31"/>
      <c r="L3355" s="31"/>
      <c r="M3355" s="169"/>
      <c r="N3355" s="148"/>
      <c r="O3355" s="106"/>
      <c r="P3355" s="43"/>
      <c r="Q3355" s="31"/>
      <c r="R3355" s="84"/>
      <c r="S3355" s="31"/>
      <c r="T3355" s="31"/>
      <c r="U3355" s="169"/>
      <c r="V3355" s="150"/>
      <c r="W3355" s="141" t="str" cm="1">
        <f t="array" ref="W3355">IF(SUM(LEN(B3355:V3355))=0,"",IF(OR(OR(ISBLANK(F3355),SUM(LEN(C3355),LEN(D3355))=0),AND(NOT(E3355="Unknown"),ISBLANK(J3355)),AND(NOT(O3355="Unknown"),ISBLANK(R3355))),"Missing Information", INDEX(Table15[Entire Service Line Classification], MATCH(SUMIFS(Table15[Unique ID],Table15[System-Owned Portion],E3355,Table15[If Material Anything Other than "Lead" in Column E,Was Material Ever Previously Lead?],G3355,Table15[Customer-Owned Portion],O3355),Table15[Unique ID],0),0)))</f>
        <v/>
      </c>
      <c r="X3355"/>
    </row>
    <row r="3356" spans="2:24" x14ac:dyDescent="0.25">
      <c r="B3356" s="146"/>
      <c r="C3356" s="31"/>
      <c r="D3356" s="31"/>
      <c r="E3356" s="44"/>
      <c r="F3356" s="43"/>
      <c r="G3356" s="84"/>
      <c r="H3356" s="31"/>
      <c r="I3356" s="208"/>
      <c r="J3356" s="84"/>
      <c r="K3356" s="31"/>
      <c r="L3356" s="31"/>
      <c r="M3356" s="169"/>
      <c r="N3356" s="148"/>
      <c r="O3356" s="106"/>
      <c r="P3356" s="43"/>
      <c r="Q3356" s="31"/>
      <c r="R3356" s="84"/>
      <c r="S3356" s="31"/>
      <c r="T3356" s="31"/>
      <c r="U3356" s="169"/>
      <c r="V3356" s="150"/>
      <c r="W3356" s="141" t="str" cm="1">
        <f t="array" ref="W3356">IF(SUM(LEN(B3356:V3356))=0,"",IF(OR(OR(ISBLANK(F3356),SUM(LEN(C3356),LEN(D3356))=0),AND(NOT(E3356="Unknown"),ISBLANK(J3356)),AND(NOT(O3356="Unknown"),ISBLANK(R3356))),"Missing Information", INDEX(Table15[Entire Service Line Classification], MATCH(SUMIFS(Table15[Unique ID],Table15[System-Owned Portion],E3356,Table15[If Material Anything Other than "Lead" in Column E,Was Material Ever Previously Lead?],G3356,Table15[Customer-Owned Portion],O3356),Table15[Unique ID],0),0)))</f>
        <v/>
      </c>
      <c r="X3356"/>
    </row>
    <row r="3357" spans="2:24" x14ac:dyDescent="0.25">
      <c r="B3357" s="146"/>
      <c r="C3357" s="31"/>
      <c r="D3357" s="31"/>
      <c r="E3357" s="44"/>
      <c r="F3357" s="43"/>
      <c r="G3357" s="84"/>
      <c r="H3357" s="31"/>
      <c r="I3357" s="208"/>
      <c r="J3357" s="84"/>
      <c r="K3357" s="31"/>
      <c r="L3357" s="31"/>
      <c r="M3357" s="169"/>
      <c r="N3357" s="148"/>
      <c r="O3357" s="106"/>
      <c r="P3357" s="43"/>
      <c r="Q3357" s="31"/>
      <c r="R3357" s="84"/>
      <c r="S3357" s="31"/>
      <c r="T3357" s="31"/>
      <c r="U3357" s="169"/>
      <c r="V3357" s="150"/>
      <c r="W3357" s="141" t="str" cm="1">
        <f t="array" ref="W3357">IF(SUM(LEN(B3357:V3357))=0,"",IF(OR(OR(ISBLANK(F3357),SUM(LEN(C3357),LEN(D3357))=0),AND(NOT(E3357="Unknown"),ISBLANK(J3357)),AND(NOT(O3357="Unknown"),ISBLANK(R3357))),"Missing Information", INDEX(Table15[Entire Service Line Classification], MATCH(SUMIFS(Table15[Unique ID],Table15[System-Owned Portion],E3357,Table15[If Material Anything Other than "Lead" in Column E,Was Material Ever Previously Lead?],G3357,Table15[Customer-Owned Portion],O3357),Table15[Unique ID],0),0)))</f>
        <v/>
      </c>
      <c r="X3357"/>
    </row>
    <row r="3358" spans="2:24" x14ac:dyDescent="0.25">
      <c r="B3358" s="146"/>
      <c r="C3358" s="31"/>
      <c r="D3358" s="31"/>
      <c r="E3358" s="44"/>
      <c r="F3358" s="43"/>
      <c r="G3358" s="84"/>
      <c r="H3358" s="31"/>
      <c r="I3358" s="208"/>
      <c r="J3358" s="84"/>
      <c r="K3358" s="31"/>
      <c r="L3358" s="31"/>
      <c r="M3358" s="169"/>
      <c r="N3358" s="148"/>
      <c r="O3358" s="106"/>
      <c r="P3358" s="43"/>
      <c r="Q3358" s="31"/>
      <c r="R3358" s="84"/>
      <c r="S3358" s="31"/>
      <c r="T3358" s="31"/>
      <c r="U3358" s="169"/>
      <c r="V3358" s="150"/>
      <c r="W3358" s="141" t="str" cm="1">
        <f t="array" ref="W3358">IF(SUM(LEN(B3358:V3358))=0,"",IF(OR(OR(ISBLANK(F3358),SUM(LEN(C3358),LEN(D3358))=0),AND(NOT(E3358="Unknown"),ISBLANK(J3358)),AND(NOT(O3358="Unknown"),ISBLANK(R3358))),"Missing Information", INDEX(Table15[Entire Service Line Classification], MATCH(SUMIFS(Table15[Unique ID],Table15[System-Owned Portion],E3358,Table15[If Material Anything Other than "Lead" in Column E,Was Material Ever Previously Lead?],G3358,Table15[Customer-Owned Portion],O3358),Table15[Unique ID],0),0)))</f>
        <v/>
      </c>
      <c r="X3358"/>
    </row>
    <row r="3359" spans="2:24" x14ac:dyDescent="0.25">
      <c r="B3359" s="146"/>
      <c r="C3359" s="31"/>
      <c r="D3359" s="31"/>
      <c r="E3359" s="44"/>
      <c r="F3359" s="43"/>
      <c r="G3359" s="84"/>
      <c r="H3359" s="31"/>
      <c r="I3359" s="208"/>
      <c r="J3359" s="84"/>
      <c r="K3359" s="31"/>
      <c r="L3359" s="31"/>
      <c r="M3359" s="169"/>
      <c r="N3359" s="148"/>
      <c r="O3359" s="106"/>
      <c r="P3359" s="43"/>
      <c r="Q3359" s="31"/>
      <c r="R3359" s="84"/>
      <c r="S3359" s="31"/>
      <c r="T3359" s="31"/>
      <c r="U3359" s="169"/>
      <c r="V3359" s="150"/>
      <c r="W3359" s="141" t="str" cm="1">
        <f t="array" ref="W3359">IF(SUM(LEN(B3359:V3359))=0,"",IF(OR(OR(ISBLANK(F3359),SUM(LEN(C3359),LEN(D3359))=0),AND(NOT(E3359="Unknown"),ISBLANK(J3359)),AND(NOT(O3359="Unknown"),ISBLANK(R3359))),"Missing Information", INDEX(Table15[Entire Service Line Classification], MATCH(SUMIFS(Table15[Unique ID],Table15[System-Owned Portion],E3359,Table15[If Material Anything Other than "Lead" in Column E,Was Material Ever Previously Lead?],G3359,Table15[Customer-Owned Portion],O3359),Table15[Unique ID],0),0)))</f>
        <v/>
      </c>
      <c r="X3359"/>
    </row>
    <row r="3360" spans="2:24" x14ac:dyDescent="0.25">
      <c r="B3360" s="146"/>
      <c r="C3360" s="31"/>
      <c r="D3360" s="31"/>
      <c r="E3360" s="44"/>
      <c r="F3360" s="43"/>
      <c r="G3360" s="84"/>
      <c r="H3360" s="31"/>
      <c r="I3360" s="208"/>
      <c r="J3360" s="84"/>
      <c r="K3360" s="31"/>
      <c r="L3360" s="31"/>
      <c r="M3360" s="169"/>
      <c r="N3360" s="148"/>
      <c r="O3360" s="106"/>
      <c r="P3360" s="43"/>
      <c r="Q3360" s="31"/>
      <c r="R3360" s="84"/>
      <c r="S3360" s="31"/>
      <c r="T3360" s="31"/>
      <c r="U3360" s="169"/>
      <c r="V3360" s="150"/>
      <c r="W3360" s="141" t="str" cm="1">
        <f t="array" ref="W3360">IF(SUM(LEN(B3360:V3360))=0,"",IF(OR(OR(ISBLANK(F3360),SUM(LEN(C3360),LEN(D3360))=0),AND(NOT(E3360="Unknown"),ISBLANK(J3360)),AND(NOT(O3360="Unknown"),ISBLANK(R3360))),"Missing Information", INDEX(Table15[Entire Service Line Classification], MATCH(SUMIFS(Table15[Unique ID],Table15[System-Owned Portion],E3360,Table15[If Material Anything Other than "Lead" in Column E,Was Material Ever Previously Lead?],G3360,Table15[Customer-Owned Portion],O3360),Table15[Unique ID],0),0)))</f>
        <v/>
      </c>
      <c r="X3360"/>
    </row>
    <row r="3361" spans="2:24" x14ac:dyDescent="0.25">
      <c r="B3361" s="146"/>
      <c r="C3361" s="31"/>
      <c r="D3361" s="31"/>
      <c r="E3361" s="44"/>
      <c r="F3361" s="43"/>
      <c r="G3361" s="84"/>
      <c r="H3361" s="31"/>
      <c r="I3361" s="208"/>
      <c r="J3361" s="84"/>
      <c r="K3361" s="31"/>
      <c r="L3361" s="31"/>
      <c r="M3361" s="169"/>
      <c r="N3361" s="148"/>
      <c r="O3361" s="106"/>
      <c r="P3361" s="43"/>
      <c r="Q3361" s="31"/>
      <c r="R3361" s="84"/>
      <c r="S3361" s="31"/>
      <c r="T3361" s="31"/>
      <c r="U3361" s="169"/>
      <c r="V3361" s="150"/>
      <c r="W3361" s="141" t="str" cm="1">
        <f t="array" ref="W3361">IF(SUM(LEN(B3361:V3361))=0,"",IF(OR(OR(ISBLANK(F3361),SUM(LEN(C3361),LEN(D3361))=0),AND(NOT(E3361="Unknown"),ISBLANK(J3361)),AND(NOT(O3361="Unknown"),ISBLANK(R3361))),"Missing Information", INDEX(Table15[Entire Service Line Classification], MATCH(SUMIFS(Table15[Unique ID],Table15[System-Owned Portion],E3361,Table15[If Material Anything Other than "Lead" in Column E,Was Material Ever Previously Lead?],G3361,Table15[Customer-Owned Portion],O3361),Table15[Unique ID],0),0)))</f>
        <v/>
      </c>
      <c r="X3361"/>
    </row>
    <row r="3362" spans="2:24" x14ac:dyDescent="0.25">
      <c r="B3362" s="146"/>
      <c r="C3362" s="31"/>
      <c r="D3362" s="31"/>
      <c r="E3362" s="44"/>
      <c r="F3362" s="43"/>
      <c r="G3362" s="84"/>
      <c r="H3362" s="31"/>
      <c r="I3362" s="208"/>
      <c r="J3362" s="84"/>
      <c r="K3362" s="31"/>
      <c r="L3362" s="31"/>
      <c r="M3362" s="169"/>
      <c r="N3362" s="148"/>
      <c r="O3362" s="106"/>
      <c r="P3362" s="43"/>
      <c r="Q3362" s="31"/>
      <c r="R3362" s="84"/>
      <c r="S3362" s="31"/>
      <c r="T3362" s="31"/>
      <c r="U3362" s="169"/>
      <c r="V3362" s="150"/>
      <c r="W3362" s="141" t="str" cm="1">
        <f t="array" ref="W3362">IF(SUM(LEN(B3362:V3362))=0,"",IF(OR(OR(ISBLANK(F3362),SUM(LEN(C3362),LEN(D3362))=0),AND(NOT(E3362="Unknown"),ISBLANK(J3362)),AND(NOT(O3362="Unknown"),ISBLANK(R3362))),"Missing Information", INDEX(Table15[Entire Service Line Classification], MATCH(SUMIFS(Table15[Unique ID],Table15[System-Owned Portion],E3362,Table15[If Material Anything Other than "Lead" in Column E,Was Material Ever Previously Lead?],G3362,Table15[Customer-Owned Portion],O3362),Table15[Unique ID],0),0)))</f>
        <v/>
      </c>
      <c r="X3362"/>
    </row>
    <row r="3363" spans="2:24" x14ac:dyDescent="0.25">
      <c r="B3363" s="146"/>
      <c r="C3363" s="31"/>
      <c r="D3363" s="31"/>
      <c r="E3363" s="44"/>
      <c r="F3363" s="43"/>
      <c r="G3363" s="84"/>
      <c r="H3363" s="31"/>
      <c r="I3363" s="208"/>
      <c r="J3363" s="84"/>
      <c r="K3363" s="31"/>
      <c r="L3363" s="31"/>
      <c r="M3363" s="169"/>
      <c r="N3363" s="148"/>
      <c r="O3363" s="106"/>
      <c r="P3363" s="43"/>
      <c r="Q3363" s="31"/>
      <c r="R3363" s="84"/>
      <c r="S3363" s="31"/>
      <c r="T3363" s="31"/>
      <c r="U3363" s="169"/>
      <c r="V3363" s="150"/>
      <c r="W3363" s="141" t="str" cm="1">
        <f t="array" ref="W3363">IF(SUM(LEN(B3363:V3363))=0,"",IF(OR(OR(ISBLANK(F3363),SUM(LEN(C3363),LEN(D3363))=0),AND(NOT(E3363="Unknown"),ISBLANK(J3363)),AND(NOT(O3363="Unknown"),ISBLANK(R3363))),"Missing Information", INDEX(Table15[Entire Service Line Classification], MATCH(SUMIFS(Table15[Unique ID],Table15[System-Owned Portion],E3363,Table15[If Material Anything Other than "Lead" in Column E,Was Material Ever Previously Lead?],G3363,Table15[Customer-Owned Portion],O3363),Table15[Unique ID],0),0)))</f>
        <v/>
      </c>
      <c r="X3363"/>
    </row>
    <row r="3364" spans="2:24" x14ac:dyDescent="0.25">
      <c r="B3364" s="146"/>
      <c r="C3364" s="31"/>
      <c r="D3364" s="31"/>
      <c r="E3364" s="44"/>
      <c r="F3364" s="43"/>
      <c r="G3364" s="84"/>
      <c r="H3364" s="31"/>
      <c r="I3364" s="208"/>
      <c r="J3364" s="84"/>
      <c r="K3364" s="31"/>
      <c r="L3364" s="31"/>
      <c r="M3364" s="169"/>
      <c r="N3364" s="148"/>
      <c r="O3364" s="106"/>
      <c r="P3364" s="43"/>
      <c r="Q3364" s="31"/>
      <c r="R3364" s="84"/>
      <c r="S3364" s="31"/>
      <c r="T3364" s="31"/>
      <c r="U3364" s="169"/>
      <c r="V3364" s="150"/>
      <c r="W3364" s="141" t="str" cm="1">
        <f t="array" ref="W3364">IF(SUM(LEN(B3364:V3364))=0,"",IF(OR(OR(ISBLANK(F3364),SUM(LEN(C3364),LEN(D3364))=0),AND(NOT(E3364="Unknown"),ISBLANK(J3364)),AND(NOT(O3364="Unknown"),ISBLANK(R3364))),"Missing Information", INDEX(Table15[Entire Service Line Classification], MATCH(SUMIFS(Table15[Unique ID],Table15[System-Owned Portion],E3364,Table15[If Material Anything Other than "Lead" in Column E,Was Material Ever Previously Lead?],G3364,Table15[Customer-Owned Portion],O3364),Table15[Unique ID],0),0)))</f>
        <v/>
      </c>
      <c r="X3364"/>
    </row>
    <row r="3365" spans="2:24" x14ac:dyDescent="0.25">
      <c r="B3365" s="146"/>
      <c r="C3365" s="31"/>
      <c r="D3365" s="31"/>
      <c r="E3365" s="44"/>
      <c r="F3365" s="43"/>
      <c r="G3365" s="84"/>
      <c r="H3365" s="31"/>
      <c r="I3365" s="208"/>
      <c r="J3365" s="84"/>
      <c r="K3365" s="31"/>
      <c r="L3365" s="31"/>
      <c r="M3365" s="169"/>
      <c r="N3365" s="148"/>
      <c r="O3365" s="106"/>
      <c r="P3365" s="43"/>
      <c r="Q3365" s="31"/>
      <c r="R3365" s="84"/>
      <c r="S3365" s="31"/>
      <c r="T3365" s="31"/>
      <c r="U3365" s="169"/>
      <c r="V3365" s="150"/>
      <c r="W3365" s="141" t="str" cm="1">
        <f t="array" ref="W3365">IF(SUM(LEN(B3365:V3365))=0,"",IF(OR(OR(ISBLANK(F3365),SUM(LEN(C3365),LEN(D3365))=0),AND(NOT(E3365="Unknown"),ISBLANK(J3365)),AND(NOT(O3365="Unknown"),ISBLANK(R3365))),"Missing Information", INDEX(Table15[Entire Service Line Classification], MATCH(SUMIFS(Table15[Unique ID],Table15[System-Owned Portion],E3365,Table15[If Material Anything Other than "Lead" in Column E,Was Material Ever Previously Lead?],G3365,Table15[Customer-Owned Portion],O3365),Table15[Unique ID],0),0)))</f>
        <v/>
      </c>
      <c r="X3365"/>
    </row>
    <row r="3366" spans="2:24" x14ac:dyDescent="0.25">
      <c r="B3366" s="146"/>
      <c r="C3366" s="31"/>
      <c r="D3366" s="31"/>
      <c r="E3366" s="44"/>
      <c r="F3366" s="43"/>
      <c r="G3366" s="84"/>
      <c r="H3366" s="31"/>
      <c r="I3366" s="208"/>
      <c r="J3366" s="84"/>
      <c r="K3366" s="31"/>
      <c r="L3366" s="31"/>
      <c r="M3366" s="169"/>
      <c r="N3366" s="148"/>
      <c r="O3366" s="106"/>
      <c r="P3366" s="43"/>
      <c r="Q3366" s="31"/>
      <c r="R3366" s="84"/>
      <c r="S3366" s="31"/>
      <c r="T3366" s="31"/>
      <c r="U3366" s="169"/>
      <c r="V3366" s="150"/>
      <c r="W3366" s="141" t="str" cm="1">
        <f t="array" ref="W3366">IF(SUM(LEN(B3366:V3366))=0,"",IF(OR(OR(ISBLANK(F3366),SUM(LEN(C3366),LEN(D3366))=0),AND(NOT(E3366="Unknown"),ISBLANK(J3366)),AND(NOT(O3366="Unknown"),ISBLANK(R3366))),"Missing Information", INDEX(Table15[Entire Service Line Classification], MATCH(SUMIFS(Table15[Unique ID],Table15[System-Owned Portion],E3366,Table15[If Material Anything Other than "Lead" in Column E,Was Material Ever Previously Lead?],G3366,Table15[Customer-Owned Portion],O3366),Table15[Unique ID],0),0)))</f>
        <v/>
      </c>
      <c r="X3366"/>
    </row>
    <row r="3367" spans="2:24" x14ac:dyDescent="0.25">
      <c r="B3367" s="146"/>
      <c r="C3367" s="31"/>
      <c r="D3367" s="31"/>
      <c r="E3367" s="44"/>
      <c r="F3367" s="43"/>
      <c r="G3367" s="84"/>
      <c r="H3367" s="31"/>
      <c r="I3367" s="208"/>
      <c r="J3367" s="84"/>
      <c r="K3367" s="31"/>
      <c r="L3367" s="31"/>
      <c r="M3367" s="169"/>
      <c r="N3367" s="148"/>
      <c r="O3367" s="106"/>
      <c r="P3367" s="43"/>
      <c r="Q3367" s="31"/>
      <c r="R3367" s="84"/>
      <c r="S3367" s="31"/>
      <c r="T3367" s="31"/>
      <c r="U3367" s="169"/>
      <c r="V3367" s="150"/>
      <c r="W3367" s="141" t="str" cm="1">
        <f t="array" ref="W3367">IF(SUM(LEN(B3367:V3367))=0,"",IF(OR(OR(ISBLANK(F3367),SUM(LEN(C3367),LEN(D3367))=0),AND(NOT(E3367="Unknown"),ISBLANK(J3367)),AND(NOT(O3367="Unknown"),ISBLANK(R3367))),"Missing Information", INDEX(Table15[Entire Service Line Classification], MATCH(SUMIFS(Table15[Unique ID],Table15[System-Owned Portion],E3367,Table15[If Material Anything Other than "Lead" in Column E,Was Material Ever Previously Lead?],G3367,Table15[Customer-Owned Portion],O3367),Table15[Unique ID],0),0)))</f>
        <v/>
      </c>
      <c r="X3367"/>
    </row>
    <row r="3368" spans="2:24" x14ac:dyDescent="0.25">
      <c r="B3368" s="146"/>
      <c r="C3368" s="31"/>
      <c r="D3368" s="31"/>
      <c r="E3368" s="44"/>
      <c r="F3368" s="43"/>
      <c r="G3368" s="84"/>
      <c r="H3368" s="31"/>
      <c r="I3368" s="208"/>
      <c r="J3368" s="84"/>
      <c r="K3368" s="31"/>
      <c r="L3368" s="31"/>
      <c r="M3368" s="169"/>
      <c r="N3368" s="148"/>
      <c r="O3368" s="106"/>
      <c r="P3368" s="43"/>
      <c r="Q3368" s="31"/>
      <c r="R3368" s="84"/>
      <c r="S3368" s="31"/>
      <c r="T3368" s="31"/>
      <c r="U3368" s="169"/>
      <c r="V3368" s="150"/>
      <c r="W3368" s="141" t="str" cm="1">
        <f t="array" ref="W3368">IF(SUM(LEN(B3368:V3368))=0,"",IF(OR(OR(ISBLANK(F3368),SUM(LEN(C3368),LEN(D3368))=0),AND(NOT(E3368="Unknown"),ISBLANK(J3368)),AND(NOT(O3368="Unknown"),ISBLANK(R3368))),"Missing Information", INDEX(Table15[Entire Service Line Classification], MATCH(SUMIFS(Table15[Unique ID],Table15[System-Owned Portion],E3368,Table15[If Material Anything Other than "Lead" in Column E,Was Material Ever Previously Lead?],G3368,Table15[Customer-Owned Portion],O3368),Table15[Unique ID],0),0)))</f>
        <v/>
      </c>
      <c r="X3368"/>
    </row>
    <row r="3369" spans="2:24" x14ac:dyDescent="0.25">
      <c r="B3369" s="146"/>
      <c r="C3369" s="31"/>
      <c r="D3369" s="31"/>
      <c r="E3369" s="44"/>
      <c r="F3369" s="43"/>
      <c r="G3369" s="84"/>
      <c r="H3369" s="31"/>
      <c r="I3369" s="208"/>
      <c r="J3369" s="84"/>
      <c r="K3369" s="31"/>
      <c r="L3369" s="31"/>
      <c r="M3369" s="169"/>
      <c r="N3369" s="148"/>
      <c r="O3369" s="106"/>
      <c r="P3369" s="43"/>
      <c r="Q3369" s="31"/>
      <c r="R3369" s="84"/>
      <c r="S3369" s="31"/>
      <c r="T3369" s="31"/>
      <c r="U3369" s="169"/>
      <c r="V3369" s="150"/>
      <c r="W3369" s="141" t="str" cm="1">
        <f t="array" ref="W3369">IF(SUM(LEN(B3369:V3369))=0,"",IF(OR(OR(ISBLANK(F3369),SUM(LEN(C3369),LEN(D3369))=0),AND(NOT(E3369="Unknown"),ISBLANK(J3369)),AND(NOT(O3369="Unknown"),ISBLANK(R3369))),"Missing Information", INDEX(Table15[Entire Service Line Classification], MATCH(SUMIFS(Table15[Unique ID],Table15[System-Owned Portion],E3369,Table15[If Material Anything Other than "Lead" in Column E,Was Material Ever Previously Lead?],G3369,Table15[Customer-Owned Portion],O3369),Table15[Unique ID],0),0)))</f>
        <v/>
      </c>
      <c r="X3369"/>
    </row>
    <row r="3370" spans="2:24" x14ac:dyDescent="0.25">
      <c r="B3370" s="146"/>
      <c r="C3370" s="31"/>
      <c r="D3370" s="31"/>
      <c r="E3370" s="44"/>
      <c r="F3370" s="43"/>
      <c r="G3370" s="84"/>
      <c r="H3370" s="31"/>
      <c r="I3370" s="208"/>
      <c r="J3370" s="84"/>
      <c r="K3370" s="31"/>
      <c r="L3370" s="31"/>
      <c r="M3370" s="169"/>
      <c r="N3370" s="148"/>
      <c r="O3370" s="106"/>
      <c r="P3370" s="43"/>
      <c r="Q3370" s="31"/>
      <c r="R3370" s="84"/>
      <c r="S3370" s="31"/>
      <c r="T3370" s="31"/>
      <c r="U3370" s="169"/>
      <c r="V3370" s="150"/>
      <c r="W3370" s="141" t="str" cm="1">
        <f t="array" ref="W3370">IF(SUM(LEN(B3370:V3370))=0,"",IF(OR(OR(ISBLANK(F3370),SUM(LEN(C3370),LEN(D3370))=0),AND(NOT(E3370="Unknown"),ISBLANK(J3370)),AND(NOT(O3370="Unknown"),ISBLANK(R3370))),"Missing Information", INDEX(Table15[Entire Service Line Classification], MATCH(SUMIFS(Table15[Unique ID],Table15[System-Owned Portion],E3370,Table15[If Material Anything Other than "Lead" in Column E,Was Material Ever Previously Lead?],G3370,Table15[Customer-Owned Portion],O3370),Table15[Unique ID],0),0)))</f>
        <v/>
      </c>
      <c r="X3370"/>
    </row>
    <row r="3371" spans="2:24" x14ac:dyDescent="0.25">
      <c r="B3371" s="146"/>
      <c r="C3371" s="31"/>
      <c r="D3371" s="31"/>
      <c r="E3371" s="44"/>
      <c r="F3371" s="43"/>
      <c r="G3371" s="84"/>
      <c r="H3371" s="31"/>
      <c r="I3371" s="208"/>
      <c r="J3371" s="84"/>
      <c r="K3371" s="31"/>
      <c r="L3371" s="31"/>
      <c r="M3371" s="169"/>
      <c r="N3371" s="148"/>
      <c r="O3371" s="106"/>
      <c r="P3371" s="43"/>
      <c r="Q3371" s="31"/>
      <c r="R3371" s="84"/>
      <c r="S3371" s="31"/>
      <c r="T3371" s="31"/>
      <c r="U3371" s="169"/>
      <c r="V3371" s="150"/>
      <c r="W3371" s="141" t="str" cm="1">
        <f t="array" ref="W3371">IF(SUM(LEN(B3371:V3371))=0,"",IF(OR(OR(ISBLANK(F3371),SUM(LEN(C3371),LEN(D3371))=0),AND(NOT(E3371="Unknown"),ISBLANK(J3371)),AND(NOT(O3371="Unknown"),ISBLANK(R3371))),"Missing Information", INDEX(Table15[Entire Service Line Classification], MATCH(SUMIFS(Table15[Unique ID],Table15[System-Owned Portion],E3371,Table15[If Material Anything Other than "Lead" in Column E,Was Material Ever Previously Lead?],G3371,Table15[Customer-Owned Portion],O3371),Table15[Unique ID],0),0)))</f>
        <v/>
      </c>
      <c r="X3371"/>
    </row>
    <row r="3372" spans="2:24" x14ac:dyDescent="0.25">
      <c r="B3372" s="146"/>
      <c r="C3372" s="31"/>
      <c r="D3372" s="31"/>
      <c r="E3372" s="44"/>
      <c r="F3372" s="43"/>
      <c r="G3372" s="84"/>
      <c r="H3372" s="31"/>
      <c r="I3372" s="208"/>
      <c r="J3372" s="84"/>
      <c r="K3372" s="31"/>
      <c r="L3372" s="31"/>
      <c r="M3372" s="169"/>
      <c r="N3372" s="148"/>
      <c r="O3372" s="106"/>
      <c r="P3372" s="43"/>
      <c r="Q3372" s="31"/>
      <c r="R3372" s="84"/>
      <c r="S3372" s="31"/>
      <c r="T3372" s="31"/>
      <c r="U3372" s="169"/>
      <c r="V3372" s="150"/>
      <c r="W3372" s="141" t="str" cm="1">
        <f t="array" ref="W3372">IF(SUM(LEN(B3372:V3372))=0,"",IF(OR(OR(ISBLANK(F3372),SUM(LEN(C3372),LEN(D3372))=0),AND(NOT(E3372="Unknown"),ISBLANK(J3372)),AND(NOT(O3372="Unknown"),ISBLANK(R3372))),"Missing Information", INDEX(Table15[Entire Service Line Classification], MATCH(SUMIFS(Table15[Unique ID],Table15[System-Owned Portion],E3372,Table15[If Material Anything Other than "Lead" in Column E,Was Material Ever Previously Lead?],G3372,Table15[Customer-Owned Portion],O3372),Table15[Unique ID],0),0)))</f>
        <v/>
      </c>
      <c r="X3372"/>
    </row>
    <row r="3373" spans="2:24" x14ac:dyDescent="0.25">
      <c r="B3373" s="146"/>
      <c r="C3373" s="31"/>
      <c r="D3373" s="31"/>
      <c r="E3373" s="44"/>
      <c r="F3373" s="43"/>
      <c r="G3373" s="84"/>
      <c r="H3373" s="31"/>
      <c r="I3373" s="208"/>
      <c r="J3373" s="84"/>
      <c r="K3373" s="31"/>
      <c r="L3373" s="31"/>
      <c r="M3373" s="169"/>
      <c r="N3373" s="148"/>
      <c r="O3373" s="106"/>
      <c r="P3373" s="43"/>
      <c r="Q3373" s="31"/>
      <c r="R3373" s="84"/>
      <c r="S3373" s="31"/>
      <c r="T3373" s="31"/>
      <c r="U3373" s="169"/>
      <c r="V3373" s="150"/>
      <c r="W3373" s="141" t="str" cm="1">
        <f t="array" ref="W3373">IF(SUM(LEN(B3373:V3373))=0,"",IF(OR(OR(ISBLANK(F3373),SUM(LEN(C3373),LEN(D3373))=0),AND(NOT(E3373="Unknown"),ISBLANK(J3373)),AND(NOT(O3373="Unknown"),ISBLANK(R3373))),"Missing Information", INDEX(Table15[Entire Service Line Classification], MATCH(SUMIFS(Table15[Unique ID],Table15[System-Owned Portion],E3373,Table15[If Material Anything Other than "Lead" in Column E,Was Material Ever Previously Lead?],G3373,Table15[Customer-Owned Portion],O3373),Table15[Unique ID],0),0)))</f>
        <v/>
      </c>
      <c r="X3373"/>
    </row>
    <row r="3374" spans="2:24" x14ac:dyDescent="0.25">
      <c r="B3374" s="146"/>
      <c r="C3374" s="31"/>
      <c r="D3374" s="31"/>
      <c r="E3374" s="44"/>
      <c r="F3374" s="43"/>
      <c r="G3374" s="84"/>
      <c r="H3374" s="31"/>
      <c r="I3374" s="208"/>
      <c r="J3374" s="84"/>
      <c r="K3374" s="31"/>
      <c r="L3374" s="31"/>
      <c r="M3374" s="169"/>
      <c r="N3374" s="148"/>
      <c r="O3374" s="106"/>
      <c r="P3374" s="43"/>
      <c r="Q3374" s="31"/>
      <c r="R3374" s="84"/>
      <c r="S3374" s="31"/>
      <c r="T3374" s="31"/>
      <c r="U3374" s="169"/>
      <c r="V3374" s="150"/>
      <c r="W3374" s="141" t="str" cm="1">
        <f t="array" ref="W3374">IF(SUM(LEN(B3374:V3374))=0,"",IF(OR(OR(ISBLANK(F3374),SUM(LEN(C3374),LEN(D3374))=0),AND(NOT(E3374="Unknown"),ISBLANK(J3374)),AND(NOT(O3374="Unknown"),ISBLANK(R3374))),"Missing Information", INDEX(Table15[Entire Service Line Classification], MATCH(SUMIFS(Table15[Unique ID],Table15[System-Owned Portion],E3374,Table15[If Material Anything Other than "Lead" in Column E,Was Material Ever Previously Lead?],G3374,Table15[Customer-Owned Portion],O3374),Table15[Unique ID],0),0)))</f>
        <v/>
      </c>
      <c r="X3374"/>
    </row>
    <row r="3375" spans="2:24" x14ac:dyDescent="0.25">
      <c r="B3375" s="146"/>
      <c r="C3375" s="31"/>
      <c r="D3375" s="31"/>
      <c r="E3375" s="44"/>
      <c r="F3375" s="43"/>
      <c r="G3375" s="84"/>
      <c r="H3375" s="31"/>
      <c r="I3375" s="208"/>
      <c r="J3375" s="84"/>
      <c r="K3375" s="31"/>
      <c r="L3375" s="31"/>
      <c r="M3375" s="169"/>
      <c r="N3375" s="148"/>
      <c r="O3375" s="106"/>
      <c r="P3375" s="43"/>
      <c r="Q3375" s="31"/>
      <c r="R3375" s="84"/>
      <c r="S3375" s="31"/>
      <c r="T3375" s="31"/>
      <c r="U3375" s="169"/>
      <c r="V3375" s="150"/>
      <c r="W3375" s="141" t="str" cm="1">
        <f t="array" ref="W3375">IF(SUM(LEN(B3375:V3375))=0,"",IF(OR(OR(ISBLANK(F3375),SUM(LEN(C3375),LEN(D3375))=0),AND(NOT(E3375="Unknown"),ISBLANK(J3375)),AND(NOT(O3375="Unknown"),ISBLANK(R3375))),"Missing Information", INDEX(Table15[Entire Service Line Classification], MATCH(SUMIFS(Table15[Unique ID],Table15[System-Owned Portion],E3375,Table15[If Material Anything Other than "Lead" in Column E,Was Material Ever Previously Lead?],G3375,Table15[Customer-Owned Portion],O3375),Table15[Unique ID],0),0)))</f>
        <v/>
      </c>
      <c r="X3375"/>
    </row>
    <row r="3376" spans="2:24" x14ac:dyDescent="0.25">
      <c r="B3376" s="146"/>
      <c r="C3376" s="31"/>
      <c r="D3376" s="31"/>
      <c r="E3376" s="44"/>
      <c r="F3376" s="43"/>
      <c r="G3376" s="84"/>
      <c r="H3376" s="31"/>
      <c r="I3376" s="208"/>
      <c r="J3376" s="84"/>
      <c r="K3376" s="31"/>
      <c r="L3376" s="31"/>
      <c r="M3376" s="169"/>
      <c r="N3376" s="148"/>
      <c r="O3376" s="106"/>
      <c r="P3376" s="43"/>
      <c r="Q3376" s="31"/>
      <c r="R3376" s="84"/>
      <c r="S3376" s="31"/>
      <c r="T3376" s="31"/>
      <c r="U3376" s="169"/>
      <c r="V3376" s="150"/>
      <c r="W3376" s="141" t="str" cm="1">
        <f t="array" ref="W3376">IF(SUM(LEN(B3376:V3376))=0,"",IF(OR(OR(ISBLANK(F3376),SUM(LEN(C3376),LEN(D3376))=0),AND(NOT(E3376="Unknown"),ISBLANK(J3376)),AND(NOT(O3376="Unknown"),ISBLANK(R3376))),"Missing Information", INDEX(Table15[Entire Service Line Classification], MATCH(SUMIFS(Table15[Unique ID],Table15[System-Owned Portion],E3376,Table15[If Material Anything Other than "Lead" in Column E,Was Material Ever Previously Lead?],G3376,Table15[Customer-Owned Portion],O3376),Table15[Unique ID],0),0)))</f>
        <v/>
      </c>
      <c r="X3376"/>
    </row>
    <row r="3377" spans="2:24" x14ac:dyDescent="0.25">
      <c r="B3377" s="146"/>
      <c r="C3377" s="31"/>
      <c r="D3377" s="31"/>
      <c r="E3377" s="44"/>
      <c r="F3377" s="43"/>
      <c r="G3377" s="84"/>
      <c r="H3377" s="31"/>
      <c r="I3377" s="208"/>
      <c r="J3377" s="84"/>
      <c r="K3377" s="31"/>
      <c r="L3377" s="31"/>
      <c r="M3377" s="169"/>
      <c r="N3377" s="148"/>
      <c r="O3377" s="106"/>
      <c r="P3377" s="43"/>
      <c r="Q3377" s="31"/>
      <c r="R3377" s="84"/>
      <c r="S3377" s="31"/>
      <c r="T3377" s="31"/>
      <c r="U3377" s="169"/>
      <c r="V3377" s="150"/>
      <c r="W3377" s="141" t="str" cm="1">
        <f t="array" ref="W3377">IF(SUM(LEN(B3377:V3377))=0,"",IF(OR(OR(ISBLANK(F3377),SUM(LEN(C3377),LEN(D3377))=0),AND(NOT(E3377="Unknown"),ISBLANK(J3377)),AND(NOT(O3377="Unknown"),ISBLANK(R3377))),"Missing Information", INDEX(Table15[Entire Service Line Classification], MATCH(SUMIFS(Table15[Unique ID],Table15[System-Owned Portion],E3377,Table15[If Material Anything Other than "Lead" in Column E,Was Material Ever Previously Lead?],G3377,Table15[Customer-Owned Portion],O3377),Table15[Unique ID],0),0)))</f>
        <v/>
      </c>
      <c r="X3377"/>
    </row>
    <row r="3378" spans="2:24" x14ac:dyDescent="0.25">
      <c r="B3378" s="146"/>
      <c r="C3378" s="31"/>
      <c r="D3378" s="31"/>
      <c r="E3378" s="44"/>
      <c r="F3378" s="43"/>
      <c r="G3378" s="84"/>
      <c r="H3378" s="31"/>
      <c r="I3378" s="208"/>
      <c r="J3378" s="84"/>
      <c r="K3378" s="31"/>
      <c r="L3378" s="31"/>
      <c r="M3378" s="169"/>
      <c r="N3378" s="148"/>
      <c r="O3378" s="106"/>
      <c r="P3378" s="43"/>
      <c r="Q3378" s="31"/>
      <c r="R3378" s="84"/>
      <c r="S3378" s="31"/>
      <c r="T3378" s="31"/>
      <c r="U3378" s="169"/>
      <c r="V3378" s="150"/>
      <c r="W3378" s="141" t="str" cm="1">
        <f t="array" ref="W3378">IF(SUM(LEN(B3378:V3378))=0,"",IF(OR(OR(ISBLANK(F3378),SUM(LEN(C3378),LEN(D3378))=0),AND(NOT(E3378="Unknown"),ISBLANK(J3378)),AND(NOT(O3378="Unknown"),ISBLANK(R3378))),"Missing Information", INDEX(Table15[Entire Service Line Classification], MATCH(SUMIFS(Table15[Unique ID],Table15[System-Owned Portion],E3378,Table15[If Material Anything Other than "Lead" in Column E,Was Material Ever Previously Lead?],G3378,Table15[Customer-Owned Portion],O3378),Table15[Unique ID],0),0)))</f>
        <v/>
      </c>
      <c r="X3378"/>
    </row>
    <row r="3379" spans="2:24" x14ac:dyDescent="0.25">
      <c r="B3379" s="146"/>
      <c r="C3379" s="31"/>
      <c r="D3379" s="31"/>
      <c r="E3379" s="44"/>
      <c r="F3379" s="43"/>
      <c r="G3379" s="84"/>
      <c r="H3379" s="31"/>
      <c r="I3379" s="208"/>
      <c r="J3379" s="84"/>
      <c r="K3379" s="31"/>
      <c r="L3379" s="31"/>
      <c r="M3379" s="169"/>
      <c r="N3379" s="148"/>
      <c r="O3379" s="106"/>
      <c r="P3379" s="43"/>
      <c r="Q3379" s="31"/>
      <c r="R3379" s="84"/>
      <c r="S3379" s="31"/>
      <c r="T3379" s="31"/>
      <c r="U3379" s="169"/>
      <c r="V3379" s="150"/>
      <c r="W3379" s="141" t="str" cm="1">
        <f t="array" ref="W3379">IF(SUM(LEN(B3379:V3379))=0,"",IF(OR(OR(ISBLANK(F3379),SUM(LEN(C3379),LEN(D3379))=0),AND(NOT(E3379="Unknown"),ISBLANK(J3379)),AND(NOT(O3379="Unknown"),ISBLANK(R3379))),"Missing Information", INDEX(Table15[Entire Service Line Classification], MATCH(SUMIFS(Table15[Unique ID],Table15[System-Owned Portion],E3379,Table15[If Material Anything Other than "Lead" in Column E,Was Material Ever Previously Lead?],G3379,Table15[Customer-Owned Portion],O3379),Table15[Unique ID],0),0)))</f>
        <v/>
      </c>
      <c r="X3379"/>
    </row>
    <row r="3380" spans="2:24" x14ac:dyDescent="0.25">
      <c r="B3380" s="146"/>
      <c r="C3380" s="31"/>
      <c r="D3380" s="31"/>
      <c r="E3380" s="44"/>
      <c r="F3380" s="43"/>
      <c r="G3380" s="84"/>
      <c r="H3380" s="31"/>
      <c r="I3380" s="208"/>
      <c r="J3380" s="84"/>
      <c r="K3380" s="31"/>
      <c r="L3380" s="31"/>
      <c r="M3380" s="169"/>
      <c r="N3380" s="148"/>
      <c r="O3380" s="106"/>
      <c r="P3380" s="43"/>
      <c r="Q3380" s="31"/>
      <c r="R3380" s="84"/>
      <c r="S3380" s="31"/>
      <c r="T3380" s="31"/>
      <c r="U3380" s="169"/>
      <c r="V3380" s="150"/>
      <c r="W3380" s="141" t="str" cm="1">
        <f t="array" ref="W3380">IF(SUM(LEN(B3380:V3380))=0,"",IF(OR(OR(ISBLANK(F3380),SUM(LEN(C3380),LEN(D3380))=0),AND(NOT(E3380="Unknown"),ISBLANK(J3380)),AND(NOT(O3380="Unknown"),ISBLANK(R3380))),"Missing Information", INDEX(Table15[Entire Service Line Classification], MATCH(SUMIFS(Table15[Unique ID],Table15[System-Owned Portion],E3380,Table15[If Material Anything Other than "Lead" in Column E,Was Material Ever Previously Lead?],G3380,Table15[Customer-Owned Portion],O3380),Table15[Unique ID],0),0)))</f>
        <v/>
      </c>
      <c r="X3380"/>
    </row>
    <row r="3381" spans="2:24" x14ac:dyDescent="0.25">
      <c r="B3381" s="146"/>
      <c r="C3381" s="31"/>
      <c r="D3381" s="31"/>
      <c r="E3381" s="44"/>
      <c r="F3381" s="43"/>
      <c r="G3381" s="84"/>
      <c r="H3381" s="31"/>
      <c r="I3381" s="208"/>
      <c r="J3381" s="84"/>
      <c r="K3381" s="31"/>
      <c r="L3381" s="31"/>
      <c r="M3381" s="169"/>
      <c r="N3381" s="148"/>
      <c r="O3381" s="106"/>
      <c r="P3381" s="43"/>
      <c r="Q3381" s="31"/>
      <c r="R3381" s="84"/>
      <c r="S3381" s="31"/>
      <c r="T3381" s="31"/>
      <c r="U3381" s="169"/>
      <c r="V3381" s="150"/>
      <c r="W3381" s="141" t="str" cm="1">
        <f t="array" ref="W3381">IF(SUM(LEN(B3381:V3381))=0,"",IF(OR(OR(ISBLANK(F3381),SUM(LEN(C3381),LEN(D3381))=0),AND(NOT(E3381="Unknown"),ISBLANK(J3381)),AND(NOT(O3381="Unknown"),ISBLANK(R3381))),"Missing Information", INDEX(Table15[Entire Service Line Classification], MATCH(SUMIFS(Table15[Unique ID],Table15[System-Owned Portion],E3381,Table15[If Material Anything Other than "Lead" in Column E,Was Material Ever Previously Lead?],G3381,Table15[Customer-Owned Portion],O3381),Table15[Unique ID],0),0)))</f>
        <v/>
      </c>
      <c r="X3381"/>
    </row>
    <row r="3382" spans="2:24" x14ac:dyDescent="0.25">
      <c r="B3382" s="146"/>
      <c r="C3382" s="31"/>
      <c r="D3382" s="31"/>
      <c r="E3382" s="44"/>
      <c r="F3382" s="43"/>
      <c r="G3382" s="84"/>
      <c r="H3382" s="31"/>
      <c r="I3382" s="208"/>
      <c r="J3382" s="84"/>
      <c r="K3382" s="31"/>
      <c r="L3382" s="31"/>
      <c r="M3382" s="169"/>
      <c r="N3382" s="148"/>
      <c r="O3382" s="106"/>
      <c r="P3382" s="43"/>
      <c r="Q3382" s="31"/>
      <c r="R3382" s="84"/>
      <c r="S3382" s="31"/>
      <c r="T3382" s="31"/>
      <c r="U3382" s="169"/>
      <c r="V3382" s="150"/>
      <c r="W3382" s="141" t="str" cm="1">
        <f t="array" ref="W3382">IF(SUM(LEN(B3382:V3382))=0,"",IF(OR(OR(ISBLANK(F3382),SUM(LEN(C3382),LEN(D3382))=0),AND(NOT(E3382="Unknown"),ISBLANK(J3382)),AND(NOT(O3382="Unknown"),ISBLANK(R3382))),"Missing Information", INDEX(Table15[Entire Service Line Classification], MATCH(SUMIFS(Table15[Unique ID],Table15[System-Owned Portion],E3382,Table15[If Material Anything Other than "Lead" in Column E,Was Material Ever Previously Lead?],G3382,Table15[Customer-Owned Portion],O3382),Table15[Unique ID],0),0)))</f>
        <v/>
      </c>
      <c r="X3382"/>
    </row>
    <row r="3383" spans="2:24" x14ac:dyDescent="0.25">
      <c r="B3383" s="146"/>
      <c r="C3383" s="31"/>
      <c r="D3383" s="31"/>
      <c r="E3383" s="44"/>
      <c r="F3383" s="43"/>
      <c r="G3383" s="84"/>
      <c r="H3383" s="31"/>
      <c r="I3383" s="208"/>
      <c r="J3383" s="84"/>
      <c r="K3383" s="31"/>
      <c r="L3383" s="31"/>
      <c r="M3383" s="169"/>
      <c r="N3383" s="148"/>
      <c r="O3383" s="106"/>
      <c r="P3383" s="43"/>
      <c r="Q3383" s="31"/>
      <c r="R3383" s="84"/>
      <c r="S3383" s="31"/>
      <c r="T3383" s="31"/>
      <c r="U3383" s="169"/>
      <c r="V3383" s="150"/>
      <c r="W3383" s="141" t="str" cm="1">
        <f t="array" ref="W3383">IF(SUM(LEN(B3383:V3383))=0,"",IF(OR(OR(ISBLANK(F3383),SUM(LEN(C3383),LEN(D3383))=0),AND(NOT(E3383="Unknown"),ISBLANK(J3383)),AND(NOT(O3383="Unknown"),ISBLANK(R3383))),"Missing Information", INDEX(Table15[Entire Service Line Classification], MATCH(SUMIFS(Table15[Unique ID],Table15[System-Owned Portion],E3383,Table15[If Material Anything Other than "Lead" in Column E,Was Material Ever Previously Lead?],G3383,Table15[Customer-Owned Portion],O3383),Table15[Unique ID],0),0)))</f>
        <v/>
      </c>
      <c r="X3383"/>
    </row>
    <row r="3384" spans="2:24" x14ac:dyDescent="0.25">
      <c r="B3384" s="146"/>
      <c r="C3384" s="31"/>
      <c r="D3384" s="31"/>
      <c r="E3384" s="44"/>
      <c r="F3384" s="43"/>
      <c r="G3384" s="84"/>
      <c r="H3384" s="31"/>
      <c r="I3384" s="208"/>
      <c r="J3384" s="84"/>
      <c r="K3384" s="31"/>
      <c r="L3384" s="31"/>
      <c r="M3384" s="169"/>
      <c r="N3384" s="148"/>
      <c r="O3384" s="106"/>
      <c r="P3384" s="43"/>
      <c r="Q3384" s="31"/>
      <c r="R3384" s="84"/>
      <c r="S3384" s="31"/>
      <c r="T3384" s="31"/>
      <c r="U3384" s="169"/>
      <c r="V3384" s="150"/>
      <c r="W3384" s="141" t="str" cm="1">
        <f t="array" ref="W3384">IF(SUM(LEN(B3384:V3384))=0,"",IF(OR(OR(ISBLANK(F3384),SUM(LEN(C3384),LEN(D3384))=0),AND(NOT(E3384="Unknown"),ISBLANK(J3384)),AND(NOT(O3384="Unknown"),ISBLANK(R3384))),"Missing Information", INDEX(Table15[Entire Service Line Classification], MATCH(SUMIFS(Table15[Unique ID],Table15[System-Owned Portion],E3384,Table15[If Material Anything Other than "Lead" in Column E,Was Material Ever Previously Lead?],G3384,Table15[Customer-Owned Portion],O3384),Table15[Unique ID],0),0)))</f>
        <v/>
      </c>
      <c r="X3384"/>
    </row>
    <row r="3385" spans="2:24" x14ac:dyDescent="0.25">
      <c r="B3385" s="146"/>
      <c r="C3385" s="31"/>
      <c r="D3385" s="31"/>
      <c r="E3385" s="44"/>
      <c r="F3385" s="43"/>
      <c r="G3385" s="84"/>
      <c r="H3385" s="31"/>
      <c r="I3385" s="208"/>
      <c r="J3385" s="84"/>
      <c r="K3385" s="31"/>
      <c r="L3385" s="31"/>
      <c r="M3385" s="169"/>
      <c r="N3385" s="148"/>
      <c r="O3385" s="106"/>
      <c r="P3385" s="43"/>
      <c r="Q3385" s="31"/>
      <c r="R3385" s="84"/>
      <c r="S3385" s="31"/>
      <c r="T3385" s="31"/>
      <c r="U3385" s="169"/>
      <c r="V3385" s="150"/>
      <c r="W3385" s="141" t="str" cm="1">
        <f t="array" ref="W3385">IF(SUM(LEN(B3385:V3385))=0,"",IF(OR(OR(ISBLANK(F3385),SUM(LEN(C3385),LEN(D3385))=0),AND(NOT(E3385="Unknown"),ISBLANK(J3385)),AND(NOT(O3385="Unknown"),ISBLANK(R3385))),"Missing Information", INDEX(Table15[Entire Service Line Classification], MATCH(SUMIFS(Table15[Unique ID],Table15[System-Owned Portion],E3385,Table15[If Material Anything Other than "Lead" in Column E,Was Material Ever Previously Lead?],G3385,Table15[Customer-Owned Portion],O3385),Table15[Unique ID],0),0)))</f>
        <v/>
      </c>
      <c r="X3385"/>
    </row>
    <row r="3386" spans="2:24" x14ac:dyDescent="0.25">
      <c r="B3386" s="146"/>
      <c r="C3386" s="31"/>
      <c r="D3386" s="31"/>
      <c r="E3386" s="44"/>
      <c r="F3386" s="43"/>
      <c r="G3386" s="84"/>
      <c r="H3386" s="31"/>
      <c r="I3386" s="208"/>
      <c r="J3386" s="84"/>
      <c r="K3386" s="31"/>
      <c r="L3386" s="31"/>
      <c r="M3386" s="169"/>
      <c r="N3386" s="148"/>
      <c r="O3386" s="106"/>
      <c r="P3386" s="43"/>
      <c r="Q3386" s="31"/>
      <c r="R3386" s="84"/>
      <c r="S3386" s="31"/>
      <c r="T3386" s="31"/>
      <c r="U3386" s="169"/>
      <c r="V3386" s="150"/>
      <c r="W3386" s="141" t="str" cm="1">
        <f t="array" ref="W3386">IF(SUM(LEN(B3386:V3386))=0,"",IF(OR(OR(ISBLANK(F3386),SUM(LEN(C3386),LEN(D3386))=0),AND(NOT(E3386="Unknown"),ISBLANK(J3386)),AND(NOT(O3386="Unknown"),ISBLANK(R3386))),"Missing Information", INDEX(Table15[Entire Service Line Classification], MATCH(SUMIFS(Table15[Unique ID],Table15[System-Owned Portion],E3386,Table15[If Material Anything Other than "Lead" in Column E,Was Material Ever Previously Lead?],G3386,Table15[Customer-Owned Portion],O3386),Table15[Unique ID],0),0)))</f>
        <v/>
      </c>
      <c r="X3386"/>
    </row>
    <row r="3387" spans="2:24" x14ac:dyDescent="0.25">
      <c r="B3387" s="146"/>
      <c r="C3387" s="31"/>
      <c r="D3387" s="31"/>
      <c r="E3387" s="44"/>
      <c r="F3387" s="43"/>
      <c r="G3387" s="84"/>
      <c r="H3387" s="31"/>
      <c r="I3387" s="208"/>
      <c r="J3387" s="84"/>
      <c r="K3387" s="31"/>
      <c r="L3387" s="31"/>
      <c r="M3387" s="169"/>
      <c r="N3387" s="148"/>
      <c r="O3387" s="106"/>
      <c r="P3387" s="43"/>
      <c r="Q3387" s="31"/>
      <c r="R3387" s="84"/>
      <c r="S3387" s="31"/>
      <c r="T3387" s="31"/>
      <c r="U3387" s="169"/>
      <c r="V3387" s="150"/>
      <c r="W3387" s="141" t="str" cm="1">
        <f t="array" ref="W3387">IF(SUM(LEN(B3387:V3387))=0,"",IF(OR(OR(ISBLANK(F3387),SUM(LEN(C3387),LEN(D3387))=0),AND(NOT(E3387="Unknown"),ISBLANK(J3387)),AND(NOT(O3387="Unknown"),ISBLANK(R3387))),"Missing Information", INDEX(Table15[Entire Service Line Classification], MATCH(SUMIFS(Table15[Unique ID],Table15[System-Owned Portion],E3387,Table15[If Material Anything Other than "Lead" in Column E,Was Material Ever Previously Lead?],G3387,Table15[Customer-Owned Portion],O3387),Table15[Unique ID],0),0)))</f>
        <v/>
      </c>
      <c r="X3387"/>
    </row>
    <row r="3388" spans="2:24" x14ac:dyDescent="0.25">
      <c r="B3388" s="146"/>
      <c r="C3388" s="31"/>
      <c r="D3388" s="31"/>
      <c r="E3388" s="44"/>
      <c r="F3388" s="43"/>
      <c r="G3388" s="84"/>
      <c r="H3388" s="31"/>
      <c r="I3388" s="208"/>
      <c r="J3388" s="84"/>
      <c r="K3388" s="31"/>
      <c r="L3388" s="31"/>
      <c r="M3388" s="169"/>
      <c r="N3388" s="148"/>
      <c r="O3388" s="106"/>
      <c r="P3388" s="43"/>
      <c r="Q3388" s="31"/>
      <c r="R3388" s="84"/>
      <c r="S3388" s="31"/>
      <c r="T3388" s="31"/>
      <c r="U3388" s="169"/>
      <c r="V3388" s="150"/>
      <c r="W3388" s="141" t="str" cm="1">
        <f t="array" ref="W3388">IF(SUM(LEN(B3388:V3388))=0,"",IF(OR(OR(ISBLANK(F3388),SUM(LEN(C3388),LEN(D3388))=0),AND(NOT(E3388="Unknown"),ISBLANK(J3388)),AND(NOT(O3388="Unknown"),ISBLANK(R3388))),"Missing Information", INDEX(Table15[Entire Service Line Classification], MATCH(SUMIFS(Table15[Unique ID],Table15[System-Owned Portion],E3388,Table15[If Material Anything Other than "Lead" in Column E,Was Material Ever Previously Lead?],G3388,Table15[Customer-Owned Portion],O3388),Table15[Unique ID],0),0)))</f>
        <v/>
      </c>
      <c r="X3388"/>
    </row>
    <row r="3389" spans="2:24" x14ac:dyDescent="0.25">
      <c r="B3389" s="146"/>
      <c r="C3389" s="31"/>
      <c r="D3389" s="31"/>
      <c r="E3389" s="44"/>
      <c r="F3389" s="43"/>
      <c r="G3389" s="84"/>
      <c r="H3389" s="31"/>
      <c r="I3389" s="208"/>
      <c r="J3389" s="84"/>
      <c r="K3389" s="31"/>
      <c r="L3389" s="31"/>
      <c r="M3389" s="169"/>
      <c r="N3389" s="148"/>
      <c r="O3389" s="106"/>
      <c r="P3389" s="43"/>
      <c r="Q3389" s="31"/>
      <c r="R3389" s="84"/>
      <c r="S3389" s="31"/>
      <c r="T3389" s="31"/>
      <c r="U3389" s="169"/>
      <c r="V3389" s="150"/>
      <c r="W3389" s="141" t="str" cm="1">
        <f t="array" ref="W3389">IF(SUM(LEN(B3389:V3389))=0,"",IF(OR(OR(ISBLANK(F3389),SUM(LEN(C3389),LEN(D3389))=0),AND(NOT(E3389="Unknown"),ISBLANK(J3389)),AND(NOT(O3389="Unknown"),ISBLANK(R3389))),"Missing Information", INDEX(Table15[Entire Service Line Classification], MATCH(SUMIFS(Table15[Unique ID],Table15[System-Owned Portion],E3389,Table15[If Material Anything Other than "Lead" in Column E,Was Material Ever Previously Lead?],G3389,Table15[Customer-Owned Portion],O3389),Table15[Unique ID],0),0)))</f>
        <v/>
      </c>
      <c r="X3389"/>
    </row>
    <row r="3390" spans="2:24" x14ac:dyDescent="0.25">
      <c r="B3390" s="146"/>
      <c r="C3390" s="31"/>
      <c r="D3390" s="31"/>
      <c r="E3390" s="44"/>
      <c r="F3390" s="43"/>
      <c r="G3390" s="84"/>
      <c r="H3390" s="31"/>
      <c r="I3390" s="208"/>
      <c r="J3390" s="84"/>
      <c r="K3390" s="31"/>
      <c r="L3390" s="31"/>
      <c r="M3390" s="169"/>
      <c r="N3390" s="148"/>
      <c r="O3390" s="106"/>
      <c r="P3390" s="43"/>
      <c r="Q3390" s="31"/>
      <c r="R3390" s="84"/>
      <c r="S3390" s="31"/>
      <c r="T3390" s="31"/>
      <c r="U3390" s="169"/>
      <c r="V3390" s="150"/>
      <c r="W3390" s="141" t="str" cm="1">
        <f t="array" ref="W3390">IF(SUM(LEN(B3390:V3390))=0,"",IF(OR(OR(ISBLANK(F3390),SUM(LEN(C3390),LEN(D3390))=0),AND(NOT(E3390="Unknown"),ISBLANK(J3390)),AND(NOT(O3390="Unknown"),ISBLANK(R3390))),"Missing Information", INDEX(Table15[Entire Service Line Classification], MATCH(SUMIFS(Table15[Unique ID],Table15[System-Owned Portion],E3390,Table15[If Material Anything Other than "Lead" in Column E,Was Material Ever Previously Lead?],G3390,Table15[Customer-Owned Portion],O3390),Table15[Unique ID],0),0)))</f>
        <v/>
      </c>
      <c r="X3390"/>
    </row>
    <row r="3391" spans="2:24" x14ac:dyDescent="0.25">
      <c r="B3391" s="146"/>
      <c r="C3391" s="31"/>
      <c r="D3391" s="31"/>
      <c r="E3391" s="44"/>
      <c r="F3391" s="43"/>
      <c r="G3391" s="84"/>
      <c r="H3391" s="31"/>
      <c r="I3391" s="208"/>
      <c r="J3391" s="84"/>
      <c r="K3391" s="31"/>
      <c r="L3391" s="31"/>
      <c r="M3391" s="169"/>
      <c r="N3391" s="148"/>
      <c r="O3391" s="106"/>
      <c r="P3391" s="43"/>
      <c r="Q3391" s="31"/>
      <c r="R3391" s="84"/>
      <c r="S3391" s="31"/>
      <c r="T3391" s="31"/>
      <c r="U3391" s="169"/>
      <c r="V3391" s="150"/>
      <c r="W3391" s="141" t="str" cm="1">
        <f t="array" ref="W3391">IF(SUM(LEN(B3391:V3391))=0,"",IF(OR(OR(ISBLANK(F3391),SUM(LEN(C3391),LEN(D3391))=0),AND(NOT(E3391="Unknown"),ISBLANK(J3391)),AND(NOT(O3391="Unknown"),ISBLANK(R3391))),"Missing Information", INDEX(Table15[Entire Service Line Classification], MATCH(SUMIFS(Table15[Unique ID],Table15[System-Owned Portion],E3391,Table15[If Material Anything Other than "Lead" in Column E,Was Material Ever Previously Lead?],G3391,Table15[Customer-Owned Portion],O3391),Table15[Unique ID],0),0)))</f>
        <v/>
      </c>
      <c r="X3391"/>
    </row>
    <row r="3392" spans="2:24" x14ac:dyDescent="0.25">
      <c r="B3392" s="146"/>
      <c r="C3392" s="31"/>
      <c r="D3392" s="31"/>
      <c r="E3392" s="44"/>
      <c r="F3392" s="43"/>
      <c r="G3392" s="84"/>
      <c r="H3392" s="31"/>
      <c r="I3392" s="208"/>
      <c r="J3392" s="84"/>
      <c r="K3392" s="31"/>
      <c r="L3392" s="31"/>
      <c r="M3392" s="169"/>
      <c r="N3392" s="148"/>
      <c r="O3392" s="106"/>
      <c r="P3392" s="43"/>
      <c r="Q3392" s="31"/>
      <c r="R3392" s="84"/>
      <c r="S3392" s="31"/>
      <c r="T3392" s="31"/>
      <c r="U3392" s="169"/>
      <c r="V3392" s="150"/>
      <c r="W3392" s="141" t="str" cm="1">
        <f t="array" ref="W3392">IF(SUM(LEN(B3392:V3392))=0,"",IF(OR(OR(ISBLANK(F3392),SUM(LEN(C3392),LEN(D3392))=0),AND(NOT(E3392="Unknown"),ISBLANK(J3392)),AND(NOT(O3392="Unknown"),ISBLANK(R3392))),"Missing Information", INDEX(Table15[Entire Service Line Classification], MATCH(SUMIFS(Table15[Unique ID],Table15[System-Owned Portion],E3392,Table15[If Material Anything Other than "Lead" in Column E,Was Material Ever Previously Lead?],G3392,Table15[Customer-Owned Portion],O3392),Table15[Unique ID],0),0)))</f>
        <v/>
      </c>
      <c r="X3392"/>
    </row>
    <row r="3393" spans="2:24" x14ac:dyDescent="0.25">
      <c r="B3393" s="146"/>
      <c r="C3393" s="31"/>
      <c r="D3393" s="31"/>
      <c r="E3393" s="44"/>
      <c r="F3393" s="43"/>
      <c r="G3393" s="84"/>
      <c r="H3393" s="31"/>
      <c r="I3393" s="208"/>
      <c r="J3393" s="84"/>
      <c r="K3393" s="31"/>
      <c r="L3393" s="31"/>
      <c r="M3393" s="169"/>
      <c r="N3393" s="148"/>
      <c r="O3393" s="106"/>
      <c r="P3393" s="43"/>
      <c r="Q3393" s="31"/>
      <c r="R3393" s="84"/>
      <c r="S3393" s="31"/>
      <c r="T3393" s="31"/>
      <c r="U3393" s="169"/>
      <c r="V3393" s="150"/>
      <c r="W3393" s="141" t="str" cm="1">
        <f t="array" ref="W3393">IF(SUM(LEN(B3393:V3393))=0,"",IF(OR(OR(ISBLANK(F3393),SUM(LEN(C3393),LEN(D3393))=0),AND(NOT(E3393="Unknown"),ISBLANK(J3393)),AND(NOT(O3393="Unknown"),ISBLANK(R3393))),"Missing Information", INDEX(Table15[Entire Service Line Classification], MATCH(SUMIFS(Table15[Unique ID],Table15[System-Owned Portion],E3393,Table15[If Material Anything Other than "Lead" in Column E,Was Material Ever Previously Lead?],G3393,Table15[Customer-Owned Portion],O3393),Table15[Unique ID],0),0)))</f>
        <v/>
      </c>
      <c r="X3393"/>
    </row>
    <row r="3394" spans="2:24" x14ac:dyDescent="0.25">
      <c r="B3394" s="146"/>
      <c r="C3394" s="31"/>
      <c r="D3394" s="31"/>
      <c r="E3394" s="44"/>
      <c r="F3394" s="43"/>
      <c r="G3394" s="84"/>
      <c r="H3394" s="31"/>
      <c r="I3394" s="208"/>
      <c r="J3394" s="84"/>
      <c r="K3394" s="31"/>
      <c r="L3394" s="31"/>
      <c r="M3394" s="169"/>
      <c r="N3394" s="148"/>
      <c r="O3394" s="106"/>
      <c r="P3394" s="43"/>
      <c r="Q3394" s="31"/>
      <c r="R3394" s="84"/>
      <c r="S3394" s="31"/>
      <c r="T3394" s="31"/>
      <c r="U3394" s="169"/>
      <c r="V3394" s="150"/>
      <c r="W3394" s="141" t="str" cm="1">
        <f t="array" ref="W3394">IF(SUM(LEN(B3394:V3394))=0,"",IF(OR(OR(ISBLANK(F3394),SUM(LEN(C3394),LEN(D3394))=0),AND(NOT(E3394="Unknown"),ISBLANK(J3394)),AND(NOT(O3394="Unknown"),ISBLANK(R3394))),"Missing Information", INDEX(Table15[Entire Service Line Classification], MATCH(SUMIFS(Table15[Unique ID],Table15[System-Owned Portion],E3394,Table15[If Material Anything Other than "Lead" in Column E,Was Material Ever Previously Lead?],G3394,Table15[Customer-Owned Portion],O3394),Table15[Unique ID],0),0)))</f>
        <v/>
      </c>
      <c r="X3394"/>
    </row>
    <row r="3395" spans="2:24" x14ac:dyDescent="0.25">
      <c r="B3395" s="146"/>
      <c r="C3395" s="31"/>
      <c r="D3395" s="31"/>
      <c r="E3395" s="44"/>
      <c r="F3395" s="43"/>
      <c r="G3395" s="84"/>
      <c r="H3395" s="31"/>
      <c r="I3395" s="208"/>
      <c r="J3395" s="84"/>
      <c r="K3395" s="31"/>
      <c r="L3395" s="31"/>
      <c r="M3395" s="169"/>
      <c r="N3395" s="148"/>
      <c r="O3395" s="106"/>
      <c r="P3395" s="43"/>
      <c r="Q3395" s="31"/>
      <c r="R3395" s="84"/>
      <c r="S3395" s="31"/>
      <c r="T3395" s="31"/>
      <c r="U3395" s="169"/>
      <c r="V3395" s="150"/>
      <c r="W3395" s="141" t="str" cm="1">
        <f t="array" ref="W3395">IF(SUM(LEN(B3395:V3395))=0,"",IF(OR(OR(ISBLANK(F3395),SUM(LEN(C3395),LEN(D3395))=0),AND(NOT(E3395="Unknown"),ISBLANK(J3395)),AND(NOT(O3395="Unknown"),ISBLANK(R3395))),"Missing Information", INDEX(Table15[Entire Service Line Classification], MATCH(SUMIFS(Table15[Unique ID],Table15[System-Owned Portion],E3395,Table15[If Material Anything Other than "Lead" in Column E,Was Material Ever Previously Lead?],G3395,Table15[Customer-Owned Portion],O3395),Table15[Unique ID],0),0)))</f>
        <v/>
      </c>
      <c r="X3395"/>
    </row>
    <row r="3396" spans="2:24" x14ac:dyDescent="0.25">
      <c r="B3396" s="146"/>
      <c r="C3396" s="31"/>
      <c r="D3396" s="31"/>
      <c r="E3396" s="44"/>
      <c r="F3396" s="43"/>
      <c r="G3396" s="84"/>
      <c r="H3396" s="31"/>
      <c r="I3396" s="208"/>
      <c r="J3396" s="84"/>
      <c r="K3396" s="31"/>
      <c r="L3396" s="31"/>
      <c r="M3396" s="169"/>
      <c r="N3396" s="148"/>
      <c r="O3396" s="106"/>
      <c r="P3396" s="43"/>
      <c r="Q3396" s="31"/>
      <c r="R3396" s="84"/>
      <c r="S3396" s="31"/>
      <c r="T3396" s="31"/>
      <c r="U3396" s="169"/>
      <c r="V3396" s="150"/>
      <c r="W3396" s="141" t="str" cm="1">
        <f t="array" ref="W3396">IF(SUM(LEN(B3396:V3396))=0,"",IF(OR(OR(ISBLANK(F3396),SUM(LEN(C3396),LEN(D3396))=0),AND(NOT(E3396="Unknown"),ISBLANK(J3396)),AND(NOT(O3396="Unknown"),ISBLANK(R3396))),"Missing Information", INDEX(Table15[Entire Service Line Classification], MATCH(SUMIFS(Table15[Unique ID],Table15[System-Owned Portion],E3396,Table15[If Material Anything Other than "Lead" in Column E,Was Material Ever Previously Lead?],G3396,Table15[Customer-Owned Portion],O3396),Table15[Unique ID],0),0)))</f>
        <v/>
      </c>
      <c r="X3396"/>
    </row>
    <row r="3397" spans="2:24" x14ac:dyDescent="0.25">
      <c r="B3397" s="146"/>
      <c r="C3397" s="31"/>
      <c r="D3397" s="31"/>
      <c r="E3397" s="44"/>
      <c r="F3397" s="43"/>
      <c r="G3397" s="84"/>
      <c r="H3397" s="31"/>
      <c r="I3397" s="208"/>
      <c r="J3397" s="84"/>
      <c r="K3397" s="31"/>
      <c r="L3397" s="31"/>
      <c r="M3397" s="169"/>
      <c r="N3397" s="148"/>
      <c r="O3397" s="106"/>
      <c r="P3397" s="43"/>
      <c r="Q3397" s="31"/>
      <c r="R3397" s="84"/>
      <c r="S3397" s="31"/>
      <c r="T3397" s="31"/>
      <c r="U3397" s="169"/>
      <c r="V3397" s="150"/>
      <c r="W3397" s="141" t="str" cm="1">
        <f t="array" ref="W3397">IF(SUM(LEN(B3397:V3397))=0,"",IF(OR(OR(ISBLANK(F3397),SUM(LEN(C3397),LEN(D3397))=0),AND(NOT(E3397="Unknown"),ISBLANK(J3397)),AND(NOT(O3397="Unknown"),ISBLANK(R3397))),"Missing Information", INDEX(Table15[Entire Service Line Classification], MATCH(SUMIFS(Table15[Unique ID],Table15[System-Owned Portion],E3397,Table15[If Material Anything Other than "Lead" in Column E,Was Material Ever Previously Lead?],G3397,Table15[Customer-Owned Portion],O3397),Table15[Unique ID],0),0)))</f>
        <v/>
      </c>
      <c r="X3397"/>
    </row>
    <row r="3398" spans="2:24" x14ac:dyDescent="0.25">
      <c r="B3398" s="146"/>
      <c r="C3398" s="31"/>
      <c r="D3398" s="31"/>
      <c r="E3398" s="44"/>
      <c r="F3398" s="43"/>
      <c r="G3398" s="84"/>
      <c r="H3398" s="31"/>
      <c r="I3398" s="208"/>
      <c r="J3398" s="84"/>
      <c r="K3398" s="31"/>
      <c r="L3398" s="31"/>
      <c r="M3398" s="169"/>
      <c r="N3398" s="148"/>
      <c r="O3398" s="106"/>
      <c r="P3398" s="43"/>
      <c r="Q3398" s="31"/>
      <c r="R3398" s="84"/>
      <c r="S3398" s="31"/>
      <c r="T3398" s="31"/>
      <c r="U3398" s="169"/>
      <c r="V3398" s="150"/>
      <c r="W3398" s="141" t="str" cm="1">
        <f t="array" ref="W3398">IF(SUM(LEN(B3398:V3398))=0,"",IF(OR(OR(ISBLANK(F3398),SUM(LEN(C3398),LEN(D3398))=0),AND(NOT(E3398="Unknown"),ISBLANK(J3398)),AND(NOT(O3398="Unknown"),ISBLANK(R3398))),"Missing Information", INDEX(Table15[Entire Service Line Classification], MATCH(SUMIFS(Table15[Unique ID],Table15[System-Owned Portion],E3398,Table15[If Material Anything Other than "Lead" in Column E,Was Material Ever Previously Lead?],G3398,Table15[Customer-Owned Portion],O3398),Table15[Unique ID],0),0)))</f>
        <v/>
      </c>
      <c r="X3398"/>
    </row>
    <row r="3399" spans="2:24" x14ac:dyDescent="0.25">
      <c r="B3399" s="146"/>
      <c r="C3399" s="31"/>
      <c r="D3399" s="31"/>
      <c r="E3399" s="44"/>
      <c r="F3399" s="43"/>
      <c r="G3399" s="84"/>
      <c r="H3399" s="31"/>
      <c r="I3399" s="208"/>
      <c r="J3399" s="84"/>
      <c r="K3399" s="31"/>
      <c r="L3399" s="31"/>
      <c r="M3399" s="169"/>
      <c r="N3399" s="148"/>
      <c r="O3399" s="106"/>
      <c r="P3399" s="43"/>
      <c r="Q3399" s="31"/>
      <c r="R3399" s="84"/>
      <c r="S3399" s="31"/>
      <c r="T3399" s="31"/>
      <c r="U3399" s="169"/>
      <c r="V3399" s="150"/>
      <c r="W3399" s="141" t="str" cm="1">
        <f t="array" ref="W3399">IF(SUM(LEN(B3399:V3399))=0,"",IF(OR(OR(ISBLANK(F3399),SUM(LEN(C3399),LEN(D3399))=0),AND(NOT(E3399="Unknown"),ISBLANK(J3399)),AND(NOT(O3399="Unknown"),ISBLANK(R3399))),"Missing Information", INDEX(Table15[Entire Service Line Classification], MATCH(SUMIFS(Table15[Unique ID],Table15[System-Owned Portion],E3399,Table15[If Material Anything Other than "Lead" in Column E,Was Material Ever Previously Lead?],G3399,Table15[Customer-Owned Portion],O3399),Table15[Unique ID],0),0)))</f>
        <v/>
      </c>
      <c r="X3399"/>
    </row>
    <row r="3400" spans="2:24" x14ac:dyDescent="0.25">
      <c r="B3400" s="146"/>
      <c r="C3400" s="31"/>
      <c r="D3400" s="31"/>
      <c r="E3400" s="44"/>
      <c r="F3400" s="43"/>
      <c r="G3400" s="84"/>
      <c r="H3400" s="31"/>
      <c r="I3400" s="208"/>
      <c r="J3400" s="84"/>
      <c r="K3400" s="31"/>
      <c r="L3400" s="31"/>
      <c r="M3400" s="169"/>
      <c r="N3400" s="148"/>
      <c r="O3400" s="106"/>
      <c r="P3400" s="43"/>
      <c r="Q3400" s="31"/>
      <c r="R3400" s="84"/>
      <c r="S3400" s="31"/>
      <c r="T3400" s="31"/>
      <c r="U3400" s="169"/>
      <c r="V3400" s="150"/>
      <c r="W3400" s="141" t="str" cm="1">
        <f t="array" ref="W3400">IF(SUM(LEN(B3400:V3400))=0,"",IF(OR(OR(ISBLANK(F3400),SUM(LEN(C3400),LEN(D3400))=0),AND(NOT(E3400="Unknown"),ISBLANK(J3400)),AND(NOT(O3400="Unknown"),ISBLANK(R3400))),"Missing Information", INDEX(Table15[Entire Service Line Classification], MATCH(SUMIFS(Table15[Unique ID],Table15[System-Owned Portion],E3400,Table15[If Material Anything Other than "Lead" in Column E,Was Material Ever Previously Lead?],G3400,Table15[Customer-Owned Portion],O3400),Table15[Unique ID],0),0)))</f>
        <v/>
      </c>
      <c r="X3400"/>
    </row>
    <row r="3401" spans="2:24" x14ac:dyDescent="0.25">
      <c r="B3401" s="146"/>
      <c r="C3401" s="31"/>
      <c r="D3401" s="31"/>
      <c r="E3401" s="44"/>
      <c r="F3401" s="43"/>
      <c r="G3401" s="84"/>
      <c r="H3401" s="31"/>
      <c r="I3401" s="208"/>
      <c r="J3401" s="84"/>
      <c r="K3401" s="31"/>
      <c r="L3401" s="31"/>
      <c r="M3401" s="169"/>
      <c r="N3401" s="148"/>
      <c r="O3401" s="106"/>
      <c r="P3401" s="43"/>
      <c r="Q3401" s="31"/>
      <c r="R3401" s="84"/>
      <c r="S3401" s="31"/>
      <c r="T3401" s="31"/>
      <c r="U3401" s="169"/>
      <c r="V3401" s="150"/>
      <c r="W3401" s="141" t="str" cm="1">
        <f t="array" ref="W3401">IF(SUM(LEN(B3401:V3401))=0,"",IF(OR(OR(ISBLANK(F3401),SUM(LEN(C3401),LEN(D3401))=0),AND(NOT(E3401="Unknown"),ISBLANK(J3401)),AND(NOT(O3401="Unknown"),ISBLANK(R3401))),"Missing Information", INDEX(Table15[Entire Service Line Classification], MATCH(SUMIFS(Table15[Unique ID],Table15[System-Owned Portion],E3401,Table15[If Material Anything Other than "Lead" in Column E,Was Material Ever Previously Lead?],G3401,Table15[Customer-Owned Portion],O3401),Table15[Unique ID],0),0)))</f>
        <v/>
      </c>
      <c r="X3401"/>
    </row>
    <row r="3402" spans="2:24" x14ac:dyDescent="0.25">
      <c r="B3402" s="146"/>
      <c r="C3402" s="31"/>
      <c r="D3402" s="31"/>
      <c r="E3402" s="44"/>
      <c r="F3402" s="43"/>
      <c r="G3402" s="84"/>
      <c r="H3402" s="31"/>
      <c r="I3402" s="208"/>
      <c r="J3402" s="84"/>
      <c r="K3402" s="31"/>
      <c r="L3402" s="31"/>
      <c r="M3402" s="169"/>
      <c r="N3402" s="148"/>
      <c r="O3402" s="106"/>
      <c r="P3402" s="43"/>
      <c r="Q3402" s="31"/>
      <c r="R3402" s="84"/>
      <c r="S3402" s="31"/>
      <c r="T3402" s="31"/>
      <c r="U3402" s="169"/>
      <c r="V3402" s="150"/>
      <c r="W3402" s="141" t="str" cm="1">
        <f t="array" ref="W3402">IF(SUM(LEN(B3402:V3402))=0,"",IF(OR(OR(ISBLANK(F3402),SUM(LEN(C3402),LEN(D3402))=0),AND(NOT(E3402="Unknown"),ISBLANK(J3402)),AND(NOT(O3402="Unknown"),ISBLANK(R3402))),"Missing Information", INDEX(Table15[Entire Service Line Classification], MATCH(SUMIFS(Table15[Unique ID],Table15[System-Owned Portion],E3402,Table15[If Material Anything Other than "Lead" in Column E,Was Material Ever Previously Lead?],G3402,Table15[Customer-Owned Portion],O3402),Table15[Unique ID],0),0)))</f>
        <v/>
      </c>
      <c r="X3402"/>
    </row>
    <row r="3403" spans="2:24" x14ac:dyDescent="0.25">
      <c r="B3403" s="146"/>
      <c r="C3403" s="31"/>
      <c r="D3403" s="31"/>
      <c r="E3403" s="44"/>
      <c r="F3403" s="43"/>
      <c r="G3403" s="84"/>
      <c r="H3403" s="31"/>
      <c r="I3403" s="208"/>
      <c r="J3403" s="84"/>
      <c r="K3403" s="31"/>
      <c r="L3403" s="31"/>
      <c r="M3403" s="169"/>
      <c r="N3403" s="148"/>
      <c r="O3403" s="106"/>
      <c r="P3403" s="43"/>
      <c r="Q3403" s="31"/>
      <c r="R3403" s="84"/>
      <c r="S3403" s="31"/>
      <c r="T3403" s="31"/>
      <c r="U3403" s="169"/>
      <c r="V3403" s="150"/>
      <c r="W3403" s="141" t="str" cm="1">
        <f t="array" ref="W3403">IF(SUM(LEN(B3403:V3403))=0,"",IF(OR(OR(ISBLANK(F3403),SUM(LEN(C3403),LEN(D3403))=0),AND(NOT(E3403="Unknown"),ISBLANK(J3403)),AND(NOT(O3403="Unknown"),ISBLANK(R3403))),"Missing Information", INDEX(Table15[Entire Service Line Classification], MATCH(SUMIFS(Table15[Unique ID],Table15[System-Owned Portion],E3403,Table15[If Material Anything Other than "Lead" in Column E,Was Material Ever Previously Lead?],G3403,Table15[Customer-Owned Portion],O3403),Table15[Unique ID],0),0)))</f>
        <v/>
      </c>
      <c r="X3403"/>
    </row>
    <row r="3404" spans="2:24" x14ac:dyDescent="0.25">
      <c r="B3404" s="146"/>
      <c r="C3404" s="31"/>
      <c r="D3404" s="31"/>
      <c r="E3404" s="44"/>
      <c r="F3404" s="43"/>
      <c r="G3404" s="84"/>
      <c r="H3404" s="31"/>
      <c r="I3404" s="208"/>
      <c r="J3404" s="84"/>
      <c r="K3404" s="31"/>
      <c r="L3404" s="31"/>
      <c r="M3404" s="169"/>
      <c r="N3404" s="148"/>
      <c r="O3404" s="106"/>
      <c r="P3404" s="43"/>
      <c r="Q3404" s="31"/>
      <c r="R3404" s="84"/>
      <c r="S3404" s="31"/>
      <c r="T3404" s="31"/>
      <c r="U3404" s="169"/>
      <c r="V3404" s="150"/>
      <c r="W3404" s="141" t="str" cm="1">
        <f t="array" ref="W3404">IF(SUM(LEN(B3404:V3404))=0,"",IF(OR(OR(ISBLANK(F3404),SUM(LEN(C3404),LEN(D3404))=0),AND(NOT(E3404="Unknown"),ISBLANK(J3404)),AND(NOT(O3404="Unknown"),ISBLANK(R3404))),"Missing Information", INDEX(Table15[Entire Service Line Classification], MATCH(SUMIFS(Table15[Unique ID],Table15[System-Owned Portion],E3404,Table15[If Material Anything Other than "Lead" in Column E,Was Material Ever Previously Lead?],G3404,Table15[Customer-Owned Portion],O3404),Table15[Unique ID],0),0)))</f>
        <v/>
      </c>
      <c r="X3404"/>
    </row>
    <row r="3405" spans="2:24" x14ac:dyDescent="0.25">
      <c r="B3405" s="146"/>
      <c r="C3405" s="31"/>
      <c r="D3405" s="31"/>
      <c r="E3405" s="44"/>
      <c r="F3405" s="43"/>
      <c r="G3405" s="84"/>
      <c r="H3405" s="31"/>
      <c r="I3405" s="208"/>
      <c r="J3405" s="84"/>
      <c r="K3405" s="31"/>
      <c r="L3405" s="31"/>
      <c r="M3405" s="169"/>
      <c r="N3405" s="148"/>
      <c r="O3405" s="106"/>
      <c r="P3405" s="43"/>
      <c r="Q3405" s="31"/>
      <c r="R3405" s="84"/>
      <c r="S3405" s="31"/>
      <c r="T3405" s="31"/>
      <c r="U3405" s="169"/>
      <c r="V3405" s="150"/>
      <c r="W3405" s="141" t="str" cm="1">
        <f t="array" ref="W3405">IF(SUM(LEN(B3405:V3405))=0,"",IF(OR(OR(ISBLANK(F3405),SUM(LEN(C3405),LEN(D3405))=0),AND(NOT(E3405="Unknown"),ISBLANK(J3405)),AND(NOT(O3405="Unknown"),ISBLANK(R3405))),"Missing Information", INDEX(Table15[Entire Service Line Classification], MATCH(SUMIFS(Table15[Unique ID],Table15[System-Owned Portion],E3405,Table15[If Material Anything Other than "Lead" in Column E,Was Material Ever Previously Lead?],G3405,Table15[Customer-Owned Portion],O3405),Table15[Unique ID],0),0)))</f>
        <v/>
      </c>
      <c r="X3405"/>
    </row>
    <row r="3406" spans="2:24" x14ac:dyDescent="0.25">
      <c r="B3406" s="146"/>
      <c r="C3406" s="31"/>
      <c r="D3406" s="31"/>
      <c r="E3406" s="44"/>
      <c r="F3406" s="43"/>
      <c r="G3406" s="84"/>
      <c r="H3406" s="31"/>
      <c r="I3406" s="208"/>
      <c r="J3406" s="84"/>
      <c r="K3406" s="31"/>
      <c r="L3406" s="31"/>
      <c r="M3406" s="169"/>
      <c r="N3406" s="148"/>
      <c r="O3406" s="106"/>
      <c r="P3406" s="43"/>
      <c r="Q3406" s="31"/>
      <c r="R3406" s="84"/>
      <c r="S3406" s="31"/>
      <c r="T3406" s="31"/>
      <c r="U3406" s="169"/>
      <c r="V3406" s="150"/>
      <c r="W3406" s="141" t="str" cm="1">
        <f t="array" ref="W3406">IF(SUM(LEN(B3406:V3406))=0,"",IF(OR(OR(ISBLANK(F3406),SUM(LEN(C3406),LEN(D3406))=0),AND(NOT(E3406="Unknown"),ISBLANK(J3406)),AND(NOT(O3406="Unknown"),ISBLANK(R3406))),"Missing Information", INDEX(Table15[Entire Service Line Classification], MATCH(SUMIFS(Table15[Unique ID],Table15[System-Owned Portion],E3406,Table15[If Material Anything Other than "Lead" in Column E,Was Material Ever Previously Lead?],G3406,Table15[Customer-Owned Portion],O3406),Table15[Unique ID],0),0)))</f>
        <v/>
      </c>
      <c r="X3406"/>
    </row>
    <row r="3407" spans="2:24" x14ac:dyDescent="0.25">
      <c r="B3407" s="146"/>
      <c r="C3407" s="31"/>
      <c r="D3407" s="31"/>
      <c r="E3407" s="44"/>
      <c r="F3407" s="43"/>
      <c r="G3407" s="84"/>
      <c r="H3407" s="31"/>
      <c r="I3407" s="208"/>
      <c r="J3407" s="84"/>
      <c r="K3407" s="31"/>
      <c r="L3407" s="31"/>
      <c r="M3407" s="169"/>
      <c r="N3407" s="148"/>
      <c r="O3407" s="106"/>
      <c r="P3407" s="43"/>
      <c r="Q3407" s="31"/>
      <c r="R3407" s="84"/>
      <c r="S3407" s="31"/>
      <c r="T3407" s="31"/>
      <c r="U3407" s="169"/>
      <c r="V3407" s="150"/>
      <c r="W3407" s="141" t="str" cm="1">
        <f t="array" ref="W3407">IF(SUM(LEN(B3407:V3407))=0,"",IF(OR(OR(ISBLANK(F3407),SUM(LEN(C3407),LEN(D3407))=0),AND(NOT(E3407="Unknown"),ISBLANK(J3407)),AND(NOT(O3407="Unknown"),ISBLANK(R3407))),"Missing Information", INDEX(Table15[Entire Service Line Classification], MATCH(SUMIFS(Table15[Unique ID],Table15[System-Owned Portion],E3407,Table15[If Material Anything Other than "Lead" in Column E,Was Material Ever Previously Lead?],G3407,Table15[Customer-Owned Portion],O3407),Table15[Unique ID],0),0)))</f>
        <v/>
      </c>
      <c r="X3407"/>
    </row>
    <row r="3408" spans="2:24" x14ac:dyDescent="0.25">
      <c r="B3408" s="146"/>
      <c r="C3408" s="31"/>
      <c r="D3408" s="31"/>
      <c r="E3408" s="44"/>
      <c r="F3408" s="43"/>
      <c r="G3408" s="84"/>
      <c r="H3408" s="31"/>
      <c r="I3408" s="208"/>
      <c r="J3408" s="84"/>
      <c r="K3408" s="31"/>
      <c r="L3408" s="31"/>
      <c r="M3408" s="169"/>
      <c r="N3408" s="148"/>
      <c r="O3408" s="106"/>
      <c r="P3408" s="43"/>
      <c r="Q3408" s="31"/>
      <c r="R3408" s="84"/>
      <c r="S3408" s="31"/>
      <c r="T3408" s="31"/>
      <c r="U3408" s="169"/>
      <c r="V3408" s="150"/>
      <c r="W3408" s="141" t="str" cm="1">
        <f t="array" ref="W3408">IF(SUM(LEN(B3408:V3408))=0,"",IF(OR(OR(ISBLANK(F3408),SUM(LEN(C3408),LEN(D3408))=0),AND(NOT(E3408="Unknown"),ISBLANK(J3408)),AND(NOT(O3408="Unknown"),ISBLANK(R3408))),"Missing Information", INDEX(Table15[Entire Service Line Classification], MATCH(SUMIFS(Table15[Unique ID],Table15[System-Owned Portion],E3408,Table15[If Material Anything Other than "Lead" in Column E,Was Material Ever Previously Lead?],G3408,Table15[Customer-Owned Portion],O3408),Table15[Unique ID],0),0)))</f>
        <v/>
      </c>
      <c r="X3408"/>
    </row>
    <row r="3409" spans="2:24" x14ac:dyDescent="0.25">
      <c r="B3409" s="146"/>
      <c r="C3409" s="31"/>
      <c r="D3409" s="31"/>
      <c r="E3409" s="44"/>
      <c r="F3409" s="43"/>
      <c r="G3409" s="84"/>
      <c r="H3409" s="31"/>
      <c r="I3409" s="208"/>
      <c r="J3409" s="84"/>
      <c r="K3409" s="31"/>
      <c r="L3409" s="31"/>
      <c r="M3409" s="169"/>
      <c r="N3409" s="148"/>
      <c r="O3409" s="106"/>
      <c r="P3409" s="43"/>
      <c r="Q3409" s="31"/>
      <c r="R3409" s="84"/>
      <c r="S3409" s="31"/>
      <c r="T3409" s="31"/>
      <c r="U3409" s="169"/>
      <c r="V3409" s="150"/>
      <c r="W3409" s="141" t="str" cm="1">
        <f t="array" ref="W3409">IF(SUM(LEN(B3409:V3409))=0,"",IF(OR(OR(ISBLANK(F3409),SUM(LEN(C3409),LEN(D3409))=0),AND(NOT(E3409="Unknown"),ISBLANK(J3409)),AND(NOT(O3409="Unknown"),ISBLANK(R3409))),"Missing Information", INDEX(Table15[Entire Service Line Classification], MATCH(SUMIFS(Table15[Unique ID],Table15[System-Owned Portion],E3409,Table15[If Material Anything Other than "Lead" in Column E,Was Material Ever Previously Lead?],G3409,Table15[Customer-Owned Portion],O3409),Table15[Unique ID],0),0)))</f>
        <v/>
      </c>
      <c r="X3409"/>
    </row>
    <row r="3410" spans="2:24" x14ac:dyDescent="0.25">
      <c r="B3410" s="146"/>
      <c r="C3410" s="31"/>
      <c r="D3410" s="31"/>
      <c r="E3410" s="44"/>
      <c r="F3410" s="43"/>
      <c r="G3410" s="84"/>
      <c r="H3410" s="31"/>
      <c r="I3410" s="208"/>
      <c r="J3410" s="84"/>
      <c r="K3410" s="31"/>
      <c r="L3410" s="31"/>
      <c r="M3410" s="169"/>
      <c r="N3410" s="148"/>
      <c r="O3410" s="106"/>
      <c r="P3410" s="43"/>
      <c r="Q3410" s="31"/>
      <c r="R3410" s="84"/>
      <c r="S3410" s="31"/>
      <c r="T3410" s="31"/>
      <c r="U3410" s="169"/>
      <c r="V3410" s="150"/>
      <c r="W3410" s="141" t="str" cm="1">
        <f t="array" ref="W3410">IF(SUM(LEN(B3410:V3410))=0,"",IF(OR(OR(ISBLANK(F3410),SUM(LEN(C3410),LEN(D3410))=0),AND(NOT(E3410="Unknown"),ISBLANK(J3410)),AND(NOT(O3410="Unknown"),ISBLANK(R3410))),"Missing Information", INDEX(Table15[Entire Service Line Classification], MATCH(SUMIFS(Table15[Unique ID],Table15[System-Owned Portion],E3410,Table15[If Material Anything Other than "Lead" in Column E,Was Material Ever Previously Lead?],G3410,Table15[Customer-Owned Portion],O3410),Table15[Unique ID],0),0)))</f>
        <v/>
      </c>
      <c r="X3410"/>
    </row>
    <row r="3411" spans="2:24" x14ac:dyDescent="0.25">
      <c r="B3411" s="146"/>
      <c r="C3411" s="31"/>
      <c r="D3411" s="31"/>
      <c r="E3411" s="44"/>
      <c r="F3411" s="43"/>
      <c r="G3411" s="84"/>
      <c r="H3411" s="31"/>
      <c r="I3411" s="208"/>
      <c r="J3411" s="84"/>
      <c r="K3411" s="31"/>
      <c r="L3411" s="31"/>
      <c r="M3411" s="169"/>
      <c r="N3411" s="148"/>
      <c r="O3411" s="106"/>
      <c r="P3411" s="43"/>
      <c r="Q3411" s="31"/>
      <c r="R3411" s="84"/>
      <c r="S3411" s="31"/>
      <c r="T3411" s="31"/>
      <c r="U3411" s="169"/>
      <c r="V3411" s="150"/>
      <c r="W3411" s="141" t="str" cm="1">
        <f t="array" ref="W3411">IF(SUM(LEN(B3411:V3411))=0,"",IF(OR(OR(ISBLANK(F3411),SUM(LEN(C3411),LEN(D3411))=0),AND(NOT(E3411="Unknown"),ISBLANK(J3411)),AND(NOT(O3411="Unknown"),ISBLANK(R3411))),"Missing Information", INDEX(Table15[Entire Service Line Classification], MATCH(SUMIFS(Table15[Unique ID],Table15[System-Owned Portion],E3411,Table15[If Material Anything Other than "Lead" in Column E,Was Material Ever Previously Lead?],G3411,Table15[Customer-Owned Portion],O3411),Table15[Unique ID],0),0)))</f>
        <v/>
      </c>
      <c r="X3411"/>
    </row>
    <row r="3412" spans="2:24" x14ac:dyDescent="0.25">
      <c r="B3412" s="146"/>
      <c r="C3412" s="31"/>
      <c r="D3412" s="31"/>
      <c r="E3412" s="44"/>
      <c r="F3412" s="43"/>
      <c r="G3412" s="84"/>
      <c r="H3412" s="31"/>
      <c r="I3412" s="208"/>
      <c r="J3412" s="84"/>
      <c r="K3412" s="31"/>
      <c r="L3412" s="31"/>
      <c r="M3412" s="169"/>
      <c r="N3412" s="148"/>
      <c r="O3412" s="106"/>
      <c r="P3412" s="43"/>
      <c r="Q3412" s="31"/>
      <c r="R3412" s="84"/>
      <c r="S3412" s="31"/>
      <c r="T3412" s="31"/>
      <c r="U3412" s="169"/>
      <c r="V3412" s="150"/>
      <c r="W3412" s="141" t="str" cm="1">
        <f t="array" ref="W3412">IF(SUM(LEN(B3412:V3412))=0,"",IF(OR(OR(ISBLANK(F3412),SUM(LEN(C3412),LEN(D3412))=0),AND(NOT(E3412="Unknown"),ISBLANK(J3412)),AND(NOT(O3412="Unknown"),ISBLANK(R3412))),"Missing Information", INDEX(Table15[Entire Service Line Classification], MATCH(SUMIFS(Table15[Unique ID],Table15[System-Owned Portion],E3412,Table15[If Material Anything Other than "Lead" in Column E,Was Material Ever Previously Lead?],G3412,Table15[Customer-Owned Portion],O3412),Table15[Unique ID],0),0)))</f>
        <v/>
      </c>
      <c r="X3412"/>
    </row>
    <row r="3413" spans="2:24" x14ac:dyDescent="0.25">
      <c r="B3413" s="146"/>
      <c r="C3413" s="31"/>
      <c r="D3413" s="31"/>
      <c r="E3413" s="44"/>
      <c r="F3413" s="43"/>
      <c r="G3413" s="84"/>
      <c r="H3413" s="31"/>
      <c r="I3413" s="208"/>
      <c r="J3413" s="84"/>
      <c r="K3413" s="31"/>
      <c r="L3413" s="31"/>
      <c r="M3413" s="169"/>
      <c r="N3413" s="148"/>
      <c r="O3413" s="106"/>
      <c r="P3413" s="43"/>
      <c r="Q3413" s="31"/>
      <c r="R3413" s="84"/>
      <c r="S3413" s="31"/>
      <c r="T3413" s="31"/>
      <c r="U3413" s="169"/>
      <c r="V3413" s="150"/>
      <c r="W3413" s="141" t="str" cm="1">
        <f t="array" ref="W3413">IF(SUM(LEN(B3413:V3413))=0,"",IF(OR(OR(ISBLANK(F3413),SUM(LEN(C3413),LEN(D3413))=0),AND(NOT(E3413="Unknown"),ISBLANK(J3413)),AND(NOT(O3413="Unknown"),ISBLANK(R3413))),"Missing Information", INDEX(Table15[Entire Service Line Classification], MATCH(SUMIFS(Table15[Unique ID],Table15[System-Owned Portion],E3413,Table15[If Material Anything Other than "Lead" in Column E,Was Material Ever Previously Lead?],G3413,Table15[Customer-Owned Portion],O3413),Table15[Unique ID],0),0)))</f>
        <v/>
      </c>
      <c r="X3413"/>
    </row>
    <row r="3414" spans="2:24" x14ac:dyDescent="0.25">
      <c r="B3414" s="146"/>
      <c r="C3414" s="31"/>
      <c r="D3414" s="31"/>
      <c r="E3414" s="44"/>
      <c r="F3414" s="43"/>
      <c r="G3414" s="84"/>
      <c r="H3414" s="31"/>
      <c r="I3414" s="208"/>
      <c r="J3414" s="84"/>
      <c r="K3414" s="31"/>
      <c r="L3414" s="31"/>
      <c r="M3414" s="169"/>
      <c r="N3414" s="148"/>
      <c r="O3414" s="106"/>
      <c r="P3414" s="43"/>
      <c r="Q3414" s="31"/>
      <c r="R3414" s="84"/>
      <c r="S3414" s="31"/>
      <c r="T3414" s="31"/>
      <c r="U3414" s="169"/>
      <c r="V3414" s="150"/>
      <c r="W3414" s="141" t="str" cm="1">
        <f t="array" ref="W3414">IF(SUM(LEN(B3414:V3414))=0,"",IF(OR(OR(ISBLANK(F3414),SUM(LEN(C3414),LEN(D3414))=0),AND(NOT(E3414="Unknown"),ISBLANK(J3414)),AND(NOT(O3414="Unknown"),ISBLANK(R3414))),"Missing Information", INDEX(Table15[Entire Service Line Classification], MATCH(SUMIFS(Table15[Unique ID],Table15[System-Owned Portion],E3414,Table15[If Material Anything Other than "Lead" in Column E,Was Material Ever Previously Lead?],G3414,Table15[Customer-Owned Portion],O3414),Table15[Unique ID],0),0)))</f>
        <v/>
      </c>
      <c r="X3414"/>
    </row>
    <row r="3415" spans="2:24" x14ac:dyDescent="0.25">
      <c r="B3415" s="146"/>
      <c r="C3415" s="31"/>
      <c r="D3415" s="31"/>
      <c r="E3415" s="44"/>
      <c r="F3415" s="43"/>
      <c r="G3415" s="84"/>
      <c r="H3415" s="31"/>
      <c r="I3415" s="208"/>
      <c r="J3415" s="84"/>
      <c r="K3415" s="31"/>
      <c r="L3415" s="31"/>
      <c r="M3415" s="169"/>
      <c r="N3415" s="148"/>
      <c r="O3415" s="106"/>
      <c r="P3415" s="43"/>
      <c r="Q3415" s="31"/>
      <c r="R3415" s="84"/>
      <c r="S3415" s="31"/>
      <c r="T3415" s="31"/>
      <c r="U3415" s="169"/>
      <c r="V3415" s="150"/>
      <c r="W3415" s="141" t="str" cm="1">
        <f t="array" ref="W3415">IF(SUM(LEN(B3415:V3415))=0,"",IF(OR(OR(ISBLANK(F3415),SUM(LEN(C3415),LEN(D3415))=0),AND(NOT(E3415="Unknown"),ISBLANK(J3415)),AND(NOT(O3415="Unknown"),ISBLANK(R3415))),"Missing Information", INDEX(Table15[Entire Service Line Classification], MATCH(SUMIFS(Table15[Unique ID],Table15[System-Owned Portion],E3415,Table15[If Material Anything Other than "Lead" in Column E,Was Material Ever Previously Lead?],G3415,Table15[Customer-Owned Portion],O3415),Table15[Unique ID],0),0)))</f>
        <v/>
      </c>
      <c r="X3415"/>
    </row>
    <row r="3416" spans="2:24" x14ac:dyDescent="0.25">
      <c r="B3416" s="146"/>
      <c r="C3416" s="31"/>
      <c r="D3416" s="31"/>
      <c r="E3416" s="44"/>
      <c r="F3416" s="43"/>
      <c r="G3416" s="84"/>
      <c r="H3416" s="31"/>
      <c r="I3416" s="208"/>
      <c r="J3416" s="84"/>
      <c r="K3416" s="31"/>
      <c r="L3416" s="31"/>
      <c r="M3416" s="169"/>
      <c r="N3416" s="148"/>
      <c r="O3416" s="106"/>
      <c r="P3416" s="43"/>
      <c r="Q3416" s="31"/>
      <c r="R3416" s="84"/>
      <c r="S3416" s="31"/>
      <c r="T3416" s="31"/>
      <c r="U3416" s="169"/>
      <c r="V3416" s="150"/>
      <c r="W3416" s="141" t="str" cm="1">
        <f t="array" ref="W3416">IF(SUM(LEN(B3416:V3416))=0,"",IF(OR(OR(ISBLANK(F3416),SUM(LEN(C3416),LEN(D3416))=0),AND(NOT(E3416="Unknown"),ISBLANK(J3416)),AND(NOT(O3416="Unknown"),ISBLANK(R3416))),"Missing Information", INDEX(Table15[Entire Service Line Classification], MATCH(SUMIFS(Table15[Unique ID],Table15[System-Owned Portion],E3416,Table15[If Material Anything Other than "Lead" in Column E,Was Material Ever Previously Lead?],G3416,Table15[Customer-Owned Portion],O3416),Table15[Unique ID],0),0)))</f>
        <v/>
      </c>
      <c r="X3416"/>
    </row>
    <row r="3417" spans="2:24" x14ac:dyDescent="0.25">
      <c r="B3417" s="146"/>
      <c r="C3417" s="31"/>
      <c r="D3417" s="31"/>
      <c r="E3417" s="44"/>
      <c r="F3417" s="43"/>
      <c r="G3417" s="84"/>
      <c r="H3417" s="31"/>
      <c r="I3417" s="208"/>
      <c r="J3417" s="84"/>
      <c r="K3417" s="31"/>
      <c r="L3417" s="31"/>
      <c r="M3417" s="169"/>
      <c r="N3417" s="148"/>
      <c r="O3417" s="106"/>
      <c r="P3417" s="43"/>
      <c r="Q3417" s="31"/>
      <c r="R3417" s="84"/>
      <c r="S3417" s="31"/>
      <c r="T3417" s="31"/>
      <c r="U3417" s="169"/>
      <c r="V3417" s="150"/>
      <c r="W3417" s="141" t="str" cm="1">
        <f t="array" ref="W3417">IF(SUM(LEN(B3417:V3417))=0,"",IF(OR(OR(ISBLANK(F3417),SUM(LEN(C3417),LEN(D3417))=0),AND(NOT(E3417="Unknown"),ISBLANK(J3417)),AND(NOT(O3417="Unknown"),ISBLANK(R3417))),"Missing Information", INDEX(Table15[Entire Service Line Classification], MATCH(SUMIFS(Table15[Unique ID],Table15[System-Owned Portion],E3417,Table15[If Material Anything Other than "Lead" in Column E,Was Material Ever Previously Lead?],G3417,Table15[Customer-Owned Portion],O3417),Table15[Unique ID],0),0)))</f>
        <v/>
      </c>
      <c r="X3417"/>
    </row>
    <row r="3418" spans="2:24" x14ac:dyDescent="0.25">
      <c r="B3418" s="146"/>
      <c r="C3418" s="31"/>
      <c r="D3418" s="31"/>
      <c r="E3418" s="44"/>
      <c r="F3418" s="43"/>
      <c r="G3418" s="84"/>
      <c r="H3418" s="31"/>
      <c r="I3418" s="208"/>
      <c r="J3418" s="84"/>
      <c r="K3418" s="31"/>
      <c r="L3418" s="31"/>
      <c r="M3418" s="169"/>
      <c r="N3418" s="148"/>
      <c r="O3418" s="106"/>
      <c r="P3418" s="43"/>
      <c r="Q3418" s="31"/>
      <c r="R3418" s="84"/>
      <c r="S3418" s="31"/>
      <c r="T3418" s="31"/>
      <c r="U3418" s="169"/>
      <c r="V3418" s="150"/>
      <c r="W3418" s="141" t="str" cm="1">
        <f t="array" ref="W3418">IF(SUM(LEN(B3418:V3418))=0,"",IF(OR(OR(ISBLANK(F3418),SUM(LEN(C3418),LEN(D3418))=0),AND(NOT(E3418="Unknown"),ISBLANK(J3418)),AND(NOT(O3418="Unknown"),ISBLANK(R3418))),"Missing Information", INDEX(Table15[Entire Service Line Classification], MATCH(SUMIFS(Table15[Unique ID],Table15[System-Owned Portion],E3418,Table15[If Material Anything Other than "Lead" in Column E,Was Material Ever Previously Lead?],G3418,Table15[Customer-Owned Portion],O3418),Table15[Unique ID],0),0)))</f>
        <v/>
      </c>
      <c r="X3418"/>
    </row>
    <row r="3419" spans="2:24" x14ac:dyDescent="0.25">
      <c r="B3419" s="146"/>
      <c r="C3419" s="31"/>
      <c r="D3419" s="31"/>
      <c r="E3419" s="44"/>
      <c r="F3419" s="43"/>
      <c r="G3419" s="84"/>
      <c r="H3419" s="31"/>
      <c r="I3419" s="208"/>
      <c r="J3419" s="84"/>
      <c r="K3419" s="31"/>
      <c r="L3419" s="31"/>
      <c r="M3419" s="169"/>
      <c r="N3419" s="148"/>
      <c r="O3419" s="106"/>
      <c r="P3419" s="43"/>
      <c r="Q3419" s="31"/>
      <c r="R3419" s="84"/>
      <c r="S3419" s="31"/>
      <c r="T3419" s="31"/>
      <c r="U3419" s="169"/>
      <c r="V3419" s="150"/>
      <c r="W3419" s="141" t="str" cm="1">
        <f t="array" ref="W3419">IF(SUM(LEN(B3419:V3419))=0,"",IF(OR(OR(ISBLANK(F3419),SUM(LEN(C3419),LEN(D3419))=0),AND(NOT(E3419="Unknown"),ISBLANK(J3419)),AND(NOT(O3419="Unknown"),ISBLANK(R3419))),"Missing Information", INDEX(Table15[Entire Service Line Classification], MATCH(SUMIFS(Table15[Unique ID],Table15[System-Owned Portion],E3419,Table15[If Material Anything Other than "Lead" in Column E,Was Material Ever Previously Lead?],G3419,Table15[Customer-Owned Portion],O3419),Table15[Unique ID],0),0)))</f>
        <v/>
      </c>
      <c r="X3419"/>
    </row>
    <row r="3420" spans="2:24" x14ac:dyDescent="0.25">
      <c r="B3420" s="146"/>
      <c r="C3420" s="31"/>
      <c r="D3420" s="31"/>
      <c r="E3420" s="44"/>
      <c r="F3420" s="43"/>
      <c r="G3420" s="84"/>
      <c r="H3420" s="31"/>
      <c r="I3420" s="208"/>
      <c r="J3420" s="84"/>
      <c r="K3420" s="31"/>
      <c r="L3420" s="31"/>
      <c r="M3420" s="169"/>
      <c r="N3420" s="148"/>
      <c r="O3420" s="106"/>
      <c r="P3420" s="43"/>
      <c r="Q3420" s="31"/>
      <c r="R3420" s="84"/>
      <c r="S3420" s="31"/>
      <c r="T3420" s="31"/>
      <c r="U3420" s="169"/>
      <c r="V3420" s="150"/>
      <c r="W3420" s="141" t="str" cm="1">
        <f t="array" ref="W3420">IF(SUM(LEN(B3420:V3420))=0,"",IF(OR(OR(ISBLANK(F3420),SUM(LEN(C3420),LEN(D3420))=0),AND(NOT(E3420="Unknown"),ISBLANK(J3420)),AND(NOT(O3420="Unknown"),ISBLANK(R3420))),"Missing Information", INDEX(Table15[Entire Service Line Classification], MATCH(SUMIFS(Table15[Unique ID],Table15[System-Owned Portion],E3420,Table15[If Material Anything Other than "Lead" in Column E,Was Material Ever Previously Lead?],G3420,Table15[Customer-Owned Portion],O3420),Table15[Unique ID],0),0)))</f>
        <v/>
      </c>
      <c r="X3420"/>
    </row>
    <row r="3421" spans="2:24" x14ac:dyDescent="0.25">
      <c r="B3421" s="146"/>
      <c r="C3421" s="31"/>
      <c r="D3421" s="31"/>
      <c r="E3421" s="44"/>
      <c r="F3421" s="43"/>
      <c r="G3421" s="84"/>
      <c r="H3421" s="31"/>
      <c r="I3421" s="208"/>
      <c r="J3421" s="84"/>
      <c r="K3421" s="31"/>
      <c r="L3421" s="31"/>
      <c r="M3421" s="169"/>
      <c r="N3421" s="148"/>
      <c r="O3421" s="106"/>
      <c r="P3421" s="43"/>
      <c r="Q3421" s="31"/>
      <c r="R3421" s="84"/>
      <c r="S3421" s="31"/>
      <c r="T3421" s="31"/>
      <c r="U3421" s="169"/>
      <c r="V3421" s="150"/>
      <c r="W3421" s="141" t="str" cm="1">
        <f t="array" ref="W3421">IF(SUM(LEN(B3421:V3421))=0,"",IF(OR(OR(ISBLANK(F3421),SUM(LEN(C3421),LEN(D3421))=0),AND(NOT(E3421="Unknown"),ISBLANK(J3421)),AND(NOT(O3421="Unknown"),ISBLANK(R3421))),"Missing Information", INDEX(Table15[Entire Service Line Classification], MATCH(SUMIFS(Table15[Unique ID],Table15[System-Owned Portion],E3421,Table15[If Material Anything Other than "Lead" in Column E,Was Material Ever Previously Lead?],G3421,Table15[Customer-Owned Portion],O3421),Table15[Unique ID],0),0)))</f>
        <v/>
      </c>
      <c r="X3421"/>
    </row>
    <row r="3422" spans="2:24" x14ac:dyDescent="0.25">
      <c r="B3422" s="146"/>
      <c r="C3422" s="31"/>
      <c r="D3422" s="31"/>
      <c r="E3422" s="44"/>
      <c r="F3422" s="43"/>
      <c r="G3422" s="84"/>
      <c r="H3422" s="31"/>
      <c r="I3422" s="208"/>
      <c r="J3422" s="84"/>
      <c r="K3422" s="31"/>
      <c r="L3422" s="31"/>
      <c r="M3422" s="169"/>
      <c r="N3422" s="148"/>
      <c r="O3422" s="106"/>
      <c r="P3422" s="43"/>
      <c r="Q3422" s="31"/>
      <c r="R3422" s="84"/>
      <c r="S3422" s="31"/>
      <c r="T3422" s="31"/>
      <c r="U3422" s="169"/>
      <c r="V3422" s="150"/>
      <c r="W3422" s="141" t="str" cm="1">
        <f t="array" ref="W3422">IF(SUM(LEN(B3422:V3422))=0,"",IF(OR(OR(ISBLANK(F3422),SUM(LEN(C3422),LEN(D3422))=0),AND(NOT(E3422="Unknown"),ISBLANK(J3422)),AND(NOT(O3422="Unknown"),ISBLANK(R3422))),"Missing Information", INDEX(Table15[Entire Service Line Classification], MATCH(SUMIFS(Table15[Unique ID],Table15[System-Owned Portion],E3422,Table15[If Material Anything Other than "Lead" in Column E,Was Material Ever Previously Lead?],G3422,Table15[Customer-Owned Portion],O3422),Table15[Unique ID],0),0)))</f>
        <v/>
      </c>
      <c r="X3422"/>
    </row>
    <row r="3423" spans="2:24" x14ac:dyDescent="0.25">
      <c r="B3423" s="146"/>
      <c r="C3423" s="31"/>
      <c r="D3423" s="31"/>
      <c r="E3423" s="44"/>
      <c r="F3423" s="43"/>
      <c r="G3423" s="84"/>
      <c r="H3423" s="31"/>
      <c r="I3423" s="208"/>
      <c r="J3423" s="84"/>
      <c r="K3423" s="31"/>
      <c r="L3423" s="31"/>
      <c r="M3423" s="169"/>
      <c r="N3423" s="148"/>
      <c r="O3423" s="106"/>
      <c r="P3423" s="43"/>
      <c r="Q3423" s="31"/>
      <c r="R3423" s="84"/>
      <c r="S3423" s="31"/>
      <c r="T3423" s="31"/>
      <c r="U3423" s="169"/>
      <c r="V3423" s="150"/>
      <c r="W3423" s="141" t="str" cm="1">
        <f t="array" ref="W3423">IF(SUM(LEN(B3423:V3423))=0,"",IF(OR(OR(ISBLANK(F3423),SUM(LEN(C3423),LEN(D3423))=0),AND(NOT(E3423="Unknown"),ISBLANK(J3423)),AND(NOT(O3423="Unknown"),ISBLANK(R3423))),"Missing Information", INDEX(Table15[Entire Service Line Classification], MATCH(SUMIFS(Table15[Unique ID],Table15[System-Owned Portion],E3423,Table15[If Material Anything Other than "Lead" in Column E,Was Material Ever Previously Lead?],G3423,Table15[Customer-Owned Portion],O3423),Table15[Unique ID],0),0)))</f>
        <v/>
      </c>
      <c r="X3423"/>
    </row>
    <row r="3424" spans="2:24" x14ac:dyDescent="0.25">
      <c r="B3424" s="146"/>
      <c r="C3424" s="31"/>
      <c r="D3424" s="31"/>
      <c r="E3424" s="44"/>
      <c r="F3424" s="43"/>
      <c r="G3424" s="84"/>
      <c r="H3424" s="31"/>
      <c r="I3424" s="208"/>
      <c r="J3424" s="84"/>
      <c r="K3424" s="31"/>
      <c r="L3424" s="31"/>
      <c r="M3424" s="169"/>
      <c r="N3424" s="148"/>
      <c r="O3424" s="106"/>
      <c r="P3424" s="43"/>
      <c r="Q3424" s="31"/>
      <c r="R3424" s="84"/>
      <c r="S3424" s="31"/>
      <c r="T3424" s="31"/>
      <c r="U3424" s="169"/>
      <c r="V3424" s="150"/>
      <c r="W3424" s="141" t="str" cm="1">
        <f t="array" ref="W3424">IF(SUM(LEN(B3424:V3424))=0,"",IF(OR(OR(ISBLANK(F3424),SUM(LEN(C3424),LEN(D3424))=0),AND(NOT(E3424="Unknown"),ISBLANK(J3424)),AND(NOT(O3424="Unknown"),ISBLANK(R3424))),"Missing Information", INDEX(Table15[Entire Service Line Classification], MATCH(SUMIFS(Table15[Unique ID],Table15[System-Owned Portion],E3424,Table15[If Material Anything Other than "Lead" in Column E,Was Material Ever Previously Lead?],G3424,Table15[Customer-Owned Portion],O3424),Table15[Unique ID],0),0)))</f>
        <v/>
      </c>
      <c r="X3424"/>
    </row>
    <row r="3425" spans="2:24" x14ac:dyDescent="0.25">
      <c r="B3425" s="146"/>
      <c r="C3425" s="31"/>
      <c r="D3425" s="31"/>
      <c r="E3425" s="44"/>
      <c r="F3425" s="43"/>
      <c r="G3425" s="84"/>
      <c r="H3425" s="31"/>
      <c r="I3425" s="208"/>
      <c r="J3425" s="84"/>
      <c r="K3425" s="31"/>
      <c r="L3425" s="31"/>
      <c r="M3425" s="169"/>
      <c r="N3425" s="148"/>
      <c r="O3425" s="106"/>
      <c r="P3425" s="43"/>
      <c r="Q3425" s="31"/>
      <c r="R3425" s="84"/>
      <c r="S3425" s="31"/>
      <c r="T3425" s="31"/>
      <c r="U3425" s="169"/>
      <c r="V3425" s="150"/>
      <c r="W3425" s="141" t="str" cm="1">
        <f t="array" ref="W3425">IF(SUM(LEN(B3425:V3425))=0,"",IF(OR(OR(ISBLANK(F3425),SUM(LEN(C3425),LEN(D3425))=0),AND(NOT(E3425="Unknown"),ISBLANK(J3425)),AND(NOT(O3425="Unknown"),ISBLANK(R3425))),"Missing Information", INDEX(Table15[Entire Service Line Classification], MATCH(SUMIFS(Table15[Unique ID],Table15[System-Owned Portion],E3425,Table15[If Material Anything Other than "Lead" in Column E,Was Material Ever Previously Lead?],G3425,Table15[Customer-Owned Portion],O3425),Table15[Unique ID],0),0)))</f>
        <v/>
      </c>
      <c r="X3425"/>
    </row>
    <row r="3426" spans="2:24" x14ac:dyDescent="0.25">
      <c r="B3426" s="146"/>
      <c r="C3426" s="31"/>
      <c r="D3426" s="31"/>
      <c r="E3426" s="44"/>
      <c r="F3426" s="43"/>
      <c r="G3426" s="84"/>
      <c r="H3426" s="31"/>
      <c r="I3426" s="208"/>
      <c r="J3426" s="84"/>
      <c r="K3426" s="31"/>
      <c r="L3426" s="31"/>
      <c r="M3426" s="169"/>
      <c r="N3426" s="148"/>
      <c r="O3426" s="106"/>
      <c r="P3426" s="43"/>
      <c r="Q3426" s="31"/>
      <c r="R3426" s="84"/>
      <c r="S3426" s="31"/>
      <c r="T3426" s="31"/>
      <c r="U3426" s="169"/>
      <c r="V3426" s="150"/>
      <c r="W3426" s="141" t="str" cm="1">
        <f t="array" ref="W3426">IF(SUM(LEN(B3426:V3426))=0,"",IF(OR(OR(ISBLANK(F3426),SUM(LEN(C3426),LEN(D3426))=0),AND(NOT(E3426="Unknown"),ISBLANK(J3426)),AND(NOT(O3426="Unknown"),ISBLANK(R3426))),"Missing Information", INDEX(Table15[Entire Service Line Classification], MATCH(SUMIFS(Table15[Unique ID],Table15[System-Owned Portion],E3426,Table15[If Material Anything Other than "Lead" in Column E,Was Material Ever Previously Lead?],G3426,Table15[Customer-Owned Portion],O3426),Table15[Unique ID],0),0)))</f>
        <v/>
      </c>
      <c r="X3426"/>
    </row>
    <row r="3427" spans="2:24" x14ac:dyDescent="0.25">
      <c r="B3427" s="146"/>
      <c r="C3427" s="31"/>
      <c r="D3427" s="31"/>
      <c r="E3427" s="44"/>
      <c r="F3427" s="43"/>
      <c r="G3427" s="84"/>
      <c r="H3427" s="31"/>
      <c r="I3427" s="208"/>
      <c r="J3427" s="84"/>
      <c r="K3427" s="31"/>
      <c r="L3427" s="31"/>
      <c r="M3427" s="169"/>
      <c r="N3427" s="148"/>
      <c r="O3427" s="106"/>
      <c r="P3427" s="43"/>
      <c r="Q3427" s="31"/>
      <c r="R3427" s="84"/>
      <c r="S3427" s="31"/>
      <c r="T3427" s="31"/>
      <c r="U3427" s="169"/>
      <c r="V3427" s="150"/>
      <c r="W3427" s="141" t="str" cm="1">
        <f t="array" ref="W3427">IF(SUM(LEN(B3427:V3427))=0,"",IF(OR(OR(ISBLANK(F3427),SUM(LEN(C3427),LEN(D3427))=0),AND(NOT(E3427="Unknown"),ISBLANK(J3427)),AND(NOT(O3427="Unknown"),ISBLANK(R3427))),"Missing Information", INDEX(Table15[Entire Service Line Classification], MATCH(SUMIFS(Table15[Unique ID],Table15[System-Owned Portion],E3427,Table15[If Material Anything Other than "Lead" in Column E,Was Material Ever Previously Lead?],G3427,Table15[Customer-Owned Portion],O3427),Table15[Unique ID],0),0)))</f>
        <v/>
      </c>
      <c r="X3427"/>
    </row>
    <row r="3428" spans="2:24" x14ac:dyDescent="0.25">
      <c r="B3428" s="146"/>
      <c r="C3428" s="31"/>
      <c r="D3428" s="31"/>
      <c r="E3428" s="44"/>
      <c r="F3428" s="43"/>
      <c r="G3428" s="84"/>
      <c r="H3428" s="31"/>
      <c r="I3428" s="208"/>
      <c r="J3428" s="84"/>
      <c r="K3428" s="31"/>
      <c r="L3428" s="31"/>
      <c r="M3428" s="169"/>
      <c r="N3428" s="148"/>
      <c r="O3428" s="106"/>
      <c r="P3428" s="43"/>
      <c r="Q3428" s="31"/>
      <c r="R3428" s="84"/>
      <c r="S3428" s="31"/>
      <c r="T3428" s="31"/>
      <c r="U3428" s="169"/>
      <c r="V3428" s="150"/>
      <c r="W3428" s="141" t="str" cm="1">
        <f t="array" ref="W3428">IF(SUM(LEN(B3428:V3428))=0,"",IF(OR(OR(ISBLANK(F3428),SUM(LEN(C3428),LEN(D3428))=0),AND(NOT(E3428="Unknown"),ISBLANK(J3428)),AND(NOT(O3428="Unknown"),ISBLANK(R3428))),"Missing Information", INDEX(Table15[Entire Service Line Classification], MATCH(SUMIFS(Table15[Unique ID],Table15[System-Owned Portion],E3428,Table15[If Material Anything Other than "Lead" in Column E,Was Material Ever Previously Lead?],G3428,Table15[Customer-Owned Portion],O3428),Table15[Unique ID],0),0)))</f>
        <v/>
      </c>
      <c r="X3428"/>
    </row>
    <row r="3429" spans="2:24" x14ac:dyDescent="0.25">
      <c r="B3429" s="146"/>
      <c r="C3429" s="31"/>
      <c r="D3429" s="31"/>
      <c r="E3429" s="44"/>
      <c r="F3429" s="43"/>
      <c r="G3429" s="84"/>
      <c r="H3429" s="31"/>
      <c r="I3429" s="208"/>
      <c r="J3429" s="84"/>
      <c r="K3429" s="31"/>
      <c r="L3429" s="31"/>
      <c r="M3429" s="169"/>
      <c r="N3429" s="148"/>
      <c r="O3429" s="106"/>
      <c r="P3429" s="43"/>
      <c r="Q3429" s="31"/>
      <c r="R3429" s="84"/>
      <c r="S3429" s="31"/>
      <c r="T3429" s="31"/>
      <c r="U3429" s="169"/>
      <c r="V3429" s="150"/>
      <c r="W3429" s="141" t="str" cm="1">
        <f t="array" ref="W3429">IF(SUM(LEN(B3429:V3429))=0,"",IF(OR(OR(ISBLANK(F3429),SUM(LEN(C3429),LEN(D3429))=0),AND(NOT(E3429="Unknown"),ISBLANK(J3429)),AND(NOT(O3429="Unknown"),ISBLANK(R3429))),"Missing Information", INDEX(Table15[Entire Service Line Classification], MATCH(SUMIFS(Table15[Unique ID],Table15[System-Owned Portion],E3429,Table15[If Material Anything Other than "Lead" in Column E,Was Material Ever Previously Lead?],G3429,Table15[Customer-Owned Portion],O3429),Table15[Unique ID],0),0)))</f>
        <v/>
      </c>
      <c r="X3429"/>
    </row>
    <row r="3430" spans="2:24" x14ac:dyDescent="0.25">
      <c r="B3430" s="146"/>
      <c r="C3430" s="31"/>
      <c r="D3430" s="31"/>
      <c r="E3430" s="44"/>
      <c r="F3430" s="43"/>
      <c r="G3430" s="84"/>
      <c r="H3430" s="31"/>
      <c r="I3430" s="208"/>
      <c r="J3430" s="84"/>
      <c r="K3430" s="31"/>
      <c r="L3430" s="31"/>
      <c r="M3430" s="169"/>
      <c r="N3430" s="148"/>
      <c r="O3430" s="106"/>
      <c r="P3430" s="43"/>
      <c r="Q3430" s="31"/>
      <c r="R3430" s="84"/>
      <c r="S3430" s="31"/>
      <c r="T3430" s="31"/>
      <c r="U3430" s="169"/>
      <c r="V3430" s="150"/>
      <c r="W3430" s="141" t="str" cm="1">
        <f t="array" ref="W3430">IF(SUM(LEN(B3430:V3430))=0,"",IF(OR(OR(ISBLANK(F3430),SUM(LEN(C3430),LEN(D3430))=0),AND(NOT(E3430="Unknown"),ISBLANK(J3430)),AND(NOT(O3430="Unknown"),ISBLANK(R3430))),"Missing Information", INDEX(Table15[Entire Service Line Classification], MATCH(SUMIFS(Table15[Unique ID],Table15[System-Owned Portion],E3430,Table15[If Material Anything Other than "Lead" in Column E,Was Material Ever Previously Lead?],G3430,Table15[Customer-Owned Portion],O3430),Table15[Unique ID],0),0)))</f>
        <v/>
      </c>
      <c r="X3430"/>
    </row>
    <row r="3431" spans="2:24" x14ac:dyDescent="0.25">
      <c r="B3431" s="146"/>
      <c r="C3431" s="31"/>
      <c r="D3431" s="31"/>
      <c r="E3431" s="44"/>
      <c r="F3431" s="43"/>
      <c r="G3431" s="84"/>
      <c r="H3431" s="31"/>
      <c r="I3431" s="208"/>
      <c r="J3431" s="84"/>
      <c r="K3431" s="31"/>
      <c r="L3431" s="31"/>
      <c r="M3431" s="169"/>
      <c r="N3431" s="148"/>
      <c r="O3431" s="106"/>
      <c r="P3431" s="43"/>
      <c r="Q3431" s="31"/>
      <c r="R3431" s="84"/>
      <c r="S3431" s="31"/>
      <c r="T3431" s="31"/>
      <c r="U3431" s="169"/>
      <c r="V3431" s="150"/>
      <c r="W3431" s="141" t="str" cm="1">
        <f t="array" ref="W3431">IF(SUM(LEN(B3431:V3431))=0,"",IF(OR(OR(ISBLANK(F3431),SUM(LEN(C3431),LEN(D3431))=0),AND(NOT(E3431="Unknown"),ISBLANK(J3431)),AND(NOT(O3431="Unknown"),ISBLANK(R3431))),"Missing Information", INDEX(Table15[Entire Service Line Classification], MATCH(SUMIFS(Table15[Unique ID],Table15[System-Owned Portion],E3431,Table15[If Material Anything Other than "Lead" in Column E,Was Material Ever Previously Lead?],G3431,Table15[Customer-Owned Portion],O3431),Table15[Unique ID],0),0)))</f>
        <v/>
      </c>
      <c r="X3431"/>
    </row>
    <row r="3432" spans="2:24" x14ac:dyDescent="0.25">
      <c r="B3432" s="146"/>
      <c r="C3432" s="31"/>
      <c r="D3432" s="31"/>
      <c r="E3432" s="44"/>
      <c r="F3432" s="43"/>
      <c r="G3432" s="84"/>
      <c r="H3432" s="31"/>
      <c r="I3432" s="208"/>
      <c r="J3432" s="84"/>
      <c r="K3432" s="31"/>
      <c r="L3432" s="31"/>
      <c r="M3432" s="169"/>
      <c r="N3432" s="148"/>
      <c r="O3432" s="106"/>
      <c r="P3432" s="43"/>
      <c r="Q3432" s="31"/>
      <c r="R3432" s="84"/>
      <c r="S3432" s="31"/>
      <c r="T3432" s="31"/>
      <c r="U3432" s="169"/>
      <c r="V3432" s="150"/>
      <c r="W3432" s="141" t="str" cm="1">
        <f t="array" ref="W3432">IF(SUM(LEN(B3432:V3432))=0,"",IF(OR(OR(ISBLANK(F3432),SUM(LEN(C3432),LEN(D3432))=0),AND(NOT(E3432="Unknown"),ISBLANK(J3432)),AND(NOT(O3432="Unknown"),ISBLANK(R3432))),"Missing Information", INDEX(Table15[Entire Service Line Classification], MATCH(SUMIFS(Table15[Unique ID],Table15[System-Owned Portion],E3432,Table15[If Material Anything Other than "Lead" in Column E,Was Material Ever Previously Lead?],G3432,Table15[Customer-Owned Portion],O3432),Table15[Unique ID],0),0)))</f>
        <v/>
      </c>
      <c r="X3432"/>
    </row>
    <row r="3433" spans="2:24" x14ac:dyDescent="0.25">
      <c r="B3433" s="146"/>
      <c r="C3433" s="31"/>
      <c r="D3433" s="31"/>
      <c r="E3433" s="44"/>
      <c r="F3433" s="43"/>
      <c r="G3433" s="84"/>
      <c r="H3433" s="31"/>
      <c r="I3433" s="208"/>
      <c r="J3433" s="84"/>
      <c r="K3433" s="31"/>
      <c r="L3433" s="31"/>
      <c r="M3433" s="169"/>
      <c r="N3433" s="148"/>
      <c r="O3433" s="106"/>
      <c r="P3433" s="43"/>
      <c r="Q3433" s="31"/>
      <c r="R3433" s="84"/>
      <c r="S3433" s="31"/>
      <c r="T3433" s="31"/>
      <c r="U3433" s="169"/>
      <c r="V3433" s="150"/>
      <c r="W3433" s="141" t="str" cm="1">
        <f t="array" ref="W3433">IF(SUM(LEN(B3433:V3433))=0,"",IF(OR(OR(ISBLANK(F3433),SUM(LEN(C3433),LEN(D3433))=0),AND(NOT(E3433="Unknown"),ISBLANK(J3433)),AND(NOT(O3433="Unknown"),ISBLANK(R3433))),"Missing Information", INDEX(Table15[Entire Service Line Classification], MATCH(SUMIFS(Table15[Unique ID],Table15[System-Owned Portion],E3433,Table15[If Material Anything Other than "Lead" in Column E,Was Material Ever Previously Lead?],G3433,Table15[Customer-Owned Portion],O3433),Table15[Unique ID],0),0)))</f>
        <v/>
      </c>
      <c r="X3433"/>
    </row>
    <row r="3434" spans="2:24" x14ac:dyDescent="0.25">
      <c r="B3434" s="146"/>
      <c r="C3434" s="31"/>
      <c r="D3434" s="31"/>
      <c r="E3434" s="44"/>
      <c r="F3434" s="43"/>
      <c r="G3434" s="84"/>
      <c r="H3434" s="31"/>
      <c r="I3434" s="208"/>
      <c r="J3434" s="84"/>
      <c r="K3434" s="31"/>
      <c r="L3434" s="31"/>
      <c r="M3434" s="169"/>
      <c r="N3434" s="148"/>
      <c r="O3434" s="106"/>
      <c r="P3434" s="43"/>
      <c r="Q3434" s="31"/>
      <c r="R3434" s="84"/>
      <c r="S3434" s="31"/>
      <c r="T3434" s="31"/>
      <c r="U3434" s="169"/>
      <c r="V3434" s="150"/>
      <c r="W3434" s="141" t="str" cm="1">
        <f t="array" ref="W3434">IF(SUM(LEN(B3434:V3434))=0,"",IF(OR(OR(ISBLANK(F3434),SUM(LEN(C3434),LEN(D3434))=0),AND(NOT(E3434="Unknown"),ISBLANK(J3434)),AND(NOT(O3434="Unknown"),ISBLANK(R3434))),"Missing Information", INDEX(Table15[Entire Service Line Classification], MATCH(SUMIFS(Table15[Unique ID],Table15[System-Owned Portion],E3434,Table15[If Material Anything Other than "Lead" in Column E,Was Material Ever Previously Lead?],G3434,Table15[Customer-Owned Portion],O3434),Table15[Unique ID],0),0)))</f>
        <v/>
      </c>
      <c r="X3434"/>
    </row>
    <row r="3435" spans="2:24" x14ac:dyDescent="0.25">
      <c r="B3435" s="146"/>
      <c r="C3435" s="31"/>
      <c r="D3435" s="31"/>
      <c r="E3435" s="44"/>
      <c r="F3435" s="43"/>
      <c r="G3435" s="84"/>
      <c r="H3435" s="31"/>
      <c r="I3435" s="208"/>
      <c r="J3435" s="84"/>
      <c r="K3435" s="31"/>
      <c r="L3435" s="31"/>
      <c r="M3435" s="169"/>
      <c r="N3435" s="148"/>
      <c r="O3435" s="106"/>
      <c r="P3435" s="43"/>
      <c r="Q3435" s="31"/>
      <c r="R3435" s="84"/>
      <c r="S3435" s="31"/>
      <c r="T3435" s="31"/>
      <c r="U3435" s="169"/>
      <c r="V3435" s="150"/>
      <c r="W3435" s="141" t="str" cm="1">
        <f t="array" ref="W3435">IF(SUM(LEN(B3435:V3435))=0,"",IF(OR(OR(ISBLANK(F3435),SUM(LEN(C3435),LEN(D3435))=0),AND(NOT(E3435="Unknown"),ISBLANK(J3435)),AND(NOT(O3435="Unknown"),ISBLANK(R3435))),"Missing Information", INDEX(Table15[Entire Service Line Classification], MATCH(SUMIFS(Table15[Unique ID],Table15[System-Owned Portion],E3435,Table15[If Material Anything Other than "Lead" in Column E,Was Material Ever Previously Lead?],G3435,Table15[Customer-Owned Portion],O3435),Table15[Unique ID],0),0)))</f>
        <v/>
      </c>
      <c r="X3435"/>
    </row>
    <row r="3436" spans="2:24" x14ac:dyDescent="0.25">
      <c r="B3436" s="146"/>
      <c r="C3436" s="31"/>
      <c r="D3436" s="31"/>
      <c r="E3436" s="44"/>
      <c r="F3436" s="43"/>
      <c r="G3436" s="84"/>
      <c r="H3436" s="31"/>
      <c r="I3436" s="208"/>
      <c r="J3436" s="84"/>
      <c r="K3436" s="31"/>
      <c r="L3436" s="31"/>
      <c r="M3436" s="169"/>
      <c r="N3436" s="148"/>
      <c r="O3436" s="106"/>
      <c r="P3436" s="43"/>
      <c r="Q3436" s="31"/>
      <c r="R3436" s="84"/>
      <c r="S3436" s="31"/>
      <c r="T3436" s="31"/>
      <c r="U3436" s="169"/>
      <c r="V3436" s="150"/>
      <c r="W3436" s="141" t="str" cm="1">
        <f t="array" ref="W3436">IF(SUM(LEN(B3436:V3436))=0,"",IF(OR(OR(ISBLANK(F3436),SUM(LEN(C3436),LEN(D3436))=0),AND(NOT(E3436="Unknown"),ISBLANK(J3436)),AND(NOT(O3436="Unknown"),ISBLANK(R3436))),"Missing Information", INDEX(Table15[Entire Service Line Classification], MATCH(SUMIFS(Table15[Unique ID],Table15[System-Owned Portion],E3436,Table15[If Material Anything Other than "Lead" in Column E,Was Material Ever Previously Lead?],G3436,Table15[Customer-Owned Portion],O3436),Table15[Unique ID],0),0)))</f>
        <v/>
      </c>
      <c r="X3436"/>
    </row>
    <row r="3437" spans="2:24" x14ac:dyDescent="0.25">
      <c r="B3437" s="146"/>
      <c r="C3437" s="31"/>
      <c r="D3437" s="31"/>
      <c r="E3437" s="44"/>
      <c r="F3437" s="43"/>
      <c r="G3437" s="84"/>
      <c r="H3437" s="31"/>
      <c r="I3437" s="208"/>
      <c r="J3437" s="84"/>
      <c r="K3437" s="31"/>
      <c r="L3437" s="31"/>
      <c r="M3437" s="169"/>
      <c r="N3437" s="148"/>
      <c r="O3437" s="106"/>
      <c r="P3437" s="43"/>
      <c r="Q3437" s="31"/>
      <c r="R3437" s="84"/>
      <c r="S3437" s="31"/>
      <c r="T3437" s="31"/>
      <c r="U3437" s="169"/>
      <c r="V3437" s="150"/>
      <c r="W3437" s="141" t="str" cm="1">
        <f t="array" ref="W3437">IF(SUM(LEN(B3437:V3437))=0,"",IF(OR(OR(ISBLANK(F3437),SUM(LEN(C3437),LEN(D3437))=0),AND(NOT(E3437="Unknown"),ISBLANK(J3437)),AND(NOT(O3437="Unknown"),ISBLANK(R3437))),"Missing Information", INDEX(Table15[Entire Service Line Classification], MATCH(SUMIFS(Table15[Unique ID],Table15[System-Owned Portion],E3437,Table15[If Material Anything Other than "Lead" in Column E,Was Material Ever Previously Lead?],G3437,Table15[Customer-Owned Portion],O3437),Table15[Unique ID],0),0)))</f>
        <v/>
      </c>
      <c r="X3437"/>
    </row>
    <row r="3438" spans="2:24" x14ac:dyDescent="0.25">
      <c r="B3438" s="146"/>
      <c r="C3438" s="31"/>
      <c r="D3438" s="31"/>
      <c r="E3438" s="44"/>
      <c r="F3438" s="43"/>
      <c r="G3438" s="84"/>
      <c r="H3438" s="31"/>
      <c r="I3438" s="208"/>
      <c r="J3438" s="84"/>
      <c r="K3438" s="31"/>
      <c r="L3438" s="31"/>
      <c r="M3438" s="169"/>
      <c r="N3438" s="148"/>
      <c r="O3438" s="106"/>
      <c r="P3438" s="43"/>
      <c r="Q3438" s="31"/>
      <c r="R3438" s="84"/>
      <c r="S3438" s="31"/>
      <c r="T3438" s="31"/>
      <c r="U3438" s="169"/>
      <c r="V3438" s="150"/>
      <c r="W3438" s="141" t="str" cm="1">
        <f t="array" ref="W3438">IF(SUM(LEN(B3438:V3438))=0,"",IF(OR(OR(ISBLANK(F3438),SUM(LEN(C3438),LEN(D3438))=0),AND(NOT(E3438="Unknown"),ISBLANK(J3438)),AND(NOT(O3438="Unknown"),ISBLANK(R3438))),"Missing Information", INDEX(Table15[Entire Service Line Classification], MATCH(SUMIFS(Table15[Unique ID],Table15[System-Owned Portion],E3438,Table15[If Material Anything Other than "Lead" in Column E,Was Material Ever Previously Lead?],G3438,Table15[Customer-Owned Portion],O3438),Table15[Unique ID],0),0)))</f>
        <v/>
      </c>
      <c r="X3438"/>
    </row>
    <row r="3439" spans="2:24" x14ac:dyDescent="0.25">
      <c r="B3439" s="146"/>
      <c r="C3439" s="31"/>
      <c r="D3439" s="31"/>
      <c r="E3439" s="44"/>
      <c r="F3439" s="43"/>
      <c r="G3439" s="84"/>
      <c r="H3439" s="31"/>
      <c r="I3439" s="208"/>
      <c r="J3439" s="84"/>
      <c r="K3439" s="31"/>
      <c r="L3439" s="31"/>
      <c r="M3439" s="169"/>
      <c r="N3439" s="148"/>
      <c r="O3439" s="106"/>
      <c r="P3439" s="43"/>
      <c r="Q3439" s="31"/>
      <c r="R3439" s="84"/>
      <c r="S3439" s="31"/>
      <c r="T3439" s="31"/>
      <c r="U3439" s="169"/>
      <c r="V3439" s="150"/>
      <c r="W3439" s="141" t="str" cm="1">
        <f t="array" ref="W3439">IF(SUM(LEN(B3439:V3439))=0,"",IF(OR(OR(ISBLANK(F3439),SUM(LEN(C3439),LEN(D3439))=0),AND(NOT(E3439="Unknown"),ISBLANK(J3439)),AND(NOT(O3439="Unknown"),ISBLANK(R3439))),"Missing Information", INDEX(Table15[Entire Service Line Classification], MATCH(SUMIFS(Table15[Unique ID],Table15[System-Owned Portion],E3439,Table15[If Material Anything Other than "Lead" in Column E,Was Material Ever Previously Lead?],G3439,Table15[Customer-Owned Portion],O3439),Table15[Unique ID],0),0)))</f>
        <v/>
      </c>
      <c r="X3439"/>
    </row>
    <row r="3440" spans="2:24" x14ac:dyDescent="0.25">
      <c r="B3440" s="146"/>
      <c r="C3440" s="31"/>
      <c r="D3440" s="31"/>
      <c r="E3440" s="44"/>
      <c r="F3440" s="43"/>
      <c r="G3440" s="84"/>
      <c r="H3440" s="31"/>
      <c r="I3440" s="208"/>
      <c r="J3440" s="84"/>
      <c r="K3440" s="31"/>
      <c r="L3440" s="31"/>
      <c r="M3440" s="169"/>
      <c r="N3440" s="148"/>
      <c r="O3440" s="106"/>
      <c r="P3440" s="43"/>
      <c r="Q3440" s="31"/>
      <c r="R3440" s="84"/>
      <c r="S3440" s="31"/>
      <c r="T3440" s="31"/>
      <c r="U3440" s="169"/>
      <c r="V3440" s="150"/>
      <c r="W3440" s="141" t="str" cm="1">
        <f t="array" ref="W3440">IF(SUM(LEN(B3440:V3440))=0,"",IF(OR(OR(ISBLANK(F3440),SUM(LEN(C3440),LEN(D3440))=0),AND(NOT(E3440="Unknown"),ISBLANK(J3440)),AND(NOT(O3440="Unknown"),ISBLANK(R3440))),"Missing Information", INDEX(Table15[Entire Service Line Classification], MATCH(SUMIFS(Table15[Unique ID],Table15[System-Owned Portion],E3440,Table15[If Material Anything Other than "Lead" in Column E,Was Material Ever Previously Lead?],G3440,Table15[Customer-Owned Portion],O3440),Table15[Unique ID],0),0)))</f>
        <v/>
      </c>
      <c r="X3440"/>
    </row>
    <row r="3441" spans="2:24" x14ac:dyDescent="0.25">
      <c r="B3441" s="146"/>
      <c r="C3441" s="31"/>
      <c r="D3441" s="31"/>
      <c r="E3441" s="44"/>
      <c r="F3441" s="43"/>
      <c r="G3441" s="84"/>
      <c r="H3441" s="31"/>
      <c r="I3441" s="208"/>
      <c r="J3441" s="84"/>
      <c r="K3441" s="31"/>
      <c r="L3441" s="31"/>
      <c r="M3441" s="169"/>
      <c r="N3441" s="148"/>
      <c r="O3441" s="106"/>
      <c r="P3441" s="43"/>
      <c r="Q3441" s="31"/>
      <c r="R3441" s="84"/>
      <c r="S3441" s="31"/>
      <c r="T3441" s="31"/>
      <c r="U3441" s="169"/>
      <c r="V3441" s="150"/>
      <c r="W3441" s="141" t="str" cm="1">
        <f t="array" ref="W3441">IF(SUM(LEN(B3441:V3441))=0,"",IF(OR(OR(ISBLANK(F3441),SUM(LEN(C3441),LEN(D3441))=0),AND(NOT(E3441="Unknown"),ISBLANK(J3441)),AND(NOT(O3441="Unknown"),ISBLANK(R3441))),"Missing Information", INDEX(Table15[Entire Service Line Classification], MATCH(SUMIFS(Table15[Unique ID],Table15[System-Owned Portion],E3441,Table15[If Material Anything Other than "Lead" in Column E,Was Material Ever Previously Lead?],G3441,Table15[Customer-Owned Portion],O3441),Table15[Unique ID],0),0)))</f>
        <v/>
      </c>
      <c r="X3441"/>
    </row>
    <row r="3442" spans="2:24" x14ac:dyDescent="0.25">
      <c r="B3442" s="146"/>
      <c r="C3442" s="31"/>
      <c r="D3442" s="31"/>
      <c r="E3442" s="44"/>
      <c r="F3442" s="43"/>
      <c r="G3442" s="84"/>
      <c r="H3442" s="31"/>
      <c r="I3442" s="208"/>
      <c r="J3442" s="84"/>
      <c r="K3442" s="31"/>
      <c r="L3442" s="31"/>
      <c r="M3442" s="169"/>
      <c r="N3442" s="148"/>
      <c r="O3442" s="106"/>
      <c r="P3442" s="43"/>
      <c r="Q3442" s="31"/>
      <c r="R3442" s="84"/>
      <c r="S3442" s="31"/>
      <c r="T3442" s="31"/>
      <c r="U3442" s="169"/>
      <c r="V3442" s="150"/>
      <c r="W3442" s="141" t="str" cm="1">
        <f t="array" ref="W3442">IF(SUM(LEN(B3442:V3442))=0,"",IF(OR(OR(ISBLANK(F3442),SUM(LEN(C3442),LEN(D3442))=0),AND(NOT(E3442="Unknown"),ISBLANK(J3442)),AND(NOT(O3442="Unknown"),ISBLANK(R3442))),"Missing Information", INDEX(Table15[Entire Service Line Classification], MATCH(SUMIFS(Table15[Unique ID],Table15[System-Owned Portion],E3442,Table15[If Material Anything Other than "Lead" in Column E,Was Material Ever Previously Lead?],G3442,Table15[Customer-Owned Portion],O3442),Table15[Unique ID],0),0)))</f>
        <v/>
      </c>
      <c r="X3442"/>
    </row>
    <row r="3443" spans="2:24" x14ac:dyDescent="0.25">
      <c r="B3443" s="146"/>
      <c r="C3443" s="31"/>
      <c r="D3443" s="31"/>
      <c r="E3443" s="44"/>
      <c r="F3443" s="43"/>
      <c r="G3443" s="84"/>
      <c r="H3443" s="31"/>
      <c r="I3443" s="208"/>
      <c r="J3443" s="84"/>
      <c r="K3443" s="31"/>
      <c r="L3443" s="31"/>
      <c r="M3443" s="169"/>
      <c r="N3443" s="148"/>
      <c r="O3443" s="106"/>
      <c r="P3443" s="43"/>
      <c r="Q3443" s="31"/>
      <c r="R3443" s="84"/>
      <c r="S3443" s="31"/>
      <c r="T3443" s="31"/>
      <c r="U3443" s="169"/>
      <c r="V3443" s="150"/>
      <c r="W3443" s="141" t="str" cm="1">
        <f t="array" ref="W3443">IF(SUM(LEN(B3443:V3443))=0,"",IF(OR(OR(ISBLANK(F3443),SUM(LEN(C3443),LEN(D3443))=0),AND(NOT(E3443="Unknown"),ISBLANK(J3443)),AND(NOT(O3443="Unknown"),ISBLANK(R3443))),"Missing Information", INDEX(Table15[Entire Service Line Classification], MATCH(SUMIFS(Table15[Unique ID],Table15[System-Owned Portion],E3443,Table15[If Material Anything Other than "Lead" in Column E,Was Material Ever Previously Lead?],G3443,Table15[Customer-Owned Portion],O3443),Table15[Unique ID],0),0)))</f>
        <v/>
      </c>
      <c r="X3443"/>
    </row>
    <row r="3444" spans="2:24" x14ac:dyDescent="0.25">
      <c r="B3444" s="146"/>
      <c r="C3444" s="31"/>
      <c r="D3444" s="31"/>
      <c r="E3444" s="44"/>
      <c r="F3444" s="43"/>
      <c r="G3444" s="84"/>
      <c r="H3444" s="31"/>
      <c r="I3444" s="208"/>
      <c r="J3444" s="84"/>
      <c r="K3444" s="31"/>
      <c r="L3444" s="31"/>
      <c r="M3444" s="169"/>
      <c r="N3444" s="148"/>
      <c r="O3444" s="106"/>
      <c r="P3444" s="43"/>
      <c r="Q3444" s="31"/>
      <c r="R3444" s="84"/>
      <c r="S3444" s="31"/>
      <c r="T3444" s="31"/>
      <c r="U3444" s="169"/>
      <c r="V3444" s="150"/>
      <c r="W3444" s="141" t="str" cm="1">
        <f t="array" ref="W3444">IF(SUM(LEN(B3444:V3444))=0,"",IF(OR(OR(ISBLANK(F3444),SUM(LEN(C3444),LEN(D3444))=0),AND(NOT(E3444="Unknown"),ISBLANK(J3444)),AND(NOT(O3444="Unknown"),ISBLANK(R3444))),"Missing Information", INDEX(Table15[Entire Service Line Classification], MATCH(SUMIFS(Table15[Unique ID],Table15[System-Owned Portion],E3444,Table15[If Material Anything Other than "Lead" in Column E,Was Material Ever Previously Lead?],G3444,Table15[Customer-Owned Portion],O3444),Table15[Unique ID],0),0)))</f>
        <v/>
      </c>
      <c r="X3444"/>
    </row>
    <row r="3445" spans="2:24" x14ac:dyDescent="0.25">
      <c r="B3445" s="146"/>
      <c r="C3445" s="31"/>
      <c r="D3445" s="31"/>
      <c r="E3445" s="44"/>
      <c r="F3445" s="43"/>
      <c r="G3445" s="84"/>
      <c r="H3445" s="31"/>
      <c r="I3445" s="208"/>
      <c r="J3445" s="84"/>
      <c r="K3445" s="31"/>
      <c r="L3445" s="31"/>
      <c r="M3445" s="169"/>
      <c r="N3445" s="148"/>
      <c r="O3445" s="106"/>
      <c r="P3445" s="43"/>
      <c r="Q3445" s="31"/>
      <c r="R3445" s="84"/>
      <c r="S3445" s="31"/>
      <c r="T3445" s="31"/>
      <c r="U3445" s="169"/>
      <c r="V3445" s="150"/>
      <c r="W3445" s="141" t="str" cm="1">
        <f t="array" ref="W3445">IF(SUM(LEN(B3445:V3445))=0,"",IF(OR(OR(ISBLANK(F3445),SUM(LEN(C3445),LEN(D3445))=0),AND(NOT(E3445="Unknown"),ISBLANK(J3445)),AND(NOT(O3445="Unknown"),ISBLANK(R3445))),"Missing Information", INDEX(Table15[Entire Service Line Classification], MATCH(SUMIFS(Table15[Unique ID],Table15[System-Owned Portion],E3445,Table15[If Material Anything Other than "Lead" in Column E,Was Material Ever Previously Lead?],G3445,Table15[Customer-Owned Portion],O3445),Table15[Unique ID],0),0)))</f>
        <v/>
      </c>
      <c r="X3445"/>
    </row>
    <row r="3446" spans="2:24" x14ac:dyDescent="0.25">
      <c r="B3446" s="146"/>
      <c r="C3446" s="31"/>
      <c r="D3446" s="31"/>
      <c r="E3446" s="44"/>
      <c r="F3446" s="43"/>
      <c r="G3446" s="84"/>
      <c r="H3446" s="31"/>
      <c r="I3446" s="208"/>
      <c r="J3446" s="84"/>
      <c r="K3446" s="31"/>
      <c r="L3446" s="31"/>
      <c r="M3446" s="169"/>
      <c r="N3446" s="148"/>
      <c r="O3446" s="106"/>
      <c r="P3446" s="43"/>
      <c r="Q3446" s="31"/>
      <c r="R3446" s="84"/>
      <c r="S3446" s="31"/>
      <c r="T3446" s="31"/>
      <c r="U3446" s="169"/>
      <c r="V3446" s="150"/>
      <c r="W3446" s="141" t="str" cm="1">
        <f t="array" ref="W3446">IF(SUM(LEN(B3446:V3446))=0,"",IF(OR(OR(ISBLANK(F3446),SUM(LEN(C3446),LEN(D3446))=0),AND(NOT(E3446="Unknown"),ISBLANK(J3446)),AND(NOT(O3446="Unknown"),ISBLANK(R3446))),"Missing Information", INDEX(Table15[Entire Service Line Classification], MATCH(SUMIFS(Table15[Unique ID],Table15[System-Owned Portion],E3446,Table15[If Material Anything Other than "Lead" in Column E,Was Material Ever Previously Lead?],G3446,Table15[Customer-Owned Portion],O3446),Table15[Unique ID],0),0)))</f>
        <v/>
      </c>
      <c r="X3446"/>
    </row>
    <row r="3447" spans="2:24" x14ac:dyDescent="0.25">
      <c r="B3447" s="146"/>
      <c r="C3447" s="31"/>
      <c r="D3447" s="31"/>
      <c r="E3447" s="44"/>
      <c r="F3447" s="43"/>
      <c r="G3447" s="84"/>
      <c r="H3447" s="31"/>
      <c r="I3447" s="208"/>
      <c r="J3447" s="84"/>
      <c r="K3447" s="31"/>
      <c r="L3447" s="31"/>
      <c r="M3447" s="169"/>
      <c r="N3447" s="148"/>
      <c r="O3447" s="106"/>
      <c r="P3447" s="43"/>
      <c r="Q3447" s="31"/>
      <c r="R3447" s="84"/>
      <c r="S3447" s="31"/>
      <c r="T3447" s="31"/>
      <c r="U3447" s="169"/>
      <c r="V3447" s="150"/>
      <c r="W3447" s="141" t="str" cm="1">
        <f t="array" ref="W3447">IF(SUM(LEN(B3447:V3447))=0,"",IF(OR(OR(ISBLANK(F3447),SUM(LEN(C3447),LEN(D3447))=0),AND(NOT(E3447="Unknown"),ISBLANK(J3447)),AND(NOT(O3447="Unknown"),ISBLANK(R3447))),"Missing Information", INDEX(Table15[Entire Service Line Classification], MATCH(SUMIFS(Table15[Unique ID],Table15[System-Owned Portion],E3447,Table15[If Material Anything Other than "Lead" in Column E,Was Material Ever Previously Lead?],G3447,Table15[Customer-Owned Portion],O3447),Table15[Unique ID],0),0)))</f>
        <v/>
      </c>
      <c r="X3447"/>
    </row>
    <row r="3448" spans="2:24" x14ac:dyDescent="0.25">
      <c r="B3448" s="146"/>
      <c r="C3448" s="31"/>
      <c r="D3448" s="31"/>
      <c r="E3448" s="44"/>
      <c r="F3448" s="43"/>
      <c r="G3448" s="84"/>
      <c r="H3448" s="31"/>
      <c r="I3448" s="208"/>
      <c r="J3448" s="84"/>
      <c r="K3448" s="31"/>
      <c r="L3448" s="31"/>
      <c r="M3448" s="169"/>
      <c r="N3448" s="148"/>
      <c r="O3448" s="106"/>
      <c r="P3448" s="43"/>
      <c r="Q3448" s="31"/>
      <c r="R3448" s="84"/>
      <c r="S3448" s="31"/>
      <c r="T3448" s="31"/>
      <c r="U3448" s="169"/>
      <c r="V3448" s="150"/>
      <c r="W3448" s="141" t="str" cm="1">
        <f t="array" ref="W3448">IF(SUM(LEN(B3448:V3448))=0,"",IF(OR(OR(ISBLANK(F3448),SUM(LEN(C3448),LEN(D3448))=0),AND(NOT(E3448="Unknown"),ISBLANK(J3448)),AND(NOT(O3448="Unknown"),ISBLANK(R3448))),"Missing Information", INDEX(Table15[Entire Service Line Classification], MATCH(SUMIFS(Table15[Unique ID],Table15[System-Owned Portion],E3448,Table15[If Material Anything Other than "Lead" in Column E,Was Material Ever Previously Lead?],G3448,Table15[Customer-Owned Portion],O3448),Table15[Unique ID],0),0)))</f>
        <v/>
      </c>
      <c r="X3448"/>
    </row>
    <row r="3449" spans="2:24" x14ac:dyDescent="0.25">
      <c r="B3449" s="146"/>
      <c r="C3449" s="31"/>
      <c r="D3449" s="31"/>
      <c r="E3449" s="44"/>
      <c r="F3449" s="43"/>
      <c r="G3449" s="84"/>
      <c r="H3449" s="31"/>
      <c r="I3449" s="208"/>
      <c r="J3449" s="84"/>
      <c r="K3449" s="31"/>
      <c r="L3449" s="31"/>
      <c r="M3449" s="169"/>
      <c r="N3449" s="148"/>
      <c r="O3449" s="106"/>
      <c r="P3449" s="43"/>
      <c r="Q3449" s="31"/>
      <c r="R3449" s="84"/>
      <c r="S3449" s="31"/>
      <c r="T3449" s="31"/>
      <c r="U3449" s="169"/>
      <c r="V3449" s="150"/>
      <c r="W3449" s="141" t="str" cm="1">
        <f t="array" ref="W3449">IF(SUM(LEN(B3449:V3449))=0,"",IF(OR(OR(ISBLANK(F3449),SUM(LEN(C3449),LEN(D3449))=0),AND(NOT(E3449="Unknown"),ISBLANK(J3449)),AND(NOT(O3449="Unknown"),ISBLANK(R3449))),"Missing Information", INDEX(Table15[Entire Service Line Classification], MATCH(SUMIFS(Table15[Unique ID],Table15[System-Owned Portion],E3449,Table15[If Material Anything Other than "Lead" in Column E,Was Material Ever Previously Lead?],G3449,Table15[Customer-Owned Portion],O3449),Table15[Unique ID],0),0)))</f>
        <v/>
      </c>
      <c r="X3449"/>
    </row>
    <row r="3450" spans="2:24" x14ac:dyDescent="0.25">
      <c r="B3450" s="146"/>
      <c r="C3450" s="31"/>
      <c r="D3450" s="31"/>
      <c r="E3450" s="44"/>
      <c r="F3450" s="43"/>
      <c r="G3450" s="84"/>
      <c r="H3450" s="31"/>
      <c r="I3450" s="208"/>
      <c r="J3450" s="84"/>
      <c r="K3450" s="31"/>
      <c r="L3450" s="31"/>
      <c r="M3450" s="169"/>
      <c r="N3450" s="148"/>
      <c r="O3450" s="106"/>
      <c r="P3450" s="43"/>
      <c r="Q3450" s="31"/>
      <c r="R3450" s="84"/>
      <c r="S3450" s="31"/>
      <c r="T3450" s="31"/>
      <c r="U3450" s="169"/>
      <c r="V3450" s="150"/>
      <c r="W3450" s="141" t="str" cm="1">
        <f t="array" ref="W3450">IF(SUM(LEN(B3450:V3450))=0,"",IF(OR(OR(ISBLANK(F3450),SUM(LEN(C3450),LEN(D3450))=0),AND(NOT(E3450="Unknown"),ISBLANK(J3450)),AND(NOT(O3450="Unknown"),ISBLANK(R3450))),"Missing Information", INDEX(Table15[Entire Service Line Classification], MATCH(SUMIFS(Table15[Unique ID],Table15[System-Owned Portion],E3450,Table15[If Material Anything Other than "Lead" in Column E,Was Material Ever Previously Lead?],G3450,Table15[Customer-Owned Portion],O3450),Table15[Unique ID],0),0)))</f>
        <v/>
      </c>
      <c r="X3450"/>
    </row>
    <row r="3451" spans="2:24" x14ac:dyDescent="0.25">
      <c r="B3451" s="146"/>
      <c r="C3451" s="31"/>
      <c r="D3451" s="31"/>
      <c r="E3451" s="44"/>
      <c r="F3451" s="43"/>
      <c r="G3451" s="84"/>
      <c r="H3451" s="31"/>
      <c r="I3451" s="208"/>
      <c r="J3451" s="84"/>
      <c r="K3451" s="31"/>
      <c r="L3451" s="31"/>
      <c r="M3451" s="169"/>
      <c r="N3451" s="148"/>
      <c r="O3451" s="106"/>
      <c r="P3451" s="43"/>
      <c r="Q3451" s="31"/>
      <c r="R3451" s="84"/>
      <c r="S3451" s="31"/>
      <c r="T3451" s="31"/>
      <c r="U3451" s="169"/>
      <c r="V3451" s="150"/>
      <c r="W3451" s="141" t="str" cm="1">
        <f t="array" ref="W3451">IF(SUM(LEN(B3451:V3451))=0,"",IF(OR(OR(ISBLANK(F3451),SUM(LEN(C3451),LEN(D3451))=0),AND(NOT(E3451="Unknown"),ISBLANK(J3451)),AND(NOT(O3451="Unknown"),ISBLANK(R3451))),"Missing Information", INDEX(Table15[Entire Service Line Classification], MATCH(SUMIFS(Table15[Unique ID],Table15[System-Owned Portion],E3451,Table15[If Material Anything Other than "Lead" in Column E,Was Material Ever Previously Lead?],G3451,Table15[Customer-Owned Portion],O3451),Table15[Unique ID],0),0)))</f>
        <v/>
      </c>
      <c r="X3451"/>
    </row>
    <row r="3452" spans="2:24" x14ac:dyDescent="0.25">
      <c r="B3452" s="146"/>
      <c r="C3452" s="31"/>
      <c r="D3452" s="31"/>
      <c r="E3452" s="44"/>
      <c r="F3452" s="43"/>
      <c r="G3452" s="84"/>
      <c r="H3452" s="31"/>
      <c r="I3452" s="208"/>
      <c r="J3452" s="84"/>
      <c r="K3452" s="31"/>
      <c r="L3452" s="31"/>
      <c r="M3452" s="169"/>
      <c r="N3452" s="148"/>
      <c r="O3452" s="106"/>
      <c r="P3452" s="43"/>
      <c r="Q3452" s="31"/>
      <c r="R3452" s="84"/>
      <c r="S3452" s="31"/>
      <c r="T3452" s="31"/>
      <c r="U3452" s="169"/>
      <c r="V3452" s="150"/>
      <c r="W3452" s="141" t="str" cm="1">
        <f t="array" ref="W3452">IF(SUM(LEN(B3452:V3452))=0,"",IF(OR(OR(ISBLANK(F3452),SUM(LEN(C3452),LEN(D3452))=0),AND(NOT(E3452="Unknown"),ISBLANK(J3452)),AND(NOT(O3452="Unknown"),ISBLANK(R3452))),"Missing Information", INDEX(Table15[Entire Service Line Classification], MATCH(SUMIFS(Table15[Unique ID],Table15[System-Owned Portion],E3452,Table15[If Material Anything Other than "Lead" in Column E,Was Material Ever Previously Lead?],G3452,Table15[Customer-Owned Portion],O3452),Table15[Unique ID],0),0)))</f>
        <v/>
      </c>
      <c r="X3452"/>
    </row>
    <row r="3453" spans="2:24" x14ac:dyDescent="0.25">
      <c r="B3453" s="146"/>
      <c r="C3453" s="31"/>
      <c r="D3453" s="31"/>
      <c r="E3453" s="44"/>
      <c r="F3453" s="43"/>
      <c r="G3453" s="84"/>
      <c r="H3453" s="31"/>
      <c r="I3453" s="208"/>
      <c r="J3453" s="84"/>
      <c r="K3453" s="31"/>
      <c r="L3453" s="31"/>
      <c r="M3453" s="169"/>
      <c r="N3453" s="148"/>
      <c r="O3453" s="106"/>
      <c r="P3453" s="43"/>
      <c r="Q3453" s="31"/>
      <c r="R3453" s="84"/>
      <c r="S3453" s="31"/>
      <c r="T3453" s="31"/>
      <c r="U3453" s="169"/>
      <c r="V3453" s="150"/>
      <c r="W3453" s="141" t="str" cm="1">
        <f t="array" ref="W3453">IF(SUM(LEN(B3453:V3453))=0,"",IF(OR(OR(ISBLANK(F3453),SUM(LEN(C3453),LEN(D3453))=0),AND(NOT(E3453="Unknown"),ISBLANK(J3453)),AND(NOT(O3453="Unknown"),ISBLANK(R3453))),"Missing Information", INDEX(Table15[Entire Service Line Classification], MATCH(SUMIFS(Table15[Unique ID],Table15[System-Owned Portion],E3453,Table15[If Material Anything Other than "Lead" in Column E,Was Material Ever Previously Lead?],G3453,Table15[Customer-Owned Portion],O3453),Table15[Unique ID],0),0)))</f>
        <v/>
      </c>
      <c r="X3453"/>
    </row>
    <row r="3454" spans="2:24" x14ac:dyDescent="0.25">
      <c r="B3454" s="146"/>
      <c r="C3454" s="31"/>
      <c r="D3454" s="31"/>
      <c r="E3454" s="44"/>
      <c r="F3454" s="43"/>
      <c r="G3454" s="84"/>
      <c r="H3454" s="31"/>
      <c r="I3454" s="208"/>
      <c r="J3454" s="84"/>
      <c r="K3454" s="31"/>
      <c r="L3454" s="31"/>
      <c r="M3454" s="169"/>
      <c r="N3454" s="148"/>
      <c r="O3454" s="106"/>
      <c r="P3454" s="43"/>
      <c r="Q3454" s="31"/>
      <c r="R3454" s="84"/>
      <c r="S3454" s="31"/>
      <c r="T3454" s="31"/>
      <c r="U3454" s="169"/>
      <c r="V3454" s="150"/>
      <c r="W3454" s="141" t="str" cm="1">
        <f t="array" ref="W3454">IF(SUM(LEN(B3454:V3454))=0,"",IF(OR(OR(ISBLANK(F3454),SUM(LEN(C3454),LEN(D3454))=0),AND(NOT(E3454="Unknown"),ISBLANK(J3454)),AND(NOT(O3454="Unknown"),ISBLANK(R3454))),"Missing Information", INDEX(Table15[Entire Service Line Classification], MATCH(SUMIFS(Table15[Unique ID],Table15[System-Owned Portion],E3454,Table15[If Material Anything Other than "Lead" in Column E,Was Material Ever Previously Lead?],G3454,Table15[Customer-Owned Portion],O3454),Table15[Unique ID],0),0)))</f>
        <v/>
      </c>
      <c r="X3454"/>
    </row>
    <row r="3455" spans="2:24" x14ac:dyDescent="0.25">
      <c r="B3455" s="146"/>
      <c r="C3455" s="31"/>
      <c r="D3455" s="31"/>
      <c r="E3455" s="44"/>
      <c r="F3455" s="43"/>
      <c r="G3455" s="84"/>
      <c r="H3455" s="31"/>
      <c r="I3455" s="208"/>
      <c r="J3455" s="84"/>
      <c r="K3455" s="31"/>
      <c r="L3455" s="31"/>
      <c r="M3455" s="169"/>
      <c r="N3455" s="148"/>
      <c r="O3455" s="106"/>
      <c r="P3455" s="43"/>
      <c r="Q3455" s="31"/>
      <c r="R3455" s="84"/>
      <c r="S3455" s="31"/>
      <c r="T3455" s="31"/>
      <c r="U3455" s="169"/>
      <c r="V3455" s="150"/>
      <c r="W3455" s="141" t="str" cm="1">
        <f t="array" ref="W3455">IF(SUM(LEN(B3455:V3455))=0,"",IF(OR(OR(ISBLANK(F3455),SUM(LEN(C3455),LEN(D3455))=0),AND(NOT(E3455="Unknown"),ISBLANK(J3455)),AND(NOT(O3455="Unknown"),ISBLANK(R3455))),"Missing Information", INDEX(Table15[Entire Service Line Classification], MATCH(SUMIFS(Table15[Unique ID],Table15[System-Owned Portion],E3455,Table15[If Material Anything Other than "Lead" in Column E,Was Material Ever Previously Lead?],G3455,Table15[Customer-Owned Portion],O3455),Table15[Unique ID],0),0)))</f>
        <v/>
      </c>
      <c r="X3455"/>
    </row>
    <row r="3456" spans="2:24" x14ac:dyDescent="0.25">
      <c r="B3456" s="146"/>
      <c r="C3456" s="31"/>
      <c r="D3456" s="31"/>
      <c r="E3456" s="44"/>
      <c r="F3456" s="43"/>
      <c r="G3456" s="84"/>
      <c r="H3456" s="31"/>
      <c r="I3456" s="208"/>
      <c r="J3456" s="84"/>
      <c r="K3456" s="31"/>
      <c r="L3456" s="31"/>
      <c r="M3456" s="169"/>
      <c r="N3456" s="148"/>
      <c r="O3456" s="106"/>
      <c r="P3456" s="43"/>
      <c r="Q3456" s="31"/>
      <c r="R3456" s="84"/>
      <c r="S3456" s="31"/>
      <c r="T3456" s="31"/>
      <c r="U3456" s="169"/>
      <c r="V3456" s="150"/>
      <c r="W3456" s="141" t="str" cm="1">
        <f t="array" ref="W3456">IF(SUM(LEN(B3456:V3456))=0,"",IF(OR(OR(ISBLANK(F3456),SUM(LEN(C3456),LEN(D3456))=0),AND(NOT(E3456="Unknown"),ISBLANK(J3456)),AND(NOT(O3456="Unknown"),ISBLANK(R3456))),"Missing Information", INDEX(Table15[Entire Service Line Classification], MATCH(SUMIFS(Table15[Unique ID],Table15[System-Owned Portion],E3456,Table15[If Material Anything Other than "Lead" in Column E,Was Material Ever Previously Lead?],G3456,Table15[Customer-Owned Portion],O3456),Table15[Unique ID],0),0)))</f>
        <v/>
      </c>
      <c r="X3456"/>
    </row>
    <row r="3457" spans="2:24" x14ac:dyDescent="0.25">
      <c r="B3457" s="146"/>
      <c r="C3457" s="31"/>
      <c r="D3457" s="31"/>
      <c r="E3457" s="44"/>
      <c r="F3457" s="43"/>
      <c r="G3457" s="84"/>
      <c r="H3457" s="31"/>
      <c r="I3457" s="208"/>
      <c r="J3457" s="84"/>
      <c r="K3457" s="31"/>
      <c r="L3457" s="31"/>
      <c r="M3457" s="169"/>
      <c r="N3457" s="148"/>
      <c r="O3457" s="106"/>
      <c r="P3457" s="43"/>
      <c r="Q3457" s="31"/>
      <c r="R3457" s="84"/>
      <c r="S3457" s="31"/>
      <c r="T3457" s="31"/>
      <c r="U3457" s="169"/>
      <c r="V3457" s="150"/>
      <c r="W3457" s="141" t="str" cm="1">
        <f t="array" ref="W3457">IF(SUM(LEN(B3457:V3457))=0,"",IF(OR(OR(ISBLANK(F3457),SUM(LEN(C3457),LEN(D3457))=0),AND(NOT(E3457="Unknown"),ISBLANK(J3457)),AND(NOT(O3457="Unknown"),ISBLANK(R3457))),"Missing Information", INDEX(Table15[Entire Service Line Classification], MATCH(SUMIFS(Table15[Unique ID],Table15[System-Owned Portion],E3457,Table15[If Material Anything Other than "Lead" in Column E,Was Material Ever Previously Lead?],G3457,Table15[Customer-Owned Portion],O3457),Table15[Unique ID],0),0)))</f>
        <v/>
      </c>
      <c r="X3457"/>
    </row>
    <row r="3458" spans="2:24" x14ac:dyDescent="0.25">
      <c r="B3458" s="146"/>
      <c r="C3458" s="31"/>
      <c r="D3458" s="31"/>
      <c r="E3458" s="44"/>
      <c r="F3458" s="43"/>
      <c r="G3458" s="84"/>
      <c r="H3458" s="31"/>
      <c r="I3458" s="208"/>
      <c r="J3458" s="84"/>
      <c r="K3458" s="31"/>
      <c r="L3458" s="31"/>
      <c r="M3458" s="169"/>
      <c r="N3458" s="148"/>
      <c r="O3458" s="106"/>
      <c r="P3458" s="43"/>
      <c r="Q3458" s="31"/>
      <c r="R3458" s="84"/>
      <c r="S3458" s="31"/>
      <c r="T3458" s="31"/>
      <c r="U3458" s="169"/>
      <c r="V3458" s="150"/>
      <c r="W3458" s="141" t="str" cm="1">
        <f t="array" ref="W3458">IF(SUM(LEN(B3458:V3458))=0,"",IF(OR(OR(ISBLANK(F3458),SUM(LEN(C3458),LEN(D3458))=0),AND(NOT(E3458="Unknown"),ISBLANK(J3458)),AND(NOT(O3458="Unknown"),ISBLANK(R3458))),"Missing Information", INDEX(Table15[Entire Service Line Classification], MATCH(SUMIFS(Table15[Unique ID],Table15[System-Owned Portion],E3458,Table15[If Material Anything Other than "Lead" in Column E,Was Material Ever Previously Lead?],G3458,Table15[Customer-Owned Portion],O3458),Table15[Unique ID],0),0)))</f>
        <v/>
      </c>
      <c r="X3458"/>
    </row>
    <row r="3459" spans="2:24" x14ac:dyDescent="0.25">
      <c r="B3459" s="146"/>
      <c r="C3459" s="31"/>
      <c r="D3459" s="31"/>
      <c r="E3459" s="44"/>
      <c r="F3459" s="43"/>
      <c r="G3459" s="84"/>
      <c r="H3459" s="31"/>
      <c r="I3459" s="208"/>
      <c r="J3459" s="84"/>
      <c r="K3459" s="31"/>
      <c r="L3459" s="31"/>
      <c r="M3459" s="169"/>
      <c r="N3459" s="148"/>
      <c r="O3459" s="106"/>
      <c r="P3459" s="43"/>
      <c r="Q3459" s="31"/>
      <c r="R3459" s="84"/>
      <c r="S3459" s="31"/>
      <c r="T3459" s="31"/>
      <c r="U3459" s="169"/>
      <c r="V3459" s="150"/>
      <c r="W3459" s="141" t="str" cm="1">
        <f t="array" ref="W3459">IF(SUM(LEN(B3459:V3459))=0,"",IF(OR(OR(ISBLANK(F3459),SUM(LEN(C3459),LEN(D3459))=0),AND(NOT(E3459="Unknown"),ISBLANK(J3459)),AND(NOT(O3459="Unknown"),ISBLANK(R3459))),"Missing Information", INDEX(Table15[Entire Service Line Classification], MATCH(SUMIFS(Table15[Unique ID],Table15[System-Owned Portion],E3459,Table15[If Material Anything Other than "Lead" in Column E,Was Material Ever Previously Lead?],G3459,Table15[Customer-Owned Portion],O3459),Table15[Unique ID],0),0)))</f>
        <v/>
      </c>
      <c r="X3459"/>
    </row>
    <row r="3460" spans="2:24" x14ac:dyDescent="0.25">
      <c r="B3460" s="146"/>
      <c r="C3460" s="31"/>
      <c r="D3460" s="31"/>
      <c r="E3460" s="44"/>
      <c r="F3460" s="43"/>
      <c r="G3460" s="84"/>
      <c r="H3460" s="31"/>
      <c r="I3460" s="208"/>
      <c r="J3460" s="84"/>
      <c r="K3460" s="31"/>
      <c r="L3460" s="31"/>
      <c r="M3460" s="169"/>
      <c r="N3460" s="148"/>
      <c r="O3460" s="106"/>
      <c r="P3460" s="43"/>
      <c r="Q3460" s="31"/>
      <c r="R3460" s="84"/>
      <c r="S3460" s="31"/>
      <c r="T3460" s="31"/>
      <c r="U3460" s="169"/>
      <c r="V3460" s="150"/>
      <c r="W3460" s="141" t="str" cm="1">
        <f t="array" ref="W3460">IF(SUM(LEN(B3460:V3460))=0,"",IF(OR(OR(ISBLANK(F3460),SUM(LEN(C3460),LEN(D3460))=0),AND(NOT(E3460="Unknown"),ISBLANK(J3460)),AND(NOT(O3460="Unknown"),ISBLANK(R3460))),"Missing Information", INDEX(Table15[Entire Service Line Classification], MATCH(SUMIFS(Table15[Unique ID],Table15[System-Owned Portion],E3460,Table15[If Material Anything Other than "Lead" in Column E,Was Material Ever Previously Lead?],G3460,Table15[Customer-Owned Portion],O3460),Table15[Unique ID],0),0)))</f>
        <v/>
      </c>
      <c r="X3460"/>
    </row>
    <row r="3461" spans="2:24" x14ac:dyDescent="0.25">
      <c r="B3461" s="146"/>
      <c r="C3461" s="31"/>
      <c r="D3461" s="31"/>
      <c r="E3461" s="44"/>
      <c r="F3461" s="43"/>
      <c r="G3461" s="84"/>
      <c r="H3461" s="31"/>
      <c r="I3461" s="208"/>
      <c r="J3461" s="84"/>
      <c r="K3461" s="31"/>
      <c r="L3461" s="31"/>
      <c r="M3461" s="169"/>
      <c r="N3461" s="148"/>
      <c r="O3461" s="106"/>
      <c r="P3461" s="43"/>
      <c r="Q3461" s="31"/>
      <c r="R3461" s="84"/>
      <c r="S3461" s="31"/>
      <c r="T3461" s="31"/>
      <c r="U3461" s="169"/>
      <c r="V3461" s="150"/>
      <c r="W3461" s="141" t="str" cm="1">
        <f t="array" ref="W3461">IF(SUM(LEN(B3461:V3461))=0,"",IF(OR(OR(ISBLANK(F3461),SUM(LEN(C3461),LEN(D3461))=0),AND(NOT(E3461="Unknown"),ISBLANK(J3461)),AND(NOT(O3461="Unknown"),ISBLANK(R3461))),"Missing Information", INDEX(Table15[Entire Service Line Classification], MATCH(SUMIFS(Table15[Unique ID],Table15[System-Owned Portion],E3461,Table15[If Material Anything Other than "Lead" in Column E,Was Material Ever Previously Lead?],G3461,Table15[Customer-Owned Portion],O3461),Table15[Unique ID],0),0)))</f>
        <v/>
      </c>
      <c r="X3461"/>
    </row>
    <row r="3462" spans="2:24" x14ac:dyDescent="0.25">
      <c r="B3462" s="146"/>
      <c r="C3462" s="31"/>
      <c r="D3462" s="31"/>
      <c r="E3462" s="44"/>
      <c r="F3462" s="43"/>
      <c r="G3462" s="84"/>
      <c r="H3462" s="31"/>
      <c r="I3462" s="208"/>
      <c r="J3462" s="84"/>
      <c r="K3462" s="31"/>
      <c r="L3462" s="31"/>
      <c r="M3462" s="169"/>
      <c r="N3462" s="148"/>
      <c r="O3462" s="106"/>
      <c r="P3462" s="43"/>
      <c r="Q3462" s="31"/>
      <c r="R3462" s="84"/>
      <c r="S3462" s="31"/>
      <c r="T3462" s="31"/>
      <c r="U3462" s="169"/>
      <c r="V3462" s="150"/>
      <c r="W3462" s="141" t="str" cm="1">
        <f t="array" ref="W3462">IF(SUM(LEN(B3462:V3462))=0,"",IF(OR(OR(ISBLANK(F3462),SUM(LEN(C3462),LEN(D3462))=0),AND(NOT(E3462="Unknown"),ISBLANK(J3462)),AND(NOT(O3462="Unknown"),ISBLANK(R3462))),"Missing Information", INDEX(Table15[Entire Service Line Classification], MATCH(SUMIFS(Table15[Unique ID],Table15[System-Owned Portion],E3462,Table15[If Material Anything Other than "Lead" in Column E,Was Material Ever Previously Lead?],G3462,Table15[Customer-Owned Portion],O3462),Table15[Unique ID],0),0)))</f>
        <v/>
      </c>
      <c r="X3462"/>
    </row>
    <row r="3463" spans="2:24" x14ac:dyDescent="0.25">
      <c r="B3463" s="146"/>
      <c r="C3463" s="31"/>
      <c r="D3463" s="31"/>
      <c r="E3463" s="44"/>
      <c r="F3463" s="43"/>
      <c r="G3463" s="84"/>
      <c r="H3463" s="31"/>
      <c r="I3463" s="208"/>
      <c r="J3463" s="84"/>
      <c r="K3463" s="31"/>
      <c r="L3463" s="31"/>
      <c r="M3463" s="169"/>
      <c r="N3463" s="148"/>
      <c r="O3463" s="106"/>
      <c r="P3463" s="43"/>
      <c r="Q3463" s="31"/>
      <c r="R3463" s="84"/>
      <c r="S3463" s="31"/>
      <c r="T3463" s="31"/>
      <c r="U3463" s="169"/>
      <c r="V3463" s="150"/>
      <c r="W3463" s="141" t="str" cm="1">
        <f t="array" ref="W3463">IF(SUM(LEN(B3463:V3463))=0,"",IF(OR(OR(ISBLANK(F3463),SUM(LEN(C3463),LEN(D3463))=0),AND(NOT(E3463="Unknown"),ISBLANK(J3463)),AND(NOT(O3463="Unknown"),ISBLANK(R3463))),"Missing Information", INDEX(Table15[Entire Service Line Classification], MATCH(SUMIFS(Table15[Unique ID],Table15[System-Owned Portion],E3463,Table15[If Material Anything Other than "Lead" in Column E,Was Material Ever Previously Lead?],G3463,Table15[Customer-Owned Portion],O3463),Table15[Unique ID],0),0)))</f>
        <v/>
      </c>
      <c r="X3463"/>
    </row>
    <row r="3464" spans="2:24" x14ac:dyDescent="0.25">
      <c r="B3464" s="146"/>
      <c r="C3464" s="31"/>
      <c r="D3464" s="31"/>
      <c r="E3464" s="44"/>
      <c r="F3464" s="43"/>
      <c r="G3464" s="84"/>
      <c r="H3464" s="31"/>
      <c r="I3464" s="208"/>
      <c r="J3464" s="84"/>
      <c r="K3464" s="31"/>
      <c r="L3464" s="31"/>
      <c r="M3464" s="169"/>
      <c r="N3464" s="148"/>
      <c r="O3464" s="106"/>
      <c r="P3464" s="43"/>
      <c r="Q3464" s="31"/>
      <c r="R3464" s="84"/>
      <c r="S3464" s="31"/>
      <c r="T3464" s="31"/>
      <c r="U3464" s="169"/>
      <c r="V3464" s="150"/>
      <c r="W3464" s="141" t="str" cm="1">
        <f t="array" ref="W3464">IF(SUM(LEN(B3464:V3464))=0,"",IF(OR(OR(ISBLANK(F3464),SUM(LEN(C3464),LEN(D3464))=0),AND(NOT(E3464="Unknown"),ISBLANK(J3464)),AND(NOT(O3464="Unknown"),ISBLANK(R3464))),"Missing Information", INDEX(Table15[Entire Service Line Classification], MATCH(SUMIFS(Table15[Unique ID],Table15[System-Owned Portion],E3464,Table15[If Material Anything Other than "Lead" in Column E,Was Material Ever Previously Lead?],G3464,Table15[Customer-Owned Portion],O3464),Table15[Unique ID],0),0)))</f>
        <v/>
      </c>
      <c r="X3464"/>
    </row>
    <row r="3465" spans="2:24" x14ac:dyDescent="0.25">
      <c r="B3465" s="146"/>
      <c r="C3465" s="31"/>
      <c r="D3465" s="31"/>
      <c r="E3465" s="44"/>
      <c r="F3465" s="43"/>
      <c r="G3465" s="84"/>
      <c r="H3465" s="31"/>
      <c r="I3465" s="208"/>
      <c r="J3465" s="84"/>
      <c r="K3465" s="31"/>
      <c r="L3465" s="31"/>
      <c r="M3465" s="169"/>
      <c r="N3465" s="148"/>
      <c r="O3465" s="106"/>
      <c r="P3465" s="43"/>
      <c r="Q3465" s="31"/>
      <c r="R3465" s="84"/>
      <c r="S3465" s="31"/>
      <c r="T3465" s="31"/>
      <c r="U3465" s="169"/>
      <c r="V3465" s="150"/>
      <c r="W3465" s="141" t="str" cm="1">
        <f t="array" ref="W3465">IF(SUM(LEN(B3465:V3465))=0,"",IF(OR(OR(ISBLANK(F3465),SUM(LEN(C3465),LEN(D3465))=0),AND(NOT(E3465="Unknown"),ISBLANK(J3465)),AND(NOT(O3465="Unknown"),ISBLANK(R3465))),"Missing Information", INDEX(Table15[Entire Service Line Classification], MATCH(SUMIFS(Table15[Unique ID],Table15[System-Owned Portion],E3465,Table15[If Material Anything Other than "Lead" in Column E,Was Material Ever Previously Lead?],G3465,Table15[Customer-Owned Portion],O3465),Table15[Unique ID],0),0)))</f>
        <v/>
      </c>
      <c r="X3465"/>
    </row>
    <row r="3466" spans="2:24" x14ac:dyDescent="0.25">
      <c r="B3466" s="146"/>
      <c r="C3466" s="31"/>
      <c r="D3466" s="31"/>
      <c r="E3466" s="44"/>
      <c r="F3466" s="43"/>
      <c r="G3466" s="84"/>
      <c r="H3466" s="31"/>
      <c r="I3466" s="208"/>
      <c r="J3466" s="84"/>
      <c r="K3466" s="31"/>
      <c r="L3466" s="31"/>
      <c r="M3466" s="169"/>
      <c r="N3466" s="148"/>
      <c r="O3466" s="106"/>
      <c r="P3466" s="43"/>
      <c r="Q3466" s="31"/>
      <c r="R3466" s="84"/>
      <c r="S3466" s="31"/>
      <c r="T3466" s="31"/>
      <c r="U3466" s="169"/>
      <c r="V3466" s="150"/>
      <c r="W3466" s="141" t="str" cm="1">
        <f t="array" ref="W3466">IF(SUM(LEN(B3466:V3466))=0,"",IF(OR(OR(ISBLANK(F3466),SUM(LEN(C3466),LEN(D3466))=0),AND(NOT(E3466="Unknown"),ISBLANK(J3466)),AND(NOT(O3466="Unknown"),ISBLANK(R3466))),"Missing Information", INDEX(Table15[Entire Service Line Classification], MATCH(SUMIFS(Table15[Unique ID],Table15[System-Owned Portion],E3466,Table15[If Material Anything Other than "Lead" in Column E,Was Material Ever Previously Lead?],G3466,Table15[Customer-Owned Portion],O3466),Table15[Unique ID],0),0)))</f>
        <v/>
      </c>
      <c r="X3466"/>
    </row>
    <row r="3467" spans="2:24" x14ac:dyDescent="0.25">
      <c r="B3467" s="146"/>
      <c r="C3467" s="31"/>
      <c r="D3467" s="31"/>
      <c r="E3467" s="44"/>
      <c r="F3467" s="43"/>
      <c r="G3467" s="84"/>
      <c r="H3467" s="31"/>
      <c r="I3467" s="208"/>
      <c r="J3467" s="84"/>
      <c r="K3467" s="31"/>
      <c r="L3467" s="31"/>
      <c r="M3467" s="169"/>
      <c r="N3467" s="148"/>
      <c r="O3467" s="106"/>
      <c r="P3467" s="43"/>
      <c r="Q3467" s="31"/>
      <c r="R3467" s="84"/>
      <c r="S3467" s="31"/>
      <c r="T3467" s="31"/>
      <c r="U3467" s="169"/>
      <c r="V3467" s="150"/>
      <c r="W3467" s="141" t="str" cm="1">
        <f t="array" ref="W3467">IF(SUM(LEN(B3467:V3467))=0,"",IF(OR(OR(ISBLANK(F3467),SUM(LEN(C3467),LEN(D3467))=0),AND(NOT(E3467="Unknown"),ISBLANK(J3467)),AND(NOT(O3467="Unknown"),ISBLANK(R3467))),"Missing Information", INDEX(Table15[Entire Service Line Classification], MATCH(SUMIFS(Table15[Unique ID],Table15[System-Owned Portion],E3467,Table15[If Material Anything Other than "Lead" in Column E,Was Material Ever Previously Lead?],G3467,Table15[Customer-Owned Portion],O3467),Table15[Unique ID],0),0)))</f>
        <v/>
      </c>
      <c r="X3467"/>
    </row>
    <row r="3468" spans="2:24" x14ac:dyDescent="0.25">
      <c r="B3468" s="146"/>
      <c r="C3468" s="31"/>
      <c r="D3468" s="31"/>
      <c r="E3468" s="44"/>
      <c r="F3468" s="43"/>
      <c r="G3468" s="84"/>
      <c r="H3468" s="31"/>
      <c r="I3468" s="208"/>
      <c r="J3468" s="84"/>
      <c r="K3468" s="31"/>
      <c r="L3468" s="31"/>
      <c r="M3468" s="169"/>
      <c r="N3468" s="148"/>
      <c r="O3468" s="106"/>
      <c r="P3468" s="43"/>
      <c r="Q3468" s="31"/>
      <c r="R3468" s="84"/>
      <c r="S3468" s="31"/>
      <c r="T3468" s="31"/>
      <c r="U3468" s="169"/>
      <c r="V3468" s="150"/>
      <c r="W3468" s="141" t="str" cm="1">
        <f t="array" ref="W3468">IF(SUM(LEN(B3468:V3468))=0,"",IF(OR(OR(ISBLANK(F3468),SUM(LEN(C3468),LEN(D3468))=0),AND(NOT(E3468="Unknown"),ISBLANK(J3468)),AND(NOT(O3468="Unknown"),ISBLANK(R3468))),"Missing Information", INDEX(Table15[Entire Service Line Classification], MATCH(SUMIFS(Table15[Unique ID],Table15[System-Owned Portion],E3468,Table15[If Material Anything Other than "Lead" in Column E,Was Material Ever Previously Lead?],G3468,Table15[Customer-Owned Portion],O3468),Table15[Unique ID],0),0)))</f>
        <v/>
      </c>
      <c r="X3468"/>
    </row>
    <row r="3469" spans="2:24" x14ac:dyDescent="0.25">
      <c r="B3469" s="146"/>
      <c r="C3469" s="31"/>
      <c r="D3469" s="31"/>
      <c r="E3469" s="44"/>
      <c r="F3469" s="43"/>
      <c r="G3469" s="84"/>
      <c r="H3469" s="31"/>
      <c r="I3469" s="208"/>
      <c r="J3469" s="84"/>
      <c r="K3469" s="31"/>
      <c r="L3469" s="31"/>
      <c r="M3469" s="169"/>
      <c r="N3469" s="148"/>
      <c r="O3469" s="106"/>
      <c r="P3469" s="43"/>
      <c r="Q3469" s="31"/>
      <c r="R3469" s="84"/>
      <c r="S3469" s="31"/>
      <c r="T3469" s="31"/>
      <c r="U3469" s="169"/>
      <c r="V3469" s="150"/>
      <c r="W3469" s="141" t="str" cm="1">
        <f t="array" ref="W3469">IF(SUM(LEN(B3469:V3469))=0,"",IF(OR(OR(ISBLANK(F3469),SUM(LEN(C3469),LEN(D3469))=0),AND(NOT(E3469="Unknown"),ISBLANK(J3469)),AND(NOT(O3469="Unknown"),ISBLANK(R3469))),"Missing Information", INDEX(Table15[Entire Service Line Classification], MATCH(SUMIFS(Table15[Unique ID],Table15[System-Owned Portion],E3469,Table15[If Material Anything Other than "Lead" in Column E,Was Material Ever Previously Lead?],G3469,Table15[Customer-Owned Portion],O3469),Table15[Unique ID],0),0)))</f>
        <v/>
      </c>
      <c r="X3469"/>
    </row>
    <row r="3470" spans="2:24" x14ac:dyDescent="0.25">
      <c r="B3470" s="146"/>
      <c r="C3470" s="31"/>
      <c r="D3470" s="31"/>
      <c r="E3470" s="44"/>
      <c r="F3470" s="43"/>
      <c r="G3470" s="84"/>
      <c r="H3470" s="31"/>
      <c r="I3470" s="208"/>
      <c r="J3470" s="84"/>
      <c r="K3470" s="31"/>
      <c r="L3470" s="31"/>
      <c r="M3470" s="169"/>
      <c r="N3470" s="148"/>
      <c r="O3470" s="106"/>
      <c r="P3470" s="43"/>
      <c r="Q3470" s="31"/>
      <c r="R3470" s="84"/>
      <c r="S3470" s="31"/>
      <c r="T3470" s="31"/>
      <c r="U3470" s="169"/>
      <c r="V3470" s="150"/>
      <c r="W3470" s="141" t="str" cm="1">
        <f t="array" ref="W3470">IF(SUM(LEN(B3470:V3470))=0,"",IF(OR(OR(ISBLANK(F3470),SUM(LEN(C3470),LEN(D3470))=0),AND(NOT(E3470="Unknown"),ISBLANK(J3470)),AND(NOT(O3470="Unknown"),ISBLANK(R3470))),"Missing Information", INDEX(Table15[Entire Service Line Classification], MATCH(SUMIFS(Table15[Unique ID],Table15[System-Owned Portion],E3470,Table15[If Material Anything Other than "Lead" in Column E,Was Material Ever Previously Lead?],G3470,Table15[Customer-Owned Portion],O3470),Table15[Unique ID],0),0)))</f>
        <v/>
      </c>
      <c r="X3470"/>
    </row>
    <row r="3471" spans="2:24" x14ac:dyDescent="0.25">
      <c r="B3471" s="146"/>
      <c r="C3471" s="31"/>
      <c r="D3471" s="31"/>
      <c r="E3471" s="44"/>
      <c r="F3471" s="43"/>
      <c r="G3471" s="84"/>
      <c r="H3471" s="31"/>
      <c r="I3471" s="208"/>
      <c r="J3471" s="84"/>
      <c r="K3471" s="31"/>
      <c r="L3471" s="31"/>
      <c r="M3471" s="169"/>
      <c r="N3471" s="148"/>
      <c r="O3471" s="106"/>
      <c r="P3471" s="43"/>
      <c r="Q3471" s="31"/>
      <c r="R3471" s="84"/>
      <c r="S3471" s="31"/>
      <c r="T3471" s="31"/>
      <c r="U3471" s="169"/>
      <c r="V3471" s="150"/>
      <c r="W3471" s="141" t="str" cm="1">
        <f t="array" ref="W3471">IF(SUM(LEN(B3471:V3471))=0,"",IF(OR(OR(ISBLANK(F3471),SUM(LEN(C3471),LEN(D3471))=0),AND(NOT(E3471="Unknown"),ISBLANK(J3471)),AND(NOT(O3471="Unknown"),ISBLANK(R3471))),"Missing Information", INDEX(Table15[Entire Service Line Classification], MATCH(SUMIFS(Table15[Unique ID],Table15[System-Owned Portion],E3471,Table15[If Material Anything Other than "Lead" in Column E,Was Material Ever Previously Lead?],G3471,Table15[Customer-Owned Portion],O3471),Table15[Unique ID],0),0)))</f>
        <v/>
      </c>
      <c r="X3471"/>
    </row>
    <row r="3472" spans="2:24" x14ac:dyDescent="0.25">
      <c r="B3472" s="146"/>
      <c r="C3472" s="31"/>
      <c r="D3472" s="31"/>
      <c r="E3472" s="44"/>
      <c r="F3472" s="43"/>
      <c r="G3472" s="84"/>
      <c r="H3472" s="31"/>
      <c r="I3472" s="208"/>
      <c r="J3472" s="84"/>
      <c r="K3472" s="31"/>
      <c r="L3472" s="31"/>
      <c r="M3472" s="169"/>
      <c r="N3472" s="148"/>
      <c r="O3472" s="106"/>
      <c r="P3472" s="43"/>
      <c r="Q3472" s="31"/>
      <c r="R3472" s="84"/>
      <c r="S3472" s="31"/>
      <c r="T3472" s="31"/>
      <c r="U3472" s="169"/>
      <c r="V3472" s="150"/>
      <c r="W3472" s="141" t="str" cm="1">
        <f t="array" ref="W3472">IF(SUM(LEN(B3472:V3472))=0,"",IF(OR(OR(ISBLANK(F3472),SUM(LEN(C3472),LEN(D3472))=0),AND(NOT(E3472="Unknown"),ISBLANK(J3472)),AND(NOT(O3472="Unknown"),ISBLANK(R3472))),"Missing Information", INDEX(Table15[Entire Service Line Classification], MATCH(SUMIFS(Table15[Unique ID],Table15[System-Owned Portion],E3472,Table15[If Material Anything Other than "Lead" in Column E,Was Material Ever Previously Lead?],G3472,Table15[Customer-Owned Portion],O3472),Table15[Unique ID],0),0)))</f>
        <v/>
      </c>
      <c r="X3472"/>
    </row>
    <row r="3473" spans="2:24" x14ac:dyDescent="0.25">
      <c r="B3473" s="146"/>
      <c r="C3473" s="31"/>
      <c r="D3473" s="31"/>
      <c r="E3473" s="44"/>
      <c r="F3473" s="43"/>
      <c r="G3473" s="84"/>
      <c r="H3473" s="31"/>
      <c r="I3473" s="208"/>
      <c r="J3473" s="84"/>
      <c r="K3473" s="31"/>
      <c r="L3473" s="31"/>
      <c r="M3473" s="169"/>
      <c r="N3473" s="148"/>
      <c r="O3473" s="106"/>
      <c r="P3473" s="43"/>
      <c r="Q3473" s="31"/>
      <c r="R3473" s="84"/>
      <c r="S3473" s="31"/>
      <c r="T3473" s="31"/>
      <c r="U3473" s="169"/>
      <c r="V3473" s="150"/>
      <c r="W3473" s="141" t="str" cm="1">
        <f t="array" ref="W3473">IF(SUM(LEN(B3473:V3473))=0,"",IF(OR(OR(ISBLANK(F3473),SUM(LEN(C3473),LEN(D3473))=0),AND(NOT(E3473="Unknown"),ISBLANK(J3473)),AND(NOT(O3473="Unknown"),ISBLANK(R3473))),"Missing Information", INDEX(Table15[Entire Service Line Classification], MATCH(SUMIFS(Table15[Unique ID],Table15[System-Owned Portion],E3473,Table15[If Material Anything Other than "Lead" in Column E,Was Material Ever Previously Lead?],G3473,Table15[Customer-Owned Portion],O3473),Table15[Unique ID],0),0)))</f>
        <v/>
      </c>
      <c r="X3473"/>
    </row>
    <row r="3474" spans="2:24" x14ac:dyDescent="0.25">
      <c r="B3474" s="146"/>
      <c r="C3474" s="31"/>
      <c r="D3474" s="31"/>
      <c r="E3474" s="44"/>
      <c r="F3474" s="43"/>
      <c r="G3474" s="84"/>
      <c r="H3474" s="31"/>
      <c r="I3474" s="208"/>
      <c r="J3474" s="84"/>
      <c r="K3474" s="31"/>
      <c r="L3474" s="31"/>
      <c r="M3474" s="169"/>
      <c r="N3474" s="148"/>
      <c r="O3474" s="106"/>
      <c r="P3474" s="43"/>
      <c r="Q3474" s="31"/>
      <c r="R3474" s="84"/>
      <c r="S3474" s="31"/>
      <c r="T3474" s="31"/>
      <c r="U3474" s="169"/>
      <c r="V3474" s="150"/>
      <c r="W3474" s="141" t="str" cm="1">
        <f t="array" ref="W3474">IF(SUM(LEN(B3474:V3474))=0,"",IF(OR(OR(ISBLANK(F3474),SUM(LEN(C3474),LEN(D3474))=0),AND(NOT(E3474="Unknown"),ISBLANK(J3474)),AND(NOT(O3474="Unknown"),ISBLANK(R3474))),"Missing Information", INDEX(Table15[Entire Service Line Classification], MATCH(SUMIFS(Table15[Unique ID],Table15[System-Owned Portion],E3474,Table15[If Material Anything Other than "Lead" in Column E,Was Material Ever Previously Lead?],G3474,Table15[Customer-Owned Portion],O3474),Table15[Unique ID],0),0)))</f>
        <v/>
      </c>
      <c r="X3474"/>
    </row>
    <row r="3475" spans="2:24" x14ac:dyDescent="0.25">
      <c r="B3475" s="146"/>
      <c r="C3475" s="31"/>
      <c r="D3475" s="31"/>
      <c r="E3475" s="44"/>
      <c r="F3475" s="43"/>
      <c r="G3475" s="84"/>
      <c r="H3475" s="31"/>
      <c r="I3475" s="208"/>
      <c r="J3475" s="84"/>
      <c r="K3475" s="31"/>
      <c r="L3475" s="31"/>
      <c r="M3475" s="169"/>
      <c r="N3475" s="148"/>
      <c r="O3475" s="106"/>
      <c r="P3475" s="43"/>
      <c r="Q3475" s="31"/>
      <c r="R3475" s="84"/>
      <c r="S3475" s="31"/>
      <c r="T3475" s="31"/>
      <c r="U3475" s="169"/>
      <c r="V3475" s="150"/>
      <c r="W3475" s="141" t="str" cm="1">
        <f t="array" ref="W3475">IF(SUM(LEN(B3475:V3475))=0,"",IF(OR(OR(ISBLANK(F3475),SUM(LEN(C3475),LEN(D3475))=0),AND(NOT(E3475="Unknown"),ISBLANK(J3475)),AND(NOT(O3475="Unknown"),ISBLANK(R3475))),"Missing Information", INDEX(Table15[Entire Service Line Classification], MATCH(SUMIFS(Table15[Unique ID],Table15[System-Owned Portion],E3475,Table15[If Material Anything Other than "Lead" in Column E,Was Material Ever Previously Lead?],G3475,Table15[Customer-Owned Portion],O3475),Table15[Unique ID],0),0)))</f>
        <v/>
      </c>
      <c r="X3475"/>
    </row>
    <row r="3476" spans="2:24" x14ac:dyDescent="0.25">
      <c r="B3476" s="146"/>
      <c r="C3476" s="31"/>
      <c r="D3476" s="31"/>
      <c r="E3476" s="44"/>
      <c r="F3476" s="43"/>
      <c r="G3476" s="84"/>
      <c r="H3476" s="31"/>
      <c r="I3476" s="208"/>
      <c r="J3476" s="84"/>
      <c r="K3476" s="31"/>
      <c r="L3476" s="31"/>
      <c r="M3476" s="169"/>
      <c r="N3476" s="148"/>
      <c r="O3476" s="106"/>
      <c r="P3476" s="43"/>
      <c r="Q3476" s="31"/>
      <c r="R3476" s="84"/>
      <c r="S3476" s="31"/>
      <c r="T3476" s="31"/>
      <c r="U3476" s="169"/>
      <c r="V3476" s="150"/>
      <c r="W3476" s="141" t="str" cm="1">
        <f t="array" ref="W3476">IF(SUM(LEN(B3476:V3476))=0,"",IF(OR(OR(ISBLANK(F3476),SUM(LEN(C3476),LEN(D3476))=0),AND(NOT(E3476="Unknown"),ISBLANK(J3476)),AND(NOT(O3476="Unknown"),ISBLANK(R3476))),"Missing Information", INDEX(Table15[Entire Service Line Classification], MATCH(SUMIFS(Table15[Unique ID],Table15[System-Owned Portion],E3476,Table15[If Material Anything Other than "Lead" in Column E,Was Material Ever Previously Lead?],G3476,Table15[Customer-Owned Portion],O3476),Table15[Unique ID],0),0)))</f>
        <v/>
      </c>
      <c r="X3476"/>
    </row>
    <row r="3477" spans="2:24" x14ac:dyDescent="0.25">
      <c r="B3477" s="146"/>
      <c r="C3477" s="31"/>
      <c r="D3477" s="31"/>
      <c r="E3477" s="44"/>
      <c r="F3477" s="43"/>
      <c r="G3477" s="84"/>
      <c r="H3477" s="31"/>
      <c r="I3477" s="208"/>
      <c r="J3477" s="84"/>
      <c r="K3477" s="31"/>
      <c r="L3477" s="31"/>
      <c r="M3477" s="169"/>
      <c r="N3477" s="148"/>
      <c r="O3477" s="106"/>
      <c r="P3477" s="43"/>
      <c r="Q3477" s="31"/>
      <c r="R3477" s="84"/>
      <c r="S3477" s="31"/>
      <c r="T3477" s="31"/>
      <c r="U3477" s="169"/>
      <c r="V3477" s="150"/>
      <c r="W3477" s="141" t="str" cm="1">
        <f t="array" ref="W3477">IF(SUM(LEN(B3477:V3477))=0,"",IF(OR(OR(ISBLANK(F3477),SUM(LEN(C3477),LEN(D3477))=0),AND(NOT(E3477="Unknown"),ISBLANK(J3477)),AND(NOT(O3477="Unknown"),ISBLANK(R3477))),"Missing Information", INDEX(Table15[Entire Service Line Classification], MATCH(SUMIFS(Table15[Unique ID],Table15[System-Owned Portion],E3477,Table15[If Material Anything Other than "Lead" in Column E,Was Material Ever Previously Lead?],G3477,Table15[Customer-Owned Portion],O3477),Table15[Unique ID],0),0)))</f>
        <v/>
      </c>
      <c r="X3477"/>
    </row>
    <row r="3478" spans="2:24" x14ac:dyDescent="0.25">
      <c r="B3478" s="146"/>
      <c r="C3478" s="31"/>
      <c r="D3478" s="31"/>
      <c r="E3478" s="44"/>
      <c r="F3478" s="43"/>
      <c r="G3478" s="84"/>
      <c r="H3478" s="31"/>
      <c r="I3478" s="208"/>
      <c r="J3478" s="84"/>
      <c r="K3478" s="31"/>
      <c r="L3478" s="31"/>
      <c r="M3478" s="169"/>
      <c r="N3478" s="148"/>
      <c r="O3478" s="106"/>
      <c r="P3478" s="43"/>
      <c r="Q3478" s="31"/>
      <c r="R3478" s="84"/>
      <c r="S3478" s="31"/>
      <c r="T3478" s="31"/>
      <c r="U3478" s="169"/>
      <c r="V3478" s="150"/>
      <c r="W3478" s="141" t="str" cm="1">
        <f t="array" ref="W3478">IF(SUM(LEN(B3478:V3478))=0,"",IF(OR(OR(ISBLANK(F3478),SUM(LEN(C3478),LEN(D3478))=0),AND(NOT(E3478="Unknown"),ISBLANK(J3478)),AND(NOT(O3478="Unknown"),ISBLANK(R3478))),"Missing Information", INDEX(Table15[Entire Service Line Classification], MATCH(SUMIFS(Table15[Unique ID],Table15[System-Owned Portion],E3478,Table15[If Material Anything Other than "Lead" in Column E,Was Material Ever Previously Lead?],G3478,Table15[Customer-Owned Portion],O3478),Table15[Unique ID],0),0)))</f>
        <v/>
      </c>
      <c r="X3478"/>
    </row>
    <row r="3479" spans="2:24" x14ac:dyDescent="0.25">
      <c r="B3479" s="146"/>
      <c r="C3479" s="31"/>
      <c r="D3479" s="31"/>
      <c r="E3479" s="44"/>
      <c r="F3479" s="43"/>
      <c r="G3479" s="84"/>
      <c r="H3479" s="31"/>
      <c r="I3479" s="208"/>
      <c r="J3479" s="84"/>
      <c r="K3479" s="31"/>
      <c r="L3479" s="31"/>
      <c r="M3479" s="169"/>
      <c r="N3479" s="148"/>
      <c r="O3479" s="106"/>
      <c r="P3479" s="43"/>
      <c r="Q3479" s="31"/>
      <c r="R3479" s="84"/>
      <c r="S3479" s="31"/>
      <c r="T3479" s="31"/>
      <c r="U3479" s="169"/>
      <c r="V3479" s="150"/>
      <c r="W3479" s="141" t="str" cm="1">
        <f t="array" ref="W3479">IF(SUM(LEN(B3479:V3479))=0,"",IF(OR(OR(ISBLANK(F3479),SUM(LEN(C3479),LEN(D3479))=0),AND(NOT(E3479="Unknown"),ISBLANK(J3479)),AND(NOT(O3479="Unknown"),ISBLANK(R3479))),"Missing Information", INDEX(Table15[Entire Service Line Classification], MATCH(SUMIFS(Table15[Unique ID],Table15[System-Owned Portion],E3479,Table15[If Material Anything Other than "Lead" in Column E,Was Material Ever Previously Lead?],G3479,Table15[Customer-Owned Portion],O3479),Table15[Unique ID],0),0)))</f>
        <v/>
      </c>
      <c r="X3479"/>
    </row>
    <row r="3480" spans="2:24" x14ac:dyDescent="0.25">
      <c r="B3480" s="146"/>
      <c r="C3480" s="31"/>
      <c r="D3480" s="31"/>
      <c r="E3480" s="44"/>
      <c r="F3480" s="43"/>
      <c r="G3480" s="84"/>
      <c r="H3480" s="31"/>
      <c r="I3480" s="208"/>
      <c r="J3480" s="84"/>
      <c r="K3480" s="31"/>
      <c r="L3480" s="31"/>
      <c r="M3480" s="169"/>
      <c r="N3480" s="148"/>
      <c r="O3480" s="106"/>
      <c r="P3480" s="43"/>
      <c r="Q3480" s="31"/>
      <c r="R3480" s="84"/>
      <c r="S3480" s="31"/>
      <c r="T3480" s="31"/>
      <c r="U3480" s="169"/>
      <c r="V3480" s="150"/>
      <c r="W3480" s="141" t="str" cm="1">
        <f t="array" ref="W3480">IF(SUM(LEN(B3480:V3480))=0,"",IF(OR(OR(ISBLANK(F3480),SUM(LEN(C3480),LEN(D3480))=0),AND(NOT(E3480="Unknown"),ISBLANK(J3480)),AND(NOT(O3480="Unknown"),ISBLANK(R3480))),"Missing Information", INDEX(Table15[Entire Service Line Classification], MATCH(SUMIFS(Table15[Unique ID],Table15[System-Owned Portion],E3480,Table15[If Material Anything Other than "Lead" in Column E,Was Material Ever Previously Lead?],G3480,Table15[Customer-Owned Portion],O3480),Table15[Unique ID],0),0)))</f>
        <v/>
      </c>
      <c r="X3480"/>
    </row>
    <row r="3481" spans="2:24" x14ac:dyDescent="0.25">
      <c r="B3481" s="146"/>
      <c r="C3481" s="31"/>
      <c r="D3481" s="31"/>
      <c r="E3481" s="44"/>
      <c r="F3481" s="43"/>
      <c r="G3481" s="84"/>
      <c r="H3481" s="31"/>
      <c r="I3481" s="208"/>
      <c r="J3481" s="84"/>
      <c r="K3481" s="31"/>
      <c r="L3481" s="31"/>
      <c r="M3481" s="169"/>
      <c r="N3481" s="148"/>
      <c r="O3481" s="106"/>
      <c r="P3481" s="43"/>
      <c r="Q3481" s="31"/>
      <c r="R3481" s="84"/>
      <c r="S3481" s="31"/>
      <c r="T3481" s="31"/>
      <c r="U3481" s="169"/>
      <c r="V3481" s="150"/>
      <c r="W3481" s="141" t="str" cm="1">
        <f t="array" ref="W3481">IF(SUM(LEN(B3481:V3481))=0,"",IF(OR(OR(ISBLANK(F3481),SUM(LEN(C3481),LEN(D3481))=0),AND(NOT(E3481="Unknown"),ISBLANK(J3481)),AND(NOT(O3481="Unknown"),ISBLANK(R3481))),"Missing Information", INDEX(Table15[Entire Service Line Classification], MATCH(SUMIFS(Table15[Unique ID],Table15[System-Owned Portion],E3481,Table15[If Material Anything Other than "Lead" in Column E,Was Material Ever Previously Lead?],G3481,Table15[Customer-Owned Portion],O3481),Table15[Unique ID],0),0)))</f>
        <v/>
      </c>
      <c r="X3481"/>
    </row>
    <row r="3482" spans="2:24" x14ac:dyDescent="0.25">
      <c r="B3482" s="146"/>
      <c r="C3482" s="31"/>
      <c r="D3482" s="31"/>
      <c r="E3482" s="44"/>
      <c r="F3482" s="43"/>
      <c r="G3482" s="84"/>
      <c r="H3482" s="31"/>
      <c r="I3482" s="208"/>
      <c r="J3482" s="84"/>
      <c r="K3482" s="31"/>
      <c r="L3482" s="31"/>
      <c r="M3482" s="169"/>
      <c r="N3482" s="148"/>
      <c r="O3482" s="106"/>
      <c r="P3482" s="43"/>
      <c r="Q3482" s="31"/>
      <c r="R3482" s="84"/>
      <c r="S3482" s="31"/>
      <c r="T3482" s="31"/>
      <c r="U3482" s="169"/>
      <c r="V3482" s="150"/>
      <c r="W3482" s="141" t="str" cm="1">
        <f t="array" ref="W3482">IF(SUM(LEN(B3482:V3482))=0,"",IF(OR(OR(ISBLANK(F3482),SUM(LEN(C3482),LEN(D3482))=0),AND(NOT(E3482="Unknown"),ISBLANK(J3482)),AND(NOT(O3482="Unknown"),ISBLANK(R3482))),"Missing Information", INDEX(Table15[Entire Service Line Classification], MATCH(SUMIFS(Table15[Unique ID],Table15[System-Owned Portion],E3482,Table15[If Material Anything Other than "Lead" in Column E,Was Material Ever Previously Lead?],G3482,Table15[Customer-Owned Portion],O3482),Table15[Unique ID],0),0)))</f>
        <v/>
      </c>
      <c r="X3482"/>
    </row>
    <row r="3483" spans="2:24" x14ac:dyDescent="0.25">
      <c r="B3483" s="146"/>
      <c r="C3483" s="31"/>
      <c r="D3483" s="31"/>
      <c r="E3483" s="44"/>
      <c r="F3483" s="43"/>
      <c r="G3483" s="84"/>
      <c r="H3483" s="31"/>
      <c r="I3483" s="208"/>
      <c r="J3483" s="84"/>
      <c r="K3483" s="31"/>
      <c r="L3483" s="31"/>
      <c r="M3483" s="169"/>
      <c r="N3483" s="148"/>
      <c r="O3483" s="106"/>
      <c r="P3483" s="43"/>
      <c r="Q3483" s="31"/>
      <c r="R3483" s="84"/>
      <c r="S3483" s="31"/>
      <c r="T3483" s="31"/>
      <c r="U3483" s="169"/>
      <c r="V3483" s="150"/>
      <c r="W3483" s="141" t="str" cm="1">
        <f t="array" ref="W3483">IF(SUM(LEN(B3483:V3483))=0,"",IF(OR(OR(ISBLANK(F3483),SUM(LEN(C3483),LEN(D3483))=0),AND(NOT(E3483="Unknown"),ISBLANK(J3483)),AND(NOT(O3483="Unknown"),ISBLANK(R3483))),"Missing Information", INDEX(Table15[Entire Service Line Classification], MATCH(SUMIFS(Table15[Unique ID],Table15[System-Owned Portion],E3483,Table15[If Material Anything Other than "Lead" in Column E,Was Material Ever Previously Lead?],G3483,Table15[Customer-Owned Portion],O3483),Table15[Unique ID],0),0)))</f>
        <v/>
      </c>
      <c r="X3483"/>
    </row>
    <row r="3484" spans="2:24" x14ac:dyDescent="0.25">
      <c r="B3484" s="146"/>
      <c r="C3484" s="31"/>
      <c r="D3484" s="31"/>
      <c r="E3484" s="44"/>
      <c r="F3484" s="43"/>
      <c r="G3484" s="84"/>
      <c r="H3484" s="31"/>
      <c r="I3484" s="208"/>
      <c r="J3484" s="84"/>
      <c r="K3484" s="31"/>
      <c r="L3484" s="31"/>
      <c r="M3484" s="169"/>
      <c r="N3484" s="148"/>
      <c r="O3484" s="106"/>
      <c r="P3484" s="43"/>
      <c r="Q3484" s="31"/>
      <c r="R3484" s="84"/>
      <c r="S3484" s="31"/>
      <c r="T3484" s="31"/>
      <c r="U3484" s="169"/>
      <c r="V3484" s="150"/>
      <c r="W3484" s="141" t="str" cm="1">
        <f t="array" ref="W3484">IF(SUM(LEN(B3484:V3484))=0,"",IF(OR(OR(ISBLANK(F3484),SUM(LEN(C3484),LEN(D3484))=0),AND(NOT(E3484="Unknown"),ISBLANK(J3484)),AND(NOT(O3484="Unknown"),ISBLANK(R3484))),"Missing Information", INDEX(Table15[Entire Service Line Classification], MATCH(SUMIFS(Table15[Unique ID],Table15[System-Owned Portion],E3484,Table15[If Material Anything Other than "Lead" in Column E,Was Material Ever Previously Lead?],G3484,Table15[Customer-Owned Portion],O3484),Table15[Unique ID],0),0)))</f>
        <v/>
      </c>
      <c r="X3484"/>
    </row>
    <row r="3485" spans="2:24" x14ac:dyDescent="0.25">
      <c r="B3485" s="146"/>
      <c r="C3485" s="31"/>
      <c r="D3485" s="31"/>
      <c r="E3485" s="44"/>
      <c r="F3485" s="43"/>
      <c r="G3485" s="84"/>
      <c r="H3485" s="31"/>
      <c r="I3485" s="208"/>
      <c r="J3485" s="84"/>
      <c r="K3485" s="31"/>
      <c r="L3485" s="31"/>
      <c r="M3485" s="169"/>
      <c r="N3485" s="148"/>
      <c r="O3485" s="106"/>
      <c r="P3485" s="43"/>
      <c r="Q3485" s="31"/>
      <c r="R3485" s="84"/>
      <c r="S3485" s="31"/>
      <c r="T3485" s="31"/>
      <c r="U3485" s="169"/>
      <c r="V3485" s="150"/>
      <c r="W3485" s="141" t="str" cm="1">
        <f t="array" ref="W3485">IF(SUM(LEN(B3485:V3485))=0,"",IF(OR(OR(ISBLANK(F3485),SUM(LEN(C3485),LEN(D3485))=0),AND(NOT(E3485="Unknown"),ISBLANK(J3485)),AND(NOT(O3485="Unknown"),ISBLANK(R3485))),"Missing Information", INDEX(Table15[Entire Service Line Classification], MATCH(SUMIFS(Table15[Unique ID],Table15[System-Owned Portion],E3485,Table15[If Material Anything Other than "Lead" in Column E,Was Material Ever Previously Lead?],G3485,Table15[Customer-Owned Portion],O3485),Table15[Unique ID],0),0)))</f>
        <v/>
      </c>
      <c r="X3485"/>
    </row>
    <row r="3486" spans="2:24" x14ac:dyDescent="0.25">
      <c r="B3486" s="146"/>
      <c r="C3486" s="31"/>
      <c r="D3486" s="31"/>
      <c r="E3486" s="44"/>
      <c r="F3486" s="43"/>
      <c r="G3486" s="84"/>
      <c r="H3486" s="31"/>
      <c r="I3486" s="208"/>
      <c r="J3486" s="84"/>
      <c r="K3486" s="31"/>
      <c r="L3486" s="31"/>
      <c r="M3486" s="169"/>
      <c r="N3486" s="148"/>
      <c r="O3486" s="106"/>
      <c r="P3486" s="43"/>
      <c r="Q3486" s="31"/>
      <c r="R3486" s="84"/>
      <c r="S3486" s="31"/>
      <c r="T3486" s="31"/>
      <c r="U3486" s="169"/>
      <c r="V3486" s="150"/>
      <c r="W3486" s="141" t="str" cm="1">
        <f t="array" ref="W3486">IF(SUM(LEN(B3486:V3486))=0,"",IF(OR(OR(ISBLANK(F3486),SUM(LEN(C3486),LEN(D3486))=0),AND(NOT(E3486="Unknown"),ISBLANK(J3486)),AND(NOT(O3486="Unknown"),ISBLANK(R3486))),"Missing Information", INDEX(Table15[Entire Service Line Classification], MATCH(SUMIFS(Table15[Unique ID],Table15[System-Owned Portion],E3486,Table15[If Material Anything Other than "Lead" in Column E,Was Material Ever Previously Lead?],G3486,Table15[Customer-Owned Portion],O3486),Table15[Unique ID],0),0)))</f>
        <v/>
      </c>
      <c r="X3486"/>
    </row>
    <row r="3487" spans="2:24" x14ac:dyDescent="0.25">
      <c r="B3487" s="146"/>
      <c r="C3487" s="31"/>
      <c r="D3487" s="31"/>
      <c r="E3487" s="44"/>
      <c r="F3487" s="43"/>
      <c r="G3487" s="84"/>
      <c r="H3487" s="31"/>
      <c r="I3487" s="208"/>
      <c r="J3487" s="84"/>
      <c r="K3487" s="31"/>
      <c r="L3487" s="31"/>
      <c r="M3487" s="169"/>
      <c r="N3487" s="148"/>
      <c r="O3487" s="106"/>
      <c r="P3487" s="43"/>
      <c r="Q3487" s="31"/>
      <c r="R3487" s="84"/>
      <c r="S3487" s="31"/>
      <c r="T3487" s="31"/>
      <c r="U3487" s="169"/>
      <c r="V3487" s="150"/>
      <c r="W3487" s="141" t="str" cm="1">
        <f t="array" ref="W3487">IF(SUM(LEN(B3487:V3487))=0,"",IF(OR(OR(ISBLANK(F3487),SUM(LEN(C3487),LEN(D3487))=0),AND(NOT(E3487="Unknown"),ISBLANK(J3487)),AND(NOT(O3487="Unknown"),ISBLANK(R3487))),"Missing Information", INDEX(Table15[Entire Service Line Classification], MATCH(SUMIFS(Table15[Unique ID],Table15[System-Owned Portion],E3487,Table15[If Material Anything Other than "Lead" in Column E,Was Material Ever Previously Lead?],G3487,Table15[Customer-Owned Portion],O3487),Table15[Unique ID],0),0)))</f>
        <v/>
      </c>
      <c r="X3487"/>
    </row>
    <row r="3488" spans="2:24" x14ac:dyDescent="0.25">
      <c r="B3488" s="146"/>
      <c r="C3488" s="31"/>
      <c r="D3488" s="31"/>
      <c r="E3488" s="44"/>
      <c r="F3488" s="43"/>
      <c r="G3488" s="84"/>
      <c r="H3488" s="31"/>
      <c r="I3488" s="208"/>
      <c r="J3488" s="84"/>
      <c r="K3488" s="31"/>
      <c r="L3488" s="31"/>
      <c r="M3488" s="169"/>
      <c r="N3488" s="148"/>
      <c r="O3488" s="106"/>
      <c r="P3488" s="43"/>
      <c r="Q3488" s="31"/>
      <c r="R3488" s="84"/>
      <c r="S3488" s="31"/>
      <c r="T3488" s="31"/>
      <c r="U3488" s="169"/>
      <c r="V3488" s="150"/>
      <c r="W3488" s="141" t="str" cm="1">
        <f t="array" ref="W3488">IF(SUM(LEN(B3488:V3488))=0,"",IF(OR(OR(ISBLANK(F3488),SUM(LEN(C3488),LEN(D3488))=0),AND(NOT(E3488="Unknown"),ISBLANK(J3488)),AND(NOT(O3488="Unknown"),ISBLANK(R3488))),"Missing Information", INDEX(Table15[Entire Service Line Classification], MATCH(SUMIFS(Table15[Unique ID],Table15[System-Owned Portion],E3488,Table15[If Material Anything Other than "Lead" in Column E,Was Material Ever Previously Lead?],G3488,Table15[Customer-Owned Portion],O3488),Table15[Unique ID],0),0)))</f>
        <v/>
      </c>
      <c r="X3488"/>
    </row>
    <row r="3489" spans="2:24" x14ac:dyDescent="0.25">
      <c r="B3489" s="146"/>
      <c r="C3489" s="31"/>
      <c r="D3489" s="31"/>
      <c r="E3489" s="44"/>
      <c r="F3489" s="43"/>
      <c r="G3489" s="84"/>
      <c r="H3489" s="31"/>
      <c r="I3489" s="208"/>
      <c r="J3489" s="84"/>
      <c r="K3489" s="31"/>
      <c r="L3489" s="31"/>
      <c r="M3489" s="169"/>
      <c r="N3489" s="148"/>
      <c r="O3489" s="106"/>
      <c r="P3489" s="43"/>
      <c r="Q3489" s="31"/>
      <c r="R3489" s="84"/>
      <c r="S3489" s="31"/>
      <c r="T3489" s="31"/>
      <c r="U3489" s="169"/>
      <c r="V3489" s="150"/>
      <c r="W3489" s="141" t="str" cm="1">
        <f t="array" ref="W3489">IF(SUM(LEN(B3489:V3489))=0,"",IF(OR(OR(ISBLANK(F3489),SUM(LEN(C3489),LEN(D3489))=0),AND(NOT(E3489="Unknown"),ISBLANK(J3489)),AND(NOT(O3489="Unknown"),ISBLANK(R3489))),"Missing Information", INDEX(Table15[Entire Service Line Classification], MATCH(SUMIFS(Table15[Unique ID],Table15[System-Owned Portion],E3489,Table15[If Material Anything Other than "Lead" in Column E,Was Material Ever Previously Lead?],G3489,Table15[Customer-Owned Portion],O3489),Table15[Unique ID],0),0)))</f>
        <v/>
      </c>
      <c r="X3489"/>
    </row>
    <row r="3490" spans="2:24" x14ac:dyDescent="0.25">
      <c r="B3490" s="146"/>
      <c r="C3490" s="31"/>
      <c r="D3490" s="31"/>
      <c r="E3490" s="44"/>
      <c r="F3490" s="43"/>
      <c r="G3490" s="84"/>
      <c r="H3490" s="31"/>
      <c r="I3490" s="208"/>
      <c r="J3490" s="84"/>
      <c r="K3490" s="31"/>
      <c r="L3490" s="31"/>
      <c r="M3490" s="169"/>
      <c r="N3490" s="148"/>
      <c r="O3490" s="106"/>
      <c r="P3490" s="43"/>
      <c r="Q3490" s="31"/>
      <c r="R3490" s="84"/>
      <c r="S3490" s="31"/>
      <c r="T3490" s="31"/>
      <c r="U3490" s="169"/>
      <c r="V3490" s="150"/>
      <c r="W3490" s="141" t="str" cm="1">
        <f t="array" ref="W3490">IF(SUM(LEN(B3490:V3490))=0,"",IF(OR(OR(ISBLANK(F3490),SUM(LEN(C3490),LEN(D3490))=0),AND(NOT(E3490="Unknown"),ISBLANK(J3490)),AND(NOT(O3490="Unknown"),ISBLANK(R3490))),"Missing Information", INDEX(Table15[Entire Service Line Classification], MATCH(SUMIFS(Table15[Unique ID],Table15[System-Owned Portion],E3490,Table15[If Material Anything Other than "Lead" in Column E,Was Material Ever Previously Lead?],G3490,Table15[Customer-Owned Portion],O3490),Table15[Unique ID],0),0)))</f>
        <v/>
      </c>
      <c r="X3490"/>
    </row>
    <row r="3491" spans="2:24" x14ac:dyDescent="0.25">
      <c r="B3491" s="146"/>
      <c r="C3491" s="31"/>
      <c r="D3491" s="31"/>
      <c r="E3491" s="44"/>
      <c r="F3491" s="43"/>
      <c r="G3491" s="84"/>
      <c r="H3491" s="31"/>
      <c r="I3491" s="208"/>
      <c r="J3491" s="84"/>
      <c r="K3491" s="31"/>
      <c r="L3491" s="31"/>
      <c r="M3491" s="169"/>
      <c r="N3491" s="148"/>
      <c r="O3491" s="106"/>
      <c r="P3491" s="43"/>
      <c r="Q3491" s="31"/>
      <c r="R3491" s="84"/>
      <c r="S3491" s="31"/>
      <c r="T3491" s="31"/>
      <c r="U3491" s="169"/>
      <c r="V3491" s="150"/>
      <c r="W3491" s="141" t="str" cm="1">
        <f t="array" ref="W3491">IF(SUM(LEN(B3491:V3491))=0,"",IF(OR(OR(ISBLANK(F3491),SUM(LEN(C3491),LEN(D3491))=0),AND(NOT(E3491="Unknown"),ISBLANK(J3491)),AND(NOT(O3491="Unknown"),ISBLANK(R3491))),"Missing Information", INDEX(Table15[Entire Service Line Classification], MATCH(SUMIFS(Table15[Unique ID],Table15[System-Owned Portion],E3491,Table15[If Material Anything Other than "Lead" in Column E,Was Material Ever Previously Lead?],G3491,Table15[Customer-Owned Portion],O3491),Table15[Unique ID],0),0)))</f>
        <v/>
      </c>
      <c r="X3491"/>
    </row>
    <row r="3492" spans="2:24" x14ac:dyDescent="0.25">
      <c r="B3492" s="146"/>
      <c r="C3492" s="31"/>
      <c r="D3492" s="31"/>
      <c r="E3492" s="44"/>
      <c r="F3492" s="43"/>
      <c r="G3492" s="84"/>
      <c r="H3492" s="31"/>
      <c r="I3492" s="208"/>
      <c r="J3492" s="84"/>
      <c r="K3492" s="31"/>
      <c r="L3492" s="31"/>
      <c r="M3492" s="169"/>
      <c r="N3492" s="148"/>
      <c r="O3492" s="106"/>
      <c r="P3492" s="43"/>
      <c r="Q3492" s="31"/>
      <c r="R3492" s="84"/>
      <c r="S3492" s="31"/>
      <c r="T3492" s="31"/>
      <c r="U3492" s="169"/>
      <c r="V3492" s="150"/>
      <c r="W3492" s="141" t="str" cm="1">
        <f t="array" ref="W3492">IF(SUM(LEN(B3492:V3492))=0,"",IF(OR(OR(ISBLANK(F3492),SUM(LEN(C3492),LEN(D3492))=0),AND(NOT(E3492="Unknown"),ISBLANK(J3492)),AND(NOT(O3492="Unknown"),ISBLANK(R3492))),"Missing Information", INDEX(Table15[Entire Service Line Classification], MATCH(SUMIFS(Table15[Unique ID],Table15[System-Owned Portion],E3492,Table15[If Material Anything Other than "Lead" in Column E,Was Material Ever Previously Lead?],G3492,Table15[Customer-Owned Portion],O3492),Table15[Unique ID],0),0)))</f>
        <v/>
      </c>
      <c r="X3492"/>
    </row>
    <row r="3493" spans="2:24" x14ac:dyDescent="0.25">
      <c r="B3493" s="146"/>
      <c r="C3493" s="31"/>
      <c r="D3493" s="31"/>
      <c r="E3493" s="44"/>
      <c r="F3493" s="43"/>
      <c r="G3493" s="84"/>
      <c r="H3493" s="31"/>
      <c r="I3493" s="208"/>
      <c r="J3493" s="84"/>
      <c r="K3493" s="31"/>
      <c r="L3493" s="31"/>
      <c r="M3493" s="169"/>
      <c r="N3493" s="148"/>
      <c r="O3493" s="106"/>
      <c r="P3493" s="43"/>
      <c r="Q3493" s="31"/>
      <c r="R3493" s="84"/>
      <c r="S3493" s="31"/>
      <c r="T3493" s="31"/>
      <c r="U3493" s="169"/>
      <c r="V3493" s="150"/>
      <c r="W3493" s="141" t="str" cm="1">
        <f t="array" ref="W3493">IF(SUM(LEN(B3493:V3493))=0,"",IF(OR(OR(ISBLANK(F3493),SUM(LEN(C3493),LEN(D3493))=0),AND(NOT(E3493="Unknown"),ISBLANK(J3493)),AND(NOT(O3493="Unknown"),ISBLANK(R3493))),"Missing Information", INDEX(Table15[Entire Service Line Classification], MATCH(SUMIFS(Table15[Unique ID],Table15[System-Owned Portion],E3493,Table15[If Material Anything Other than "Lead" in Column E,Was Material Ever Previously Lead?],G3493,Table15[Customer-Owned Portion],O3493),Table15[Unique ID],0),0)))</f>
        <v/>
      </c>
      <c r="X3493"/>
    </row>
    <row r="3494" spans="2:24" x14ac:dyDescent="0.25">
      <c r="B3494" s="146"/>
      <c r="C3494" s="31"/>
      <c r="D3494" s="31"/>
      <c r="E3494" s="44"/>
      <c r="F3494" s="43"/>
      <c r="G3494" s="84"/>
      <c r="H3494" s="31"/>
      <c r="I3494" s="208"/>
      <c r="J3494" s="84"/>
      <c r="K3494" s="31"/>
      <c r="L3494" s="31"/>
      <c r="M3494" s="169"/>
      <c r="N3494" s="148"/>
      <c r="O3494" s="106"/>
      <c r="P3494" s="43"/>
      <c r="Q3494" s="31"/>
      <c r="R3494" s="84"/>
      <c r="S3494" s="31"/>
      <c r="T3494" s="31"/>
      <c r="U3494" s="169"/>
      <c r="V3494" s="150"/>
      <c r="W3494" s="141" t="str" cm="1">
        <f t="array" ref="W3494">IF(SUM(LEN(B3494:V3494))=0,"",IF(OR(OR(ISBLANK(F3494),SUM(LEN(C3494),LEN(D3494))=0),AND(NOT(E3494="Unknown"),ISBLANK(J3494)),AND(NOT(O3494="Unknown"),ISBLANK(R3494))),"Missing Information", INDEX(Table15[Entire Service Line Classification], MATCH(SUMIFS(Table15[Unique ID],Table15[System-Owned Portion],E3494,Table15[If Material Anything Other than "Lead" in Column E,Was Material Ever Previously Lead?],G3494,Table15[Customer-Owned Portion],O3494),Table15[Unique ID],0),0)))</f>
        <v/>
      </c>
      <c r="X3494"/>
    </row>
    <row r="3495" spans="2:24" x14ac:dyDescent="0.25">
      <c r="B3495" s="146"/>
      <c r="C3495" s="31"/>
      <c r="D3495" s="31"/>
      <c r="E3495" s="44"/>
      <c r="F3495" s="43"/>
      <c r="G3495" s="84"/>
      <c r="H3495" s="31"/>
      <c r="I3495" s="208"/>
      <c r="J3495" s="84"/>
      <c r="K3495" s="31"/>
      <c r="L3495" s="31"/>
      <c r="M3495" s="169"/>
      <c r="N3495" s="148"/>
      <c r="O3495" s="106"/>
      <c r="P3495" s="43"/>
      <c r="Q3495" s="31"/>
      <c r="R3495" s="84"/>
      <c r="S3495" s="31"/>
      <c r="T3495" s="31"/>
      <c r="U3495" s="169"/>
      <c r="V3495" s="150"/>
      <c r="W3495" s="141" t="str" cm="1">
        <f t="array" ref="W3495">IF(SUM(LEN(B3495:V3495))=0,"",IF(OR(OR(ISBLANK(F3495),SUM(LEN(C3495),LEN(D3495))=0),AND(NOT(E3495="Unknown"),ISBLANK(J3495)),AND(NOT(O3495="Unknown"),ISBLANK(R3495))),"Missing Information", INDEX(Table15[Entire Service Line Classification], MATCH(SUMIFS(Table15[Unique ID],Table15[System-Owned Portion],E3495,Table15[If Material Anything Other than "Lead" in Column E,Was Material Ever Previously Lead?],G3495,Table15[Customer-Owned Portion],O3495),Table15[Unique ID],0),0)))</f>
        <v/>
      </c>
      <c r="X3495"/>
    </row>
    <row r="3496" spans="2:24" x14ac:dyDescent="0.25">
      <c r="B3496" s="146"/>
      <c r="C3496" s="31"/>
      <c r="D3496" s="31"/>
      <c r="E3496" s="44"/>
      <c r="F3496" s="43"/>
      <c r="G3496" s="84"/>
      <c r="H3496" s="31"/>
      <c r="I3496" s="208"/>
      <c r="J3496" s="84"/>
      <c r="K3496" s="31"/>
      <c r="L3496" s="31"/>
      <c r="M3496" s="169"/>
      <c r="N3496" s="148"/>
      <c r="O3496" s="106"/>
      <c r="P3496" s="43"/>
      <c r="Q3496" s="31"/>
      <c r="R3496" s="84"/>
      <c r="S3496" s="31"/>
      <c r="T3496" s="31"/>
      <c r="U3496" s="169"/>
      <c r="V3496" s="150"/>
      <c r="W3496" s="141" t="str" cm="1">
        <f t="array" ref="W3496">IF(SUM(LEN(B3496:V3496))=0,"",IF(OR(OR(ISBLANK(F3496),SUM(LEN(C3496),LEN(D3496))=0),AND(NOT(E3496="Unknown"),ISBLANK(J3496)),AND(NOT(O3496="Unknown"),ISBLANK(R3496))),"Missing Information", INDEX(Table15[Entire Service Line Classification], MATCH(SUMIFS(Table15[Unique ID],Table15[System-Owned Portion],E3496,Table15[If Material Anything Other than "Lead" in Column E,Was Material Ever Previously Lead?],G3496,Table15[Customer-Owned Portion],O3496),Table15[Unique ID],0),0)))</f>
        <v/>
      </c>
      <c r="X3496"/>
    </row>
    <row r="3497" spans="2:24" x14ac:dyDescent="0.25">
      <c r="B3497" s="146"/>
      <c r="C3497" s="31"/>
      <c r="D3497" s="31"/>
      <c r="E3497" s="44"/>
      <c r="F3497" s="43"/>
      <c r="G3497" s="84"/>
      <c r="H3497" s="31"/>
      <c r="I3497" s="208"/>
      <c r="J3497" s="84"/>
      <c r="K3497" s="31"/>
      <c r="L3497" s="31"/>
      <c r="M3497" s="169"/>
      <c r="N3497" s="148"/>
      <c r="O3497" s="106"/>
      <c r="P3497" s="43"/>
      <c r="Q3497" s="31"/>
      <c r="R3497" s="84"/>
      <c r="S3497" s="31"/>
      <c r="T3497" s="31"/>
      <c r="U3497" s="169"/>
      <c r="V3497" s="150"/>
      <c r="W3497" s="141" t="str" cm="1">
        <f t="array" ref="W3497">IF(SUM(LEN(B3497:V3497))=0,"",IF(OR(OR(ISBLANK(F3497),SUM(LEN(C3497),LEN(D3497))=0),AND(NOT(E3497="Unknown"),ISBLANK(J3497)),AND(NOT(O3497="Unknown"),ISBLANK(R3497))),"Missing Information", INDEX(Table15[Entire Service Line Classification], MATCH(SUMIFS(Table15[Unique ID],Table15[System-Owned Portion],E3497,Table15[If Material Anything Other than "Lead" in Column E,Was Material Ever Previously Lead?],G3497,Table15[Customer-Owned Portion],O3497),Table15[Unique ID],0),0)))</f>
        <v/>
      </c>
      <c r="X3497"/>
    </row>
    <row r="3498" spans="2:24" x14ac:dyDescent="0.25">
      <c r="B3498" s="146"/>
      <c r="C3498" s="31"/>
      <c r="D3498" s="31"/>
      <c r="E3498" s="44"/>
      <c r="F3498" s="43"/>
      <c r="G3498" s="84"/>
      <c r="H3498" s="31"/>
      <c r="I3498" s="208"/>
      <c r="J3498" s="84"/>
      <c r="K3498" s="31"/>
      <c r="L3498" s="31"/>
      <c r="M3498" s="169"/>
      <c r="N3498" s="148"/>
      <c r="O3498" s="106"/>
      <c r="P3498" s="43"/>
      <c r="Q3498" s="31"/>
      <c r="R3498" s="84"/>
      <c r="S3498" s="31"/>
      <c r="T3498" s="31"/>
      <c r="U3498" s="169"/>
      <c r="V3498" s="150"/>
      <c r="W3498" s="141" t="str" cm="1">
        <f t="array" ref="W3498">IF(SUM(LEN(B3498:V3498))=0,"",IF(OR(OR(ISBLANK(F3498),SUM(LEN(C3498),LEN(D3498))=0),AND(NOT(E3498="Unknown"),ISBLANK(J3498)),AND(NOT(O3498="Unknown"),ISBLANK(R3498))),"Missing Information", INDEX(Table15[Entire Service Line Classification], MATCH(SUMIFS(Table15[Unique ID],Table15[System-Owned Portion],E3498,Table15[If Material Anything Other than "Lead" in Column E,Was Material Ever Previously Lead?],G3498,Table15[Customer-Owned Portion],O3498),Table15[Unique ID],0),0)))</f>
        <v/>
      </c>
      <c r="X3498"/>
    </row>
    <row r="3499" spans="2:24" x14ac:dyDescent="0.25">
      <c r="B3499" s="146"/>
      <c r="C3499" s="31"/>
      <c r="D3499" s="31"/>
      <c r="E3499" s="44"/>
      <c r="F3499" s="43"/>
      <c r="G3499" s="84"/>
      <c r="H3499" s="31"/>
      <c r="I3499" s="208"/>
      <c r="J3499" s="84"/>
      <c r="K3499" s="31"/>
      <c r="L3499" s="31"/>
      <c r="M3499" s="169"/>
      <c r="N3499" s="148"/>
      <c r="O3499" s="106"/>
      <c r="P3499" s="43"/>
      <c r="Q3499" s="31"/>
      <c r="R3499" s="84"/>
      <c r="S3499" s="31"/>
      <c r="T3499" s="31"/>
      <c r="U3499" s="169"/>
      <c r="V3499" s="150"/>
      <c r="W3499" s="141" t="str" cm="1">
        <f t="array" ref="W3499">IF(SUM(LEN(B3499:V3499))=0,"",IF(OR(OR(ISBLANK(F3499),SUM(LEN(C3499),LEN(D3499))=0),AND(NOT(E3499="Unknown"),ISBLANK(J3499)),AND(NOT(O3499="Unknown"),ISBLANK(R3499))),"Missing Information", INDEX(Table15[Entire Service Line Classification], MATCH(SUMIFS(Table15[Unique ID],Table15[System-Owned Portion],E3499,Table15[If Material Anything Other than "Lead" in Column E,Was Material Ever Previously Lead?],G3499,Table15[Customer-Owned Portion],O3499),Table15[Unique ID],0),0)))</f>
        <v/>
      </c>
      <c r="X3499"/>
    </row>
    <row r="3500" spans="2:24" x14ac:dyDescent="0.25">
      <c r="B3500" s="146"/>
      <c r="C3500" s="31"/>
      <c r="D3500" s="31"/>
      <c r="E3500" s="44"/>
      <c r="F3500" s="43"/>
      <c r="G3500" s="84"/>
      <c r="H3500" s="31"/>
      <c r="I3500" s="208"/>
      <c r="J3500" s="84"/>
      <c r="K3500" s="31"/>
      <c r="L3500" s="31"/>
      <c r="M3500" s="169"/>
      <c r="N3500" s="148"/>
      <c r="O3500" s="106"/>
      <c r="P3500" s="43"/>
      <c r="Q3500" s="31"/>
      <c r="R3500" s="84"/>
      <c r="S3500" s="31"/>
      <c r="T3500" s="31"/>
      <c r="U3500" s="169"/>
      <c r="V3500" s="150"/>
      <c r="W3500" s="141" t="str" cm="1">
        <f t="array" ref="W3500">IF(SUM(LEN(B3500:V3500))=0,"",IF(OR(OR(ISBLANK(F3500),SUM(LEN(C3500),LEN(D3500))=0),AND(NOT(E3500="Unknown"),ISBLANK(J3500)),AND(NOT(O3500="Unknown"),ISBLANK(R3500))),"Missing Information", INDEX(Table15[Entire Service Line Classification], MATCH(SUMIFS(Table15[Unique ID],Table15[System-Owned Portion],E3500,Table15[If Material Anything Other than "Lead" in Column E,Was Material Ever Previously Lead?],G3500,Table15[Customer-Owned Portion],O3500),Table15[Unique ID],0),0)))</f>
        <v/>
      </c>
      <c r="X3500"/>
    </row>
    <row r="3501" spans="2:24" x14ac:dyDescent="0.25">
      <c r="B3501" s="146"/>
      <c r="C3501" s="31"/>
      <c r="D3501" s="31"/>
      <c r="E3501" s="44"/>
      <c r="F3501" s="43"/>
      <c r="G3501" s="84"/>
      <c r="H3501" s="31"/>
      <c r="I3501" s="208"/>
      <c r="J3501" s="84"/>
      <c r="K3501" s="31"/>
      <c r="L3501" s="31"/>
      <c r="M3501" s="169"/>
      <c r="N3501" s="148"/>
      <c r="O3501" s="106"/>
      <c r="P3501" s="43"/>
      <c r="Q3501" s="31"/>
      <c r="R3501" s="84"/>
      <c r="S3501" s="31"/>
      <c r="T3501" s="31"/>
      <c r="U3501" s="169"/>
      <c r="V3501" s="150"/>
      <c r="W3501" s="141" t="str" cm="1">
        <f t="array" ref="W3501">IF(SUM(LEN(B3501:V3501))=0,"",IF(OR(OR(ISBLANK(F3501),SUM(LEN(C3501),LEN(D3501))=0),AND(NOT(E3501="Unknown"),ISBLANK(J3501)),AND(NOT(O3501="Unknown"),ISBLANK(R3501))),"Missing Information", INDEX(Table15[Entire Service Line Classification], MATCH(SUMIFS(Table15[Unique ID],Table15[System-Owned Portion],E3501,Table15[If Material Anything Other than "Lead" in Column E,Was Material Ever Previously Lead?],G3501,Table15[Customer-Owned Portion],O3501),Table15[Unique ID],0),0)))</f>
        <v/>
      </c>
      <c r="X3501"/>
    </row>
    <row r="3502" spans="2:24" x14ac:dyDescent="0.25">
      <c r="B3502" s="146"/>
      <c r="C3502" s="31"/>
      <c r="D3502" s="31"/>
      <c r="E3502" s="44"/>
      <c r="F3502" s="43"/>
      <c r="G3502" s="84"/>
      <c r="H3502" s="31"/>
      <c r="I3502" s="208"/>
      <c r="J3502" s="84"/>
      <c r="K3502" s="31"/>
      <c r="L3502" s="31"/>
      <c r="M3502" s="169"/>
      <c r="N3502" s="148"/>
      <c r="O3502" s="106"/>
      <c r="P3502" s="43"/>
      <c r="Q3502" s="31"/>
      <c r="R3502" s="84"/>
      <c r="S3502" s="31"/>
      <c r="T3502" s="31"/>
      <c r="U3502" s="169"/>
      <c r="V3502" s="150"/>
      <c r="W3502" s="141" t="str" cm="1">
        <f t="array" ref="W3502">IF(SUM(LEN(B3502:V3502))=0,"",IF(OR(OR(ISBLANK(F3502),SUM(LEN(C3502),LEN(D3502))=0),AND(NOT(E3502="Unknown"),ISBLANK(J3502)),AND(NOT(O3502="Unknown"),ISBLANK(R3502))),"Missing Information", INDEX(Table15[Entire Service Line Classification], MATCH(SUMIFS(Table15[Unique ID],Table15[System-Owned Portion],E3502,Table15[If Material Anything Other than "Lead" in Column E,Was Material Ever Previously Lead?],G3502,Table15[Customer-Owned Portion],O3502),Table15[Unique ID],0),0)))</f>
        <v/>
      </c>
      <c r="X3502"/>
    </row>
    <row r="3503" spans="2:24" x14ac:dyDescent="0.25">
      <c r="B3503" s="146"/>
      <c r="C3503" s="31"/>
      <c r="D3503" s="31"/>
      <c r="E3503" s="44"/>
      <c r="F3503" s="43"/>
      <c r="G3503" s="84"/>
      <c r="H3503" s="31"/>
      <c r="I3503" s="208"/>
      <c r="J3503" s="84"/>
      <c r="K3503" s="31"/>
      <c r="L3503" s="31"/>
      <c r="M3503" s="169"/>
      <c r="N3503" s="148"/>
      <c r="O3503" s="106"/>
      <c r="P3503" s="43"/>
      <c r="Q3503" s="31"/>
      <c r="R3503" s="84"/>
      <c r="S3503" s="31"/>
      <c r="T3503" s="31"/>
      <c r="U3503" s="169"/>
      <c r="V3503" s="150"/>
      <c r="W3503" s="141" t="str" cm="1">
        <f t="array" ref="W3503">IF(SUM(LEN(B3503:V3503))=0,"",IF(OR(OR(ISBLANK(F3503),SUM(LEN(C3503),LEN(D3503))=0),AND(NOT(E3503="Unknown"),ISBLANK(J3503)),AND(NOT(O3503="Unknown"),ISBLANK(R3503))),"Missing Information", INDEX(Table15[Entire Service Line Classification], MATCH(SUMIFS(Table15[Unique ID],Table15[System-Owned Portion],E3503,Table15[If Material Anything Other than "Lead" in Column E,Was Material Ever Previously Lead?],G3503,Table15[Customer-Owned Portion],O3503),Table15[Unique ID],0),0)))</f>
        <v/>
      </c>
      <c r="X3503"/>
    </row>
    <row r="3504" spans="2:24" x14ac:dyDescent="0.25">
      <c r="B3504" s="146"/>
      <c r="C3504" s="31"/>
      <c r="D3504" s="31"/>
      <c r="E3504" s="44"/>
      <c r="F3504" s="43"/>
      <c r="G3504" s="84"/>
      <c r="H3504" s="31"/>
      <c r="I3504" s="208"/>
      <c r="J3504" s="84"/>
      <c r="K3504" s="31"/>
      <c r="L3504" s="31"/>
      <c r="M3504" s="169"/>
      <c r="N3504" s="148"/>
      <c r="O3504" s="106"/>
      <c r="P3504" s="43"/>
      <c r="Q3504" s="31"/>
      <c r="R3504" s="84"/>
      <c r="S3504" s="31"/>
      <c r="T3504" s="31"/>
      <c r="U3504" s="169"/>
      <c r="V3504" s="150"/>
      <c r="W3504" s="141" t="str" cm="1">
        <f t="array" ref="W3504">IF(SUM(LEN(B3504:V3504))=0,"",IF(OR(OR(ISBLANK(F3504),SUM(LEN(C3504),LEN(D3504))=0),AND(NOT(E3504="Unknown"),ISBLANK(J3504)),AND(NOT(O3504="Unknown"),ISBLANK(R3504))),"Missing Information", INDEX(Table15[Entire Service Line Classification], MATCH(SUMIFS(Table15[Unique ID],Table15[System-Owned Portion],E3504,Table15[If Material Anything Other than "Lead" in Column E,Was Material Ever Previously Lead?],G3504,Table15[Customer-Owned Portion],O3504),Table15[Unique ID],0),0)))</f>
        <v/>
      </c>
      <c r="X3504"/>
    </row>
    <row r="3505" spans="2:24" x14ac:dyDescent="0.25">
      <c r="B3505" s="146"/>
      <c r="C3505" s="31"/>
      <c r="D3505" s="31"/>
      <c r="E3505" s="44"/>
      <c r="F3505" s="43"/>
      <c r="G3505" s="84"/>
      <c r="H3505" s="31"/>
      <c r="I3505" s="208"/>
      <c r="J3505" s="84"/>
      <c r="K3505" s="31"/>
      <c r="L3505" s="31"/>
      <c r="M3505" s="169"/>
      <c r="N3505" s="148"/>
      <c r="O3505" s="106"/>
      <c r="P3505" s="43"/>
      <c r="Q3505" s="31"/>
      <c r="R3505" s="84"/>
      <c r="S3505" s="31"/>
      <c r="T3505" s="31"/>
      <c r="U3505" s="169"/>
      <c r="V3505" s="150"/>
      <c r="W3505" s="141" t="str" cm="1">
        <f t="array" ref="W3505">IF(SUM(LEN(B3505:V3505))=0,"",IF(OR(OR(ISBLANK(F3505),SUM(LEN(C3505),LEN(D3505))=0),AND(NOT(E3505="Unknown"),ISBLANK(J3505)),AND(NOT(O3505="Unknown"),ISBLANK(R3505))),"Missing Information", INDEX(Table15[Entire Service Line Classification], MATCH(SUMIFS(Table15[Unique ID],Table15[System-Owned Portion],E3505,Table15[If Material Anything Other than "Lead" in Column E,Was Material Ever Previously Lead?],G3505,Table15[Customer-Owned Portion],O3505),Table15[Unique ID],0),0)))</f>
        <v/>
      </c>
      <c r="X3505"/>
    </row>
    <row r="3506" spans="2:24" x14ac:dyDescent="0.25">
      <c r="B3506" s="146"/>
      <c r="C3506" s="31"/>
      <c r="D3506" s="31"/>
      <c r="E3506" s="44"/>
      <c r="F3506" s="43"/>
      <c r="G3506" s="84"/>
      <c r="H3506" s="31"/>
      <c r="I3506" s="208"/>
      <c r="J3506" s="84"/>
      <c r="K3506" s="31"/>
      <c r="L3506" s="31"/>
      <c r="M3506" s="169"/>
      <c r="N3506" s="148"/>
      <c r="O3506" s="106"/>
      <c r="P3506" s="43"/>
      <c r="Q3506" s="31"/>
      <c r="R3506" s="84"/>
      <c r="S3506" s="31"/>
      <c r="T3506" s="31"/>
      <c r="U3506" s="169"/>
      <c r="V3506" s="150"/>
      <c r="W3506" s="141" t="str" cm="1">
        <f t="array" ref="W3506">IF(SUM(LEN(B3506:V3506))=0,"",IF(OR(OR(ISBLANK(F3506),SUM(LEN(C3506),LEN(D3506))=0),AND(NOT(E3506="Unknown"),ISBLANK(J3506)),AND(NOT(O3506="Unknown"),ISBLANK(R3506))),"Missing Information", INDEX(Table15[Entire Service Line Classification], MATCH(SUMIFS(Table15[Unique ID],Table15[System-Owned Portion],E3506,Table15[If Material Anything Other than "Lead" in Column E,Was Material Ever Previously Lead?],G3506,Table15[Customer-Owned Portion],O3506),Table15[Unique ID],0),0)))</f>
        <v/>
      </c>
      <c r="X3506"/>
    </row>
    <row r="3507" spans="2:24" x14ac:dyDescent="0.25">
      <c r="B3507" s="146"/>
      <c r="C3507" s="31"/>
      <c r="D3507" s="31"/>
      <c r="E3507" s="44"/>
      <c r="F3507" s="43"/>
      <c r="G3507" s="84"/>
      <c r="H3507" s="31"/>
      <c r="I3507" s="208"/>
      <c r="J3507" s="84"/>
      <c r="K3507" s="31"/>
      <c r="L3507" s="31"/>
      <c r="M3507" s="169"/>
      <c r="N3507" s="148"/>
      <c r="O3507" s="106"/>
      <c r="P3507" s="43"/>
      <c r="Q3507" s="31"/>
      <c r="R3507" s="84"/>
      <c r="S3507" s="31"/>
      <c r="T3507" s="31"/>
      <c r="U3507" s="169"/>
      <c r="V3507" s="150"/>
      <c r="W3507" s="141" t="str" cm="1">
        <f t="array" ref="W3507">IF(SUM(LEN(B3507:V3507))=0,"",IF(OR(OR(ISBLANK(F3507),SUM(LEN(C3507),LEN(D3507))=0),AND(NOT(E3507="Unknown"),ISBLANK(J3507)),AND(NOT(O3507="Unknown"),ISBLANK(R3507))),"Missing Information", INDEX(Table15[Entire Service Line Classification], MATCH(SUMIFS(Table15[Unique ID],Table15[System-Owned Portion],E3507,Table15[If Material Anything Other than "Lead" in Column E,Was Material Ever Previously Lead?],G3507,Table15[Customer-Owned Portion],O3507),Table15[Unique ID],0),0)))</f>
        <v/>
      </c>
      <c r="X3507"/>
    </row>
    <row r="3508" spans="2:24" x14ac:dyDescent="0.25">
      <c r="B3508" s="146"/>
      <c r="C3508" s="31"/>
      <c r="D3508" s="31"/>
      <c r="E3508" s="44"/>
      <c r="F3508" s="43"/>
      <c r="G3508" s="84"/>
      <c r="H3508" s="31"/>
      <c r="I3508" s="208"/>
      <c r="J3508" s="84"/>
      <c r="K3508" s="31"/>
      <c r="L3508" s="31"/>
      <c r="M3508" s="169"/>
      <c r="N3508" s="148"/>
      <c r="O3508" s="106"/>
      <c r="P3508" s="43"/>
      <c r="Q3508" s="31"/>
      <c r="R3508" s="84"/>
      <c r="S3508" s="31"/>
      <c r="T3508" s="31"/>
      <c r="U3508" s="169"/>
      <c r="V3508" s="150"/>
      <c r="W3508" s="141" t="str" cm="1">
        <f t="array" ref="W3508">IF(SUM(LEN(B3508:V3508))=0,"",IF(OR(OR(ISBLANK(F3508),SUM(LEN(C3508),LEN(D3508))=0),AND(NOT(E3508="Unknown"),ISBLANK(J3508)),AND(NOT(O3508="Unknown"),ISBLANK(R3508))),"Missing Information", INDEX(Table15[Entire Service Line Classification], MATCH(SUMIFS(Table15[Unique ID],Table15[System-Owned Portion],E3508,Table15[If Material Anything Other than "Lead" in Column E,Was Material Ever Previously Lead?],G3508,Table15[Customer-Owned Portion],O3508),Table15[Unique ID],0),0)))</f>
        <v/>
      </c>
      <c r="X3508"/>
    </row>
    <row r="3509" spans="2:24" x14ac:dyDescent="0.25">
      <c r="B3509" s="146"/>
      <c r="C3509" s="31"/>
      <c r="D3509" s="31"/>
      <c r="E3509" s="44"/>
      <c r="F3509" s="43"/>
      <c r="G3509" s="84"/>
      <c r="H3509" s="31"/>
      <c r="I3509" s="208"/>
      <c r="J3509" s="84"/>
      <c r="K3509" s="31"/>
      <c r="L3509" s="31"/>
      <c r="M3509" s="169"/>
      <c r="N3509" s="148"/>
      <c r="O3509" s="106"/>
      <c r="P3509" s="43"/>
      <c r="Q3509" s="31"/>
      <c r="R3509" s="84"/>
      <c r="S3509" s="31"/>
      <c r="T3509" s="31"/>
      <c r="U3509" s="169"/>
      <c r="V3509" s="150"/>
      <c r="W3509" s="141" t="str" cm="1">
        <f t="array" ref="W3509">IF(SUM(LEN(B3509:V3509))=0,"",IF(OR(OR(ISBLANK(F3509),SUM(LEN(C3509),LEN(D3509))=0),AND(NOT(E3509="Unknown"),ISBLANK(J3509)),AND(NOT(O3509="Unknown"),ISBLANK(R3509))),"Missing Information", INDEX(Table15[Entire Service Line Classification], MATCH(SUMIFS(Table15[Unique ID],Table15[System-Owned Portion],E3509,Table15[If Material Anything Other than "Lead" in Column E,Was Material Ever Previously Lead?],G3509,Table15[Customer-Owned Portion],O3509),Table15[Unique ID],0),0)))</f>
        <v/>
      </c>
      <c r="X3509"/>
    </row>
    <row r="3510" spans="2:24" x14ac:dyDescent="0.25">
      <c r="B3510" s="146"/>
      <c r="C3510" s="31"/>
      <c r="D3510" s="31"/>
      <c r="E3510" s="44"/>
      <c r="F3510" s="43"/>
      <c r="G3510" s="84"/>
      <c r="H3510" s="31"/>
      <c r="I3510" s="208"/>
      <c r="J3510" s="84"/>
      <c r="K3510" s="31"/>
      <c r="L3510" s="31"/>
      <c r="M3510" s="169"/>
      <c r="N3510" s="148"/>
      <c r="O3510" s="106"/>
      <c r="P3510" s="43"/>
      <c r="Q3510" s="31"/>
      <c r="R3510" s="84"/>
      <c r="S3510" s="31"/>
      <c r="T3510" s="31"/>
      <c r="U3510" s="169"/>
      <c r="V3510" s="150"/>
      <c r="W3510" s="141" t="str" cm="1">
        <f t="array" ref="W3510">IF(SUM(LEN(B3510:V3510))=0,"",IF(OR(OR(ISBLANK(F3510),SUM(LEN(C3510),LEN(D3510))=0),AND(NOT(E3510="Unknown"),ISBLANK(J3510)),AND(NOT(O3510="Unknown"),ISBLANK(R3510))),"Missing Information", INDEX(Table15[Entire Service Line Classification], MATCH(SUMIFS(Table15[Unique ID],Table15[System-Owned Portion],E3510,Table15[If Material Anything Other than "Lead" in Column E,Was Material Ever Previously Lead?],G3510,Table15[Customer-Owned Portion],O3510),Table15[Unique ID],0),0)))</f>
        <v/>
      </c>
      <c r="X3510"/>
    </row>
    <row r="3511" spans="2:24" x14ac:dyDescent="0.25">
      <c r="B3511" s="146"/>
      <c r="C3511" s="31"/>
      <c r="D3511" s="31"/>
      <c r="E3511" s="44"/>
      <c r="F3511" s="43"/>
      <c r="G3511" s="84"/>
      <c r="H3511" s="31"/>
      <c r="I3511" s="208"/>
      <c r="J3511" s="84"/>
      <c r="K3511" s="31"/>
      <c r="L3511" s="31"/>
      <c r="M3511" s="169"/>
      <c r="N3511" s="148"/>
      <c r="O3511" s="106"/>
      <c r="P3511" s="43"/>
      <c r="Q3511" s="31"/>
      <c r="R3511" s="84"/>
      <c r="S3511" s="31"/>
      <c r="T3511" s="31"/>
      <c r="U3511" s="169"/>
      <c r="V3511" s="150"/>
      <c r="W3511" s="141" t="str" cm="1">
        <f t="array" ref="W3511">IF(SUM(LEN(B3511:V3511))=0,"",IF(OR(OR(ISBLANK(F3511),SUM(LEN(C3511),LEN(D3511))=0),AND(NOT(E3511="Unknown"),ISBLANK(J3511)),AND(NOT(O3511="Unknown"),ISBLANK(R3511))),"Missing Information", INDEX(Table15[Entire Service Line Classification], MATCH(SUMIFS(Table15[Unique ID],Table15[System-Owned Portion],E3511,Table15[If Material Anything Other than "Lead" in Column E,Was Material Ever Previously Lead?],G3511,Table15[Customer-Owned Portion],O3511),Table15[Unique ID],0),0)))</f>
        <v/>
      </c>
      <c r="X3511"/>
    </row>
    <row r="3512" spans="2:24" x14ac:dyDescent="0.25">
      <c r="B3512" s="146"/>
      <c r="C3512" s="31"/>
      <c r="D3512" s="31"/>
      <c r="E3512" s="44"/>
      <c r="F3512" s="43"/>
      <c r="G3512" s="84"/>
      <c r="H3512" s="31"/>
      <c r="I3512" s="208"/>
      <c r="J3512" s="84"/>
      <c r="K3512" s="31"/>
      <c r="L3512" s="31"/>
      <c r="M3512" s="169"/>
      <c r="N3512" s="148"/>
      <c r="O3512" s="106"/>
      <c r="P3512" s="43"/>
      <c r="Q3512" s="31"/>
      <c r="R3512" s="84"/>
      <c r="S3512" s="31"/>
      <c r="T3512" s="31"/>
      <c r="U3512" s="169"/>
      <c r="V3512" s="150"/>
      <c r="W3512" s="141" t="str" cm="1">
        <f t="array" ref="W3512">IF(SUM(LEN(B3512:V3512))=0,"",IF(OR(OR(ISBLANK(F3512),SUM(LEN(C3512),LEN(D3512))=0),AND(NOT(E3512="Unknown"),ISBLANK(J3512)),AND(NOT(O3512="Unknown"),ISBLANK(R3512))),"Missing Information", INDEX(Table15[Entire Service Line Classification], MATCH(SUMIFS(Table15[Unique ID],Table15[System-Owned Portion],E3512,Table15[If Material Anything Other than "Lead" in Column E,Was Material Ever Previously Lead?],G3512,Table15[Customer-Owned Portion],O3512),Table15[Unique ID],0),0)))</f>
        <v/>
      </c>
      <c r="X3512"/>
    </row>
    <row r="3513" spans="2:24" x14ac:dyDescent="0.25">
      <c r="B3513" s="146"/>
      <c r="C3513" s="31"/>
      <c r="D3513" s="31"/>
      <c r="E3513" s="44"/>
      <c r="F3513" s="43"/>
      <c r="G3513" s="84"/>
      <c r="H3513" s="31"/>
      <c r="I3513" s="208"/>
      <c r="J3513" s="84"/>
      <c r="K3513" s="31"/>
      <c r="L3513" s="31"/>
      <c r="M3513" s="169"/>
      <c r="N3513" s="148"/>
      <c r="O3513" s="106"/>
      <c r="P3513" s="43"/>
      <c r="Q3513" s="31"/>
      <c r="R3513" s="84"/>
      <c r="S3513" s="31"/>
      <c r="T3513" s="31"/>
      <c r="U3513" s="169"/>
      <c r="V3513" s="150"/>
      <c r="W3513" s="141" t="str" cm="1">
        <f t="array" ref="W3513">IF(SUM(LEN(B3513:V3513))=0,"",IF(OR(OR(ISBLANK(F3513),SUM(LEN(C3513),LEN(D3513))=0),AND(NOT(E3513="Unknown"),ISBLANK(J3513)),AND(NOT(O3513="Unknown"),ISBLANK(R3513))),"Missing Information", INDEX(Table15[Entire Service Line Classification], MATCH(SUMIFS(Table15[Unique ID],Table15[System-Owned Portion],E3513,Table15[If Material Anything Other than "Lead" in Column E,Was Material Ever Previously Lead?],G3513,Table15[Customer-Owned Portion],O3513),Table15[Unique ID],0),0)))</f>
        <v/>
      </c>
      <c r="X3513"/>
    </row>
    <row r="3514" spans="2:24" x14ac:dyDescent="0.25">
      <c r="B3514" s="146"/>
      <c r="C3514" s="31"/>
      <c r="D3514" s="31"/>
      <c r="E3514" s="44"/>
      <c r="F3514" s="43"/>
      <c r="G3514" s="84"/>
      <c r="H3514" s="31"/>
      <c r="I3514" s="208"/>
      <c r="J3514" s="84"/>
      <c r="K3514" s="31"/>
      <c r="L3514" s="31"/>
      <c r="M3514" s="169"/>
      <c r="N3514" s="148"/>
      <c r="O3514" s="106"/>
      <c r="P3514" s="43"/>
      <c r="Q3514" s="31"/>
      <c r="R3514" s="84"/>
      <c r="S3514" s="31"/>
      <c r="T3514" s="31"/>
      <c r="U3514" s="169"/>
      <c r="V3514" s="150"/>
      <c r="W3514" s="141" t="str" cm="1">
        <f t="array" ref="W3514">IF(SUM(LEN(B3514:V3514))=0,"",IF(OR(OR(ISBLANK(F3514),SUM(LEN(C3514),LEN(D3514))=0),AND(NOT(E3514="Unknown"),ISBLANK(J3514)),AND(NOT(O3514="Unknown"),ISBLANK(R3514))),"Missing Information", INDEX(Table15[Entire Service Line Classification], MATCH(SUMIFS(Table15[Unique ID],Table15[System-Owned Portion],E3514,Table15[If Material Anything Other than "Lead" in Column E,Was Material Ever Previously Lead?],G3514,Table15[Customer-Owned Portion],O3514),Table15[Unique ID],0),0)))</f>
        <v/>
      </c>
      <c r="X3514"/>
    </row>
    <row r="3515" spans="2:24" x14ac:dyDescent="0.25">
      <c r="B3515" s="146"/>
      <c r="C3515" s="31"/>
      <c r="D3515" s="31"/>
      <c r="E3515" s="44"/>
      <c r="F3515" s="43"/>
      <c r="G3515" s="84"/>
      <c r="H3515" s="31"/>
      <c r="I3515" s="208"/>
      <c r="J3515" s="84"/>
      <c r="K3515" s="31"/>
      <c r="L3515" s="31"/>
      <c r="M3515" s="169"/>
      <c r="N3515" s="148"/>
      <c r="O3515" s="106"/>
      <c r="P3515" s="43"/>
      <c r="Q3515" s="31"/>
      <c r="R3515" s="84"/>
      <c r="S3515" s="31"/>
      <c r="T3515" s="31"/>
      <c r="U3515" s="169"/>
      <c r="V3515" s="150"/>
      <c r="W3515" s="141" t="str" cm="1">
        <f t="array" ref="W3515">IF(SUM(LEN(B3515:V3515))=0,"",IF(OR(OR(ISBLANK(F3515),SUM(LEN(C3515),LEN(D3515))=0),AND(NOT(E3515="Unknown"),ISBLANK(J3515)),AND(NOT(O3515="Unknown"),ISBLANK(R3515))),"Missing Information", INDEX(Table15[Entire Service Line Classification], MATCH(SUMIFS(Table15[Unique ID],Table15[System-Owned Portion],E3515,Table15[If Material Anything Other than "Lead" in Column E,Was Material Ever Previously Lead?],G3515,Table15[Customer-Owned Portion],O3515),Table15[Unique ID],0),0)))</f>
        <v/>
      </c>
      <c r="X3515"/>
    </row>
    <row r="3516" spans="2:24" x14ac:dyDescent="0.25">
      <c r="B3516" s="146"/>
      <c r="C3516" s="31"/>
      <c r="D3516" s="31"/>
      <c r="E3516" s="44"/>
      <c r="F3516" s="43"/>
      <c r="G3516" s="84"/>
      <c r="H3516" s="31"/>
      <c r="I3516" s="208"/>
      <c r="J3516" s="84"/>
      <c r="K3516" s="31"/>
      <c r="L3516" s="31"/>
      <c r="M3516" s="169"/>
      <c r="N3516" s="148"/>
      <c r="O3516" s="106"/>
      <c r="P3516" s="43"/>
      <c r="Q3516" s="31"/>
      <c r="R3516" s="84"/>
      <c r="S3516" s="31"/>
      <c r="T3516" s="31"/>
      <c r="U3516" s="169"/>
      <c r="V3516" s="150"/>
      <c r="W3516" s="141" t="str" cm="1">
        <f t="array" ref="W3516">IF(SUM(LEN(B3516:V3516))=0,"",IF(OR(OR(ISBLANK(F3516),SUM(LEN(C3516),LEN(D3516))=0),AND(NOT(E3516="Unknown"),ISBLANK(J3516)),AND(NOT(O3516="Unknown"),ISBLANK(R3516))),"Missing Information", INDEX(Table15[Entire Service Line Classification], MATCH(SUMIFS(Table15[Unique ID],Table15[System-Owned Portion],E3516,Table15[If Material Anything Other than "Lead" in Column E,Was Material Ever Previously Lead?],G3516,Table15[Customer-Owned Portion],O3516),Table15[Unique ID],0),0)))</f>
        <v/>
      </c>
      <c r="X3516"/>
    </row>
    <row r="3517" spans="2:24" x14ac:dyDescent="0.25">
      <c r="B3517" s="146"/>
      <c r="C3517" s="31"/>
      <c r="D3517" s="31"/>
      <c r="E3517" s="44"/>
      <c r="F3517" s="43"/>
      <c r="G3517" s="84"/>
      <c r="H3517" s="31"/>
      <c r="I3517" s="208"/>
      <c r="J3517" s="84"/>
      <c r="K3517" s="31"/>
      <c r="L3517" s="31"/>
      <c r="M3517" s="169"/>
      <c r="N3517" s="148"/>
      <c r="O3517" s="106"/>
      <c r="P3517" s="43"/>
      <c r="Q3517" s="31"/>
      <c r="R3517" s="84"/>
      <c r="S3517" s="31"/>
      <c r="T3517" s="31"/>
      <c r="U3517" s="169"/>
      <c r="V3517" s="150"/>
      <c r="W3517" s="141" t="str" cm="1">
        <f t="array" ref="W3517">IF(SUM(LEN(B3517:V3517))=0,"",IF(OR(OR(ISBLANK(F3517),SUM(LEN(C3517),LEN(D3517))=0),AND(NOT(E3517="Unknown"),ISBLANK(J3517)),AND(NOT(O3517="Unknown"),ISBLANK(R3517))),"Missing Information", INDEX(Table15[Entire Service Line Classification], MATCH(SUMIFS(Table15[Unique ID],Table15[System-Owned Portion],E3517,Table15[If Material Anything Other than "Lead" in Column E,Was Material Ever Previously Lead?],G3517,Table15[Customer-Owned Portion],O3517),Table15[Unique ID],0),0)))</f>
        <v/>
      </c>
      <c r="X3517"/>
    </row>
    <row r="3518" spans="2:24" x14ac:dyDescent="0.25">
      <c r="B3518" s="146"/>
      <c r="C3518" s="31"/>
      <c r="D3518" s="31"/>
      <c r="E3518" s="44"/>
      <c r="F3518" s="43"/>
      <c r="G3518" s="84"/>
      <c r="H3518" s="31"/>
      <c r="I3518" s="208"/>
      <c r="J3518" s="84"/>
      <c r="K3518" s="31"/>
      <c r="L3518" s="31"/>
      <c r="M3518" s="169"/>
      <c r="N3518" s="148"/>
      <c r="O3518" s="106"/>
      <c r="P3518" s="43"/>
      <c r="Q3518" s="31"/>
      <c r="R3518" s="84"/>
      <c r="S3518" s="31"/>
      <c r="T3518" s="31"/>
      <c r="U3518" s="169"/>
      <c r="V3518" s="150"/>
      <c r="W3518" s="141" t="str" cm="1">
        <f t="array" ref="W3518">IF(SUM(LEN(B3518:V3518))=0,"",IF(OR(OR(ISBLANK(F3518),SUM(LEN(C3518),LEN(D3518))=0),AND(NOT(E3518="Unknown"),ISBLANK(J3518)),AND(NOT(O3518="Unknown"),ISBLANK(R3518))),"Missing Information", INDEX(Table15[Entire Service Line Classification], MATCH(SUMIFS(Table15[Unique ID],Table15[System-Owned Portion],E3518,Table15[If Material Anything Other than "Lead" in Column E,Was Material Ever Previously Lead?],G3518,Table15[Customer-Owned Portion],O3518),Table15[Unique ID],0),0)))</f>
        <v/>
      </c>
      <c r="X3518"/>
    </row>
    <row r="3519" spans="2:24" x14ac:dyDescent="0.25">
      <c r="B3519" s="146"/>
      <c r="C3519" s="31"/>
      <c r="D3519" s="31"/>
      <c r="E3519" s="44"/>
      <c r="F3519" s="43"/>
      <c r="G3519" s="84"/>
      <c r="H3519" s="31"/>
      <c r="I3519" s="208"/>
      <c r="J3519" s="84"/>
      <c r="K3519" s="31"/>
      <c r="L3519" s="31"/>
      <c r="M3519" s="169"/>
      <c r="N3519" s="148"/>
      <c r="O3519" s="106"/>
      <c r="P3519" s="43"/>
      <c r="Q3519" s="31"/>
      <c r="R3519" s="84"/>
      <c r="S3519" s="31"/>
      <c r="T3519" s="31"/>
      <c r="U3519" s="169"/>
      <c r="V3519" s="150"/>
      <c r="W3519" s="141" t="str" cm="1">
        <f t="array" ref="W3519">IF(SUM(LEN(B3519:V3519))=0,"",IF(OR(OR(ISBLANK(F3519),SUM(LEN(C3519),LEN(D3519))=0),AND(NOT(E3519="Unknown"),ISBLANK(J3519)),AND(NOT(O3519="Unknown"),ISBLANK(R3519))),"Missing Information", INDEX(Table15[Entire Service Line Classification], MATCH(SUMIFS(Table15[Unique ID],Table15[System-Owned Portion],E3519,Table15[If Material Anything Other than "Lead" in Column E,Was Material Ever Previously Lead?],G3519,Table15[Customer-Owned Portion],O3519),Table15[Unique ID],0),0)))</f>
        <v/>
      </c>
      <c r="X3519"/>
    </row>
    <row r="3520" spans="2:24" x14ac:dyDescent="0.25">
      <c r="B3520" s="146"/>
      <c r="C3520" s="31"/>
      <c r="D3520" s="31"/>
      <c r="E3520" s="44"/>
      <c r="F3520" s="43"/>
      <c r="G3520" s="84"/>
      <c r="H3520" s="31"/>
      <c r="I3520" s="208"/>
      <c r="J3520" s="84"/>
      <c r="K3520" s="31"/>
      <c r="L3520" s="31"/>
      <c r="M3520" s="169"/>
      <c r="N3520" s="148"/>
      <c r="O3520" s="106"/>
      <c r="P3520" s="43"/>
      <c r="Q3520" s="31"/>
      <c r="R3520" s="84"/>
      <c r="S3520" s="31"/>
      <c r="T3520" s="31"/>
      <c r="U3520" s="169"/>
      <c r="V3520" s="150"/>
      <c r="W3520" s="141" t="str" cm="1">
        <f t="array" ref="W3520">IF(SUM(LEN(B3520:V3520))=0,"",IF(OR(OR(ISBLANK(F3520),SUM(LEN(C3520),LEN(D3520))=0),AND(NOT(E3520="Unknown"),ISBLANK(J3520)),AND(NOT(O3520="Unknown"),ISBLANK(R3520))),"Missing Information", INDEX(Table15[Entire Service Line Classification], MATCH(SUMIFS(Table15[Unique ID],Table15[System-Owned Portion],E3520,Table15[If Material Anything Other than "Lead" in Column E,Was Material Ever Previously Lead?],G3520,Table15[Customer-Owned Portion],O3520),Table15[Unique ID],0),0)))</f>
        <v/>
      </c>
      <c r="X3520"/>
    </row>
    <row r="3521" spans="2:24" x14ac:dyDescent="0.25">
      <c r="B3521" s="146"/>
      <c r="C3521" s="31"/>
      <c r="D3521" s="31"/>
      <c r="E3521" s="44"/>
      <c r="F3521" s="43"/>
      <c r="G3521" s="84"/>
      <c r="H3521" s="31"/>
      <c r="I3521" s="208"/>
      <c r="J3521" s="84"/>
      <c r="K3521" s="31"/>
      <c r="L3521" s="31"/>
      <c r="M3521" s="169"/>
      <c r="N3521" s="148"/>
      <c r="O3521" s="106"/>
      <c r="P3521" s="43"/>
      <c r="Q3521" s="31"/>
      <c r="R3521" s="84"/>
      <c r="S3521" s="31"/>
      <c r="T3521" s="31"/>
      <c r="U3521" s="169"/>
      <c r="V3521" s="150"/>
      <c r="W3521" s="141" t="str" cm="1">
        <f t="array" ref="W3521">IF(SUM(LEN(B3521:V3521))=0,"",IF(OR(OR(ISBLANK(F3521),SUM(LEN(C3521),LEN(D3521))=0),AND(NOT(E3521="Unknown"),ISBLANK(J3521)),AND(NOT(O3521="Unknown"),ISBLANK(R3521))),"Missing Information", INDEX(Table15[Entire Service Line Classification], MATCH(SUMIFS(Table15[Unique ID],Table15[System-Owned Portion],E3521,Table15[If Material Anything Other than "Lead" in Column E,Was Material Ever Previously Lead?],G3521,Table15[Customer-Owned Portion],O3521),Table15[Unique ID],0),0)))</f>
        <v/>
      </c>
      <c r="X3521"/>
    </row>
    <row r="3522" spans="2:24" x14ac:dyDescent="0.25">
      <c r="B3522" s="146"/>
      <c r="C3522" s="31"/>
      <c r="D3522" s="31"/>
      <c r="E3522" s="44"/>
      <c r="F3522" s="43"/>
      <c r="G3522" s="84"/>
      <c r="H3522" s="31"/>
      <c r="I3522" s="208"/>
      <c r="J3522" s="84"/>
      <c r="K3522" s="31"/>
      <c r="L3522" s="31"/>
      <c r="M3522" s="169"/>
      <c r="N3522" s="148"/>
      <c r="O3522" s="106"/>
      <c r="P3522" s="43"/>
      <c r="Q3522" s="31"/>
      <c r="R3522" s="84"/>
      <c r="S3522" s="31"/>
      <c r="T3522" s="31"/>
      <c r="U3522" s="169"/>
      <c r="V3522" s="150"/>
      <c r="W3522" s="141" t="str" cm="1">
        <f t="array" ref="W3522">IF(SUM(LEN(B3522:V3522))=0,"",IF(OR(OR(ISBLANK(F3522),SUM(LEN(C3522),LEN(D3522))=0),AND(NOT(E3522="Unknown"),ISBLANK(J3522)),AND(NOT(O3522="Unknown"),ISBLANK(R3522))),"Missing Information", INDEX(Table15[Entire Service Line Classification], MATCH(SUMIFS(Table15[Unique ID],Table15[System-Owned Portion],E3522,Table15[If Material Anything Other than "Lead" in Column E,Was Material Ever Previously Lead?],G3522,Table15[Customer-Owned Portion],O3522),Table15[Unique ID],0),0)))</f>
        <v/>
      </c>
      <c r="X3522"/>
    </row>
    <row r="3523" spans="2:24" x14ac:dyDescent="0.25">
      <c r="B3523" s="146"/>
      <c r="C3523" s="31"/>
      <c r="D3523" s="31"/>
      <c r="E3523" s="44"/>
      <c r="F3523" s="43"/>
      <c r="G3523" s="84"/>
      <c r="H3523" s="31"/>
      <c r="I3523" s="208"/>
      <c r="J3523" s="84"/>
      <c r="K3523" s="31"/>
      <c r="L3523" s="31"/>
      <c r="M3523" s="169"/>
      <c r="N3523" s="148"/>
      <c r="O3523" s="106"/>
      <c r="P3523" s="43"/>
      <c r="Q3523" s="31"/>
      <c r="R3523" s="84"/>
      <c r="S3523" s="31"/>
      <c r="T3523" s="31"/>
      <c r="U3523" s="169"/>
      <c r="V3523" s="150"/>
      <c r="W3523" s="141" t="str" cm="1">
        <f t="array" ref="W3523">IF(SUM(LEN(B3523:V3523))=0,"",IF(OR(OR(ISBLANK(F3523),SUM(LEN(C3523),LEN(D3523))=0),AND(NOT(E3523="Unknown"),ISBLANK(J3523)),AND(NOT(O3523="Unknown"),ISBLANK(R3523))),"Missing Information", INDEX(Table15[Entire Service Line Classification], MATCH(SUMIFS(Table15[Unique ID],Table15[System-Owned Portion],E3523,Table15[If Material Anything Other than "Lead" in Column E,Was Material Ever Previously Lead?],G3523,Table15[Customer-Owned Portion],O3523),Table15[Unique ID],0),0)))</f>
        <v/>
      </c>
      <c r="X3523"/>
    </row>
    <row r="3524" spans="2:24" x14ac:dyDescent="0.25">
      <c r="B3524" s="146"/>
      <c r="C3524" s="31"/>
      <c r="D3524" s="31"/>
      <c r="E3524" s="44"/>
      <c r="F3524" s="43"/>
      <c r="G3524" s="84"/>
      <c r="H3524" s="31"/>
      <c r="I3524" s="208"/>
      <c r="J3524" s="84"/>
      <c r="K3524" s="31"/>
      <c r="L3524" s="31"/>
      <c r="M3524" s="169"/>
      <c r="N3524" s="148"/>
      <c r="O3524" s="106"/>
      <c r="P3524" s="43"/>
      <c r="Q3524" s="31"/>
      <c r="R3524" s="84"/>
      <c r="S3524" s="31"/>
      <c r="T3524" s="31"/>
      <c r="U3524" s="169"/>
      <c r="V3524" s="150"/>
      <c r="W3524" s="141" t="str" cm="1">
        <f t="array" ref="W3524">IF(SUM(LEN(B3524:V3524))=0,"",IF(OR(OR(ISBLANK(F3524),SUM(LEN(C3524),LEN(D3524))=0),AND(NOT(E3524="Unknown"),ISBLANK(J3524)),AND(NOT(O3524="Unknown"),ISBLANK(R3524))),"Missing Information", INDEX(Table15[Entire Service Line Classification], MATCH(SUMIFS(Table15[Unique ID],Table15[System-Owned Portion],E3524,Table15[If Material Anything Other than "Lead" in Column E,Was Material Ever Previously Lead?],G3524,Table15[Customer-Owned Portion],O3524),Table15[Unique ID],0),0)))</f>
        <v/>
      </c>
      <c r="X3524"/>
    </row>
    <row r="3525" spans="2:24" x14ac:dyDescent="0.25">
      <c r="B3525" s="146"/>
      <c r="C3525" s="31"/>
      <c r="D3525" s="31"/>
      <c r="E3525" s="44"/>
      <c r="F3525" s="43"/>
      <c r="G3525" s="84"/>
      <c r="H3525" s="31"/>
      <c r="I3525" s="208"/>
      <c r="J3525" s="84"/>
      <c r="K3525" s="31"/>
      <c r="L3525" s="31"/>
      <c r="M3525" s="169"/>
      <c r="N3525" s="148"/>
      <c r="O3525" s="106"/>
      <c r="P3525" s="43"/>
      <c r="Q3525" s="31"/>
      <c r="R3525" s="84"/>
      <c r="S3525" s="31"/>
      <c r="T3525" s="31"/>
      <c r="U3525" s="169"/>
      <c r="V3525" s="150"/>
      <c r="W3525" s="141" t="str" cm="1">
        <f t="array" ref="W3525">IF(SUM(LEN(B3525:V3525))=0,"",IF(OR(OR(ISBLANK(F3525),SUM(LEN(C3525),LEN(D3525))=0),AND(NOT(E3525="Unknown"),ISBLANK(J3525)),AND(NOT(O3525="Unknown"),ISBLANK(R3525))),"Missing Information", INDEX(Table15[Entire Service Line Classification], MATCH(SUMIFS(Table15[Unique ID],Table15[System-Owned Portion],E3525,Table15[If Material Anything Other than "Lead" in Column E,Was Material Ever Previously Lead?],G3525,Table15[Customer-Owned Portion],O3525),Table15[Unique ID],0),0)))</f>
        <v/>
      </c>
      <c r="X3525"/>
    </row>
    <row r="3526" spans="2:24" x14ac:dyDescent="0.25">
      <c r="B3526" s="146"/>
      <c r="C3526" s="31"/>
      <c r="D3526" s="31"/>
      <c r="E3526" s="44"/>
      <c r="F3526" s="43"/>
      <c r="G3526" s="84"/>
      <c r="H3526" s="31"/>
      <c r="I3526" s="208"/>
      <c r="J3526" s="84"/>
      <c r="K3526" s="31"/>
      <c r="L3526" s="31"/>
      <c r="M3526" s="169"/>
      <c r="N3526" s="148"/>
      <c r="O3526" s="106"/>
      <c r="P3526" s="43"/>
      <c r="Q3526" s="31"/>
      <c r="R3526" s="84"/>
      <c r="S3526" s="31"/>
      <c r="T3526" s="31"/>
      <c r="U3526" s="169"/>
      <c r="V3526" s="150"/>
      <c r="W3526" s="141" t="str" cm="1">
        <f t="array" ref="W3526">IF(SUM(LEN(B3526:V3526))=0,"",IF(OR(OR(ISBLANK(F3526),SUM(LEN(C3526),LEN(D3526))=0),AND(NOT(E3526="Unknown"),ISBLANK(J3526)),AND(NOT(O3526="Unknown"),ISBLANK(R3526))),"Missing Information", INDEX(Table15[Entire Service Line Classification], MATCH(SUMIFS(Table15[Unique ID],Table15[System-Owned Portion],E3526,Table15[If Material Anything Other than "Lead" in Column E,Was Material Ever Previously Lead?],G3526,Table15[Customer-Owned Portion],O3526),Table15[Unique ID],0),0)))</f>
        <v/>
      </c>
      <c r="X3526"/>
    </row>
    <row r="3527" spans="2:24" x14ac:dyDescent="0.25">
      <c r="B3527" s="146"/>
      <c r="C3527" s="31"/>
      <c r="D3527" s="31"/>
      <c r="E3527" s="44"/>
      <c r="F3527" s="43"/>
      <c r="G3527" s="84"/>
      <c r="H3527" s="31"/>
      <c r="I3527" s="208"/>
      <c r="J3527" s="84"/>
      <c r="K3527" s="31"/>
      <c r="L3527" s="31"/>
      <c r="M3527" s="169"/>
      <c r="N3527" s="148"/>
      <c r="O3527" s="106"/>
      <c r="P3527" s="43"/>
      <c r="Q3527" s="31"/>
      <c r="R3527" s="84"/>
      <c r="S3527" s="31"/>
      <c r="T3527" s="31"/>
      <c r="U3527" s="169"/>
      <c r="V3527" s="150"/>
      <c r="W3527" s="141" t="str" cm="1">
        <f t="array" ref="W3527">IF(SUM(LEN(B3527:V3527))=0,"",IF(OR(OR(ISBLANK(F3527),SUM(LEN(C3527),LEN(D3527))=0),AND(NOT(E3527="Unknown"),ISBLANK(J3527)),AND(NOT(O3527="Unknown"),ISBLANK(R3527))),"Missing Information", INDEX(Table15[Entire Service Line Classification], MATCH(SUMIFS(Table15[Unique ID],Table15[System-Owned Portion],E3527,Table15[If Material Anything Other than "Lead" in Column E,Was Material Ever Previously Lead?],G3527,Table15[Customer-Owned Portion],O3527),Table15[Unique ID],0),0)))</f>
        <v/>
      </c>
      <c r="X3527"/>
    </row>
    <row r="3528" spans="2:24" x14ac:dyDescent="0.25">
      <c r="B3528" s="146"/>
      <c r="C3528" s="31"/>
      <c r="D3528" s="31"/>
      <c r="E3528" s="44"/>
      <c r="F3528" s="43"/>
      <c r="G3528" s="84"/>
      <c r="H3528" s="31"/>
      <c r="I3528" s="208"/>
      <c r="J3528" s="84"/>
      <c r="K3528" s="31"/>
      <c r="L3528" s="31"/>
      <c r="M3528" s="169"/>
      <c r="N3528" s="148"/>
      <c r="O3528" s="106"/>
      <c r="P3528" s="43"/>
      <c r="Q3528" s="31"/>
      <c r="R3528" s="84"/>
      <c r="S3528" s="31"/>
      <c r="T3528" s="31"/>
      <c r="U3528" s="169"/>
      <c r="V3528" s="150"/>
      <c r="W3528" s="141" t="str" cm="1">
        <f t="array" ref="W3528">IF(SUM(LEN(B3528:V3528))=0,"",IF(OR(OR(ISBLANK(F3528),SUM(LEN(C3528),LEN(D3528))=0),AND(NOT(E3528="Unknown"),ISBLANK(J3528)),AND(NOT(O3528="Unknown"),ISBLANK(R3528))),"Missing Information", INDEX(Table15[Entire Service Line Classification], MATCH(SUMIFS(Table15[Unique ID],Table15[System-Owned Portion],E3528,Table15[If Material Anything Other than "Lead" in Column E,Was Material Ever Previously Lead?],G3528,Table15[Customer-Owned Portion],O3528),Table15[Unique ID],0),0)))</f>
        <v/>
      </c>
      <c r="X3528"/>
    </row>
    <row r="3529" spans="2:24" x14ac:dyDescent="0.25">
      <c r="B3529" s="146"/>
      <c r="C3529" s="31"/>
      <c r="D3529" s="31"/>
      <c r="E3529" s="44"/>
      <c r="F3529" s="43"/>
      <c r="G3529" s="84"/>
      <c r="H3529" s="31"/>
      <c r="I3529" s="208"/>
      <c r="J3529" s="84"/>
      <c r="K3529" s="31"/>
      <c r="L3529" s="31"/>
      <c r="M3529" s="169"/>
      <c r="N3529" s="148"/>
      <c r="O3529" s="106"/>
      <c r="P3529" s="43"/>
      <c r="Q3529" s="31"/>
      <c r="R3529" s="84"/>
      <c r="S3529" s="31"/>
      <c r="T3529" s="31"/>
      <c r="U3529" s="169"/>
      <c r="V3529" s="150"/>
      <c r="W3529" s="141" t="str" cm="1">
        <f t="array" ref="W3529">IF(SUM(LEN(B3529:V3529))=0,"",IF(OR(OR(ISBLANK(F3529),SUM(LEN(C3529),LEN(D3529))=0),AND(NOT(E3529="Unknown"),ISBLANK(J3529)),AND(NOT(O3529="Unknown"),ISBLANK(R3529))),"Missing Information", INDEX(Table15[Entire Service Line Classification], MATCH(SUMIFS(Table15[Unique ID],Table15[System-Owned Portion],E3529,Table15[If Material Anything Other than "Lead" in Column E,Was Material Ever Previously Lead?],G3529,Table15[Customer-Owned Portion],O3529),Table15[Unique ID],0),0)))</f>
        <v/>
      </c>
      <c r="X3529"/>
    </row>
    <row r="3530" spans="2:24" x14ac:dyDescent="0.25">
      <c r="B3530" s="146"/>
      <c r="C3530" s="31"/>
      <c r="D3530" s="31"/>
      <c r="E3530" s="44"/>
      <c r="F3530" s="43"/>
      <c r="G3530" s="84"/>
      <c r="H3530" s="31"/>
      <c r="I3530" s="208"/>
      <c r="J3530" s="84"/>
      <c r="K3530" s="31"/>
      <c r="L3530" s="31"/>
      <c r="M3530" s="169"/>
      <c r="N3530" s="148"/>
      <c r="O3530" s="106"/>
      <c r="P3530" s="43"/>
      <c r="Q3530" s="31"/>
      <c r="R3530" s="84"/>
      <c r="S3530" s="31"/>
      <c r="T3530" s="31"/>
      <c r="U3530" s="169"/>
      <c r="V3530" s="150"/>
      <c r="W3530" s="141" t="str" cm="1">
        <f t="array" ref="W3530">IF(SUM(LEN(B3530:V3530))=0,"",IF(OR(OR(ISBLANK(F3530),SUM(LEN(C3530),LEN(D3530))=0),AND(NOT(E3530="Unknown"),ISBLANK(J3530)),AND(NOT(O3530="Unknown"),ISBLANK(R3530))),"Missing Information", INDEX(Table15[Entire Service Line Classification], MATCH(SUMIFS(Table15[Unique ID],Table15[System-Owned Portion],E3530,Table15[If Material Anything Other than "Lead" in Column E,Was Material Ever Previously Lead?],G3530,Table15[Customer-Owned Portion],O3530),Table15[Unique ID],0),0)))</f>
        <v/>
      </c>
      <c r="X3530"/>
    </row>
    <row r="3531" spans="2:24" x14ac:dyDescent="0.25">
      <c r="B3531" s="146"/>
      <c r="C3531" s="31"/>
      <c r="D3531" s="31"/>
      <c r="E3531" s="44"/>
      <c r="F3531" s="43"/>
      <c r="G3531" s="84"/>
      <c r="H3531" s="31"/>
      <c r="I3531" s="208"/>
      <c r="J3531" s="84"/>
      <c r="K3531" s="31"/>
      <c r="L3531" s="31"/>
      <c r="M3531" s="169"/>
      <c r="N3531" s="148"/>
      <c r="O3531" s="106"/>
      <c r="P3531" s="43"/>
      <c r="Q3531" s="31"/>
      <c r="R3531" s="84"/>
      <c r="S3531" s="31"/>
      <c r="T3531" s="31"/>
      <c r="U3531" s="169"/>
      <c r="V3531" s="150"/>
      <c r="W3531" s="141" t="str" cm="1">
        <f t="array" ref="W3531">IF(SUM(LEN(B3531:V3531))=0,"",IF(OR(OR(ISBLANK(F3531),SUM(LEN(C3531),LEN(D3531))=0),AND(NOT(E3531="Unknown"),ISBLANK(J3531)),AND(NOT(O3531="Unknown"),ISBLANK(R3531))),"Missing Information", INDEX(Table15[Entire Service Line Classification], MATCH(SUMIFS(Table15[Unique ID],Table15[System-Owned Portion],E3531,Table15[If Material Anything Other than "Lead" in Column E,Was Material Ever Previously Lead?],G3531,Table15[Customer-Owned Portion],O3531),Table15[Unique ID],0),0)))</f>
        <v/>
      </c>
      <c r="X3531"/>
    </row>
    <row r="3532" spans="2:24" x14ac:dyDescent="0.25">
      <c r="B3532" s="146"/>
      <c r="C3532" s="31"/>
      <c r="D3532" s="31"/>
      <c r="E3532" s="44"/>
      <c r="F3532" s="43"/>
      <c r="G3532" s="84"/>
      <c r="H3532" s="31"/>
      <c r="I3532" s="208"/>
      <c r="J3532" s="84"/>
      <c r="K3532" s="31"/>
      <c r="L3532" s="31"/>
      <c r="M3532" s="169"/>
      <c r="N3532" s="148"/>
      <c r="O3532" s="106"/>
      <c r="P3532" s="43"/>
      <c r="Q3532" s="31"/>
      <c r="R3532" s="84"/>
      <c r="S3532" s="31"/>
      <c r="T3532" s="31"/>
      <c r="U3532" s="169"/>
      <c r="V3532" s="150"/>
      <c r="W3532" s="141" t="str" cm="1">
        <f t="array" ref="W3532">IF(SUM(LEN(B3532:V3532))=0,"",IF(OR(OR(ISBLANK(F3532),SUM(LEN(C3532),LEN(D3532))=0),AND(NOT(E3532="Unknown"),ISBLANK(J3532)),AND(NOT(O3532="Unknown"),ISBLANK(R3532))),"Missing Information", INDEX(Table15[Entire Service Line Classification], MATCH(SUMIFS(Table15[Unique ID],Table15[System-Owned Portion],E3532,Table15[If Material Anything Other than "Lead" in Column E,Was Material Ever Previously Lead?],G3532,Table15[Customer-Owned Portion],O3532),Table15[Unique ID],0),0)))</f>
        <v/>
      </c>
      <c r="X3532"/>
    </row>
    <row r="3533" spans="2:24" x14ac:dyDescent="0.25">
      <c r="B3533" s="146"/>
      <c r="C3533" s="31"/>
      <c r="D3533" s="31"/>
      <c r="E3533" s="44"/>
      <c r="F3533" s="43"/>
      <c r="G3533" s="84"/>
      <c r="H3533" s="31"/>
      <c r="I3533" s="208"/>
      <c r="J3533" s="84"/>
      <c r="K3533" s="31"/>
      <c r="L3533" s="31"/>
      <c r="M3533" s="169"/>
      <c r="N3533" s="148"/>
      <c r="O3533" s="106"/>
      <c r="P3533" s="43"/>
      <c r="Q3533" s="31"/>
      <c r="R3533" s="84"/>
      <c r="S3533" s="31"/>
      <c r="T3533" s="31"/>
      <c r="U3533" s="169"/>
      <c r="V3533" s="150"/>
      <c r="W3533" s="141" t="str" cm="1">
        <f t="array" ref="W3533">IF(SUM(LEN(B3533:V3533))=0,"",IF(OR(OR(ISBLANK(F3533),SUM(LEN(C3533),LEN(D3533))=0),AND(NOT(E3533="Unknown"),ISBLANK(J3533)),AND(NOT(O3533="Unknown"),ISBLANK(R3533))),"Missing Information", INDEX(Table15[Entire Service Line Classification], MATCH(SUMIFS(Table15[Unique ID],Table15[System-Owned Portion],E3533,Table15[If Material Anything Other than "Lead" in Column E,Was Material Ever Previously Lead?],G3533,Table15[Customer-Owned Portion],O3533),Table15[Unique ID],0),0)))</f>
        <v/>
      </c>
      <c r="X3533"/>
    </row>
    <row r="3534" spans="2:24" x14ac:dyDescent="0.25">
      <c r="B3534" s="146"/>
      <c r="C3534" s="31"/>
      <c r="D3534" s="31"/>
      <c r="E3534" s="44"/>
      <c r="F3534" s="43"/>
      <c r="G3534" s="84"/>
      <c r="H3534" s="31"/>
      <c r="I3534" s="208"/>
      <c r="J3534" s="84"/>
      <c r="K3534" s="31"/>
      <c r="L3534" s="31"/>
      <c r="M3534" s="169"/>
      <c r="N3534" s="148"/>
      <c r="O3534" s="106"/>
      <c r="P3534" s="43"/>
      <c r="Q3534" s="31"/>
      <c r="R3534" s="84"/>
      <c r="S3534" s="31"/>
      <c r="T3534" s="31"/>
      <c r="U3534" s="169"/>
      <c r="V3534" s="150"/>
      <c r="W3534" s="141" t="str" cm="1">
        <f t="array" ref="W3534">IF(SUM(LEN(B3534:V3534))=0,"",IF(OR(OR(ISBLANK(F3534),SUM(LEN(C3534),LEN(D3534))=0),AND(NOT(E3534="Unknown"),ISBLANK(J3534)),AND(NOT(O3534="Unknown"),ISBLANK(R3534))),"Missing Information", INDEX(Table15[Entire Service Line Classification], MATCH(SUMIFS(Table15[Unique ID],Table15[System-Owned Portion],E3534,Table15[If Material Anything Other than "Lead" in Column E,Was Material Ever Previously Lead?],G3534,Table15[Customer-Owned Portion],O3534),Table15[Unique ID],0),0)))</f>
        <v/>
      </c>
      <c r="X3534"/>
    </row>
    <row r="3535" spans="2:24" x14ac:dyDescent="0.25">
      <c r="B3535" s="146"/>
      <c r="C3535" s="31"/>
      <c r="D3535" s="31"/>
      <c r="E3535" s="44"/>
      <c r="F3535" s="43"/>
      <c r="G3535" s="84"/>
      <c r="H3535" s="31"/>
      <c r="I3535" s="208"/>
      <c r="J3535" s="84"/>
      <c r="K3535" s="31"/>
      <c r="L3535" s="31"/>
      <c r="M3535" s="169"/>
      <c r="N3535" s="148"/>
      <c r="O3535" s="106"/>
      <c r="P3535" s="43"/>
      <c r="Q3535" s="31"/>
      <c r="R3535" s="84"/>
      <c r="S3535" s="31"/>
      <c r="T3535" s="31"/>
      <c r="U3535" s="169"/>
      <c r="V3535" s="150"/>
      <c r="W3535" s="141" t="str" cm="1">
        <f t="array" ref="W3535">IF(SUM(LEN(B3535:V3535))=0,"",IF(OR(OR(ISBLANK(F3535),SUM(LEN(C3535),LEN(D3535))=0),AND(NOT(E3535="Unknown"),ISBLANK(J3535)),AND(NOT(O3535="Unknown"),ISBLANK(R3535))),"Missing Information", INDEX(Table15[Entire Service Line Classification], MATCH(SUMIFS(Table15[Unique ID],Table15[System-Owned Portion],E3535,Table15[If Material Anything Other than "Lead" in Column E,Was Material Ever Previously Lead?],G3535,Table15[Customer-Owned Portion],O3535),Table15[Unique ID],0),0)))</f>
        <v/>
      </c>
      <c r="X3535"/>
    </row>
    <row r="3536" spans="2:24" x14ac:dyDescent="0.25">
      <c r="B3536" s="146"/>
      <c r="C3536" s="31"/>
      <c r="D3536" s="31"/>
      <c r="E3536" s="44"/>
      <c r="F3536" s="43"/>
      <c r="G3536" s="84"/>
      <c r="H3536" s="31"/>
      <c r="I3536" s="208"/>
      <c r="J3536" s="84"/>
      <c r="K3536" s="31"/>
      <c r="L3536" s="31"/>
      <c r="M3536" s="169"/>
      <c r="N3536" s="148"/>
      <c r="O3536" s="106"/>
      <c r="P3536" s="43"/>
      <c r="Q3536" s="31"/>
      <c r="R3536" s="84"/>
      <c r="S3536" s="31"/>
      <c r="T3536" s="31"/>
      <c r="U3536" s="169"/>
      <c r="V3536" s="150"/>
      <c r="W3536" s="141" t="str" cm="1">
        <f t="array" ref="W3536">IF(SUM(LEN(B3536:V3536))=0,"",IF(OR(OR(ISBLANK(F3536),SUM(LEN(C3536),LEN(D3536))=0),AND(NOT(E3536="Unknown"),ISBLANK(J3536)),AND(NOT(O3536="Unknown"),ISBLANK(R3536))),"Missing Information", INDEX(Table15[Entire Service Line Classification], MATCH(SUMIFS(Table15[Unique ID],Table15[System-Owned Portion],E3536,Table15[If Material Anything Other than "Lead" in Column E,Was Material Ever Previously Lead?],G3536,Table15[Customer-Owned Portion],O3536),Table15[Unique ID],0),0)))</f>
        <v/>
      </c>
      <c r="X3536"/>
    </row>
    <row r="3537" spans="2:24" x14ac:dyDescent="0.25">
      <c r="B3537" s="146"/>
      <c r="C3537" s="31"/>
      <c r="D3537" s="31"/>
      <c r="E3537" s="44"/>
      <c r="F3537" s="43"/>
      <c r="G3537" s="84"/>
      <c r="H3537" s="31"/>
      <c r="I3537" s="208"/>
      <c r="J3537" s="84"/>
      <c r="K3537" s="31"/>
      <c r="L3537" s="31"/>
      <c r="M3537" s="169"/>
      <c r="N3537" s="148"/>
      <c r="O3537" s="106"/>
      <c r="P3537" s="43"/>
      <c r="Q3537" s="31"/>
      <c r="R3537" s="84"/>
      <c r="S3537" s="31"/>
      <c r="T3537" s="31"/>
      <c r="U3537" s="169"/>
      <c r="V3537" s="150"/>
      <c r="W3537" s="141" t="str" cm="1">
        <f t="array" ref="W3537">IF(SUM(LEN(B3537:V3537))=0,"",IF(OR(OR(ISBLANK(F3537),SUM(LEN(C3537),LEN(D3537))=0),AND(NOT(E3537="Unknown"),ISBLANK(J3537)),AND(NOT(O3537="Unknown"),ISBLANK(R3537))),"Missing Information", INDEX(Table15[Entire Service Line Classification], MATCH(SUMIFS(Table15[Unique ID],Table15[System-Owned Portion],E3537,Table15[If Material Anything Other than "Lead" in Column E,Was Material Ever Previously Lead?],G3537,Table15[Customer-Owned Portion],O3537),Table15[Unique ID],0),0)))</f>
        <v/>
      </c>
      <c r="X3537"/>
    </row>
    <row r="3538" spans="2:24" x14ac:dyDescent="0.25">
      <c r="B3538" s="146"/>
      <c r="C3538" s="31"/>
      <c r="D3538" s="31"/>
      <c r="E3538" s="44"/>
      <c r="F3538" s="43"/>
      <c r="G3538" s="84"/>
      <c r="H3538" s="31"/>
      <c r="I3538" s="208"/>
      <c r="J3538" s="84"/>
      <c r="K3538" s="31"/>
      <c r="L3538" s="31"/>
      <c r="M3538" s="169"/>
      <c r="N3538" s="148"/>
      <c r="O3538" s="106"/>
      <c r="P3538" s="43"/>
      <c r="Q3538" s="31"/>
      <c r="R3538" s="84"/>
      <c r="S3538" s="31"/>
      <c r="T3538" s="31"/>
      <c r="U3538" s="169"/>
      <c r="V3538" s="150"/>
      <c r="W3538" s="141" t="str" cm="1">
        <f t="array" ref="W3538">IF(SUM(LEN(B3538:V3538))=0,"",IF(OR(OR(ISBLANK(F3538),SUM(LEN(C3538),LEN(D3538))=0),AND(NOT(E3538="Unknown"),ISBLANK(J3538)),AND(NOT(O3538="Unknown"),ISBLANK(R3538))),"Missing Information", INDEX(Table15[Entire Service Line Classification], MATCH(SUMIFS(Table15[Unique ID],Table15[System-Owned Portion],E3538,Table15[If Material Anything Other than "Lead" in Column E,Was Material Ever Previously Lead?],G3538,Table15[Customer-Owned Portion],O3538),Table15[Unique ID],0),0)))</f>
        <v/>
      </c>
      <c r="X3538"/>
    </row>
    <row r="3539" spans="2:24" x14ac:dyDescent="0.25">
      <c r="B3539" s="146"/>
      <c r="C3539" s="31"/>
      <c r="D3539" s="31"/>
      <c r="E3539" s="44"/>
      <c r="F3539" s="43"/>
      <c r="G3539" s="84"/>
      <c r="H3539" s="31"/>
      <c r="I3539" s="208"/>
      <c r="J3539" s="84"/>
      <c r="K3539" s="31"/>
      <c r="L3539" s="31"/>
      <c r="M3539" s="169"/>
      <c r="N3539" s="148"/>
      <c r="O3539" s="106"/>
      <c r="P3539" s="43"/>
      <c r="Q3539" s="31"/>
      <c r="R3539" s="84"/>
      <c r="S3539" s="31"/>
      <c r="T3539" s="31"/>
      <c r="U3539" s="169"/>
      <c r="V3539" s="150"/>
      <c r="W3539" s="141" t="str" cm="1">
        <f t="array" ref="W3539">IF(SUM(LEN(B3539:V3539))=0,"",IF(OR(OR(ISBLANK(F3539),SUM(LEN(C3539),LEN(D3539))=0),AND(NOT(E3539="Unknown"),ISBLANK(J3539)),AND(NOT(O3539="Unknown"),ISBLANK(R3539))),"Missing Information", INDEX(Table15[Entire Service Line Classification], MATCH(SUMIFS(Table15[Unique ID],Table15[System-Owned Portion],E3539,Table15[If Material Anything Other than "Lead" in Column E,Was Material Ever Previously Lead?],G3539,Table15[Customer-Owned Portion],O3539),Table15[Unique ID],0),0)))</f>
        <v/>
      </c>
      <c r="X3539"/>
    </row>
    <row r="3540" spans="2:24" x14ac:dyDescent="0.25">
      <c r="B3540" s="146"/>
      <c r="C3540" s="31"/>
      <c r="D3540" s="31"/>
      <c r="E3540" s="44"/>
      <c r="F3540" s="43"/>
      <c r="G3540" s="84"/>
      <c r="H3540" s="31"/>
      <c r="I3540" s="208"/>
      <c r="J3540" s="84"/>
      <c r="K3540" s="31"/>
      <c r="L3540" s="31"/>
      <c r="M3540" s="169"/>
      <c r="N3540" s="148"/>
      <c r="O3540" s="106"/>
      <c r="P3540" s="43"/>
      <c r="Q3540" s="31"/>
      <c r="R3540" s="84"/>
      <c r="S3540" s="31"/>
      <c r="T3540" s="31"/>
      <c r="U3540" s="169"/>
      <c r="V3540" s="150"/>
      <c r="W3540" s="141" t="str" cm="1">
        <f t="array" ref="W3540">IF(SUM(LEN(B3540:V3540))=0,"",IF(OR(OR(ISBLANK(F3540),SUM(LEN(C3540),LEN(D3540))=0),AND(NOT(E3540="Unknown"),ISBLANK(J3540)),AND(NOT(O3540="Unknown"),ISBLANK(R3540))),"Missing Information", INDEX(Table15[Entire Service Line Classification], MATCH(SUMIFS(Table15[Unique ID],Table15[System-Owned Portion],E3540,Table15[If Material Anything Other than "Lead" in Column E,Was Material Ever Previously Lead?],G3540,Table15[Customer-Owned Portion],O3540),Table15[Unique ID],0),0)))</f>
        <v/>
      </c>
      <c r="X3540"/>
    </row>
    <row r="3541" spans="2:24" x14ac:dyDescent="0.25">
      <c r="B3541" s="146"/>
      <c r="C3541" s="31"/>
      <c r="D3541" s="31"/>
      <c r="E3541" s="44"/>
      <c r="F3541" s="43"/>
      <c r="G3541" s="84"/>
      <c r="H3541" s="31"/>
      <c r="I3541" s="208"/>
      <c r="J3541" s="84"/>
      <c r="K3541" s="31"/>
      <c r="L3541" s="31"/>
      <c r="M3541" s="169"/>
      <c r="N3541" s="148"/>
      <c r="O3541" s="106"/>
      <c r="P3541" s="43"/>
      <c r="Q3541" s="31"/>
      <c r="R3541" s="84"/>
      <c r="S3541" s="31"/>
      <c r="T3541" s="31"/>
      <c r="U3541" s="169"/>
      <c r="V3541" s="150"/>
      <c r="W3541" s="141" t="str" cm="1">
        <f t="array" ref="W3541">IF(SUM(LEN(B3541:V3541))=0,"",IF(OR(OR(ISBLANK(F3541),SUM(LEN(C3541),LEN(D3541))=0),AND(NOT(E3541="Unknown"),ISBLANK(J3541)),AND(NOT(O3541="Unknown"),ISBLANK(R3541))),"Missing Information", INDEX(Table15[Entire Service Line Classification], MATCH(SUMIFS(Table15[Unique ID],Table15[System-Owned Portion],E3541,Table15[If Material Anything Other than "Lead" in Column E,Was Material Ever Previously Lead?],G3541,Table15[Customer-Owned Portion],O3541),Table15[Unique ID],0),0)))</f>
        <v/>
      </c>
      <c r="X3541"/>
    </row>
    <row r="3542" spans="2:24" x14ac:dyDescent="0.25">
      <c r="B3542" s="146"/>
      <c r="C3542" s="31"/>
      <c r="D3542" s="31"/>
      <c r="E3542" s="44"/>
      <c r="F3542" s="43"/>
      <c r="G3542" s="84"/>
      <c r="H3542" s="31"/>
      <c r="I3542" s="208"/>
      <c r="J3542" s="84"/>
      <c r="K3542" s="31"/>
      <c r="L3542" s="31"/>
      <c r="M3542" s="169"/>
      <c r="N3542" s="148"/>
      <c r="O3542" s="106"/>
      <c r="P3542" s="43"/>
      <c r="Q3542" s="31"/>
      <c r="R3542" s="84"/>
      <c r="S3542" s="31"/>
      <c r="T3542" s="31"/>
      <c r="U3542" s="169"/>
      <c r="V3542" s="150"/>
      <c r="W3542" s="141" t="str" cm="1">
        <f t="array" ref="W3542">IF(SUM(LEN(B3542:V3542))=0,"",IF(OR(OR(ISBLANK(F3542),SUM(LEN(C3542),LEN(D3542))=0),AND(NOT(E3542="Unknown"),ISBLANK(J3542)),AND(NOT(O3542="Unknown"),ISBLANK(R3542))),"Missing Information", INDEX(Table15[Entire Service Line Classification], MATCH(SUMIFS(Table15[Unique ID],Table15[System-Owned Portion],E3542,Table15[If Material Anything Other than "Lead" in Column E,Was Material Ever Previously Lead?],G3542,Table15[Customer-Owned Portion],O3542),Table15[Unique ID],0),0)))</f>
        <v/>
      </c>
      <c r="X3542"/>
    </row>
    <row r="3543" spans="2:24" x14ac:dyDescent="0.25">
      <c r="B3543" s="146"/>
      <c r="C3543" s="31"/>
      <c r="D3543" s="31"/>
      <c r="E3543" s="44"/>
      <c r="F3543" s="43"/>
      <c r="G3543" s="84"/>
      <c r="H3543" s="31"/>
      <c r="I3543" s="208"/>
      <c r="J3543" s="84"/>
      <c r="K3543" s="31"/>
      <c r="L3543" s="31"/>
      <c r="M3543" s="169"/>
      <c r="N3543" s="148"/>
      <c r="O3543" s="106"/>
      <c r="P3543" s="43"/>
      <c r="Q3543" s="31"/>
      <c r="R3543" s="84"/>
      <c r="S3543" s="31"/>
      <c r="T3543" s="31"/>
      <c r="U3543" s="169"/>
      <c r="V3543" s="150"/>
      <c r="W3543" s="141" t="str" cm="1">
        <f t="array" ref="W3543">IF(SUM(LEN(B3543:V3543))=0,"",IF(OR(OR(ISBLANK(F3543),SUM(LEN(C3543),LEN(D3543))=0),AND(NOT(E3543="Unknown"),ISBLANK(J3543)),AND(NOT(O3543="Unknown"),ISBLANK(R3543))),"Missing Information", INDEX(Table15[Entire Service Line Classification], MATCH(SUMIFS(Table15[Unique ID],Table15[System-Owned Portion],E3543,Table15[If Material Anything Other than "Lead" in Column E,Was Material Ever Previously Lead?],G3543,Table15[Customer-Owned Portion],O3543),Table15[Unique ID],0),0)))</f>
        <v/>
      </c>
      <c r="X3543"/>
    </row>
    <row r="3544" spans="2:24" x14ac:dyDescent="0.25">
      <c r="B3544" s="146"/>
      <c r="C3544" s="31"/>
      <c r="D3544" s="31"/>
      <c r="E3544" s="44"/>
      <c r="F3544" s="43"/>
      <c r="G3544" s="84"/>
      <c r="H3544" s="31"/>
      <c r="I3544" s="208"/>
      <c r="J3544" s="84"/>
      <c r="K3544" s="31"/>
      <c r="L3544" s="31"/>
      <c r="M3544" s="169"/>
      <c r="N3544" s="148"/>
      <c r="O3544" s="106"/>
      <c r="P3544" s="43"/>
      <c r="Q3544" s="31"/>
      <c r="R3544" s="84"/>
      <c r="S3544" s="31"/>
      <c r="T3544" s="31"/>
      <c r="U3544" s="169"/>
      <c r="V3544" s="150"/>
      <c r="W3544" s="141" t="str" cm="1">
        <f t="array" ref="W3544">IF(SUM(LEN(B3544:V3544))=0,"",IF(OR(OR(ISBLANK(F3544),SUM(LEN(C3544),LEN(D3544))=0),AND(NOT(E3544="Unknown"),ISBLANK(J3544)),AND(NOT(O3544="Unknown"),ISBLANK(R3544))),"Missing Information", INDEX(Table15[Entire Service Line Classification], MATCH(SUMIFS(Table15[Unique ID],Table15[System-Owned Portion],E3544,Table15[If Material Anything Other than "Lead" in Column E,Was Material Ever Previously Lead?],G3544,Table15[Customer-Owned Portion],O3544),Table15[Unique ID],0),0)))</f>
        <v/>
      </c>
      <c r="X3544"/>
    </row>
    <row r="3545" spans="2:24" x14ac:dyDescent="0.25">
      <c r="B3545" s="146"/>
      <c r="C3545" s="31"/>
      <c r="D3545" s="31"/>
      <c r="E3545" s="44"/>
      <c r="F3545" s="43"/>
      <c r="G3545" s="84"/>
      <c r="H3545" s="31"/>
      <c r="I3545" s="208"/>
      <c r="J3545" s="84"/>
      <c r="K3545" s="31"/>
      <c r="L3545" s="31"/>
      <c r="M3545" s="169"/>
      <c r="N3545" s="148"/>
      <c r="O3545" s="106"/>
      <c r="P3545" s="43"/>
      <c r="Q3545" s="31"/>
      <c r="R3545" s="84"/>
      <c r="S3545" s="31"/>
      <c r="T3545" s="31"/>
      <c r="U3545" s="169"/>
      <c r="V3545" s="150"/>
      <c r="W3545" s="141" t="str" cm="1">
        <f t="array" ref="W3545">IF(SUM(LEN(B3545:V3545))=0,"",IF(OR(OR(ISBLANK(F3545),SUM(LEN(C3545),LEN(D3545))=0),AND(NOT(E3545="Unknown"),ISBLANK(J3545)),AND(NOT(O3545="Unknown"),ISBLANK(R3545))),"Missing Information", INDEX(Table15[Entire Service Line Classification], MATCH(SUMIFS(Table15[Unique ID],Table15[System-Owned Portion],E3545,Table15[If Material Anything Other than "Lead" in Column E,Was Material Ever Previously Lead?],G3545,Table15[Customer-Owned Portion],O3545),Table15[Unique ID],0),0)))</f>
        <v/>
      </c>
      <c r="X3545"/>
    </row>
    <row r="3546" spans="2:24" x14ac:dyDescent="0.25">
      <c r="B3546" s="146"/>
      <c r="C3546" s="31"/>
      <c r="D3546" s="31"/>
      <c r="E3546" s="44"/>
      <c r="F3546" s="43"/>
      <c r="G3546" s="84"/>
      <c r="H3546" s="31"/>
      <c r="I3546" s="208"/>
      <c r="J3546" s="84"/>
      <c r="K3546" s="31"/>
      <c r="L3546" s="31"/>
      <c r="M3546" s="169"/>
      <c r="N3546" s="148"/>
      <c r="O3546" s="106"/>
      <c r="P3546" s="43"/>
      <c r="Q3546" s="31"/>
      <c r="R3546" s="84"/>
      <c r="S3546" s="31"/>
      <c r="T3546" s="31"/>
      <c r="U3546" s="169"/>
      <c r="V3546" s="150"/>
      <c r="W3546" s="141" t="str" cm="1">
        <f t="array" ref="W3546">IF(SUM(LEN(B3546:V3546))=0,"",IF(OR(OR(ISBLANK(F3546),SUM(LEN(C3546),LEN(D3546))=0),AND(NOT(E3546="Unknown"),ISBLANK(J3546)),AND(NOT(O3546="Unknown"),ISBLANK(R3546))),"Missing Information", INDEX(Table15[Entire Service Line Classification], MATCH(SUMIFS(Table15[Unique ID],Table15[System-Owned Portion],E3546,Table15[If Material Anything Other than "Lead" in Column E,Was Material Ever Previously Lead?],G3546,Table15[Customer-Owned Portion],O3546),Table15[Unique ID],0),0)))</f>
        <v/>
      </c>
      <c r="X3546"/>
    </row>
    <row r="3547" spans="2:24" x14ac:dyDescent="0.25">
      <c r="B3547" s="146"/>
      <c r="C3547" s="31"/>
      <c r="D3547" s="31"/>
      <c r="E3547" s="44"/>
      <c r="F3547" s="43"/>
      <c r="G3547" s="84"/>
      <c r="H3547" s="31"/>
      <c r="I3547" s="208"/>
      <c r="J3547" s="84"/>
      <c r="K3547" s="31"/>
      <c r="L3547" s="31"/>
      <c r="M3547" s="169"/>
      <c r="N3547" s="148"/>
      <c r="O3547" s="106"/>
      <c r="P3547" s="43"/>
      <c r="Q3547" s="31"/>
      <c r="R3547" s="84"/>
      <c r="S3547" s="31"/>
      <c r="T3547" s="31"/>
      <c r="U3547" s="169"/>
      <c r="V3547" s="150"/>
      <c r="W3547" s="141" t="str" cm="1">
        <f t="array" ref="W3547">IF(SUM(LEN(B3547:V3547))=0,"",IF(OR(OR(ISBLANK(F3547),SUM(LEN(C3547),LEN(D3547))=0),AND(NOT(E3547="Unknown"),ISBLANK(J3547)),AND(NOT(O3547="Unknown"),ISBLANK(R3547))),"Missing Information", INDEX(Table15[Entire Service Line Classification], MATCH(SUMIFS(Table15[Unique ID],Table15[System-Owned Portion],E3547,Table15[If Material Anything Other than "Lead" in Column E,Was Material Ever Previously Lead?],G3547,Table15[Customer-Owned Portion],O3547),Table15[Unique ID],0),0)))</f>
        <v/>
      </c>
      <c r="X3547"/>
    </row>
    <row r="3548" spans="2:24" x14ac:dyDescent="0.25">
      <c r="B3548" s="146"/>
      <c r="C3548" s="31"/>
      <c r="D3548" s="31"/>
      <c r="E3548" s="44"/>
      <c r="F3548" s="43"/>
      <c r="G3548" s="84"/>
      <c r="H3548" s="31"/>
      <c r="I3548" s="208"/>
      <c r="J3548" s="84"/>
      <c r="K3548" s="31"/>
      <c r="L3548" s="31"/>
      <c r="M3548" s="169"/>
      <c r="N3548" s="148"/>
      <c r="O3548" s="106"/>
      <c r="P3548" s="43"/>
      <c r="Q3548" s="31"/>
      <c r="R3548" s="84"/>
      <c r="S3548" s="31"/>
      <c r="T3548" s="31"/>
      <c r="U3548" s="169"/>
      <c r="V3548" s="150"/>
      <c r="W3548" s="141" t="str" cm="1">
        <f t="array" ref="W3548">IF(SUM(LEN(B3548:V3548))=0,"",IF(OR(OR(ISBLANK(F3548),SUM(LEN(C3548),LEN(D3548))=0),AND(NOT(E3548="Unknown"),ISBLANK(J3548)),AND(NOT(O3548="Unknown"),ISBLANK(R3548))),"Missing Information", INDEX(Table15[Entire Service Line Classification], MATCH(SUMIFS(Table15[Unique ID],Table15[System-Owned Portion],E3548,Table15[If Material Anything Other than "Lead" in Column E,Was Material Ever Previously Lead?],G3548,Table15[Customer-Owned Portion],O3548),Table15[Unique ID],0),0)))</f>
        <v/>
      </c>
      <c r="X3548"/>
    </row>
    <row r="3549" spans="2:24" x14ac:dyDescent="0.25">
      <c r="B3549" s="146"/>
      <c r="C3549" s="31"/>
      <c r="D3549" s="31"/>
      <c r="E3549" s="44"/>
      <c r="F3549" s="43"/>
      <c r="G3549" s="84"/>
      <c r="H3549" s="31"/>
      <c r="I3549" s="208"/>
      <c r="J3549" s="84"/>
      <c r="K3549" s="31"/>
      <c r="L3549" s="31"/>
      <c r="M3549" s="169"/>
      <c r="N3549" s="148"/>
      <c r="O3549" s="106"/>
      <c r="P3549" s="43"/>
      <c r="Q3549" s="31"/>
      <c r="R3549" s="84"/>
      <c r="S3549" s="31"/>
      <c r="T3549" s="31"/>
      <c r="U3549" s="169"/>
      <c r="V3549" s="150"/>
      <c r="W3549" s="141" t="str" cm="1">
        <f t="array" ref="W3549">IF(SUM(LEN(B3549:V3549))=0,"",IF(OR(OR(ISBLANK(F3549),SUM(LEN(C3549),LEN(D3549))=0),AND(NOT(E3549="Unknown"),ISBLANK(J3549)),AND(NOT(O3549="Unknown"),ISBLANK(R3549))),"Missing Information", INDEX(Table15[Entire Service Line Classification], MATCH(SUMIFS(Table15[Unique ID],Table15[System-Owned Portion],E3549,Table15[If Material Anything Other than "Lead" in Column E,Was Material Ever Previously Lead?],G3549,Table15[Customer-Owned Portion],O3549),Table15[Unique ID],0),0)))</f>
        <v/>
      </c>
      <c r="X3549"/>
    </row>
    <row r="3550" spans="2:24" x14ac:dyDescent="0.25">
      <c r="B3550" s="146"/>
      <c r="C3550" s="31"/>
      <c r="D3550" s="31"/>
      <c r="E3550" s="44"/>
      <c r="F3550" s="43"/>
      <c r="G3550" s="84"/>
      <c r="H3550" s="31"/>
      <c r="I3550" s="208"/>
      <c r="J3550" s="84"/>
      <c r="K3550" s="31"/>
      <c r="L3550" s="31"/>
      <c r="M3550" s="169"/>
      <c r="N3550" s="148"/>
      <c r="O3550" s="106"/>
      <c r="P3550" s="43"/>
      <c r="Q3550" s="31"/>
      <c r="R3550" s="84"/>
      <c r="S3550" s="31"/>
      <c r="T3550" s="31"/>
      <c r="U3550" s="169"/>
      <c r="V3550" s="150"/>
      <c r="W3550" s="141" t="str" cm="1">
        <f t="array" ref="W3550">IF(SUM(LEN(B3550:V3550))=0,"",IF(OR(OR(ISBLANK(F3550),SUM(LEN(C3550),LEN(D3550))=0),AND(NOT(E3550="Unknown"),ISBLANK(J3550)),AND(NOT(O3550="Unknown"),ISBLANK(R3550))),"Missing Information", INDEX(Table15[Entire Service Line Classification], MATCH(SUMIFS(Table15[Unique ID],Table15[System-Owned Portion],E3550,Table15[If Material Anything Other than "Lead" in Column E,Was Material Ever Previously Lead?],G3550,Table15[Customer-Owned Portion],O3550),Table15[Unique ID],0),0)))</f>
        <v/>
      </c>
      <c r="X3550"/>
    </row>
    <row r="3551" spans="2:24" x14ac:dyDescent="0.25">
      <c r="B3551" s="146"/>
      <c r="C3551" s="31"/>
      <c r="D3551" s="31"/>
      <c r="E3551" s="44"/>
      <c r="F3551" s="43"/>
      <c r="G3551" s="84"/>
      <c r="H3551" s="31"/>
      <c r="I3551" s="208"/>
      <c r="J3551" s="84"/>
      <c r="K3551" s="31"/>
      <c r="L3551" s="31"/>
      <c r="M3551" s="169"/>
      <c r="N3551" s="148"/>
      <c r="O3551" s="106"/>
      <c r="P3551" s="43"/>
      <c r="Q3551" s="31"/>
      <c r="R3551" s="84"/>
      <c r="S3551" s="31"/>
      <c r="T3551" s="31"/>
      <c r="U3551" s="169"/>
      <c r="V3551" s="150"/>
      <c r="W3551" s="141" t="str" cm="1">
        <f t="array" ref="W3551">IF(SUM(LEN(B3551:V3551))=0,"",IF(OR(OR(ISBLANK(F3551),SUM(LEN(C3551),LEN(D3551))=0),AND(NOT(E3551="Unknown"),ISBLANK(J3551)),AND(NOT(O3551="Unknown"),ISBLANK(R3551))),"Missing Information", INDEX(Table15[Entire Service Line Classification], MATCH(SUMIFS(Table15[Unique ID],Table15[System-Owned Portion],E3551,Table15[If Material Anything Other than "Lead" in Column E,Was Material Ever Previously Lead?],G3551,Table15[Customer-Owned Portion],O3551),Table15[Unique ID],0),0)))</f>
        <v/>
      </c>
      <c r="X3551"/>
    </row>
    <row r="3552" spans="2:24" x14ac:dyDescent="0.25">
      <c r="B3552" s="146"/>
      <c r="C3552" s="31"/>
      <c r="D3552" s="31"/>
      <c r="E3552" s="44"/>
      <c r="F3552" s="43"/>
      <c r="G3552" s="84"/>
      <c r="H3552" s="31"/>
      <c r="I3552" s="208"/>
      <c r="J3552" s="84"/>
      <c r="K3552" s="31"/>
      <c r="L3552" s="31"/>
      <c r="M3552" s="169"/>
      <c r="N3552" s="148"/>
      <c r="O3552" s="106"/>
      <c r="P3552" s="43"/>
      <c r="Q3552" s="31"/>
      <c r="R3552" s="84"/>
      <c r="S3552" s="31"/>
      <c r="T3552" s="31"/>
      <c r="U3552" s="169"/>
      <c r="V3552" s="150"/>
      <c r="W3552" s="141" t="str" cm="1">
        <f t="array" ref="W3552">IF(SUM(LEN(B3552:V3552))=0,"",IF(OR(OR(ISBLANK(F3552),SUM(LEN(C3552),LEN(D3552))=0),AND(NOT(E3552="Unknown"),ISBLANK(J3552)),AND(NOT(O3552="Unknown"),ISBLANK(R3552))),"Missing Information", INDEX(Table15[Entire Service Line Classification], MATCH(SUMIFS(Table15[Unique ID],Table15[System-Owned Portion],E3552,Table15[If Material Anything Other than "Lead" in Column E,Was Material Ever Previously Lead?],G3552,Table15[Customer-Owned Portion],O3552),Table15[Unique ID],0),0)))</f>
        <v/>
      </c>
      <c r="X3552"/>
    </row>
    <row r="3553" spans="2:24" x14ac:dyDescent="0.25">
      <c r="B3553" s="146"/>
      <c r="C3553" s="31"/>
      <c r="D3553" s="31"/>
      <c r="E3553" s="44"/>
      <c r="F3553" s="43"/>
      <c r="G3553" s="84"/>
      <c r="H3553" s="31"/>
      <c r="I3553" s="208"/>
      <c r="J3553" s="84"/>
      <c r="K3553" s="31"/>
      <c r="L3553" s="31"/>
      <c r="M3553" s="169"/>
      <c r="N3553" s="148"/>
      <c r="O3553" s="106"/>
      <c r="P3553" s="43"/>
      <c r="Q3553" s="31"/>
      <c r="R3553" s="84"/>
      <c r="S3553" s="31"/>
      <c r="T3553" s="31"/>
      <c r="U3553" s="169"/>
      <c r="V3553" s="150"/>
      <c r="W3553" s="141" t="str" cm="1">
        <f t="array" ref="W3553">IF(SUM(LEN(B3553:V3553))=0,"",IF(OR(OR(ISBLANK(F3553),SUM(LEN(C3553),LEN(D3553))=0),AND(NOT(E3553="Unknown"),ISBLANK(J3553)),AND(NOT(O3553="Unknown"),ISBLANK(R3553))),"Missing Information", INDEX(Table15[Entire Service Line Classification], MATCH(SUMIFS(Table15[Unique ID],Table15[System-Owned Portion],E3553,Table15[If Material Anything Other than "Lead" in Column E,Was Material Ever Previously Lead?],G3553,Table15[Customer-Owned Portion],O3553),Table15[Unique ID],0),0)))</f>
        <v/>
      </c>
      <c r="X3553"/>
    </row>
    <row r="3554" spans="2:24" x14ac:dyDescent="0.25">
      <c r="B3554" s="146"/>
      <c r="C3554" s="31"/>
      <c r="D3554" s="31"/>
      <c r="E3554" s="44"/>
      <c r="F3554" s="43"/>
      <c r="G3554" s="84"/>
      <c r="H3554" s="31"/>
      <c r="I3554" s="208"/>
      <c r="J3554" s="84"/>
      <c r="K3554" s="31"/>
      <c r="L3554" s="31"/>
      <c r="M3554" s="169"/>
      <c r="N3554" s="148"/>
      <c r="O3554" s="106"/>
      <c r="P3554" s="43"/>
      <c r="Q3554" s="31"/>
      <c r="R3554" s="84"/>
      <c r="S3554" s="31"/>
      <c r="T3554" s="31"/>
      <c r="U3554" s="169"/>
      <c r="V3554" s="150"/>
      <c r="W3554" s="141" t="str" cm="1">
        <f t="array" ref="W3554">IF(SUM(LEN(B3554:V3554))=0,"",IF(OR(OR(ISBLANK(F3554),SUM(LEN(C3554),LEN(D3554))=0),AND(NOT(E3554="Unknown"),ISBLANK(J3554)),AND(NOT(O3554="Unknown"),ISBLANK(R3554))),"Missing Information", INDEX(Table15[Entire Service Line Classification], MATCH(SUMIFS(Table15[Unique ID],Table15[System-Owned Portion],E3554,Table15[If Material Anything Other than "Lead" in Column E,Was Material Ever Previously Lead?],G3554,Table15[Customer-Owned Portion],O3554),Table15[Unique ID],0),0)))</f>
        <v/>
      </c>
      <c r="X3554"/>
    </row>
    <row r="3555" spans="2:24" x14ac:dyDescent="0.25">
      <c r="B3555" s="146"/>
      <c r="C3555" s="31"/>
      <c r="D3555" s="31"/>
      <c r="E3555" s="44"/>
      <c r="F3555" s="43"/>
      <c r="G3555" s="84"/>
      <c r="H3555" s="31"/>
      <c r="I3555" s="208"/>
      <c r="J3555" s="84"/>
      <c r="K3555" s="31"/>
      <c r="L3555" s="31"/>
      <c r="M3555" s="169"/>
      <c r="N3555" s="148"/>
      <c r="O3555" s="106"/>
      <c r="P3555" s="43"/>
      <c r="Q3555" s="31"/>
      <c r="R3555" s="84"/>
      <c r="S3555" s="31"/>
      <c r="T3555" s="31"/>
      <c r="U3555" s="169"/>
      <c r="V3555" s="150"/>
      <c r="W3555" s="141" t="str" cm="1">
        <f t="array" ref="W3555">IF(SUM(LEN(B3555:V3555))=0,"",IF(OR(OR(ISBLANK(F3555),SUM(LEN(C3555),LEN(D3555))=0),AND(NOT(E3555="Unknown"),ISBLANK(J3555)),AND(NOT(O3555="Unknown"),ISBLANK(R3555))),"Missing Information", INDEX(Table15[Entire Service Line Classification], MATCH(SUMIFS(Table15[Unique ID],Table15[System-Owned Portion],E3555,Table15[If Material Anything Other than "Lead" in Column E,Was Material Ever Previously Lead?],G3555,Table15[Customer-Owned Portion],O3555),Table15[Unique ID],0),0)))</f>
        <v/>
      </c>
      <c r="X3555"/>
    </row>
    <row r="3556" spans="2:24" x14ac:dyDescent="0.25">
      <c r="B3556" s="146"/>
      <c r="C3556" s="31"/>
      <c r="D3556" s="31"/>
      <c r="E3556" s="44"/>
      <c r="F3556" s="43"/>
      <c r="G3556" s="84"/>
      <c r="H3556" s="31"/>
      <c r="I3556" s="208"/>
      <c r="J3556" s="84"/>
      <c r="K3556" s="31"/>
      <c r="L3556" s="31"/>
      <c r="M3556" s="169"/>
      <c r="N3556" s="148"/>
      <c r="O3556" s="106"/>
      <c r="P3556" s="43"/>
      <c r="Q3556" s="31"/>
      <c r="R3556" s="84"/>
      <c r="S3556" s="31"/>
      <c r="T3556" s="31"/>
      <c r="U3556" s="169"/>
      <c r="V3556" s="150"/>
      <c r="W3556" s="141" t="str" cm="1">
        <f t="array" ref="W3556">IF(SUM(LEN(B3556:V3556))=0,"",IF(OR(OR(ISBLANK(F3556),SUM(LEN(C3556),LEN(D3556))=0),AND(NOT(E3556="Unknown"),ISBLANK(J3556)),AND(NOT(O3556="Unknown"),ISBLANK(R3556))),"Missing Information", INDEX(Table15[Entire Service Line Classification], MATCH(SUMIFS(Table15[Unique ID],Table15[System-Owned Portion],E3556,Table15[If Material Anything Other than "Lead" in Column E,Was Material Ever Previously Lead?],G3556,Table15[Customer-Owned Portion],O3556),Table15[Unique ID],0),0)))</f>
        <v/>
      </c>
      <c r="X3556"/>
    </row>
    <row r="3557" spans="2:24" x14ac:dyDescent="0.25">
      <c r="B3557" s="146"/>
      <c r="C3557" s="31"/>
      <c r="D3557" s="31"/>
      <c r="E3557" s="44"/>
      <c r="F3557" s="43"/>
      <c r="G3557" s="84"/>
      <c r="H3557" s="31"/>
      <c r="I3557" s="208"/>
      <c r="J3557" s="84"/>
      <c r="K3557" s="31"/>
      <c r="L3557" s="31"/>
      <c r="M3557" s="169"/>
      <c r="N3557" s="148"/>
      <c r="O3557" s="106"/>
      <c r="P3557" s="43"/>
      <c r="Q3557" s="31"/>
      <c r="R3557" s="84"/>
      <c r="S3557" s="31"/>
      <c r="T3557" s="31"/>
      <c r="U3557" s="169"/>
      <c r="V3557" s="150"/>
      <c r="W3557" s="141" t="str" cm="1">
        <f t="array" ref="W3557">IF(SUM(LEN(B3557:V3557))=0,"",IF(OR(OR(ISBLANK(F3557),SUM(LEN(C3557),LEN(D3557))=0),AND(NOT(E3557="Unknown"),ISBLANK(J3557)),AND(NOT(O3557="Unknown"),ISBLANK(R3557))),"Missing Information", INDEX(Table15[Entire Service Line Classification], MATCH(SUMIFS(Table15[Unique ID],Table15[System-Owned Portion],E3557,Table15[If Material Anything Other than "Lead" in Column E,Was Material Ever Previously Lead?],G3557,Table15[Customer-Owned Portion],O3557),Table15[Unique ID],0),0)))</f>
        <v/>
      </c>
      <c r="X3557"/>
    </row>
    <row r="3558" spans="2:24" x14ac:dyDescent="0.25">
      <c r="B3558" s="146"/>
      <c r="C3558" s="31"/>
      <c r="D3558" s="31"/>
      <c r="E3558" s="44"/>
      <c r="F3558" s="43"/>
      <c r="G3558" s="84"/>
      <c r="H3558" s="31"/>
      <c r="I3558" s="208"/>
      <c r="J3558" s="84"/>
      <c r="K3558" s="31"/>
      <c r="L3558" s="31"/>
      <c r="M3558" s="169"/>
      <c r="N3558" s="148"/>
      <c r="O3558" s="106"/>
      <c r="P3558" s="43"/>
      <c r="Q3558" s="31"/>
      <c r="R3558" s="84"/>
      <c r="S3558" s="31"/>
      <c r="T3558" s="31"/>
      <c r="U3558" s="169"/>
      <c r="V3558" s="150"/>
      <c r="W3558" s="141" t="str" cm="1">
        <f t="array" ref="W3558">IF(SUM(LEN(B3558:V3558))=0,"",IF(OR(OR(ISBLANK(F3558),SUM(LEN(C3558),LEN(D3558))=0),AND(NOT(E3558="Unknown"),ISBLANK(J3558)),AND(NOT(O3558="Unknown"),ISBLANK(R3558))),"Missing Information", INDEX(Table15[Entire Service Line Classification], MATCH(SUMIFS(Table15[Unique ID],Table15[System-Owned Portion],E3558,Table15[If Material Anything Other than "Lead" in Column E,Was Material Ever Previously Lead?],G3558,Table15[Customer-Owned Portion],O3558),Table15[Unique ID],0),0)))</f>
        <v/>
      </c>
      <c r="X3558"/>
    </row>
    <row r="3559" spans="2:24" x14ac:dyDescent="0.25">
      <c r="B3559" s="146"/>
      <c r="C3559" s="31"/>
      <c r="D3559" s="31"/>
      <c r="E3559" s="44"/>
      <c r="F3559" s="43"/>
      <c r="G3559" s="84"/>
      <c r="H3559" s="31"/>
      <c r="I3559" s="208"/>
      <c r="J3559" s="84"/>
      <c r="K3559" s="31"/>
      <c r="L3559" s="31"/>
      <c r="M3559" s="169"/>
      <c r="N3559" s="148"/>
      <c r="O3559" s="106"/>
      <c r="P3559" s="43"/>
      <c r="Q3559" s="31"/>
      <c r="R3559" s="84"/>
      <c r="S3559" s="31"/>
      <c r="T3559" s="31"/>
      <c r="U3559" s="169"/>
      <c r="V3559" s="150"/>
      <c r="W3559" s="141" t="str" cm="1">
        <f t="array" ref="W3559">IF(SUM(LEN(B3559:V3559))=0,"",IF(OR(OR(ISBLANK(F3559),SUM(LEN(C3559),LEN(D3559))=0),AND(NOT(E3559="Unknown"),ISBLANK(J3559)),AND(NOT(O3559="Unknown"),ISBLANK(R3559))),"Missing Information", INDEX(Table15[Entire Service Line Classification], MATCH(SUMIFS(Table15[Unique ID],Table15[System-Owned Portion],E3559,Table15[If Material Anything Other than "Lead" in Column E,Was Material Ever Previously Lead?],G3559,Table15[Customer-Owned Portion],O3559),Table15[Unique ID],0),0)))</f>
        <v/>
      </c>
      <c r="X3559"/>
    </row>
    <row r="3560" spans="2:24" x14ac:dyDescent="0.25">
      <c r="B3560" s="146"/>
      <c r="C3560" s="31"/>
      <c r="D3560" s="31"/>
      <c r="E3560" s="44"/>
      <c r="F3560" s="43"/>
      <c r="G3560" s="84"/>
      <c r="H3560" s="31"/>
      <c r="I3560" s="208"/>
      <c r="J3560" s="84"/>
      <c r="K3560" s="31"/>
      <c r="L3560" s="31"/>
      <c r="M3560" s="169"/>
      <c r="N3560" s="148"/>
      <c r="O3560" s="106"/>
      <c r="P3560" s="43"/>
      <c r="Q3560" s="31"/>
      <c r="R3560" s="84"/>
      <c r="S3560" s="31"/>
      <c r="T3560" s="31"/>
      <c r="U3560" s="169"/>
      <c r="V3560" s="150"/>
      <c r="W3560" s="141" t="str" cm="1">
        <f t="array" ref="W3560">IF(SUM(LEN(B3560:V3560))=0,"",IF(OR(OR(ISBLANK(F3560),SUM(LEN(C3560),LEN(D3560))=0),AND(NOT(E3560="Unknown"),ISBLANK(J3560)),AND(NOT(O3560="Unknown"),ISBLANK(R3560))),"Missing Information", INDEX(Table15[Entire Service Line Classification], MATCH(SUMIFS(Table15[Unique ID],Table15[System-Owned Portion],E3560,Table15[If Material Anything Other than "Lead" in Column E,Was Material Ever Previously Lead?],G3560,Table15[Customer-Owned Portion],O3560),Table15[Unique ID],0),0)))</f>
        <v/>
      </c>
      <c r="X3560"/>
    </row>
    <row r="3561" spans="2:24" x14ac:dyDescent="0.25">
      <c r="B3561" s="146"/>
      <c r="C3561" s="31"/>
      <c r="D3561" s="31"/>
      <c r="E3561" s="44"/>
      <c r="F3561" s="43"/>
      <c r="G3561" s="84"/>
      <c r="H3561" s="31"/>
      <c r="I3561" s="208"/>
      <c r="J3561" s="84"/>
      <c r="K3561" s="31"/>
      <c r="L3561" s="31"/>
      <c r="M3561" s="169"/>
      <c r="N3561" s="148"/>
      <c r="O3561" s="106"/>
      <c r="P3561" s="43"/>
      <c r="Q3561" s="31"/>
      <c r="R3561" s="84"/>
      <c r="S3561" s="31"/>
      <c r="T3561" s="31"/>
      <c r="U3561" s="169"/>
      <c r="V3561" s="150"/>
      <c r="W3561" s="141" t="str" cm="1">
        <f t="array" ref="W3561">IF(SUM(LEN(B3561:V3561))=0,"",IF(OR(OR(ISBLANK(F3561),SUM(LEN(C3561),LEN(D3561))=0),AND(NOT(E3561="Unknown"),ISBLANK(J3561)),AND(NOT(O3561="Unknown"),ISBLANK(R3561))),"Missing Information", INDEX(Table15[Entire Service Line Classification], MATCH(SUMIFS(Table15[Unique ID],Table15[System-Owned Portion],E3561,Table15[If Material Anything Other than "Lead" in Column E,Was Material Ever Previously Lead?],G3561,Table15[Customer-Owned Portion],O3561),Table15[Unique ID],0),0)))</f>
        <v/>
      </c>
      <c r="X3561"/>
    </row>
    <row r="3562" spans="2:24" x14ac:dyDescent="0.25">
      <c r="B3562" s="146"/>
      <c r="C3562" s="31"/>
      <c r="D3562" s="31"/>
      <c r="E3562" s="44"/>
      <c r="F3562" s="43"/>
      <c r="G3562" s="84"/>
      <c r="H3562" s="31"/>
      <c r="I3562" s="208"/>
      <c r="J3562" s="84"/>
      <c r="K3562" s="31"/>
      <c r="L3562" s="31"/>
      <c r="M3562" s="169"/>
      <c r="N3562" s="148"/>
      <c r="O3562" s="106"/>
      <c r="P3562" s="43"/>
      <c r="Q3562" s="31"/>
      <c r="R3562" s="84"/>
      <c r="S3562" s="31"/>
      <c r="T3562" s="31"/>
      <c r="U3562" s="169"/>
      <c r="V3562" s="150"/>
      <c r="W3562" s="141" t="str" cm="1">
        <f t="array" ref="W3562">IF(SUM(LEN(B3562:V3562))=0,"",IF(OR(OR(ISBLANK(F3562),SUM(LEN(C3562),LEN(D3562))=0),AND(NOT(E3562="Unknown"),ISBLANK(J3562)),AND(NOT(O3562="Unknown"),ISBLANK(R3562))),"Missing Information", INDEX(Table15[Entire Service Line Classification], MATCH(SUMIFS(Table15[Unique ID],Table15[System-Owned Portion],E3562,Table15[If Material Anything Other than "Lead" in Column E,Was Material Ever Previously Lead?],G3562,Table15[Customer-Owned Portion],O3562),Table15[Unique ID],0),0)))</f>
        <v/>
      </c>
      <c r="X3562"/>
    </row>
    <row r="3563" spans="2:24" x14ac:dyDescent="0.25">
      <c r="B3563" s="146"/>
      <c r="C3563" s="31"/>
      <c r="D3563" s="31"/>
      <c r="E3563" s="44"/>
      <c r="F3563" s="43"/>
      <c r="G3563" s="84"/>
      <c r="H3563" s="31"/>
      <c r="I3563" s="208"/>
      <c r="J3563" s="84"/>
      <c r="K3563" s="31"/>
      <c r="L3563" s="31"/>
      <c r="M3563" s="169"/>
      <c r="N3563" s="148"/>
      <c r="O3563" s="106"/>
      <c r="P3563" s="43"/>
      <c r="Q3563" s="31"/>
      <c r="R3563" s="84"/>
      <c r="S3563" s="31"/>
      <c r="T3563" s="31"/>
      <c r="U3563" s="169"/>
      <c r="V3563" s="150"/>
      <c r="W3563" s="141" t="str" cm="1">
        <f t="array" ref="W3563">IF(SUM(LEN(B3563:V3563))=0,"",IF(OR(OR(ISBLANK(F3563),SUM(LEN(C3563),LEN(D3563))=0),AND(NOT(E3563="Unknown"),ISBLANK(J3563)),AND(NOT(O3563="Unknown"),ISBLANK(R3563))),"Missing Information", INDEX(Table15[Entire Service Line Classification], MATCH(SUMIFS(Table15[Unique ID],Table15[System-Owned Portion],E3563,Table15[If Material Anything Other than "Lead" in Column E,Was Material Ever Previously Lead?],G3563,Table15[Customer-Owned Portion],O3563),Table15[Unique ID],0),0)))</f>
        <v/>
      </c>
      <c r="X3563"/>
    </row>
    <row r="3564" spans="2:24" x14ac:dyDescent="0.25">
      <c r="B3564" s="146"/>
      <c r="C3564" s="31"/>
      <c r="D3564" s="31"/>
      <c r="E3564" s="44"/>
      <c r="F3564" s="43"/>
      <c r="G3564" s="84"/>
      <c r="H3564" s="31"/>
      <c r="I3564" s="208"/>
      <c r="J3564" s="84"/>
      <c r="K3564" s="31"/>
      <c r="L3564" s="31"/>
      <c r="M3564" s="169"/>
      <c r="N3564" s="148"/>
      <c r="O3564" s="106"/>
      <c r="P3564" s="43"/>
      <c r="Q3564" s="31"/>
      <c r="R3564" s="84"/>
      <c r="S3564" s="31"/>
      <c r="T3564" s="31"/>
      <c r="U3564" s="169"/>
      <c r="V3564" s="150"/>
      <c r="W3564" s="141" t="str" cm="1">
        <f t="array" ref="W3564">IF(SUM(LEN(B3564:V3564))=0,"",IF(OR(OR(ISBLANK(F3564),SUM(LEN(C3564),LEN(D3564))=0),AND(NOT(E3564="Unknown"),ISBLANK(J3564)),AND(NOT(O3564="Unknown"),ISBLANK(R3564))),"Missing Information", INDEX(Table15[Entire Service Line Classification], MATCH(SUMIFS(Table15[Unique ID],Table15[System-Owned Portion],E3564,Table15[If Material Anything Other than "Lead" in Column E,Was Material Ever Previously Lead?],G3564,Table15[Customer-Owned Portion],O3564),Table15[Unique ID],0),0)))</f>
        <v/>
      </c>
      <c r="X3564"/>
    </row>
    <row r="3565" spans="2:24" x14ac:dyDescent="0.25">
      <c r="B3565" s="146"/>
      <c r="C3565" s="31"/>
      <c r="D3565" s="31"/>
      <c r="E3565" s="44"/>
      <c r="F3565" s="43"/>
      <c r="G3565" s="84"/>
      <c r="H3565" s="31"/>
      <c r="I3565" s="208"/>
      <c r="J3565" s="84"/>
      <c r="K3565" s="31"/>
      <c r="L3565" s="31"/>
      <c r="M3565" s="169"/>
      <c r="N3565" s="148"/>
      <c r="O3565" s="106"/>
      <c r="P3565" s="43"/>
      <c r="Q3565" s="31"/>
      <c r="R3565" s="84"/>
      <c r="S3565" s="31"/>
      <c r="T3565" s="31"/>
      <c r="U3565" s="169"/>
      <c r="V3565" s="150"/>
      <c r="W3565" s="141" t="str" cm="1">
        <f t="array" ref="W3565">IF(SUM(LEN(B3565:V3565))=0,"",IF(OR(OR(ISBLANK(F3565),SUM(LEN(C3565),LEN(D3565))=0),AND(NOT(E3565="Unknown"),ISBLANK(J3565)),AND(NOT(O3565="Unknown"),ISBLANK(R3565))),"Missing Information", INDEX(Table15[Entire Service Line Classification], MATCH(SUMIFS(Table15[Unique ID],Table15[System-Owned Portion],E3565,Table15[If Material Anything Other than "Lead" in Column E,Was Material Ever Previously Lead?],G3565,Table15[Customer-Owned Portion],O3565),Table15[Unique ID],0),0)))</f>
        <v/>
      </c>
      <c r="X3565"/>
    </row>
    <row r="3566" spans="2:24" x14ac:dyDescent="0.25">
      <c r="B3566" s="146"/>
      <c r="C3566" s="31"/>
      <c r="D3566" s="31"/>
      <c r="E3566" s="44"/>
      <c r="F3566" s="43"/>
      <c r="G3566" s="84"/>
      <c r="H3566" s="31"/>
      <c r="I3566" s="208"/>
      <c r="J3566" s="84"/>
      <c r="K3566" s="31"/>
      <c r="L3566" s="31"/>
      <c r="M3566" s="169"/>
      <c r="N3566" s="148"/>
      <c r="O3566" s="106"/>
      <c r="P3566" s="43"/>
      <c r="Q3566" s="31"/>
      <c r="R3566" s="84"/>
      <c r="S3566" s="31"/>
      <c r="T3566" s="31"/>
      <c r="U3566" s="169"/>
      <c r="V3566" s="150"/>
      <c r="W3566" s="141" t="str" cm="1">
        <f t="array" ref="W3566">IF(SUM(LEN(B3566:V3566))=0,"",IF(OR(OR(ISBLANK(F3566),SUM(LEN(C3566),LEN(D3566))=0),AND(NOT(E3566="Unknown"),ISBLANK(J3566)),AND(NOT(O3566="Unknown"),ISBLANK(R3566))),"Missing Information", INDEX(Table15[Entire Service Line Classification], MATCH(SUMIFS(Table15[Unique ID],Table15[System-Owned Portion],E3566,Table15[If Material Anything Other than "Lead" in Column E,Was Material Ever Previously Lead?],G3566,Table15[Customer-Owned Portion],O3566),Table15[Unique ID],0),0)))</f>
        <v/>
      </c>
      <c r="X3566"/>
    </row>
    <row r="3567" spans="2:24" x14ac:dyDescent="0.25">
      <c r="B3567" s="146"/>
      <c r="C3567" s="31"/>
      <c r="D3567" s="31"/>
      <c r="E3567" s="44"/>
      <c r="F3567" s="43"/>
      <c r="G3567" s="84"/>
      <c r="H3567" s="31"/>
      <c r="I3567" s="208"/>
      <c r="J3567" s="84"/>
      <c r="K3567" s="31"/>
      <c r="L3567" s="31"/>
      <c r="M3567" s="169"/>
      <c r="N3567" s="148"/>
      <c r="O3567" s="106"/>
      <c r="P3567" s="43"/>
      <c r="Q3567" s="31"/>
      <c r="R3567" s="84"/>
      <c r="S3567" s="31"/>
      <c r="T3567" s="31"/>
      <c r="U3567" s="169"/>
      <c r="V3567" s="150"/>
      <c r="W3567" s="141" t="str" cm="1">
        <f t="array" ref="W3567">IF(SUM(LEN(B3567:V3567))=0,"",IF(OR(OR(ISBLANK(F3567),SUM(LEN(C3567),LEN(D3567))=0),AND(NOT(E3567="Unknown"),ISBLANK(J3567)),AND(NOT(O3567="Unknown"),ISBLANK(R3567))),"Missing Information", INDEX(Table15[Entire Service Line Classification], MATCH(SUMIFS(Table15[Unique ID],Table15[System-Owned Portion],E3567,Table15[If Material Anything Other than "Lead" in Column E,Was Material Ever Previously Lead?],G3567,Table15[Customer-Owned Portion],O3567),Table15[Unique ID],0),0)))</f>
        <v/>
      </c>
      <c r="X3567"/>
    </row>
    <row r="3568" spans="2:24" x14ac:dyDescent="0.25">
      <c r="B3568" s="146"/>
      <c r="C3568" s="31"/>
      <c r="D3568" s="31"/>
      <c r="E3568" s="44"/>
      <c r="F3568" s="43"/>
      <c r="G3568" s="84"/>
      <c r="H3568" s="31"/>
      <c r="I3568" s="208"/>
      <c r="J3568" s="84"/>
      <c r="K3568" s="31"/>
      <c r="L3568" s="31"/>
      <c r="M3568" s="169"/>
      <c r="N3568" s="148"/>
      <c r="O3568" s="106"/>
      <c r="P3568" s="43"/>
      <c r="Q3568" s="31"/>
      <c r="R3568" s="84"/>
      <c r="S3568" s="31"/>
      <c r="T3568" s="31"/>
      <c r="U3568" s="169"/>
      <c r="V3568" s="150"/>
      <c r="W3568" s="141" t="str" cm="1">
        <f t="array" ref="W3568">IF(SUM(LEN(B3568:V3568))=0,"",IF(OR(OR(ISBLANK(F3568),SUM(LEN(C3568),LEN(D3568))=0),AND(NOT(E3568="Unknown"),ISBLANK(J3568)),AND(NOT(O3568="Unknown"),ISBLANK(R3568))),"Missing Information", INDEX(Table15[Entire Service Line Classification], MATCH(SUMIFS(Table15[Unique ID],Table15[System-Owned Portion],E3568,Table15[If Material Anything Other than "Lead" in Column E,Was Material Ever Previously Lead?],G3568,Table15[Customer-Owned Portion],O3568),Table15[Unique ID],0),0)))</f>
        <v/>
      </c>
      <c r="X3568"/>
    </row>
    <row r="3569" spans="2:24" x14ac:dyDescent="0.25">
      <c r="B3569" s="146"/>
      <c r="C3569" s="31"/>
      <c r="D3569" s="31"/>
      <c r="E3569" s="44"/>
      <c r="F3569" s="43"/>
      <c r="G3569" s="84"/>
      <c r="H3569" s="31"/>
      <c r="I3569" s="208"/>
      <c r="J3569" s="84"/>
      <c r="K3569" s="31"/>
      <c r="L3569" s="31"/>
      <c r="M3569" s="169"/>
      <c r="N3569" s="148"/>
      <c r="O3569" s="106"/>
      <c r="P3569" s="43"/>
      <c r="Q3569" s="31"/>
      <c r="R3569" s="84"/>
      <c r="S3569" s="31"/>
      <c r="T3569" s="31"/>
      <c r="U3569" s="169"/>
      <c r="V3569" s="150"/>
      <c r="W3569" s="141" t="str" cm="1">
        <f t="array" ref="W3569">IF(SUM(LEN(B3569:V3569))=0,"",IF(OR(OR(ISBLANK(F3569),SUM(LEN(C3569),LEN(D3569))=0),AND(NOT(E3569="Unknown"),ISBLANK(J3569)),AND(NOT(O3569="Unknown"),ISBLANK(R3569))),"Missing Information", INDEX(Table15[Entire Service Line Classification], MATCH(SUMIFS(Table15[Unique ID],Table15[System-Owned Portion],E3569,Table15[If Material Anything Other than "Lead" in Column E,Was Material Ever Previously Lead?],G3569,Table15[Customer-Owned Portion],O3569),Table15[Unique ID],0),0)))</f>
        <v/>
      </c>
      <c r="X3569"/>
    </row>
    <row r="3570" spans="2:24" x14ac:dyDescent="0.25">
      <c r="B3570" s="146"/>
      <c r="C3570" s="31"/>
      <c r="D3570" s="31"/>
      <c r="E3570" s="44"/>
      <c r="F3570" s="43"/>
      <c r="G3570" s="84"/>
      <c r="H3570" s="31"/>
      <c r="I3570" s="208"/>
      <c r="J3570" s="84"/>
      <c r="K3570" s="31"/>
      <c r="L3570" s="31"/>
      <c r="M3570" s="169"/>
      <c r="N3570" s="148"/>
      <c r="O3570" s="106"/>
      <c r="P3570" s="43"/>
      <c r="Q3570" s="31"/>
      <c r="R3570" s="84"/>
      <c r="S3570" s="31"/>
      <c r="T3570" s="31"/>
      <c r="U3570" s="169"/>
      <c r="V3570" s="150"/>
      <c r="W3570" s="141" t="str" cm="1">
        <f t="array" ref="W3570">IF(SUM(LEN(B3570:V3570))=0,"",IF(OR(OR(ISBLANK(F3570),SUM(LEN(C3570),LEN(D3570))=0),AND(NOT(E3570="Unknown"),ISBLANK(J3570)),AND(NOT(O3570="Unknown"),ISBLANK(R3570))),"Missing Information", INDEX(Table15[Entire Service Line Classification], MATCH(SUMIFS(Table15[Unique ID],Table15[System-Owned Portion],E3570,Table15[If Material Anything Other than "Lead" in Column E,Was Material Ever Previously Lead?],G3570,Table15[Customer-Owned Portion],O3570),Table15[Unique ID],0),0)))</f>
        <v/>
      </c>
      <c r="X3570"/>
    </row>
    <row r="3571" spans="2:24" x14ac:dyDescent="0.25">
      <c r="B3571" s="146"/>
      <c r="C3571" s="31"/>
      <c r="D3571" s="31"/>
      <c r="E3571" s="44"/>
      <c r="F3571" s="43"/>
      <c r="G3571" s="84"/>
      <c r="H3571" s="31"/>
      <c r="I3571" s="208"/>
      <c r="J3571" s="84"/>
      <c r="K3571" s="31"/>
      <c r="L3571" s="31"/>
      <c r="M3571" s="169"/>
      <c r="N3571" s="148"/>
      <c r="O3571" s="106"/>
      <c r="P3571" s="43"/>
      <c r="Q3571" s="31"/>
      <c r="R3571" s="84"/>
      <c r="S3571" s="31"/>
      <c r="T3571" s="31"/>
      <c r="U3571" s="169"/>
      <c r="V3571" s="150"/>
      <c r="W3571" s="141" t="str" cm="1">
        <f t="array" ref="W3571">IF(SUM(LEN(B3571:V3571))=0,"",IF(OR(OR(ISBLANK(F3571),SUM(LEN(C3571),LEN(D3571))=0),AND(NOT(E3571="Unknown"),ISBLANK(J3571)),AND(NOT(O3571="Unknown"),ISBLANK(R3571))),"Missing Information", INDEX(Table15[Entire Service Line Classification], MATCH(SUMIFS(Table15[Unique ID],Table15[System-Owned Portion],E3571,Table15[If Material Anything Other than "Lead" in Column E,Was Material Ever Previously Lead?],G3571,Table15[Customer-Owned Portion],O3571),Table15[Unique ID],0),0)))</f>
        <v/>
      </c>
      <c r="X3571"/>
    </row>
    <row r="3572" spans="2:24" x14ac:dyDescent="0.25">
      <c r="B3572" s="146"/>
      <c r="C3572" s="31"/>
      <c r="D3572" s="31"/>
      <c r="E3572" s="44"/>
      <c r="F3572" s="43"/>
      <c r="G3572" s="84"/>
      <c r="H3572" s="31"/>
      <c r="I3572" s="208"/>
      <c r="J3572" s="84"/>
      <c r="K3572" s="31"/>
      <c r="L3572" s="31"/>
      <c r="M3572" s="169"/>
      <c r="N3572" s="148"/>
      <c r="O3572" s="106"/>
      <c r="P3572" s="43"/>
      <c r="Q3572" s="31"/>
      <c r="R3572" s="84"/>
      <c r="S3572" s="31"/>
      <c r="T3572" s="31"/>
      <c r="U3572" s="169"/>
      <c r="V3572" s="150"/>
      <c r="W3572" s="141" t="str" cm="1">
        <f t="array" ref="W3572">IF(SUM(LEN(B3572:V3572))=0,"",IF(OR(OR(ISBLANK(F3572),SUM(LEN(C3572),LEN(D3572))=0),AND(NOT(E3572="Unknown"),ISBLANK(J3572)),AND(NOT(O3572="Unknown"),ISBLANK(R3572))),"Missing Information", INDEX(Table15[Entire Service Line Classification], MATCH(SUMIFS(Table15[Unique ID],Table15[System-Owned Portion],E3572,Table15[If Material Anything Other than "Lead" in Column E,Was Material Ever Previously Lead?],G3572,Table15[Customer-Owned Portion],O3572),Table15[Unique ID],0),0)))</f>
        <v/>
      </c>
      <c r="X3572"/>
    </row>
    <row r="3573" spans="2:24" x14ac:dyDescent="0.25">
      <c r="B3573" s="146"/>
      <c r="C3573" s="31"/>
      <c r="D3573" s="31"/>
      <c r="E3573" s="44"/>
      <c r="F3573" s="43"/>
      <c r="G3573" s="84"/>
      <c r="H3573" s="31"/>
      <c r="I3573" s="208"/>
      <c r="J3573" s="84"/>
      <c r="K3573" s="31"/>
      <c r="L3573" s="31"/>
      <c r="M3573" s="169"/>
      <c r="N3573" s="148"/>
      <c r="O3573" s="106"/>
      <c r="P3573" s="43"/>
      <c r="Q3573" s="31"/>
      <c r="R3573" s="84"/>
      <c r="S3573" s="31"/>
      <c r="T3573" s="31"/>
      <c r="U3573" s="169"/>
      <c r="V3573" s="150"/>
      <c r="W3573" s="141" t="str" cm="1">
        <f t="array" ref="W3573">IF(SUM(LEN(B3573:V3573))=0,"",IF(OR(OR(ISBLANK(F3573),SUM(LEN(C3573),LEN(D3573))=0),AND(NOT(E3573="Unknown"),ISBLANK(J3573)),AND(NOT(O3573="Unknown"),ISBLANK(R3573))),"Missing Information", INDEX(Table15[Entire Service Line Classification], MATCH(SUMIFS(Table15[Unique ID],Table15[System-Owned Portion],E3573,Table15[If Material Anything Other than "Lead" in Column E,Was Material Ever Previously Lead?],G3573,Table15[Customer-Owned Portion],O3573),Table15[Unique ID],0),0)))</f>
        <v/>
      </c>
      <c r="X3573"/>
    </row>
    <row r="3574" spans="2:24" x14ac:dyDescent="0.25">
      <c r="B3574" s="146"/>
      <c r="C3574" s="31"/>
      <c r="D3574" s="31"/>
      <c r="E3574" s="44"/>
      <c r="F3574" s="43"/>
      <c r="G3574" s="84"/>
      <c r="H3574" s="31"/>
      <c r="I3574" s="208"/>
      <c r="J3574" s="84"/>
      <c r="K3574" s="31"/>
      <c r="L3574" s="31"/>
      <c r="M3574" s="169"/>
      <c r="N3574" s="148"/>
      <c r="O3574" s="106"/>
      <c r="P3574" s="43"/>
      <c r="Q3574" s="31"/>
      <c r="R3574" s="84"/>
      <c r="S3574" s="31"/>
      <c r="T3574" s="31"/>
      <c r="U3574" s="169"/>
      <c r="V3574" s="150"/>
      <c r="W3574" s="141" t="str" cm="1">
        <f t="array" ref="W3574">IF(SUM(LEN(B3574:V3574))=0,"",IF(OR(OR(ISBLANK(F3574),SUM(LEN(C3574),LEN(D3574))=0),AND(NOT(E3574="Unknown"),ISBLANK(J3574)),AND(NOT(O3574="Unknown"),ISBLANK(R3574))),"Missing Information", INDEX(Table15[Entire Service Line Classification], MATCH(SUMIFS(Table15[Unique ID],Table15[System-Owned Portion],E3574,Table15[If Material Anything Other than "Lead" in Column E,Was Material Ever Previously Lead?],G3574,Table15[Customer-Owned Portion],O3574),Table15[Unique ID],0),0)))</f>
        <v/>
      </c>
      <c r="X3574"/>
    </row>
    <row r="3575" spans="2:24" x14ac:dyDescent="0.25">
      <c r="B3575" s="146"/>
      <c r="C3575" s="31"/>
      <c r="D3575" s="31"/>
      <c r="E3575" s="44"/>
      <c r="F3575" s="43"/>
      <c r="G3575" s="84"/>
      <c r="H3575" s="31"/>
      <c r="I3575" s="208"/>
      <c r="J3575" s="84"/>
      <c r="K3575" s="31"/>
      <c r="L3575" s="31"/>
      <c r="M3575" s="169"/>
      <c r="N3575" s="148"/>
      <c r="O3575" s="106"/>
      <c r="P3575" s="43"/>
      <c r="Q3575" s="31"/>
      <c r="R3575" s="84"/>
      <c r="S3575" s="31"/>
      <c r="T3575" s="31"/>
      <c r="U3575" s="169"/>
      <c r="V3575" s="150"/>
      <c r="W3575" s="141" t="str" cm="1">
        <f t="array" ref="W3575">IF(SUM(LEN(B3575:V3575))=0,"",IF(OR(OR(ISBLANK(F3575),SUM(LEN(C3575),LEN(D3575))=0),AND(NOT(E3575="Unknown"),ISBLANK(J3575)),AND(NOT(O3575="Unknown"),ISBLANK(R3575))),"Missing Information", INDEX(Table15[Entire Service Line Classification], MATCH(SUMIFS(Table15[Unique ID],Table15[System-Owned Portion],E3575,Table15[If Material Anything Other than "Lead" in Column E,Was Material Ever Previously Lead?],G3575,Table15[Customer-Owned Portion],O3575),Table15[Unique ID],0),0)))</f>
        <v/>
      </c>
      <c r="X3575"/>
    </row>
    <row r="3576" spans="2:24" x14ac:dyDescent="0.25">
      <c r="B3576" s="146"/>
      <c r="C3576" s="31"/>
      <c r="D3576" s="31"/>
      <c r="E3576" s="44"/>
      <c r="F3576" s="43"/>
      <c r="G3576" s="84"/>
      <c r="H3576" s="31"/>
      <c r="I3576" s="208"/>
      <c r="J3576" s="84"/>
      <c r="K3576" s="31"/>
      <c r="L3576" s="31"/>
      <c r="M3576" s="169"/>
      <c r="N3576" s="148"/>
      <c r="O3576" s="106"/>
      <c r="P3576" s="43"/>
      <c r="Q3576" s="31"/>
      <c r="R3576" s="84"/>
      <c r="S3576" s="31"/>
      <c r="T3576" s="31"/>
      <c r="U3576" s="169"/>
      <c r="V3576" s="150"/>
      <c r="W3576" s="141" t="str" cm="1">
        <f t="array" ref="W3576">IF(SUM(LEN(B3576:V3576))=0,"",IF(OR(OR(ISBLANK(F3576),SUM(LEN(C3576),LEN(D3576))=0),AND(NOT(E3576="Unknown"),ISBLANK(J3576)),AND(NOT(O3576="Unknown"),ISBLANK(R3576))),"Missing Information", INDEX(Table15[Entire Service Line Classification], MATCH(SUMIFS(Table15[Unique ID],Table15[System-Owned Portion],E3576,Table15[If Material Anything Other than "Lead" in Column E,Was Material Ever Previously Lead?],G3576,Table15[Customer-Owned Portion],O3576),Table15[Unique ID],0),0)))</f>
        <v/>
      </c>
      <c r="X3576"/>
    </row>
    <row r="3577" spans="2:24" x14ac:dyDescent="0.25">
      <c r="B3577" s="146"/>
      <c r="C3577" s="31"/>
      <c r="D3577" s="31"/>
      <c r="E3577" s="44"/>
      <c r="F3577" s="43"/>
      <c r="G3577" s="84"/>
      <c r="H3577" s="31"/>
      <c r="I3577" s="208"/>
      <c r="J3577" s="84"/>
      <c r="K3577" s="31"/>
      <c r="L3577" s="31"/>
      <c r="M3577" s="169"/>
      <c r="N3577" s="148"/>
      <c r="O3577" s="106"/>
      <c r="P3577" s="43"/>
      <c r="Q3577" s="31"/>
      <c r="R3577" s="84"/>
      <c r="S3577" s="31"/>
      <c r="T3577" s="31"/>
      <c r="U3577" s="169"/>
      <c r="V3577" s="150"/>
      <c r="W3577" s="141" t="str" cm="1">
        <f t="array" ref="W3577">IF(SUM(LEN(B3577:V3577))=0,"",IF(OR(OR(ISBLANK(F3577),SUM(LEN(C3577),LEN(D3577))=0),AND(NOT(E3577="Unknown"),ISBLANK(J3577)),AND(NOT(O3577="Unknown"),ISBLANK(R3577))),"Missing Information", INDEX(Table15[Entire Service Line Classification], MATCH(SUMIFS(Table15[Unique ID],Table15[System-Owned Portion],E3577,Table15[If Material Anything Other than "Lead" in Column E,Was Material Ever Previously Lead?],G3577,Table15[Customer-Owned Portion],O3577),Table15[Unique ID],0),0)))</f>
        <v/>
      </c>
      <c r="X3577"/>
    </row>
    <row r="3578" spans="2:24" x14ac:dyDescent="0.25">
      <c r="B3578" s="146"/>
      <c r="C3578" s="31"/>
      <c r="D3578" s="31"/>
      <c r="E3578" s="44"/>
      <c r="F3578" s="43"/>
      <c r="G3578" s="84"/>
      <c r="H3578" s="31"/>
      <c r="I3578" s="208"/>
      <c r="J3578" s="84"/>
      <c r="K3578" s="31"/>
      <c r="L3578" s="31"/>
      <c r="M3578" s="169"/>
      <c r="N3578" s="148"/>
      <c r="O3578" s="106"/>
      <c r="P3578" s="43"/>
      <c r="Q3578" s="31"/>
      <c r="R3578" s="84"/>
      <c r="S3578" s="31"/>
      <c r="T3578" s="31"/>
      <c r="U3578" s="169"/>
      <c r="V3578" s="150"/>
      <c r="W3578" s="141" t="str" cm="1">
        <f t="array" ref="W3578">IF(SUM(LEN(B3578:V3578))=0,"",IF(OR(OR(ISBLANK(F3578),SUM(LEN(C3578),LEN(D3578))=0),AND(NOT(E3578="Unknown"),ISBLANK(J3578)),AND(NOT(O3578="Unknown"),ISBLANK(R3578))),"Missing Information", INDEX(Table15[Entire Service Line Classification], MATCH(SUMIFS(Table15[Unique ID],Table15[System-Owned Portion],E3578,Table15[If Material Anything Other than "Lead" in Column E,Was Material Ever Previously Lead?],G3578,Table15[Customer-Owned Portion],O3578),Table15[Unique ID],0),0)))</f>
        <v/>
      </c>
      <c r="X3578"/>
    </row>
    <row r="3579" spans="2:24" x14ac:dyDescent="0.25">
      <c r="B3579" s="146"/>
      <c r="C3579" s="31"/>
      <c r="D3579" s="31"/>
      <c r="E3579" s="44"/>
      <c r="F3579" s="43"/>
      <c r="G3579" s="84"/>
      <c r="H3579" s="31"/>
      <c r="I3579" s="208"/>
      <c r="J3579" s="84"/>
      <c r="K3579" s="31"/>
      <c r="L3579" s="31"/>
      <c r="M3579" s="169"/>
      <c r="N3579" s="148"/>
      <c r="O3579" s="106"/>
      <c r="P3579" s="43"/>
      <c r="Q3579" s="31"/>
      <c r="R3579" s="84"/>
      <c r="S3579" s="31"/>
      <c r="T3579" s="31"/>
      <c r="U3579" s="169"/>
      <c r="V3579" s="150"/>
      <c r="W3579" s="141" t="str" cm="1">
        <f t="array" ref="W3579">IF(SUM(LEN(B3579:V3579))=0,"",IF(OR(OR(ISBLANK(F3579),SUM(LEN(C3579),LEN(D3579))=0),AND(NOT(E3579="Unknown"),ISBLANK(J3579)),AND(NOT(O3579="Unknown"),ISBLANK(R3579))),"Missing Information", INDEX(Table15[Entire Service Line Classification], MATCH(SUMIFS(Table15[Unique ID],Table15[System-Owned Portion],E3579,Table15[If Material Anything Other than "Lead" in Column E,Was Material Ever Previously Lead?],G3579,Table15[Customer-Owned Portion],O3579),Table15[Unique ID],0),0)))</f>
        <v/>
      </c>
      <c r="X3579"/>
    </row>
    <row r="3580" spans="2:24" x14ac:dyDescent="0.25">
      <c r="B3580" s="146"/>
      <c r="C3580" s="31"/>
      <c r="D3580" s="31"/>
      <c r="E3580" s="44"/>
      <c r="F3580" s="43"/>
      <c r="G3580" s="84"/>
      <c r="H3580" s="31"/>
      <c r="I3580" s="208"/>
      <c r="J3580" s="84"/>
      <c r="K3580" s="31"/>
      <c r="L3580" s="31"/>
      <c r="M3580" s="169"/>
      <c r="N3580" s="148"/>
      <c r="O3580" s="106"/>
      <c r="P3580" s="43"/>
      <c r="Q3580" s="31"/>
      <c r="R3580" s="84"/>
      <c r="S3580" s="31"/>
      <c r="T3580" s="31"/>
      <c r="U3580" s="169"/>
      <c r="V3580" s="150"/>
      <c r="W3580" s="141" t="str" cm="1">
        <f t="array" ref="W3580">IF(SUM(LEN(B3580:V3580))=0,"",IF(OR(OR(ISBLANK(F3580),SUM(LEN(C3580),LEN(D3580))=0),AND(NOT(E3580="Unknown"),ISBLANK(J3580)),AND(NOT(O3580="Unknown"),ISBLANK(R3580))),"Missing Information", INDEX(Table15[Entire Service Line Classification], MATCH(SUMIFS(Table15[Unique ID],Table15[System-Owned Portion],E3580,Table15[If Material Anything Other than "Lead" in Column E,Was Material Ever Previously Lead?],G3580,Table15[Customer-Owned Portion],O3580),Table15[Unique ID],0),0)))</f>
        <v/>
      </c>
      <c r="X3580"/>
    </row>
    <row r="3581" spans="2:24" x14ac:dyDescent="0.25">
      <c r="B3581" s="146"/>
      <c r="C3581" s="31"/>
      <c r="D3581" s="31"/>
      <c r="E3581" s="44"/>
      <c r="F3581" s="43"/>
      <c r="G3581" s="84"/>
      <c r="H3581" s="31"/>
      <c r="I3581" s="208"/>
      <c r="J3581" s="84"/>
      <c r="K3581" s="31"/>
      <c r="L3581" s="31"/>
      <c r="M3581" s="169"/>
      <c r="N3581" s="148"/>
      <c r="O3581" s="106"/>
      <c r="P3581" s="43"/>
      <c r="Q3581" s="31"/>
      <c r="R3581" s="84"/>
      <c r="S3581" s="31"/>
      <c r="T3581" s="31"/>
      <c r="U3581" s="169"/>
      <c r="V3581" s="150"/>
      <c r="W3581" s="141" t="str" cm="1">
        <f t="array" ref="W3581">IF(SUM(LEN(B3581:V3581))=0,"",IF(OR(OR(ISBLANK(F3581),SUM(LEN(C3581),LEN(D3581))=0),AND(NOT(E3581="Unknown"),ISBLANK(J3581)),AND(NOT(O3581="Unknown"),ISBLANK(R3581))),"Missing Information", INDEX(Table15[Entire Service Line Classification], MATCH(SUMIFS(Table15[Unique ID],Table15[System-Owned Portion],E3581,Table15[If Material Anything Other than "Lead" in Column E,Was Material Ever Previously Lead?],G3581,Table15[Customer-Owned Portion],O3581),Table15[Unique ID],0),0)))</f>
        <v/>
      </c>
      <c r="X3581"/>
    </row>
    <row r="3582" spans="2:24" x14ac:dyDescent="0.25">
      <c r="B3582" s="146"/>
      <c r="C3582" s="31"/>
      <c r="D3582" s="31"/>
      <c r="E3582" s="44"/>
      <c r="F3582" s="43"/>
      <c r="G3582" s="84"/>
      <c r="H3582" s="31"/>
      <c r="I3582" s="208"/>
      <c r="J3582" s="84"/>
      <c r="K3582" s="31"/>
      <c r="L3582" s="31"/>
      <c r="M3582" s="169"/>
      <c r="N3582" s="148"/>
      <c r="O3582" s="106"/>
      <c r="P3582" s="43"/>
      <c r="Q3582" s="31"/>
      <c r="R3582" s="84"/>
      <c r="S3582" s="31"/>
      <c r="T3582" s="31"/>
      <c r="U3582" s="169"/>
      <c r="V3582" s="150"/>
      <c r="W3582" s="141" t="str" cm="1">
        <f t="array" ref="W3582">IF(SUM(LEN(B3582:V3582))=0,"",IF(OR(OR(ISBLANK(F3582),SUM(LEN(C3582),LEN(D3582))=0),AND(NOT(E3582="Unknown"),ISBLANK(J3582)),AND(NOT(O3582="Unknown"),ISBLANK(R3582))),"Missing Information", INDEX(Table15[Entire Service Line Classification], MATCH(SUMIFS(Table15[Unique ID],Table15[System-Owned Portion],E3582,Table15[If Material Anything Other than "Lead" in Column E,Was Material Ever Previously Lead?],G3582,Table15[Customer-Owned Portion],O3582),Table15[Unique ID],0),0)))</f>
        <v/>
      </c>
      <c r="X3582"/>
    </row>
    <row r="3583" spans="2:24" x14ac:dyDescent="0.25">
      <c r="B3583" s="146"/>
      <c r="C3583" s="31"/>
      <c r="D3583" s="31"/>
      <c r="E3583" s="44"/>
      <c r="F3583" s="43"/>
      <c r="G3583" s="84"/>
      <c r="H3583" s="31"/>
      <c r="I3583" s="208"/>
      <c r="J3583" s="84"/>
      <c r="K3583" s="31"/>
      <c r="L3583" s="31"/>
      <c r="M3583" s="169"/>
      <c r="N3583" s="148"/>
      <c r="O3583" s="106"/>
      <c r="P3583" s="43"/>
      <c r="Q3583" s="31"/>
      <c r="R3583" s="84"/>
      <c r="S3583" s="31"/>
      <c r="T3583" s="31"/>
      <c r="U3583" s="169"/>
      <c r="V3583" s="150"/>
      <c r="W3583" s="141" t="str" cm="1">
        <f t="array" ref="W3583">IF(SUM(LEN(B3583:V3583))=0,"",IF(OR(OR(ISBLANK(F3583),SUM(LEN(C3583),LEN(D3583))=0),AND(NOT(E3583="Unknown"),ISBLANK(J3583)),AND(NOT(O3583="Unknown"),ISBLANK(R3583))),"Missing Information", INDEX(Table15[Entire Service Line Classification], MATCH(SUMIFS(Table15[Unique ID],Table15[System-Owned Portion],E3583,Table15[If Material Anything Other than "Lead" in Column E,Was Material Ever Previously Lead?],G3583,Table15[Customer-Owned Portion],O3583),Table15[Unique ID],0),0)))</f>
        <v/>
      </c>
      <c r="X3583"/>
    </row>
    <row r="3584" spans="2:24" x14ac:dyDescent="0.25">
      <c r="B3584" s="146"/>
      <c r="C3584" s="31"/>
      <c r="D3584" s="31"/>
      <c r="E3584" s="44"/>
      <c r="F3584" s="43"/>
      <c r="G3584" s="84"/>
      <c r="H3584" s="31"/>
      <c r="I3584" s="208"/>
      <c r="J3584" s="84"/>
      <c r="K3584" s="31"/>
      <c r="L3584" s="31"/>
      <c r="M3584" s="169"/>
      <c r="N3584" s="148"/>
      <c r="O3584" s="106"/>
      <c r="P3584" s="43"/>
      <c r="Q3584" s="31"/>
      <c r="R3584" s="84"/>
      <c r="S3584" s="31"/>
      <c r="T3584" s="31"/>
      <c r="U3584" s="169"/>
      <c r="V3584" s="150"/>
      <c r="W3584" s="141" t="str" cm="1">
        <f t="array" ref="W3584">IF(SUM(LEN(B3584:V3584))=0,"",IF(OR(OR(ISBLANK(F3584),SUM(LEN(C3584),LEN(D3584))=0),AND(NOT(E3584="Unknown"),ISBLANK(J3584)),AND(NOT(O3584="Unknown"),ISBLANK(R3584))),"Missing Information", INDEX(Table15[Entire Service Line Classification], MATCH(SUMIFS(Table15[Unique ID],Table15[System-Owned Portion],E3584,Table15[If Material Anything Other than "Lead" in Column E,Was Material Ever Previously Lead?],G3584,Table15[Customer-Owned Portion],O3584),Table15[Unique ID],0),0)))</f>
        <v/>
      </c>
      <c r="X3584"/>
    </row>
    <row r="3585" spans="2:24" x14ac:dyDescent="0.25">
      <c r="B3585" s="146"/>
      <c r="C3585" s="31"/>
      <c r="D3585" s="31"/>
      <c r="E3585" s="44"/>
      <c r="F3585" s="43"/>
      <c r="G3585" s="84"/>
      <c r="H3585" s="31"/>
      <c r="I3585" s="208"/>
      <c r="J3585" s="84"/>
      <c r="K3585" s="31"/>
      <c r="L3585" s="31"/>
      <c r="M3585" s="169"/>
      <c r="N3585" s="148"/>
      <c r="O3585" s="106"/>
      <c r="P3585" s="43"/>
      <c r="Q3585" s="31"/>
      <c r="R3585" s="84"/>
      <c r="S3585" s="31"/>
      <c r="T3585" s="31"/>
      <c r="U3585" s="169"/>
      <c r="V3585" s="150"/>
      <c r="W3585" s="141" t="str" cm="1">
        <f t="array" ref="W3585">IF(SUM(LEN(B3585:V3585))=0,"",IF(OR(OR(ISBLANK(F3585),SUM(LEN(C3585),LEN(D3585))=0),AND(NOT(E3585="Unknown"),ISBLANK(J3585)),AND(NOT(O3585="Unknown"),ISBLANK(R3585))),"Missing Information", INDEX(Table15[Entire Service Line Classification], MATCH(SUMIFS(Table15[Unique ID],Table15[System-Owned Portion],E3585,Table15[If Material Anything Other than "Lead" in Column E,Was Material Ever Previously Lead?],G3585,Table15[Customer-Owned Portion],O3585),Table15[Unique ID],0),0)))</f>
        <v/>
      </c>
      <c r="X3585"/>
    </row>
    <row r="3586" spans="2:24" x14ac:dyDescent="0.25">
      <c r="B3586" s="146"/>
      <c r="C3586" s="31"/>
      <c r="D3586" s="31"/>
      <c r="E3586" s="44"/>
      <c r="F3586" s="43"/>
      <c r="G3586" s="84"/>
      <c r="H3586" s="31"/>
      <c r="I3586" s="208"/>
      <c r="J3586" s="84"/>
      <c r="K3586" s="31"/>
      <c r="L3586" s="31"/>
      <c r="M3586" s="169"/>
      <c r="N3586" s="148"/>
      <c r="O3586" s="106"/>
      <c r="P3586" s="43"/>
      <c r="Q3586" s="31"/>
      <c r="R3586" s="84"/>
      <c r="S3586" s="31"/>
      <c r="T3586" s="31"/>
      <c r="U3586" s="169"/>
      <c r="V3586" s="150"/>
      <c r="W3586" s="141" t="str" cm="1">
        <f t="array" ref="W3586">IF(SUM(LEN(B3586:V3586))=0,"",IF(OR(OR(ISBLANK(F3586),SUM(LEN(C3586),LEN(D3586))=0),AND(NOT(E3586="Unknown"),ISBLANK(J3586)),AND(NOT(O3586="Unknown"),ISBLANK(R3586))),"Missing Information", INDEX(Table15[Entire Service Line Classification], MATCH(SUMIFS(Table15[Unique ID],Table15[System-Owned Portion],E3586,Table15[If Material Anything Other than "Lead" in Column E,Was Material Ever Previously Lead?],G3586,Table15[Customer-Owned Portion],O3586),Table15[Unique ID],0),0)))</f>
        <v/>
      </c>
      <c r="X3586"/>
    </row>
    <row r="3587" spans="2:24" x14ac:dyDescent="0.25">
      <c r="B3587" s="146"/>
      <c r="C3587" s="31"/>
      <c r="D3587" s="31"/>
      <c r="E3587" s="44"/>
      <c r="F3587" s="43"/>
      <c r="G3587" s="84"/>
      <c r="H3587" s="31"/>
      <c r="I3587" s="208"/>
      <c r="J3587" s="84"/>
      <c r="K3587" s="31"/>
      <c r="L3587" s="31"/>
      <c r="M3587" s="169"/>
      <c r="N3587" s="148"/>
      <c r="O3587" s="106"/>
      <c r="P3587" s="43"/>
      <c r="Q3587" s="31"/>
      <c r="R3587" s="84"/>
      <c r="S3587" s="31"/>
      <c r="T3587" s="31"/>
      <c r="U3587" s="169"/>
      <c r="V3587" s="150"/>
      <c r="W3587" s="141" t="str" cm="1">
        <f t="array" ref="W3587">IF(SUM(LEN(B3587:V3587))=0,"",IF(OR(OR(ISBLANK(F3587),SUM(LEN(C3587),LEN(D3587))=0),AND(NOT(E3587="Unknown"),ISBLANK(J3587)),AND(NOT(O3587="Unknown"),ISBLANK(R3587))),"Missing Information", INDEX(Table15[Entire Service Line Classification], MATCH(SUMIFS(Table15[Unique ID],Table15[System-Owned Portion],E3587,Table15[If Material Anything Other than "Lead" in Column E,Was Material Ever Previously Lead?],G3587,Table15[Customer-Owned Portion],O3587),Table15[Unique ID],0),0)))</f>
        <v/>
      </c>
      <c r="X3587"/>
    </row>
    <row r="3588" spans="2:24" x14ac:dyDescent="0.25">
      <c r="B3588" s="146"/>
      <c r="C3588" s="31"/>
      <c r="D3588" s="31"/>
      <c r="E3588" s="44"/>
      <c r="F3588" s="43"/>
      <c r="G3588" s="84"/>
      <c r="H3588" s="31"/>
      <c r="I3588" s="208"/>
      <c r="J3588" s="84"/>
      <c r="K3588" s="31"/>
      <c r="L3588" s="31"/>
      <c r="M3588" s="169"/>
      <c r="N3588" s="148"/>
      <c r="O3588" s="106"/>
      <c r="P3588" s="43"/>
      <c r="Q3588" s="31"/>
      <c r="R3588" s="84"/>
      <c r="S3588" s="31"/>
      <c r="T3588" s="31"/>
      <c r="U3588" s="169"/>
      <c r="V3588" s="150"/>
      <c r="W3588" s="141" t="str" cm="1">
        <f t="array" ref="W3588">IF(SUM(LEN(B3588:V3588))=0,"",IF(OR(OR(ISBLANK(F3588),SUM(LEN(C3588),LEN(D3588))=0),AND(NOT(E3588="Unknown"),ISBLANK(J3588)),AND(NOT(O3588="Unknown"),ISBLANK(R3588))),"Missing Information", INDEX(Table15[Entire Service Line Classification], MATCH(SUMIFS(Table15[Unique ID],Table15[System-Owned Portion],E3588,Table15[If Material Anything Other than "Lead" in Column E,Was Material Ever Previously Lead?],G3588,Table15[Customer-Owned Portion],O3588),Table15[Unique ID],0),0)))</f>
        <v/>
      </c>
      <c r="X3588"/>
    </row>
    <row r="3589" spans="2:24" x14ac:dyDescent="0.25">
      <c r="B3589" s="146"/>
      <c r="C3589" s="31"/>
      <c r="D3589" s="31"/>
      <c r="E3589" s="44"/>
      <c r="F3589" s="43"/>
      <c r="G3589" s="84"/>
      <c r="H3589" s="31"/>
      <c r="I3589" s="208"/>
      <c r="J3589" s="84"/>
      <c r="K3589" s="31"/>
      <c r="L3589" s="31"/>
      <c r="M3589" s="169"/>
      <c r="N3589" s="148"/>
      <c r="O3589" s="106"/>
      <c r="P3589" s="43"/>
      <c r="Q3589" s="31"/>
      <c r="R3589" s="84"/>
      <c r="S3589" s="31"/>
      <c r="T3589" s="31"/>
      <c r="U3589" s="169"/>
      <c r="V3589" s="150"/>
      <c r="W3589" s="141" t="str" cm="1">
        <f t="array" ref="W3589">IF(SUM(LEN(B3589:V3589))=0,"",IF(OR(OR(ISBLANK(F3589),SUM(LEN(C3589),LEN(D3589))=0),AND(NOT(E3589="Unknown"),ISBLANK(J3589)),AND(NOT(O3589="Unknown"),ISBLANK(R3589))),"Missing Information", INDEX(Table15[Entire Service Line Classification], MATCH(SUMIFS(Table15[Unique ID],Table15[System-Owned Portion],E3589,Table15[If Material Anything Other than "Lead" in Column E,Was Material Ever Previously Lead?],G3589,Table15[Customer-Owned Portion],O3589),Table15[Unique ID],0),0)))</f>
        <v/>
      </c>
      <c r="X3589"/>
    </row>
    <row r="3590" spans="2:24" x14ac:dyDescent="0.25">
      <c r="B3590" s="146"/>
      <c r="C3590" s="31"/>
      <c r="D3590" s="31"/>
      <c r="E3590" s="44"/>
      <c r="F3590" s="43"/>
      <c r="G3590" s="84"/>
      <c r="H3590" s="31"/>
      <c r="I3590" s="208"/>
      <c r="J3590" s="84"/>
      <c r="K3590" s="31"/>
      <c r="L3590" s="31"/>
      <c r="M3590" s="169"/>
      <c r="N3590" s="148"/>
      <c r="O3590" s="106"/>
      <c r="P3590" s="43"/>
      <c r="Q3590" s="31"/>
      <c r="R3590" s="84"/>
      <c r="S3590" s="31"/>
      <c r="T3590" s="31"/>
      <c r="U3590" s="169"/>
      <c r="V3590" s="150"/>
      <c r="W3590" s="141" t="str" cm="1">
        <f t="array" ref="W3590">IF(SUM(LEN(B3590:V3590))=0,"",IF(OR(OR(ISBLANK(F3590),SUM(LEN(C3590),LEN(D3590))=0),AND(NOT(E3590="Unknown"),ISBLANK(J3590)),AND(NOT(O3590="Unknown"),ISBLANK(R3590))),"Missing Information", INDEX(Table15[Entire Service Line Classification], MATCH(SUMIFS(Table15[Unique ID],Table15[System-Owned Portion],E3590,Table15[If Material Anything Other than "Lead" in Column E,Was Material Ever Previously Lead?],G3590,Table15[Customer-Owned Portion],O3590),Table15[Unique ID],0),0)))</f>
        <v/>
      </c>
      <c r="X3590"/>
    </row>
    <row r="3591" spans="2:24" x14ac:dyDescent="0.25">
      <c r="B3591" s="146"/>
      <c r="C3591" s="31"/>
      <c r="D3591" s="31"/>
      <c r="E3591" s="44"/>
      <c r="F3591" s="43"/>
      <c r="G3591" s="84"/>
      <c r="H3591" s="31"/>
      <c r="I3591" s="208"/>
      <c r="J3591" s="84"/>
      <c r="K3591" s="31"/>
      <c r="L3591" s="31"/>
      <c r="M3591" s="169"/>
      <c r="N3591" s="148"/>
      <c r="O3591" s="106"/>
      <c r="P3591" s="43"/>
      <c r="Q3591" s="31"/>
      <c r="R3591" s="84"/>
      <c r="S3591" s="31"/>
      <c r="T3591" s="31"/>
      <c r="U3591" s="169"/>
      <c r="V3591" s="150"/>
      <c r="W3591" s="141" t="str" cm="1">
        <f t="array" ref="W3591">IF(SUM(LEN(B3591:V3591))=0,"",IF(OR(OR(ISBLANK(F3591),SUM(LEN(C3591),LEN(D3591))=0),AND(NOT(E3591="Unknown"),ISBLANK(J3591)),AND(NOT(O3591="Unknown"),ISBLANK(R3591))),"Missing Information", INDEX(Table15[Entire Service Line Classification], MATCH(SUMIFS(Table15[Unique ID],Table15[System-Owned Portion],E3591,Table15[If Material Anything Other than "Lead" in Column E,Was Material Ever Previously Lead?],G3591,Table15[Customer-Owned Portion],O3591),Table15[Unique ID],0),0)))</f>
        <v/>
      </c>
      <c r="X3591"/>
    </row>
    <row r="3592" spans="2:24" x14ac:dyDescent="0.25">
      <c r="B3592" s="146"/>
      <c r="C3592" s="31"/>
      <c r="D3592" s="31"/>
      <c r="E3592" s="44"/>
      <c r="F3592" s="43"/>
      <c r="G3592" s="84"/>
      <c r="H3592" s="31"/>
      <c r="I3592" s="208"/>
      <c r="J3592" s="84"/>
      <c r="K3592" s="31"/>
      <c r="L3592" s="31"/>
      <c r="M3592" s="169"/>
      <c r="N3592" s="148"/>
      <c r="O3592" s="106"/>
      <c r="P3592" s="43"/>
      <c r="Q3592" s="31"/>
      <c r="R3592" s="84"/>
      <c r="S3592" s="31"/>
      <c r="T3592" s="31"/>
      <c r="U3592" s="169"/>
      <c r="V3592" s="150"/>
      <c r="W3592" s="141" t="str" cm="1">
        <f t="array" ref="W3592">IF(SUM(LEN(B3592:V3592))=0,"",IF(OR(OR(ISBLANK(F3592),SUM(LEN(C3592),LEN(D3592))=0),AND(NOT(E3592="Unknown"),ISBLANK(J3592)),AND(NOT(O3592="Unknown"),ISBLANK(R3592))),"Missing Information", INDEX(Table15[Entire Service Line Classification], MATCH(SUMIFS(Table15[Unique ID],Table15[System-Owned Portion],E3592,Table15[If Material Anything Other than "Lead" in Column E,Was Material Ever Previously Lead?],G3592,Table15[Customer-Owned Portion],O3592),Table15[Unique ID],0),0)))</f>
        <v/>
      </c>
      <c r="X3592"/>
    </row>
    <row r="3593" spans="2:24" x14ac:dyDescent="0.25">
      <c r="B3593" s="146"/>
      <c r="C3593" s="31"/>
      <c r="D3593" s="31"/>
      <c r="E3593" s="44"/>
      <c r="F3593" s="43"/>
      <c r="G3593" s="84"/>
      <c r="H3593" s="31"/>
      <c r="I3593" s="208"/>
      <c r="J3593" s="84"/>
      <c r="K3593" s="31"/>
      <c r="L3593" s="31"/>
      <c r="M3593" s="169"/>
      <c r="N3593" s="148"/>
      <c r="O3593" s="106"/>
      <c r="P3593" s="43"/>
      <c r="Q3593" s="31"/>
      <c r="R3593" s="84"/>
      <c r="S3593" s="31"/>
      <c r="T3593" s="31"/>
      <c r="U3593" s="169"/>
      <c r="V3593" s="150"/>
      <c r="W3593" s="141" t="str" cm="1">
        <f t="array" ref="W3593">IF(SUM(LEN(B3593:V3593))=0,"",IF(OR(OR(ISBLANK(F3593),SUM(LEN(C3593),LEN(D3593))=0),AND(NOT(E3593="Unknown"),ISBLANK(J3593)),AND(NOT(O3593="Unknown"),ISBLANK(R3593))),"Missing Information", INDEX(Table15[Entire Service Line Classification], MATCH(SUMIFS(Table15[Unique ID],Table15[System-Owned Portion],E3593,Table15[If Material Anything Other than "Lead" in Column E,Was Material Ever Previously Lead?],G3593,Table15[Customer-Owned Portion],O3593),Table15[Unique ID],0),0)))</f>
        <v/>
      </c>
      <c r="X3593"/>
    </row>
    <row r="3594" spans="2:24" x14ac:dyDescent="0.25">
      <c r="B3594" s="146"/>
      <c r="C3594" s="31"/>
      <c r="D3594" s="31"/>
      <c r="E3594" s="44"/>
      <c r="F3594" s="43"/>
      <c r="G3594" s="84"/>
      <c r="H3594" s="31"/>
      <c r="I3594" s="208"/>
      <c r="J3594" s="84"/>
      <c r="K3594" s="31"/>
      <c r="L3594" s="31"/>
      <c r="M3594" s="169"/>
      <c r="N3594" s="148"/>
      <c r="O3594" s="106"/>
      <c r="P3594" s="43"/>
      <c r="Q3594" s="31"/>
      <c r="R3594" s="84"/>
      <c r="S3594" s="31"/>
      <c r="T3594" s="31"/>
      <c r="U3594" s="169"/>
      <c r="V3594" s="150"/>
      <c r="W3594" s="141" t="str" cm="1">
        <f t="array" ref="W3594">IF(SUM(LEN(B3594:V3594))=0,"",IF(OR(OR(ISBLANK(F3594),SUM(LEN(C3594),LEN(D3594))=0),AND(NOT(E3594="Unknown"),ISBLANK(J3594)),AND(NOT(O3594="Unknown"),ISBLANK(R3594))),"Missing Information", INDEX(Table15[Entire Service Line Classification], MATCH(SUMIFS(Table15[Unique ID],Table15[System-Owned Portion],E3594,Table15[If Material Anything Other than "Lead" in Column E,Was Material Ever Previously Lead?],G3594,Table15[Customer-Owned Portion],O3594),Table15[Unique ID],0),0)))</f>
        <v/>
      </c>
      <c r="X3594"/>
    </row>
    <row r="3595" spans="2:24" x14ac:dyDescent="0.25">
      <c r="B3595" s="146"/>
      <c r="C3595" s="31"/>
      <c r="D3595" s="31"/>
      <c r="E3595" s="44"/>
      <c r="F3595" s="43"/>
      <c r="G3595" s="84"/>
      <c r="H3595" s="31"/>
      <c r="I3595" s="208"/>
      <c r="J3595" s="84"/>
      <c r="K3595" s="31"/>
      <c r="L3595" s="31"/>
      <c r="M3595" s="169"/>
      <c r="N3595" s="148"/>
      <c r="O3595" s="106"/>
      <c r="P3595" s="43"/>
      <c r="Q3595" s="31"/>
      <c r="R3595" s="84"/>
      <c r="S3595" s="31"/>
      <c r="T3595" s="31"/>
      <c r="U3595" s="169"/>
      <c r="V3595" s="150"/>
      <c r="W3595" s="141" t="str" cm="1">
        <f t="array" ref="W3595">IF(SUM(LEN(B3595:V3595))=0,"",IF(OR(OR(ISBLANK(F3595),SUM(LEN(C3595),LEN(D3595))=0),AND(NOT(E3595="Unknown"),ISBLANK(J3595)),AND(NOT(O3595="Unknown"),ISBLANK(R3595))),"Missing Information", INDEX(Table15[Entire Service Line Classification], MATCH(SUMIFS(Table15[Unique ID],Table15[System-Owned Portion],E3595,Table15[If Material Anything Other than "Lead" in Column E,Was Material Ever Previously Lead?],G3595,Table15[Customer-Owned Portion],O3595),Table15[Unique ID],0),0)))</f>
        <v/>
      </c>
      <c r="X3595"/>
    </row>
    <row r="3596" spans="2:24" x14ac:dyDescent="0.25">
      <c r="B3596" s="146"/>
      <c r="C3596" s="31"/>
      <c r="D3596" s="31"/>
      <c r="E3596" s="44"/>
      <c r="F3596" s="43"/>
      <c r="G3596" s="84"/>
      <c r="H3596" s="31"/>
      <c r="I3596" s="208"/>
      <c r="J3596" s="84"/>
      <c r="K3596" s="31"/>
      <c r="L3596" s="31"/>
      <c r="M3596" s="169"/>
      <c r="N3596" s="148"/>
      <c r="O3596" s="106"/>
      <c r="P3596" s="43"/>
      <c r="Q3596" s="31"/>
      <c r="R3596" s="84"/>
      <c r="S3596" s="31"/>
      <c r="T3596" s="31"/>
      <c r="U3596" s="169"/>
      <c r="V3596" s="150"/>
      <c r="W3596" s="141" t="str" cm="1">
        <f t="array" ref="W3596">IF(SUM(LEN(B3596:V3596))=0,"",IF(OR(OR(ISBLANK(F3596),SUM(LEN(C3596),LEN(D3596))=0),AND(NOT(E3596="Unknown"),ISBLANK(J3596)),AND(NOT(O3596="Unknown"),ISBLANK(R3596))),"Missing Information", INDEX(Table15[Entire Service Line Classification], MATCH(SUMIFS(Table15[Unique ID],Table15[System-Owned Portion],E3596,Table15[If Material Anything Other than "Lead" in Column E,Was Material Ever Previously Lead?],G3596,Table15[Customer-Owned Portion],O3596),Table15[Unique ID],0),0)))</f>
        <v/>
      </c>
      <c r="X3596"/>
    </row>
    <row r="3597" spans="2:24" x14ac:dyDescent="0.25">
      <c r="B3597" s="146"/>
      <c r="C3597" s="31"/>
      <c r="D3597" s="31"/>
      <c r="E3597" s="44"/>
      <c r="F3597" s="43"/>
      <c r="G3597" s="84"/>
      <c r="H3597" s="31"/>
      <c r="I3597" s="208"/>
      <c r="J3597" s="84"/>
      <c r="K3597" s="31"/>
      <c r="L3597" s="31"/>
      <c r="M3597" s="169"/>
      <c r="N3597" s="148"/>
      <c r="O3597" s="106"/>
      <c r="P3597" s="43"/>
      <c r="Q3597" s="31"/>
      <c r="R3597" s="84"/>
      <c r="S3597" s="31"/>
      <c r="T3597" s="31"/>
      <c r="U3597" s="169"/>
      <c r="V3597" s="150"/>
      <c r="W3597" s="141" t="str" cm="1">
        <f t="array" ref="W3597">IF(SUM(LEN(B3597:V3597))=0,"",IF(OR(OR(ISBLANK(F3597),SUM(LEN(C3597),LEN(D3597))=0),AND(NOT(E3597="Unknown"),ISBLANK(J3597)),AND(NOT(O3597="Unknown"),ISBLANK(R3597))),"Missing Information", INDEX(Table15[Entire Service Line Classification], MATCH(SUMIFS(Table15[Unique ID],Table15[System-Owned Portion],E3597,Table15[If Material Anything Other than "Lead" in Column E,Was Material Ever Previously Lead?],G3597,Table15[Customer-Owned Portion],O3597),Table15[Unique ID],0),0)))</f>
        <v/>
      </c>
      <c r="X3597"/>
    </row>
    <row r="3598" spans="2:24" x14ac:dyDescent="0.25">
      <c r="B3598" s="146"/>
      <c r="C3598" s="31"/>
      <c r="D3598" s="31"/>
      <c r="E3598" s="44"/>
      <c r="F3598" s="43"/>
      <c r="G3598" s="84"/>
      <c r="H3598" s="31"/>
      <c r="I3598" s="208"/>
      <c r="J3598" s="84"/>
      <c r="K3598" s="31"/>
      <c r="L3598" s="31"/>
      <c r="M3598" s="169"/>
      <c r="N3598" s="148"/>
      <c r="O3598" s="106"/>
      <c r="P3598" s="43"/>
      <c r="Q3598" s="31"/>
      <c r="R3598" s="84"/>
      <c r="S3598" s="31"/>
      <c r="T3598" s="31"/>
      <c r="U3598" s="169"/>
      <c r="V3598" s="150"/>
      <c r="W3598" s="141" t="str" cm="1">
        <f t="array" ref="W3598">IF(SUM(LEN(B3598:V3598))=0,"",IF(OR(OR(ISBLANK(F3598),SUM(LEN(C3598),LEN(D3598))=0),AND(NOT(E3598="Unknown"),ISBLANK(J3598)),AND(NOT(O3598="Unknown"),ISBLANK(R3598))),"Missing Information", INDEX(Table15[Entire Service Line Classification], MATCH(SUMIFS(Table15[Unique ID],Table15[System-Owned Portion],E3598,Table15[If Material Anything Other than "Lead" in Column E,Was Material Ever Previously Lead?],G3598,Table15[Customer-Owned Portion],O3598),Table15[Unique ID],0),0)))</f>
        <v/>
      </c>
      <c r="X3598"/>
    </row>
    <row r="3599" spans="2:24" x14ac:dyDescent="0.25">
      <c r="B3599" s="146"/>
      <c r="C3599" s="31"/>
      <c r="D3599" s="31"/>
      <c r="E3599" s="44"/>
      <c r="F3599" s="43"/>
      <c r="G3599" s="84"/>
      <c r="H3599" s="31"/>
      <c r="I3599" s="208"/>
      <c r="J3599" s="84"/>
      <c r="K3599" s="31"/>
      <c r="L3599" s="31"/>
      <c r="M3599" s="169"/>
      <c r="N3599" s="148"/>
      <c r="O3599" s="106"/>
      <c r="P3599" s="43"/>
      <c r="Q3599" s="31"/>
      <c r="R3599" s="84"/>
      <c r="S3599" s="31"/>
      <c r="T3599" s="31"/>
      <c r="U3599" s="169"/>
      <c r="V3599" s="150"/>
      <c r="W3599" s="141" t="str" cm="1">
        <f t="array" ref="W3599">IF(SUM(LEN(B3599:V3599))=0,"",IF(OR(OR(ISBLANK(F3599),SUM(LEN(C3599),LEN(D3599))=0),AND(NOT(E3599="Unknown"),ISBLANK(J3599)),AND(NOT(O3599="Unknown"),ISBLANK(R3599))),"Missing Information", INDEX(Table15[Entire Service Line Classification], MATCH(SUMIFS(Table15[Unique ID],Table15[System-Owned Portion],E3599,Table15[If Material Anything Other than "Lead" in Column E,Was Material Ever Previously Lead?],G3599,Table15[Customer-Owned Portion],O3599),Table15[Unique ID],0),0)))</f>
        <v/>
      </c>
      <c r="X3599"/>
    </row>
    <row r="3600" spans="2:24" x14ac:dyDescent="0.25">
      <c r="B3600" s="146"/>
      <c r="C3600" s="31"/>
      <c r="D3600" s="31"/>
      <c r="E3600" s="44"/>
      <c r="F3600" s="43"/>
      <c r="G3600" s="84"/>
      <c r="H3600" s="31"/>
      <c r="I3600" s="208"/>
      <c r="J3600" s="84"/>
      <c r="K3600" s="31"/>
      <c r="L3600" s="31"/>
      <c r="M3600" s="169"/>
      <c r="N3600" s="148"/>
      <c r="O3600" s="106"/>
      <c r="P3600" s="43"/>
      <c r="Q3600" s="31"/>
      <c r="R3600" s="84"/>
      <c r="S3600" s="31"/>
      <c r="T3600" s="31"/>
      <c r="U3600" s="169"/>
      <c r="V3600" s="150"/>
      <c r="W3600" s="141" t="str" cm="1">
        <f t="array" ref="W3600">IF(SUM(LEN(B3600:V3600))=0,"",IF(OR(OR(ISBLANK(F3600),SUM(LEN(C3600),LEN(D3600))=0),AND(NOT(E3600="Unknown"),ISBLANK(J3600)),AND(NOT(O3600="Unknown"),ISBLANK(R3600))),"Missing Information", INDEX(Table15[Entire Service Line Classification], MATCH(SUMIFS(Table15[Unique ID],Table15[System-Owned Portion],E3600,Table15[If Material Anything Other than "Lead" in Column E,Was Material Ever Previously Lead?],G3600,Table15[Customer-Owned Portion],O3600),Table15[Unique ID],0),0)))</f>
        <v/>
      </c>
      <c r="X3600"/>
    </row>
    <row r="3601" spans="2:24" x14ac:dyDescent="0.25">
      <c r="B3601" s="146"/>
      <c r="C3601" s="31"/>
      <c r="D3601" s="31"/>
      <c r="E3601" s="44"/>
      <c r="F3601" s="43"/>
      <c r="G3601" s="84"/>
      <c r="H3601" s="31"/>
      <c r="I3601" s="208"/>
      <c r="J3601" s="84"/>
      <c r="K3601" s="31"/>
      <c r="L3601" s="31"/>
      <c r="M3601" s="169"/>
      <c r="N3601" s="148"/>
      <c r="O3601" s="106"/>
      <c r="P3601" s="43"/>
      <c r="Q3601" s="31"/>
      <c r="R3601" s="84"/>
      <c r="S3601" s="31"/>
      <c r="T3601" s="31"/>
      <c r="U3601" s="169"/>
      <c r="V3601" s="150"/>
      <c r="W3601" s="141" t="str" cm="1">
        <f t="array" ref="W3601">IF(SUM(LEN(B3601:V3601))=0,"",IF(OR(OR(ISBLANK(F3601),SUM(LEN(C3601),LEN(D3601))=0),AND(NOT(E3601="Unknown"),ISBLANK(J3601)),AND(NOT(O3601="Unknown"),ISBLANK(R3601))),"Missing Information", INDEX(Table15[Entire Service Line Classification], MATCH(SUMIFS(Table15[Unique ID],Table15[System-Owned Portion],E3601,Table15[If Material Anything Other than "Lead" in Column E,Was Material Ever Previously Lead?],G3601,Table15[Customer-Owned Portion],O3601),Table15[Unique ID],0),0)))</f>
        <v/>
      </c>
      <c r="X3601"/>
    </row>
    <row r="3602" spans="2:24" x14ac:dyDescent="0.25">
      <c r="B3602" s="146"/>
      <c r="C3602" s="31"/>
      <c r="D3602" s="31"/>
      <c r="E3602" s="44"/>
      <c r="F3602" s="43"/>
      <c r="G3602" s="84"/>
      <c r="H3602" s="31"/>
      <c r="I3602" s="208"/>
      <c r="J3602" s="84"/>
      <c r="K3602" s="31"/>
      <c r="L3602" s="31"/>
      <c r="M3602" s="169"/>
      <c r="N3602" s="148"/>
      <c r="O3602" s="106"/>
      <c r="P3602" s="43"/>
      <c r="Q3602" s="31"/>
      <c r="R3602" s="84"/>
      <c r="S3602" s="31"/>
      <c r="T3602" s="31"/>
      <c r="U3602" s="169"/>
      <c r="V3602" s="150"/>
      <c r="W3602" s="141" t="str" cm="1">
        <f t="array" ref="W3602">IF(SUM(LEN(B3602:V3602))=0,"",IF(OR(OR(ISBLANK(F3602),SUM(LEN(C3602),LEN(D3602))=0),AND(NOT(E3602="Unknown"),ISBLANK(J3602)),AND(NOT(O3602="Unknown"),ISBLANK(R3602))),"Missing Information", INDEX(Table15[Entire Service Line Classification], MATCH(SUMIFS(Table15[Unique ID],Table15[System-Owned Portion],E3602,Table15[If Material Anything Other than "Lead" in Column E,Was Material Ever Previously Lead?],G3602,Table15[Customer-Owned Portion],O3602),Table15[Unique ID],0),0)))</f>
        <v/>
      </c>
      <c r="X3602"/>
    </row>
    <row r="3603" spans="2:24" x14ac:dyDescent="0.25">
      <c r="B3603" s="146"/>
      <c r="C3603" s="31"/>
      <c r="D3603" s="31"/>
      <c r="E3603" s="44"/>
      <c r="F3603" s="43"/>
      <c r="G3603" s="84"/>
      <c r="H3603" s="31"/>
      <c r="I3603" s="208"/>
      <c r="J3603" s="84"/>
      <c r="K3603" s="31"/>
      <c r="L3603" s="31"/>
      <c r="M3603" s="169"/>
      <c r="N3603" s="148"/>
      <c r="O3603" s="106"/>
      <c r="P3603" s="43"/>
      <c r="Q3603" s="31"/>
      <c r="R3603" s="84"/>
      <c r="S3603" s="31"/>
      <c r="T3603" s="31"/>
      <c r="U3603" s="169"/>
      <c r="V3603" s="150"/>
      <c r="W3603" s="141" t="str" cm="1">
        <f t="array" ref="W3603">IF(SUM(LEN(B3603:V3603))=0,"",IF(OR(OR(ISBLANK(F3603),SUM(LEN(C3603),LEN(D3603))=0),AND(NOT(E3603="Unknown"),ISBLANK(J3603)),AND(NOT(O3603="Unknown"),ISBLANK(R3603))),"Missing Information", INDEX(Table15[Entire Service Line Classification], MATCH(SUMIFS(Table15[Unique ID],Table15[System-Owned Portion],E3603,Table15[If Material Anything Other than "Lead" in Column E,Was Material Ever Previously Lead?],G3603,Table15[Customer-Owned Portion],O3603),Table15[Unique ID],0),0)))</f>
        <v/>
      </c>
      <c r="X3603"/>
    </row>
    <row r="3604" spans="2:24" x14ac:dyDescent="0.25">
      <c r="B3604" s="146"/>
      <c r="C3604" s="31"/>
      <c r="D3604" s="31"/>
      <c r="E3604" s="44"/>
      <c r="F3604" s="43"/>
      <c r="G3604" s="84"/>
      <c r="H3604" s="31"/>
      <c r="I3604" s="208"/>
      <c r="J3604" s="84"/>
      <c r="K3604" s="31"/>
      <c r="L3604" s="31"/>
      <c r="M3604" s="169"/>
      <c r="N3604" s="148"/>
      <c r="O3604" s="106"/>
      <c r="P3604" s="43"/>
      <c r="Q3604" s="31"/>
      <c r="R3604" s="84"/>
      <c r="S3604" s="31"/>
      <c r="T3604" s="31"/>
      <c r="U3604" s="169"/>
      <c r="V3604" s="150"/>
      <c r="W3604" s="141" t="str" cm="1">
        <f t="array" ref="W3604">IF(SUM(LEN(B3604:V3604))=0,"",IF(OR(OR(ISBLANK(F3604),SUM(LEN(C3604),LEN(D3604))=0),AND(NOT(E3604="Unknown"),ISBLANK(J3604)),AND(NOT(O3604="Unknown"),ISBLANK(R3604))),"Missing Information", INDEX(Table15[Entire Service Line Classification], MATCH(SUMIFS(Table15[Unique ID],Table15[System-Owned Portion],E3604,Table15[If Material Anything Other than "Lead" in Column E,Was Material Ever Previously Lead?],G3604,Table15[Customer-Owned Portion],O3604),Table15[Unique ID],0),0)))</f>
        <v/>
      </c>
      <c r="X3604"/>
    </row>
    <row r="3605" spans="2:24" x14ac:dyDescent="0.25">
      <c r="B3605" s="146"/>
      <c r="C3605" s="31"/>
      <c r="D3605" s="31"/>
      <c r="E3605" s="44"/>
      <c r="F3605" s="43"/>
      <c r="G3605" s="84"/>
      <c r="H3605" s="31"/>
      <c r="I3605" s="208"/>
      <c r="J3605" s="84"/>
      <c r="K3605" s="31"/>
      <c r="L3605" s="31"/>
      <c r="M3605" s="169"/>
      <c r="N3605" s="148"/>
      <c r="O3605" s="106"/>
      <c r="P3605" s="43"/>
      <c r="Q3605" s="31"/>
      <c r="R3605" s="84"/>
      <c r="S3605" s="31"/>
      <c r="T3605" s="31"/>
      <c r="U3605" s="169"/>
      <c r="V3605" s="150"/>
      <c r="W3605" s="141" t="str" cm="1">
        <f t="array" ref="W3605">IF(SUM(LEN(B3605:V3605))=0,"",IF(OR(OR(ISBLANK(F3605),SUM(LEN(C3605),LEN(D3605))=0),AND(NOT(E3605="Unknown"),ISBLANK(J3605)),AND(NOT(O3605="Unknown"),ISBLANK(R3605))),"Missing Information", INDEX(Table15[Entire Service Line Classification], MATCH(SUMIFS(Table15[Unique ID],Table15[System-Owned Portion],E3605,Table15[If Material Anything Other than "Lead" in Column E,Was Material Ever Previously Lead?],G3605,Table15[Customer-Owned Portion],O3605),Table15[Unique ID],0),0)))</f>
        <v/>
      </c>
      <c r="X3605"/>
    </row>
    <row r="3606" spans="2:24" x14ac:dyDescent="0.25">
      <c r="B3606" s="146"/>
      <c r="C3606" s="31"/>
      <c r="D3606" s="31"/>
      <c r="E3606" s="44"/>
      <c r="F3606" s="43"/>
      <c r="G3606" s="84"/>
      <c r="H3606" s="31"/>
      <c r="I3606" s="208"/>
      <c r="J3606" s="84"/>
      <c r="K3606" s="31"/>
      <c r="L3606" s="31"/>
      <c r="M3606" s="169"/>
      <c r="N3606" s="148"/>
      <c r="O3606" s="106"/>
      <c r="P3606" s="43"/>
      <c r="Q3606" s="31"/>
      <c r="R3606" s="84"/>
      <c r="S3606" s="31"/>
      <c r="T3606" s="31"/>
      <c r="U3606" s="169"/>
      <c r="V3606" s="150"/>
      <c r="W3606" s="141" t="str" cm="1">
        <f t="array" ref="W3606">IF(SUM(LEN(B3606:V3606))=0,"",IF(OR(OR(ISBLANK(F3606),SUM(LEN(C3606),LEN(D3606))=0),AND(NOT(E3606="Unknown"),ISBLANK(J3606)),AND(NOT(O3606="Unknown"),ISBLANK(R3606))),"Missing Information", INDEX(Table15[Entire Service Line Classification], MATCH(SUMIFS(Table15[Unique ID],Table15[System-Owned Portion],E3606,Table15[If Material Anything Other than "Lead" in Column E,Was Material Ever Previously Lead?],G3606,Table15[Customer-Owned Portion],O3606),Table15[Unique ID],0),0)))</f>
        <v/>
      </c>
      <c r="X3606"/>
    </row>
    <row r="3607" spans="2:24" x14ac:dyDescent="0.25">
      <c r="B3607" s="146"/>
      <c r="C3607" s="31"/>
      <c r="D3607" s="31"/>
      <c r="E3607" s="44"/>
      <c r="F3607" s="43"/>
      <c r="G3607" s="84"/>
      <c r="H3607" s="31"/>
      <c r="I3607" s="208"/>
      <c r="J3607" s="84"/>
      <c r="K3607" s="31"/>
      <c r="L3607" s="31"/>
      <c r="M3607" s="169"/>
      <c r="N3607" s="148"/>
      <c r="O3607" s="106"/>
      <c r="P3607" s="43"/>
      <c r="Q3607" s="31"/>
      <c r="R3607" s="84"/>
      <c r="S3607" s="31"/>
      <c r="T3607" s="31"/>
      <c r="U3607" s="169"/>
      <c r="V3607" s="150"/>
      <c r="W3607" s="141" t="str" cm="1">
        <f t="array" ref="W3607">IF(SUM(LEN(B3607:V3607))=0,"",IF(OR(OR(ISBLANK(F3607),SUM(LEN(C3607),LEN(D3607))=0),AND(NOT(E3607="Unknown"),ISBLANK(J3607)),AND(NOT(O3607="Unknown"),ISBLANK(R3607))),"Missing Information", INDEX(Table15[Entire Service Line Classification], MATCH(SUMIFS(Table15[Unique ID],Table15[System-Owned Portion],E3607,Table15[If Material Anything Other than "Lead" in Column E,Was Material Ever Previously Lead?],G3607,Table15[Customer-Owned Portion],O3607),Table15[Unique ID],0),0)))</f>
        <v/>
      </c>
      <c r="X3607"/>
    </row>
    <row r="3608" spans="2:24" x14ac:dyDescent="0.25">
      <c r="B3608" s="146"/>
      <c r="C3608" s="31"/>
      <c r="D3608" s="31"/>
      <c r="E3608" s="44"/>
      <c r="F3608" s="43"/>
      <c r="G3608" s="84"/>
      <c r="H3608" s="31"/>
      <c r="I3608" s="208"/>
      <c r="J3608" s="84"/>
      <c r="K3608" s="31"/>
      <c r="L3608" s="31"/>
      <c r="M3608" s="169"/>
      <c r="N3608" s="148"/>
      <c r="O3608" s="106"/>
      <c r="P3608" s="43"/>
      <c r="Q3608" s="31"/>
      <c r="R3608" s="84"/>
      <c r="S3608" s="31"/>
      <c r="T3608" s="31"/>
      <c r="U3608" s="169"/>
      <c r="V3608" s="150"/>
      <c r="W3608" s="141" t="str" cm="1">
        <f t="array" ref="W3608">IF(SUM(LEN(B3608:V3608))=0,"",IF(OR(OR(ISBLANK(F3608),SUM(LEN(C3608),LEN(D3608))=0),AND(NOT(E3608="Unknown"),ISBLANK(J3608)),AND(NOT(O3608="Unknown"),ISBLANK(R3608))),"Missing Information", INDEX(Table15[Entire Service Line Classification], MATCH(SUMIFS(Table15[Unique ID],Table15[System-Owned Portion],E3608,Table15[If Material Anything Other than "Lead" in Column E,Was Material Ever Previously Lead?],G3608,Table15[Customer-Owned Portion],O3608),Table15[Unique ID],0),0)))</f>
        <v/>
      </c>
      <c r="X3608"/>
    </row>
    <row r="3609" spans="2:24" x14ac:dyDescent="0.25">
      <c r="B3609" s="146"/>
      <c r="C3609" s="31"/>
      <c r="D3609" s="31"/>
      <c r="E3609" s="44"/>
      <c r="F3609" s="43"/>
      <c r="G3609" s="84"/>
      <c r="H3609" s="31"/>
      <c r="I3609" s="208"/>
      <c r="J3609" s="84"/>
      <c r="K3609" s="31"/>
      <c r="L3609" s="31"/>
      <c r="M3609" s="169"/>
      <c r="N3609" s="148"/>
      <c r="O3609" s="106"/>
      <c r="P3609" s="43"/>
      <c r="Q3609" s="31"/>
      <c r="R3609" s="84"/>
      <c r="S3609" s="31"/>
      <c r="T3609" s="31"/>
      <c r="U3609" s="169"/>
      <c r="V3609" s="150"/>
      <c r="W3609" s="141" t="str" cm="1">
        <f t="array" ref="W3609">IF(SUM(LEN(B3609:V3609))=0,"",IF(OR(OR(ISBLANK(F3609),SUM(LEN(C3609),LEN(D3609))=0),AND(NOT(E3609="Unknown"),ISBLANK(J3609)),AND(NOT(O3609="Unknown"),ISBLANK(R3609))),"Missing Information", INDEX(Table15[Entire Service Line Classification], MATCH(SUMIFS(Table15[Unique ID],Table15[System-Owned Portion],E3609,Table15[If Material Anything Other than "Lead" in Column E,Was Material Ever Previously Lead?],G3609,Table15[Customer-Owned Portion],O3609),Table15[Unique ID],0),0)))</f>
        <v/>
      </c>
      <c r="X3609"/>
    </row>
    <row r="3610" spans="2:24" x14ac:dyDescent="0.25">
      <c r="B3610" s="146"/>
      <c r="C3610" s="31"/>
      <c r="D3610" s="31"/>
      <c r="E3610" s="44"/>
      <c r="F3610" s="43"/>
      <c r="G3610" s="84"/>
      <c r="H3610" s="31"/>
      <c r="I3610" s="208"/>
      <c r="J3610" s="84"/>
      <c r="K3610" s="31"/>
      <c r="L3610" s="31"/>
      <c r="M3610" s="169"/>
      <c r="N3610" s="148"/>
      <c r="O3610" s="106"/>
      <c r="P3610" s="43"/>
      <c r="Q3610" s="31"/>
      <c r="R3610" s="84"/>
      <c r="S3610" s="31"/>
      <c r="T3610" s="31"/>
      <c r="U3610" s="169"/>
      <c r="V3610" s="150"/>
      <c r="W3610" s="141" t="str" cm="1">
        <f t="array" ref="W3610">IF(SUM(LEN(B3610:V3610))=0,"",IF(OR(OR(ISBLANK(F3610),SUM(LEN(C3610),LEN(D3610))=0),AND(NOT(E3610="Unknown"),ISBLANK(J3610)),AND(NOT(O3610="Unknown"),ISBLANK(R3610))),"Missing Information", INDEX(Table15[Entire Service Line Classification], MATCH(SUMIFS(Table15[Unique ID],Table15[System-Owned Portion],E3610,Table15[If Material Anything Other than "Lead" in Column E,Was Material Ever Previously Lead?],G3610,Table15[Customer-Owned Portion],O3610),Table15[Unique ID],0),0)))</f>
        <v/>
      </c>
      <c r="X3610"/>
    </row>
    <row r="3611" spans="2:24" x14ac:dyDescent="0.25">
      <c r="B3611" s="146"/>
      <c r="C3611" s="31"/>
      <c r="D3611" s="31"/>
      <c r="E3611" s="44"/>
      <c r="F3611" s="43"/>
      <c r="G3611" s="84"/>
      <c r="H3611" s="31"/>
      <c r="I3611" s="208"/>
      <c r="J3611" s="84"/>
      <c r="K3611" s="31"/>
      <c r="L3611" s="31"/>
      <c r="M3611" s="169"/>
      <c r="N3611" s="148"/>
      <c r="O3611" s="106"/>
      <c r="P3611" s="43"/>
      <c r="Q3611" s="31"/>
      <c r="R3611" s="84"/>
      <c r="S3611" s="31"/>
      <c r="T3611" s="31"/>
      <c r="U3611" s="169"/>
      <c r="V3611" s="150"/>
      <c r="W3611" s="141" t="str" cm="1">
        <f t="array" ref="W3611">IF(SUM(LEN(B3611:V3611))=0,"",IF(OR(OR(ISBLANK(F3611),SUM(LEN(C3611),LEN(D3611))=0),AND(NOT(E3611="Unknown"),ISBLANK(J3611)),AND(NOT(O3611="Unknown"),ISBLANK(R3611))),"Missing Information", INDEX(Table15[Entire Service Line Classification], MATCH(SUMIFS(Table15[Unique ID],Table15[System-Owned Portion],E3611,Table15[If Material Anything Other than "Lead" in Column E,Was Material Ever Previously Lead?],G3611,Table15[Customer-Owned Portion],O3611),Table15[Unique ID],0),0)))</f>
        <v/>
      </c>
      <c r="X3611"/>
    </row>
    <row r="3612" spans="2:24" x14ac:dyDescent="0.25">
      <c r="B3612" s="146"/>
      <c r="C3612" s="31"/>
      <c r="D3612" s="31"/>
      <c r="E3612" s="44"/>
      <c r="F3612" s="43"/>
      <c r="G3612" s="84"/>
      <c r="H3612" s="31"/>
      <c r="I3612" s="208"/>
      <c r="J3612" s="84"/>
      <c r="K3612" s="31"/>
      <c r="L3612" s="31"/>
      <c r="M3612" s="169"/>
      <c r="N3612" s="148"/>
      <c r="O3612" s="106"/>
      <c r="P3612" s="43"/>
      <c r="Q3612" s="31"/>
      <c r="R3612" s="84"/>
      <c r="S3612" s="31"/>
      <c r="T3612" s="31"/>
      <c r="U3612" s="169"/>
      <c r="V3612" s="150"/>
      <c r="W3612" s="141" t="str" cm="1">
        <f t="array" ref="W3612">IF(SUM(LEN(B3612:V3612))=0,"",IF(OR(OR(ISBLANK(F3612),SUM(LEN(C3612),LEN(D3612))=0),AND(NOT(E3612="Unknown"),ISBLANK(J3612)),AND(NOT(O3612="Unknown"),ISBLANK(R3612))),"Missing Information", INDEX(Table15[Entire Service Line Classification], MATCH(SUMIFS(Table15[Unique ID],Table15[System-Owned Portion],E3612,Table15[If Material Anything Other than "Lead" in Column E,Was Material Ever Previously Lead?],G3612,Table15[Customer-Owned Portion],O3612),Table15[Unique ID],0),0)))</f>
        <v/>
      </c>
      <c r="X3612"/>
    </row>
    <row r="3613" spans="2:24" x14ac:dyDescent="0.25">
      <c r="B3613" s="146"/>
      <c r="C3613" s="31"/>
      <c r="D3613" s="31"/>
      <c r="E3613" s="44"/>
      <c r="F3613" s="43"/>
      <c r="G3613" s="84"/>
      <c r="H3613" s="31"/>
      <c r="I3613" s="208"/>
      <c r="J3613" s="84"/>
      <c r="K3613" s="31"/>
      <c r="L3613" s="31"/>
      <c r="M3613" s="169"/>
      <c r="N3613" s="148"/>
      <c r="O3613" s="106"/>
      <c r="P3613" s="43"/>
      <c r="Q3613" s="31"/>
      <c r="R3613" s="84"/>
      <c r="S3613" s="31"/>
      <c r="T3613" s="31"/>
      <c r="U3613" s="169"/>
      <c r="V3613" s="150"/>
      <c r="W3613" s="141" t="str" cm="1">
        <f t="array" ref="W3613">IF(SUM(LEN(B3613:V3613))=0,"",IF(OR(OR(ISBLANK(F3613),SUM(LEN(C3613),LEN(D3613))=0),AND(NOT(E3613="Unknown"),ISBLANK(J3613)),AND(NOT(O3613="Unknown"),ISBLANK(R3613))),"Missing Information", INDEX(Table15[Entire Service Line Classification], MATCH(SUMIFS(Table15[Unique ID],Table15[System-Owned Portion],E3613,Table15[If Material Anything Other than "Lead" in Column E,Was Material Ever Previously Lead?],G3613,Table15[Customer-Owned Portion],O3613),Table15[Unique ID],0),0)))</f>
        <v/>
      </c>
      <c r="X3613"/>
    </row>
    <row r="3614" spans="2:24" x14ac:dyDescent="0.25">
      <c r="B3614" s="146"/>
      <c r="C3614" s="31"/>
      <c r="D3614" s="31"/>
      <c r="E3614" s="44"/>
      <c r="F3614" s="43"/>
      <c r="G3614" s="84"/>
      <c r="H3614" s="31"/>
      <c r="I3614" s="208"/>
      <c r="J3614" s="84"/>
      <c r="K3614" s="31"/>
      <c r="L3614" s="31"/>
      <c r="M3614" s="169"/>
      <c r="N3614" s="148"/>
      <c r="O3614" s="106"/>
      <c r="P3614" s="43"/>
      <c r="Q3614" s="31"/>
      <c r="R3614" s="84"/>
      <c r="S3614" s="31"/>
      <c r="T3614" s="31"/>
      <c r="U3614" s="169"/>
      <c r="V3614" s="150"/>
      <c r="W3614" s="141" t="str" cm="1">
        <f t="array" ref="W3614">IF(SUM(LEN(B3614:V3614))=0,"",IF(OR(OR(ISBLANK(F3614),SUM(LEN(C3614),LEN(D3614))=0),AND(NOT(E3614="Unknown"),ISBLANK(J3614)),AND(NOT(O3614="Unknown"),ISBLANK(R3614))),"Missing Information", INDEX(Table15[Entire Service Line Classification], MATCH(SUMIFS(Table15[Unique ID],Table15[System-Owned Portion],E3614,Table15[If Material Anything Other than "Lead" in Column E,Was Material Ever Previously Lead?],G3614,Table15[Customer-Owned Portion],O3614),Table15[Unique ID],0),0)))</f>
        <v/>
      </c>
      <c r="X3614"/>
    </row>
    <row r="3615" spans="2:24" x14ac:dyDescent="0.25">
      <c r="B3615" s="146"/>
      <c r="C3615" s="31"/>
      <c r="D3615" s="31"/>
      <c r="E3615" s="44"/>
      <c r="F3615" s="43"/>
      <c r="G3615" s="84"/>
      <c r="H3615" s="31"/>
      <c r="I3615" s="208"/>
      <c r="J3615" s="84"/>
      <c r="K3615" s="31"/>
      <c r="L3615" s="31"/>
      <c r="M3615" s="169"/>
      <c r="N3615" s="148"/>
      <c r="O3615" s="106"/>
      <c r="P3615" s="43"/>
      <c r="Q3615" s="31"/>
      <c r="R3615" s="84"/>
      <c r="S3615" s="31"/>
      <c r="T3615" s="31"/>
      <c r="U3615" s="169"/>
      <c r="V3615" s="150"/>
      <c r="W3615" s="141" t="str" cm="1">
        <f t="array" ref="W3615">IF(SUM(LEN(B3615:V3615))=0,"",IF(OR(OR(ISBLANK(F3615),SUM(LEN(C3615),LEN(D3615))=0),AND(NOT(E3615="Unknown"),ISBLANK(J3615)),AND(NOT(O3615="Unknown"),ISBLANK(R3615))),"Missing Information", INDEX(Table15[Entire Service Line Classification], MATCH(SUMIFS(Table15[Unique ID],Table15[System-Owned Portion],E3615,Table15[If Material Anything Other than "Lead" in Column E,Was Material Ever Previously Lead?],G3615,Table15[Customer-Owned Portion],O3615),Table15[Unique ID],0),0)))</f>
        <v/>
      </c>
      <c r="X3615"/>
    </row>
    <row r="3616" spans="2:24" x14ac:dyDescent="0.25">
      <c r="B3616" s="146"/>
      <c r="C3616" s="31"/>
      <c r="D3616" s="31"/>
      <c r="E3616" s="44"/>
      <c r="F3616" s="43"/>
      <c r="G3616" s="84"/>
      <c r="H3616" s="31"/>
      <c r="I3616" s="208"/>
      <c r="J3616" s="84"/>
      <c r="K3616" s="31"/>
      <c r="L3616" s="31"/>
      <c r="M3616" s="169"/>
      <c r="N3616" s="148"/>
      <c r="O3616" s="106"/>
      <c r="P3616" s="43"/>
      <c r="Q3616" s="31"/>
      <c r="R3616" s="84"/>
      <c r="S3616" s="31"/>
      <c r="T3616" s="31"/>
      <c r="U3616" s="169"/>
      <c r="V3616" s="150"/>
      <c r="W3616" s="141" t="str" cm="1">
        <f t="array" ref="W3616">IF(SUM(LEN(B3616:V3616))=0,"",IF(OR(OR(ISBLANK(F3616),SUM(LEN(C3616),LEN(D3616))=0),AND(NOT(E3616="Unknown"),ISBLANK(J3616)),AND(NOT(O3616="Unknown"),ISBLANK(R3616))),"Missing Information", INDEX(Table15[Entire Service Line Classification], MATCH(SUMIFS(Table15[Unique ID],Table15[System-Owned Portion],E3616,Table15[If Material Anything Other than "Lead" in Column E,Was Material Ever Previously Lead?],G3616,Table15[Customer-Owned Portion],O3616),Table15[Unique ID],0),0)))</f>
        <v/>
      </c>
      <c r="X3616"/>
    </row>
    <row r="3617" spans="2:24" x14ac:dyDescent="0.25">
      <c r="B3617" s="146"/>
      <c r="C3617" s="31"/>
      <c r="D3617" s="31"/>
      <c r="E3617" s="44"/>
      <c r="F3617" s="43"/>
      <c r="G3617" s="84"/>
      <c r="H3617" s="31"/>
      <c r="I3617" s="208"/>
      <c r="J3617" s="84"/>
      <c r="K3617" s="31"/>
      <c r="L3617" s="31"/>
      <c r="M3617" s="169"/>
      <c r="N3617" s="148"/>
      <c r="O3617" s="106"/>
      <c r="P3617" s="43"/>
      <c r="Q3617" s="31"/>
      <c r="R3617" s="84"/>
      <c r="S3617" s="31"/>
      <c r="T3617" s="31"/>
      <c r="U3617" s="169"/>
      <c r="V3617" s="150"/>
      <c r="W3617" s="141" t="str" cm="1">
        <f t="array" ref="W3617">IF(SUM(LEN(B3617:V3617))=0,"",IF(OR(OR(ISBLANK(F3617),SUM(LEN(C3617),LEN(D3617))=0),AND(NOT(E3617="Unknown"),ISBLANK(J3617)),AND(NOT(O3617="Unknown"),ISBLANK(R3617))),"Missing Information", INDEX(Table15[Entire Service Line Classification], MATCH(SUMIFS(Table15[Unique ID],Table15[System-Owned Portion],E3617,Table15[If Material Anything Other than "Lead" in Column E,Was Material Ever Previously Lead?],G3617,Table15[Customer-Owned Portion],O3617),Table15[Unique ID],0),0)))</f>
        <v/>
      </c>
      <c r="X3617"/>
    </row>
    <row r="3618" spans="2:24" x14ac:dyDescent="0.25">
      <c r="B3618" s="146"/>
      <c r="C3618" s="31"/>
      <c r="D3618" s="31"/>
      <c r="E3618" s="44"/>
      <c r="F3618" s="43"/>
      <c r="G3618" s="84"/>
      <c r="H3618" s="31"/>
      <c r="I3618" s="208"/>
      <c r="J3618" s="84"/>
      <c r="K3618" s="31"/>
      <c r="L3618" s="31"/>
      <c r="M3618" s="169"/>
      <c r="N3618" s="148"/>
      <c r="O3618" s="106"/>
      <c r="P3618" s="43"/>
      <c r="Q3618" s="31"/>
      <c r="R3618" s="84"/>
      <c r="S3618" s="31"/>
      <c r="T3618" s="31"/>
      <c r="U3618" s="169"/>
      <c r="V3618" s="150"/>
      <c r="W3618" s="141" t="str" cm="1">
        <f t="array" ref="W3618">IF(SUM(LEN(B3618:V3618))=0,"",IF(OR(OR(ISBLANK(F3618),SUM(LEN(C3618),LEN(D3618))=0),AND(NOT(E3618="Unknown"),ISBLANK(J3618)),AND(NOT(O3618="Unknown"),ISBLANK(R3618))),"Missing Information", INDEX(Table15[Entire Service Line Classification], MATCH(SUMIFS(Table15[Unique ID],Table15[System-Owned Portion],E3618,Table15[If Material Anything Other than "Lead" in Column E,Was Material Ever Previously Lead?],G3618,Table15[Customer-Owned Portion],O3618),Table15[Unique ID],0),0)))</f>
        <v/>
      </c>
      <c r="X3618"/>
    </row>
    <row r="3619" spans="2:24" x14ac:dyDescent="0.25">
      <c r="B3619" s="146"/>
      <c r="C3619" s="31"/>
      <c r="D3619" s="31"/>
      <c r="E3619" s="44"/>
      <c r="F3619" s="43"/>
      <c r="G3619" s="84"/>
      <c r="H3619" s="31"/>
      <c r="I3619" s="208"/>
      <c r="J3619" s="84"/>
      <c r="K3619" s="31"/>
      <c r="L3619" s="31"/>
      <c r="M3619" s="169"/>
      <c r="N3619" s="148"/>
      <c r="O3619" s="106"/>
      <c r="P3619" s="43"/>
      <c r="Q3619" s="31"/>
      <c r="R3619" s="84"/>
      <c r="S3619" s="31"/>
      <c r="T3619" s="31"/>
      <c r="U3619" s="169"/>
      <c r="V3619" s="150"/>
      <c r="W3619" s="141" t="str" cm="1">
        <f t="array" ref="W3619">IF(SUM(LEN(B3619:V3619))=0,"",IF(OR(OR(ISBLANK(F3619),SUM(LEN(C3619),LEN(D3619))=0),AND(NOT(E3619="Unknown"),ISBLANK(J3619)),AND(NOT(O3619="Unknown"),ISBLANK(R3619))),"Missing Information", INDEX(Table15[Entire Service Line Classification], MATCH(SUMIFS(Table15[Unique ID],Table15[System-Owned Portion],E3619,Table15[If Material Anything Other than "Lead" in Column E,Was Material Ever Previously Lead?],G3619,Table15[Customer-Owned Portion],O3619),Table15[Unique ID],0),0)))</f>
        <v/>
      </c>
      <c r="X3619"/>
    </row>
    <row r="3620" spans="2:24" x14ac:dyDescent="0.25">
      <c r="B3620" s="146"/>
      <c r="C3620" s="31"/>
      <c r="D3620" s="31"/>
      <c r="E3620" s="44"/>
      <c r="F3620" s="43"/>
      <c r="G3620" s="84"/>
      <c r="H3620" s="31"/>
      <c r="I3620" s="208"/>
      <c r="J3620" s="84"/>
      <c r="K3620" s="31"/>
      <c r="L3620" s="31"/>
      <c r="M3620" s="169"/>
      <c r="N3620" s="148"/>
      <c r="O3620" s="106"/>
      <c r="P3620" s="43"/>
      <c r="Q3620" s="31"/>
      <c r="R3620" s="84"/>
      <c r="S3620" s="31"/>
      <c r="T3620" s="31"/>
      <c r="U3620" s="169"/>
      <c r="V3620" s="150"/>
      <c r="W3620" s="141" t="str" cm="1">
        <f t="array" ref="W3620">IF(SUM(LEN(B3620:V3620))=0,"",IF(OR(OR(ISBLANK(F3620),SUM(LEN(C3620),LEN(D3620))=0),AND(NOT(E3620="Unknown"),ISBLANK(J3620)),AND(NOT(O3620="Unknown"),ISBLANK(R3620))),"Missing Information", INDEX(Table15[Entire Service Line Classification], MATCH(SUMIFS(Table15[Unique ID],Table15[System-Owned Portion],E3620,Table15[If Material Anything Other than "Lead" in Column E,Was Material Ever Previously Lead?],G3620,Table15[Customer-Owned Portion],O3620),Table15[Unique ID],0),0)))</f>
        <v/>
      </c>
      <c r="X3620"/>
    </row>
    <row r="3621" spans="2:24" x14ac:dyDescent="0.25">
      <c r="B3621" s="146"/>
      <c r="C3621" s="31"/>
      <c r="D3621" s="31"/>
      <c r="E3621" s="44"/>
      <c r="F3621" s="43"/>
      <c r="G3621" s="84"/>
      <c r="H3621" s="31"/>
      <c r="I3621" s="208"/>
      <c r="J3621" s="84"/>
      <c r="K3621" s="31"/>
      <c r="L3621" s="31"/>
      <c r="M3621" s="169"/>
      <c r="N3621" s="148"/>
      <c r="O3621" s="106"/>
      <c r="P3621" s="43"/>
      <c r="Q3621" s="31"/>
      <c r="R3621" s="84"/>
      <c r="S3621" s="31"/>
      <c r="T3621" s="31"/>
      <c r="U3621" s="169"/>
      <c r="V3621" s="150"/>
      <c r="W3621" s="141" t="str" cm="1">
        <f t="array" ref="W3621">IF(SUM(LEN(B3621:V3621))=0,"",IF(OR(OR(ISBLANK(F3621),SUM(LEN(C3621),LEN(D3621))=0),AND(NOT(E3621="Unknown"),ISBLANK(J3621)),AND(NOT(O3621="Unknown"),ISBLANK(R3621))),"Missing Information", INDEX(Table15[Entire Service Line Classification], MATCH(SUMIFS(Table15[Unique ID],Table15[System-Owned Portion],E3621,Table15[If Material Anything Other than "Lead" in Column E,Was Material Ever Previously Lead?],G3621,Table15[Customer-Owned Portion],O3621),Table15[Unique ID],0),0)))</f>
        <v/>
      </c>
      <c r="X3621"/>
    </row>
    <row r="3622" spans="2:24" x14ac:dyDescent="0.25">
      <c r="B3622" s="146"/>
      <c r="C3622" s="31"/>
      <c r="D3622" s="31"/>
      <c r="E3622" s="44"/>
      <c r="F3622" s="43"/>
      <c r="G3622" s="84"/>
      <c r="H3622" s="31"/>
      <c r="I3622" s="208"/>
      <c r="J3622" s="84"/>
      <c r="K3622" s="31"/>
      <c r="L3622" s="31"/>
      <c r="M3622" s="169"/>
      <c r="N3622" s="148"/>
      <c r="O3622" s="106"/>
      <c r="P3622" s="43"/>
      <c r="Q3622" s="31"/>
      <c r="R3622" s="84"/>
      <c r="S3622" s="31"/>
      <c r="T3622" s="31"/>
      <c r="U3622" s="169"/>
      <c r="V3622" s="150"/>
      <c r="W3622" s="141" t="str" cm="1">
        <f t="array" ref="W3622">IF(SUM(LEN(B3622:V3622))=0,"",IF(OR(OR(ISBLANK(F3622),SUM(LEN(C3622),LEN(D3622))=0),AND(NOT(E3622="Unknown"),ISBLANK(J3622)),AND(NOT(O3622="Unknown"),ISBLANK(R3622))),"Missing Information", INDEX(Table15[Entire Service Line Classification], MATCH(SUMIFS(Table15[Unique ID],Table15[System-Owned Portion],E3622,Table15[If Material Anything Other than "Lead" in Column E,Was Material Ever Previously Lead?],G3622,Table15[Customer-Owned Portion],O3622),Table15[Unique ID],0),0)))</f>
        <v/>
      </c>
      <c r="X3622"/>
    </row>
    <row r="3623" spans="2:24" x14ac:dyDescent="0.25">
      <c r="B3623" s="146"/>
      <c r="C3623" s="31"/>
      <c r="D3623" s="31"/>
      <c r="E3623" s="44"/>
      <c r="F3623" s="43"/>
      <c r="G3623" s="84"/>
      <c r="H3623" s="31"/>
      <c r="I3623" s="208"/>
      <c r="J3623" s="84"/>
      <c r="K3623" s="31"/>
      <c r="L3623" s="31"/>
      <c r="M3623" s="169"/>
      <c r="N3623" s="148"/>
      <c r="O3623" s="106"/>
      <c r="P3623" s="43"/>
      <c r="Q3623" s="31"/>
      <c r="R3623" s="84"/>
      <c r="S3623" s="31"/>
      <c r="T3623" s="31"/>
      <c r="U3623" s="169"/>
      <c r="V3623" s="150"/>
      <c r="W3623" s="141" t="str" cm="1">
        <f t="array" ref="W3623">IF(SUM(LEN(B3623:V3623))=0,"",IF(OR(OR(ISBLANK(F3623),SUM(LEN(C3623),LEN(D3623))=0),AND(NOT(E3623="Unknown"),ISBLANK(J3623)),AND(NOT(O3623="Unknown"),ISBLANK(R3623))),"Missing Information", INDEX(Table15[Entire Service Line Classification], MATCH(SUMIFS(Table15[Unique ID],Table15[System-Owned Portion],E3623,Table15[If Material Anything Other than "Lead" in Column E,Was Material Ever Previously Lead?],G3623,Table15[Customer-Owned Portion],O3623),Table15[Unique ID],0),0)))</f>
        <v/>
      </c>
      <c r="X3623"/>
    </row>
    <row r="3624" spans="2:24" x14ac:dyDescent="0.25">
      <c r="B3624" s="146"/>
      <c r="C3624" s="31"/>
      <c r="D3624" s="31"/>
      <c r="E3624" s="44"/>
      <c r="F3624" s="43"/>
      <c r="G3624" s="84"/>
      <c r="H3624" s="31"/>
      <c r="I3624" s="208"/>
      <c r="J3624" s="84"/>
      <c r="K3624" s="31"/>
      <c r="L3624" s="31"/>
      <c r="M3624" s="169"/>
      <c r="N3624" s="148"/>
      <c r="O3624" s="106"/>
      <c r="P3624" s="43"/>
      <c r="Q3624" s="31"/>
      <c r="R3624" s="84"/>
      <c r="S3624" s="31"/>
      <c r="T3624" s="31"/>
      <c r="U3624" s="169"/>
      <c r="V3624" s="150"/>
      <c r="W3624" s="141" t="str" cm="1">
        <f t="array" ref="W3624">IF(SUM(LEN(B3624:V3624))=0,"",IF(OR(OR(ISBLANK(F3624),SUM(LEN(C3624),LEN(D3624))=0),AND(NOT(E3624="Unknown"),ISBLANK(J3624)),AND(NOT(O3624="Unknown"),ISBLANK(R3624))),"Missing Information", INDEX(Table15[Entire Service Line Classification], MATCH(SUMIFS(Table15[Unique ID],Table15[System-Owned Portion],E3624,Table15[If Material Anything Other than "Lead" in Column E,Was Material Ever Previously Lead?],G3624,Table15[Customer-Owned Portion],O3624),Table15[Unique ID],0),0)))</f>
        <v/>
      </c>
      <c r="X3624"/>
    </row>
    <row r="3625" spans="2:24" x14ac:dyDescent="0.25">
      <c r="B3625" s="146"/>
      <c r="C3625" s="31"/>
      <c r="D3625" s="31"/>
      <c r="E3625" s="44"/>
      <c r="F3625" s="43"/>
      <c r="G3625" s="84"/>
      <c r="H3625" s="31"/>
      <c r="I3625" s="208"/>
      <c r="J3625" s="84"/>
      <c r="K3625" s="31"/>
      <c r="L3625" s="31"/>
      <c r="M3625" s="169"/>
      <c r="N3625" s="148"/>
      <c r="O3625" s="106"/>
      <c r="P3625" s="43"/>
      <c r="Q3625" s="31"/>
      <c r="R3625" s="84"/>
      <c r="S3625" s="31"/>
      <c r="T3625" s="31"/>
      <c r="U3625" s="169"/>
      <c r="V3625" s="150"/>
      <c r="W3625" s="141" t="str" cm="1">
        <f t="array" ref="W3625">IF(SUM(LEN(B3625:V3625))=0,"",IF(OR(OR(ISBLANK(F3625),SUM(LEN(C3625),LEN(D3625))=0),AND(NOT(E3625="Unknown"),ISBLANK(J3625)),AND(NOT(O3625="Unknown"),ISBLANK(R3625))),"Missing Information", INDEX(Table15[Entire Service Line Classification], MATCH(SUMIFS(Table15[Unique ID],Table15[System-Owned Portion],E3625,Table15[If Material Anything Other than "Lead" in Column E,Was Material Ever Previously Lead?],G3625,Table15[Customer-Owned Portion],O3625),Table15[Unique ID],0),0)))</f>
        <v/>
      </c>
      <c r="X3625"/>
    </row>
    <row r="3626" spans="2:24" x14ac:dyDescent="0.25">
      <c r="B3626" s="146"/>
      <c r="C3626" s="31"/>
      <c r="D3626" s="31"/>
      <c r="E3626" s="44"/>
      <c r="F3626" s="43"/>
      <c r="G3626" s="84"/>
      <c r="H3626" s="31"/>
      <c r="I3626" s="208"/>
      <c r="J3626" s="84"/>
      <c r="K3626" s="31"/>
      <c r="L3626" s="31"/>
      <c r="M3626" s="169"/>
      <c r="N3626" s="148"/>
      <c r="O3626" s="106"/>
      <c r="P3626" s="43"/>
      <c r="Q3626" s="31"/>
      <c r="R3626" s="84"/>
      <c r="S3626" s="31"/>
      <c r="T3626" s="31"/>
      <c r="U3626" s="169"/>
      <c r="V3626" s="150"/>
      <c r="W3626" s="141" t="str" cm="1">
        <f t="array" ref="W3626">IF(SUM(LEN(B3626:V3626))=0,"",IF(OR(OR(ISBLANK(F3626),SUM(LEN(C3626),LEN(D3626))=0),AND(NOT(E3626="Unknown"),ISBLANK(J3626)),AND(NOT(O3626="Unknown"),ISBLANK(R3626))),"Missing Information", INDEX(Table15[Entire Service Line Classification], MATCH(SUMIFS(Table15[Unique ID],Table15[System-Owned Portion],E3626,Table15[If Material Anything Other than "Lead" in Column E,Was Material Ever Previously Lead?],G3626,Table15[Customer-Owned Portion],O3626),Table15[Unique ID],0),0)))</f>
        <v/>
      </c>
      <c r="X3626"/>
    </row>
    <row r="3627" spans="2:24" x14ac:dyDescent="0.25">
      <c r="B3627" s="146"/>
      <c r="C3627" s="31"/>
      <c r="D3627" s="31"/>
      <c r="E3627" s="44"/>
      <c r="F3627" s="43"/>
      <c r="G3627" s="84"/>
      <c r="H3627" s="31"/>
      <c r="I3627" s="208"/>
      <c r="J3627" s="84"/>
      <c r="K3627" s="31"/>
      <c r="L3627" s="31"/>
      <c r="M3627" s="169"/>
      <c r="N3627" s="148"/>
      <c r="O3627" s="106"/>
      <c r="P3627" s="43"/>
      <c r="Q3627" s="31"/>
      <c r="R3627" s="84"/>
      <c r="S3627" s="31"/>
      <c r="T3627" s="31"/>
      <c r="U3627" s="169"/>
      <c r="V3627" s="150"/>
      <c r="W3627" s="141" t="str" cm="1">
        <f t="array" ref="W3627">IF(SUM(LEN(B3627:V3627))=0,"",IF(OR(OR(ISBLANK(F3627),SUM(LEN(C3627),LEN(D3627))=0),AND(NOT(E3627="Unknown"),ISBLANK(J3627)),AND(NOT(O3627="Unknown"),ISBLANK(R3627))),"Missing Information", INDEX(Table15[Entire Service Line Classification], MATCH(SUMIFS(Table15[Unique ID],Table15[System-Owned Portion],E3627,Table15[If Material Anything Other than "Lead" in Column E,Was Material Ever Previously Lead?],G3627,Table15[Customer-Owned Portion],O3627),Table15[Unique ID],0),0)))</f>
        <v/>
      </c>
      <c r="X3627"/>
    </row>
    <row r="3628" spans="2:24" x14ac:dyDescent="0.25">
      <c r="B3628" s="146"/>
      <c r="C3628" s="31"/>
      <c r="D3628" s="31"/>
      <c r="E3628" s="44"/>
      <c r="F3628" s="43"/>
      <c r="G3628" s="84"/>
      <c r="H3628" s="31"/>
      <c r="I3628" s="208"/>
      <c r="J3628" s="84"/>
      <c r="K3628" s="31"/>
      <c r="L3628" s="31"/>
      <c r="M3628" s="169"/>
      <c r="N3628" s="148"/>
      <c r="O3628" s="106"/>
      <c r="P3628" s="43"/>
      <c r="Q3628" s="31"/>
      <c r="R3628" s="84"/>
      <c r="S3628" s="31"/>
      <c r="T3628" s="31"/>
      <c r="U3628" s="169"/>
      <c r="V3628" s="150"/>
      <c r="W3628" s="141" t="str" cm="1">
        <f t="array" ref="W3628">IF(SUM(LEN(B3628:V3628))=0,"",IF(OR(OR(ISBLANK(F3628),SUM(LEN(C3628),LEN(D3628))=0),AND(NOT(E3628="Unknown"),ISBLANK(J3628)),AND(NOT(O3628="Unknown"),ISBLANK(R3628))),"Missing Information", INDEX(Table15[Entire Service Line Classification], MATCH(SUMIFS(Table15[Unique ID],Table15[System-Owned Portion],E3628,Table15[If Material Anything Other than "Lead" in Column E,Was Material Ever Previously Lead?],G3628,Table15[Customer-Owned Portion],O3628),Table15[Unique ID],0),0)))</f>
        <v/>
      </c>
      <c r="X3628"/>
    </row>
    <row r="3629" spans="2:24" x14ac:dyDescent="0.25">
      <c r="B3629" s="146"/>
      <c r="C3629" s="31"/>
      <c r="D3629" s="31"/>
      <c r="E3629" s="44"/>
      <c r="F3629" s="43"/>
      <c r="G3629" s="84"/>
      <c r="H3629" s="31"/>
      <c r="I3629" s="208"/>
      <c r="J3629" s="84"/>
      <c r="K3629" s="31"/>
      <c r="L3629" s="31"/>
      <c r="M3629" s="169"/>
      <c r="N3629" s="148"/>
      <c r="O3629" s="106"/>
      <c r="P3629" s="43"/>
      <c r="Q3629" s="31"/>
      <c r="R3629" s="84"/>
      <c r="S3629" s="31"/>
      <c r="T3629" s="31"/>
      <c r="U3629" s="169"/>
      <c r="V3629" s="150"/>
      <c r="W3629" s="141" t="str" cm="1">
        <f t="array" ref="W3629">IF(SUM(LEN(B3629:V3629))=0,"",IF(OR(OR(ISBLANK(F3629),SUM(LEN(C3629),LEN(D3629))=0),AND(NOT(E3629="Unknown"),ISBLANK(J3629)),AND(NOT(O3629="Unknown"),ISBLANK(R3629))),"Missing Information", INDEX(Table15[Entire Service Line Classification], MATCH(SUMIFS(Table15[Unique ID],Table15[System-Owned Portion],E3629,Table15[If Material Anything Other than "Lead" in Column E,Was Material Ever Previously Lead?],G3629,Table15[Customer-Owned Portion],O3629),Table15[Unique ID],0),0)))</f>
        <v/>
      </c>
      <c r="X3629"/>
    </row>
    <row r="3630" spans="2:24" x14ac:dyDescent="0.25">
      <c r="B3630" s="146"/>
      <c r="C3630" s="31"/>
      <c r="D3630" s="31"/>
      <c r="E3630" s="44"/>
      <c r="F3630" s="43"/>
      <c r="G3630" s="84"/>
      <c r="H3630" s="31"/>
      <c r="I3630" s="208"/>
      <c r="J3630" s="84"/>
      <c r="K3630" s="31"/>
      <c r="L3630" s="31"/>
      <c r="M3630" s="169"/>
      <c r="N3630" s="148"/>
      <c r="O3630" s="106"/>
      <c r="P3630" s="43"/>
      <c r="Q3630" s="31"/>
      <c r="R3630" s="84"/>
      <c r="S3630" s="31"/>
      <c r="T3630" s="31"/>
      <c r="U3630" s="169"/>
      <c r="V3630" s="150"/>
      <c r="W3630" s="141" t="str" cm="1">
        <f t="array" ref="W3630">IF(SUM(LEN(B3630:V3630))=0,"",IF(OR(OR(ISBLANK(F3630),SUM(LEN(C3630),LEN(D3630))=0),AND(NOT(E3630="Unknown"),ISBLANK(J3630)),AND(NOT(O3630="Unknown"),ISBLANK(R3630))),"Missing Information", INDEX(Table15[Entire Service Line Classification], MATCH(SUMIFS(Table15[Unique ID],Table15[System-Owned Portion],E3630,Table15[If Material Anything Other than "Lead" in Column E,Was Material Ever Previously Lead?],G3630,Table15[Customer-Owned Portion],O3630),Table15[Unique ID],0),0)))</f>
        <v/>
      </c>
      <c r="X3630"/>
    </row>
    <row r="3631" spans="2:24" x14ac:dyDescent="0.25">
      <c r="B3631" s="146"/>
      <c r="C3631" s="31"/>
      <c r="D3631" s="31"/>
      <c r="E3631" s="44"/>
      <c r="F3631" s="43"/>
      <c r="G3631" s="84"/>
      <c r="H3631" s="31"/>
      <c r="I3631" s="208"/>
      <c r="J3631" s="84"/>
      <c r="K3631" s="31"/>
      <c r="L3631" s="31"/>
      <c r="M3631" s="169"/>
      <c r="N3631" s="148"/>
      <c r="O3631" s="106"/>
      <c r="P3631" s="43"/>
      <c r="Q3631" s="31"/>
      <c r="R3631" s="84"/>
      <c r="S3631" s="31"/>
      <c r="T3631" s="31"/>
      <c r="U3631" s="169"/>
      <c r="V3631" s="150"/>
      <c r="W3631" s="141" t="str" cm="1">
        <f t="array" ref="W3631">IF(SUM(LEN(B3631:V3631))=0,"",IF(OR(OR(ISBLANK(F3631),SUM(LEN(C3631),LEN(D3631))=0),AND(NOT(E3631="Unknown"),ISBLANK(J3631)),AND(NOT(O3631="Unknown"),ISBLANK(R3631))),"Missing Information", INDEX(Table15[Entire Service Line Classification], MATCH(SUMIFS(Table15[Unique ID],Table15[System-Owned Portion],E3631,Table15[If Material Anything Other than "Lead" in Column E,Was Material Ever Previously Lead?],G3631,Table15[Customer-Owned Portion],O3631),Table15[Unique ID],0),0)))</f>
        <v/>
      </c>
      <c r="X3631"/>
    </row>
    <row r="3632" spans="2:24" x14ac:dyDescent="0.25">
      <c r="B3632" s="146"/>
      <c r="C3632" s="31"/>
      <c r="D3632" s="31"/>
      <c r="E3632" s="44"/>
      <c r="F3632" s="43"/>
      <c r="G3632" s="84"/>
      <c r="H3632" s="31"/>
      <c r="I3632" s="208"/>
      <c r="J3632" s="84"/>
      <c r="K3632" s="31"/>
      <c r="L3632" s="31"/>
      <c r="M3632" s="169"/>
      <c r="N3632" s="148"/>
      <c r="O3632" s="106"/>
      <c r="P3632" s="43"/>
      <c r="Q3632" s="31"/>
      <c r="R3632" s="84"/>
      <c r="S3632" s="31"/>
      <c r="T3632" s="31"/>
      <c r="U3632" s="169"/>
      <c r="V3632" s="150"/>
      <c r="W3632" s="141" t="str" cm="1">
        <f t="array" ref="W3632">IF(SUM(LEN(B3632:V3632))=0,"",IF(OR(OR(ISBLANK(F3632),SUM(LEN(C3632),LEN(D3632))=0),AND(NOT(E3632="Unknown"),ISBLANK(J3632)),AND(NOT(O3632="Unknown"),ISBLANK(R3632))),"Missing Information", INDEX(Table15[Entire Service Line Classification], MATCH(SUMIFS(Table15[Unique ID],Table15[System-Owned Portion],E3632,Table15[If Material Anything Other than "Lead" in Column E,Was Material Ever Previously Lead?],G3632,Table15[Customer-Owned Portion],O3632),Table15[Unique ID],0),0)))</f>
        <v/>
      </c>
      <c r="X3632"/>
    </row>
    <row r="3633" spans="2:24" x14ac:dyDescent="0.25">
      <c r="B3633" s="146"/>
      <c r="C3633" s="31"/>
      <c r="D3633" s="31"/>
      <c r="E3633" s="44"/>
      <c r="F3633" s="43"/>
      <c r="G3633" s="84"/>
      <c r="H3633" s="31"/>
      <c r="I3633" s="208"/>
      <c r="J3633" s="84"/>
      <c r="K3633" s="31"/>
      <c r="L3633" s="31"/>
      <c r="M3633" s="169"/>
      <c r="N3633" s="148"/>
      <c r="O3633" s="106"/>
      <c r="P3633" s="43"/>
      <c r="Q3633" s="31"/>
      <c r="R3633" s="84"/>
      <c r="S3633" s="31"/>
      <c r="T3633" s="31"/>
      <c r="U3633" s="169"/>
      <c r="V3633" s="150"/>
      <c r="W3633" s="141" t="str" cm="1">
        <f t="array" ref="W3633">IF(SUM(LEN(B3633:V3633))=0,"",IF(OR(OR(ISBLANK(F3633),SUM(LEN(C3633),LEN(D3633))=0),AND(NOT(E3633="Unknown"),ISBLANK(J3633)),AND(NOT(O3633="Unknown"),ISBLANK(R3633))),"Missing Information", INDEX(Table15[Entire Service Line Classification], MATCH(SUMIFS(Table15[Unique ID],Table15[System-Owned Portion],E3633,Table15[If Material Anything Other than "Lead" in Column E,Was Material Ever Previously Lead?],G3633,Table15[Customer-Owned Portion],O3633),Table15[Unique ID],0),0)))</f>
        <v/>
      </c>
      <c r="X3633"/>
    </row>
    <row r="3634" spans="2:24" x14ac:dyDescent="0.25">
      <c r="B3634" s="146"/>
      <c r="C3634" s="31"/>
      <c r="D3634" s="31"/>
      <c r="E3634" s="44"/>
      <c r="F3634" s="43"/>
      <c r="G3634" s="84"/>
      <c r="H3634" s="31"/>
      <c r="I3634" s="208"/>
      <c r="J3634" s="84"/>
      <c r="K3634" s="31"/>
      <c r="L3634" s="31"/>
      <c r="M3634" s="169"/>
      <c r="N3634" s="148"/>
      <c r="O3634" s="106"/>
      <c r="P3634" s="43"/>
      <c r="Q3634" s="31"/>
      <c r="R3634" s="84"/>
      <c r="S3634" s="31"/>
      <c r="T3634" s="31"/>
      <c r="U3634" s="169"/>
      <c r="V3634" s="150"/>
      <c r="W3634" s="141" t="str" cm="1">
        <f t="array" ref="W3634">IF(SUM(LEN(B3634:V3634))=0,"",IF(OR(OR(ISBLANK(F3634),SUM(LEN(C3634),LEN(D3634))=0),AND(NOT(E3634="Unknown"),ISBLANK(J3634)),AND(NOT(O3634="Unknown"),ISBLANK(R3634))),"Missing Information", INDEX(Table15[Entire Service Line Classification], MATCH(SUMIFS(Table15[Unique ID],Table15[System-Owned Portion],E3634,Table15[If Material Anything Other than "Lead" in Column E,Was Material Ever Previously Lead?],G3634,Table15[Customer-Owned Portion],O3634),Table15[Unique ID],0),0)))</f>
        <v/>
      </c>
      <c r="X3634"/>
    </row>
    <row r="3635" spans="2:24" x14ac:dyDescent="0.25">
      <c r="B3635" s="146"/>
      <c r="C3635" s="31"/>
      <c r="D3635" s="31"/>
      <c r="E3635" s="44"/>
      <c r="F3635" s="43"/>
      <c r="G3635" s="84"/>
      <c r="H3635" s="31"/>
      <c r="I3635" s="208"/>
      <c r="J3635" s="84"/>
      <c r="K3635" s="31"/>
      <c r="L3635" s="31"/>
      <c r="M3635" s="169"/>
      <c r="N3635" s="148"/>
      <c r="O3635" s="106"/>
      <c r="P3635" s="43"/>
      <c r="Q3635" s="31"/>
      <c r="R3635" s="84"/>
      <c r="S3635" s="31"/>
      <c r="T3635" s="31"/>
      <c r="U3635" s="169"/>
      <c r="V3635" s="150"/>
      <c r="W3635" s="141" t="str" cm="1">
        <f t="array" ref="W3635">IF(SUM(LEN(B3635:V3635))=0,"",IF(OR(OR(ISBLANK(F3635),SUM(LEN(C3635),LEN(D3635))=0),AND(NOT(E3635="Unknown"),ISBLANK(J3635)),AND(NOT(O3635="Unknown"),ISBLANK(R3635))),"Missing Information", INDEX(Table15[Entire Service Line Classification], MATCH(SUMIFS(Table15[Unique ID],Table15[System-Owned Portion],E3635,Table15[If Material Anything Other than "Lead" in Column E,Was Material Ever Previously Lead?],G3635,Table15[Customer-Owned Portion],O3635),Table15[Unique ID],0),0)))</f>
        <v/>
      </c>
      <c r="X3635"/>
    </row>
    <row r="3636" spans="2:24" x14ac:dyDescent="0.25">
      <c r="B3636" s="146"/>
      <c r="C3636" s="31"/>
      <c r="D3636" s="31"/>
      <c r="E3636" s="44"/>
      <c r="F3636" s="43"/>
      <c r="G3636" s="84"/>
      <c r="H3636" s="31"/>
      <c r="I3636" s="208"/>
      <c r="J3636" s="84"/>
      <c r="K3636" s="31"/>
      <c r="L3636" s="31"/>
      <c r="M3636" s="169"/>
      <c r="N3636" s="148"/>
      <c r="O3636" s="106"/>
      <c r="P3636" s="43"/>
      <c r="Q3636" s="31"/>
      <c r="R3636" s="84"/>
      <c r="S3636" s="31"/>
      <c r="T3636" s="31"/>
      <c r="U3636" s="169"/>
      <c r="V3636" s="150"/>
      <c r="W3636" s="141" t="str" cm="1">
        <f t="array" ref="W3636">IF(SUM(LEN(B3636:V3636))=0,"",IF(OR(OR(ISBLANK(F3636),SUM(LEN(C3636),LEN(D3636))=0),AND(NOT(E3636="Unknown"),ISBLANK(J3636)),AND(NOT(O3636="Unknown"),ISBLANK(R3636))),"Missing Information", INDEX(Table15[Entire Service Line Classification], MATCH(SUMIFS(Table15[Unique ID],Table15[System-Owned Portion],E3636,Table15[If Material Anything Other than "Lead" in Column E,Was Material Ever Previously Lead?],G3636,Table15[Customer-Owned Portion],O3636),Table15[Unique ID],0),0)))</f>
        <v/>
      </c>
      <c r="X3636"/>
    </row>
    <row r="3637" spans="2:24" x14ac:dyDescent="0.25">
      <c r="B3637" s="146"/>
      <c r="C3637" s="31"/>
      <c r="D3637" s="31"/>
      <c r="E3637" s="44"/>
      <c r="F3637" s="43"/>
      <c r="G3637" s="84"/>
      <c r="H3637" s="31"/>
      <c r="I3637" s="208"/>
      <c r="J3637" s="84"/>
      <c r="K3637" s="31"/>
      <c r="L3637" s="31"/>
      <c r="M3637" s="169"/>
      <c r="N3637" s="148"/>
      <c r="O3637" s="106"/>
      <c r="P3637" s="43"/>
      <c r="Q3637" s="31"/>
      <c r="R3637" s="84"/>
      <c r="S3637" s="31"/>
      <c r="T3637" s="31"/>
      <c r="U3637" s="169"/>
      <c r="V3637" s="150"/>
      <c r="W3637" s="141" t="str" cm="1">
        <f t="array" ref="W3637">IF(SUM(LEN(B3637:V3637))=0,"",IF(OR(OR(ISBLANK(F3637),SUM(LEN(C3637),LEN(D3637))=0),AND(NOT(E3637="Unknown"),ISBLANK(J3637)),AND(NOT(O3637="Unknown"),ISBLANK(R3637))),"Missing Information", INDEX(Table15[Entire Service Line Classification], MATCH(SUMIFS(Table15[Unique ID],Table15[System-Owned Portion],E3637,Table15[If Material Anything Other than "Lead" in Column E,Was Material Ever Previously Lead?],G3637,Table15[Customer-Owned Portion],O3637),Table15[Unique ID],0),0)))</f>
        <v/>
      </c>
      <c r="X3637"/>
    </row>
    <row r="3638" spans="2:24" x14ac:dyDescent="0.25">
      <c r="B3638" s="146"/>
      <c r="C3638" s="31"/>
      <c r="D3638" s="31"/>
      <c r="E3638" s="44"/>
      <c r="F3638" s="43"/>
      <c r="G3638" s="84"/>
      <c r="H3638" s="31"/>
      <c r="I3638" s="208"/>
      <c r="J3638" s="84"/>
      <c r="K3638" s="31"/>
      <c r="L3638" s="31"/>
      <c r="M3638" s="169"/>
      <c r="N3638" s="148"/>
      <c r="O3638" s="106"/>
      <c r="P3638" s="43"/>
      <c r="Q3638" s="31"/>
      <c r="R3638" s="84"/>
      <c r="S3638" s="31"/>
      <c r="T3638" s="31"/>
      <c r="U3638" s="169"/>
      <c r="V3638" s="150"/>
      <c r="W3638" s="141" t="str" cm="1">
        <f t="array" ref="W3638">IF(SUM(LEN(B3638:V3638))=0,"",IF(OR(OR(ISBLANK(F3638),SUM(LEN(C3638),LEN(D3638))=0),AND(NOT(E3638="Unknown"),ISBLANK(J3638)),AND(NOT(O3638="Unknown"),ISBLANK(R3638))),"Missing Information", INDEX(Table15[Entire Service Line Classification], MATCH(SUMIFS(Table15[Unique ID],Table15[System-Owned Portion],E3638,Table15[If Material Anything Other than "Lead" in Column E,Was Material Ever Previously Lead?],G3638,Table15[Customer-Owned Portion],O3638),Table15[Unique ID],0),0)))</f>
        <v/>
      </c>
      <c r="X3638"/>
    </row>
    <row r="3639" spans="2:24" x14ac:dyDescent="0.25">
      <c r="B3639" s="146"/>
      <c r="C3639" s="31"/>
      <c r="D3639" s="31"/>
      <c r="E3639" s="44"/>
      <c r="F3639" s="43"/>
      <c r="G3639" s="84"/>
      <c r="H3639" s="31"/>
      <c r="I3639" s="208"/>
      <c r="J3639" s="84"/>
      <c r="K3639" s="31"/>
      <c r="L3639" s="31"/>
      <c r="M3639" s="169"/>
      <c r="N3639" s="148"/>
      <c r="O3639" s="106"/>
      <c r="P3639" s="43"/>
      <c r="Q3639" s="31"/>
      <c r="R3639" s="84"/>
      <c r="S3639" s="31"/>
      <c r="T3639" s="31"/>
      <c r="U3639" s="169"/>
      <c r="V3639" s="150"/>
      <c r="W3639" s="141" t="str" cm="1">
        <f t="array" ref="W3639">IF(SUM(LEN(B3639:V3639))=0,"",IF(OR(OR(ISBLANK(F3639),SUM(LEN(C3639),LEN(D3639))=0),AND(NOT(E3639="Unknown"),ISBLANK(J3639)),AND(NOT(O3639="Unknown"),ISBLANK(R3639))),"Missing Information", INDEX(Table15[Entire Service Line Classification], MATCH(SUMIFS(Table15[Unique ID],Table15[System-Owned Portion],E3639,Table15[If Material Anything Other than "Lead" in Column E,Was Material Ever Previously Lead?],G3639,Table15[Customer-Owned Portion],O3639),Table15[Unique ID],0),0)))</f>
        <v/>
      </c>
      <c r="X3639"/>
    </row>
    <row r="3640" spans="2:24" x14ac:dyDescent="0.25">
      <c r="B3640" s="146"/>
      <c r="C3640" s="31"/>
      <c r="D3640" s="31"/>
      <c r="E3640" s="44"/>
      <c r="F3640" s="43"/>
      <c r="G3640" s="84"/>
      <c r="H3640" s="31"/>
      <c r="I3640" s="208"/>
      <c r="J3640" s="84"/>
      <c r="K3640" s="31"/>
      <c r="L3640" s="31"/>
      <c r="M3640" s="169"/>
      <c r="N3640" s="148"/>
      <c r="O3640" s="106"/>
      <c r="P3640" s="43"/>
      <c r="Q3640" s="31"/>
      <c r="R3640" s="84"/>
      <c r="S3640" s="31"/>
      <c r="T3640" s="31"/>
      <c r="U3640" s="169"/>
      <c r="V3640" s="150"/>
      <c r="W3640" s="141" t="str" cm="1">
        <f t="array" ref="W3640">IF(SUM(LEN(B3640:V3640))=0,"",IF(OR(OR(ISBLANK(F3640),SUM(LEN(C3640),LEN(D3640))=0),AND(NOT(E3640="Unknown"),ISBLANK(J3640)),AND(NOT(O3640="Unknown"),ISBLANK(R3640))),"Missing Information", INDEX(Table15[Entire Service Line Classification], MATCH(SUMIFS(Table15[Unique ID],Table15[System-Owned Portion],E3640,Table15[If Material Anything Other than "Lead" in Column E,Was Material Ever Previously Lead?],G3640,Table15[Customer-Owned Portion],O3640),Table15[Unique ID],0),0)))</f>
        <v/>
      </c>
      <c r="X3640"/>
    </row>
    <row r="3641" spans="2:24" x14ac:dyDescent="0.25">
      <c r="B3641" s="146"/>
      <c r="C3641" s="31"/>
      <c r="D3641" s="31"/>
      <c r="E3641" s="44"/>
      <c r="F3641" s="43"/>
      <c r="G3641" s="84"/>
      <c r="H3641" s="31"/>
      <c r="I3641" s="208"/>
      <c r="J3641" s="84"/>
      <c r="K3641" s="31"/>
      <c r="L3641" s="31"/>
      <c r="M3641" s="169"/>
      <c r="N3641" s="148"/>
      <c r="O3641" s="106"/>
      <c r="P3641" s="43"/>
      <c r="Q3641" s="31"/>
      <c r="R3641" s="84"/>
      <c r="S3641" s="31"/>
      <c r="T3641" s="31"/>
      <c r="U3641" s="169"/>
      <c r="V3641" s="150"/>
      <c r="W3641" s="141" t="str" cm="1">
        <f t="array" ref="W3641">IF(SUM(LEN(B3641:V3641))=0,"",IF(OR(OR(ISBLANK(F3641),SUM(LEN(C3641),LEN(D3641))=0),AND(NOT(E3641="Unknown"),ISBLANK(J3641)),AND(NOT(O3641="Unknown"),ISBLANK(R3641))),"Missing Information", INDEX(Table15[Entire Service Line Classification], MATCH(SUMIFS(Table15[Unique ID],Table15[System-Owned Portion],E3641,Table15[If Material Anything Other than "Lead" in Column E,Was Material Ever Previously Lead?],G3641,Table15[Customer-Owned Portion],O3641),Table15[Unique ID],0),0)))</f>
        <v/>
      </c>
      <c r="X3641"/>
    </row>
    <row r="3642" spans="2:24" x14ac:dyDescent="0.25">
      <c r="B3642" s="146"/>
      <c r="C3642" s="31"/>
      <c r="D3642" s="31"/>
      <c r="E3642" s="44"/>
      <c r="F3642" s="43"/>
      <c r="G3642" s="84"/>
      <c r="H3642" s="31"/>
      <c r="I3642" s="208"/>
      <c r="J3642" s="84"/>
      <c r="K3642" s="31"/>
      <c r="L3642" s="31"/>
      <c r="M3642" s="169"/>
      <c r="N3642" s="148"/>
      <c r="O3642" s="106"/>
      <c r="P3642" s="43"/>
      <c r="Q3642" s="31"/>
      <c r="R3642" s="84"/>
      <c r="S3642" s="31"/>
      <c r="T3642" s="31"/>
      <c r="U3642" s="169"/>
      <c r="V3642" s="150"/>
      <c r="W3642" s="141" t="str" cm="1">
        <f t="array" ref="W3642">IF(SUM(LEN(B3642:V3642))=0,"",IF(OR(OR(ISBLANK(F3642),SUM(LEN(C3642),LEN(D3642))=0),AND(NOT(E3642="Unknown"),ISBLANK(J3642)),AND(NOT(O3642="Unknown"),ISBLANK(R3642))),"Missing Information", INDEX(Table15[Entire Service Line Classification], MATCH(SUMIFS(Table15[Unique ID],Table15[System-Owned Portion],E3642,Table15[If Material Anything Other than "Lead" in Column E,Was Material Ever Previously Lead?],G3642,Table15[Customer-Owned Portion],O3642),Table15[Unique ID],0),0)))</f>
        <v/>
      </c>
      <c r="X3642"/>
    </row>
    <row r="3643" spans="2:24" x14ac:dyDescent="0.25">
      <c r="B3643" s="146"/>
      <c r="C3643" s="31"/>
      <c r="D3643" s="31"/>
      <c r="E3643" s="44"/>
      <c r="F3643" s="43"/>
      <c r="G3643" s="84"/>
      <c r="H3643" s="31"/>
      <c r="I3643" s="208"/>
      <c r="J3643" s="84"/>
      <c r="K3643" s="31"/>
      <c r="L3643" s="31"/>
      <c r="M3643" s="169"/>
      <c r="N3643" s="148"/>
      <c r="O3643" s="106"/>
      <c r="P3643" s="43"/>
      <c r="Q3643" s="31"/>
      <c r="R3643" s="84"/>
      <c r="S3643" s="31"/>
      <c r="T3643" s="31"/>
      <c r="U3643" s="169"/>
      <c r="V3643" s="150"/>
      <c r="W3643" s="141" t="str" cm="1">
        <f t="array" ref="W3643">IF(SUM(LEN(B3643:V3643))=0,"",IF(OR(OR(ISBLANK(F3643),SUM(LEN(C3643),LEN(D3643))=0),AND(NOT(E3643="Unknown"),ISBLANK(J3643)),AND(NOT(O3643="Unknown"),ISBLANK(R3643))),"Missing Information", INDEX(Table15[Entire Service Line Classification], MATCH(SUMIFS(Table15[Unique ID],Table15[System-Owned Portion],E3643,Table15[If Material Anything Other than "Lead" in Column E,Was Material Ever Previously Lead?],G3643,Table15[Customer-Owned Portion],O3643),Table15[Unique ID],0),0)))</f>
        <v/>
      </c>
      <c r="X3643"/>
    </row>
    <row r="3644" spans="2:24" x14ac:dyDescent="0.25">
      <c r="B3644" s="146"/>
      <c r="C3644" s="31"/>
      <c r="D3644" s="31"/>
      <c r="E3644" s="44"/>
      <c r="F3644" s="43"/>
      <c r="G3644" s="84"/>
      <c r="H3644" s="31"/>
      <c r="I3644" s="208"/>
      <c r="J3644" s="84"/>
      <c r="K3644" s="31"/>
      <c r="L3644" s="31"/>
      <c r="M3644" s="169"/>
      <c r="N3644" s="148"/>
      <c r="O3644" s="106"/>
      <c r="P3644" s="43"/>
      <c r="Q3644" s="31"/>
      <c r="R3644" s="84"/>
      <c r="S3644" s="31"/>
      <c r="T3644" s="31"/>
      <c r="U3644" s="169"/>
      <c r="V3644" s="150"/>
      <c r="W3644" s="141" t="str" cm="1">
        <f t="array" ref="W3644">IF(SUM(LEN(B3644:V3644))=0,"",IF(OR(OR(ISBLANK(F3644),SUM(LEN(C3644),LEN(D3644))=0),AND(NOT(E3644="Unknown"),ISBLANK(J3644)),AND(NOT(O3644="Unknown"),ISBLANK(R3644))),"Missing Information", INDEX(Table15[Entire Service Line Classification], MATCH(SUMIFS(Table15[Unique ID],Table15[System-Owned Portion],E3644,Table15[If Material Anything Other than "Lead" in Column E,Was Material Ever Previously Lead?],G3644,Table15[Customer-Owned Portion],O3644),Table15[Unique ID],0),0)))</f>
        <v/>
      </c>
      <c r="X3644"/>
    </row>
    <row r="3645" spans="2:24" x14ac:dyDescent="0.25">
      <c r="B3645" s="146"/>
      <c r="C3645" s="31"/>
      <c r="D3645" s="31"/>
      <c r="E3645" s="44"/>
      <c r="F3645" s="43"/>
      <c r="G3645" s="84"/>
      <c r="H3645" s="31"/>
      <c r="I3645" s="208"/>
      <c r="J3645" s="84"/>
      <c r="K3645" s="31"/>
      <c r="L3645" s="31"/>
      <c r="M3645" s="169"/>
      <c r="N3645" s="148"/>
      <c r="O3645" s="106"/>
      <c r="P3645" s="43"/>
      <c r="Q3645" s="31"/>
      <c r="R3645" s="84"/>
      <c r="S3645" s="31"/>
      <c r="T3645" s="31"/>
      <c r="U3645" s="169"/>
      <c r="V3645" s="150"/>
      <c r="W3645" s="141" t="str" cm="1">
        <f t="array" ref="W3645">IF(SUM(LEN(B3645:V3645))=0,"",IF(OR(OR(ISBLANK(F3645),SUM(LEN(C3645),LEN(D3645))=0),AND(NOT(E3645="Unknown"),ISBLANK(J3645)),AND(NOT(O3645="Unknown"),ISBLANK(R3645))),"Missing Information", INDEX(Table15[Entire Service Line Classification], MATCH(SUMIFS(Table15[Unique ID],Table15[System-Owned Portion],E3645,Table15[If Material Anything Other than "Lead" in Column E,Was Material Ever Previously Lead?],G3645,Table15[Customer-Owned Portion],O3645),Table15[Unique ID],0),0)))</f>
        <v/>
      </c>
      <c r="X3645"/>
    </row>
    <row r="3646" spans="2:24" x14ac:dyDescent="0.25">
      <c r="B3646" s="146"/>
      <c r="C3646" s="31"/>
      <c r="D3646" s="31"/>
      <c r="E3646" s="44"/>
      <c r="F3646" s="43"/>
      <c r="G3646" s="84"/>
      <c r="H3646" s="31"/>
      <c r="I3646" s="208"/>
      <c r="J3646" s="84"/>
      <c r="K3646" s="31"/>
      <c r="L3646" s="31"/>
      <c r="M3646" s="169"/>
      <c r="N3646" s="148"/>
      <c r="O3646" s="106"/>
      <c r="P3646" s="43"/>
      <c r="Q3646" s="31"/>
      <c r="R3646" s="84"/>
      <c r="S3646" s="31"/>
      <c r="T3646" s="31"/>
      <c r="U3646" s="169"/>
      <c r="V3646" s="150"/>
      <c r="W3646" s="141" t="str" cm="1">
        <f t="array" ref="W3646">IF(SUM(LEN(B3646:V3646))=0,"",IF(OR(OR(ISBLANK(F3646),SUM(LEN(C3646),LEN(D3646))=0),AND(NOT(E3646="Unknown"),ISBLANK(J3646)),AND(NOT(O3646="Unknown"),ISBLANK(R3646))),"Missing Information", INDEX(Table15[Entire Service Line Classification], MATCH(SUMIFS(Table15[Unique ID],Table15[System-Owned Portion],E3646,Table15[If Material Anything Other than "Lead" in Column E,Was Material Ever Previously Lead?],G3646,Table15[Customer-Owned Portion],O3646),Table15[Unique ID],0),0)))</f>
        <v/>
      </c>
      <c r="X3646"/>
    </row>
    <row r="3647" spans="2:24" x14ac:dyDescent="0.25">
      <c r="B3647" s="146"/>
      <c r="C3647" s="31"/>
      <c r="D3647" s="31"/>
      <c r="E3647" s="44"/>
      <c r="F3647" s="43"/>
      <c r="G3647" s="84"/>
      <c r="H3647" s="31"/>
      <c r="I3647" s="208"/>
      <c r="J3647" s="84"/>
      <c r="K3647" s="31"/>
      <c r="L3647" s="31"/>
      <c r="M3647" s="169"/>
      <c r="N3647" s="148"/>
      <c r="O3647" s="106"/>
      <c r="P3647" s="43"/>
      <c r="Q3647" s="31"/>
      <c r="R3647" s="84"/>
      <c r="S3647" s="31"/>
      <c r="T3647" s="31"/>
      <c r="U3647" s="169"/>
      <c r="V3647" s="150"/>
      <c r="W3647" s="141" t="str" cm="1">
        <f t="array" ref="W3647">IF(SUM(LEN(B3647:V3647))=0,"",IF(OR(OR(ISBLANK(F3647),SUM(LEN(C3647),LEN(D3647))=0),AND(NOT(E3647="Unknown"),ISBLANK(J3647)),AND(NOT(O3647="Unknown"),ISBLANK(R3647))),"Missing Information", INDEX(Table15[Entire Service Line Classification], MATCH(SUMIFS(Table15[Unique ID],Table15[System-Owned Portion],E3647,Table15[If Material Anything Other than "Lead" in Column E,Was Material Ever Previously Lead?],G3647,Table15[Customer-Owned Portion],O3647),Table15[Unique ID],0),0)))</f>
        <v/>
      </c>
      <c r="X3647"/>
    </row>
    <row r="3648" spans="2:24" x14ac:dyDescent="0.25">
      <c r="B3648" s="146"/>
      <c r="C3648" s="31"/>
      <c r="D3648" s="31"/>
      <c r="E3648" s="44"/>
      <c r="F3648" s="43"/>
      <c r="G3648" s="84"/>
      <c r="H3648" s="31"/>
      <c r="I3648" s="208"/>
      <c r="J3648" s="84"/>
      <c r="K3648" s="31"/>
      <c r="L3648" s="31"/>
      <c r="M3648" s="169"/>
      <c r="N3648" s="148"/>
      <c r="O3648" s="106"/>
      <c r="P3648" s="43"/>
      <c r="Q3648" s="31"/>
      <c r="R3648" s="84"/>
      <c r="S3648" s="31"/>
      <c r="T3648" s="31"/>
      <c r="U3648" s="169"/>
      <c r="V3648" s="150"/>
      <c r="W3648" s="141" t="str" cm="1">
        <f t="array" ref="W3648">IF(SUM(LEN(B3648:V3648))=0,"",IF(OR(OR(ISBLANK(F3648),SUM(LEN(C3648),LEN(D3648))=0),AND(NOT(E3648="Unknown"),ISBLANK(J3648)),AND(NOT(O3648="Unknown"),ISBLANK(R3648))),"Missing Information", INDEX(Table15[Entire Service Line Classification], MATCH(SUMIFS(Table15[Unique ID],Table15[System-Owned Portion],E3648,Table15[If Material Anything Other than "Lead" in Column E,Was Material Ever Previously Lead?],G3648,Table15[Customer-Owned Portion],O3648),Table15[Unique ID],0),0)))</f>
        <v/>
      </c>
      <c r="X3648"/>
    </row>
    <row r="3649" spans="2:24" x14ac:dyDescent="0.25">
      <c r="B3649" s="146"/>
      <c r="C3649" s="31"/>
      <c r="D3649" s="31"/>
      <c r="E3649" s="44"/>
      <c r="F3649" s="43"/>
      <c r="G3649" s="84"/>
      <c r="H3649" s="31"/>
      <c r="I3649" s="208"/>
      <c r="J3649" s="84"/>
      <c r="K3649" s="31"/>
      <c r="L3649" s="31"/>
      <c r="M3649" s="169"/>
      <c r="N3649" s="148"/>
      <c r="O3649" s="106"/>
      <c r="P3649" s="43"/>
      <c r="Q3649" s="31"/>
      <c r="R3649" s="84"/>
      <c r="S3649" s="31"/>
      <c r="T3649" s="31"/>
      <c r="U3649" s="169"/>
      <c r="V3649" s="150"/>
      <c r="W3649" s="141" t="str" cm="1">
        <f t="array" ref="W3649">IF(SUM(LEN(B3649:V3649))=0,"",IF(OR(OR(ISBLANK(F3649),SUM(LEN(C3649),LEN(D3649))=0),AND(NOT(E3649="Unknown"),ISBLANK(J3649)),AND(NOT(O3649="Unknown"),ISBLANK(R3649))),"Missing Information", INDEX(Table15[Entire Service Line Classification], MATCH(SUMIFS(Table15[Unique ID],Table15[System-Owned Portion],E3649,Table15[If Material Anything Other than "Lead" in Column E,Was Material Ever Previously Lead?],G3649,Table15[Customer-Owned Portion],O3649),Table15[Unique ID],0),0)))</f>
        <v/>
      </c>
      <c r="X3649"/>
    </row>
    <row r="3650" spans="2:24" x14ac:dyDescent="0.25">
      <c r="B3650" s="146"/>
      <c r="C3650" s="31"/>
      <c r="D3650" s="31"/>
      <c r="E3650" s="44"/>
      <c r="F3650" s="43"/>
      <c r="G3650" s="84"/>
      <c r="H3650" s="31"/>
      <c r="I3650" s="208"/>
      <c r="J3650" s="84"/>
      <c r="K3650" s="31"/>
      <c r="L3650" s="31"/>
      <c r="M3650" s="169"/>
      <c r="N3650" s="148"/>
      <c r="O3650" s="106"/>
      <c r="P3650" s="43"/>
      <c r="Q3650" s="31"/>
      <c r="R3650" s="84"/>
      <c r="S3650" s="31"/>
      <c r="T3650" s="31"/>
      <c r="U3650" s="169"/>
      <c r="V3650" s="150"/>
      <c r="W3650" s="141" t="str" cm="1">
        <f t="array" ref="W3650">IF(SUM(LEN(B3650:V3650))=0,"",IF(OR(OR(ISBLANK(F3650),SUM(LEN(C3650),LEN(D3650))=0),AND(NOT(E3650="Unknown"),ISBLANK(J3650)),AND(NOT(O3650="Unknown"),ISBLANK(R3650))),"Missing Information", INDEX(Table15[Entire Service Line Classification], MATCH(SUMIFS(Table15[Unique ID],Table15[System-Owned Portion],E3650,Table15[If Material Anything Other than "Lead" in Column E,Was Material Ever Previously Lead?],G3650,Table15[Customer-Owned Portion],O3650),Table15[Unique ID],0),0)))</f>
        <v/>
      </c>
      <c r="X3650"/>
    </row>
    <row r="3651" spans="2:24" x14ac:dyDescent="0.25">
      <c r="B3651" s="146"/>
      <c r="C3651" s="31"/>
      <c r="D3651" s="31"/>
      <c r="E3651" s="44"/>
      <c r="F3651" s="43"/>
      <c r="G3651" s="84"/>
      <c r="H3651" s="31"/>
      <c r="I3651" s="208"/>
      <c r="J3651" s="84"/>
      <c r="K3651" s="31"/>
      <c r="L3651" s="31"/>
      <c r="M3651" s="169"/>
      <c r="N3651" s="148"/>
      <c r="O3651" s="106"/>
      <c r="P3651" s="43"/>
      <c r="Q3651" s="31"/>
      <c r="R3651" s="84"/>
      <c r="S3651" s="31"/>
      <c r="T3651" s="31"/>
      <c r="U3651" s="169"/>
      <c r="V3651" s="150"/>
      <c r="W3651" s="141" t="str" cm="1">
        <f t="array" ref="W3651">IF(SUM(LEN(B3651:V3651))=0,"",IF(OR(OR(ISBLANK(F3651),SUM(LEN(C3651),LEN(D3651))=0),AND(NOT(E3651="Unknown"),ISBLANK(J3651)),AND(NOT(O3651="Unknown"),ISBLANK(R3651))),"Missing Information", INDEX(Table15[Entire Service Line Classification], MATCH(SUMIFS(Table15[Unique ID],Table15[System-Owned Portion],E3651,Table15[If Material Anything Other than "Lead" in Column E,Was Material Ever Previously Lead?],G3651,Table15[Customer-Owned Portion],O3651),Table15[Unique ID],0),0)))</f>
        <v/>
      </c>
      <c r="X3651"/>
    </row>
    <row r="3652" spans="2:24" x14ac:dyDescent="0.25">
      <c r="B3652" s="146"/>
      <c r="C3652" s="31"/>
      <c r="D3652" s="31"/>
      <c r="E3652" s="44"/>
      <c r="F3652" s="43"/>
      <c r="G3652" s="84"/>
      <c r="H3652" s="31"/>
      <c r="I3652" s="208"/>
      <c r="J3652" s="84"/>
      <c r="K3652" s="31"/>
      <c r="L3652" s="31"/>
      <c r="M3652" s="169"/>
      <c r="N3652" s="148"/>
      <c r="O3652" s="106"/>
      <c r="P3652" s="43"/>
      <c r="Q3652" s="31"/>
      <c r="R3652" s="84"/>
      <c r="S3652" s="31"/>
      <c r="T3652" s="31"/>
      <c r="U3652" s="169"/>
      <c r="V3652" s="150"/>
      <c r="W3652" s="141" t="str" cm="1">
        <f t="array" ref="W3652">IF(SUM(LEN(B3652:V3652))=0,"",IF(OR(OR(ISBLANK(F3652),SUM(LEN(C3652),LEN(D3652))=0),AND(NOT(E3652="Unknown"),ISBLANK(J3652)),AND(NOT(O3652="Unknown"),ISBLANK(R3652))),"Missing Information", INDEX(Table15[Entire Service Line Classification], MATCH(SUMIFS(Table15[Unique ID],Table15[System-Owned Portion],E3652,Table15[If Material Anything Other than "Lead" in Column E,Was Material Ever Previously Lead?],G3652,Table15[Customer-Owned Portion],O3652),Table15[Unique ID],0),0)))</f>
        <v/>
      </c>
      <c r="X3652"/>
    </row>
    <row r="3653" spans="2:24" x14ac:dyDescent="0.25">
      <c r="B3653" s="146"/>
      <c r="C3653" s="31"/>
      <c r="D3653" s="31"/>
      <c r="E3653" s="44"/>
      <c r="F3653" s="43"/>
      <c r="G3653" s="84"/>
      <c r="H3653" s="31"/>
      <c r="I3653" s="208"/>
      <c r="J3653" s="84"/>
      <c r="K3653" s="31"/>
      <c r="L3653" s="31"/>
      <c r="M3653" s="169"/>
      <c r="N3653" s="148"/>
      <c r="O3653" s="106"/>
      <c r="P3653" s="43"/>
      <c r="Q3653" s="31"/>
      <c r="R3653" s="84"/>
      <c r="S3653" s="31"/>
      <c r="T3653" s="31"/>
      <c r="U3653" s="169"/>
      <c r="V3653" s="150"/>
      <c r="W3653" s="141" t="str" cm="1">
        <f t="array" ref="W3653">IF(SUM(LEN(B3653:V3653))=0,"",IF(OR(OR(ISBLANK(F3653),SUM(LEN(C3653),LEN(D3653))=0),AND(NOT(E3653="Unknown"),ISBLANK(J3653)),AND(NOT(O3653="Unknown"),ISBLANK(R3653))),"Missing Information", INDEX(Table15[Entire Service Line Classification], MATCH(SUMIFS(Table15[Unique ID],Table15[System-Owned Portion],E3653,Table15[If Material Anything Other than "Lead" in Column E,Was Material Ever Previously Lead?],G3653,Table15[Customer-Owned Portion],O3653),Table15[Unique ID],0),0)))</f>
        <v/>
      </c>
      <c r="X3653"/>
    </row>
    <row r="3654" spans="2:24" x14ac:dyDescent="0.25">
      <c r="B3654" s="146"/>
      <c r="C3654" s="31"/>
      <c r="D3654" s="31"/>
      <c r="E3654" s="44"/>
      <c r="F3654" s="43"/>
      <c r="G3654" s="84"/>
      <c r="H3654" s="31"/>
      <c r="I3654" s="208"/>
      <c r="J3654" s="84"/>
      <c r="K3654" s="31"/>
      <c r="L3654" s="31"/>
      <c r="M3654" s="169"/>
      <c r="N3654" s="148"/>
      <c r="O3654" s="106"/>
      <c r="P3654" s="43"/>
      <c r="Q3654" s="31"/>
      <c r="R3654" s="84"/>
      <c r="S3654" s="31"/>
      <c r="T3654" s="31"/>
      <c r="U3654" s="169"/>
      <c r="V3654" s="150"/>
      <c r="W3654" s="141" t="str" cm="1">
        <f t="array" ref="W3654">IF(SUM(LEN(B3654:V3654))=0,"",IF(OR(OR(ISBLANK(F3654),SUM(LEN(C3654),LEN(D3654))=0),AND(NOT(E3654="Unknown"),ISBLANK(J3654)),AND(NOT(O3654="Unknown"),ISBLANK(R3654))),"Missing Information", INDEX(Table15[Entire Service Line Classification], MATCH(SUMIFS(Table15[Unique ID],Table15[System-Owned Portion],E3654,Table15[If Material Anything Other than "Lead" in Column E,Was Material Ever Previously Lead?],G3654,Table15[Customer-Owned Portion],O3654),Table15[Unique ID],0),0)))</f>
        <v/>
      </c>
      <c r="X3654"/>
    </row>
    <row r="3655" spans="2:24" x14ac:dyDescent="0.25">
      <c r="B3655" s="146"/>
      <c r="C3655" s="31"/>
      <c r="D3655" s="31"/>
      <c r="E3655" s="44"/>
      <c r="F3655" s="43"/>
      <c r="G3655" s="84"/>
      <c r="H3655" s="31"/>
      <c r="I3655" s="208"/>
      <c r="J3655" s="84"/>
      <c r="K3655" s="31"/>
      <c r="L3655" s="31"/>
      <c r="M3655" s="169"/>
      <c r="N3655" s="148"/>
      <c r="O3655" s="106"/>
      <c r="P3655" s="43"/>
      <c r="Q3655" s="31"/>
      <c r="R3655" s="84"/>
      <c r="S3655" s="31"/>
      <c r="T3655" s="31"/>
      <c r="U3655" s="169"/>
      <c r="V3655" s="150"/>
      <c r="W3655" s="141" t="str" cm="1">
        <f t="array" ref="W3655">IF(SUM(LEN(B3655:V3655))=0,"",IF(OR(OR(ISBLANK(F3655),SUM(LEN(C3655),LEN(D3655))=0),AND(NOT(E3655="Unknown"),ISBLANK(J3655)),AND(NOT(O3655="Unknown"),ISBLANK(R3655))),"Missing Information", INDEX(Table15[Entire Service Line Classification], MATCH(SUMIFS(Table15[Unique ID],Table15[System-Owned Portion],E3655,Table15[If Material Anything Other than "Lead" in Column E,Was Material Ever Previously Lead?],G3655,Table15[Customer-Owned Portion],O3655),Table15[Unique ID],0),0)))</f>
        <v/>
      </c>
      <c r="X3655"/>
    </row>
    <row r="3656" spans="2:24" x14ac:dyDescent="0.25">
      <c r="B3656" s="146"/>
      <c r="C3656" s="31"/>
      <c r="D3656" s="31"/>
      <c r="E3656" s="44"/>
      <c r="F3656" s="43"/>
      <c r="G3656" s="84"/>
      <c r="H3656" s="31"/>
      <c r="I3656" s="208"/>
      <c r="J3656" s="84"/>
      <c r="K3656" s="31"/>
      <c r="L3656" s="31"/>
      <c r="M3656" s="169"/>
      <c r="N3656" s="148"/>
      <c r="O3656" s="106"/>
      <c r="P3656" s="43"/>
      <c r="Q3656" s="31"/>
      <c r="R3656" s="84"/>
      <c r="S3656" s="31"/>
      <c r="T3656" s="31"/>
      <c r="U3656" s="169"/>
      <c r="V3656" s="150"/>
      <c r="W3656" s="141" t="str" cm="1">
        <f t="array" ref="W3656">IF(SUM(LEN(B3656:V3656))=0,"",IF(OR(OR(ISBLANK(F3656),SUM(LEN(C3656),LEN(D3656))=0),AND(NOT(E3656="Unknown"),ISBLANK(J3656)),AND(NOT(O3656="Unknown"),ISBLANK(R3656))),"Missing Information", INDEX(Table15[Entire Service Line Classification], MATCH(SUMIFS(Table15[Unique ID],Table15[System-Owned Portion],E3656,Table15[If Material Anything Other than "Lead" in Column E,Was Material Ever Previously Lead?],G3656,Table15[Customer-Owned Portion],O3656),Table15[Unique ID],0),0)))</f>
        <v/>
      </c>
      <c r="X3656"/>
    </row>
    <row r="3657" spans="2:24" x14ac:dyDescent="0.25">
      <c r="B3657" s="146"/>
      <c r="C3657" s="31"/>
      <c r="D3657" s="31"/>
      <c r="E3657" s="44"/>
      <c r="F3657" s="43"/>
      <c r="G3657" s="84"/>
      <c r="H3657" s="31"/>
      <c r="I3657" s="208"/>
      <c r="J3657" s="84"/>
      <c r="K3657" s="31"/>
      <c r="L3657" s="31"/>
      <c r="M3657" s="169"/>
      <c r="N3657" s="148"/>
      <c r="O3657" s="106"/>
      <c r="P3657" s="43"/>
      <c r="Q3657" s="31"/>
      <c r="R3657" s="84"/>
      <c r="S3657" s="31"/>
      <c r="T3657" s="31"/>
      <c r="U3657" s="169"/>
      <c r="V3657" s="150"/>
      <c r="W3657" s="141" t="str" cm="1">
        <f t="array" ref="W3657">IF(SUM(LEN(B3657:V3657))=0,"",IF(OR(OR(ISBLANK(F3657),SUM(LEN(C3657),LEN(D3657))=0),AND(NOT(E3657="Unknown"),ISBLANK(J3657)),AND(NOT(O3657="Unknown"),ISBLANK(R3657))),"Missing Information", INDEX(Table15[Entire Service Line Classification], MATCH(SUMIFS(Table15[Unique ID],Table15[System-Owned Portion],E3657,Table15[If Material Anything Other than "Lead" in Column E,Was Material Ever Previously Lead?],G3657,Table15[Customer-Owned Portion],O3657),Table15[Unique ID],0),0)))</f>
        <v/>
      </c>
      <c r="X3657"/>
    </row>
    <row r="3658" spans="2:24" x14ac:dyDescent="0.25">
      <c r="B3658" s="146"/>
      <c r="C3658" s="31"/>
      <c r="D3658" s="31"/>
      <c r="E3658" s="44"/>
      <c r="F3658" s="43"/>
      <c r="G3658" s="84"/>
      <c r="H3658" s="31"/>
      <c r="I3658" s="208"/>
      <c r="J3658" s="84"/>
      <c r="K3658" s="31"/>
      <c r="L3658" s="31"/>
      <c r="M3658" s="169"/>
      <c r="N3658" s="148"/>
      <c r="O3658" s="106"/>
      <c r="P3658" s="43"/>
      <c r="Q3658" s="31"/>
      <c r="R3658" s="84"/>
      <c r="S3658" s="31"/>
      <c r="T3658" s="31"/>
      <c r="U3658" s="169"/>
      <c r="V3658" s="150"/>
      <c r="W3658" s="141" t="str" cm="1">
        <f t="array" ref="W3658">IF(SUM(LEN(B3658:V3658))=0,"",IF(OR(OR(ISBLANK(F3658),SUM(LEN(C3658),LEN(D3658))=0),AND(NOT(E3658="Unknown"),ISBLANK(J3658)),AND(NOT(O3658="Unknown"),ISBLANK(R3658))),"Missing Information", INDEX(Table15[Entire Service Line Classification], MATCH(SUMIFS(Table15[Unique ID],Table15[System-Owned Portion],E3658,Table15[If Material Anything Other than "Lead" in Column E,Was Material Ever Previously Lead?],G3658,Table15[Customer-Owned Portion],O3658),Table15[Unique ID],0),0)))</f>
        <v/>
      </c>
      <c r="X3658"/>
    </row>
    <row r="3659" spans="2:24" x14ac:dyDescent="0.25">
      <c r="B3659" s="146"/>
      <c r="C3659" s="31"/>
      <c r="D3659" s="31"/>
      <c r="E3659" s="44"/>
      <c r="F3659" s="43"/>
      <c r="G3659" s="84"/>
      <c r="H3659" s="31"/>
      <c r="I3659" s="208"/>
      <c r="J3659" s="84"/>
      <c r="K3659" s="31"/>
      <c r="L3659" s="31"/>
      <c r="M3659" s="169"/>
      <c r="N3659" s="148"/>
      <c r="O3659" s="106"/>
      <c r="P3659" s="43"/>
      <c r="Q3659" s="31"/>
      <c r="R3659" s="84"/>
      <c r="S3659" s="31"/>
      <c r="T3659" s="31"/>
      <c r="U3659" s="169"/>
      <c r="V3659" s="150"/>
      <c r="W3659" s="141" t="str" cm="1">
        <f t="array" ref="W3659">IF(SUM(LEN(B3659:V3659))=0,"",IF(OR(OR(ISBLANK(F3659),SUM(LEN(C3659),LEN(D3659))=0),AND(NOT(E3659="Unknown"),ISBLANK(J3659)),AND(NOT(O3659="Unknown"),ISBLANK(R3659))),"Missing Information", INDEX(Table15[Entire Service Line Classification], MATCH(SUMIFS(Table15[Unique ID],Table15[System-Owned Portion],E3659,Table15[If Material Anything Other than "Lead" in Column E,Was Material Ever Previously Lead?],G3659,Table15[Customer-Owned Portion],O3659),Table15[Unique ID],0),0)))</f>
        <v/>
      </c>
      <c r="X3659"/>
    </row>
    <row r="3660" spans="2:24" x14ac:dyDescent="0.25">
      <c r="B3660" s="146"/>
      <c r="C3660" s="31"/>
      <c r="D3660" s="31"/>
      <c r="E3660" s="44"/>
      <c r="F3660" s="43"/>
      <c r="G3660" s="84"/>
      <c r="H3660" s="31"/>
      <c r="I3660" s="208"/>
      <c r="J3660" s="84"/>
      <c r="K3660" s="31"/>
      <c r="L3660" s="31"/>
      <c r="M3660" s="169"/>
      <c r="N3660" s="148"/>
      <c r="O3660" s="106"/>
      <c r="P3660" s="43"/>
      <c r="Q3660" s="31"/>
      <c r="R3660" s="84"/>
      <c r="S3660" s="31"/>
      <c r="T3660" s="31"/>
      <c r="U3660" s="169"/>
      <c r="V3660" s="150"/>
      <c r="W3660" s="141" t="str" cm="1">
        <f t="array" ref="W3660">IF(SUM(LEN(B3660:V3660))=0,"",IF(OR(OR(ISBLANK(F3660),SUM(LEN(C3660),LEN(D3660))=0),AND(NOT(E3660="Unknown"),ISBLANK(J3660)),AND(NOT(O3660="Unknown"),ISBLANK(R3660))),"Missing Information", INDEX(Table15[Entire Service Line Classification], MATCH(SUMIFS(Table15[Unique ID],Table15[System-Owned Portion],E3660,Table15[If Material Anything Other than "Lead" in Column E,Was Material Ever Previously Lead?],G3660,Table15[Customer-Owned Portion],O3660),Table15[Unique ID],0),0)))</f>
        <v/>
      </c>
      <c r="X3660"/>
    </row>
    <row r="3661" spans="2:24" x14ac:dyDescent="0.25">
      <c r="B3661" s="146"/>
      <c r="C3661" s="31"/>
      <c r="D3661" s="31"/>
      <c r="E3661" s="44"/>
      <c r="F3661" s="43"/>
      <c r="G3661" s="84"/>
      <c r="H3661" s="31"/>
      <c r="I3661" s="208"/>
      <c r="J3661" s="84"/>
      <c r="K3661" s="31"/>
      <c r="L3661" s="31"/>
      <c r="M3661" s="169"/>
      <c r="N3661" s="148"/>
      <c r="O3661" s="106"/>
      <c r="P3661" s="43"/>
      <c r="Q3661" s="31"/>
      <c r="R3661" s="84"/>
      <c r="S3661" s="31"/>
      <c r="T3661" s="31"/>
      <c r="U3661" s="169"/>
      <c r="V3661" s="150"/>
      <c r="W3661" s="141" t="str" cm="1">
        <f t="array" ref="W3661">IF(SUM(LEN(B3661:V3661))=0,"",IF(OR(OR(ISBLANK(F3661),SUM(LEN(C3661),LEN(D3661))=0),AND(NOT(E3661="Unknown"),ISBLANK(J3661)),AND(NOT(O3661="Unknown"),ISBLANK(R3661))),"Missing Information", INDEX(Table15[Entire Service Line Classification], MATCH(SUMIFS(Table15[Unique ID],Table15[System-Owned Portion],E3661,Table15[If Material Anything Other than "Lead" in Column E,Was Material Ever Previously Lead?],G3661,Table15[Customer-Owned Portion],O3661),Table15[Unique ID],0),0)))</f>
        <v/>
      </c>
      <c r="X3661"/>
    </row>
    <row r="3662" spans="2:24" x14ac:dyDescent="0.25">
      <c r="B3662" s="146"/>
      <c r="C3662" s="31"/>
      <c r="D3662" s="31"/>
      <c r="E3662" s="44"/>
      <c r="F3662" s="43"/>
      <c r="G3662" s="84"/>
      <c r="H3662" s="31"/>
      <c r="I3662" s="208"/>
      <c r="J3662" s="84"/>
      <c r="K3662" s="31"/>
      <c r="L3662" s="31"/>
      <c r="M3662" s="169"/>
      <c r="N3662" s="148"/>
      <c r="O3662" s="106"/>
      <c r="P3662" s="43"/>
      <c r="Q3662" s="31"/>
      <c r="R3662" s="84"/>
      <c r="S3662" s="31"/>
      <c r="T3662" s="31"/>
      <c r="U3662" s="169"/>
      <c r="V3662" s="150"/>
      <c r="W3662" s="141" t="str" cm="1">
        <f t="array" ref="W3662">IF(SUM(LEN(B3662:V3662))=0,"",IF(OR(OR(ISBLANK(F3662),SUM(LEN(C3662),LEN(D3662))=0),AND(NOT(E3662="Unknown"),ISBLANK(J3662)),AND(NOT(O3662="Unknown"),ISBLANK(R3662))),"Missing Information", INDEX(Table15[Entire Service Line Classification], MATCH(SUMIFS(Table15[Unique ID],Table15[System-Owned Portion],E3662,Table15[If Material Anything Other than "Lead" in Column E,Was Material Ever Previously Lead?],G3662,Table15[Customer-Owned Portion],O3662),Table15[Unique ID],0),0)))</f>
        <v/>
      </c>
      <c r="X3662"/>
    </row>
    <row r="3663" spans="2:24" x14ac:dyDescent="0.25">
      <c r="B3663" s="146"/>
      <c r="C3663" s="31"/>
      <c r="D3663" s="31"/>
      <c r="E3663" s="44"/>
      <c r="F3663" s="43"/>
      <c r="G3663" s="84"/>
      <c r="H3663" s="31"/>
      <c r="I3663" s="208"/>
      <c r="J3663" s="84"/>
      <c r="K3663" s="31"/>
      <c r="L3663" s="31"/>
      <c r="M3663" s="169"/>
      <c r="N3663" s="148"/>
      <c r="O3663" s="106"/>
      <c r="P3663" s="43"/>
      <c r="Q3663" s="31"/>
      <c r="R3663" s="84"/>
      <c r="S3663" s="31"/>
      <c r="T3663" s="31"/>
      <c r="U3663" s="169"/>
      <c r="V3663" s="150"/>
      <c r="W3663" s="141" t="str" cm="1">
        <f t="array" ref="W3663">IF(SUM(LEN(B3663:V3663))=0,"",IF(OR(OR(ISBLANK(F3663),SUM(LEN(C3663),LEN(D3663))=0),AND(NOT(E3663="Unknown"),ISBLANK(J3663)),AND(NOT(O3663="Unknown"),ISBLANK(R3663))),"Missing Information", INDEX(Table15[Entire Service Line Classification], MATCH(SUMIFS(Table15[Unique ID],Table15[System-Owned Portion],E3663,Table15[If Material Anything Other than "Lead" in Column E,Was Material Ever Previously Lead?],G3663,Table15[Customer-Owned Portion],O3663),Table15[Unique ID],0),0)))</f>
        <v/>
      </c>
      <c r="X3663"/>
    </row>
    <row r="3664" spans="2:24" x14ac:dyDescent="0.25">
      <c r="B3664" s="146"/>
      <c r="C3664" s="31"/>
      <c r="D3664" s="31"/>
      <c r="E3664" s="44"/>
      <c r="F3664" s="43"/>
      <c r="G3664" s="84"/>
      <c r="H3664" s="31"/>
      <c r="I3664" s="208"/>
      <c r="J3664" s="84"/>
      <c r="K3664" s="31"/>
      <c r="L3664" s="31"/>
      <c r="M3664" s="169"/>
      <c r="N3664" s="148"/>
      <c r="O3664" s="106"/>
      <c r="P3664" s="43"/>
      <c r="Q3664" s="31"/>
      <c r="R3664" s="84"/>
      <c r="S3664" s="31"/>
      <c r="T3664" s="31"/>
      <c r="U3664" s="169"/>
      <c r="V3664" s="150"/>
      <c r="W3664" s="141" t="str" cm="1">
        <f t="array" ref="W3664">IF(SUM(LEN(B3664:V3664))=0,"",IF(OR(OR(ISBLANK(F3664),SUM(LEN(C3664),LEN(D3664))=0),AND(NOT(E3664="Unknown"),ISBLANK(J3664)),AND(NOT(O3664="Unknown"),ISBLANK(R3664))),"Missing Information", INDEX(Table15[Entire Service Line Classification], MATCH(SUMIFS(Table15[Unique ID],Table15[System-Owned Portion],E3664,Table15[If Material Anything Other than "Lead" in Column E,Was Material Ever Previously Lead?],G3664,Table15[Customer-Owned Portion],O3664),Table15[Unique ID],0),0)))</f>
        <v/>
      </c>
      <c r="X3664"/>
    </row>
    <row r="3665" spans="2:24" x14ac:dyDescent="0.25">
      <c r="B3665" s="146"/>
      <c r="C3665" s="31"/>
      <c r="D3665" s="31"/>
      <c r="E3665" s="44"/>
      <c r="F3665" s="43"/>
      <c r="G3665" s="84"/>
      <c r="H3665" s="31"/>
      <c r="I3665" s="208"/>
      <c r="J3665" s="84"/>
      <c r="K3665" s="31"/>
      <c r="L3665" s="31"/>
      <c r="M3665" s="169"/>
      <c r="N3665" s="148"/>
      <c r="O3665" s="106"/>
      <c r="P3665" s="43"/>
      <c r="Q3665" s="31"/>
      <c r="R3665" s="84"/>
      <c r="S3665" s="31"/>
      <c r="T3665" s="31"/>
      <c r="U3665" s="169"/>
      <c r="V3665" s="150"/>
      <c r="W3665" s="141" t="str" cm="1">
        <f t="array" ref="W3665">IF(SUM(LEN(B3665:V3665))=0,"",IF(OR(OR(ISBLANK(F3665),SUM(LEN(C3665),LEN(D3665))=0),AND(NOT(E3665="Unknown"),ISBLANK(J3665)),AND(NOT(O3665="Unknown"),ISBLANK(R3665))),"Missing Information", INDEX(Table15[Entire Service Line Classification], MATCH(SUMIFS(Table15[Unique ID],Table15[System-Owned Portion],E3665,Table15[If Material Anything Other than "Lead" in Column E,Was Material Ever Previously Lead?],G3665,Table15[Customer-Owned Portion],O3665),Table15[Unique ID],0),0)))</f>
        <v/>
      </c>
      <c r="X3665"/>
    </row>
    <row r="3666" spans="2:24" x14ac:dyDescent="0.25">
      <c r="B3666" s="146"/>
      <c r="C3666" s="31"/>
      <c r="D3666" s="31"/>
      <c r="E3666" s="44"/>
      <c r="F3666" s="43"/>
      <c r="G3666" s="84"/>
      <c r="H3666" s="31"/>
      <c r="I3666" s="208"/>
      <c r="J3666" s="84"/>
      <c r="K3666" s="31"/>
      <c r="L3666" s="31"/>
      <c r="M3666" s="169"/>
      <c r="N3666" s="148"/>
      <c r="O3666" s="106"/>
      <c r="P3666" s="43"/>
      <c r="Q3666" s="31"/>
      <c r="R3666" s="84"/>
      <c r="S3666" s="31"/>
      <c r="T3666" s="31"/>
      <c r="U3666" s="169"/>
      <c r="V3666" s="150"/>
      <c r="W3666" s="141" t="str" cm="1">
        <f t="array" ref="W3666">IF(SUM(LEN(B3666:V3666))=0,"",IF(OR(OR(ISBLANK(F3666),SUM(LEN(C3666),LEN(D3666))=0),AND(NOT(E3666="Unknown"),ISBLANK(J3666)),AND(NOT(O3666="Unknown"),ISBLANK(R3666))),"Missing Information", INDEX(Table15[Entire Service Line Classification], MATCH(SUMIFS(Table15[Unique ID],Table15[System-Owned Portion],E3666,Table15[If Material Anything Other than "Lead" in Column E,Was Material Ever Previously Lead?],G3666,Table15[Customer-Owned Portion],O3666),Table15[Unique ID],0),0)))</f>
        <v/>
      </c>
      <c r="X3666"/>
    </row>
    <row r="3667" spans="2:24" x14ac:dyDescent="0.25">
      <c r="B3667" s="146"/>
      <c r="C3667" s="31"/>
      <c r="D3667" s="31"/>
      <c r="E3667" s="44"/>
      <c r="F3667" s="43"/>
      <c r="G3667" s="84"/>
      <c r="H3667" s="31"/>
      <c r="I3667" s="208"/>
      <c r="J3667" s="84"/>
      <c r="K3667" s="31"/>
      <c r="L3667" s="31"/>
      <c r="M3667" s="169"/>
      <c r="N3667" s="148"/>
      <c r="O3667" s="106"/>
      <c r="P3667" s="43"/>
      <c r="Q3667" s="31"/>
      <c r="R3667" s="84"/>
      <c r="S3667" s="31"/>
      <c r="T3667" s="31"/>
      <c r="U3667" s="169"/>
      <c r="V3667" s="150"/>
      <c r="W3667" s="141" t="str" cm="1">
        <f t="array" ref="W3667">IF(SUM(LEN(B3667:V3667))=0,"",IF(OR(OR(ISBLANK(F3667),SUM(LEN(C3667),LEN(D3667))=0),AND(NOT(E3667="Unknown"),ISBLANK(J3667)),AND(NOT(O3667="Unknown"),ISBLANK(R3667))),"Missing Information", INDEX(Table15[Entire Service Line Classification], MATCH(SUMIFS(Table15[Unique ID],Table15[System-Owned Portion],E3667,Table15[If Material Anything Other than "Lead" in Column E,Was Material Ever Previously Lead?],G3667,Table15[Customer-Owned Portion],O3667),Table15[Unique ID],0),0)))</f>
        <v/>
      </c>
      <c r="X3667"/>
    </row>
    <row r="3668" spans="2:24" x14ac:dyDescent="0.25">
      <c r="B3668" s="146"/>
      <c r="C3668" s="31"/>
      <c r="D3668" s="31"/>
      <c r="E3668" s="44"/>
      <c r="F3668" s="43"/>
      <c r="G3668" s="84"/>
      <c r="H3668" s="31"/>
      <c r="I3668" s="208"/>
      <c r="J3668" s="84"/>
      <c r="K3668" s="31"/>
      <c r="L3668" s="31"/>
      <c r="M3668" s="169"/>
      <c r="N3668" s="148"/>
      <c r="O3668" s="106"/>
      <c r="P3668" s="43"/>
      <c r="Q3668" s="31"/>
      <c r="R3668" s="84"/>
      <c r="S3668" s="31"/>
      <c r="T3668" s="31"/>
      <c r="U3668" s="169"/>
      <c r="V3668" s="150"/>
      <c r="W3668" s="141" t="str" cm="1">
        <f t="array" ref="W3668">IF(SUM(LEN(B3668:V3668))=0,"",IF(OR(OR(ISBLANK(F3668),SUM(LEN(C3668),LEN(D3668))=0),AND(NOT(E3668="Unknown"),ISBLANK(J3668)),AND(NOT(O3668="Unknown"),ISBLANK(R3668))),"Missing Information", INDEX(Table15[Entire Service Line Classification], MATCH(SUMIFS(Table15[Unique ID],Table15[System-Owned Portion],E3668,Table15[If Material Anything Other than "Lead" in Column E,Was Material Ever Previously Lead?],G3668,Table15[Customer-Owned Portion],O3668),Table15[Unique ID],0),0)))</f>
        <v/>
      </c>
      <c r="X3668"/>
    </row>
    <row r="3669" spans="2:24" x14ac:dyDescent="0.25">
      <c r="B3669" s="146"/>
      <c r="C3669" s="31"/>
      <c r="D3669" s="31"/>
      <c r="E3669" s="44"/>
      <c r="F3669" s="43"/>
      <c r="G3669" s="84"/>
      <c r="H3669" s="31"/>
      <c r="I3669" s="208"/>
      <c r="J3669" s="84"/>
      <c r="K3669" s="31"/>
      <c r="L3669" s="31"/>
      <c r="M3669" s="169"/>
      <c r="N3669" s="148"/>
      <c r="O3669" s="106"/>
      <c r="P3669" s="43"/>
      <c r="Q3669" s="31"/>
      <c r="R3669" s="84"/>
      <c r="S3669" s="31"/>
      <c r="T3669" s="31"/>
      <c r="U3669" s="169"/>
      <c r="V3669" s="150"/>
      <c r="W3669" s="141" t="str" cm="1">
        <f t="array" ref="W3669">IF(SUM(LEN(B3669:V3669))=0,"",IF(OR(OR(ISBLANK(F3669),SUM(LEN(C3669),LEN(D3669))=0),AND(NOT(E3669="Unknown"),ISBLANK(J3669)),AND(NOT(O3669="Unknown"),ISBLANK(R3669))),"Missing Information", INDEX(Table15[Entire Service Line Classification], MATCH(SUMIFS(Table15[Unique ID],Table15[System-Owned Portion],E3669,Table15[If Material Anything Other than "Lead" in Column E,Was Material Ever Previously Lead?],G3669,Table15[Customer-Owned Portion],O3669),Table15[Unique ID],0),0)))</f>
        <v/>
      </c>
      <c r="X3669"/>
    </row>
    <row r="3670" spans="2:24" x14ac:dyDescent="0.25">
      <c r="B3670" s="146"/>
      <c r="C3670" s="31"/>
      <c r="D3670" s="31"/>
      <c r="E3670" s="44"/>
      <c r="F3670" s="43"/>
      <c r="G3670" s="84"/>
      <c r="H3670" s="31"/>
      <c r="I3670" s="208"/>
      <c r="J3670" s="84"/>
      <c r="K3670" s="31"/>
      <c r="L3670" s="31"/>
      <c r="M3670" s="169"/>
      <c r="N3670" s="148"/>
      <c r="O3670" s="106"/>
      <c r="P3670" s="43"/>
      <c r="Q3670" s="31"/>
      <c r="R3670" s="84"/>
      <c r="S3670" s="31"/>
      <c r="T3670" s="31"/>
      <c r="U3670" s="169"/>
      <c r="V3670" s="150"/>
      <c r="W3670" s="141" t="str" cm="1">
        <f t="array" ref="W3670">IF(SUM(LEN(B3670:V3670))=0,"",IF(OR(OR(ISBLANK(F3670),SUM(LEN(C3670),LEN(D3670))=0),AND(NOT(E3670="Unknown"),ISBLANK(J3670)),AND(NOT(O3670="Unknown"),ISBLANK(R3670))),"Missing Information", INDEX(Table15[Entire Service Line Classification], MATCH(SUMIFS(Table15[Unique ID],Table15[System-Owned Portion],E3670,Table15[If Material Anything Other than "Lead" in Column E,Was Material Ever Previously Lead?],G3670,Table15[Customer-Owned Portion],O3670),Table15[Unique ID],0),0)))</f>
        <v/>
      </c>
      <c r="X3670"/>
    </row>
    <row r="3671" spans="2:24" x14ac:dyDescent="0.25">
      <c r="B3671" s="146"/>
      <c r="C3671" s="31"/>
      <c r="D3671" s="31"/>
      <c r="E3671" s="44"/>
      <c r="F3671" s="43"/>
      <c r="G3671" s="84"/>
      <c r="H3671" s="31"/>
      <c r="I3671" s="208"/>
      <c r="J3671" s="84"/>
      <c r="K3671" s="31"/>
      <c r="L3671" s="31"/>
      <c r="M3671" s="169"/>
      <c r="N3671" s="148"/>
      <c r="O3671" s="106"/>
      <c r="P3671" s="43"/>
      <c r="Q3671" s="31"/>
      <c r="R3671" s="84"/>
      <c r="S3671" s="31"/>
      <c r="T3671" s="31"/>
      <c r="U3671" s="169"/>
      <c r="V3671" s="150"/>
      <c r="W3671" s="141" t="str" cm="1">
        <f t="array" ref="W3671">IF(SUM(LEN(B3671:V3671))=0,"",IF(OR(OR(ISBLANK(F3671),SUM(LEN(C3671),LEN(D3671))=0),AND(NOT(E3671="Unknown"),ISBLANK(J3671)),AND(NOT(O3671="Unknown"),ISBLANK(R3671))),"Missing Information", INDEX(Table15[Entire Service Line Classification], MATCH(SUMIFS(Table15[Unique ID],Table15[System-Owned Portion],E3671,Table15[If Material Anything Other than "Lead" in Column E,Was Material Ever Previously Lead?],G3671,Table15[Customer-Owned Portion],O3671),Table15[Unique ID],0),0)))</f>
        <v/>
      </c>
      <c r="X3671"/>
    </row>
    <row r="3672" spans="2:24" x14ac:dyDescent="0.25">
      <c r="B3672" s="146"/>
      <c r="C3672" s="31"/>
      <c r="D3672" s="31"/>
      <c r="E3672" s="44"/>
      <c r="F3672" s="43"/>
      <c r="G3672" s="84"/>
      <c r="H3672" s="31"/>
      <c r="I3672" s="208"/>
      <c r="J3672" s="84"/>
      <c r="K3672" s="31"/>
      <c r="L3672" s="31"/>
      <c r="M3672" s="169"/>
      <c r="N3672" s="148"/>
      <c r="O3672" s="106"/>
      <c r="P3672" s="43"/>
      <c r="Q3672" s="31"/>
      <c r="R3672" s="84"/>
      <c r="S3672" s="31"/>
      <c r="T3672" s="31"/>
      <c r="U3672" s="169"/>
      <c r="V3672" s="150"/>
      <c r="W3672" s="141" t="str" cm="1">
        <f t="array" ref="W3672">IF(SUM(LEN(B3672:V3672))=0,"",IF(OR(OR(ISBLANK(F3672),SUM(LEN(C3672),LEN(D3672))=0),AND(NOT(E3672="Unknown"),ISBLANK(J3672)),AND(NOT(O3672="Unknown"),ISBLANK(R3672))),"Missing Information", INDEX(Table15[Entire Service Line Classification], MATCH(SUMIFS(Table15[Unique ID],Table15[System-Owned Portion],E3672,Table15[If Material Anything Other than "Lead" in Column E,Was Material Ever Previously Lead?],G3672,Table15[Customer-Owned Portion],O3672),Table15[Unique ID],0),0)))</f>
        <v/>
      </c>
      <c r="X3672"/>
    </row>
    <row r="3673" spans="2:24" x14ac:dyDescent="0.25">
      <c r="B3673" s="146"/>
      <c r="C3673" s="31"/>
      <c r="D3673" s="31"/>
      <c r="E3673" s="44"/>
      <c r="F3673" s="43"/>
      <c r="G3673" s="84"/>
      <c r="H3673" s="31"/>
      <c r="I3673" s="208"/>
      <c r="J3673" s="84"/>
      <c r="K3673" s="31"/>
      <c r="L3673" s="31"/>
      <c r="M3673" s="169"/>
      <c r="N3673" s="148"/>
      <c r="O3673" s="106"/>
      <c r="P3673" s="43"/>
      <c r="Q3673" s="31"/>
      <c r="R3673" s="84"/>
      <c r="S3673" s="31"/>
      <c r="T3673" s="31"/>
      <c r="U3673" s="169"/>
      <c r="V3673" s="150"/>
      <c r="W3673" s="141" t="str" cm="1">
        <f t="array" ref="W3673">IF(SUM(LEN(B3673:V3673))=0,"",IF(OR(OR(ISBLANK(F3673),SUM(LEN(C3673),LEN(D3673))=0),AND(NOT(E3673="Unknown"),ISBLANK(J3673)),AND(NOT(O3673="Unknown"),ISBLANK(R3673))),"Missing Information", INDEX(Table15[Entire Service Line Classification], MATCH(SUMIFS(Table15[Unique ID],Table15[System-Owned Portion],E3673,Table15[If Material Anything Other than "Lead" in Column E,Was Material Ever Previously Lead?],G3673,Table15[Customer-Owned Portion],O3673),Table15[Unique ID],0),0)))</f>
        <v/>
      </c>
      <c r="X3673"/>
    </row>
    <row r="3674" spans="2:24" x14ac:dyDescent="0.25">
      <c r="B3674" s="146"/>
      <c r="C3674" s="31"/>
      <c r="D3674" s="31"/>
      <c r="E3674" s="44"/>
      <c r="F3674" s="43"/>
      <c r="G3674" s="84"/>
      <c r="H3674" s="31"/>
      <c r="I3674" s="208"/>
      <c r="J3674" s="84"/>
      <c r="K3674" s="31"/>
      <c r="L3674" s="31"/>
      <c r="M3674" s="169"/>
      <c r="N3674" s="148"/>
      <c r="O3674" s="106"/>
      <c r="P3674" s="43"/>
      <c r="Q3674" s="31"/>
      <c r="R3674" s="84"/>
      <c r="S3674" s="31"/>
      <c r="T3674" s="31"/>
      <c r="U3674" s="169"/>
      <c r="V3674" s="150"/>
      <c r="W3674" s="141" t="str" cm="1">
        <f t="array" ref="W3674">IF(SUM(LEN(B3674:V3674))=0,"",IF(OR(OR(ISBLANK(F3674),SUM(LEN(C3674),LEN(D3674))=0),AND(NOT(E3674="Unknown"),ISBLANK(J3674)),AND(NOT(O3674="Unknown"),ISBLANK(R3674))),"Missing Information", INDEX(Table15[Entire Service Line Classification], MATCH(SUMIFS(Table15[Unique ID],Table15[System-Owned Portion],E3674,Table15[If Material Anything Other than "Lead" in Column E,Was Material Ever Previously Lead?],G3674,Table15[Customer-Owned Portion],O3674),Table15[Unique ID],0),0)))</f>
        <v/>
      </c>
      <c r="X3674"/>
    </row>
    <row r="3675" spans="2:24" x14ac:dyDescent="0.25">
      <c r="B3675" s="146"/>
      <c r="C3675" s="31"/>
      <c r="D3675" s="31"/>
      <c r="E3675" s="44"/>
      <c r="F3675" s="43"/>
      <c r="G3675" s="84"/>
      <c r="H3675" s="31"/>
      <c r="I3675" s="208"/>
      <c r="J3675" s="84"/>
      <c r="K3675" s="31"/>
      <c r="L3675" s="31"/>
      <c r="M3675" s="169"/>
      <c r="N3675" s="148"/>
      <c r="O3675" s="106"/>
      <c r="P3675" s="43"/>
      <c r="Q3675" s="31"/>
      <c r="R3675" s="84"/>
      <c r="S3675" s="31"/>
      <c r="T3675" s="31"/>
      <c r="U3675" s="169"/>
      <c r="V3675" s="150"/>
      <c r="W3675" s="141" t="str" cm="1">
        <f t="array" ref="W3675">IF(SUM(LEN(B3675:V3675))=0,"",IF(OR(OR(ISBLANK(F3675),SUM(LEN(C3675),LEN(D3675))=0),AND(NOT(E3675="Unknown"),ISBLANK(J3675)),AND(NOT(O3675="Unknown"),ISBLANK(R3675))),"Missing Information", INDEX(Table15[Entire Service Line Classification], MATCH(SUMIFS(Table15[Unique ID],Table15[System-Owned Portion],E3675,Table15[If Material Anything Other than "Lead" in Column E,Was Material Ever Previously Lead?],G3675,Table15[Customer-Owned Portion],O3675),Table15[Unique ID],0),0)))</f>
        <v/>
      </c>
      <c r="X3675"/>
    </row>
    <row r="3676" spans="2:24" x14ac:dyDescent="0.25">
      <c r="B3676" s="146"/>
      <c r="C3676" s="31"/>
      <c r="D3676" s="31"/>
      <c r="E3676" s="44"/>
      <c r="F3676" s="43"/>
      <c r="G3676" s="84"/>
      <c r="H3676" s="31"/>
      <c r="I3676" s="208"/>
      <c r="J3676" s="84"/>
      <c r="K3676" s="31"/>
      <c r="L3676" s="31"/>
      <c r="M3676" s="169"/>
      <c r="N3676" s="148"/>
      <c r="O3676" s="106"/>
      <c r="P3676" s="43"/>
      <c r="Q3676" s="31"/>
      <c r="R3676" s="84"/>
      <c r="S3676" s="31"/>
      <c r="T3676" s="31"/>
      <c r="U3676" s="169"/>
      <c r="V3676" s="150"/>
      <c r="W3676" s="141" t="str" cm="1">
        <f t="array" ref="W3676">IF(SUM(LEN(B3676:V3676))=0,"",IF(OR(OR(ISBLANK(F3676),SUM(LEN(C3676),LEN(D3676))=0),AND(NOT(E3676="Unknown"),ISBLANK(J3676)),AND(NOT(O3676="Unknown"),ISBLANK(R3676))),"Missing Information", INDEX(Table15[Entire Service Line Classification], MATCH(SUMIFS(Table15[Unique ID],Table15[System-Owned Portion],E3676,Table15[If Material Anything Other than "Lead" in Column E,Was Material Ever Previously Lead?],G3676,Table15[Customer-Owned Portion],O3676),Table15[Unique ID],0),0)))</f>
        <v/>
      </c>
      <c r="X3676"/>
    </row>
    <row r="3677" spans="2:24" x14ac:dyDescent="0.25">
      <c r="B3677" s="146"/>
      <c r="C3677" s="31"/>
      <c r="D3677" s="31"/>
      <c r="E3677" s="44"/>
      <c r="F3677" s="43"/>
      <c r="G3677" s="84"/>
      <c r="H3677" s="31"/>
      <c r="I3677" s="208"/>
      <c r="J3677" s="84"/>
      <c r="K3677" s="31"/>
      <c r="L3677" s="31"/>
      <c r="M3677" s="169"/>
      <c r="N3677" s="148"/>
      <c r="O3677" s="106"/>
      <c r="P3677" s="43"/>
      <c r="Q3677" s="31"/>
      <c r="R3677" s="84"/>
      <c r="S3677" s="31"/>
      <c r="T3677" s="31"/>
      <c r="U3677" s="169"/>
      <c r="V3677" s="150"/>
      <c r="W3677" s="141" t="str" cm="1">
        <f t="array" ref="W3677">IF(SUM(LEN(B3677:V3677))=0,"",IF(OR(OR(ISBLANK(F3677),SUM(LEN(C3677),LEN(D3677))=0),AND(NOT(E3677="Unknown"),ISBLANK(J3677)),AND(NOT(O3677="Unknown"),ISBLANK(R3677))),"Missing Information", INDEX(Table15[Entire Service Line Classification], MATCH(SUMIFS(Table15[Unique ID],Table15[System-Owned Portion],E3677,Table15[If Material Anything Other than "Lead" in Column E,Was Material Ever Previously Lead?],G3677,Table15[Customer-Owned Portion],O3677),Table15[Unique ID],0),0)))</f>
        <v/>
      </c>
      <c r="X3677"/>
    </row>
    <row r="3678" spans="2:24" x14ac:dyDescent="0.25">
      <c r="B3678" s="146"/>
      <c r="C3678" s="31"/>
      <c r="D3678" s="31"/>
      <c r="E3678" s="44"/>
      <c r="F3678" s="43"/>
      <c r="G3678" s="84"/>
      <c r="H3678" s="31"/>
      <c r="I3678" s="208"/>
      <c r="J3678" s="84"/>
      <c r="K3678" s="31"/>
      <c r="L3678" s="31"/>
      <c r="M3678" s="169"/>
      <c r="N3678" s="148"/>
      <c r="O3678" s="106"/>
      <c r="P3678" s="43"/>
      <c r="Q3678" s="31"/>
      <c r="R3678" s="84"/>
      <c r="S3678" s="31"/>
      <c r="T3678" s="31"/>
      <c r="U3678" s="169"/>
      <c r="V3678" s="150"/>
      <c r="W3678" s="141" t="str" cm="1">
        <f t="array" ref="W3678">IF(SUM(LEN(B3678:V3678))=0,"",IF(OR(OR(ISBLANK(F3678),SUM(LEN(C3678),LEN(D3678))=0),AND(NOT(E3678="Unknown"),ISBLANK(J3678)),AND(NOT(O3678="Unknown"),ISBLANK(R3678))),"Missing Information", INDEX(Table15[Entire Service Line Classification], MATCH(SUMIFS(Table15[Unique ID],Table15[System-Owned Portion],E3678,Table15[If Material Anything Other than "Lead" in Column E,Was Material Ever Previously Lead?],G3678,Table15[Customer-Owned Portion],O3678),Table15[Unique ID],0),0)))</f>
        <v/>
      </c>
      <c r="X3678"/>
    </row>
    <row r="3679" spans="2:24" x14ac:dyDescent="0.25">
      <c r="B3679" s="146"/>
      <c r="C3679" s="31"/>
      <c r="D3679" s="31"/>
      <c r="E3679" s="44"/>
      <c r="F3679" s="43"/>
      <c r="G3679" s="84"/>
      <c r="H3679" s="31"/>
      <c r="I3679" s="208"/>
      <c r="J3679" s="84"/>
      <c r="K3679" s="31"/>
      <c r="L3679" s="31"/>
      <c r="M3679" s="169"/>
      <c r="N3679" s="148"/>
      <c r="O3679" s="106"/>
      <c r="P3679" s="43"/>
      <c r="Q3679" s="31"/>
      <c r="R3679" s="84"/>
      <c r="S3679" s="31"/>
      <c r="T3679" s="31"/>
      <c r="U3679" s="169"/>
      <c r="V3679" s="150"/>
      <c r="W3679" s="141" t="str" cm="1">
        <f t="array" ref="W3679">IF(SUM(LEN(B3679:V3679))=0,"",IF(OR(OR(ISBLANK(F3679),SUM(LEN(C3679),LEN(D3679))=0),AND(NOT(E3679="Unknown"),ISBLANK(J3679)),AND(NOT(O3679="Unknown"),ISBLANK(R3679))),"Missing Information", INDEX(Table15[Entire Service Line Classification], MATCH(SUMIFS(Table15[Unique ID],Table15[System-Owned Portion],E3679,Table15[If Material Anything Other than "Lead" in Column E,Was Material Ever Previously Lead?],G3679,Table15[Customer-Owned Portion],O3679),Table15[Unique ID],0),0)))</f>
        <v/>
      </c>
      <c r="X3679"/>
    </row>
    <row r="3680" spans="2:24" x14ac:dyDescent="0.25">
      <c r="B3680" s="146"/>
      <c r="C3680" s="31"/>
      <c r="D3680" s="31"/>
      <c r="E3680" s="44"/>
      <c r="F3680" s="43"/>
      <c r="G3680" s="84"/>
      <c r="H3680" s="31"/>
      <c r="I3680" s="208"/>
      <c r="J3680" s="84"/>
      <c r="K3680" s="31"/>
      <c r="L3680" s="31"/>
      <c r="M3680" s="169"/>
      <c r="N3680" s="148"/>
      <c r="O3680" s="106"/>
      <c r="P3680" s="43"/>
      <c r="Q3680" s="31"/>
      <c r="R3680" s="84"/>
      <c r="S3680" s="31"/>
      <c r="T3680" s="31"/>
      <c r="U3680" s="169"/>
      <c r="V3680" s="150"/>
      <c r="W3680" s="141" t="str" cm="1">
        <f t="array" ref="W3680">IF(SUM(LEN(B3680:V3680))=0,"",IF(OR(OR(ISBLANK(F3680),SUM(LEN(C3680),LEN(D3680))=0),AND(NOT(E3680="Unknown"),ISBLANK(J3680)),AND(NOT(O3680="Unknown"),ISBLANK(R3680))),"Missing Information", INDEX(Table15[Entire Service Line Classification], MATCH(SUMIFS(Table15[Unique ID],Table15[System-Owned Portion],E3680,Table15[If Material Anything Other than "Lead" in Column E,Was Material Ever Previously Lead?],G3680,Table15[Customer-Owned Portion],O3680),Table15[Unique ID],0),0)))</f>
        <v/>
      </c>
      <c r="X3680"/>
    </row>
    <row r="3681" spans="2:24" x14ac:dyDescent="0.25">
      <c r="B3681" s="146"/>
      <c r="C3681" s="31"/>
      <c r="D3681" s="31"/>
      <c r="E3681" s="44"/>
      <c r="F3681" s="43"/>
      <c r="G3681" s="84"/>
      <c r="H3681" s="31"/>
      <c r="I3681" s="208"/>
      <c r="J3681" s="84"/>
      <c r="K3681" s="31"/>
      <c r="L3681" s="31"/>
      <c r="M3681" s="169"/>
      <c r="N3681" s="148"/>
      <c r="O3681" s="106"/>
      <c r="P3681" s="43"/>
      <c r="Q3681" s="31"/>
      <c r="R3681" s="84"/>
      <c r="S3681" s="31"/>
      <c r="T3681" s="31"/>
      <c r="U3681" s="169"/>
      <c r="V3681" s="150"/>
      <c r="W3681" s="141" t="str" cm="1">
        <f t="array" ref="W3681">IF(SUM(LEN(B3681:V3681))=0,"",IF(OR(OR(ISBLANK(F3681),SUM(LEN(C3681),LEN(D3681))=0),AND(NOT(E3681="Unknown"),ISBLANK(J3681)),AND(NOT(O3681="Unknown"),ISBLANK(R3681))),"Missing Information", INDEX(Table15[Entire Service Line Classification], MATCH(SUMIFS(Table15[Unique ID],Table15[System-Owned Portion],E3681,Table15[If Material Anything Other than "Lead" in Column E,Was Material Ever Previously Lead?],G3681,Table15[Customer-Owned Portion],O3681),Table15[Unique ID],0),0)))</f>
        <v/>
      </c>
      <c r="X3681"/>
    </row>
    <row r="3682" spans="2:24" x14ac:dyDescent="0.25">
      <c r="B3682" s="146"/>
      <c r="C3682" s="31"/>
      <c r="D3682" s="31"/>
      <c r="E3682" s="44"/>
      <c r="F3682" s="43"/>
      <c r="G3682" s="84"/>
      <c r="H3682" s="31"/>
      <c r="I3682" s="208"/>
      <c r="J3682" s="84"/>
      <c r="K3682" s="31"/>
      <c r="L3682" s="31"/>
      <c r="M3682" s="169"/>
      <c r="N3682" s="148"/>
      <c r="O3682" s="106"/>
      <c r="P3682" s="43"/>
      <c r="Q3682" s="31"/>
      <c r="R3682" s="84"/>
      <c r="S3682" s="31"/>
      <c r="T3682" s="31"/>
      <c r="U3682" s="169"/>
      <c r="V3682" s="150"/>
      <c r="W3682" s="141" t="str" cm="1">
        <f t="array" ref="W3682">IF(SUM(LEN(B3682:V3682))=0,"",IF(OR(OR(ISBLANK(F3682),SUM(LEN(C3682),LEN(D3682))=0),AND(NOT(E3682="Unknown"),ISBLANK(J3682)),AND(NOT(O3682="Unknown"),ISBLANK(R3682))),"Missing Information", INDEX(Table15[Entire Service Line Classification], MATCH(SUMIFS(Table15[Unique ID],Table15[System-Owned Portion],E3682,Table15[If Material Anything Other than "Lead" in Column E,Was Material Ever Previously Lead?],G3682,Table15[Customer-Owned Portion],O3682),Table15[Unique ID],0),0)))</f>
        <v/>
      </c>
      <c r="X3682"/>
    </row>
    <row r="3683" spans="2:24" x14ac:dyDescent="0.25">
      <c r="B3683" s="146"/>
      <c r="C3683" s="31"/>
      <c r="D3683" s="31"/>
      <c r="E3683" s="44"/>
      <c r="F3683" s="43"/>
      <c r="G3683" s="84"/>
      <c r="H3683" s="31"/>
      <c r="I3683" s="208"/>
      <c r="J3683" s="84"/>
      <c r="K3683" s="31"/>
      <c r="L3683" s="31"/>
      <c r="M3683" s="169"/>
      <c r="N3683" s="148"/>
      <c r="O3683" s="106"/>
      <c r="P3683" s="43"/>
      <c r="Q3683" s="31"/>
      <c r="R3683" s="84"/>
      <c r="S3683" s="31"/>
      <c r="T3683" s="31"/>
      <c r="U3683" s="169"/>
      <c r="V3683" s="150"/>
      <c r="W3683" s="141" t="str" cm="1">
        <f t="array" ref="W3683">IF(SUM(LEN(B3683:V3683))=0,"",IF(OR(OR(ISBLANK(F3683),SUM(LEN(C3683),LEN(D3683))=0),AND(NOT(E3683="Unknown"),ISBLANK(J3683)),AND(NOT(O3683="Unknown"),ISBLANK(R3683))),"Missing Information", INDEX(Table15[Entire Service Line Classification], MATCH(SUMIFS(Table15[Unique ID],Table15[System-Owned Portion],E3683,Table15[If Material Anything Other than "Lead" in Column E,Was Material Ever Previously Lead?],G3683,Table15[Customer-Owned Portion],O3683),Table15[Unique ID],0),0)))</f>
        <v/>
      </c>
      <c r="X3683"/>
    </row>
    <row r="3684" spans="2:24" x14ac:dyDescent="0.25">
      <c r="B3684" s="146"/>
      <c r="C3684" s="31"/>
      <c r="D3684" s="31"/>
      <c r="E3684" s="44"/>
      <c r="F3684" s="43"/>
      <c r="G3684" s="84"/>
      <c r="H3684" s="31"/>
      <c r="I3684" s="208"/>
      <c r="J3684" s="84"/>
      <c r="K3684" s="31"/>
      <c r="L3684" s="31"/>
      <c r="M3684" s="169"/>
      <c r="N3684" s="148"/>
      <c r="O3684" s="106"/>
      <c r="P3684" s="43"/>
      <c r="Q3684" s="31"/>
      <c r="R3684" s="84"/>
      <c r="S3684" s="31"/>
      <c r="T3684" s="31"/>
      <c r="U3684" s="169"/>
      <c r="V3684" s="150"/>
      <c r="W3684" s="141" t="str" cm="1">
        <f t="array" ref="W3684">IF(SUM(LEN(B3684:V3684))=0,"",IF(OR(OR(ISBLANK(F3684),SUM(LEN(C3684),LEN(D3684))=0),AND(NOT(E3684="Unknown"),ISBLANK(J3684)),AND(NOT(O3684="Unknown"),ISBLANK(R3684))),"Missing Information", INDEX(Table15[Entire Service Line Classification], MATCH(SUMIFS(Table15[Unique ID],Table15[System-Owned Portion],E3684,Table15[If Material Anything Other than "Lead" in Column E,Was Material Ever Previously Lead?],G3684,Table15[Customer-Owned Portion],O3684),Table15[Unique ID],0),0)))</f>
        <v/>
      </c>
      <c r="X3684"/>
    </row>
    <row r="3685" spans="2:24" x14ac:dyDescent="0.25">
      <c r="B3685" s="146"/>
      <c r="C3685" s="31"/>
      <c r="D3685" s="31"/>
      <c r="E3685" s="44"/>
      <c r="F3685" s="43"/>
      <c r="G3685" s="84"/>
      <c r="H3685" s="31"/>
      <c r="I3685" s="208"/>
      <c r="J3685" s="84"/>
      <c r="K3685" s="31"/>
      <c r="L3685" s="31"/>
      <c r="M3685" s="169"/>
      <c r="N3685" s="148"/>
      <c r="O3685" s="106"/>
      <c r="P3685" s="43"/>
      <c r="Q3685" s="31"/>
      <c r="R3685" s="84"/>
      <c r="S3685" s="31"/>
      <c r="T3685" s="31"/>
      <c r="U3685" s="169"/>
      <c r="V3685" s="150"/>
      <c r="W3685" s="141" t="str" cm="1">
        <f t="array" ref="W3685">IF(SUM(LEN(B3685:V3685))=0,"",IF(OR(OR(ISBLANK(F3685),SUM(LEN(C3685),LEN(D3685))=0),AND(NOT(E3685="Unknown"),ISBLANK(J3685)),AND(NOT(O3685="Unknown"),ISBLANK(R3685))),"Missing Information", INDEX(Table15[Entire Service Line Classification], MATCH(SUMIFS(Table15[Unique ID],Table15[System-Owned Portion],E3685,Table15[If Material Anything Other than "Lead" in Column E,Was Material Ever Previously Lead?],G3685,Table15[Customer-Owned Portion],O3685),Table15[Unique ID],0),0)))</f>
        <v/>
      </c>
      <c r="X3685"/>
    </row>
    <row r="3686" spans="2:24" x14ac:dyDescent="0.25">
      <c r="B3686" s="146"/>
      <c r="C3686" s="31"/>
      <c r="D3686" s="31"/>
      <c r="E3686" s="44"/>
      <c r="F3686" s="43"/>
      <c r="G3686" s="84"/>
      <c r="H3686" s="31"/>
      <c r="I3686" s="208"/>
      <c r="J3686" s="84"/>
      <c r="K3686" s="31"/>
      <c r="L3686" s="31"/>
      <c r="M3686" s="169"/>
      <c r="N3686" s="148"/>
      <c r="O3686" s="106"/>
      <c r="P3686" s="43"/>
      <c r="Q3686" s="31"/>
      <c r="R3686" s="84"/>
      <c r="S3686" s="31"/>
      <c r="T3686" s="31"/>
      <c r="U3686" s="169"/>
      <c r="V3686" s="150"/>
      <c r="W3686" s="141" t="str" cm="1">
        <f t="array" ref="W3686">IF(SUM(LEN(B3686:V3686))=0,"",IF(OR(OR(ISBLANK(F3686),SUM(LEN(C3686),LEN(D3686))=0),AND(NOT(E3686="Unknown"),ISBLANK(J3686)),AND(NOT(O3686="Unknown"),ISBLANK(R3686))),"Missing Information", INDEX(Table15[Entire Service Line Classification], MATCH(SUMIFS(Table15[Unique ID],Table15[System-Owned Portion],E3686,Table15[If Material Anything Other than "Lead" in Column E,Was Material Ever Previously Lead?],G3686,Table15[Customer-Owned Portion],O3686),Table15[Unique ID],0),0)))</f>
        <v/>
      </c>
      <c r="X3686"/>
    </row>
    <row r="3687" spans="2:24" x14ac:dyDescent="0.25">
      <c r="B3687" s="146"/>
      <c r="C3687" s="31"/>
      <c r="D3687" s="31"/>
      <c r="E3687" s="44"/>
      <c r="F3687" s="43"/>
      <c r="G3687" s="84"/>
      <c r="H3687" s="31"/>
      <c r="I3687" s="208"/>
      <c r="J3687" s="84"/>
      <c r="K3687" s="31"/>
      <c r="L3687" s="31"/>
      <c r="M3687" s="169"/>
      <c r="N3687" s="148"/>
      <c r="O3687" s="106"/>
      <c r="P3687" s="43"/>
      <c r="Q3687" s="31"/>
      <c r="R3687" s="84"/>
      <c r="S3687" s="31"/>
      <c r="T3687" s="31"/>
      <c r="U3687" s="169"/>
      <c r="V3687" s="150"/>
      <c r="W3687" s="141" t="str" cm="1">
        <f t="array" ref="W3687">IF(SUM(LEN(B3687:V3687))=0,"",IF(OR(OR(ISBLANK(F3687),SUM(LEN(C3687),LEN(D3687))=0),AND(NOT(E3687="Unknown"),ISBLANK(J3687)),AND(NOT(O3687="Unknown"),ISBLANK(R3687))),"Missing Information", INDEX(Table15[Entire Service Line Classification], MATCH(SUMIFS(Table15[Unique ID],Table15[System-Owned Portion],E3687,Table15[If Material Anything Other than "Lead" in Column E,Was Material Ever Previously Lead?],G3687,Table15[Customer-Owned Portion],O3687),Table15[Unique ID],0),0)))</f>
        <v/>
      </c>
      <c r="X3687"/>
    </row>
    <row r="3688" spans="2:24" x14ac:dyDescent="0.25">
      <c r="B3688" s="146"/>
      <c r="C3688" s="31"/>
      <c r="D3688" s="31"/>
      <c r="E3688" s="44"/>
      <c r="F3688" s="43"/>
      <c r="G3688" s="84"/>
      <c r="H3688" s="31"/>
      <c r="I3688" s="208"/>
      <c r="J3688" s="84"/>
      <c r="K3688" s="31"/>
      <c r="L3688" s="31"/>
      <c r="M3688" s="169"/>
      <c r="N3688" s="148"/>
      <c r="O3688" s="106"/>
      <c r="P3688" s="43"/>
      <c r="Q3688" s="31"/>
      <c r="R3688" s="84"/>
      <c r="S3688" s="31"/>
      <c r="T3688" s="31"/>
      <c r="U3688" s="169"/>
      <c r="V3688" s="150"/>
      <c r="W3688" s="141" t="str" cm="1">
        <f t="array" ref="W3688">IF(SUM(LEN(B3688:V3688))=0,"",IF(OR(OR(ISBLANK(F3688),SUM(LEN(C3688),LEN(D3688))=0),AND(NOT(E3688="Unknown"),ISBLANK(J3688)),AND(NOT(O3688="Unknown"),ISBLANK(R3688))),"Missing Information", INDEX(Table15[Entire Service Line Classification], MATCH(SUMIFS(Table15[Unique ID],Table15[System-Owned Portion],E3688,Table15[If Material Anything Other than "Lead" in Column E,Was Material Ever Previously Lead?],G3688,Table15[Customer-Owned Portion],O3688),Table15[Unique ID],0),0)))</f>
        <v/>
      </c>
      <c r="X3688"/>
    </row>
    <row r="3689" spans="2:24" x14ac:dyDescent="0.25">
      <c r="B3689" s="146"/>
      <c r="C3689" s="31"/>
      <c r="D3689" s="31"/>
      <c r="E3689" s="44"/>
      <c r="F3689" s="43"/>
      <c r="G3689" s="84"/>
      <c r="H3689" s="31"/>
      <c r="I3689" s="208"/>
      <c r="J3689" s="84"/>
      <c r="K3689" s="31"/>
      <c r="L3689" s="31"/>
      <c r="M3689" s="169"/>
      <c r="N3689" s="148"/>
      <c r="O3689" s="106"/>
      <c r="P3689" s="43"/>
      <c r="Q3689" s="31"/>
      <c r="R3689" s="84"/>
      <c r="S3689" s="31"/>
      <c r="T3689" s="31"/>
      <c r="U3689" s="169"/>
      <c r="V3689" s="150"/>
      <c r="W3689" s="141" t="str" cm="1">
        <f t="array" ref="W3689">IF(SUM(LEN(B3689:V3689))=0,"",IF(OR(OR(ISBLANK(F3689),SUM(LEN(C3689),LEN(D3689))=0),AND(NOT(E3689="Unknown"),ISBLANK(J3689)),AND(NOT(O3689="Unknown"),ISBLANK(R3689))),"Missing Information", INDEX(Table15[Entire Service Line Classification], MATCH(SUMIFS(Table15[Unique ID],Table15[System-Owned Portion],E3689,Table15[If Material Anything Other than "Lead" in Column E,Was Material Ever Previously Lead?],G3689,Table15[Customer-Owned Portion],O3689),Table15[Unique ID],0),0)))</f>
        <v/>
      </c>
      <c r="X3689"/>
    </row>
    <row r="3690" spans="2:24" x14ac:dyDescent="0.25">
      <c r="B3690" s="146"/>
      <c r="C3690" s="31"/>
      <c r="D3690" s="31"/>
      <c r="E3690" s="44"/>
      <c r="F3690" s="43"/>
      <c r="G3690" s="84"/>
      <c r="H3690" s="31"/>
      <c r="I3690" s="208"/>
      <c r="J3690" s="84"/>
      <c r="K3690" s="31"/>
      <c r="L3690" s="31"/>
      <c r="M3690" s="169"/>
      <c r="N3690" s="148"/>
      <c r="O3690" s="106"/>
      <c r="P3690" s="43"/>
      <c r="Q3690" s="31"/>
      <c r="R3690" s="84"/>
      <c r="S3690" s="31"/>
      <c r="T3690" s="31"/>
      <c r="U3690" s="169"/>
      <c r="V3690" s="150"/>
      <c r="W3690" s="141" t="str" cm="1">
        <f t="array" ref="W3690">IF(SUM(LEN(B3690:V3690))=0,"",IF(OR(OR(ISBLANK(F3690),SUM(LEN(C3690),LEN(D3690))=0),AND(NOT(E3690="Unknown"),ISBLANK(J3690)),AND(NOT(O3690="Unknown"),ISBLANK(R3690))),"Missing Information", INDEX(Table15[Entire Service Line Classification], MATCH(SUMIFS(Table15[Unique ID],Table15[System-Owned Portion],E3690,Table15[If Material Anything Other than "Lead" in Column E,Was Material Ever Previously Lead?],G3690,Table15[Customer-Owned Portion],O3690),Table15[Unique ID],0),0)))</f>
        <v/>
      </c>
      <c r="X3690"/>
    </row>
    <row r="3691" spans="2:24" x14ac:dyDescent="0.25">
      <c r="B3691" s="146"/>
      <c r="C3691" s="31"/>
      <c r="D3691" s="31"/>
      <c r="E3691" s="44"/>
      <c r="F3691" s="43"/>
      <c r="G3691" s="84"/>
      <c r="H3691" s="31"/>
      <c r="I3691" s="208"/>
      <c r="J3691" s="84"/>
      <c r="K3691" s="31"/>
      <c r="L3691" s="31"/>
      <c r="M3691" s="169"/>
      <c r="N3691" s="148"/>
      <c r="O3691" s="106"/>
      <c r="P3691" s="43"/>
      <c r="Q3691" s="31"/>
      <c r="R3691" s="84"/>
      <c r="S3691" s="31"/>
      <c r="T3691" s="31"/>
      <c r="U3691" s="169"/>
      <c r="V3691" s="150"/>
      <c r="W3691" s="141" t="str" cm="1">
        <f t="array" ref="W3691">IF(SUM(LEN(B3691:V3691))=0,"",IF(OR(OR(ISBLANK(F3691),SUM(LEN(C3691),LEN(D3691))=0),AND(NOT(E3691="Unknown"),ISBLANK(J3691)),AND(NOT(O3691="Unknown"),ISBLANK(R3691))),"Missing Information", INDEX(Table15[Entire Service Line Classification], MATCH(SUMIFS(Table15[Unique ID],Table15[System-Owned Portion],E3691,Table15[If Material Anything Other than "Lead" in Column E,Was Material Ever Previously Lead?],G3691,Table15[Customer-Owned Portion],O3691),Table15[Unique ID],0),0)))</f>
        <v/>
      </c>
      <c r="X3691"/>
    </row>
    <row r="3692" spans="2:24" x14ac:dyDescent="0.25">
      <c r="B3692" s="146"/>
      <c r="C3692" s="31"/>
      <c r="D3692" s="31"/>
      <c r="E3692" s="44"/>
      <c r="F3692" s="43"/>
      <c r="G3692" s="84"/>
      <c r="H3692" s="31"/>
      <c r="I3692" s="208"/>
      <c r="J3692" s="84"/>
      <c r="K3692" s="31"/>
      <c r="L3692" s="31"/>
      <c r="M3692" s="169"/>
      <c r="N3692" s="148"/>
      <c r="O3692" s="106"/>
      <c r="P3692" s="43"/>
      <c r="Q3692" s="31"/>
      <c r="R3692" s="84"/>
      <c r="S3692" s="31"/>
      <c r="T3692" s="31"/>
      <c r="U3692" s="169"/>
      <c r="V3692" s="150"/>
      <c r="W3692" s="141" t="str" cm="1">
        <f t="array" ref="W3692">IF(SUM(LEN(B3692:V3692))=0,"",IF(OR(OR(ISBLANK(F3692),SUM(LEN(C3692),LEN(D3692))=0),AND(NOT(E3692="Unknown"),ISBLANK(J3692)),AND(NOT(O3692="Unknown"),ISBLANK(R3692))),"Missing Information", INDEX(Table15[Entire Service Line Classification], MATCH(SUMIFS(Table15[Unique ID],Table15[System-Owned Portion],E3692,Table15[If Material Anything Other than "Lead" in Column E,Was Material Ever Previously Lead?],G3692,Table15[Customer-Owned Portion],O3692),Table15[Unique ID],0),0)))</f>
        <v/>
      </c>
      <c r="X3692"/>
    </row>
    <row r="3693" spans="2:24" x14ac:dyDescent="0.25">
      <c r="B3693" s="146"/>
      <c r="C3693" s="31"/>
      <c r="D3693" s="31"/>
      <c r="E3693" s="44"/>
      <c r="F3693" s="43"/>
      <c r="G3693" s="84"/>
      <c r="H3693" s="31"/>
      <c r="I3693" s="208"/>
      <c r="J3693" s="84"/>
      <c r="K3693" s="31"/>
      <c r="L3693" s="31"/>
      <c r="M3693" s="169"/>
      <c r="N3693" s="148"/>
      <c r="O3693" s="106"/>
      <c r="P3693" s="43"/>
      <c r="Q3693" s="31"/>
      <c r="R3693" s="84"/>
      <c r="S3693" s="31"/>
      <c r="T3693" s="31"/>
      <c r="U3693" s="169"/>
      <c r="V3693" s="150"/>
      <c r="W3693" s="141" t="str" cm="1">
        <f t="array" ref="W3693">IF(SUM(LEN(B3693:V3693))=0,"",IF(OR(OR(ISBLANK(F3693),SUM(LEN(C3693),LEN(D3693))=0),AND(NOT(E3693="Unknown"),ISBLANK(J3693)),AND(NOT(O3693="Unknown"),ISBLANK(R3693))),"Missing Information", INDEX(Table15[Entire Service Line Classification], MATCH(SUMIFS(Table15[Unique ID],Table15[System-Owned Portion],E3693,Table15[If Material Anything Other than "Lead" in Column E,Was Material Ever Previously Lead?],G3693,Table15[Customer-Owned Portion],O3693),Table15[Unique ID],0),0)))</f>
        <v/>
      </c>
      <c r="X3693"/>
    </row>
    <row r="3694" spans="2:24" x14ac:dyDescent="0.25">
      <c r="B3694" s="146"/>
      <c r="C3694" s="31"/>
      <c r="D3694" s="31"/>
      <c r="E3694" s="44"/>
      <c r="F3694" s="43"/>
      <c r="G3694" s="84"/>
      <c r="H3694" s="31"/>
      <c r="I3694" s="208"/>
      <c r="J3694" s="84"/>
      <c r="K3694" s="31"/>
      <c r="L3694" s="31"/>
      <c r="M3694" s="169"/>
      <c r="N3694" s="148"/>
      <c r="O3694" s="106"/>
      <c r="P3694" s="43"/>
      <c r="Q3694" s="31"/>
      <c r="R3694" s="84"/>
      <c r="S3694" s="31"/>
      <c r="T3694" s="31"/>
      <c r="U3694" s="169"/>
      <c r="V3694" s="150"/>
      <c r="W3694" s="141" t="str" cm="1">
        <f t="array" ref="W3694">IF(SUM(LEN(B3694:V3694))=0,"",IF(OR(OR(ISBLANK(F3694),SUM(LEN(C3694),LEN(D3694))=0),AND(NOT(E3694="Unknown"),ISBLANK(J3694)),AND(NOT(O3694="Unknown"),ISBLANK(R3694))),"Missing Information", INDEX(Table15[Entire Service Line Classification], MATCH(SUMIFS(Table15[Unique ID],Table15[System-Owned Portion],E3694,Table15[If Material Anything Other than "Lead" in Column E,Was Material Ever Previously Lead?],G3694,Table15[Customer-Owned Portion],O3694),Table15[Unique ID],0),0)))</f>
        <v/>
      </c>
      <c r="X3694"/>
    </row>
    <row r="3695" spans="2:24" x14ac:dyDescent="0.25">
      <c r="B3695" s="146"/>
      <c r="C3695" s="31"/>
      <c r="D3695" s="31"/>
      <c r="E3695" s="44"/>
      <c r="F3695" s="43"/>
      <c r="G3695" s="84"/>
      <c r="H3695" s="31"/>
      <c r="I3695" s="208"/>
      <c r="J3695" s="84"/>
      <c r="K3695" s="31"/>
      <c r="L3695" s="31"/>
      <c r="M3695" s="169"/>
      <c r="N3695" s="148"/>
      <c r="O3695" s="106"/>
      <c r="P3695" s="43"/>
      <c r="Q3695" s="31"/>
      <c r="R3695" s="84"/>
      <c r="S3695" s="31"/>
      <c r="T3695" s="31"/>
      <c r="U3695" s="169"/>
      <c r="V3695" s="150"/>
      <c r="W3695" s="141" t="str" cm="1">
        <f t="array" ref="W3695">IF(SUM(LEN(B3695:V3695))=0,"",IF(OR(OR(ISBLANK(F3695),SUM(LEN(C3695),LEN(D3695))=0),AND(NOT(E3695="Unknown"),ISBLANK(J3695)),AND(NOT(O3695="Unknown"),ISBLANK(R3695))),"Missing Information", INDEX(Table15[Entire Service Line Classification], MATCH(SUMIFS(Table15[Unique ID],Table15[System-Owned Portion],E3695,Table15[If Material Anything Other than "Lead" in Column E,Was Material Ever Previously Lead?],G3695,Table15[Customer-Owned Portion],O3695),Table15[Unique ID],0),0)))</f>
        <v/>
      </c>
      <c r="X3695"/>
    </row>
    <row r="3696" spans="2:24" x14ac:dyDescent="0.25">
      <c r="B3696" s="146"/>
      <c r="C3696" s="31"/>
      <c r="D3696" s="31"/>
      <c r="E3696" s="44"/>
      <c r="F3696" s="43"/>
      <c r="G3696" s="84"/>
      <c r="H3696" s="31"/>
      <c r="I3696" s="208"/>
      <c r="J3696" s="84"/>
      <c r="K3696" s="31"/>
      <c r="L3696" s="31"/>
      <c r="M3696" s="169"/>
      <c r="N3696" s="148"/>
      <c r="O3696" s="106"/>
      <c r="P3696" s="43"/>
      <c r="Q3696" s="31"/>
      <c r="R3696" s="84"/>
      <c r="S3696" s="31"/>
      <c r="T3696" s="31"/>
      <c r="U3696" s="169"/>
      <c r="V3696" s="150"/>
      <c r="W3696" s="141" t="str" cm="1">
        <f t="array" ref="W3696">IF(SUM(LEN(B3696:V3696))=0,"",IF(OR(OR(ISBLANK(F3696),SUM(LEN(C3696),LEN(D3696))=0),AND(NOT(E3696="Unknown"),ISBLANK(J3696)),AND(NOT(O3696="Unknown"),ISBLANK(R3696))),"Missing Information", INDEX(Table15[Entire Service Line Classification], MATCH(SUMIFS(Table15[Unique ID],Table15[System-Owned Portion],E3696,Table15[If Material Anything Other than "Lead" in Column E,Was Material Ever Previously Lead?],G3696,Table15[Customer-Owned Portion],O3696),Table15[Unique ID],0),0)))</f>
        <v/>
      </c>
      <c r="X3696"/>
    </row>
    <row r="3697" spans="2:24" x14ac:dyDescent="0.25">
      <c r="B3697" s="146"/>
      <c r="C3697" s="31"/>
      <c r="D3697" s="31"/>
      <c r="E3697" s="44"/>
      <c r="F3697" s="43"/>
      <c r="G3697" s="84"/>
      <c r="H3697" s="31"/>
      <c r="I3697" s="208"/>
      <c r="J3697" s="84"/>
      <c r="K3697" s="31"/>
      <c r="L3697" s="31"/>
      <c r="M3697" s="169"/>
      <c r="N3697" s="148"/>
      <c r="O3697" s="106"/>
      <c r="P3697" s="43"/>
      <c r="Q3697" s="31"/>
      <c r="R3697" s="84"/>
      <c r="S3697" s="31"/>
      <c r="T3697" s="31"/>
      <c r="U3697" s="169"/>
      <c r="V3697" s="150"/>
      <c r="W3697" s="141" t="str" cm="1">
        <f t="array" ref="W3697">IF(SUM(LEN(B3697:V3697))=0,"",IF(OR(OR(ISBLANK(F3697),SUM(LEN(C3697),LEN(D3697))=0),AND(NOT(E3697="Unknown"),ISBLANK(J3697)),AND(NOT(O3697="Unknown"),ISBLANK(R3697))),"Missing Information", INDEX(Table15[Entire Service Line Classification], MATCH(SUMIFS(Table15[Unique ID],Table15[System-Owned Portion],E3697,Table15[If Material Anything Other than "Lead" in Column E,Was Material Ever Previously Lead?],G3697,Table15[Customer-Owned Portion],O3697),Table15[Unique ID],0),0)))</f>
        <v/>
      </c>
      <c r="X3697"/>
    </row>
    <row r="3698" spans="2:24" x14ac:dyDescent="0.25">
      <c r="B3698" s="146"/>
      <c r="C3698" s="31"/>
      <c r="D3698" s="31"/>
      <c r="E3698" s="44"/>
      <c r="F3698" s="43"/>
      <c r="G3698" s="84"/>
      <c r="H3698" s="31"/>
      <c r="I3698" s="208"/>
      <c r="J3698" s="84"/>
      <c r="K3698" s="31"/>
      <c r="L3698" s="31"/>
      <c r="M3698" s="169"/>
      <c r="N3698" s="148"/>
      <c r="O3698" s="106"/>
      <c r="P3698" s="43"/>
      <c r="Q3698" s="31"/>
      <c r="R3698" s="84"/>
      <c r="S3698" s="31"/>
      <c r="T3698" s="31"/>
      <c r="U3698" s="169"/>
      <c r="V3698" s="150"/>
      <c r="W3698" s="141" t="str" cm="1">
        <f t="array" ref="W3698">IF(SUM(LEN(B3698:V3698))=0,"",IF(OR(OR(ISBLANK(F3698),SUM(LEN(C3698),LEN(D3698))=0),AND(NOT(E3698="Unknown"),ISBLANK(J3698)),AND(NOT(O3698="Unknown"),ISBLANK(R3698))),"Missing Information", INDEX(Table15[Entire Service Line Classification], MATCH(SUMIFS(Table15[Unique ID],Table15[System-Owned Portion],E3698,Table15[If Material Anything Other than "Lead" in Column E,Was Material Ever Previously Lead?],G3698,Table15[Customer-Owned Portion],O3698),Table15[Unique ID],0),0)))</f>
        <v/>
      </c>
      <c r="X3698"/>
    </row>
    <row r="3699" spans="2:24" x14ac:dyDescent="0.25">
      <c r="B3699" s="146"/>
      <c r="C3699" s="31"/>
      <c r="D3699" s="31"/>
      <c r="E3699" s="44"/>
      <c r="F3699" s="43"/>
      <c r="G3699" s="84"/>
      <c r="H3699" s="31"/>
      <c r="I3699" s="208"/>
      <c r="J3699" s="84"/>
      <c r="K3699" s="31"/>
      <c r="L3699" s="31"/>
      <c r="M3699" s="169"/>
      <c r="N3699" s="148"/>
      <c r="O3699" s="106"/>
      <c r="P3699" s="43"/>
      <c r="Q3699" s="31"/>
      <c r="R3699" s="84"/>
      <c r="S3699" s="31"/>
      <c r="T3699" s="31"/>
      <c r="U3699" s="169"/>
      <c r="V3699" s="150"/>
      <c r="W3699" s="141" t="str" cm="1">
        <f t="array" ref="W3699">IF(SUM(LEN(B3699:V3699))=0,"",IF(OR(OR(ISBLANK(F3699),SUM(LEN(C3699),LEN(D3699))=0),AND(NOT(E3699="Unknown"),ISBLANK(J3699)),AND(NOT(O3699="Unknown"),ISBLANK(R3699))),"Missing Information", INDEX(Table15[Entire Service Line Classification], MATCH(SUMIFS(Table15[Unique ID],Table15[System-Owned Portion],E3699,Table15[If Material Anything Other than "Lead" in Column E,Was Material Ever Previously Lead?],G3699,Table15[Customer-Owned Portion],O3699),Table15[Unique ID],0),0)))</f>
        <v/>
      </c>
      <c r="X3699"/>
    </row>
    <row r="3700" spans="2:24" x14ac:dyDescent="0.25">
      <c r="B3700" s="146"/>
      <c r="C3700" s="31"/>
      <c r="D3700" s="31"/>
      <c r="E3700" s="44"/>
      <c r="F3700" s="43"/>
      <c r="G3700" s="84"/>
      <c r="H3700" s="31"/>
      <c r="I3700" s="208"/>
      <c r="J3700" s="84"/>
      <c r="K3700" s="31"/>
      <c r="L3700" s="31"/>
      <c r="M3700" s="169"/>
      <c r="N3700" s="148"/>
      <c r="O3700" s="106"/>
      <c r="P3700" s="43"/>
      <c r="Q3700" s="31"/>
      <c r="R3700" s="84"/>
      <c r="S3700" s="31"/>
      <c r="T3700" s="31"/>
      <c r="U3700" s="169"/>
      <c r="V3700" s="150"/>
      <c r="W3700" s="141" t="str" cm="1">
        <f t="array" ref="W3700">IF(SUM(LEN(B3700:V3700))=0,"",IF(OR(OR(ISBLANK(F3700),SUM(LEN(C3700),LEN(D3700))=0),AND(NOT(E3700="Unknown"),ISBLANK(J3700)),AND(NOT(O3700="Unknown"),ISBLANK(R3700))),"Missing Information", INDEX(Table15[Entire Service Line Classification], MATCH(SUMIFS(Table15[Unique ID],Table15[System-Owned Portion],E3700,Table15[If Material Anything Other than "Lead" in Column E,Was Material Ever Previously Lead?],G3700,Table15[Customer-Owned Portion],O3700),Table15[Unique ID],0),0)))</f>
        <v/>
      </c>
      <c r="X3700"/>
    </row>
    <row r="3701" spans="2:24" x14ac:dyDescent="0.25">
      <c r="B3701" s="146"/>
      <c r="C3701" s="31"/>
      <c r="D3701" s="31"/>
      <c r="E3701" s="44"/>
      <c r="F3701" s="43"/>
      <c r="G3701" s="84"/>
      <c r="H3701" s="31"/>
      <c r="I3701" s="208"/>
      <c r="J3701" s="84"/>
      <c r="K3701" s="31"/>
      <c r="L3701" s="31"/>
      <c r="M3701" s="169"/>
      <c r="N3701" s="148"/>
      <c r="O3701" s="106"/>
      <c r="P3701" s="43"/>
      <c r="Q3701" s="31"/>
      <c r="R3701" s="84"/>
      <c r="S3701" s="31"/>
      <c r="T3701" s="31"/>
      <c r="U3701" s="169"/>
      <c r="V3701" s="150"/>
      <c r="W3701" s="141" t="str" cm="1">
        <f t="array" ref="W3701">IF(SUM(LEN(B3701:V3701))=0,"",IF(OR(OR(ISBLANK(F3701),SUM(LEN(C3701),LEN(D3701))=0),AND(NOT(E3701="Unknown"),ISBLANK(J3701)),AND(NOT(O3701="Unknown"),ISBLANK(R3701))),"Missing Information", INDEX(Table15[Entire Service Line Classification], MATCH(SUMIFS(Table15[Unique ID],Table15[System-Owned Portion],E3701,Table15[If Material Anything Other than "Lead" in Column E,Was Material Ever Previously Lead?],G3701,Table15[Customer-Owned Portion],O3701),Table15[Unique ID],0),0)))</f>
        <v/>
      </c>
      <c r="X3701"/>
    </row>
    <row r="3702" spans="2:24" x14ac:dyDescent="0.25">
      <c r="B3702" s="146"/>
      <c r="C3702" s="31"/>
      <c r="D3702" s="31"/>
      <c r="E3702" s="44"/>
      <c r="F3702" s="43"/>
      <c r="G3702" s="84"/>
      <c r="H3702" s="31"/>
      <c r="I3702" s="208"/>
      <c r="J3702" s="84"/>
      <c r="K3702" s="31"/>
      <c r="L3702" s="31"/>
      <c r="M3702" s="169"/>
      <c r="N3702" s="148"/>
      <c r="O3702" s="106"/>
      <c r="P3702" s="43"/>
      <c r="Q3702" s="31"/>
      <c r="R3702" s="84"/>
      <c r="S3702" s="31"/>
      <c r="T3702" s="31"/>
      <c r="U3702" s="169"/>
      <c r="V3702" s="150"/>
      <c r="W3702" s="141" t="str" cm="1">
        <f t="array" ref="W3702">IF(SUM(LEN(B3702:V3702))=0,"",IF(OR(OR(ISBLANK(F3702),SUM(LEN(C3702),LEN(D3702))=0),AND(NOT(E3702="Unknown"),ISBLANK(J3702)),AND(NOT(O3702="Unknown"),ISBLANK(R3702))),"Missing Information", INDEX(Table15[Entire Service Line Classification], MATCH(SUMIFS(Table15[Unique ID],Table15[System-Owned Portion],E3702,Table15[If Material Anything Other than "Lead" in Column E,Was Material Ever Previously Lead?],G3702,Table15[Customer-Owned Portion],O3702),Table15[Unique ID],0),0)))</f>
        <v/>
      </c>
      <c r="X3702"/>
    </row>
    <row r="3703" spans="2:24" x14ac:dyDescent="0.25">
      <c r="B3703" s="146"/>
      <c r="C3703" s="31"/>
      <c r="D3703" s="31"/>
      <c r="E3703" s="44"/>
      <c r="F3703" s="43"/>
      <c r="G3703" s="84"/>
      <c r="H3703" s="31"/>
      <c r="I3703" s="208"/>
      <c r="J3703" s="84"/>
      <c r="K3703" s="31"/>
      <c r="L3703" s="31"/>
      <c r="M3703" s="169"/>
      <c r="N3703" s="148"/>
      <c r="O3703" s="106"/>
      <c r="P3703" s="43"/>
      <c r="Q3703" s="31"/>
      <c r="R3703" s="84"/>
      <c r="S3703" s="31"/>
      <c r="T3703" s="31"/>
      <c r="U3703" s="169"/>
      <c r="V3703" s="150"/>
      <c r="W3703" s="141" t="str" cm="1">
        <f t="array" ref="W3703">IF(SUM(LEN(B3703:V3703))=0,"",IF(OR(OR(ISBLANK(F3703),SUM(LEN(C3703),LEN(D3703))=0),AND(NOT(E3703="Unknown"),ISBLANK(J3703)),AND(NOT(O3703="Unknown"),ISBLANK(R3703))),"Missing Information", INDEX(Table15[Entire Service Line Classification], MATCH(SUMIFS(Table15[Unique ID],Table15[System-Owned Portion],E3703,Table15[If Material Anything Other than "Lead" in Column E,Was Material Ever Previously Lead?],G3703,Table15[Customer-Owned Portion],O3703),Table15[Unique ID],0),0)))</f>
        <v/>
      </c>
      <c r="X3703"/>
    </row>
    <row r="3704" spans="2:24" x14ac:dyDescent="0.25">
      <c r="B3704" s="146"/>
      <c r="C3704" s="31"/>
      <c r="D3704" s="31"/>
      <c r="E3704" s="44"/>
      <c r="F3704" s="43"/>
      <c r="G3704" s="84"/>
      <c r="H3704" s="31"/>
      <c r="I3704" s="208"/>
      <c r="J3704" s="84"/>
      <c r="K3704" s="31"/>
      <c r="L3704" s="31"/>
      <c r="M3704" s="169"/>
      <c r="N3704" s="148"/>
      <c r="O3704" s="106"/>
      <c r="P3704" s="43"/>
      <c r="Q3704" s="31"/>
      <c r="R3704" s="84"/>
      <c r="S3704" s="31"/>
      <c r="T3704" s="31"/>
      <c r="U3704" s="169"/>
      <c r="V3704" s="150"/>
      <c r="W3704" s="141" t="str" cm="1">
        <f t="array" ref="W3704">IF(SUM(LEN(B3704:V3704))=0,"",IF(OR(OR(ISBLANK(F3704),SUM(LEN(C3704),LEN(D3704))=0),AND(NOT(E3704="Unknown"),ISBLANK(J3704)),AND(NOT(O3704="Unknown"),ISBLANK(R3704))),"Missing Information", INDEX(Table15[Entire Service Line Classification], MATCH(SUMIFS(Table15[Unique ID],Table15[System-Owned Portion],E3704,Table15[If Material Anything Other than "Lead" in Column E,Was Material Ever Previously Lead?],G3704,Table15[Customer-Owned Portion],O3704),Table15[Unique ID],0),0)))</f>
        <v/>
      </c>
      <c r="X3704"/>
    </row>
    <row r="3705" spans="2:24" x14ac:dyDescent="0.25">
      <c r="B3705" s="146"/>
      <c r="C3705" s="31"/>
      <c r="D3705" s="31"/>
      <c r="E3705" s="44"/>
      <c r="F3705" s="43"/>
      <c r="G3705" s="84"/>
      <c r="H3705" s="31"/>
      <c r="I3705" s="208"/>
      <c r="J3705" s="84"/>
      <c r="K3705" s="31"/>
      <c r="L3705" s="31"/>
      <c r="M3705" s="169"/>
      <c r="N3705" s="148"/>
      <c r="O3705" s="106"/>
      <c r="P3705" s="43"/>
      <c r="Q3705" s="31"/>
      <c r="R3705" s="84"/>
      <c r="S3705" s="31"/>
      <c r="T3705" s="31"/>
      <c r="U3705" s="169"/>
      <c r="V3705" s="150"/>
      <c r="W3705" s="141" t="str" cm="1">
        <f t="array" ref="W3705">IF(SUM(LEN(B3705:V3705))=0,"",IF(OR(OR(ISBLANK(F3705),SUM(LEN(C3705),LEN(D3705))=0),AND(NOT(E3705="Unknown"),ISBLANK(J3705)),AND(NOT(O3705="Unknown"),ISBLANK(R3705))),"Missing Information", INDEX(Table15[Entire Service Line Classification], MATCH(SUMIFS(Table15[Unique ID],Table15[System-Owned Portion],E3705,Table15[If Material Anything Other than "Lead" in Column E,Was Material Ever Previously Lead?],G3705,Table15[Customer-Owned Portion],O3705),Table15[Unique ID],0),0)))</f>
        <v/>
      </c>
      <c r="X3705"/>
    </row>
    <row r="3706" spans="2:24" x14ac:dyDescent="0.25">
      <c r="B3706" s="146"/>
      <c r="C3706" s="31"/>
      <c r="D3706" s="31"/>
      <c r="E3706" s="44"/>
      <c r="F3706" s="43"/>
      <c r="G3706" s="84"/>
      <c r="H3706" s="31"/>
      <c r="I3706" s="208"/>
      <c r="J3706" s="84"/>
      <c r="K3706" s="31"/>
      <c r="L3706" s="31"/>
      <c r="M3706" s="169"/>
      <c r="N3706" s="148"/>
      <c r="O3706" s="106"/>
      <c r="P3706" s="43"/>
      <c r="Q3706" s="31"/>
      <c r="R3706" s="84"/>
      <c r="S3706" s="31"/>
      <c r="T3706" s="31"/>
      <c r="U3706" s="169"/>
      <c r="V3706" s="150"/>
      <c r="W3706" s="141" t="str" cm="1">
        <f t="array" ref="W3706">IF(SUM(LEN(B3706:V3706))=0,"",IF(OR(OR(ISBLANK(F3706),SUM(LEN(C3706),LEN(D3706))=0),AND(NOT(E3706="Unknown"),ISBLANK(J3706)),AND(NOT(O3706="Unknown"),ISBLANK(R3706))),"Missing Information", INDEX(Table15[Entire Service Line Classification], MATCH(SUMIFS(Table15[Unique ID],Table15[System-Owned Portion],E3706,Table15[If Material Anything Other than "Lead" in Column E,Was Material Ever Previously Lead?],G3706,Table15[Customer-Owned Portion],O3706),Table15[Unique ID],0),0)))</f>
        <v/>
      </c>
      <c r="X3706"/>
    </row>
    <row r="3707" spans="2:24" x14ac:dyDescent="0.25">
      <c r="B3707" s="146"/>
      <c r="C3707" s="31"/>
      <c r="D3707" s="31"/>
      <c r="E3707" s="44"/>
      <c r="F3707" s="43"/>
      <c r="G3707" s="84"/>
      <c r="H3707" s="31"/>
      <c r="I3707" s="208"/>
      <c r="J3707" s="84"/>
      <c r="K3707" s="31"/>
      <c r="L3707" s="31"/>
      <c r="M3707" s="169"/>
      <c r="N3707" s="148"/>
      <c r="O3707" s="106"/>
      <c r="P3707" s="43"/>
      <c r="Q3707" s="31"/>
      <c r="R3707" s="84"/>
      <c r="S3707" s="31"/>
      <c r="T3707" s="31"/>
      <c r="U3707" s="169"/>
      <c r="V3707" s="150"/>
      <c r="W3707" s="141" t="str" cm="1">
        <f t="array" ref="W3707">IF(SUM(LEN(B3707:V3707))=0,"",IF(OR(OR(ISBLANK(F3707),SUM(LEN(C3707),LEN(D3707))=0),AND(NOT(E3707="Unknown"),ISBLANK(J3707)),AND(NOT(O3707="Unknown"),ISBLANK(R3707))),"Missing Information", INDEX(Table15[Entire Service Line Classification], MATCH(SUMIFS(Table15[Unique ID],Table15[System-Owned Portion],E3707,Table15[If Material Anything Other than "Lead" in Column E,Was Material Ever Previously Lead?],G3707,Table15[Customer-Owned Portion],O3707),Table15[Unique ID],0),0)))</f>
        <v/>
      </c>
      <c r="X3707"/>
    </row>
    <row r="3708" spans="2:24" x14ac:dyDescent="0.25">
      <c r="B3708" s="146"/>
      <c r="C3708" s="31"/>
      <c r="D3708" s="31"/>
      <c r="E3708" s="44"/>
      <c r="F3708" s="43"/>
      <c r="G3708" s="84"/>
      <c r="H3708" s="31"/>
      <c r="I3708" s="208"/>
      <c r="J3708" s="84"/>
      <c r="K3708" s="31"/>
      <c r="L3708" s="31"/>
      <c r="M3708" s="169"/>
      <c r="N3708" s="148"/>
      <c r="O3708" s="106"/>
      <c r="P3708" s="43"/>
      <c r="Q3708" s="31"/>
      <c r="R3708" s="84"/>
      <c r="S3708" s="31"/>
      <c r="T3708" s="31"/>
      <c r="U3708" s="169"/>
      <c r="V3708" s="150"/>
      <c r="W3708" s="141" t="str" cm="1">
        <f t="array" ref="W3708">IF(SUM(LEN(B3708:V3708))=0,"",IF(OR(OR(ISBLANK(F3708),SUM(LEN(C3708),LEN(D3708))=0),AND(NOT(E3708="Unknown"),ISBLANK(J3708)),AND(NOT(O3708="Unknown"),ISBLANK(R3708))),"Missing Information", INDEX(Table15[Entire Service Line Classification], MATCH(SUMIFS(Table15[Unique ID],Table15[System-Owned Portion],E3708,Table15[If Material Anything Other than "Lead" in Column E,Was Material Ever Previously Lead?],G3708,Table15[Customer-Owned Portion],O3708),Table15[Unique ID],0),0)))</f>
        <v/>
      </c>
      <c r="X3708"/>
    </row>
    <row r="3709" spans="2:24" x14ac:dyDescent="0.25">
      <c r="B3709" s="146"/>
      <c r="C3709" s="31"/>
      <c r="D3709" s="31"/>
      <c r="E3709" s="44"/>
      <c r="F3709" s="43"/>
      <c r="G3709" s="84"/>
      <c r="H3709" s="31"/>
      <c r="I3709" s="208"/>
      <c r="J3709" s="84"/>
      <c r="K3709" s="31"/>
      <c r="L3709" s="31"/>
      <c r="M3709" s="169"/>
      <c r="N3709" s="148"/>
      <c r="O3709" s="106"/>
      <c r="P3709" s="43"/>
      <c r="Q3709" s="31"/>
      <c r="R3709" s="84"/>
      <c r="S3709" s="31"/>
      <c r="T3709" s="31"/>
      <c r="U3709" s="169"/>
      <c r="V3709" s="150"/>
      <c r="W3709" s="141" t="str" cm="1">
        <f t="array" ref="W3709">IF(SUM(LEN(B3709:V3709))=0,"",IF(OR(OR(ISBLANK(F3709),SUM(LEN(C3709),LEN(D3709))=0),AND(NOT(E3709="Unknown"),ISBLANK(J3709)),AND(NOT(O3709="Unknown"),ISBLANK(R3709))),"Missing Information", INDEX(Table15[Entire Service Line Classification], MATCH(SUMIFS(Table15[Unique ID],Table15[System-Owned Portion],E3709,Table15[If Material Anything Other than "Lead" in Column E,Was Material Ever Previously Lead?],G3709,Table15[Customer-Owned Portion],O3709),Table15[Unique ID],0),0)))</f>
        <v/>
      </c>
      <c r="X3709"/>
    </row>
    <row r="3710" spans="2:24" x14ac:dyDescent="0.25">
      <c r="B3710" s="146"/>
      <c r="C3710" s="31"/>
      <c r="D3710" s="31"/>
      <c r="E3710" s="44"/>
      <c r="F3710" s="43"/>
      <c r="G3710" s="84"/>
      <c r="H3710" s="31"/>
      <c r="I3710" s="208"/>
      <c r="J3710" s="84"/>
      <c r="K3710" s="31"/>
      <c r="L3710" s="31"/>
      <c r="M3710" s="169"/>
      <c r="N3710" s="148"/>
      <c r="O3710" s="106"/>
      <c r="P3710" s="43"/>
      <c r="Q3710" s="31"/>
      <c r="R3710" s="84"/>
      <c r="S3710" s="31"/>
      <c r="T3710" s="31"/>
      <c r="U3710" s="169"/>
      <c r="V3710" s="150"/>
      <c r="W3710" s="141" t="str" cm="1">
        <f t="array" ref="W3710">IF(SUM(LEN(B3710:V3710))=0,"",IF(OR(OR(ISBLANK(F3710),SUM(LEN(C3710),LEN(D3710))=0),AND(NOT(E3710="Unknown"),ISBLANK(J3710)),AND(NOT(O3710="Unknown"),ISBLANK(R3710))),"Missing Information", INDEX(Table15[Entire Service Line Classification], MATCH(SUMIFS(Table15[Unique ID],Table15[System-Owned Portion],E3710,Table15[If Material Anything Other than "Lead" in Column E,Was Material Ever Previously Lead?],G3710,Table15[Customer-Owned Portion],O3710),Table15[Unique ID],0),0)))</f>
        <v/>
      </c>
      <c r="X3710"/>
    </row>
    <row r="3711" spans="2:24" x14ac:dyDescent="0.25">
      <c r="B3711" s="146"/>
      <c r="C3711" s="31"/>
      <c r="D3711" s="31"/>
      <c r="E3711" s="44"/>
      <c r="F3711" s="43"/>
      <c r="G3711" s="84"/>
      <c r="H3711" s="31"/>
      <c r="I3711" s="208"/>
      <c r="J3711" s="84"/>
      <c r="K3711" s="31"/>
      <c r="L3711" s="31"/>
      <c r="M3711" s="169"/>
      <c r="N3711" s="148"/>
      <c r="O3711" s="106"/>
      <c r="P3711" s="43"/>
      <c r="Q3711" s="31"/>
      <c r="R3711" s="84"/>
      <c r="S3711" s="31"/>
      <c r="T3711" s="31"/>
      <c r="U3711" s="169"/>
      <c r="V3711" s="150"/>
      <c r="W3711" s="141" t="str" cm="1">
        <f t="array" ref="W3711">IF(SUM(LEN(B3711:V3711))=0,"",IF(OR(OR(ISBLANK(F3711),SUM(LEN(C3711),LEN(D3711))=0),AND(NOT(E3711="Unknown"),ISBLANK(J3711)),AND(NOT(O3711="Unknown"),ISBLANK(R3711))),"Missing Information", INDEX(Table15[Entire Service Line Classification], MATCH(SUMIFS(Table15[Unique ID],Table15[System-Owned Portion],E3711,Table15[If Material Anything Other than "Lead" in Column E,Was Material Ever Previously Lead?],G3711,Table15[Customer-Owned Portion],O3711),Table15[Unique ID],0),0)))</f>
        <v/>
      </c>
      <c r="X3711"/>
    </row>
    <row r="3712" spans="2:24" x14ac:dyDescent="0.25">
      <c r="B3712" s="146"/>
      <c r="C3712" s="31"/>
      <c r="D3712" s="31"/>
      <c r="E3712" s="44"/>
      <c r="F3712" s="43"/>
      <c r="G3712" s="84"/>
      <c r="H3712" s="31"/>
      <c r="I3712" s="208"/>
      <c r="J3712" s="84"/>
      <c r="K3712" s="31"/>
      <c r="L3712" s="31"/>
      <c r="M3712" s="169"/>
      <c r="N3712" s="148"/>
      <c r="O3712" s="106"/>
      <c r="P3712" s="43"/>
      <c r="Q3712" s="31"/>
      <c r="R3712" s="84"/>
      <c r="S3712" s="31"/>
      <c r="T3712" s="31"/>
      <c r="U3712" s="169"/>
      <c r="V3712" s="150"/>
      <c r="W3712" s="141" t="str" cm="1">
        <f t="array" ref="W3712">IF(SUM(LEN(B3712:V3712))=0,"",IF(OR(OR(ISBLANK(F3712),SUM(LEN(C3712),LEN(D3712))=0),AND(NOT(E3712="Unknown"),ISBLANK(J3712)),AND(NOT(O3712="Unknown"),ISBLANK(R3712))),"Missing Information", INDEX(Table15[Entire Service Line Classification], MATCH(SUMIFS(Table15[Unique ID],Table15[System-Owned Portion],E3712,Table15[If Material Anything Other than "Lead" in Column E,Was Material Ever Previously Lead?],G3712,Table15[Customer-Owned Portion],O3712),Table15[Unique ID],0),0)))</f>
        <v/>
      </c>
      <c r="X3712"/>
    </row>
    <row r="3713" spans="2:24" x14ac:dyDescent="0.25">
      <c r="B3713" s="146"/>
      <c r="C3713" s="31"/>
      <c r="D3713" s="31"/>
      <c r="E3713" s="44"/>
      <c r="F3713" s="43"/>
      <c r="G3713" s="84"/>
      <c r="H3713" s="31"/>
      <c r="I3713" s="208"/>
      <c r="J3713" s="84"/>
      <c r="K3713" s="31"/>
      <c r="L3713" s="31"/>
      <c r="M3713" s="169"/>
      <c r="N3713" s="148"/>
      <c r="O3713" s="106"/>
      <c r="P3713" s="43"/>
      <c r="Q3713" s="31"/>
      <c r="R3713" s="84"/>
      <c r="S3713" s="31"/>
      <c r="T3713" s="31"/>
      <c r="U3713" s="169"/>
      <c r="V3713" s="150"/>
      <c r="W3713" s="141" t="str" cm="1">
        <f t="array" ref="W3713">IF(SUM(LEN(B3713:V3713))=0,"",IF(OR(OR(ISBLANK(F3713),SUM(LEN(C3713),LEN(D3713))=0),AND(NOT(E3713="Unknown"),ISBLANK(J3713)),AND(NOT(O3713="Unknown"),ISBLANK(R3713))),"Missing Information", INDEX(Table15[Entire Service Line Classification], MATCH(SUMIFS(Table15[Unique ID],Table15[System-Owned Portion],E3713,Table15[If Material Anything Other than "Lead" in Column E,Was Material Ever Previously Lead?],G3713,Table15[Customer-Owned Portion],O3713),Table15[Unique ID],0),0)))</f>
        <v/>
      </c>
      <c r="X3713"/>
    </row>
    <row r="3714" spans="2:24" x14ac:dyDescent="0.25">
      <c r="B3714" s="146"/>
      <c r="C3714" s="31"/>
      <c r="D3714" s="31"/>
      <c r="E3714" s="44"/>
      <c r="F3714" s="43"/>
      <c r="G3714" s="84"/>
      <c r="H3714" s="31"/>
      <c r="I3714" s="208"/>
      <c r="J3714" s="84"/>
      <c r="K3714" s="31"/>
      <c r="L3714" s="31"/>
      <c r="M3714" s="169"/>
      <c r="N3714" s="148"/>
      <c r="O3714" s="106"/>
      <c r="P3714" s="43"/>
      <c r="Q3714" s="31"/>
      <c r="R3714" s="84"/>
      <c r="S3714" s="31"/>
      <c r="T3714" s="31"/>
      <c r="U3714" s="169"/>
      <c r="V3714" s="150"/>
      <c r="W3714" s="141" t="str" cm="1">
        <f t="array" ref="W3714">IF(SUM(LEN(B3714:V3714))=0,"",IF(OR(OR(ISBLANK(F3714),SUM(LEN(C3714),LEN(D3714))=0),AND(NOT(E3714="Unknown"),ISBLANK(J3714)),AND(NOT(O3714="Unknown"),ISBLANK(R3714))),"Missing Information", INDEX(Table15[Entire Service Line Classification], MATCH(SUMIFS(Table15[Unique ID],Table15[System-Owned Portion],E3714,Table15[If Material Anything Other than "Lead" in Column E,Was Material Ever Previously Lead?],G3714,Table15[Customer-Owned Portion],O3714),Table15[Unique ID],0),0)))</f>
        <v/>
      </c>
      <c r="X3714"/>
    </row>
    <row r="3715" spans="2:24" x14ac:dyDescent="0.25">
      <c r="B3715" s="146"/>
      <c r="C3715" s="31"/>
      <c r="D3715" s="31"/>
      <c r="E3715" s="44"/>
      <c r="F3715" s="43"/>
      <c r="G3715" s="84"/>
      <c r="H3715" s="31"/>
      <c r="I3715" s="208"/>
      <c r="J3715" s="84"/>
      <c r="K3715" s="31"/>
      <c r="L3715" s="31"/>
      <c r="M3715" s="169"/>
      <c r="N3715" s="148"/>
      <c r="O3715" s="106"/>
      <c r="P3715" s="43"/>
      <c r="Q3715" s="31"/>
      <c r="R3715" s="84"/>
      <c r="S3715" s="31"/>
      <c r="T3715" s="31"/>
      <c r="U3715" s="169"/>
      <c r="V3715" s="150"/>
      <c r="W3715" s="141" t="str" cm="1">
        <f t="array" ref="W3715">IF(SUM(LEN(B3715:V3715))=0,"",IF(OR(OR(ISBLANK(F3715),SUM(LEN(C3715),LEN(D3715))=0),AND(NOT(E3715="Unknown"),ISBLANK(J3715)),AND(NOT(O3715="Unknown"),ISBLANK(R3715))),"Missing Information", INDEX(Table15[Entire Service Line Classification], MATCH(SUMIFS(Table15[Unique ID],Table15[System-Owned Portion],E3715,Table15[If Material Anything Other than "Lead" in Column E,Was Material Ever Previously Lead?],G3715,Table15[Customer-Owned Portion],O3715),Table15[Unique ID],0),0)))</f>
        <v/>
      </c>
      <c r="X3715"/>
    </row>
    <row r="3716" spans="2:24" x14ac:dyDescent="0.25">
      <c r="B3716" s="146"/>
      <c r="C3716" s="31"/>
      <c r="D3716" s="31"/>
      <c r="E3716" s="44"/>
      <c r="F3716" s="43"/>
      <c r="G3716" s="84"/>
      <c r="H3716" s="31"/>
      <c r="I3716" s="208"/>
      <c r="J3716" s="84"/>
      <c r="K3716" s="31"/>
      <c r="L3716" s="31"/>
      <c r="M3716" s="169"/>
      <c r="N3716" s="148"/>
      <c r="O3716" s="106"/>
      <c r="P3716" s="43"/>
      <c r="Q3716" s="31"/>
      <c r="R3716" s="84"/>
      <c r="S3716" s="31"/>
      <c r="T3716" s="31"/>
      <c r="U3716" s="169"/>
      <c r="V3716" s="150"/>
      <c r="W3716" s="141" t="str" cm="1">
        <f t="array" ref="W3716">IF(SUM(LEN(B3716:V3716))=0,"",IF(OR(OR(ISBLANK(F3716),SUM(LEN(C3716),LEN(D3716))=0),AND(NOT(E3716="Unknown"),ISBLANK(J3716)),AND(NOT(O3716="Unknown"),ISBLANK(R3716))),"Missing Information", INDEX(Table15[Entire Service Line Classification], MATCH(SUMIFS(Table15[Unique ID],Table15[System-Owned Portion],E3716,Table15[If Material Anything Other than "Lead" in Column E,Was Material Ever Previously Lead?],G3716,Table15[Customer-Owned Portion],O3716),Table15[Unique ID],0),0)))</f>
        <v/>
      </c>
      <c r="X3716"/>
    </row>
    <row r="3717" spans="2:24" x14ac:dyDescent="0.25">
      <c r="B3717" s="146"/>
      <c r="C3717" s="31"/>
      <c r="D3717" s="31"/>
      <c r="E3717" s="44"/>
      <c r="F3717" s="43"/>
      <c r="G3717" s="84"/>
      <c r="H3717" s="31"/>
      <c r="I3717" s="208"/>
      <c r="J3717" s="84"/>
      <c r="K3717" s="31"/>
      <c r="L3717" s="31"/>
      <c r="M3717" s="169"/>
      <c r="N3717" s="148"/>
      <c r="O3717" s="106"/>
      <c r="P3717" s="43"/>
      <c r="Q3717" s="31"/>
      <c r="R3717" s="84"/>
      <c r="S3717" s="31"/>
      <c r="T3717" s="31"/>
      <c r="U3717" s="169"/>
      <c r="V3717" s="150"/>
      <c r="W3717" s="141" t="str" cm="1">
        <f t="array" ref="W3717">IF(SUM(LEN(B3717:V3717))=0,"",IF(OR(OR(ISBLANK(F3717),SUM(LEN(C3717),LEN(D3717))=0),AND(NOT(E3717="Unknown"),ISBLANK(J3717)),AND(NOT(O3717="Unknown"),ISBLANK(R3717))),"Missing Information", INDEX(Table15[Entire Service Line Classification], MATCH(SUMIFS(Table15[Unique ID],Table15[System-Owned Portion],E3717,Table15[If Material Anything Other than "Lead" in Column E,Was Material Ever Previously Lead?],G3717,Table15[Customer-Owned Portion],O3717),Table15[Unique ID],0),0)))</f>
        <v/>
      </c>
      <c r="X3717"/>
    </row>
    <row r="3718" spans="2:24" x14ac:dyDescent="0.25">
      <c r="B3718" s="146"/>
      <c r="C3718" s="31"/>
      <c r="D3718" s="31"/>
      <c r="E3718" s="44"/>
      <c r="F3718" s="43"/>
      <c r="G3718" s="84"/>
      <c r="H3718" s="31"/>
      <c r="I3718" s="208"/>
      <c r="J3718" s="84"/>
      <c r="K3718" s="31"/>
      <c r="L3718" s="31"/>
      <c r="M3718" s="169"/>
      <c r="N3718" s="148"/>
      <c r="O3718" s="106"/>
      <c r="P3718" s="43"/>
      <c r="Q3718" s="31"/>
      <c r="R3718" s="84"/>
      <c r="S3718" s="31"/>
      <c r="T3718" s="31"/>
      <c r="U3718" s="169"/>
      <c r="V3718" s="150"/>
      <c r="W3718" s="141" t="str" cm="1">
        <f t="array" ref="W3718">IF(SUM(LEN(B3718:V3718))=0,"",IF(OR(OR(ISBLANK(F3718),SUM(LEN(C3718),LEN(D3718))=0),AND(NOT(E3718="Unknown"),ISBLANK(J3718)),AND(NOT(O3718="Unknown"),ISBLANK(R3718))),"Missing Information", INDEX(Table15[Entire Service Line Classification], MATCH(SUMIFS(Table15[Unique ID],Table15[System-Owned Portion],E3718,Table15[If Material Anything Other than "Lead" in Column E,Was Material Ever Previously Lead?],G3718,Table15[Customer-Owned Portion],O3718),Table15[Unique ID],0),0)))</f>
        <v/>
      </c>
      <c r="X3718"/>
    </row>
    <row r="3719" spans="2:24" x14ac:dyDescent="0.25">
      <c r="B3719" s="146"/>
      <c r="C3719" s="31"/>
      <c r="D3719" s="31"/>
      <c r="E3719" s="44"/>
      <c r="F3719" s="43"/>
      <c r="G3719" s="84"/>
      <c r="H3719" s="31"/>
      <c r="I3719" s="208"/>
      <c r="J3719" s="84"/>
      <c r="K3719" s="31"/>
      <c r="L3719" s="31"/>
      <c r="M3719" s="169"/>
      <c r="N3719" s="148"/>
      <c r="O3719" s="106"/>
      <c r="P3719" s="43"/>
      <c r="Q3719" s="31"/>
      <c r="R3719" s="84"/>
      <c r="S3719" s="31"/>
      <c r="T3719" s="31"/>
      <c r="U3719" s="169"/>
      <c r="V3719" s="150"/>
      <c r="W3719" s="141" t="str" cm="1">
        <f t="array" ref="W3719">IF(SUM(LEN(B3719:V3719))=0,"",IF(OR(OR(ISBLANK(F3719),SUM(LEN(C3719),LEN(D3719))=0),AND(NOT(E3719="Unknown"),ISBLANK(J3719)),AND(NOT(O3719="Unknown"),ISBLANK(R3719))),"Missing Information", INDEX(Table15[Entire Service Line Classification], MATCH(SUMIFS(Table15[Unique ID],Table15[System-Owned Portion],E3719,Table15[If Material Anything Other than "Lead" in Column E,Was Material Ever Previously Lead?],G3719,Table15[Customer-Owned Portion],O3719),Table15[Unique ID],0),0)))</f>
        <v/>
      </c>
      <c r="X3719"/>
    </row>
    <row r="3720" spans="2:24" x14ac:dyDescent="0.25">
      <c r="B3720" s="146"/>
      <c r="C3720" s="31"/>
      <c r="D3720" s="31"/>
      <c r="E3720" s="44"/>
      <c r="F3720" s="43"/>
      <c r="G3720" s="84"/>
      <c r="H3720" s="31"/>
      <c r="I3720" s="208"/>
      <c r="J3720" s="84"/>
      <c r="K3720" s="31"/>
      <c r="L3720" s="31"/>
      <c r="M3720" s="169"/>
      <c r="N3720" s="148"/>
      <c r="O3720" s="106"/>
      <c r="P3720" s="43"/>
      <c r="Q3720" s="31"/>
      <c r="R3720" s="84"/>
      <c r="S3720" s="31"/>
      <c r="T3720" s="31"/>
      <c r="U3720" s="169"/>
      <c r="V3720" s="150"/>
      <c r="W3720" s="141" t="str" cm="1">
        <f t="array" ref="W3720">IF(SUM(LEN(B3720:V3720))=0,"",IF(OR(OR(ISBLANK(F3720),SUM(LEN(C3720),LEN(D3720))=0),AND(NOT(E3720="Unknown"),ISBLANK(J3720)),AND(NOT(O3720="Unknown"),ISBLANK(R3720))),"Missing Information", INDEX(Table15[Entire Service Line Classification], MATCH(SUMIFS(Table15[Unique ID],Table15[System-Owned Portion],E3720,Table15[If Material Anything Other than "Lead" in Column E,Was Material Ever Previously Lead?],G3720,Table15[Customer-Owned Portion],O3720),Table15[Unique ID],0),0)))</f>
        <v/>
      </c>
      <c r="X3720"/>
    </row>
    <row r="3721" spans="2:24" x14ac:dyDescent="0.25">
      <c r="B3721" s="146"/>
      <c r="C3721" s="31"/>
      <c r="D3721" s="31"/>
      <c r="E3721" s="44"/>
      <c r="F3721" s="43"/>
      <c r="G3721" s="84"/>
      <c r="H3721" s="31"/>
      <c r="I3721" s="208"/>
      <c r="J3721" s="84"/>
      <c r="K3721" s="31"/>
      <c r="L3721" s="31"/>
      <c r="M3721" s="169"/>
      <c r="N3721" s="148"/>
      <c r="O3721" s="106"/>
      <c r="P3721" s="43"/>
      <c r="Q3721" s="31"/>
      <c r="R3721" s="84"/>
      <c r="S3721" s="31"/>
      <c r="T3721" s="31"/>
      <c r="U3721" s="169"/>
      <c r="V3721" s="150"/>
      <c r="W3721" s="141" t="str" cm="1">
        <f t="array" ref="W3721">IF(SUM(LEN(B3721:V3721))=0,"",IF(OR(OR(ISBLANK(F3721),SUM(LEN(C3721),LEN(D3721))=0),AND(NOT(E3721="Unknown"),ISBLANK(J3721)),AND(NOT(O3721="Unknown"),ISBLANK(R3721))),"Missing Information", INDEX(Table15[Entire Service Line Classification], MATCH(SUMIFS(Table15[Unique ID],Table15[System-Owned Portion],E3721,Table15[If Material Anything Other than "Lead" in Column E,Was Material Ever Previously Lead?],G3721,Table15[Customer-Owned Portion],O3721),Table15[Unique ID],0),0)))</f>
        <v/>
      </c>
      <c r="X3721"/>
    </row>
    <row r="3722" spans="2:24" x14ac:dyDescent="0.25">
      <c r="B3722" s="146"/>
      <c r="C3722" s="31"/>
      <c r="D3722" s="31"/>
      <c r="E3722" s="44"/>
      <c r="F3722" s="43"/>
      <c r="G3722" s="84"/>
      <c r="H3722" s="31"/>
      <c r="I3722" s="208"/>
      <c r="J3722" s="84"/>
      <c r="K3722" s="31"/>
      <c r="L3722" s="31"/>
      <c r="M3722" s="169"/>
      <c r="N3722" s="148"/>
      <c r="O3722" s="106"/>
      <c r="P3722" s="43"/>
      <c r="Q3722" s="31"/>
      <c r="R3722" s="84"/>
      <c r="S3722" s="31"/>
      <c r="T3722" s="31"/>
      <c r="U3722" s="169"/>
      <c r="V3722" s="150"/>
      <c r="W3722" s="141" t="str" cm="1">
        <f t="array" ref="W3722">IF(SUM(LEN(B3722:V3722))=0,"",IF(OR(OR(ISBLANK(F3722),SUM(LEN(C3722),LEN(D3722))=0),AND(NOT(E3722="Unknown"),ISBLANK(J3722)),AND(NOT(O3722="Unknown"),ISBLANK(R3722))),"Missing Information", INDEX(Table15[Entire Service Line Classification], MATCH(SUMIFS(Table15[Unique ID],Table15[System-Owned Portion],E3722,Table15[If Material Anything Other than "Lead" in Column E,Was Material Ever Previously Lead?],G3722,Table15[Customer-Owned Portion],O3722),Table15[Unique ID],0),0)))</f>
        <v/>
      </c>
      <c r="X3722"/>
    </row>
    <row r="3723" spans="2:24" x14ac:dyDescent="0.25">
      <c r="B3723" s="146"/>
      <c r="C3723" s="31"/>
      <c r="D3723" s="31"/>
      <c r="E3723" s="44"/>
      <c r="F3723" s="43"/>
      <c r="G3723" s="84"/>
      <c r="H3723" s="31"/>
      <c r="I3723" s="208"/>
      <c r="J3723" s="84"/>
      <c r="K3723" s="31"/>
      <c r="L3723" s="31"/>
      <c r="M3723" s="169"/>
      <c r="N3723" s="148"/>
      <c r="O3723" s="106"/>
      <c r="P3723" s="43"/>
      <c r="Q3723" s="31"/>
      <c r="R3723" s="84"/>
      <c r="S3723" s="31"/>
      <c r="T3723" s="31"/>
      <c r="U3723" s="169"/>
      <c r="V3723" s="150"/>
      <c r="W3723" s="141" t="str" cm="1">
        <f t="array" ref="W3723">IF(SUM(LEN(B3723:V3723))=0,"",IF(OR(OR(ISBLANK(F3723),SUM(LEN(C3723),LEN(D3723))=0),AND(NOT(E3723="Unknown"),ISBLANK(J3723)),AND(NOT(O3723="Unknown"),ISBLANK(R3723))),"Missing Information", INDEX(Table15[Entire Service Line Classification], MATCH(SUMIFS(Table15[Unique ID],Table15[System-Owned Portion],E3723,Table15[If Material Anything Other than "Lead" in Column E,Was Material Ever Previously Lead?],G3723,Table15[Customer-Owned Portion],O3723),Table15[Unique ID],0),0)))</f>
        <v/>
      </c>
      <c r="X3723"/>
    </row>
    <row r="3724" spans="2:24" x14ac:dyDescent="0.25">
      <c r="B3724" s="146"/>
      <c r="C3724" s="31"/>
      <c r="D3724" s="31"/>
      <c r="E3724" s="44"/>
      <c r="F3724" s="43"/>
      <c r="G3724" s="84"/>
      <c r="H3724" s="31"/>
      <c r="I3724" s="208"/>
      <c r="J3724" s="84"/>
      <c r="K3724" s="31"/>
      <c r="L3724" s="31"/>
      <c r="M3724" s="169"/>
      <c r="N3724" s="148"/>
      <c r="O3724" s="106"/>
      <c r="P3724" s="43"/>
      <c r="Q3724" s="31"/>
      <c r="R3724" s="84"/>
      <c r="S3724" s="31"/>
      <c r="T3724" s="31"/>
      <c r="U3724" s="169"/>
      <c r="V3724" s="150"/>
      <c r="W3724" s="141" t="str" cm="1">
        <f t="array" ref="W3724">IF(SUM(LEN(B3724:V3724))=0,"",IF(OR(OR(ISBLANK(F3724),SUM(LEN(C3724),LEN(D3724))=0),AND(NOT(E3724="Unknown"),ISBLANK(J3724)),AND(NOT(O3724="Unknown"),ISBLANK(R3724))),"Missing Information", INDEX(Table15[Entire Service Line Classification], MATCH(SUMIFS(Table15[Unique ID],Table15[System-Owned Portion],E3724,Table15[If Material Anything Other than "Lead" in Column E,Was Material Ever Previously Lead?],G3724,Table15[Customer-Owned Portion],O3724),Table15[Unique ID],0),0)))</f>
        <v/>
      </c>
      <c r="X3724"/>
    </row>
    <row r="3725" spans="2:24" x14ac:dyDescent="0.25">
      <c r="B3725" s="146"/>
      <c r="C3725" s="31"/>
      <c r="D3725" s="31"/>
      <c r="E3725" s="44"/>
      <c r="F3725" s="43"/>
      <c r="G3725" s="84"/>
      <c r="H3725" s="31"/>
      <c r="I3725" s="208"/>
      <c r="J3725" s="84"/>
      <c r="K3725" s="31"/>
      <c r="L3725" s="31"/>
      <c r="M3725" s="169"/>
      <c r="N3725" s="148"/>
      <c r="O3725" s="106"/>
      <c r="P3725" s="43"/>
      <c r="Q3725" s="31"/>
      <c r="R3725" s="84"/>
      <c r="S3725" s="31"/>
      <c r="T3725" s="31"/>
      <c r="U3725" s="169"/>
      <c r="V3725" s="150"/>
      <c r="W3725" s="141" t="str" cm="1">
        <f t="array" ref="W3725">IF(SUM(LEN(B3725:V3725))=0,"",IF(OR(OR(ISBLANK(F3725),SUM(LEN(C3725),LEN(D3725))=0),AND(NOT(E3725="Unknown"),ISBLANK(J3725)),AND(NOT(O3725="Unknown"),ISBLANK(R3725))),"Missing Information", INDEX(Table15[Entire Service Line Classification], MATCH(SUMIFS(Table15[Unique ID],Table15[System-Owned Portion],E3725,Table15[If Material Anything Other than "Lead" in Column E,Was Material Ever Previously Lead?],G3725,Table15[Customer-Owned Portion],O3725),Table15[Unique ID],0),0)))</f>
        <v/>
      </c>
      <c r="X3725"/>
    </row>
    <row r="3726" spans="2:24" x14ac:dyDescent="0.25">
      <c r="B3726" s="146"/>
      <c r="C3726" s="31"/>
      <c r="D3726" s="31"/>
      <c r="E3726" s="44"/>
      <c r="F3726" s="43"/>
      <c r="G3726" s="84"/>
      <c r="H3726" s="31"/>
      <c r="I3726" s="208"/>
      <c r="J3726" s="84"/>
      <c r="K3726" s="31"/>
      <c r="L3726" s="31"/>
      <c r="M3726" s="169"/>
      <c r="N3726" s="148"/>
      <c r="O3726" s="106"/>
      <c r="P3726" s="43"/>
      <c r="Q3726" s="31"/>
      <c r="R3726" s="84"/>
      <c r="S3726" s="31"/>
      <c r="T3726" s="31"/>
      <c r="U3726" s="169"/>
      <c r="V3726" s="150"/>
      <c r="W3726" s="141" t="str" cm="1">
        <f t="array" ref="W3726">IF(SUM(LEN(B3726:V3726))=0,"",IF(OR(OR(ISBLANK(F3726),SUM(LEN(C3726),LEN(D3726))=0),AND(NOT(E3726="Unknown"),ISBLANK(J3726)),AND(NOT(O3726="Unknown"),ISBLANK(R3726))),"Missing Information", INDEX(Table15[Entire Service Line Classification], MATCH(SUMIFS(Table15[Unique ID],Table15[System-Owned Portion],E3726,Table15[If Material Anything Other than "Lead" in Column E,Was Material Ever Previously Lead?],G3726,Table15[Customer-Owned Portion],O3726),Table15[Unique ID],0),0)))</f>
        <v/>
      </c>
      <c r="X3726"/>
    </row>
    <row r="3727" spans="2:24" x14ac:dyDescent="0.25">
      <c r="B3727" s="146"/>
      <c r="C3727" s="31"/>
      <c r="D3727" s="31"/>
      <c r="E3727" s="44"/>
      <c r="F3727" s="43"/>
      <c r="G3727" s="84"/>
      <c r="H3727" s="31"/>
      <c r="I3727" s="208"/>
      <c r="J3727" s="84"/>
      <c r="K3727" s="31"/>
      <c r="L3727" s="31"/>
      <c r="M3727" s="169"/>
      <c r="N3727" s="148"/>
      <c r="O3727" s="106"/>
      <c r="P3727" s="43"/>
      <c r="Q3727" s="31"/>
      <c r="R3727" s="84"/>
      <c r="S3727" s="31"/>
      <c r="T3727" s="31"/>
      <c r="U3727" s="169"/>
      <c r="V3727" s="150"/>
      <c r="W3727" s="141" t="str" cm="1">
        <f t="array" ref="W3727">IF(SUM(LEN(B3727:V3727))=0,"",IF(OR(OR(ISBLANK(F3727),SUM(LEN(C3727),LEN(D3727))=0),AND(NOT(E3727="Unknown"),ISBLANK(J3727)),AND(NOT(O3727="Unknown"),ISBLANK(R3727))),"Missing Information", INDEX(Table15[Entire Service Line Classification], MATCH(SUMIFS(Table15[Unique ID],Table15[System-Owned Portion],E3727,Table15[If Material Anything Other than "Lead" in Column E,Was Material Ever Previously Lead?],G3727,Table15[Customer-Owned Portion],O3727),Table15[Unique ID],0),0)))</f>
        <v/>
      </c>
      <c r="X3727"/>
    </row>
    <row r="3728" spans="2:24" x14ac:dyDescent="0.25">
      <c r="B3728" s="146"/>
      <c r="C3728" s="31"/>
      <c r="D3728" s="31"/>
      <c r="E3728" s="44"/>
      <c r="F3728" s="43"/>
      <c r="G3728" s="84"/>
      <c r="H3728" s="31"/>
      <c r="I3728" s="208"/>
      <c r="J3728" s="84"/>
      <c r="K3728" s="31"/>
      <c r="L3728" s="31"/>
      <c r="M3728" s="169"/>
      <c r="N3728" s="148"/>
      <c r="O3728" s="106"/>
      <c r="P3728" s="43"/>
      <c r="Q3728" s="31"/>
      <c r="R3728" s="84"/>
      <c r="S3728" s="31"/>
      <c r="T3728" s="31"/>
      <c r="U3728" s="169"/>
      <c r="V3728" s="150"/>
      <c r="W3728" s="141" t="str" cm="1">
        <f t="array" ref="W3728">IF(SUM(LEN(B3728:V3728))=0,"",IF(OR(OR(ISBLANK(F3728),SUM(LEN(C3728),LEN(D3728))=0),AND(NOT(E3728="Unknown"),ISBLANK(J3728)),AND(NOT(O3728="Unknown"),ISBLANK(R3728))),"Missing Information", INDEX(Table15[Entire Service Line Classification], MATCH(SUMIFS(Table15[Unique ID],Table15[System-Owned Portion],E3728,Table15[If Material Anything Other than "Lead" in Column E,Was Material Ever Previously Lead?],G3728,Table15[Customer-Owned Portion],O3728),Table15[Unique ID],0),0)))</f>
        <v/>
      </c>
      <c r="X3728"/>
    </row>
    <row r="3729" spans="2:24" x14ac:dyDescent="0.25">
      <c r="B3729" s="146"/>
      <c r="C3729" s="31"/>
      <c r="D3729" s="31"/>
      <c r="E3729" s="44"/>
      <c r="F3729" s="43"/>
      <c r="G3729" s="84"/>
      <c r="H3729" s="31"/>
      <c r="I3729" s="208"/>
      <c r="J3729" s="84"/>
      <c r="K3729" s="31"/>
      <c r="L3729" s="31"/>
      <c r="M3729" s="169"/>
      <c r="N3729" s="148"/>
      <c r="O3729" s="106"/>
      <c r="P3729" s="43"/>
      <c r="Q3729" s="31"/>
      <c r="R3729" s="84"/>
      <c r="S3729" s="31"/>
      <c r="T3729" s="31"/>
      <c r="U3729" s="169"/>
      <c r="V3729" s="150"/>
      <c r="W3729" s="141" t="str" cm="1">
        <f t="array" ref="W3729">IF(SUM(LEN(B3729:V3729))=0,"",IF(OR(OR(ISBLANK(F3729),SUM(LEN(C3729),LEN(D3729))=0),AND(NOT(E3729="Unknown"),ISBLANK(J3729)),AND(NOT(O3729="Unknown"),ISBLANK(R3729))),"Missing Information", INDEX(Table15[Entire Service Line Classification], MATCH(SUMIFS(Table15[Unique ID],Table15[System-Owned Portion],E3729,Table15[If Material Anything Other than "Lead" in Column E,Was Material Ever Previously Lead?],G3729,Table15[Customer-Owned Portion],O3729),Table15[Unique ID],0),0)))</f>
        <v/>
      </c>
      <c r="X3729"/>
    </row>
    <row r="3730" spans="2:24" x14ac:dyDescent="0.25">
      <c r="B3730" s="146"/>
      <c r="C3730" s="31"/>
      <c r="D3730" s="31"/>
      <c r="E3730" s="44"/>
      <c r="F3730" s="43"/>
      <c r="G3730" s="84"/>
      <c r="H3730" s="31"/>
      <c r="I3730" s="208"/>
      <c r="J3730" s="84"/>
      <c r="K3730" s="31"/>
      <c r="L3730" s="31"/>
      <c r="M3730" s="169"/>
      <c r="N3730" s="148"/>
      <c r="O3730" s="106"/>
      <c r="P3730" s="43"/>
      <c r="Q3730" s="31"/>
      <c r="R3730" s="84"/>
      <c r="S3730" s="31"/>
      <c r="T3730" s="31"/>
      <c r="U3730" s="169"/>
      <c r="V3730" s="150"/>
      <c r="W3730" s="141" t="str" cm="1">
        <f t="array" ref="W3730">IF(SUM(LEN(B3730:V3730))=0,"",IF(OR(OR(ISBLANK(F3730),SUM(LEN(C3730),LEN(D3730))=0),AND(NOT(E3730="Unknown"),ISBLANK(J3730)),AND(NOT(O3730="Unknown"),ISBLANK(R3730))),"Missing Information", INDEX(Table15[Entire Service Line Classification], MATCH(SUMIFS(Table15[Unique ID],Table15[System-Owned Portion],E3730,Table15[If Material Anything Other than "Lead" in Column E,Was Material Ever Previously Lead?],G3730,Table15[Customer-Owned Portion],O3730),Table15[Unique ID],0),0)))</f>
        <v/>
      </c>
      <c r="X3730"/>
    </row>
    <row r="3731" spans="2:24" x14ac:dyDescent="0.25">
      <c r="B3731" s="146"/>
      <c r="C3731" s="31"/>
      <c r="D3731" s="31"/>
      <c r="E3731" s="44"/>
      <c r="F3731" s="43"/>
      <c r="G3731" s="84"/>
      <c r="H3731" s="31"/>
      <c r="I3731" s="208"/>
      <c r="J3731" s="84"/>
      <c r="K3731" s="31"/>
      <c r="L3731" s="31"/>
      <c r="M3731" s="169"/>
      <c r="N3731" s="148"/>
      <c r="O3731" s="106"/>
      <c r="P3731" s="43"/>
      <c r="Q3731" s="31"/>
      <c r="R3731" s="84"/>
      <c r="S3731" s="31"/>
      <c r="T3731" s="31"/>
      <c r="U3731" s="169"/>
      <c r="V3731" s="150"/>
      <c r="W3731" s="141" t="str" cm="1">
        <f t="array" ref="W3731">IF(SUM(LEN(B3731:V3731))=0,"",IF(OR(OR(ISBLANK(F3731),SUM(LEN(C3731),LEN(D3731))=0),AND(NOT(E3731="Unknown"),ISBLANK(J3731)),AND(NOT(O3731="Unknown"),ISBLANK(R3731))),"Missing Information", INDEX(Table15[Entire Service Line Classification], MATCH(SUMIFS(Table15[Unique ID],Table15[System-Owned Portion],E3731,Table15[If Material Anything Other than "Lead" in Column E,Was Material Ever Previously Lead?],G3731,Table15[Customer-Owned Portion],O3731),Table15[Unique ID],0),0)))</f>
        <v/>
      </c>
      <c r="X3731"/>
    </row>
    <row r="3732" spans="2:24" x14ac:dyDescent="0.25">
      <c r="B3732" s="146"/>
      <c r="C3732" s="31"/>
      <c r="D3732" s="31"/>
      <c r="E3732" s="44"/>
      <c r="F3732" s="43"/>
      <c r="G3732" s="84"/>
      <c r="H3732" s="31"/>
      <c r="I3732" s="208"/>
      <c r="J3732" s="84"/>
      <c r="K3732" s="31"/>
      <c r="L3732" s="31"/>
      <c r="M3732" s="169"/>
      <c r="N3732" s="148"/>
      <c r="O3732" s="106"/>
      <c r="P3732" s="43"/>
      <c r="Q3732" s="31"/>
      <c r="R3732" s="84"/>
      <c r="S3732" s="31"/>
      <c r="T3732" s="31"/>
      <c r="U3732" s="169"/>
      <c r="V3732" s="150"/>
      <c r="W3732" s="141" t="str" cm="1">
        <f t="array" ref="W3732">IF(SUM(LEN(B3732:V3732))=0,"",IF(OR(OR(ISBLANK(F3732),SUM(LEN(C3732),LEN(D3732))=0),AND(NOT(E3732="Unknown"),ISBLANK(J3732)),AND(NOT(O3732="Unknown"),ISBLANK(R3732))),"Missing Information", INDEX(Table15[Entire Service Line Classification], MATCH(SUMIFS(Table15[Unique ID],Table15[System-Owned Portion],E3732,Table15[If Material Anything Other than "Lead" in Column E,Was Material Ever Previously Lead?],G3732,Table15[Customer-Owned Portion],O3732),Table15[Unique ID],0),0)))</f>
        <v/>
      </c>
      <c r="X3732"/>
    </row>
    <row r="3733" spans="2:24" x14ac:dyDescent="0.25">
      <c r="B3733" s="146"/>
      <c r="C3733" s="31"/>
      <c r="D3733" s="31"/>
      <c r="E3733" s="44"/>
      <c r="F3733" s="43"/>
      <c r="G3733" s="84"/>
      <c r="H3733" s="31"/>
      <c r="I3733" s="208"/>
      <c r="J3733" s="84"/>
      <c r="K3733" s="31"/>
      <c r="L3733" s="31"/>
      <c r="M3733" s="169"/>
      <c r="N3733" s="148"/>
      <c r="O3733" s="106"/>
      <c r="P3733" s="43"/>
      <c r="Q3733" s="31"/>
      <c r="R3733" s="84"/>
      <c r="S3733" s="31"/>
      <c r="T3733" s="31"/>
      <c r="U3733" s="169"/>
      <c r="V3733" s="150"/>
      <c r="W3733" s="141" t="str" cm="1">
        <f t="array" ref="W3733">IF(SUM(LEN(B3733:V3733))=0,"",IF(OR(OR(ISBLANK(F3733),SUM(LEN(C3733),LEN(D3733))=0),AND(NOT(E3733="Unknown"),ISBLANK(J3733)),AND(NOT(O3733="Unknown"),ISBLANK(R3733))),"Missing Information", INDEX(Table15[Entire Service Line Classification], MATCH(SUMIFS(Table15[Unique ID],Table15[System-Owned Portion],E3733,Table15[If Material Anything Other than "Lead" in Column E,Was Material Ever Previously Lead?],G3733,Table15[Customer-Owned Portion],O3733),Table15[Unique ID],0),0)))</f>
        <v/>
      </c>
      <c r="X3733"/>
    </row>
    <row r="3734" spans="2:24" x14ac:dyDescent="0.25">
      <c r="B3734" s="146"/>
      <c r="C3734" s="31"/>
      <c r="D3734" s="31"/>
      <c r="E3734" s="44"/>
      <c r="F3734" s="43"/>
      <c r="G3734" s="84"/>
      <c r="H3734" s="31"/>
      <c r="I3734" s="208"/>
      <c r="J3734" s="84"/>
      <c r="K3734" s="31"/>
      <c r="L3734" s="31"/>
      <c r="M3734" s="169"/>
      <c r="N3734" s="148"/>
      <c r="O3734" s="106"/>
      <c r="P3734" s="43"/>
      <c r="Q3734" s="31"/>
      <c r="R3734" s="84"/>
      <c r="S3734" s="31"/>
      <c r="T3734" s="31"/>
      <c r="U3734" s="169"/>
      <c r="V3734" s="150"/>
      <c r="W3734" s="141" t="str" cm="1">
        <f t="array" ref="W3734">IF(SUM(LEN(B3734:V3734))=0,"",IF(OR(OR(ISBLANK(F3734),SUM(LEN(C3734),LEN(D3734))=0),AND(NOT(E3734="Unknown"),ISBLANK(J3734)),AND(NOT(O3734="Unknown"),ISBLANK(R3734))),"Missing Information", INDEX(Table15[Entire Service Line Classification], MATCH(SUMIFS(Table15[Unique ID],Table15[System-Owned Portion],E3734,Table15[If Material Anything Other than "Lead" in Column E,Was Material Ever Previously Lead?],G3734,Table15[Customer-Owned Portion],O3734),Table15[Unique ID],0),0)))</f>
        <v/>
      </c>
      <c r="X3734"/>
    </row>
    <row r="3735" spans="2:24" x14ac:dyDescent="0.25">
      <c r="B3735" s="146"/>
      <c r="C3735" s="31"/>
      <c r="D3735" s="31"/>
      <c r="E3735" s="44"/>
      <c r="F3735" s="43"/>
      <c r="G3735" s="84"/>
      <c r="H3735" s="31"/>
      <c r="I3735" s="208"/>
      <c r="J3735" s="84"/>
      <c r="K3735" s="31"/>
      <c r="L3735" s="31"/>
      <c r="M3735" s="169"/>
      <c r="N3735" s="148"/>
      <c r="O3735" s="106"/>
      <c r="P3735" s="43"/>
      <c r="Q3735" s="31"/>
      <c r="R3735" s="84"/>
      <c r="S3735" s="31"/>
      <c r="T3735" s="31"/>
      <c r="U3735" s="169"/>
      <c r="V3735" s="150"/>
      <c r="W3735" s="141" t="str" cm="1">
        <f t="array" ref="W3735">IF(SUM(LEN(B3735:V3735))=0,"",IF(OR(OR(ISBLANK(F3735),SUM(LEN(C3735),LEN(D3735))=0),AND(NOT(E3735="Unknown"),ISBLANK(J3735)),AND(NOT(O3735="Unknown"),ISBLANK(R3735))),"Missing Information", INDEX(Table15[Entire Service Line Classification], MATCH(SUMIFS(Table15[Unique ID],Table15[System-Owned Portion],E3735,Table15[If Material Anything Other than "Lead" in Column E,Was Material Ever Previously Lead?],G3735,Table15[Customer-Owned Portion],O3735),Table15[Unique ID],0),0)))</f>
        <v/>
      </c>
      <c r="X3735"/>
    </row>
    <row r="3736" spans="2:24" x14ac:dyDescent="0.25">
      <c r="B3736" s="146"/>
      <c r="C3736" s="31"/>
      <c r="D3736" s="31"/>
      <c r="E3736" s="44"/>
      <c r="F3736" s="43"/>
      <c r="G3736" s="84"/>
      <c r="H3736" s="31"/>
      <c r="I3736" s="208"/>
      <c r="J3736" s="84"/>
      <c r="K3736" s="31"/>
      <c r="L3736" s="31"/>
      <c r="M3736" s="169"/>
      <c r="N3736" s="148"/>
      <c r="O3736" s="106"/>
      <c r="P3736" s="43"/>
      <c r="Q3736" s="31"/>
      <c r="R3736" s="84"/>
      <c r="S3736" s="31"/>
      <c r="T3736" s="31"/>
      <c r="U3736" s="169"/>
      <c r="V3736" s="150"/>
      <c r="W3736" s="141" t="str" cm="1">
        <f t="array" ref="W3736">IF(SUM(LEN(B3736:V3736))=0,"",IF(OR(OR(ISBLANK(F3736),SUM(LEN(C3736),LEN(D3736))=0),AND(NOT(E3736="Unknown"),ISBLANK(J3736)),AND(NOT(O3736="Unknown"),ISBLANK(R3736))),"Missing Information", INDEX(Table15[Entire Service Line Classification], MATCH(SUMIFS(Table15[Unique ID],Table15[System-Owned Portion],E3736,Table15[If Material Anything Other than "Lead" in Column E,Was Material Ever Previously Lead?],G3736,Table15[Customer-Owned Portion],O3736),Table15[Unique ID],0),0)))</f>
        <v/>
      </c>
      <c r="X3736"/>
    </row>
    <row r="3737" spans="2:24" x14ac:dyDescent="0.25">
      <c r="B3737" s="146"/>
      <c r="C3737" s="31"/>
      <c r="D3737" s="31"/>
      <c r="E3737" s="44"/>
      <c r="F3737" s="43"/>
      <c r="G3737" s="84"/>
      <c r="H3737" s="31"/>
      <c r="I3737" s="208"/>
      <c r="J3737" s="84"/>
      <c r="K3737" s="31"/>
      <c r="L3737" s="31"/>
      <c r="M3737" s="169"/>
      <c r="N3737" s="148"/>
      <c r="O3737" s="106"/>
      <c r="P3737" s="43"/>
      <c r="Q3737" s="31"/>
      <c r="R3737" s="84"/>
      <c r="S3737" s="31"/>
      <c r="T3737" s="31"/>
      <c r="U3737" s="169"/>
      <c r="V3737" s="150"/>
      <c r="W3737" s="141" t="str" cm="1">
        <f t="array" ref="W3737">IF(SUM(LEN(B3737:V3737))=0,"",IF(OR(OR(ISBLANK(F3737),SUM(LEN(C3737),LEN(D3737))=0),AND(NOT(E3737="Unknown"),ISBLANK(J3737)),AND(NOT(O3737="Unknown"),ISBLANK(R3737))),"Missing Information", INDEX(Table15[Entire Service Line Classification], MATCH(SUMIFS(Table15[Unique ID],Table15[System-Owned Portion],E3737,Table15[If Material Anything Other than "Lead" in Column E,Was Material Ever Previously Lead?],G3737,Table15[Customer-Owned Portion],O3737),Table15[Unique ID],0),0)))</f>
        <v/>
      </c>
      <c r="X3737"/>
    </row>
    <row r="3738" spans="2:24" x14ac:dyDescent="0.25">
      <c r="B3738" s="146"/>
      <c r="C3738" s="31"/>
      <c r="D3738" s="31"/>
      <c r="E3738" s="44"/>
      <c r="F3738" s="43"/>
      <c r="G3738" s="84"/>
      <c r="H3738" s="31"/>
      <c r="I3738" s="208"/>
      <c r="J3738" s="84"/>
      <c r="K3738" s="31"/>
      <c r="L3738" s="31"/>
      <c r="M3738" s="169"/>
      <c r="N3738" s="148"/>
      <c r="O3738" s="106"/>
      <c r="P3738" s="43"/>
      <c r="Q3738" s="31"/>
      <c r="R3738" s="84"/>
      <c r="S3738" s="31"/>
      <c r="T3738" s="31"/>
      <c r="U3738" s="169"/>
      <c r="V3738" s="150"/>
      <c r="W3738" s="141" t="str" cm="1">
        <f t="array" ref="W3738">IF(SUM(LEN(B3738:V3738))=0,"",IF(OR(OR(ISBLANK(F3738),SUM(LEN(C3738),LEN(D3738))=0),AND(NOT(E3738="Unknown"),ISBLANK(J3738)),AND(NOT(O3738="Unknown"),ISBLANK(R3738))),"Missing Information", INDEX(Table15[Entire Service Line Classification], MATCH(SUMIFS(Table15[Unique ID],Table15[System-Owned Portion],E3738,Table15[If Material Anything Other than "Lead" in Column E,Was Material Ever Previously Lead?],G3738,Table15[Customer-Owned Portion],O3738),Table15[Unique ID],0),0)))</f>
        <v/>
      </c>
      <c r="X3738"/>
    </row>
    <row r="3739" spans="2:24" x14ac:dyDescent="0.25">
      <c r="B3739" s="146"/>
      <c r="C3739" s="31"/>
      <c r="D3739" s="31"/>
      <c r="E3739" s="44"/>
      <c r="F3739" s="43"/>
      <c r="G3739" s="84"/>
      <c r="H3739" s="31"/>
      <c r="I3739" s="208"/>
      <c r="J3739" s="84"/>
      <c r="K3739" s="31"/>
      <c r="L3739" s="31"/>
      <c r="M3739" s="169"/>
      <c r="N3739" s="148"/>
      <c r="O3739" s="106"/>
      <c r="P3739" s="43"/>
      <c r="Q3739" s="31"/>
      <c r="R3739" s="84"/>
      <c r="S3739" s="31"/>
      <c r="T3739" s="31"/>
      <c r="U3739" s="169"/>
      <c r="V3739" s="150"/>
      <c r="W3739" s="141" t="str" cm="1">
        <f t="array" ref="W3739">IF(SUM(LEN(B3739:V3739))=0,"",IF(OR(OR(ISBLANK(F3739),SUM(LEN(C3739),LEN(D3739))=0),AND(NOT(E3739="Unknown"),ISBLANK(J3739)),AND(NOT(O3739="Unknown"),ISBLANK(R3739))),"Missing Information", INDEX(Table15[Entire Service Line Classification], MATCH(SUMIFS(Table15[Unique ID],Table15[System-Owned Portion],E3739,Table15[If Material Anything Other than "Lead" in Column E,Was Material Ever Previously Lead?],G3739,Table15[Customer-Owned Portion],O3739),Table15[Unique ID],0),0)))</f>
        <v/>
      </c>
      <c r="X3739"/>
    </row>
    <row r="3740" spans="2:24" x14ac:dyDescent="0.25">
      <c r="B3740" s="146"/>
      <c r="C3740" s="31"/>
      <c r="D3740" s="31"/>
      <c r="E3740" s="44"/>
      <c r="F3740" s="43"/>
      <c r="G3740" s="84"/>
      <c r="H3740" s="31"/>
      <c r="I3740" s="208"/>
      <c r="J3740" s="84"/>
      <c r="K3740" s="31"/>
      <c r="L3740" s="31"/>
      <c r="M3740" s="169"/>
      <c r="N3740" s="148"/>
      <c r="O3740" s="106"/>
      <c r="P3740" s="43"/>
      <c r="Q3740" s="31"/>
      <c r="R3740" s="84"/>
      <c r="S3740" s="31"/>
      <c r="T3740" s="31"/>
      <c r="U3740" s="169"/>
      <c r="V3740" s="150"/>
      <c r="W3740" s="141" t="str" cm="1">
        <f t="array" ref="W3740">IF(SUM(LEN(B3740:V3740))=0,"",IF(OR(OR(ISBLANK(F3740),SUM(LEN(C3740),LEN(D3740))=0),AND(NOT(E3740="Unknown"),ISBLANK(J3740)),AND(NOT(O3740="Unknown"),ISBLANK(R3740))),"Missing Information", INDEX(Table15[Entire Service Line Classification], MATCH(SUMIFS(Table15[Unique ID],Table15[System-Owned Portion],E3740,Table15[If Material Anything Other than "Lead" in Column E,Was Material Ever Previously Lead?],G3740,Table15[Customer-Owned Portion],O3740),Table15[Unique ID],0),0)))</f>
        <v/>
      </c>
      <c r="X3740"/>
    </row>
    <row r="3741" spans="2:24" x14ac:dyDescent="0.25">
      <c r="B3741" s="146"/>
      <c r="C3741" s="31"/>
      <c r="D3741" s="31"/>
      <c r="E3741" s="44"/>
      <c r="F3741" s="43"/>
      <c r="G3741" s="84"/>
      <c r="H3741" s="31"/>
      <c r="I3741" s="208"/>
      <c r="J3741" s="84"/>
      <c r="K3741" s="31"/>
      <c r="L3741" s="31"/>
      <c r="M3741" s="169"/>
      <c r="N3741" s="148"/>
      <c r="O3741" s="106"/>
      <c r="P3741" s="43"/>
      <c r="Q3741" s="31"/>
      <c r="R3741" s="84"/>
      <c r="S3741" s="31"/>
      <c r="T3741" s="31"/>
      <c r="U3741" s="169"/>
      <c r="V3741" s="150"/>
      <c r="W3741" s="141" t="str" cm="1">
        <f t="array" ref="W3741">IF(SUM(LEN(B3741:V3741))=0,"",IF(OR(OR(ISBLANK(F3741),SUM(LEN(C3741),LEN(D3741))=0),AND(NOT(E3741="Unknown"),ISBLANK(J3741)),AND(NOT(O3741="Unknown"),ISBLANK(R3741))),"Missing Information", INDEX(Table15[Entire Service Line Classification], MATCH(SUMIFS(Table15[Unique ID],Table15[System-Owned Portion],E3741,Table15[If Material Anything Other than "Lead" in Column E,Was Material Ever Previously Lead?],G3741,Table15[Customer-Owned Portion],O3741),Table15[Unique ID],0),0)))</f>
        <v/>
      </c>
      <c r="X3741"/>
    </row>
    <row r="3742" spans="2:24" x14ac:dyDescent="0.25">
      <c r="B3742" s="146"/>
      <c r="C3742" s="31"/>
      <c r="D3742" s="31"/>
      <c r="E3742" s="44"/>
      <c r="F3742" s="43"/>
      <c r="G3742" s="84"/>
      <c r="H3742" s="31"/>
      <c r="I3742" s="208"/>
      <c r="J3742" s="84"/>
      <c r="K3742" s="31"/>
      <c r="L3742" s="31"/>
      <c r="M3742" s="169"/>
      <c r="N3742" s="148"/>
      <c r="O3742" s="106"/>
      <c r="P3742" s="43"/>
      <c r="Q3742" s="31"/>
      <c r="R3742" s="84"/>
      <c r="S3742" s="31"/>
      <c r="T3742" s="31"/>
      <c r="U3742" s="169"/>
      <c r="V3742" s="150"/>
      <c r="W3742" s="141" t="str" cm="1">
        <f t="array" ref="W3742">IF(SUM(LEN(B3742:V3742))=0,"",IF(OR(OR(ISBLANK(F3742),SUM(LEN(C3742),LEN(D3742))=0),AND(NOT(E3742="Unknown"),ISBLANK(J3742)),AND(NOT(O3742="Unknown"),ISBLANK(R3742))),"Missing Information", INDEX(Table15[Entire Service Line Classification], MATCH(SUMIFS(Table15[Unique ID],Table15[System-Owned Portion],E3742,Table15[If Material Anything Other than "Lead" in Column E,Was Material Ever Previously Lead?],G3742,Table15[Customer-Owned Portion],O3742),Table15[Unique ID],0),0)))</f>
        <v/>
      </c>
      <c r="X3742"/>
    </row>
    <row r="3743" spans="2:24" x14ac:dyDescent="0.25">
      <c r="B3743" s="146"/>
      <c r="C3743" s="31"/>
      <c r="D3743" s="31"/>
      <c r="E3743" s="44"/>
      <c r="F3743" s="43"/>
      <c r="G3743" s="84"/>
      <c r="H3743" s="31"/>
      <c r="I3743" s="208"/>
      <c r="J3743" s="84"/>
      <c r="K3743" s="31"/>
      <c r="L3743" s="31"/>
      <c r="M3743" s="169"/>
      <c r="N3743" s="148"/>
      <c r="O3743" s="106"/>
      <c r="P3743" s="43"/>
      <c r="Q3743" s="31"/>
      <c r="R3743" s="84"/>
      <c r="S3743" s="31"/>
      <c r="T3743" s="31"/>
      <c r="U3743" s="169"/>
      <c r="V3743" s="150"/>
      <c r="W3743" s="141" t="str" cm="1">
        <f t="array" ref="W3743">IF(SUM(LEN(B3743:V3743))=0,"",IF(OR(OR(ISBLANK(F3743),SUM(LEN(C3743),LEN(D3743))=0),AND(NOT(E3743="Unknown"),ISBLANK(J3743)),AND(NOT(O3743="Unknown"),ISBLANK(R3743))),"Missing Information", INDEX(Table15[Entire Service Line Classification], MATCH(SUMIFS(Table15[Unique ID],Table15[System-Owned Portion],E3743,Table15[If Material Anything Other than "Lead" in Column E,Was Material Ever Previously Lead?],G3743,Table15[Customer-Owned Portion],O3743),Table15[Unique ID],0),0)))</f>
        <v/>
      </c>
      <c r="X3743"/>
    </row>
    <row r="3744" spans="2:24" x14ac:dyDescent="0.25">
      <c r="B3744" s="146"/>
      <c r="C3744" s="31"/>
      <c r="D3744" s="31"/>
      <c r="E3744" s="44"/>
      <c r="F3744" s="43"/>
      <c r="G3744" s="84"/>
      <c r="H3744" s="31"/>
      <c r="I3744" s="208"/>
      <c r="J3744" s="84"/>
      <c r="K3744" s="31"/>
      <c r="L3744" s="31"/>
      <c r="M3744" s="169"/>
      <c r="N3744" s="148"/>
      <c r="O3744" s="106"/>
      <c r="P3744" s="43"/>
      <c r="Q3744" s="31"/>
      <c r="R3744" s="84"/>
      <c r="S3744" s="31"/>
      <c r="T3744" s="31"/>
      <c r="U3744" s="169"/>
      <c r="V3744" s="150"/>
      <c r="W3744" s="141" t="str" cm="1">
        <f t="array" ref="W3744">IF(SUM(LEN(B3744:V3744))=0,"",IF(OR(OR(ISBLANK(F3744),SUM(LEN(C3744),LEN(D3744))=0),AND(NOT(E3744="Unknown"),ISBLANK(J3744)),AND(NOT(O3744="Unknown"),ISBLANK(R3744))),"Missing Information", INDEX(Table15[Entire Service Line Classification], MATCH(SUMIFS(Table15[Unique ID],Table15[System-Owned Portion],E3744,Table15[If Material Anything Other than "Lead" in Column E,Was Material Ever Previously Lead?],G3744,Table15[Customer-Owned Portion],O3744),Table15[Unique ID],0),0)))</f>
        <v/>
      </c>
      <c r="X3744"/>
    </row>
    <row r="3745" spans="2:24" x14ac:dyDescent="0.25">
      <c r="B3745" s="146"/>
      <c r="C3745" s="31"/>
      <c r="D3745" s="31"/>
      <c r="E3745" s="44"/>
      <c r="F3745" s="43"/>
      <c r="G3745" s="84"/>
      <c r="H3745" s="31"/>
      <c r="I3745" s="208"/>
      <c r="J3745" s="84"/>
      <c r="K3745" s="31"/>
      <c r="L3745" s="31"/>
      <c r="M3745" s="169"/>
      <c r="N3745" s="148"/>
      <c r="O3745" s="106"/>
      <c r="P3745" s="43"/>
      <c r="Q3745" s="31"/>
      <c r="R3745" s="84"/>
      <c r="S3745" s="31"/>
      <c r="T3745" s="31"/>
      <c r="U3745" s="169"/>
      <c r="V3745" s="150"/>
      <c r="W3745" s="141" t="str" cm="1">
        <f t="array" ref="W3745">IF(SUM(LEN(B3745:V3745))=0,"",IF(OR(OR(ISBLANK(F3745),SUM(LEN(C3745),LEN(D3745))=0),AND(NOT(E3745="Unknown"),ISBLANK(J3745)),AND(NOT(O3745="Unknown"),ISBLANK(R3745))),"Missing Information", INDEX(Table15[Entire Service Line Classification], MATCH(SUMIFS(Table15[Unique ID],Table15[System-Owned Portion],E3745,Table15[If Material Anything Other than "Lead" in Column E,Was Material Ever Previously Lead?],G3745,Table15[Customer-Owned Portion],O3745),Table15[Unique ID],0),0)))</f>
        <v/>
      </c>
      <c r="X3745"/>
    </row>
    <row r="3746" spans="2:24" x14ac:dyDescent="0.25">
      <c r="B3746" s="146"/>
      <c r="C3746" s="31"/>
      <c r="D3746" s="31"/>
      <c r="E3746" s="44"/>
      <c r="F3746" s="43"/>
      <c r="G3746" s="84"/>
      <c r="H3746" s="31"/>
      <c r="I3746" s="208"/>
      <c r="J3746" s="84"/>
      <c r="K3746" s="31"/>
      <c r="L3746" s="31"/>
      <c r="M3746" s="169"/>
      <c r="N3746" s="148"/>
      <c r="O3746" s="106"/>
      <c r="P3746" s="43"/>
      <c r="Q3746" s="31"/>
      <c r="R3746" s="84"/>
      <c r="S3746" s="31"/>
      <c r="T3746" s="31"/>
      <c r="U3746" s="169"/>
      <c r="V3746" s="150"/>
      <c r="W3746" s="141" t="str" cm="1">
        <f t="array" ref="W3746">IF(SUM(LEN(B3746:V3746))=0,"",IF(OR(OR(ISBLANK(F3746),SUM(LEN(C3746),LEN(D3746))=0),AND(NOT(E3746="Unknown"),ISBLANK(J3746)),AND(NOT(O3746="Unknown"),ISBLANK(R3746))),"Missing Information", INDEX(Table15[Entire Service Line Classification], MATCH(SUMIFS(Table15[Unique ID],Table15[System-Owned Portion],E3746,Table15[If Material Anything Other than "Lead" in Column E,Was Material Ever Previously Lead?],G3746,Table15[Customer-Owned Portion],O3746),Table15[Unique ID],0),0)))</f>
        <v/>
      </c>
      <c r="X3746"/>
    </row>
    <row r="3747" spans="2:24" x14ac:dyDescent="0.25">
      <c r="B3747" s="146"/>
      <c r="C3747" s="31"/>
      <c r="D3747" s="31"/>
      <c r="E3747" s="44"/>
      <c r="F3747" s="43"/>
      <c r="G3747" s="84"/>
      <c r="H3747" s="31"/>
      <c r="I3747" s="208"/>
      <c r="J3747" s="84"/>
      <c r="K3747" s="31"/>
      <c r="L3747" s="31"/>
      <c r="M3747" s="169"/>
      <c r="N3747" s="148"/>
      <c r="O3747" s="106"/>
      <c r="P3747" s="43"/>
      <c r="Q3747" s="31"/>
      <c r="R3747" s="84"/>
      <c r="S3747" s="31"/>
      <c r="T3747" s="31"/>
      <c r="U3747" s="169"/>
      <c r="V3747" s="150"/>
      <c r="W3747" s="141" t="str" cm="1">
        <f t="array" ref="W3747">IF(SUM(LEN(B3747:V3747))=0,"",IF(OR(OR(ISBLANK(F3747),SUM(LEN(C3747),LEN(D3747))=0),AND(NOT(E3747="Unknown"),ISBLANK(J3747)),AND(NOT(O3747="Unknown"),ISBLANK(R3747))),"Missing Information", INDEX(Table15[Entire Service Line Classification], MATCH(SUMIFS(Table15[Unique ID],Table15[System-Owned Portion],E3747,Table15[If Material Anything Other than "Lead" in Column E,Was Material Ever Previously Lead?],G3747,Table15[Customer-Owned Portion],O3747),Table15[Unique ID],0),0)))</f>
        <v/>
      </c>
      <c r="X3747"/>
    </row>
    <row r="3748" spans="2:24" x14ac:dyDescent="0.25">
      <c r="B3748" s="146"/>
      <c r="C3748" s="31"/>
      <c r="D3748" s="31"/>
      <c r="E3748" s="44"/>
      <c r="F3748" s="43"/>
      <c r="G3748" s="84"/>
      <c r="H3748" s="31"/>
      <c r="I3748" s="208"/>
      <c r="J3748" s="84"/>
      <c r="K3748" s="31"/>
      <c r="L3748" s="31"/>
      <c r="M3748" s="169"/>
      <c r="N3748" s="148"/>
      <c r="O3748" s="106"/>
      <c r="P3748" s="43"/>
      <c r="Q3748" s="31"/>
      <c r="R3748" s="84"/>
      <c r="S3748" s="31"/>
      <c r="T3748" s="31"/>
      <c r="U3748" s="169"/>
      <c r="V3748" s="150"/>
      <c r="W3748" s="141" t="str" cm="1">
        <f t="array" ref="W3748">IF(SUM(LEN(B3748:V3748))=0,"",IF(OR(OR(ISBLANK(F3748),SUM(LEN(C3748),LEN(D3748))=0),AND(NOT(E3748="Unknown"),ISBLANK(J3748)),AND(NOT(O3748="Unknown"),ISBLANK(R3748))),"Missing Information", INDEX(Table15[Entire Service Line Classification], MATCH(SUMIFS(Table15[Unique ID],Table15[System-Owned Portion],E3748,Table15[If Material Anything Other than "Lead" in Column E,Was Material Ever Previously Lead?],G3748,Table15[Customer-Owned Portion],O3748),Table15[Unique ID],0),0)))</f>
        <v/>
      </c>
      <c r="X3748"/>
    </row>
    <row r="3749" spans="2:24" x14ac:dyDescent="0.25">
      <c r="B3749" s="146"/>
      <c r="C3749" s="31"/>
      <c r="D3749" s="31"/>
      <c r="E3749" s="44"/>
      <c r="F3749" s="43"/>
      <c r="G3749" s="84"/>
      <c r="H3749" s="31"/>
      <c r="I3749" s="208"/>
      <c r="J3749" s="84"/>
      <c r="K3749" s="31"/>
      <c r="L3749" s="31"/>
      <c r="M3749" s="169"/>
      <c r="N3749" s="148"/>
      <c r="O3749" s="106"/>
      <c r="P3749" s="43"/>
      <c r="Q3749" s="31"/>
      <c r="R3749" s="84"/>
      <c r="S3749" s="31"/>
      <c r="T3749" s="31"/>
      <c r="U3749" s="169"/>
      <c r="V3749" s="150"/>
      <c r="W3749" s="141" t="str" cm="1">
        <f t="array" ref="W3749">IF(SUM(LEN(B3749:V3749))=0,"",IF(OR(OR(ISBLANK(F3749),SUM(LEN(C3749),LEN(D3749))=0),AND(NOT(E3749="Unknown"),ISBLANK(J3749)),AND(NOT(O3749="Unknown"),ISBLANK(R3749))),"Missing Information", INDEX(Table15[Entire Service Line Classification], MATCH(SUMIFS(Table15[Unique ID],Table15[System-Owned Portion],E3749,Table15[If Material Anything Other than "Lead" in Column E,Was Material Ever Previously Lead?],G3749,Table15[Customer-Owned Portion],O3749),Table15[Unique ID],0),0)))</f>
        <v/>
      </c>
      <c r="X3749"/>
    </row>
    <row r="3750" spans="2:24" x14ac:dyDescent="0.25">
      <c r="B3750" s="146"/>
      <c r="C3750" s="31"/>
      <c r="D3750" s="31"/>
      <c r="E3750" s="44"/>
      <c r="F3750" s="43"/>
      <c r="G3750" s="84"/>
      <c r="H3750" s="31"/>
      <c r="I3750" s="208"/>
      <c r="J3750" s="84"/>
      <c r="K3750" s="31"/>
      <c r="L3750" s="31"/>
      <c r="M3750" s="169"/>
      <c r="N3750" s="148"/>
      <c r="O3750" s="106"/>
      <c r="P3750" s="43"/>
      <c r="Q3750" s="31"/>
      <c r="R3750" s="84"/>
      <c r="S3750" s="31"/>
      <c r="T3750" s="31"/>
      <c r="U3750" s="169"/>
      <c r="V3750" s="150"/>
      <c r="W3750" s="141" t="str" cm="1">
        <f t="array" ref="W3750">IF(SUM(LEN(B3750:V3750))=0,"",IF(OR(OR(ISBLANK(F3750),SUM(LEN(C3750),LEN(D3750))=0),AND(NOT(E3750="Unknown"),ISBLANK(J3750)),AND(NOT(O3750="Unknown"),ISBLANK(R3750))),"Missing Information", INDEX(Table15[Entire Service Line Classification], MATCH(SUMIFS(Table15[Unique ID],Table15[System-Owned Portion],E3750,Table15[If Material Anything Other than "Lead" in Column E,Was Material Ever Previously Lead?],G3750,Table15[Customer-Owned Portion],O3750),Table15[Unique ID],0),0)))</f>
        <v/>
      </c>
      <c r="X3750"/>
    </row>
    <row r="3751" spans="2:24" x14ac:dyDescent="0.25">
      <c r="B3751" s="146"/>
      <c r="C3751" s="31"/>
      <c r="D3751" s="31"/>
      <c r="E3751" s="44"/>
      <c r="F3751" s="43"/>
      <c r="G3751" s="84"/>
      <c r="H3751" s="31"/>
      <c r="I3751" s="208"/>
      <c r="J3751" s="84"/>
      <c r="K3751" s="31"/>
      <c r="L3751" s="31"/>
      <c r="M3751" s="169"/>
      <c r="N3751" s="148"/>
      <c r="O3751" s="106"/>
      <c r="P3751" s="43"/>
      <c r="Q3751" s="31"/>
      <c r="R3751" s="84"/>
      <c r="S3751" s="31"/>
      <c r="T3751" s="31"/>
      <c r="U3751" s="169"/>
      <c r="V3751" s="150"/>
      <c r="W3751" s="141" t="str" cm="1">
        <f t="array" ref="W3751">IF(SUM(LEN(B3751:V3751))=0,"",IF(OR(OR(ISBLANK(F3751),SUM(LEN(C3751),LEN(D3751))=0),AND(NOT(E3751="Unknown"),ISBLANK(J3751)),AND(NOT(O3751="Unknown"),ISBLANK(R3751))),"Missing Information", INDEX(Table15[Entire Service Line Classification], MATCH(SUMIFS(Table15[Unique ID],Table15[System-Owned Portion],E3751,Table15[If Material Anything Other than "Lead" in Column E,Was Material Ever Previously Lead?],G3751,Table15[Customer-Owned Portion],O3751),Table15[Unique ID],0),0)))</f>
        <v/>
      </c>
      <c r="X3751"/>
    </row>
    <row r="3752" spans="2:24" x14ac:dyDescent="0.25">
      <c r="B3752" s="146"/>
      <c r="C3752" s="31"/>
      <c r="D3752" s="31"/>
      <c r="E3752" s="44"/>
      <c r="F3752" s="43"/>
      <c r="G3752" s="84"/>
      <c r="H3752" s="31"/>
      <c r="I3752" s="208"/>
      <c r="J3752" s="84"/>
      <c r="K3752" s="31"/>
      <c r="L3752" s="31"/>
      <c r="M3752" s="169"/>
      <c r="N3752" s="148"/>
      <c r="O3752" s="106"/>
      <c r="P3752" s="43"/>
      <c r="Q3752" s="31"/>
      <c r="R3752" s="84"/>
      <c r="S3752" s="31"/>
      <c r="T3752" s="31"/>
      <c r="U3752" s="169"/>
      <c r="V3752" s="150"/>
      <c r="W3752" s="141" t="str" cm="1">
        <f t="array" ref="W3752">IF(SUM(LEN(B3752:V3752))=0,"",IF(OR(OR(ISBLANK(F3752),SUM(LEN(C3752),LEN(D3752))=0),AND(NOT(E3752="Unknown"),ISBLANK(J3752)),AND(NOT(O3752="Unknown"),ISBLANK(R3752))),"Missing Information", INDEX(Table15[Entire Service Line Classification], MATCH(SUMIFS(Table15[Unique ID],Table15[System-Owned Portion],E3752,Table15[If Material Anything Other than "Lead" in Column E,Was Material Ever Previously Lead?],G3752,Table15[Customer-Owned Portion],O3752),Table15[Unique ID],0),0)))</f>
        <v/>
      </c>
      <c r="X3752"/>
    </row>
    <row r="3753" spans="2:24" x14ac:dyDescent="0.25">
      <c r="B3753" s="146"/>
      <c r="C3753" s="31"/>
      <c r="D3753" s="31"/>
      <c r="E3753" s="44"/>
      <c r="F3753" s="43"/>
      <c r="G3753" s="84"/>
      <c r="H3753" s="31"/>
      <c r="I3753" s="208"/>
      <c r="J3753" s="84"/>
      <c r="K3753" s="31"/>
      <c r="L3753" s="31"/>
      <c r="M3753" s="169"/>
      <c r="N3753" s="148"/>
      <c r="O3753" s="106"/>
      <c r="P3753" s="43"/>
      <c r="Q3753" s="31"/>
      <c r="R3753" s="84"/>
      <c r="S3753" s="31"/>
      <c r="T3753" s="31"/>
      <c r="U3753" s="169"/>
      <c r="V3753" s="150"/>
      <c r="W3753" s="141" t="str" cm="1">
        <f t="array" ref="W3753">IF(SUM(LEN(B3753:V3753))=0,"",IF(OR(OR(ISBLANK(F3753),SUM(LEN(C3753),LEN(D3753))=0),AND(NOT(E3753="Unknown"),ISBLANK(J3753)),AND(NOT(O3753="Unknown"),ISBLANK(R3753))),"Missing Information", INDEX(Table15[Entire Service Line Classification], MATCH(SUMIFS(Table15[Unique ID],Table15[System-Owned Portion],E3753,Table15[If Material Anything Other than "Lead" in Column E,Was Material Ever Previously Lead?],G3753,Table15[Customer-Owned Portion],O3753),Table15[Unique ID],0),0)))</f>
        <v/>
      </c>
      <c r="X3753"/>
    </row>
    <row r="3754" spans="2:24" x14ac:dyDescent="0.25">
      <c r="B3754" s="146"/>
      <c r="C3754" s="31"/>
      <c r="D3754" s="31"/>
      <c r="E3754" s="44"/>
      <c r="F3754" s="43"/>
      <c r="G3754" s="84"/>
      <c r="H3754" s="31"/>
      <c r="I3754" s="208"/>
      <c r="J3754" s="84"/>
      <c r="K3754" s="31"/>
      <c r="L3754" s="31"/>
      <c r="M3754" s="169"/>
      <c r="N3754" s="148"/>
      <c r="O3754" s="106"/>
      <c r="P3754" s="43"/>
      <c r="Q3754" s="31"/>
      <c r="R3754" s="84"/>
      <c r="S3754" s="31"/>
      <c r="T3754" s="31"/>
      <c r="U3754" s="169"/>
      <c r="V3754" s="150"/>
      <c r="W3754" s="141" t="str" cm="1">
        <f t="array" ref="W3754">IF(SUM(LEN(B3754:V3754))=0,"",IF(OR(OR(ISBLANK(F3754),SUM(LEN(C3754),LEN(D3754))=0),AND(NOT(E3754="Unknown"),ISBLANK(J3754)),AND(NOT(O3754="Unknown"),ISBLANK(R3754))),"Missing Information", INDEX(Table15[Entire Service Line Classification], MATCH(SUMIFS(Table15[Unique ID],Table15[System-Owned Portion],E3754,Table15[If Material Anything Other than "Lead" in Column E,Was Material Ever Previously Lead?],G3754,Table15[Customer-Owned Portion],O3754),Table15[Unique ID],0),0)))</f>
        <v/>
      </c>
      <c r="X3754"/>
    </row>
    <row r="3755" spans="2:24" x14ac:dyDescent="0.25">
      <c r="B3755" s="146"/>
      <c r="C3755" s="31"/>
      <c r="D3755" s="31"/>
      <c r="E3755" s="44"/>
      <c r="F3755" s="43"/>
      <c r="G3755" s="84"/>
      <c r="H3755" s="31"/>
      <c r="I3755" s="208"/>
      <c r="J3755" s="84"/>
      <c r="K3755" s="31"/>
      <c r="L3755" s="31"/>
      <c r="M3755" s="169"/>
      <c r="N3755" s="148"/>
      <c r="O3755" s="106"/>
      <c r="P3755" s="43"/>
      <c r="Q3755" s="31"/>
      <c r="R3755" s="84"/>
      <c r="S3755" s="31"/>
      <c r="T3755" s="31"/>
      <c r="U3755" s="169"/>
      <c r="V3755" s="150"/>
      <c r="W3755" s="141" t="str" cm="1">
        <f t="array" ref="W3755">IF(SUM(LEN(B3755:V3755))=0,"",IF(OR(OR(ISBLANK(F3755),SUM(LEN(C3755),LEN(D3755))=0),AND(NOT(E3755="Unknown"),ISBLANK(J3755)),AND(NOT(O3755="Unknown"),ISBLANK(R3755))),"Missing Information", INDEX(Table15[Entire Service Line Classification], MATCH(SUMIFS(Table15[Unique ID],Table15[System-Owned Portion],E3755,Table15[If Material Anything Other than "Lead" in Column E,Was Material Ever Previously Lead?],G3755,Table15[Customer-Owned Portion],O3755),Table15[Unique ID],0),0)))</f>
        <v/>
      </c>
      <c r="X3755"/>
    </row>
    <row r="3756" spans="2:24" x14ac:dyDescent="0.25">
      <c r="B3756" s="146"/>
      <c r="C3756" s="31"/>
      <c r="D3756" s="31"/>
      <c r="E3756" s="44"/>
      <c r="F3756" s="43"/>
      <c r="G3756" s="84"/>
      <c r="H3756" s="31"/>
      <c r="I3756" s="208"/>
      <c r="J3756" s="84"/>
      <c r="K3756" s="31"/>
      <c r="L3756" s="31"/>
      <c r="M3756" s="169"/>
      <c r="N3756" s="148"/>
      <c r="O3756" s="106"/>
      <c r="P3756" s="43"/>
      <c r="Q3756" s="31"/>
      <c r="R3756" s="84"/>
      <c r="S3756" s="31"/>
      <c r="T3756" s="31"/>
      <c r="U3756" s="169"/>
      <c r="V3756" s="150"/>
      <c r="W3756" s="141" t="str" cm="1">
        <f t="array" ref="W3756">IF(SUM(LEN(B3756:V3756))=0,"",IF(OR(OR(ISBLANK(F3756),SUM(LEN(C3756),LEN(D3756))=0),AND(NOT(E3756="Unknown"),ISBLANK(J3756)),AND(NOT(O3756="Unknown"),ISBLANK(R3756))),"Missing Information", INDEX(Table15[Entire Service Line Classification], MATCH(SUMIFS(Table15[Unique ID],Table15[System-Owned Portion],E3756,Table15[If Material Anything Other than "Lead" in Column E,Was Material Ever Previously Lead?],G3756,Table15[Customer-Owned Portion],O3756),Table15[Unique ID],0),0)))</f>
        <v/>
      </c>
      <c r="X3756"/>
    </row>
    <row r="3757" spans="2:24" x14ac:dyDescent="0.25">
      <c r="B3757" s="146"/>
      <c r="C3757" s="31"/>
      <c r="D3757" s="31"/>
      <c r="E3757" s="44"/>
      <c r="F3757" s="43"/>
      <c r="G3757" s="84"/>
      <c r="H3757" s="31"/>
      <c r="I3757" s="208"/>
      <c r="J3757" s="84"/>
      <c r="K3757" s="31"/>
      <c r="L3757" s="31"/>
      <c r="M3757" s="169"/>
      <c r="N3757" s="148"/>
      <c r="O3757" s="106"/>
      <c r="P3757" s="43"/>
      <c r="Q3757" s="31"/>
      <c r="R3757" s="84"/>
      <c r="S3757" s="31"/>
      <c r="T3757" s="31"/>
      <c r="U3757" s="169"/>
      <c r="V3757" s="150"/>
      <c r="W3757" s="141" t="str" cm="1">
        <f t="array" ref="W3757">IF(SUM(LEN(B3757:V3757))=0,"",IF(OR(OR(ISBLANK(F3757),SUM(LEN(C3757),LEN(D3757))=0),AND(NOT(E3757="Unknown"),ISBLANK(J3757)),AND(NOT(O3757="Unknown"),ISBLANK(R3757))),"Missing Information", INDEX(Table15[Entire Service Line Classification], MATCH(SUMIFS(Table15[Unique ID],Table15[System-Owned Portion],E3757,Table15[If Material Anything Other than "Lead" in Column E,Was Material Ever Previously Lead?],G3757,Table15[Customer-Owned Portion],O3757),Table15[Unique ID],0),0)))</f>
        <v/>
      </c>
      <c r="X3757"/>
    </row>
    <row r="3758" spans="2:24" x14ac:dyDescent="0.25">
      <c r="B3758" s="146"/>
      <c r="C3758" s="31"/>
      <c r="D3758" s="31"/>
      <c r="E3758" s="44"/>
      <c r="F3758" s="43"/>
      <c r="G3758" s="84"/>
      <c r="H3758" s="31"/>
      <c r="I3758" s="208"/>
      <c r="J3758" s="84"/>
      <c r="K3758" s="31"/>
      <c r="L3758" s="31"/>
      <c r="M3758" s="169"/>
      <c r="N3758" s="148"/>
      <c r="O3758" s="106"/>
      <c r="P3758" s="43"/>
      <c r="Q3758" s="31"/>
      <c r="R3758" s="84"/>
      <c r="S3758" s="31"/>
      <c r="T3758" s="31"/>
      <c r="U3758" s="169"/>
      <c r="V3758" s="150"/>
      <c r="W3758" s="141" t="str" cm="1">
        <f t="array" ref="W3758">IF(SUM(LEN(B3758:V3758))=0,"",IF(OR(OR(ISBLANK(F3758),SUM(LEN(C3758),LEN(D3758))=0),AND(NOT(E3758="Unknown"),ISBLANK(J3758)),AND(NOT(O3758="Unknown"),ISBLANK(R3758))),"Missing Information", INDEX(Table15[Entire Service Line Classification], MATCH(SUMIFS(Table15[Unique ID],Table15[System-Owned Portion],E3758,Table15[If Material Anything Other than "Lead" in Column E,Was Material Ever Previously Lead?],G3758,Table15[Customer-Owned Portion],O3758),Table15[Unique ID],0),0)))</f>
        <v/>
      </c>
      <c r="X3758"/>
    </row>
    <row r="3759" spans="2:24" x14ac:dyDescent="0.25">
      <c r="B3759" s="146"/>
      <c r="C3759" s="31"/>
      <c r="D3759" s="31"/>
      <c r="E3759" s="44"/>
      <c r="F3759" s="43"/>
      <c r="G3759" s="84"/>
      <c r="H3759" s="31"/>
      <c r="I3759" s="208"/>
      <c r="J3759" s="84"/>
      <c r="K3759" s="31"/>
      <c r="L3759" s="31"/>
      <c r="M3759" s="169"/>
      <c r="N3759" s="148"/>
      <c r="O3759" s="106"/>
      <c r="P3759" s="43"/>
      <c r="Q3759" s="31"/>
      <c r="R3759" s="84"/>
      <c r="S3759" s="31"/>
      <c r="T3759" s="31"/>
      <c r="U3759" s="169"/>
      <c r="V3759" s="150"/>
      <c r="W3759" s="141" t="str" cm="1">
        <f t="array" ref="W3759">IF(SUM(LEN(B3759:V3759))=0,"",IF(OR(OR(ISBLANK(F3759),SUM(LEN(C3759),LEN(D3759))=0),AND(NOT(E3759="Unknown"),ISBLANK(J3759)),AND(NOT(O3759="Unknown"),ISBLANK(R3759))),"Missing Information", INDEX(Table15[Entire Service Line Classification], MATCH(SUMIFS(Table15[Unique ID],Table15[System-Owned Portion],E3759,Table15[If Material Anything Other than "Lead" in Column E,Was Material Ever Previously Lead?],G3759,Table15[Customer-Owned Portion],O3759),Table15[Unique ID],0),0)))</f>
        <v/>
      </c>
      <c r="X3759"/>
    </row>
    <row r="3760" spans="2:24" x14ac:dyDescent="0.25">
      <c r="B3760" s="146"/>
      <c r="C3760" s="31"/>
      <c r="D3760" s="31"/>
      <c r="E3760" s="44"/>
      <c r="F3760" s="43"/>
      <c r="G3760" s="84"/>
      <c r="H3760" s="31"/>
      <c r="I3760" s="208"/>
      <c r="J3760" s="84"/>
      <c r="K3760" s="31"/>
      <c r="L3760" s="31"/>
      <c r="M3760" s="169"/>
      <c r="N3760" s="148"/>
      <c r="O3760" s="106"/>
      <c r="P3760" s="43"/>
      <c r="Q3760" s="31"/>
      <c r="R3760" s="84"/>
      <c r="S3760" s="31"/>
      <c r="T3760" s="31"/>
      <c r="U3760" s="169"/>
      <c r="V3760" s="150"/>
      <c r="W3760" s="141" t="str" cm="1">
        <f t="array" ref="W3760">IF(SUM(LEN(B3760:V3760))=0,"",IF(OR(OR(ISBLANK(F3760),SUM(LEN(C3760),LEN(D3760))=0),AND(NOT(E3760="Unknown"),ISBLANK(J3760)),AND(NOT(O3760="Unknown"),ISBLANK(R3760))),"Missing Information", INDEX(Table15[Entire Service Line Classification], MATCH(SUMIFS(Table15[Unique ID],Table15[System-Owned Portion],E3760,Table15[If Material Anything Other than "Lead" in Column E,Was Material Ever Previously Lead?],G3760,Table15[Customer-Owned Portion],O3760),Table15[Unique ID],0),0)))</f>
        <v/>
      </c>
      <c r="X3760"/>
    </row>
    <row r="3761" spans="2:24" x14ac:dyDescent="0.25">
      <c r="B3761" s="146"/>
      <c r="C3761" s="31"/>
      <c r="D3761" s="31"/>
      <c r="E3761" s="44"/>
      <c r="F3761" s="43"/>
      <c r="G3761" s="84"/>
      <c r="H3761" s="31"/>
      <c r="I3761" s="208"/>
      <c r="J3761" s="84"/>
      <c r="K3761" s="31"/>
      <c r="L3761" s="31"/>
      <c r="M3761" s="169"/>
      <c r="N3761" s="148"/>
      <c r="O3761" s="106"/>
      <c r="P3761" s="43"/>
      <c r="Q3761" s="31"/>
      <c r="R3761" s="84"/>
      <c r="S3761" s="31"/>
      <c r="T3761" s="31"/>
      <c r="U3761" s="169"/>
      <c r="V3761" s="150"/>
      <c r="W3761" s="141" t="str" cm="1">
        <f t="array" ref="W3761">IF(SUM(LEN(B3761:V3761))=0,"",IF(OR(OR(ISBLANK(F3761),SUM(LEN(C3761),LEN(D3761))=0),AND(NOT(E3761="Unknown"),ISBLANK(J3761)),AND(NOT(O3761="Unknown"),ISBLANK(R3761))),"Missing Information", INDEX(Table15[Entire Service Line Classification], MATCH(SUMIFS(Table15[Unique ID],Table15[System-Owned Portion],E3761,Table15[If Material Anything Other than "Lead" in Column E,Was Material Ever Previously Lead?],G3761,Table15[Customer-Owned Portion],O3761),Table15[Unique ID],0),0)))</f>
        <v/>
      </c>
      <c r="X3761"/>
    </row>
    <row r="3762" spans="2:24" x14ac:dyDescent="0.25">
      <c r="B3762" s="146"/>
      <c r="C3762" s="31"/>
      <c r="D3762" s="31"/>
      <c r="E3762" s="44"/>
      <c r="F3762" s="43"/>
      <c r="G3762" s="84"/>
      <c r="H3762" s="31"/>
      <c r="I3762" s="208"/>
      <c r="J3762" s="84"/>
      <c r="K3762" s="31"/>
      <c r="L3762" s="31"/>
      <c r="M3762" s="169"/>
      <c r="N3762" s="148"/>
      <c r="O3762" s="106"/>
      <c r="P3762" s="43"/>
      <c r="Q3762" s="31"/>
      <c r="R3762" s="84"/>
      <c r="S3762" s="31"/>
      <c r="T3762" s="31"/>
      <c r="U3762" s="169"/>
      <c r="V3762" s="150"/>
      <c r="W3762" s="141" t="str" cm="1">
        <f t="array" ref="W3762">IF(SUM(LEN(B3762:V3762))=0,"",IF(OR(OR(ISBLANK(F3762),SUM(LEN(C3762),LEN(D3762))=0),AND(NOT(E3762="Unknown"),ISBLANK(J3762)),AND(NOT(O3762="Unknown"),ISBLANK(R3762))),"Missing Information", INDEX(Table15[Entire Service Line Classification], MATCH(SUMIFS(Table15[Unique ID],Table15[System-Owned Portion],E3762,Table15[If Material Anything Other than "Lead" in Column E,Was Material Ever Previously Lead?],G3762,Table15[Customer-Owned Portion],O3762),Table15[Unique ID],0),0)))</f>
        <v/>
      </c>
      <c r="X3762"/>
    </row>
    <row r="3763" spans="2:24" x14ac:dyDescent="0.25">
      <c r="B3763" s="146"/>
      <c r="C3763" s="31"/>
      <c r="D3763" s="31"/>
      <c r="E3763" s="44"/>
      <c r="F3763" s="43"/>
      <c r="G3763" s="84"/>
      <c r="H3763" s="31"/>
      <c r="I3763" s="208"/>
      <c r="J3763" s="84"/>
      <c r="K3763" s="31"/>
      <c r="L3763" s="31"/>
      <c r="M3763" s="169"/>
      <c r="N3763" s="148"/>
      <c r="O3763" s="106"/>
      <c r="P3763" s="43"/>
      <c r="Q3763" s="31"/>
      <c r="R3763" s="84"/>
      <c r="S3763" s="31"/>
      <c r="T3763" s="31"/>
      <c r="U3763" s="169"/>
      <c r="V3763" s="150"/>
      <c r="W3763" s="141" t="str" cm="1">
        <f t="array" ref="W3763">IF(SUM(LEN(B3763:V3763))=0,"",IF(OR(OR(ISBLANK(F3763),SUM(LEN(C3763),LEN(D3763))=0),AND(NOT(E3763="Unknown"),ISBLANK(J3763)),AND(NOT(O3763="Unknown"),ISBLANK(R3763))),"Missing Information", INDEX(Table15[Entire Service Line Classification], MATCH(SUMIFS(Table15[Unique ID],Table15[System-Owned Portion],E3763,Table15[If Material Anything Other than "Lead" in Column E,Was Material Ever Previously Lead?],G3763,Table15[Customer-Owned Portion],O3763),Table15[Unique ID],0),0)))</f>
        <v/>
      </c>
      <c r="X3763"/>
    </row>
    <row r="3764" spans="2:24" x14ac:dyDescent="0.25">
      <c r="B3764" s="146"/>
      <c r="C3764" s="31"/>
      <c r="D3764" s="31"/>
      <c r="E3764" s="44"/>
      <c r="F3764" s="43"/>
      <c r="G3764" s="84"/>
      <c r="H3764" s="31"/>
      <c r="I3764" s="208"/>
      <c r="J3764" s="84"/>
      <c r="K3764" s="31"/>
      <c r="L3764" s="31"/>
      <c r="M3764" s="169"/>
      <c r="N3764" s="148"/>
      <c r="O3764" s="106"/>
      <c r="P3764" s="43"/>
      <c r="Q3764" s="31"/>
      <c r="R3764" s="84"/>
      <c r="S3764" s="31"/>
      <c r="T3764" s="31"/>
      <c r="U3764" s="169"/>
      <c r="V3764" s="150"/>
      <c r="W3764" s="141" t="str" cm="1">
        <f t="array" ref="W3764">IF(SUM(LEN(B3764:V3764))=0,"",IF(OR(OR(ISBLANK(F3764),SUM(LEN(C3764),LEN(D3764))=0),AND(NOT(E3764="Unknown"),ISBLANK(J3764)),AND(NOT(O3764="Unknown"),ISBLANK(R3764))),"Missing Information", INDEX(Table15[Entire Service Line Classification], MATCH(SUMIFS(Table15[Unique ID],Table15[System-Owned Portion],E3764,Table15[If Material Anything Other than "Lead" in Column E,Was Material Ever Previously Lead?],G3764,Table15[Customer-Owned Portion],O3764),Table15[Unique ID],0),0)))</f>
        <v/>
      </c>
      <c r="X3764"/>
    </row>
    <row r="3765" spans="2:24" x14ac:dyDescent="0.25">
      <c r="B3765" s="146"/>
      <c r="C3765" s="31"/>
      <c r="D3765" s="31"/>
      <c r="E3765" s="44"/>
      <c r="F3765" s="43"/>
      <c r="G3765" s="84"/>
      <c r="H3765" s="31"/>
      <c r="I3765" s="208"/>
      <c r="J3765" s="84"/>
      <c r="K3765" s="31"/>
      <c r="L3765" s="31"/>
      <c r="M3765" s="169"/>
      <c r="N3765" s="148"/>
      <c r="O3765" s="106"/>
      <c r="P3765" s="43"/>
      <c r="Q3765" s="31"/>
      <c r="R3765" s="84"/>
      <c r="S3765" s="31"/>
      <c r="T3765" s="31"/>
      <c r="U3765" s="169"/>
      <c r="V3765" s="150"/>
      <c r="W3765" s="141" t="str" cm="1">
        <f t="array" ref="W3765">IF(SUM(LEN(B3765:V3765))=0,"",IF(OR(OR(ISBLANK(F3765),SUM(LEN(C3765),LEN(D3765))=0),AND(NOT(E3765="Unknown"),ISBLANK(J3765)),AND(NOT(O3765="Unknown"),ISBLANK(R3765))),"Missing Information", INDEX(Table15[Entire Service Line Classification], MATCH(SUMIFS(Table15[Unique ID],Table15[System-Owned Portion],E3765,Table15[If Material Anything Other than "Lead" in Column E,Was Material Ever Previously Lead?],G3765,Table15[Customer-Owned Portion],O3765),Table15[Unique ID],0),0)))</f>
        <v/>
      </c>
      <c r="X3765"/>
    </row>
    <row r="3766" spans="2:24" x14ac:dyDescent="0.25">
      <c r="B3766" s="146"/>
      <c r="C3766" s="31"/>
      <c r="D3766" s="31"/>
      <c r="E3766" s="44"/>
      <c r="F3766" s="43"/>
      <c r="G3766" s="84"/>
      <c r="H3766" s="31"/>
      <c r="I3766" s="208"/>
      <c r="J3766" s="84"/>
      <c r="K3766" s="31"/>
      <c r="L3766" s="31"/>
      <c r="M3766" s="169"/>
      <c r="N3766" s="148"/>
      <c r="O3766" s="106"/>
      <c r="P3766" s="43"/>
      <c r="Q3766" s="31"/>
      <c r="R3766" s="84"/>
      <c r="S3766" s="31"/>
      <c r="T3766" s="31"/>
      <c r="U3766" s="169"/>
      <c r="V3766" s="150"/>
      <c r="W3766" s="141" t="str" cm="1">
        <f t="array" ref="W3766">IF(SUM(LEN(B3766:V3766))=0,"",IF(OR(OR(ISBLANK(F3766),SUM(LEN(C3766),LEN(D3766))=0),AND(NOT(E3766="Unknown"),ISBLANK(J3766)),AND(NOT(O3766="Unknown"),ISBLANK(R3766))),"Missing Information", INDEX(Table15[Entire Service Line Classification], MATCH(SUMIFS(Table15[Unique ID],Table15[System-Owned Portion],E3766,Table15[If Material Anything Other than "Lead" in Column E,Was Material Ever Previously Lead?],G3766,Table15[Customer-Owned Portion],O3766),Table15[Unique ID],0),0)))</f>
        <v/>
      </c>
      <c r="X3766"/>
    </row>
    <row r="3767" spans="2:24" x14ac:dyDescent="0.25">
      <c r="B3767" s="146"/>
      <c r="C3767" s="31"/>
      <c r="D3767" s="31"/>
      <c r="E3767" s="44"/>
      <c r="F3767" s="43"/>
      <c r="G3767" s="84"/>
      <c r="H3767" s="31"/>
      <c r="I3767" s="208"/>
      <c r="J3767" s="84"/>
      <c r="K3767" s="31"/>
      <c r="L3767" s="31"/>
      <c r="M3767" s="169"/>
      <c r="N3767" s="148"/>
      <c r="O3767" s="106"/>
      <c r="P3767" s="43"/>
      <c r="Q3767" s="31"/>
      <c r="R3767" s="84"/>
      <c r="S3767" s="31"/>
      <c r="T3767" s="31"/>
      <c r="U3767" s="169"/>
      <c r="V3767" s="150"/>
      <c r="W3767" s="141" t="str" cm="1">
        <f t="array" ref="W3767">IF(SUM(LEN(B3767:V3767))=0,"",IF(OR(OR(ISBLANK(F3767),SUM(LEN(C3767),LEN(D3767))=0),AND(NOT(E3767="Unknown"),ISBLANK(J3767)),AND(NOT(O3767="Unknown"),ISBLANK(R3767))),"Missing Information", INDEX(Table15[Entire Service Line Classification], MATCH(SUMIFS(Table15[Unique ID],Table15[System-Owned Portion],E3767,Table15[If Material Anything Other than "Lead" in Column E,Was Material Ever Previously Lead?],G3767,Table15[Customer-Owned Portion],O3767),Table15[Unique ID],0),0)))</f>
        <v/>
      </c>
      <c r="X3767"/>
    </row>
    <row r="3768" spans="2:24" x14ac:dyDescent="0.25">
      <c r="B3768" s="146"/>
      <c r="C3768" s="31"/>
      <c r="D3768" s="31"/>
      <c r="E3768" s="44"/>
      <c r="F3768" s="43"/>
      <c r="G3768" s="84"/>
      <c r="H3768" s="31"/>
      <c r="I3768" s="208"/>
      <c r="J3768" s="84"/>
      <c r="K3768" s="31"/>
      <c r="L3768" s="31"/>
      <c r="M3768" s="169"/>
      <c r="N3768" s="148"/>
      <c r="O3768" s="106"/>
      <c r="P3768" s="43"/>
      <c r="Q3768" s="31"/>
      <c r="R3768" s="84"/>
      <c r="S3768" s="31"/>
      <c r="T3768" s="31"/>
      <c r="U3768" s="169"/>
      <c r="V3768" s="150"/>
      <c r="W3768" s="141" t="str" cm="1">
        <f t="array" ref="W3768">IF(SUM(LEN(B3768:V3768))=0,"",IF(OR(OR(ISBLANK(F3768),SUM(LEN(C3768),LEN(D3768))=0),AND(NOT(E3768="Unknown"),ISBLANK(J3768)),AND(NOT(O3768="Unknown"),ISBLANK(R3768))),"Missing Information", INDEX(Table15[Entire Service Line Classification], MATCH(SUMIFS(Table15[Unique ID],Table15[System-Owned Portion],E3768,Table15[If Material Anything Other than "Lead" in Column E,Was Material Ever Previously Lead?],G3768,Table15[Customer-Owned Portion],O3768),Table15[Unique ID],0),0)))</f>
        <v/>
      </c>
      <c r="X3768"/>
    </row>
    <row r="3769" spans="2:24" x14ac:dyDescent="0.25">
      <c r="B3769" s="146"/>
      <c r="C3769" s="31"/>
      <c r="D3769" s="31"/>
      <c r="E3769" s="44"/>
      <c r="F3769" s="43"/>
      <c r="G3769" s="84"/>
      <c r="H3769" s="31"/>
      <c r="I3769" s="208"/>
      <c r="J3769" s="84"/>
      <c r="K3769" s="31"/>
      <c r="L3769" s="31"/>
      <c r="M3769" s="169"/>
      <c r="N3769" s="148"/>
      <c r="O3769" s="106"/>
      <c r="P3769" s="43"/>
      <c r="Q3769" s="31"/>
      <c r="R3769" s="84"/>
      <c r="S3769" s="31"/>
      <c r="T3769" s="31"/>
      <c r="U3769" s="169"/>
      <c r="V3769" s="150"/>
      <c r="W3769" s="141" t="str" cm="1">
        <f t="array" ref="W3769">IF(SUM(LEN(B3769:V3769))=0,"",IF(OR(OR(ISBLANK(F3769),SUM(LEN(C3769),LEN(D3769))=0),AND(NOT(E3769="Unknown"),ISBLANK(J3769)),AND(NOT(O3769="Unknown"),ISBLANK(R3769))),"Missing Information", INDEX(Table15[Entire Service Line Classification], MATCH(SUMIFS(Table15[Unique ID],Table15[System-Owned Portion],E3769,Table15[If Material Anything Other than "Lead" in Column E,Was Material Ever Previously Lead?],G3769,Table15[Customer-Owned Portion],O3769),Table15[Unique ID],0),0)))</f>
        <v/>
      </c>
      <c r="X3769"/>
    </row>
    <row r="3770" spans="2:24" x14ac:dyDescent="0.25">
      <c r="B3770" s="146"/>
      <c r="C3770" s="31"/>
      <c r="D3770" s="31"/>
      <c r="E3770" s="44"/>
      <c r="F3770" s="43"/>
      <c r="G3770" s="84"/>
      <c r="H3770" s="31"/>
      <c r="I3770" s="208"/>
      <c r="J3770" s="84"/>
      <c r="K3770" s="31"/>
      <c r="L3770" s="31"/>
      <c r="M3770" s="169"/>
      <c r="N3770" s="148"/>
      <c r="O3770" s="106"/>
      <c r="P3770" s="43"/>
      <c r="Q3770" s="31"/>
      <c r="R3770" s="84"/>
      <c r="S3770" s="31"/>
      <c r="T3770" s="31"/>
      <c r="U3770" s="169"/>
      <c r="V3770" s="150"/>
      <c r="W3770" s="141" t="str" cm="1">
        <f t="array" ref="W3770">IF(SUM(LEN(B3770:V3770))=0,"",IF(OR(OR(ISBLANK(F3770),SUM(LEN(C3770),LEN(D3770))=0),AND(NOT(E3770="Unknown"),ISBLANK(J3770)),AND(NOT(O3770="Unknown"),ISBLANK(R3770))),"Missing Information", INDEX(Table15[Entire Service Line Classification], MATCH(SUMIFS(Table15[Unique ID],Table15[System-Owned Portion],E3770,Table15[If Material Anything Other than "Lead" in Column E,Was Material Ever Previously Lead?],G3770,Table15[Customer-Owned Portion],O3770),Table15[Unique ID],0),0)))</f>
        <v/>
      </c>
      <c r="X3770"/>
    </row>
    <row r="3771" spans="2:24" x14ac:dyDescent="0.25">
      <c r="B3771" s="146"/>
      <c r="C3771" s="31"/>
      <c r="D3771" s="31"/>
      <c r="E3771" s="44"/>
      <c r="F3771" s="43"/>
      <c r="G3771" s="84"/>
      <c r="H3771" s="31"/>
      <c r="I3771" s="208"/>
      <c r="J3771" s="84"/>
      <c r="K3771" s="31"/>
      <c r="L3771" s="31"/>
      <c r="M3771" s="169"/>
      <c r="N3771" s="148"/>
      <c r="O3771" s="106"/>
      <c r="P3771" s="43"/>
      <c r="Q3771" s="31"/>
      <c r="R3771" s="84"/>
      <c r="S3771" s="31"/>
      <c r="T3771" s="31"/>
      <c r="U3771" s="169"/>
      <c r="V3771" s="150"/>
      <c r="W3771" s="141" t="str" cm="1">
        <f t="array" ref="W3771">IF(SUM(LEN(B3771:V3771))=0,"",IF(OR(OR(ISBLANK(F3771),SUM(LEN(C3771),LEN(D3771))=0),AND(NOT(E3771="Unknown"),ISBLANK(J3771)),AND(NOT(O3771="Unknown"),ISBLANK(R3771))),"Missing Information", INDEX(Table15[Entire Service Line Classification], MATCH(SUMIFS(Table15[Unique ID],Table15[System-Owned Portion],E3771,Table15[If Material Anything Other than "Lead" in Column E,Was Material Ever Previously Lead?],G3771,Table15[Customer-Owned Portion],O3771),Table15[Unique ID],0),0)))</f>
        <v/>
      </c>
      <c r="X3771"/>
    </row>
    <row r="3772" spans="2:24" x14ac:dyDescent="0.25">
      <c r="B3772" s="146"/>
      <c r="C3772" s="31"/>
      <c r="D3772" s="31"/>
      <c r="E3772" s="44"/>
      <c r="F3772" s="43"/>
      <c r="G3772" s="84"/>
      <c r="H3772" s="31"/>
      <c r="I3772" s="208"/>
      <c r="J3772" s="84"/>
      <c r="K3772" s="31"/>
      <c r="L3772" s="31"/>
      <c r="M3772" s="169"/>
      <c r="N3772" s="148"/>
      <c r="O3772" s="106"/>
      <c r="P3772" s="43"/>
      <c r="Q3772" s="31"/>
      <c r="R3772" s="84"/>
      <c r="S3772" s="31"/>
      <c r="T3772" s="31"/>
      <c r="U3772" s="169"/>
      <c r="V3772" s="150"/>
      <c r="W3772" s="141" t="str" cm="1">
        <f t="array" ref="W3772">IF(SUM(LEN(B3772:V3772))=0,"",IF(OR(OR(ISBLANK(F3772),SUM(LEN(C3772),LEN(D3772))=0),AND(NOT(E3772="Unknown"),ISBLANK(J3772)),AND(NOT(O3772="Unknown"),ISBLANK(R3772))),"Missing Information", INDEX(Table15[Entire Service Line Classification], MATCH(SUMIFS(Table15[Unique ID],Table15[System-Owned Portion],E3772,Table15[If Material Anything Other than "Lead" in Column E,Was Material Ever Previously Lead?],G3772,Table15[Customer-Owned Portion],O3772),Table15[Unique ID],0),0)))</f>
        <v/>
      </c>
      <c r="X3772"/>
    </row>
    <row r="3773" spans="2:24" x14ac:dyDescent="0.25">
      <c r="B3773" s="146"/>
      <c r="C3773" s="31"/>
      <c r="D3773" s="31"/>
      <c r="E3773" s="44"/>
      <c r="F3773" s="43"/>
      <c r="G3773" s="84"/>
      <c r="H3773" s="31"/>
      <c r="I3773" s="208"/>
      <c r="J3773" s="84"/>
      <c r="K3773" s="31"/>
      <c r="L3773" s="31"/>
      <c r="M3773" s="169"/>
      <c r="N3773" s="148"/>
      <c r="O3773" s="106"/>
      <c r="P3773" s="43"/>
      <c r="Q3773" s="31"/>
      <c r="R3773" s="84"/>
      <c r="S3773" s="31"/>
      <c r="T3773" s="31"/>
      <c r="U3773" s="169"/>
      <c r="V3773" s="150"/>
      <c r="W3773" s="141" t="str" cm="1">
        <f t="array" ref="W3773">IF(SUM(LEN(B3773:V3773))=0,"",IF(OR(OR(ISBLANK(F3773),SUM(LEN(C3773),LEN(D3773))=0),AND(NOT(E3773="Unknown"),ISBLANK(J3773)),AND(NOT(O3773="Unknown"),ISBLANK(R3773))),"Missing Information", INDEX(Table15[Entire Service Line Classification], MATCH(SUMIFS(Table15[Unique ID],Table15[System-Owned Portion],E3773,Table15[If Material Anything Other than "Lead" in Column E,Was Material Ever Previously Lead?],G3773,Table15[Customer-Owned Portion],O3773),Table15[Unique ID],0),0)))</f>
        <v/>
      </c>
      <c r="X3773"/>
    </row>
    <row r="3774" spans="2:24" x14ac:dyDescent="0.25">
      <c r="B3774" s="146"/>
      <c r="C3774" s="31"/>
      <c r="D3774" s="31"/>
      <c r="E3774" s="44"/>
      <c r="F3774" s="43"/>
      <c r="G3774" s="84"/>
      <c r="H3774" s="31"/>
      <c r="I3774" s="208"/>
      <c r="J3774" s="84"/>
      <c r="K3774" s="31"/>
      <c r="L3774" s="31"/>
      <c r="M3774" s="169"/>
      <c r="N3774" s="148"/>
      <c r="O3774" s="106"/>
      <c r="P3774" s="43"/>
      <c r="Q3774" s="31"/>
      <c r="R3774" s="84"/>
      <c r="S3774" s="31"/>
      <c r="T3774" s="31"/>
      <c r="U3774" s="169"/>
      <c r="V3774" s="150"/>
      <c r="W3774" s="141" t="str" cm="1">
        <f t="array" ref="W3774">IF(SUM(LEN(B3774:V3774))=0,"",IF(OR(OR(ISBLANK(F3774),SUM(LEN(C3774),LEN(D3774))=0),AND(NOT(E3774="Unknown"),ISBLANK(J3774)),AND(NOT(O3774="Unknown"),ISBLANK(R3774))),"Missing Information", INDEX(Table15[Entire Service Line Classification], MATCH(SUMIFS(Table15[Unique ID],Table15[System-Owned Portion],E3774,Table15[If Material Anything Other than "Lead" in Column E,Was Material Ever Previously Lead?],G3774,Table15[Customer-Owned Portion],O3774),Table15[Unique ID],0),0)))</f>
        <v/>
      </c>
      <c r="X3774"/>
    </row>
    <row r="3775" spans="2:24" x14ac:dyDescent="0.25">
      <c r="B3775" s="146"/>
      <c r="C3775" s="31"/>
      <c r="D3775" s="31"/>
      <c r="E3775" s="44"/>
      <c r="F3775" s="43"/>
      <c r="G3775" s="84"/>
      <c r="H3775" s="31"/>
      <c r="I3775" s="208"/>
      <c r="J3775" s="84"/>
      <c r="K3775" s="31"/>
      <c r="L3775" s="31"/>
      <c r="M3775" s="169"/>
      <c r="N3775" s="148"/>
      <c r="O3775" s="106"/>
      <c r="P3775" s="43"/>
      <c r="Q3775" s="31"/>
      <c r="R3775" s="84"/>
      <c r="S3775" s="31"/>
      <c r="T3775" s="31"/>
      <c r="U3775" s="169"/>
      <c r="V3775" s="150"/>
      <c r="W3775" s="141" t="str" cm="1">
        <f t="array" ref="W3775">IF(SUM(LEN(B3775:V3775))=0,"",IF(OR(OR(ISBLANK(F3775),SUM(LEN(C3775),LEN(D3775))=0),AND(NOT(E3775="Unknown"),ISBLANK(J3775)),AND(NOT(O3775="Unknown"),ISBLANK(R3775))),"Missing Information", INDEX(Table15[Entire Service Line Classification], MATCH(SUMIFS(Table15[Unique ID],Table15[System-Owned Portion],E3775,Table15[If Material Anything Other than "Lead" in Column E,Was Material Ever Previously Lead?],G3775,Table15[Customer-Owned Portion],O3775),Table15[Unique ID],0),0)))</f>
        <v/>
      </c>
      <c r="X3775"/>
    </row>
    <row r="3776" spans="2:24" x14ac:dyDescent="0.25">
      <c r="B3776" s="146"/>
      <c r="C3776" s="31"/>
      <c r="D3776" s="31"/>
      <c r="E3776" s="44"/>
      <c r="F3776" s="43"/>
      <c r="G3776" s="84"/>
      <c r="H3776" s="31"/>
      <c r="I3776" s="208"/>
      <c r="J3776" s="84"/>
      <c r="K3776" s="31"/>
      <c r="L3776" s="31"/>
      <c r="M3776" s="169"/>
      <c r="N3776" s="148"/>
      <c r="O3776" s="106"/>
      <c r="P3776" s="43"/>
      <c r="Q3776" s="31"/>
      <c r="R3776" s="84"/>
      <c r="S3776" s="31"/>
      <c r="T3776" s="31"/>
      <c r="U3776" s="169"/>
      <c r="V3776" s="150"/>
      <c r="W3776" s="141" t="str" cm="1">
        <f t="array" ref="W3776">IF(SUM(LEN(B3776:V3776))=0,"",IF(OR(OR(ISBLANK(F3776),SUM(LEN(C3776),LEN(D3776))=0),AND(NOT(E3776="Unknown"),ISBLANK(J3776)),AND(NOT(O3776="Unknown"),ISBLANK(R3776))),"Missing Information", INDEX(Table15[Entire Service Line Classification], MATCH(SUMIFS(Table15[Unique ID],Table15[System-Owned Portion],E3776,Table15[If Material Anything Other than "Lead" in Column E,Was Material Ever Previously Lead?],G3776,Table15[Customer-Owned Portion],O3776),Table15[Unique ID],0),0)))</f>
        <v/>
      </c>
      <c r="X3776"/>
    </row>
    <row r="3777" spans="2:24" x14ac:dyDescent="0.25">
      <c r="B3777" s="146"/>
      <c r="C3777" s="31"/>
      <c r="D3777" s="31"/>
      <c r="E3777" s="44"/>
      <c r="F3777" s="43"/>
      <c r="G3777" s="84"/>
      <c r="H3777" s="31"/>
      <c r="I3777" s="208"/>
      <c r="J3777" s="84"/>
      <c r="K3777" s="31"/>
      <c r="L3777" s="31"/>
      <c r="M3777" s="169"/>
      <c r="N3777" s="148"/>
      <c r="O3777" s="106"/>
      <c r="P3777" s="43"/>
      <c r="Q3777" s="31"/>
      <c r="R3777" s="84"/>
      <c r="S3777" s="31"/>
      <c r="T3777" s="31"/>
      <c r="U3777" s="169"/>
      <c r="V3777" s="150"/>
      <c r="W3777" s="141" t="str" cm="1">
        <f t="array" ref="W3777">IF(SUM(LEN(B3777:V3777))=0,"",IF(OR(OR(ISBLANK(F3777),SUM(LEN(C3777),LEN(D3777))=0),AND(NOT(E3777="Unknown"),ISBLANK(J3777)),AND(NOT(O3777="Unknown"),ISBLANK(R3777))),"Missing Information", INDEX(Table15[Entire Service Line Classification], MATCH(SUMIFS(Table15[Unique ID],Table15[System-Owned Portion],E3777,Table15[If Material Anything Other than "Lead" in Column E,Was Material Ever Previously Lead?],G3777,Table15[Customer-Owned Portion],O3777),Table15[Unique ID],0),0)))</f>
        <v/>
      </c>
      <c r="X3777"/>
    </row>
    <row r="3778" spans="2:24" x14ac:dyDescent="0.25">
      <c r="B3778" s="146"/>
      <c r="C3778" s="31"/>
      <c r="D3778" s="31"/>
      <c r="E3778" s="44"/>
      <c r="F3778" s="43"/>
      <c r="G3778" s="84"/>
      <c r="H3778" s="31"/>
      <c r="I3778" s="208"/>
      <c r="J3778" s="84"/>
      <c r="K3778" s="31"/>
      <c r="L3778" s="31"/>
      <c r="M3778" s="169"/>
      <c r="N3778" s="148"/>
      <c r="O3778" s="106"/>
      <c r="P3778" s="43"/>
      <c r="Q3778" s="31"/>
      <c r="R3778" s="84"/>
      <c r="S3778" s="31"/>
      <c r="T3778" s="31"/>
      <c r="U3778" s="169"/>
      <c r="V3778" s="150"/>
      <c r="W3778" s="141" t="str" cm="1">
        <f t="array" ref="W3778">IF(SUM(LEN(B3778:V3778))=0,"",IF(OR(OR(ISBLANK(F3778),SUM(LEN(C3778),LEN(D3778))=0),AND(NOT(E3778="Unknown"),ISBLANK(J3778)),AND(NOT(O3778="Unknown"),ISBLANK(R3778))),"Missing Information", INDEX(Table15[Entire Service Line Classification], MATCH(SUMIFS(Table15[Unique ID],Table15[System-Owned Portion],E3778,Table15[If Material Anything Other than "Lead" in Column E,Was Material Ever Previously Lead?],G3778,Table15[Customer-Owned Portion],O3778),Table15[Unique ID],0),0)))</f>
        <v/>
      </c>
      <c r="X3778"/>
    </row>
    <row r="3779" spans="2:24" x14ac:dyDescent="0.25">
      <c r="B3779" s="146"/>
      <c r="C3779" s="31"/>
      <c r="D3779" s="31"/>
      <c r="E3779" s="44"/>
      <c r="F3779" s="43"/>
      <c r="G3779" s="84"/>
      <c r="H3779" s="31"/>
      <c r="I3779" s="208"/>
      <c r="J3779" s="84"/>
      <c r="K3779" s="31"/>
      <c r="L3779" s="31"/>
      <c r="M3779" s="169"/>
      <c r="N3779" s="148"/>
      <c r="O3779" s="106"/>
      <c r="P3779" s="43"/>
      <c r="Q3779" s="31"/>
      <c r="R3779" s="84"/>
      <c r="S3779" s="31"/>
      <c r="T3779" s="31"/>
      <c r="U3779" s="169"/>
      <c r="V3779" s="150"/>
      <c r="W3779" s="141" t="str" cm="1">
        <f t="array" ref="W3779">IF(SUM(LEN(B3779:V3779))=0,"",IF(OR(OR(ISBLANK(F3779),SUM(LEN(C3779),LEN(D3779))=0),AND(NOT(E3779="Unknown"),ISBLANK(J3779)),AND(NOT(O3779="Unknown"),ISBLANK(R3779))),"Missing Information", INDEX(Table15[Entire Service Line Classification], MATCH(SUMIFS(Table15[Unique ID],Table15[System-Owned Portion],E3779,Table15[If Material Anything Other than "Lead" in Column E,Was Material Ever Previously Lead?],G3779,Table15[Customer-Owned Portion],O3779),Table15[Unique ID],0),0)))</f>
        <v/>
      </c>
      <c r="X3779"/>
    </row>
    <row r="3780" spans="2:24" x14ac:dyDescent="0.25">
      <c r="B3780" s="146"/>
      <c r="C3780" s="31"/>
      <c r="D3780" s="31"/>
      <c r="E3780" s="44"/>
      <c r="F3780" s="43"/>
      <c r="G3780" s="84"/>
      <c r="H3780" s="31"/>
      <c r="I3780" s="208"/>
      <c r="J3780" s="84"/>
      <c r="K3780" s="31"/>
      <c r="L3780" s="31"/>
      <c r="M3780" s="169"/>
      <c r="N3780" s="148"/>
      <c r="O3780" s="106"/>
      <c r="P3780" s="43"/>
      <c r="Q3780" s="31"/>
      <c r="R3780" s="84"/>
      <c r="S3780" s="31"/>
      <c r="T3780" s="31"/>
      <c r="U3780" s="169"/>
      <c r="V3780" s="150"/>
      <c r="W3780" s="141" t="str" cm="1">
        <f t="array" ref="W3780">IF(SUM(LEN(B3780:V3780))=0,"",IF(OR(OR(ISBLANK(F3780),SUM(LEN(C3780),LEN(D3780))=0),AND(NOT(E3780="Unknown"),ISBLANK(J3780)),AND(NOT(O3780="Unknown"),ISBLANK(R3780))),"Missing Information", INDEX(Table15[Entire Service Line Classification], MATCH(SUMIFS(Table15[Unique ID],Table15[System-Owned Portion],E3780,Table15[If Material Anything Other than "Lead" in Column E,Was Material Ever Previously Lead?],G3780,Table15[Customer-Owned Portion],O3780),Table15[Unique ID],0),0)))</f>
        <v/>
      </c>
      <c r="X3780"/>
    </row>
    <row r="3781" spans="2:24" x14ac:dyDescent="0.25">
      <c r="B3781" s="146"/>
      <c r="C3781" s="31"/>
      <c r="D3781" s="31"/>
      <c r="E3781" s="44"/>
      <c r="F3781" s="43"/>
      <c r="G3781" s="84"/>
      <c r="H3781" s="31"/>
      <c r="I3781" s="208"/>
      <c r="J3781" s="84"/>
      <c r="K3781" s="31"/>
      <c r="L3781" s="31"/>
      <c r="M3781" s="169"/>
      <c r="N3781" s="148"/>
      <c r="O3781" s="106"/>
      <c r="P3781" s="43"/>
      <c r="Q3781" s="31"/>
      <c r="R3781" s="84"/>
      <c r="S3781" s="31"/>
      <c r="T3781" s="31"/>
      <c r="U3781" s="169"/>
      <c r="V3781" s="150"/>
      <c r="W3781" s="141" t="str" cm="1">
        <f t="array" ref="W3781">IF(SUM(LEN(B3781:V3781))=0,"",IF(OR(OR(ISBLANK(F3781),SUM(LEN(C3781),LEN(D3781))=0),AND(NOT(E3781="Unknown"),ISBLANK(J3781)),AND(NOT(O3781="Unknown"),ISBLANK(R3781))),"Missing Information", INDEX(Table15[Entire Service Line Classification], MATCH(SUMIFS(Table15[Unique ID],Table15[System-Owned Portion],E3781,Table15[If Material Anything Other than "Lead" in Column E,Was Material Ever Previously Lead?],G3781,Table15[Customer-Owned Portion],O3781),Table15[Unique ID],0),0)))</f>
        <v/>
      </c>
      <c r="X3781"/>
    </row>
    <row r="3782" spans="2:24" x14ac:dyDescent="0.25">
      <c r="B3782" s="146"/>
      <c r="C3782" s="31"/>
      <c r="D3782" s="31"/>
      <c r="E3782" s="44"/>
      <c r="F3782" s="43"/>
      <c r="G3782" s="84"/>
      <c r="H3782" s="31"/>
      <c r="I3782" s="208"/>
      <c r="J3782" s="84"/>
      <c r="K3782" s="31"/>
      <c r="L3782" s="31"/>
      <c r="M3782" s="169"/>
      <c r="N3782" s="148"/>
      <c r="O3782" s="106"/>
      <c r="P3782" s="43"/>
      <c r="Q3782" s="31"/>
      <c r="R3782" s="84"/>
      <c r="S3782" s="31"/>
      <c r="T3782" s="31"/>
      <c r="U3782" s="169"/>
      <c r="V3782" s="150"/>
      <c r="W3782" s="141" t="str" cm="1">
        <f t="array" ref="W3782">IF(SUM(LEN(B3782:V3782))=0,"",IF(OR(OR(ISBLANK(F3782),SUM(LEN(C3782),LEN(D3782))=0),AND(NOT(E3782="Unknown"),ISBLANK(J3782)),AND(NOT(O3782="Unknown"),ISBLANK(R3782))),"Missing Information", INDEX(Table15[Entire Service Line Classification], MATCH(SUMIFS(Table15[Unique ID],Table15[System-Owned Portion],E3782,Table15[If Material Anything Other than "Lead" in Column E,Was Material Ever Previously Lead?],G3782,Table15[Customer-Owned Portion],O3782),Table15[Unique ID],0),0)))</f>
        <v/>
      </c>
      <c r="X3782"/>
    </row>
    <row r="3783" spans="2:24" x14ac:dyDescent="0.25">
      <c r="B3783" s="146"/>
      <c r="C3783" s="31"/>
      <c r="D3783" s="31"/>
      <c r="E3783" s="44"/>
      <c r="F3783" s="43"/>
      <c r="G3783" s="84"/>
      <c r="H3783" s="31"/>
      <c r="I3783" s="208"/>
      <c r="J3783" s="84"/>
      <c r="K3783" s="31"/>
      <c r="L3783" s="31"/>
      <c r="M3783" s="169"/>
      <c r="N3783" s="148"/>
      <c r="O3783" s="106"/>
      <c r="P3783" s="43"/>
      <c r="Q3783" s="31"/>
      <c r="R3783" s="84"/>
      <c r="S3783" s="31"/>
      <c r="T3783" s="31"/>
      <c r="U3783" s="169"/>
      <c r="V3783" s="150"/>
      <c r="W3783" s="141" t="str" cm="1">
        <f t="array" ref="W3783">IF(SUM(LEN(B3783:V3783))=0,"",IF(OR(OR(ISBLANK(F3783),SUM(LEN(C3783),LEN(D3783))=0),AND(NOT(E3783="Unknown"),ISBLANK(J3783)),AND(NOT(O3783="Unknown"),ISBLANK(R3783))),"Missing Information", INDEX(Table15[Entire Service Line Classification], MATCH(SUMIFS(Table15[Unique ID],Table15[System-Owned Portion],E3783,Table15[If Material Anything Other than "Lead" in Column E,Was Material Ever Previously Lead?],G3783,Table15[Customer-Owned Portion],O3783),Table15[Unique ID],0),0)))</f>
        <v/>
      </c>
      <c r="X3783"/>
    </row>
    <row r="3784" spans="2:24" x14ac:dyDescent="0.25">
      <c r="B3784" s="146"/>
      <c r="C3784" s="31"/>
      <c r="D3784" s="31"/>
      <c r="E3784" s="44"/>
      <c r="F3784" s="43"/>
      <c r="G3784" s="84"/>
      <c r="H3784" s="31"/>
      <c r="I3784" s="208"/>
      <c r="J3784" s="84"/>
      <c r="K3784" s="31"/>
      <c r="L3784" s="31"/>
      <c r="M3784" s="169"/>
      <c r="N3784" s="148"/>
      <c r="O3784" s="106"/>
      <c r="P3784" s="43"/>
      <c r="Q3784" s="31"/>
      <c r="R3784" s="84"/>
      <c r="S3784" s="31"/>
      <c r="T3784" s="31"/>
      <c r="U3784" s="169"/>
      <c r="V3784" s="150"/>
      <c r="W3784" s="141" t="str" cm="1">
        <f t="array" ref="W3784">IF(SUM(LEN(B3784:V3784))=0,"",IF(OR(OR(ISBLANK(F3784),SUM(LEN(C3784),LEN(D3784))=0),AND(NOT(E3784="Unknown"),ISBLANK(J3784)),AND(NOT(O3784="Unknown"),ISBLANK(R3784))),"Missing Information", INDEX(Table15[Entire Service Line Classification], MATCH(SUMIFS(Table15[Unique ID],Table15[System-Owned Portion],E3784,Table15[If Material Anything Other than "Lead" in Column E,Was Material Ever Previously Lead?],G3784,Table15[Customer-Owned Portion],O3784),Table15[Unique ID],0),0)))</f>
        <v/>
      </c>
      <c r="X3784"/>
    </row>
    <row r="3785" spans="2:24" x14ac:dyDescent="0.25">
      <c r="B3785" s="146"/>
      <c r="C3785" s="31"/>
      <c r="D3785" s="31"/>
      <c r="E3785" s="44"/>
      <c r="F3785" s="43"/>
      <c r="G3785" s="84"/>
      <c r="H3785" s="31"/>
      <c r="I3785" s="208"/>
      <c r="J3785" s="84"/>
      <c r="K3785" s="31"/>
      <c r="L3785" s="31"/>
      <c r="M3785" s="169"/>
      <c r="N3785" s="148"/>
      <c r="O3785" s="106"/>
      <c r="P3785" s="43"/>
      <c r="Q3785" s="31"/>
      <c r="R3785" s="84"/>
      <c r="S3785" s="31"/>
      <c r="T3785" s="31"/>
      <c r="U3785" s="169"/>
      <c r="V3785" s="150"/>
      <c r="W3785" s="141" t="str" cm="1">
        <f t="array" ref="W3785">IF(SUM(LEN(B3785:V3785))=0,"",IF(OR(OR(ISBLANK(F3785),SUM(LEN(C3785),LEN(D3785))=0),AND(NOT(E3785="Unknown"),ISBLANK(J3785)),AND(NOT(O3785="Unknown"),ISBLANK(R3785))),"Missing Information", INDEX(Table15[Entire Service Line Classification], MATCH(SUMIFS(Table15[Unique ID],Table15[System-Owned Portion],E3785,Table15[If Material Anything Other than "Lead" in Column E,Was Material Ever Previously Lead?],G3785,Table15[Customer-Owned Portion],O3785),Table15[Unique ID],0),0)))</f>
        <v/>
      </c>
      <c r="X3785"/>
    </row>
    <row r="3786" spans="2:24" x14ac:dyDescent="0.25">
      <c r="B3786" s="146"/>
      <c r="C3786" s="31"/>
      <c r="D3786" s="31"/>
      <c r="E3786" s="44"/>
      <c r="F3786" s="43"/>
      <c r="G3786" s="84"/>
      <c r="H3786" s="31"/>
      <c r="I3786" s="208"/>
      <c r="J3786" s="84"/>
      <c r="K3786" s="31"/>
      <c r="L3786" s="31"/>
      <c r="M3786" s="169"/>
      <c r="N3786" s="148"/>
      <c r="O3786" s="106"/>
      <c r="P3786" s="43"/>
      <c r="Q3786" s="31"/>
      <c r="R3786" s="84"/>
      <c r="S3786" s="31"/>
      <c r="T3786" s="31"/>
      <c r="U3786" s="169"/>
      <c r="V3786" s="150"/>
      <c r="W3786" s="141" t="str" cm="1">
        <f t="array" ref="W3786">IF(SUM(LEN(B3786:V3786))=0,"",IF(OR(OR(ISBLANK(F3786),SUM(LEN(C3786),LEN(D3786))=0),AND(NOT(E3786="Unknown"),ISBLANK(J3786)),AND(NOT(O3786="Unknown"),ISBLANK(R3786))),"Missing Information", INDEX(Table15[Entire Service Line Classification], MATCH(SUMIFS(Table15[Unique ID],Table15[System-Owned Portion],E3786,Table15[If Material Anything Other than "Lead" in Column E,Was Material Ever Previously Lead?],G3786,Table15[Customer-Owned Portion],O3786),Table15[Unique ID],0),0)))</f>
        <v/>
      </c>
      <c r="X3786"/>
    </row>
    <row r="3787" spans="2:24" x14ac:dyDescent="0.25">
      <c r="B3787" s="146"/>
      <c r="C3787" s="31"/>
      <c r="D3787" s="31"/>
      <c r="E3787" s="44"/>
      <c r="F3787" s="43"/>
      <c r="G3787" s="84"/>
      <c r="H3787" s="31"/>
      <c r="I3787" s="208"/>
      <c r="J3787" s="84"/>
      <c r="K3787" s="31"/>
      <c r="L3787" s="31"/>
      <c r="M3787" s="169"/>
      <c r="N3787" s="148"/>
      <c r="O3787" s="106"/>
      <c r="P3787" s="43"/>
      <c r="Q3787" s="31"/>
      <c r="R3787" s="84"/>
      <c r="S3787" s="31"/>
      <c r="T3787" s="31"/>
      <c r="U3787" s="169"/>
      <c r="V3787" s="150"/>
      <c r="W3787" s="141" t="str" cm="1">
        <f t="array" ref="W3787">IF(SUM(LEN(B3787:V3787))=0,"",IF(OR(OR(ISBLANK(F3787),SUM(LEN(C3787),LEN(D3787))=0),AND(NOT(E3787="Unknown"),ISBLANK(J3787)),AND(NOT(O3787="Unknown"),ISBLANK(R3787))),"Missing Information", INDEX(Table15[Entire Service Line Classification], MATCH(SUMIFS(Table15[Unique ID],Table15[System-Owned Portion],E3787,Table15[If Material Anything Other than "Lead" in Column E,Was Material Ever Previously Lead?],G3787,Table15[Customer-Owned Portion],O3787),Table15[Unique ID],0),0)))</f>
        <v/>
      </c>
      <c r="X3787"/>
    </row>
    <row r="3788" spans="2:24" x14ac:dyDescent="0.25">
      <c r="B3788" s="146"/>
      <c r="C3788" s="31"/>
      <c r="D3788" s="31"/>
      <c r="E3788" s="44"/>
      <c r="F3788" s="43"/>
      <c r="G3788" s="84"/>
      <c r="H3788" s="31"/>
      <c r="I3788" s="208"/>
      <c r="J3788" s="84"/>
      <c r="K3788" s="31"/>
      <c r="L3788" s="31"/>
      <c r="M3788" s="169"/>
      <c r="N3788" s="148"/>
      <c r="O3788" s="106"/>
      <c r="P3788" s="43"/>
      <c r="Q3788" s="31"/>
      <c r="R3788" s="84"/>
      <c r="S3788" s="31"/>
      <c r="T3788" s="31"/>
      <c r="U3788" s="169"/>
      <c r="V3788" s="150"/>
      <c r="W3788" s="141" t="str" cm="1">
        <f t="array" ref="W3788">IF(SUM(LEN(B3788:V3788))=0,"",IF(OR(OR(ISBLANK(F3788),SUM(LEN(C3788),LEN(D3788))=0),AND(NOT(E3788="Unknown"),ISBLANK(J3788)),AND(NOT(O3788="Unknown"),ISBLANK(R3788))),"Missing Information", INDEX(Table15[Entire Service Line Classification], MATCH(SUMIFS(Table15[Unique ID],Table15[System-Owned Portion],E3788,Table15[If Material Anything Other than "Lead" in Column E,Was Material Ever Previously Lead?],G3788,Table15[Customer-Owned Portion],O3788),Table15[Unique ID],0),0)))</f>
        <v/>
      </c>
      <c r="X3788"/>
    </row>
    <row r="3789" spans="2:24" x14ac:dyDescent="0.25">
      <c r="B3789" s="146"/>
      <c r="C3789" s="31"/>
      <c r="D3789" s="31"/>
      <c r="E3789" s="44"/>
      <c r="F3789" s="43"/>
      <c r="G3789" s="84"/>
      <c r="H3789" s="31"/>
      <c r="I3789" s="208"/>
      <c r="J3789" s="84"/>
      <c r="K3789" s="31"/>
      <c r="L3789" s="31"/>
      <c r="M3789" s="169"/>
      <c r="N3789" s="148"/>
      <c r="O3789" s="106"/>
      <c r="P3789" s="43"/>
      <c r="Q3789" s="31"/>
      <c r="R3789" s="84"/>
      <c r="S3789" s="31"/>
      <c r="T3789" s="31"/>
      <c r="U3789" s="169"/>
      <c r="V3789" s="150"/>
      <c r="W3789" s="141" t="str" cm="1">
        <f t="array" ref="W3789">IF(SUM(LEN(B3789:V3789))=0,"",IF(OR(OR(ISBLANK(F3789),SUM(LEN(C3789),LEN(D3789))=0),AND(NOT(E3789="Unknown"),ISBLANK(J3789)),AND(NOT(O3789="Unknown"),ISBLANK(R3789))),"Missing Information", INDEX(Table15[Entire Service Line Classification], MATCH(SUMIFS(Table15[Unique ID],Table15[System-Owned Portion],E3789,Table15[If Material Anything Other than "Lead" in Column E,Was Material Ever Previously Lead?],G3789,Table15[Customer-Owned Portion],O3789),Table15[Unique ID],0),0)))</f>
        <v/>
      </c>
      <c r="X3789"/>
    </row>
    <row r="3790" spans="2:24" x14ac:dyDescent="0.25">
      <c r="B3790" s="146"/>
      <c r="C3790" s="31"/>
      <c r="D3790" s="31"/>
      <c r="E3790" s="44"/>
      <c r="F3790" s="43"/>
      <c r="G3790" s="84"/>
      <c r="H3790" s="31"/>
      <c r="I3790" s="208"/>
      <c r="J3790" s="84"/>
      <c r="K3790" s="31"/>
      <c r="L3790" s="31"/>
      <c r="M3790" s="169"/>
      <c r="N3790" s="148"/>
      <c r="O3790" s="106"/>
      <c r="P3790" s="43"/>
      <c r="Q3790" s="31"/>
      <c r="R3790" s="84"/>
      <c r="S3790" s="31"/>
      <c r="T3790" s="31"/>
      <c r="U3790" s="169"/>
      <c r="V3790" s="150"/>
      <c r="W3790" s="141" t="str" cm="1">
        <f t="array" ref="W3790">IF(SUM(LEN(B3790:V3790))=0,"",IF(OR(OR(ISBLANK(F3790),SUM(LEN(C3790),LEN(D3790))=0),AND(NOT(E3790="Unknown"),ISBLANK(J3790)),AND(NOT(O3790="Unknown"),ISBLANK(R3790))),"Missing Information", INDEX(Table15[Entire Service Line Classification], MATCH(SUMIFS(Table15[Unique ID],Table15[System-Owned Portion],E3790,Table15[If Material Anything Other than "Lead" in Column E,Was Material Ever Previously Lead?],G3790,Table15[Customer-Owned Portion],O3790),Table15[Unique ID],0),0)))</f>
        <v/>
      </c>
      <c r="X3790"/>
    </row>
    <row r="3791" spans="2:24" x14ac:dyDescent="0.25">
      <c r="B3791" s="146"/>
      <c r="C3791" s="31"/>
      <c r="D3791" s="31"/>
      <c r="E3791" s="44"/>
      <c r="F3791" s="43"/>
      <c r="G3791" s="84"/>
      <c r="H3791" s="31"/>
      <c r="I3791" s="208"/>
      <c r="J3791" s="84"/>
      <c r="K3791" s="31"/>
      <c r="L3791" s="31"/>
      <c r="M3791" s="169"/>
      <c r="N3791" s="148"/>
      <c r="O3791" s="106"/>
      <c r="P3791" s="43"/>
      <c r="Q3791" s="31"/>
      <c r="R3791" s="84"/>
      <c r="S3791" s="31"/>
      <c r="T3791" s="31"/>
      <c r="U3791" s="169"/>
      <c r="V3791" s="150"/>
      <c r="W3791" s="141" t="str" cm="1">
        <f t="array" ref="W3791">IF(SUM(LEN(B3791:V3791))=0,"",IF(OR(OR(ISBLANK(F3791),SUM(LEN(C3791),LEN(D3791))=0),AND(NOT(E3791="Unknown"),ISBLANK(J3791)),AND(NOT(O3791="Unknown"),ISBLANK(R3791))),"Missing Information", INDEX(Table15[Entire Service Line Classification], MATCH(SUMIFS(Table15[Unique ID],Table15[System-Owned Portion],E3791,Table15[If Material Anything Other than "Lead" in Column E,Was Material Ever Previously Lead?],G3791,Table15[Customer-Owned Portion],O3791),Table15[Unique ID],0),0)))</f>
        <v/>
      </c>
      <c r="X3791"/>
    </row>
    <row r="3792" spans="2:24" x14ac:dyDescent="0.25">
      <c r="B3792" s="146"/>
      <c r="C3792" s="31"/>
      <c r="D3792" s="31"/>
      <c r="E3792" s="44"/>
      <c r="F3792" s="43"/>
      <c r="G3792" s="84"/>
      <c r="H3792" s="31"/>
      <c r="I3792" s="208"/>
      <c r="J3792" s="84"/>
      <c r="K3792" s="31"/>
      <c r="L3792" s="31"/>
      <c r="M3792" s="169"/>
      <c r="N3792" s="148"/>
      <c r="O3792" s="106"/>
      <c r="P3792" s="43"/>
      <c r="Q3792" s="31"/>
      <c r="R3792" s="84"/>
      <c r="S3792" s="31"/>
      <c r="T3792" s="31"/>
      <c r="U3792" s="169"/>
      <c r="V3792" s="150"/>
      <c r="W3792" s="141" t="str" cm="1">
        <f t="array" ref="W3792">IF(SUM(LEN(B3792:V3792))=0,"",IF(OR(OR(ISBLANK(F3792),SUM(LEN(C3792),LEN(D3792))=0),AND(NOT(E3792="Unknown"),ISBLANK(J3792)),AND(NOT(O3792="Unknown"),ISBLANK(R3792))),"Missing Information", INDEX(Table15[Entire Service Line Classification], MATCH(SUMIFS(Table15[Unique ID],Table15[System-Owned Portion],E3792,Table15[If Material Anything Other than "Lead" in Column E,Was Material Ever Previously Lead?],G3792,Table15[Customer-Owned Portion],O3792),Table15[Unique ID],0),0)))</f>
        <v/>
      </c>
      <c r="X3792"/>
    </row>
    <row r="3793" spans="2:24" x14ac:dyDescent="0.25">
      <c r="B3793" s="146"/>
      <c r="C3793" s="31"/>
      <c r="D3793" s="31"/>
      <c r="E3793" s="44"/>
      <c r="F3793" s="43"/>
      <c r="G3793" s="84"/>
      <c r="H3793" s="31"/>
      <c r="I3793" s="208"/>
      <c r="J3793" s="84"/>
      <c r="K3793" s="31"/>
      <c r="L3793" s="31"/>
      <c r="M3793" s="169"/>
      <c r="N3793" s="148"/>
      <c r="O3793" s="106"/>
      <c r="P3793" s="43"/>
      <c r="Q3793" s="31"/>
      <c r="R3793" s="84"/>
      <c r="S3793" s="31"/>
      <c r="T3793" s="31"/>
      <c r="U3793" s="169"/>
      <c r="V3793" s="150"/>
      <c r="W3793" s="141" t="str" cm="1">
        <f t="array" ref="W3793">IF(SUM(LEN(B3793:V3793))=0,"",IF(OR(OR(ISBLANK(F3793),SUM(LEN(C3793),LEN(D3793))=0),AND(NOT(E3793="Unknown"),ISBLANK(J3793)),AND(NOT(O3793="Unknown"),ISBLANK(R3793))),"Missing Information", INDEX(Table15[Entire Service Line Classification], MATCH(SUMIFS(Table15[Unique ID],Table15[System-Owned Portion],E3793,Table15[If Material Anything Other than "Lead" in Column E,Was Material Ever Previously Lead?],G3793,Table15[Customer-Owned Portion],O3793),Table15[Unique ID],0),0)))</f>
        <v/>
      </c>
      <c r="X3793"/>
    </row>
    <row r="3794" spans="2:24" x14ac:dyDescent="0.25">
      <c r="B3794" s="146"/>
      <c r="C3794" s="31"/>
      <c r="D3794" s="31"/>
      <c r="E3794" s="44"/>
      <c r="F3794" s="43"/>
      <c r="G3794" s="84"/>
      <c r="H3794" s="31"/>
      <c r="I3794" s="208"/>
      <c r="J3794" s="84"/>
      <c r="K3794" s="31"/>
      <c r="L3794" s="31"/>
      <c r="M3794" s="169"/>
      <c r="N3794" s="148"/>
      <c r="O3794" s="106"/>
      <c r="P3794" s="43"/>
      <c r="Q3794" s="31"/>
      <c r="R3794" s="84"/>
      <c r="S3794" s="31"/>
      <c r="T3794" s="31"/>
      <c r="U3794" s="169"/>
      <c r="V3794" s="150"/>
      <c r="W3794" s="141" t="str" cm="1">
        <f t="array" ref="W3794">IF(SUM(LEN(B3794:V3794))=0,"",IF(OR(OR(ISBLANK(F3794),SUM(LEN(C3794),LEN(D3794))=0),AND(NOT(E3794="Unknown"),ISBLANK(J3794)),AND(NOT(O3794="Unknown"),ISBLANK(R3794))),"Missing Information", INDEX(Table15[Entire Service Line Classification], MATCH(SUMIFS(Table15[Unique ID],Table15[System-Owned Portion],E3794,Table15[If Material Anything Other than "Lead" in Column E,Was Material Ever Previously Lead?],G3794,Table15[Customer-Owned Portion],O3794),Table15[Unique ID],0),0)))</f>
        <v/>
      </c>
      <c r="X3794"/>
    </row>
    <row r="3795" spans="2:24" x14ac:dyDescent="0.25">
      <c r="B3795" s="146"/>
      <c r="C3795" s="31"/>
      <c r="D3795" s="31"/>
      <c r="E3795" s="44"/>
      <c r="F3795" s="43"/>
      <c r="G3795" s="84"/>
      <c r="H3795" s="31"/>
      <c r="I3795" s="208"/>
      <c r="J3795" s="84"/>
      <c r="K3795" s="31"/>
      <c r="L3795" s="31"/>
      <c r="M3795" s="169"/>
      <c r="N3795" s="148"/>
      <c r="O3795" s="106"/>
      <c r="P3795" s="43"/>
      <c r="Q3795" s="31"/>
      <c r="R3795" s="84"/>
      <c r="S3795" s="31"/>
      <c r="T3795" s="31"/>
      <c r="U3795" s="169"/>
      <c r="V3795" s="150"/>
      <c r="W3795" s="141" t="str" cm="1">
        <f t="array" ref="W3795">IF(SUM(LEN(B3795:V3795))=0,"",IF(OR(OR(ISBLANK(F3795),SUM(LEN(C3795),LEN(D3795))=0),AND(NOT(E3795="Unknown"),ISBLANK(J3795)),AND(NOT(O3795="Unknown"),ISBLANK(R3795))),"Missing Information", INDEX(Table15[Entire Service Line Classification], MATCH(SUMIFS(Table15[Unique ID],Table15[System-Owned Portion],E3795,Table15[If Material Anything Other than "Lead" in Column E,Was Material Ever Previously Lead?],G3795,Table15[Customer-Owned Portion],O3795),Table15[Unique ID],0),0)))</f>
        <v/>
      </c>
      <c r="X3795"/>
    </row>
    <row r="3796" spans="2:24" x14ac:dyDescent="0.25">
      <c r="B3796" s="146"/>
      <c r="C3796" s="31"/>
      <c r="D3796" s="31"/>
      <c r="E3796" s="44"/>
      <c r="F3796" s="43"/>
      <c r="G3796" s="84"/>
      <c r="H3796" s="31"/>
      <c r="I3796" s="208"/>
      <c r="J3796" s="84"/>
      <c r="K3796" s="31"/>
      <c r="L3796" s="31"/>
      <c r="M3796" s="169"/>
      <c r="N3796" s="148"/>
      <c r="O3796" s="106"/>
      <c r="P3796" s="43"/>
      <c r="Q3796" s="31"/>
      <c r="R3796" s="84"/>
      <c r="S3796" s="31"/>
      <c r="T3796" s="31"/>
      <c r="U3796" s="169"/>
      <c r="V3796" s="150"/>
      <c r="W3796" s="141" t="str" cm="1">
        <f t="array" ref="W3796">IF(SUM(LEN(B3796:V3796))=0,"",IF(OR(OR(ISBLANK(F3796),SUM(LEN(C3796),LEN(D3796))=0),AND(NOT(E3796="Unknown"),ISBLANK(J3796)),AND(NOT(O3796="Unknown"),ISBLANK(R3796))),"Missing Information", INDEX(Table15[Entire Service Line Classification], MATCH(SUMIFS(Table15[Unique ID],Table15[System-Owned Portion],E3796,Table15[If Material Anything Other than "Lead" in Column E,Was Material Ever Previously Lead?],G3796,Table15[Customer-Owned Portion],O3796),Table15[Unique ID],0),0)))</f>
        <v/>
      </c>
      <c r="X3796"/>
    </row>
    <row r="3797" spans="2:24" x14ac:dyDescent="0.25">
      <c r="B3797" s="146"/>
      <c r="C3797" s="31"/>
      <c r="D3797" s="31"/>
      <c r="E3797" s="44"/>
      <c r="F3797" s="43"/>
      <c r="G3797" s="84"/>
      <c r="H3797" s="31"/>
      <c r="I3797" s="208"/>
      <c r="J3797" s="84"/>
      <c r="K3797" s="31"/>
      <c r="L3797" s="31"/>
      <c r="M3797" s="169"/>
      <c r="N3797" s="148"/>
      <c r="O3797" s="106"/>
      <c r="P3797" s="43"/>
      <c r="Q3797" s="31"/>
      <c r="R3797" s="84"/>
      <c r="S3797" s="31"/>
      <c r="T3797" s="31"/>
      <c r="U3797" s="169"/>
      <c r="V3797" s="150"/>
      <c r="W3797" s="141" t="str" cm="1">
        <f t="array" ref="W3797">IF(SUM(LEN(B3797:V3797))=0,"",IF(OR(OR(ISBLANK(F3797),SUM(LEN(C3797),LEN(D3797))=0),AND(NOT(E3797="Unknown"),ISBLANK(J3797)),AND(NOT(O3797="Unknown"),ISBLANK(R3797))),"Missing Information", INDEX(Table15[Entire Service Line Classification], MATCH(SUMIFS(Table15[Unique ID],Table15[System-Owned Portion],E3797,Table15[If Material Anything Other than "Lead" in Column E,Was Material Ever Previously Lead?],G3797,Table15[Customer-Owned Portion],O3797),Table15[Unique ID],0),0)))</f>
        <v/>
      </c>
      <c r="X3797"/>
    </row>
    <row r="3798" spans="2:24" x14ac:dyDescent="0.25">
      <c r="B3798" s="146"/>
      <c r="C3798" s="31"/>
      <c r="D3798" s="31"/>
      <c r="E3798" s="44"/>
      <c r="F3798" s="43"/>
      <c r="G3798" s="84"/>
      <c r="H3798" s="31"/>
      <c r="I3798" s="208"/>
      <c r="J3798" s="84"/>
      <c r="K3798" s="31"/>
      <c r="L3798" s="31"/>
      <c r="M3798" s="169"/>
      <c r="N3798" s="148"/>
      <c r="O3798" s="106"/>
      <c r="P3798" s="43"/>
      <c r="Q3798" s="31"/>
      <c r="R3798" s="84"/>
      <c r="S3798" s="31"/>
      <c r="T3798" s="31"/>
      <c r="U3798" s="169"/>
      <c r="V3798" s="150"/>
      <c r="W3798" s="141" t="str" cm="1">
        <f t="array" ref="W3798">IF(SUM(LEN(B3798:V3798))=0,"",IF(OR(OR(ISBLANK(F3798),SUM(LEN(C3798),LEN(D3798))=0),AND(NOT(E3798="Unknown"),ISBLANK(J3798)),AND(NOT(O3798="Unknown"),ISBLANK(R3798))),"Missing Information", INDEX(Table15[Entire Service Line Classification], MATCH(SUMIFS(Table15[Unique ID],Table15[System-Owned Portion],E3798,Table15[If Material Anything Other than "Lead" in Column E,Was Material Ever Previously Lead?],G3798,Table15[Customer-Owned Portion],O3798),Table15[Unique ID],0),0)))</f>
        <v/>
      </c>
      <c r="X3798"/>
    </row>
    <row r="3799" spans="2:24" x14ac:dyDescent="0.25">
      <c r="B3799" s="146"/>
      <c r="C3799" s="31"/>
      <c r="D3799" s="31"/>
      <c r="E3799" s="44"/>
      <c r="F3799" s="43"/>
      <c r="G3799" s="84"/>
      <c r="H3799" s="31"/>
      <c r="I3799" s="208"/>
      <c r="J3799" s="84"/>
      <c r="K3799" s="31"/>
      <c r="L3799" s="31"/>
      <c r="M3799" s="169"/>
      <c r="N3799" s="148"/>
      <c r="O3799" s="106"/>
      <c r="P3799" s="43"/>
      <c r="Q3799" s="31"/>
      <c r="R3799" s="84"/>
      <c r="S3799" s="31"/>
      <c r="T3799" s="31"/>
      <c r="U3799" s="169"/>
      <c r="V3799" s="150"/>
      <c r="W3799" s="141" t="str" cm="1">
        <f t="array" ref="W3799">IF(SUM(LEN(B3799:V3799))=0,"",IF(OR(OR(ISBLANK(F3799),SUM(LEN(C3799),LEN(D3799))=0),AND(NOT(E3799="Unknown"),ISBLANK(J3799)),AND(NOT(O3799="Unknown"),ISBLANK(R3799))),"Missing Information", INDEX(Table15[Entire Service Line Classification], MATCH(SUMIFS(Table15[Unique ID],Table15[System-Owned Portion],E3799,Table15[If Material Anything Other than "Lead" in Column E,Was Material Ever Previously Lead?],G3799,Table15[Customer-Owned Portion],O3799),Table15[Unique ID],0),0)))</f>
        <v/>
      </c>
      <c r="X3799"/>
    </row>
    <row r="3800" spans="2:24" x14ac:dyDescent="0.25">
      <c r="B3800" s="146"/>
      <c r="C3800" s="31"/>
      <c r="D3800" s="31"/>
      <c r="E3800" s="44"/>
      <c r="F3800" s="43"/>
      <c r="G3800" s="84"/>
      <c r="H3800" s="31"/>
      <c r="I3800" s="208"/>
      <c r="J3800" s="84"/>
      <c r="K3800" s="31"/>
      <c r="L3800" s="31"/>
      <c r="M3800" s="169"/>
      <c r="N3800" s="148"/>
      <c r="O3800" s="106"/>
      <c r="P3800" s="43"/>
      <c r="Q3800" s="31"/>
      <c r="R3800" s="84"/>
      <c r="S3800" s="31"/>
      <c r="T3800" s="31"/>
      <c r="U3800" s="169"/>
      <c r="V3800" s="150"/>
      <c r="W3800" s="141" t="str" cm="1">
        <f t="array" ref="W3800">IF(SUM(LEN(B3800:V3800))=0,"",IF(OR(OR(ISBLANK(F3800),SUM(LEN(C3800),LEN(D3800))=0),AND(NOT(E3800="Unknown"),ISBLANK(J3800)),AND(NOT(O3800="Unknown"),ISBLANK(R3800))),"Missing Information", INDEX(Table15[Entire Service Line Classification], MATCH(SUMIFS(Table15[Unique ID],Table15[System-Owned Portion],E3800,Table15[If Material Anything Other than "Lead" in Column E,Was Material Ever Previously Lead?],G3800,Table15[Customer-Owned Portion],O3800),Table15[Unique ID],0),0)))</f>
        <v/>
      </c>
      <c r="X3800"/>
    </row>
    <row r="3801" spans="2:24" x14ac:dyDescent="0.25">
      <c r="B3801" s="146"/>
      <c r="C3801" s="31"/>
      <c r="D3801" s="31"/>
      <c r="E3801" s="44"/>
      <c r="F3801" s="43"/>
      <c r="G3801" s="84"/>
      <c r="H3801" s="31"/>
      <c r="I3801" s="208"/>
      <c r="J3801" s="84"/>
      <c r="K3801" s="31"/>
      <c r="L3801" s="31"/>
      <c r="M3801" s="169"/>
      <c r="N3801" s="148"/>
      <c r="O3801" s="106"/>
      <c r="P3801" s="43"/>
      <c r="Q3801" s="31"/>
      <c r="R3801" s="84"/>
      <c r="S3801" s="31"/>
      <c r="T3801" s="31"/>
      <c r="U3801" s="169"/>
      <c r="V3801" s="150"/>
      <c r="W3801" s="141" t="str" cm="1">
        <f t="array" ref="W3801">IF(SUM(LEN(B3801:V3801))=0,"",IF(OR(OR(ISBLANK(F3801),SUM(LEN(C3801),LEN(D3801))=0),AND(NOT(E3801="Unknown"),ISBLANK(J3801)),AND(NOT(O3801="Unknown"),ISBLANK(R3801))),"Missing Information", INDEX(Table15[Entire Service Line Classification], MATCH(SUMIFS(Table15[Unique ID],Table15[System-Owned Portion],E3801,Table15[If Material Anything Other than "Lead" in Column E,Was Material Ever Previously Lead?],G3801,Table15[Customer-Owned Portion],O3801),Table15[Unique ID],0),0)))</f>
        <v/>
      </c>
      <c r="X3801"/>
    </row>
    <row r="3802" spans="2:24" x14ac:dyDescent="0.25">
      <c r="B3802" s="146"/>
      <c r="C3802" s="31"/>
      <c r="D3802" s="31"/>
      <c r="E3802" s="44"/>
      <c r="F3802" s="43"/>
      <c r="G3802" s="84"/>
      <c r="H3802" s="31"/>
      <c r="I3802" s="208"/>
      <c r="J3802" s="84"/>
      <c r="K3802" s="31"/>
      <c r="L3802" s="31"/>
      <c r="M3802" s="169"/>
      <c r="N3802" s="148"/>
      <c r="O3802" s="106"/>
      <c r="P3802" s="43"/>
      <c r="Q3802" s="31"/>
      <c r="R3802" s="84"/>
      <c r="S3802" s="31"/>
      <c r="T3802" s="31"/>
      <c r="U3802" s="169"/>
      <c r="V3802" s="150"/>
      <c r="W3802" s="141" t="str" cm="1">
        <f t="array" ref="W3802">IF(SUM(LEN(B3802:V3802))=0,"",IF(OR(OR(ISBLANK(F3802),SUM(LEN(C3802),LEN(D3802))=0),AND(NOT(E3802="Unknown"),ISBLANK(J3802)),AND(NOT(O3802="Unknown"),ISBLANK(R3802))),"Missing Information", INDEX(Table15[Entire Service Line Classification], MATCH(SUMIFS(Table15[Unique ID],Table15[System-Owned Portion],E3802,Table15[If Material Anything Other than "Lead" in Column E,Was Material Ever Previously Lead?],G3802,Table15[Customer-Owned Portion],O3802),Table15[Unique ID],0),0)))</f>
        <v/>
      </c>
      <c r="X3802"/>
    </row>
    <row r="3803" spans="2:24" x14ac:dyDescent="0.25">
      <c r="B3803" s="146"/>
      <c r="C3803" s="31"/>
      <c r="D3803" s="31"/>
      <c r="E3803" s="44"/>
      <c r="F3803" s="43"/>
      <c r="G3803" s="84"/>
      <c r="H3803" s="31"/>
      <c r="I3803" s="208"/>
      <c r="J3803" s="84"/>
      <c r="K3803" s="31"/>
      <c r="L3803" s="31"/>
      <c r="M3803" s="169"/>
      <c r="N3803" s="148"/>
      <c r="O3803" s="106"/>
      <c r="P3803" s="43"/>
      <c r="Q3803" s="31"/>
      <c r="R3803" s="84"/>
      <c r="S3803" s="31"/>
      <c r="T3803" s="31"/>
      <c r="U3803" s="169"/>
      <c r="V3803" s="150"/>
      <c r="W3803" s="141" t="str" cm="1">
        <f t="array" ref="W3803">IF(SUM(LEN(B3803:V3803))=0,"",IF(OR(OR(ISBLANK(F3803),SUM(LEN(C3803),LEN(D3803))=0),AND(NOT(E3803="Unknown"),ISBLANK(J3803)),AND(NOT(O3803="Unknown"),ISBLANK(R3803))),"Missing Information", INDEX(Table15[Entire Service Line Classification], MATCH(SUMIFS(Table15[Unique ID],Table15[System-Owned Portion],E3803,Table15[If Material Anything Other than "Lead" in Column E,Was Material Ever Previously Lead?],G3803,Table15[Customer-Owned Portion],O3803),Table15[Unique ID],0),0)))</f>
        <v/>
      </c>
      <c r="X3803"/>
    </row>
    <row r="3804" spans="2:24" x14ac:dyDescent="0.25">
      <c r="B3804" s="146"/>
      <c r="C3804" s="31"/>
      <c r="D3804" s="31"/>
      <c r="E3804" s="44"/>
      <c r="F3804" s="43"/>
      <c r="G3804" s="84"/>
      <c r="H3804" s="31"/>
      <c r="I3804" s="208"/>
      <c r="J3804" s="84"/>
      <c r="K3804" s="31"/>
      <c r="L3804" s="31"/>
      <c r="M3804" s="169"/>
      <c r="N3804" s="148"/>
      <c r="O3804" s="106"/>
      <c r="P3804" s="43"/>
      <c r="Q3804" s="31"/>
      <c r="R3804" s="84"/>
      <c r="S3804" s="31"/>
      <c r="T3804" s="31"/>
      <c r="U3804" s="169"/>
      <c r="V3804" s="150"/>
      <c r="W3804" s="141" t="str" cm="1">
        <f t="array" ref="W3804">IF(SUM(LEN(B3804:V3804))=0,"",IF(OR(OR(ISBLANK(F3804),SUM(LEN(C3804),LEN(D3804))=0),AND(NOT(E3804="Unknown"),ISBLANK(J3804)),AND(NOT(O3804="Unknown"),ISBLANK(R3804))),"Missing Information", INDEX(Table15[Entire Service Line Classification], MATCH(SUMIFS(Table15[Unique ID],Table15[System-Owned Portion],E3804,Table15[If Material Anything Other than "Lead" in Column E,Was Material Ever Previously Lead?],G3804,Table15[Customer-Owned Portion],O3804),Table15[Unique ID],0),0)))</f>
        <v/>
      </c>
      <c r="X3804"/>
    </row>
    <row r="3805" spans="2:24" x14ac:dyDescent="0.25">
      <c r="B3805" s="146"/>
      <c r="C3805" s="31"/>
      <c r="D3805" s="31"/>
      <c r="E3805" s="44"/>
      <c r="F3805" s="43"/>
      <c r="G3805" s="84"/>
      <c r="H3805" s="31"/>
      <c r="I3805" s="208"/>
      <c r="J3805" s="84"/>
      <c r="K3805" s="31"/>
      <c r="L3805" s="31"/>
      <c r="M3805" s="169"/>
      <c r="N3805" s="148"/>
      <c r="O3805" s="106"/>
      <c r="P3805" s="43"/>
      <c r="Q3805" s="31"/>
      <c r="R3805" s="84"/>
      <c r="S3805" s="31"/>
      <c r="T3805" s="31"/>
      <c r="U3805" s="169"/>
      <c r="V3805" s="150"/>
      <c r="W3805" s="141" t="str" cm="1">
        <f t="array" ref="W3805">IF(SUM(LEN(B3805:V3805))=0,"",IF(OR(OR(ISBLANK(F3805),SUM(LEN(C3805),LEN(D3805))=0),AND(NOT(E3805="Unknown"),ISBLANK(J3805)),AND(NOT(O3805="Unknown"),ISBLANK(R3805))),"Missing Information", INDEX(Table15[Entire Service Line Classification], MATCH(SUMIFS(Table15[Unique ID],Table15[System-Owned Portion],E3805,Table15[If Material Anything Other than "Lead" in Column E,Was Material Ever Previously Lead?],G3805,Table15[Customer-Owned Portion],O3805),Table15[Unique ID],0),0)))</f>
        <v/>
      </c>
      <c r="X3805"/>
    </row>
    <row r="3806" spans="2:24" x14ac:dyDescent="0.25">
      <c r="B3806" s="146"/>
      <c r="C3806" s="31"/>
      <c r="D3806" s="31"/>
      <c r="E3806" s="44"/>
      <c r="F3806" s="43"/>
      <c r="G3806" s="84"/>
      <c r="H3806" s="31"/>
      <c r="I3806" s="208"/>
      <c r="J3806" s="84"/>
      <c r="K3806" s="31"/>
      <c r="L3806" s="31"/>
      <c r="M3806" s="169"/>
      <c r="N3806" s="148"/>
      <c r="O3806" s="106"/>
      <c r="P3806" s="43"/>
      <c r="Q3806" s="31"/>
      <c r="R3806" s="84"/>
      <c r="S3806" s="31"/>
      <c r="T3806" s="31"/>
      <c r="U3806" s="169"/>
      <c r="V3806" s="150"/>
      <c r="W3806" s="141" t="str" cm="1">
        <f t="array" ref="W3806">IF(SUM(LEN(B3806:V3806))=0,"",IF(OR(OR(ISBLANK(F3806),SUM(LEN(C3806),LEN(D3806))=0),AND(NOT(E3806="Unknown"),ISBLANK(J3806)),AND(NOT(O3806="Unknown"),ISBLANK(R3806))),"Missing Information", INDEX(Table15[Entire Service Line Classification], MATCH(SUMIFS(Table15[Unique ID],Table15[System-Owned Portion],E3806,Table15[If Material Anything Other than "Lead" in Column E,Was Material Ever Previously Lead?],G3806,Table15[Customer-Owned Portion],O3806),Table15[Unique ID],0),0)))</f>
        <v/>
      </c>
      <c r="X3806"/>
    </row>
    <row r="3807" spans="2:24" x14ac:dyDescent="0.25">
      <c r="B3807" s="146"/>
      <c r="C3807" s="31"/>
      <c r="D3807" s="31"/>
      <c r="E3807" s="44"/>
      <c r="F3807" s="43"/>
      <c r="G3807" s="84"/>
      <c r="H3807" s="31"/>
      <c r="I3807" s="208"/>
      <c r="J3807" s="84"/>
      <c r="K3807" s="31"/>
      <c r="L3807" s="31"/>
      <c r="M3807" s="169"/>
      <c r="N3807" s="148"/>
      <c r="O3807" s="106"/>
      <c r="P3807" s="43"/>
      <c r="Q3807" s="31"/>
      <c r="R3807" s="84"/>
      <c r="S3807" s="31"/>
      <c r="T3807" s="31"/>
      <c r="U3807" s="169"/>
      <c r="V3807" s="150"/>
      <c r="W3807" s="141" t="str" cm="1">
        <f t="array" ref="W3807">IF(SUM(LEN(B3807:V3807))=0,"",IF(OR(OR(ISBLANK(F3807),SUM(LEN(C3807),LEN(D3807))=0),AND(NOT(E3807="Unknown"),ISBLANK(J3807)),AND(NOT(O3807="Unknown"),ISBLANK(R3807))),"Missing Information", INDEX(Table15[Entire Service Line Classification], MATCH(SUMIFS(Table15[Unique ID],Table15[System-Owned Portion],E3807,Table15[If Material Anything Other than "Lead" in Column E,Was Material Ever Previously Lead?],G3807,Table15[Customer-Owned Portion],O3807),Table15[Unique ID],0),0)))</f>
        <v/>
      </c>
      <c r="X3807"/>
    </row>
    <row r="3808" spans="2:24" x14ac:dyDescent="0.25">
      <c r="B3808" s="146"/>
      <c r="C3808" s="31"/>
      <c r="D3808" s="31"/>
      <c r="E3808" s="44"/>
      <c r="F3808" s="43"/>
      <c r="G3808" s="84"/>
      <c r="H3808" s="31"/>
      <c r="I3808" s="208"/>
      <c r="J3808" s="84"/>
      <c r="K3808" s="31"/>
      <c r="L3808" s="31"/>
      <c r="M3808" s="169"/>
      <c r="N3808" s="148"/>
      <c r="O3808" s="106"/>
      <c r="P3808" s="43"/>
      <c r="Q3808" s="31"/>
      <c r="R3808" s="84"/>
      <c r="S3808" s="31"/>
      <c r="T3808" s="31"/>
      <c r="U3808" s="169"/>
      <c r="V3808" s="150"/>
      <c r="W3808" s="141" t="str" cm="1">
        <f t="array" ref="W3808">IF(SUM(LEN(B3808:V3808))=0,"",IF(OR(OR(ISBLANK(F3808),SUM(LEN(C3808),LEN(D3808))=0),AND(NOT(E3808="Unknown"),ISBLANK(J3808)),AND(NOT(O3808="Unknown"),ISBLANK(R3808))),"Missing Information", INDEX(Table15[Entire Service Line Classification], MATCH(SUMIFS(Table15[Unique ID],Table15[System-Owned Portion],E3808,Table15[If Material Anything Other than "Lead" in Column E,Was Material Ever Previously Lead?],G3808,Table15[Customer-Owned Portion],O3808),Table15[Unique ID],0),0)))</f>
        <v/>
      </c>
      <c r="X3808"/>
    </row>
    <row r="3809" spans="2:24" x14ac:dyDescent="0.25">
      <c r="B3809" s="146"/>
      <c r="C3809" s="31"/>
      <c r="D3809" s="31"/>
      <c r="E3809" s="44"/>
      <c r="F3809" s="43"/>
      <c r="G3809" s="84"/>
      <c r="H3809" s="31"/>
      <c r="I3809" s="208"/>
      <c r="J3809" s="84"/>
      <c r="K3809" s="31"/>
      <c r="L3809" s="31"/>
      <c r="M3809" s="169"/>
      <c r="N3809" s="148"/>
      <c r="O3809" s="106"/>
      <c r="P3809" s="43"/>
      <c r="Q3809" s="31"/>
      <c r="R3809" s="84"/>
      <c r="S3809" s="31"/>
      <c r="T3809" s="31"/>
      <c r="U3809" s="169"/>
      <c r="V3809" s="150"/>
      <c r="W3809" s="141" t="str" cm="1">
        <f t="array" ref="W3809">IF(SUM(LEN(B3809:V3809))=0,"",IF(OR(OR(ISBLANK(F3809),SUM(LEN(C3809),LEN(D3809))=0),AND(NOT(E3809="Unknown"),ISBLANK(J3809)),AND(NOT(O3809="Unknown"),ISBLANK(R3809))),"Missing Information", INDEX(Table15[Entire Service Line Classification], MATCH(SUMIFS(Table15[Unique ID],Table15[System-Owned Portion],E3809,Table15[If Material Anything Other than "Lead" in Column E,Was Material Ever Previously Lead?],G3809,Table15[Customer-Owned Portion],O3809),Table15[Unique ID],0),0)))</f>
        <v/>
      </c>
      <c r="X3809"/>
    </row>
    <row r="3810" spans="2:24" x14ac:dyDescent="0.25">
      <c r="B3810" s="146"/>
      <c r="C3810" s="31"/>
      <c r="D3810" s="31"/>
      <c r="E3810" s="44"/>
      <c r="F3810" s="43"/>
      <c r="G3810" s="84"/>
      <c r="H3810" s="31"/>
      <c r="I3810" s="208"/>
      <c r="J3810" s="84"/>
      <c r="K3810" s="31"/>
      <c r="L3810" s="31"/>
      <c r="M3810" s="169"/>
      <c r="N3810" s="148"/>
      <c r="O3810" s="106"/>
      <c r="P3810" s="43"/>
      <c r="Q3810" s="31"/>
      <c r="R3810" s="84"/>
      <c r="S3810" s="31"/>
      <c r="T3810" s="31"/>
      <c r="U3810" s="169"/>
      <c r="V3810" s="150"/>
      <c r="W3810" s="141" t="str" cm="1">
        <f t="array" ref="W3810">IF(SUM(LEN(B3810:V3810))=0,"",IF(OR(OR(ISBLANK(F3810),SUM(LEN(C3810),LEN(D3810))=0),AND(NOT(E3810="Unknown"),ISBLANK(J3810)),AND(NOT(O3810="Unknown"),ISBLANK(R3810))),"Missing Information", INDEX(Table15[Entire Service Line Classification], MATCH(SUMIFS(Table15[Unique ID],Table15[System-Owned Portion],E3810,Table15[If Material Anything Other than "Lead" in Column E,Was Material Ever Previously Lead?],G3810,Table15[Customer-Owned Portion],O3810),Table15[Unique ID],0),0)))</f>
        <v/>
      </c>
      <c r="X3810"/>
    </row>
    <row r="3811" spans="2:24" x14ac:dyDescent="0.25">
      <c r="B3811" s="146"/>
      <c r="C3811" s="31"/>
      <c r="D3811" s="31"/>
      <c r="E3811" s="44"/>
      <c r="F3811" s="43"/>
      <c r="G3811" s="84"/>
      <c r="H3811" s="31"/>
      <c r="I3811" s="208"/>
      <c r="J3811" s="84"/>
      <c r="K3811" s="31"/>
      <c r="L3811" s="31"/>
      <c r="M3811" s="169"/>
      <c r="N3811" s="148"/>
      <c r="O3811" s="106"/>
      <c r="P3811" s="43"/>
      <c r="Q3811" s="31"/>
      <c r="R3811" s="84"/>
      <c r="S3811" s="31"/>
      <c r="T3811" s="31"/>
      <c r="U3811" s="169"/>
      <c r="V3811" s="150"/>
      <c r="W3811" s="141" t="str" cm="1">
        <f t="array" ref="W3811">IF(SUM(LEN(B3811:V3811))=0,"",IF(OR(OR(ISBLANK(F3811),SUM(LEN(C3811),LEN(D3811))=0),AND(NOT(E3811="Unknown"),ISBLANK(J3811)),AND(NOT(O3811="Unknown"),ISBLANK(R3811))),"Missing Information", INDEX(Table15[Entire Service Line Classification], MATCH(SUMIFS(Table15[Unique ID],Table15[System-Owned Portion],E3811,Table15[If Material Anything Other than "Lead" in Column E,Was Material Ever Previously Lead?],G3811,Table15[Customer-Owned Portion],O3811),Table15[Unique ID],0),0)))</f>
        <v/>
      </c>
      <c r="X3811"/>
    </row>
    <row r="3812" spans="2:24" x14ac:dyDescent="0.25">
      <c r="B3812" s="146"/>
      <c r="C3812" s="31"/>
      <c r="D3812" s="31"/>
      <c r="E3812" s="44"/>
      <c r="F3812" s="43"/>
      <c r="G3812" s="84"/>
      <c r="H3812" s="31"/>
      <c r="I3812" s="208"/>
      <c r="J3812" s="84"/>
      <c r="K3812" s="31"/>
      <c r="L3812" s="31"/>
      <c r="M3812" s="169"/>
      <c r="N3812" s="148"/>
      <c r="O3812" s="106"/>
      <c r="P3812" s="43"/>
      <c r="Q3812" s="31"/>
      <c r="R3812" s="84"/>
      <c r="S3812" s="31"/>
      <c r="T3812" s="31"/>
      <c r="U3812" s="169"/>
      <c r="V3812" s="150"/>
      <c r="W3812" s="141" t="str" cm="1">
        <f t="array" ref="W3812">IF(SUM(LEN(B3812:V3812))=0,"",IF(OR(OR(ISBLANK(F3812),SUM(LEN(C3812),LEN(D3812))=0),AND(NOT(E3812="Unknown"),ISBLANK(J3812)),AND(NOT(O3812="Unknown"),ISBLANK(R3812))),"Missing Information", INDEX(Table15[Entire Service Line Classification], MATCH(SUMIFS(Table15[Unique ID],Table15[System-Owned Portion],E3812,Table15[If Material Anything Other than "Lead" in Column E,Was Material Ever Previously Lead?],G3812,Table15[Customer-Owned Portion],O3812),Table15[Unique ID],0),0)))</f>
        <v/>
      </c>
      <c r="X3812"/>
    </row>
    <row r="3813" spans="2:24" x14ac:dyDescent="0.25">
      <c r="B3813" s="146"/>
      <c r="C3813" s="31"/>
      <c r="D3813" s="31"/>
      <c r="E3813" s="44"/>
      <c r="F3813" s="43"/>
      <c r="G3813" s="84"/>
      <c r="H3813" s="31"/>
      <c r="I3813" s="208"/>
      <c r="J3813" s="84"/>
      <c r="K3813" s="31"/>
      <c r="L3813" s="31"/>
      <c r="M3813" s="169"/>
      <c r="N3813" s="148"/>
      <c r="O3813" s="106"/>
      <c r="P3813" s="43"/>
      <c r="Q3813" s="31"/>
      <c r="R3813" s="84"/>
      <c r="S3813" s="31"/>
      <c r="T3813" s="31"/>
      <c r="U3813" s="169"/>
      <c r="V3813" s="150"/>
      <c r="W3813" s="141" t="str" cm="1">
        <f t="array" ref="W3813">IF(SUM(LEN(B3813:V3813))=0,"",IF(OR(OR(ISBLANK(F3813),SUM(LEN(C3813),LEN(D3813))=0),AND(NOT(E3813="Unknown"),ISBLANK(J3813)),AND(NOT(O3813="Unknown"),ISBLANK(R3813))),"Missing Information", INDEX(Table15[Entire Service Line Classification], MATCH(SUMIFS(Table15[Unique ID],Table15[System-Owned Portion],E3813,Table15[If Material Anything Other than "Lead" in Column E,Was Material Ever Previously Lead?],G3813,Table15[Customer-Owned Portion],O3813),Table15[Unique ID],0),0)))</f>
        <v/>
      </c>
      <c r="X3813"/>
    </row>
    <row r="3814" spans="2:24" x14ac:dyDescent="0.25">
      <c r="B3814" s="146"/>
      <c r="C3814" s="31"/>
      <c r="D3814" s="31"/>
      <c r="E3814" s="44"/>
      <c r="F3814" s="43"/>
      <c r="G3814" s="84"/>
      <c r="H3814" s="31"/>
      <c r="I3814" s="208"/>
      <c r="J3814" s="84"/>
      <c r="K3814" s="31"/>
      <c r="L3814" s="31"/>
      <c r="M3814" s="169"/>
      <c r="N3814" s="148"/>
      <c r="O3814" s="106"/>
      <c r="P3814" s="43"/>
      <c r="Q3814" s="31"/>
      <c r="R3814" s="84"/>
      <c r="S3814" s="31"/>
      <c r="T3814" s="31"/>
      <c r="U3814" s="169"/>
      <c r="V3814" s="150"/>
      <c r="W3814" s="141" t="str" cm="1">
        <f t="array" ref="W3814">IF(SUM(LEN(B3814:V3814))=0,"",IF(OR(OR(ISBLANK(F3814),SUM(LEN(C3814),LEN(D3814))=0),AND(NOT(E3814="Unknown"),ISBLANK(J3814)),AND(NOT(O3814="Unknown"),ISBLANK(R3814))),"Missing Information", INDEX(Table15[Entire Service Line Classification], MATCH(SUMIFS(Table15[Unique ID],Table15[System-Owned Portion],E3814,Table15[If Material Anything Other than "Lead" in Column E,Was Material Ever Previously Lead?],G3814,Table15[Customer-Owned Portion],O3814),Table15[Unique ID],0),0)))</f>
        <v/>
      </c>
      <c r="X3814"/>
    </row>
    <row r="3815" spans="2:24" x14ac:dyDescent="0.25">
      <c r="B3815" s="146"/>
      <c r="C3815" s="31"/>
      <c r="D3815" s="31"/>
      <c r="E3815" s="44"/>
      <c r="F3815" s="43"/>
      <c r="G3815" s="84"/>
      <c r="H3815" s="31"/>
      <c r="I3815" s="208"/>
      <c r="J3815" s="84"/>
      <c r="K3815" s="31"/>
      <c r="L3815" s="31"/>
      <c r="M3815" s="169"/>
      <c r="N3815" s="148"/>
      <c r="O3815" s="106"/>
      <c r="P3815" s="43"/>
      <c r="Q3815" s="31"/>
      <c r="R3815" s="84"/>
      <c r="S3815" s="31"/>
      <c r="T3815" s="31"/>
      <c r="U3815" s="169"/>
      <c r="V3815" s="150"/>
      <c r="W3815" s="141" t="str" cm="1">
        <f t="array" ref="W3815">IF(SUM(LEN(B3815:V3815))=0,"",IF(OR(OR(ISBLANK(F3815),SUM(LEN(C3815),LEN(D3815))=0),AND(NOT(E3815="Unknown"),ISBLANK(J3815)),AND(NOT(O3815="Unknown"),ISBLANK(R3815))),"Missing Information", INDEX(Table15[Entire Service Line Classification], MATCH(SUMIFS(Table15[Unique ID],Table15[System-Owned Portion],E3815,Table15[If Material Anything Other than "Lead" in Column E,Was Material Ever Previously Lead?],G3815,Table15[Customer-Owned Portion],O3815),Table15[Unique ID],0),0)))</f>
        <v/>
      </c>
      <c r="X3815"/>
    </row>
    <row r="3816" spans="2:24" x14ac:dyDescent="0.25">
      <c r="B3816" s="146"/>
      <c r="C3816" s="31"/>
      <c r="D3816" s="31"/>
      <c r="E3816" s="44"/>
      <c r="F3816" s="43"/>
      <c r="G3816" s="84"/>
      <c r="H3816" s="31"/>
      <c r="I3816" s="208"/>
      <c r="J3816" s="84"/>
      <c r="K3816" s="31"/>
      <c r="L3816" s="31"/>
      <c r="M3816" s="169"/>
      <c r="N3816" s="148"/>
      <c r="O3816" s="106"/>
      <c r="P3816" s="43"/>
      <c r="Q3816" s="31"/>
      <c r="R3816" s="84"/>
      <c r="S3816" s="31"/>
      <c r="T3816" s="31"/>
      <c r="U3816" s="169"/>
      <c r="V3816" s="150"/>
      <c r="W3816" s="141" t="str" cm="1">
        <f t="array" ref="W3816">IF(SUM(LEN(B3816:V3816))=0,"",IF(OR(OR(ISBLANK(F3816),SUM(LEN(C3816),LEN(D3816))=0),AND(NOT(E3816="Unknown"),ISBLANK(J3816)),AND(NOT(O3816="Unknown"),ISBLANK(R3816))),"Missing Information", INDEX(Table15[Entire Service Line Classification], MATCH(SUMIFS(Table15[Unique ID],Table15[System-Owned Portion],E3816,Table15[If Material Anything Other than "Lead" in Column E,Was Material Ever Previously Lead?],G3816,Table15[Customer-Owned Portion],O3816),Table15[Unique ID],0),0)))</f>
        <v/>
      </c>
      <c r="X3816"/>
    </row>
    <row r="3817" spans="2:24" x14ac:dyDescent="0.25">
      <c r="B3817" s="146"/>
      <c r="C3817" s="31"/>
      <c r="D3817" s="31"/>
      <c r="E3817" s="44"/>
      <c r="F3817" s="43"/>
      <c r="G3817" s="84"/>
      <c r="H3817" s="31"/>
      <c r="I3817" s="208"/>
      <c r="J3817" s="84"/>
      <c r="K3817" s="31"/>
      <c r="L3817" s="31"/>
      <c r="M3817" s="169"/>
      <c r="N3817" s="148"/>
      <c r="O3817" s="106"/>
      <c r="P3817" s="43"/>
      <c r="Q3817" s="31"/>
      <c r="R3817" s="84"/>
      <c r="S3817" s="31"/>
      <c r="T3817" s="31"/>
      <c r="U3817" s="169"/>
      <c r="V3817" s="150"/>
      <c r="W3817" s="141" t="str" cm="1">
        <f t="array" ref="W3817">IF(SUM(LEN(B3817:V3817))=0,"",IF(OR(OR(ISBLANK(F3817),SUM(LEN(C3817),LEN(D3817))=0),AND(NOT(E3817="Unknown"),ISBLANK(J3817)),AND(NOT(O3817="Unknown"),ISBLANK(R3817))),"Missing Information", INDEX(Table15[Entire Service Line Classification], MATCH(SUMIFS(Table15[Unique ID],Table15[System-Owned Portion],E3817,Table15[If Material Anything Other than "Lead" in Column E,Was Material Ever Previously Lead?],G3817,Table15[Customer-Owned Portion],O3817),Table15[Unique ID],0),0)))</f>
        <v/>
      </c>
      <c r="X3817"/>
    </row>
    <row r="3818" spans="2:24" x14ac:dyDescent="0.25">
      <c r="B3818" s="146"/>
      <c r="C3818" s="31"/>
      <c r="D3818" s="31"/>
      <c r="E3818" s="44"/>
      <c r="F3818" s="43"/>
      <c r="G3818" s="84"/>
      <c r="H3818" s="31"/>
      <c r="I3818" s="208"/>
      <c r="J3818" s="84"/>
      <c r="K3818" s="31"/>
      <c r="L3818" s="31"/>
      <c r="M3818" s="169"/>
      <c r="N3818" s="148"/>
      <c r="O3818" s="106"/>
      <c r="P3818" s="43"/>
      <c r="Q3818" s="31"/>
      <c r="R3818" s="84"/>
      <c r="S3818" s="31"/>
      <c r="T3818" s="31"/>
      <c r="U3818" s="169"/>
      <c r="V3818" s="150"/>
      <c r="W3818" s="141" t="str" cm="1">
        <f t="array" ref="W3818">IF(SUM(LEN(B3818:V3818))=0,"",IF(OR(OR(ISBLANK(F3818),SUM(LEN(C3818),LEN(D3818))=0),AND(NOT(E3818="Unknown"),ISBLANK(J3818)),AND(NOT(O3818="Unknown"),ISBLANK(R3818))),"Missing Information", INDEX(Table15[Entire Service Line Classification], MATCH(SUMIFS(Table15[Unique ID],Table15[System-Owned Portion],E3818,Table15[If Material Anything Other than "Lead" in Column E,Was Material Ever Previously Lead?],G3818,Table15[Customer-Owned Portion],O3818),Table15[Unique ID],0),0)))</f>
        <v/>
      </c>
      <c r="X3818"/>
    </row>
    <row r="3819" spans="2:24" x14ac:dyDescent="0.25">
      <c r="B3819" s="146"/>
      <c r="C3819" s="31"/>
      <c r="D3819" s="31"/>
      <c r="E3819" s="44"/>
      <c r="F3819" s="43"/>
      <c r="G3819" s="84"/>
      <c r="H3819" s="31"/>
      <c r="I3819" s="208"/>
      <c r="J3819" s="84"/>
      <c r="K3819" s="31"/>
      <c r="L3819" s="31"/>
      <c r="M3819" s="169"/>
      <c r="N3819" s="148"/>
      <c r="O3819" s="106"/>
      <c r="P3819" s="43"/>
      <c r="Q3819" s="31"/>
      <c r="R3819" s="84"/>
      <c r="S3819" s="31"/>
      <c r="T3819" s="31"/>
      <c r="U3819" s="169"/>
      <c r="V3819" s="150"/>
      <c r="W3819" s="141" t="str" cm="1">
        <f t="array" ref="W3819">IF(SUM(LEN(B3819:V3819))=0,"",IF(OR(OR(ISBLANK(F3819),SUM(LEN(C3819),LEN(D3819))=0),AND(NOT(E3819="Unknown"),ISBLANK(J3819)),AND(NOT(O3819="Unknown"),ISBLANK(R3819))),"Missing Information", INDEX(Table15[Entire Service Line Classification], MATCH(SUMIFS(Table15[Unique ID],Table15[System-Owned Portion],E3819,Table15[If Material Anything Other than "Lead" in Column E,Was Material Ever Previously Lead?],G3819,Table15[Customer-Owned Portion],O3819),Table15[Unique ID],0),0)))</f>
        <v/>
      </c>
      <c r="X3819"/>
    </row>
    <row r="3820" spans="2:24" x14ac:dyDescent="0.25">
      <c r="B3820" s="146"/>
      <c r="C3820" s="31"/>
      <c r="D3820" s="31"/>
      <c r="E3820" s="44"/>
      <c r="F3820" s="43"/>
      <c r="G3820" s="84"/>
      <c r="H3820" s="31"/>
      <c r="I3820" s="208"/>
      <c r="J3820" s="84"/>
      <c r="K3820" s="31"/>
      <c r="L3820" s="31"/>
      <c r="M3820" s="169"/>
      <c r="N3820" s="148"/>
      <c r="O3820" s="106"/>
      <c r="P3820" s="43"/>
      <c r="Q3820" s="31"/>
      <c r="R3820" s="84"/>
      <c r="S3820" s="31"/>
      <c r="T3820" s="31"/>
      <c r="U3820" s="169"/>
      <c r="V3820" s="150"/>
      <c r="W3820" s="141" t="str" cm="1">
        <f t="array" ref="W3820">IF(SUM(LEN(B3820:V3820))=0,"",IF(OR(OR(ISBLANK(F3820),SUM(LEN(C3820),LEN(D3820))=0),AND(NOT(E3820="Unknown"),ISBLANK(J3820)),AND(NOT(O3820="Unknown"),ISBLANK(R3820))),"Missing Information", INDEX(Table15[Entire Service Line Classification], MATCH(SUMIFS(Table15[Unique ID],Table15[System-Owned Portion],E3820,Table15[If Material Anything Other than "Lead" in Column E,Was Material Ever Previously Lead?],G3820,Table15[Customer-Owned Portion],O3820),Table15[Unique ID],0),0)))</f>
        <v/>
      </c>
      <c r="X3820"/>
    </row>
    <row r="3821" spans="2:24" x14ac:dyDescent="0.25">
      <c r="B3821" s="146"/>
      <c r="C3821" s="31"/>
      <c r="D3821" s="31"/>
      <c r="E3821" s="44"/>
      <c r="F3821" s="43"/>
      <c r="G3821" s="84"/>
      <c r="H3821" s="31"/>
      <c r="I3821" s="208"/>
      <c r="J3821" s="84"/>
      <c r="K3821" s="31"/>
      <c r="L3821" s="31"/>
      <c r="M3821" s="169"/>
      <c r="N3821" s="148"/>
      <c r="O3821" s="106"/>
      <c r="P3821" s="43"/>
      <c r="Q3821" s="31"/>
      <c r="R3821" s="84"/>
      <c r="S3821" s="31"/>
      <c r="T3821" s="31"/>
      <c r="U3821" s="169"/>
      <c r="V3821" s="150"/>
      <c r="W3821" s="141" t="str" cm="1">
        <f t="array" ref="W3821">IF(SUM(LEN(B3821:V3821))=0,"",IF(OR(OR(ISBLANK(F3821),SUM(LEN(C3821),LEN(D3821))=0),AND(NOT(E3821="Unknown"),ISBLANK(J3821)),AND(NOT(O3821="Unknown"),ISBLANK(R3821))),"Missing Information", INDEX(Table15[Entire Service Line Classification], MATCH(SUMIFS(Table15[Unique ID],Table15[System-Owned Portion],E3821,Table15[If Material Anything Other than "Lead" in Column E,Was Material Ever Previously Lead?],G3821,Table15[Customer-Owned Portion],O3821),Table15[Unique ID],0),0)))</f>
        <v/>
      </c>
      <c r="X3821"/>
    </row>
    <row r="3822" spans="2:24" x14ac:dyDescent="0.25">
      <c r="B3822" s="146"/>
      <c r="C3822" s="31"/>
      <c r="D3822" s="31"/>
      <c r="E3822" s="44"/>
      <c r="F3822" s="43"/>
      <c r="G3822" s="84"/>
      <c r="H3822" s="31"/>
      <c r="I3822" s="208"/>
      <c r="J3822" s="84"/>
      <c r="K3822" s="31"/>
      <c r="L3822" s="31"/>
      <c r="M3822" s="169"/>
      <c r="N3822" s="148"/>
      <c r="O3822" s="106"/>
      <c r="P3822" s="43"/>
      <c r="Q3822" s="31"/>
      <c r="R3822" s="84"/>
      <c r="S3822" s="31"/>
      <c r="T3822" s="31"/>
      <c r="U3822" s="169"/>
      <c r="V3822" s="150"/>
      <c r="W3822" s="141" t="str" cm="1">
        <f t="array" ref="W3822">IF(SUM(LEN(B3822:V3822))=0,"",IF(OR(OR(ISBLANK(F3822),SUM(LEN(C3822),LEN(D3822))=0),AND(NOT(E3822="Unknown"),ISBLANK(J3822)),AND(NOT(O3822="Unknown"),ISBLANK(R3822))),"Missing Information", INDEX(Table15[Entire Service Line Classification], MATCH(SUMIFS(Table15[Unique ID],Table15[System-Owned Portion],E3822,Table15[If Material Anything Other than "Lead" in Column E,Was Material Ever Previously Lead?],G3822,Table15[Customer-Owned Portion],O3822),Table15[Unique ID],0),0)))</f>
        <v/>
      </c>
      <c r="X3822"/>
    </row>
    <row r="3823" spans="2:24" x14ac:dyDescent="0.25">
      <c r="B3823" s="146"/>
      <c r="C3823" s="31"/>
      <c r="D3823" s="31"/>
      <c r="E3823" s="44"/>
      <c r="F3823" s="43"/>
      <c r="G3823" s="84"/>
      <c r="H3823" s="31"/>
      <c r="I3823" s="208"/>
      <c r="J3823" s="84"/>
      <c r="K3823" s="31"/>
      <c r="L3823" s="31"/>
      <c r="M3823" s="169"/>
      <c r="N3823" s="148"/>
      <c r="O3823" s="106"/>
      <c r="P3823" s="43"/>
      <c r="Q3823" s="31"/>
      <c r="R3823" s="84"/>
      <c r="S3823" s="31"/>
      <c r="T3823" s="31"/>
      <c r="U3823" s="169"/>
      <c r="V3823" s="150"/>
      <c r="W3823" s="141" t="str" cm="1">
        <f t="array" ref="W3823">IF(SUM(LEN(B3823:V3823))=0,"",IF(OR(OR(ISBLANK(F3823),SUM(LEN(C3823),LEN(D3823))=0),AND(NOT(E3823="Unknown"),ISBLANK(J3823)),AND(NOT(O3823="Unknown"),ISBLANK(R3823))),"Missing Information", INDEX(Table15[Entire Service Line Classification], MATCH(SUMIFS(Table15[Unique ID],Table15[System-Owned Portion],E3823,Table15[If Material Anything Other than "Lead" in Column E,Was Material Ever Previously Lead?],G3823,Table15[Customer-Owned Portion],O3823),Table15[Unique ID],0),0)))</f>
        <v/>
      </c>
      <c r="X3823"/>
    </row>
    <row r="3824" spans="2:24" x14ac:dyDescent="0.25">
      <c r="B3824" s="146"/>
      <c r="C3824" s="31"/>
      <c r="D3824" s="31"/>
      <c r="E3824" s="44"/>
      <c r="F3824" s="43"/>
      <c r="G3824" s="84"/>
      <c r="H3824" s="31"/>
      <c r="I3824" s="208"/>
      <c r="J3824" s="84"/>
      <c r="K3824" s="31"/>
      <c r="L3824" s="31"/>
      <c r="M3824" s="169"/>
      <c r="N3824" s="148"/>
      <c r="O3824" s="106"/>
      <c r="P3824" s="43"/>
      <c r="Q3824" s="31"/>
      <c r="R3824" s="84"/>
      <c r="S3824" s="31"/>
      <c r="T3824" s="31"/>
      <c r="U3824" s="169"/>
      <c r="V3824" s="150"/>
      <c r="W3824" s="141" t="str" cm="1">
        <f t="array" ref="W3824">IF(SUM(LEN(B3824:V3824))=0,"",IF(OR(OR(ISBLANK(F3824),SUM(LEN(C3824),LEN(D3824))=0),AND(NOT(E3824="Unknown"),ISBLANK(J3824)),AND(NOT(O3824="Unknown"),ISBLANK(R3824))),"Missing Information", INDEX(Table15[Entire Service Line Classification], MATCH(SUMIFS(Table15[Unique ID],Table15[System-Owned Portion],E3824,Table15[If Material Anything Other than "Lead" in Column E,Was Material Ever Previously Lead?],G3824,Table15[Customer-Owned Portion],O3824),Table15[Unique ID],0),0)))</f>
        <v/>
      </c>
      <c r="X3824"/>
    </row>
    <row r="3825" spans="2:24" x14ac:dyDescent="0.25">
      <c r="B3825" s="146"/>
      <c r="C3825" s="31"/>
      <c r="D3825" s="31"/>
      <c r="E3825" s="44"/>
      <c r="F3825" s="43"/>
      <c r="G3825" s="84"/>
      <c r="H3825" s="31"/>
      <c r="I3825" s="208"/>
      <c r="J3825" s="84"/>
      <c r="K3825" s="31"/>
      <c r="L3825" s="31"/>
      <c r="M3825" s="169"/>
      <c r="N3825" s="148"/>
      <c r="O3825" s="106"/>
      <c r="P3825" s="43"/>
      <c r="Q3825" s="31"/>
      <c r="R3825" s="84"/>
      <c r="S3825" s="31"/>
      <c r="T3825" s="31"/>
      <c r="U3825" s="169"/>
      <c r="V3825" s="150"/>
      <c r="W3825" s="141" t="str" cm="1">
        <f t="array" ref="W3825">IF(SUM(LEN(B3825:V3825))=0,"",IF(OR(OR(ISBLANK(F3825),SUM(LEN(C3825),LEN(D3825))=0),AND(NOT(E3825="Unknown"),ISBLANK(J3825)),AND(NOT(O3825="Unknown"),ISBLANK(R3825))),"Missing Information", INDEX(Table15[Entire Service Line Classification], MATCH(SUMIFS(Table15[Unique ID],Table15[System-Owned Portion],E3825,Table15[If Material Anything Other than "Lead" in Column E,Was Material Ever Previously Lead?],G3825,Table15[Customer-Owned Portion],O3825),Table15[Unique ID],0),0)))</f>
        <v/>
      </c>
      <c r="X3825"/>
    </row>
    <row r="3826" spans="2:24" x14ac:dyDescent="0.25">
      <c r="B3826" s="146"/>
      <c r="C3826" s="31"/>
      <c r="D3826" s="31"/>
      <c r="E3826" s="44"/>
      <c r="F3826" s="43"/>
      <c r="G3826" s="84"/>
      <c r="H3826" s="31"/>
      <c r="I3826" s="208"/>
      <c r="J3826" s="84"/>
      <c r="K3826" s="31"/>
      <c r="L3826" s="31"/>
      <c r="M3826" s="169"/>
      <c r="N3826" s="148"/>
      <c r="O3826" s="106"/>
      <c r="P3826" s="43"/>
      <c r="Q3826" s="31"/>
      <c r="R3826" s="84"/>
      <c r="S3826" s="31"/>
      <c r="T3826" s="31"/>
      <c r="U3826" s="169"/>
      <c r="V3826" s="150"/>
      <c r="W3826" s="141" t="str" cm="1">
        <f t="array" ref="W3826">IF(SUM(LEN(B3826:V3826))=0,"",IF(OR(OR(ISBLANK(F3826),SUM(LEN(C3826),LEN(D3826))=0),AND(NOT(E3826="Unknown"),ISBLANK(J3826)),AND(NOT(O3826="Unknown"),ISBLANK(R3826))),"Missing Information", INDEX(Table15[Entire Service Line Classification], MATCH(SUMIFS(Table15[Unique ID],Table15[System-Owned Portion],E3826,Table15[If Material Anything Other than "Lead" in Column E,Was Material Ever Previously Lead?],G3826,Table15[Customer-Owned Portion],O3826),Table15[Unique ID],0),0)))</f>
        <v/>
      </c>
      <c r="X3826"/>
    </row>
    <row r="3827" spans="2:24" x14ac:dyDescent="0.25">
      <c r="B3827" s="146"/>
      <c r="C3827" s="31"/>
      <c r="D3827" s="31"/>
      <c r="E3827" s="44"/>
      <c r="F3827" s="43"/>
      <c r="G3827" s="84"/>
      <c r="H3827" s="31"/>
      <c r="I3827" s="208"/>
      <c r="J3827" s="84"/>
      <c r="K3827" s="31"/>
      <c r="L3827" s="31"/>
      <c r="M3827" s="169"/>
      <c r="N3827" s="148"/>
      <c r="O3827" s="106"/>
      <c r="P3827" s="43"/>
      <c r="Q3827" s="31"/>
      <c r="R3827" s="84"/>
      <c r="S3827" s="31"/>
      <c r="T3827" s="31"/>
      <c r="U3827" s="169"/>
      <c r="V3827" s="150"/>
      <c r="W3827" s="141" t="str" cm="1">
        <f t="array" ref="W3827">IF(SUM(LEN(B3827:V3827))=0,"",IF(OR(OR(ISBLANK(F3827),SUM(LEN(C3827),LEN(D3827))=0),AND(NOT(E3827="Unknown"),ISBLANK(J3827)),AND(NOT(O3827="Unknown"),ISBLANK(R3827))),"Missing Information", INDEX(Table15[Entire Service Line Classification], MATCH(SUMIFS(Table15[Unique ID],Table15[System-Owned Portion],E3827,Table15[If Material Anything Other than "Lead" in Column E,Was Material Ever Previously Lead?],G3827,Table15[Customer-Owned Portion],O3827),Table15[Unique ID],0),0)))</f>
        <v/>
      </c>
      <c r="X3827"/>
    </row>
    <row r="3828" spans="2:24" x14ac:dyDescent="0.25">
      <c r="B3828" s="146"/>
      <c r="C3828" s="31"/>
      <c r="D3828" s="31"/>
      <c r="E3828" s="44"/>
      <c r="F3828" s="43"/>
      <c r="G3828" s="84"/>
      <c r="H3828" s="31"/>
      <c r="I3828" s="208"/>
      <c r="J3828" s="84"/>
      <c r="K3828" s="31"/>
      <c r="L3828" s="31"/>
      <c r="M3828" s="169"/>
      <c r="N3828" s="148"/>
      <c r="O3828" s="106"/>
      <c r="P3828" s="43"/>
      <c r="Q3828" s="31"/>
      <c r="R3828" s="84"/>
      <c r="S3828" s="31"/>
      <c r="T3828" s="31"/>
      <c r="U3828" s="169"/>
      <c r="V3828" s="150"/>
      <c r="W3828" s="141" t="str" cm="1">
        <f t="array" ref="W3828">IF(SUM(LEN(B3828:V3828))=0,"",IF(OR(OR(ISBLANK(F3828),SUM(LEN(C3828),LEN(D3828))=0),AND(NOT(E3828="Unknown"),ISBLANK(J3828)),AND(NOT(O3828="Unknown"),ISBLANK(R3828))),"Missing Information", INDEX(Table15[Entire Service Line Classification], MATCH(SUMIFS(Table15[Unique ID],Table15[System-Owned Portion],E3828,Table15[If Material Anything Other than "Lead" in Column E,Was Material Ever Previously Lead?],G3828,Table15[Customer-Owned Portion],O3828),Table15[Unique ID],0),0)))</f>
        <v/>
      </c>
      <c r="X3828"/>
    </row>
    <row r="3829" spans="2:24" x14ac:dyDescent="0.25">
      <c r="B3829" s="146"/>
      <c r="C3829" s="31"/>
      <c r="D3829" s="31"/>
      <c r="E3829" s="44"/>
      <c r="F3829" s="43"/>
      <c r="G3829" s="84"/>
      <c r="H3829" s="31"/>
      <c r="I3829" s="208"/>
      <c r="J3829" s="84"/>
      <c r="K3829" s="31"/>
      <c r="L3829" s="31"/>
      <c r="M3829" s="169"/>
      <c r="N3829" s="148"/>
      <c r="O3829" s="106"/>
      <c r="P3829" s="43"/>
      <c r="Q3829" s="31"/>
      <c r="R3829" s="84"/>
      <c r="S3829" s="31"/>
      <c r="T3829" s="31"/>
      <c r="U3829" s="169"/>
      <c r="V3829" s="150"/>
      <c r="W3829" s="141" t="str" cm="1">
        <f t="array" ref="W3829">IF(SUM(LEN(B3829:V3829))=0,"",IF(OR(OR(ISBLANK(F3829),SUM(LEN(C3829),LEN(D3829))=0),AND(NOT(E3829="Unknown"),ISBLANK(J3829)),AND(NOT(O3829="Unknown"),ISBLANK(R3829))),"Missing Information", INDEX(Table15[Entire Service Line Classification], MATCH(SUMIFS(Table15[Unique ID],Table15[System-Owned Portion],E3829,Table15[If Material Anything Other than "Lead" in Column E,Was Material Ever Previously Lead?],G3829,Table15[Customer-Owned Portion],O3829),Table15[Unique ID],0),0)))</f>
        <v/>
      </c>
      <c r="X3829"/>
    </row>
    <row r="3830" spans="2:24" x14ac:dyDescent="0.25">
      <c r="B3830" s="146"/>
      <c r="C3830" s="31"/>
      <c r="D3830" s="31"/>
      <c r="E3830" s="44"/>
      <c r="F3830" s="43"/>
      <c r="G3830" s="84"/>
      <c r="H3830" s="31"/>
      <c r="I3830" s="208"/>
      <c r="J3830" s="84"/>
      <c r="K3830" s="31"/>
      <c r="L3830" s="31"/>
      <c r="M3830" s="169"/>
      <c r="N3830" s="148"/>
      <c r="O3830" s="106"/>
      <c r="P3830" s="43"/>
      <c r="Q3830" s="31"/>
      <c r="R3830" s="84"/>
      <c r="S3830" s="31"/>
      <c r="T3830" s="31"/>
      <c r="U3830" s="169"/>
      <c r="V3830" s="150"/>
      <c r="W3830" s="141" t="str" cm="1">
        <f t="array" ref="W3830">IF(SUM(LEN(B3830:V3830))=0,"",IF(OR(OR(ISBLANK(F3830),SUM(LEN(C3830),LEN(D3830))=0),AND(NOT(E3830="Unknown"),ISBLANK(J3830)),AND(NOT(O3830="Unknown"),ISBLANK(R3830))),"Missing Information", INDEX(Table15[Entire Service Line Classification], MATCH(SUMIFS(Table15[Unique ID],Table15[System-Owned Portion],E3830,Table15[If Material Anything Other than "Lead" in Column E,Was Material Ever Previously Lead?],G3830,Table15[Customer-Owned Portion],O3830),Table15[Unique ID],0),0)))</f>
        <v/>
      </c>
      <c r="X3830"/>
    </row>
    <row r="3831" spans="2:24" x14ac:dyDescent="0.25">
      <c r="B3831" s="146"/>
      <c r="C3831" s="31"/>
      <c r="D3831" s="31"/>
      <c r="E3831" s="44"/>
      <c r="F3831" s="43"/>
      <c r="G3831" s="84"/>
      <c r="H3831" s="31"/>
      <c r="I3831" s="208"/>
      <c r="J3831" s="84"/>
      <c r="K3831" s="31"/>
      <c r="L3831" s="31"/>
      <c r="M3831" s="169"/>
      <c r="N3831" s="148"/>
      <c r="O3831" s="106"/>
      <c r="P3831" s="43"/>
      <c r="Q3831" s="31"/>
      <c r="R3831" s="84"/>
      <c r="S3831" s="31"/>
      <c r="T3831" s="31"/>
      <c r="U3831" s="169"/>
      <c r="V3831" s="150"/>
      <c r="W3831" s="141" t="str" cm="1">
        <f t="array" ref="W3831">IF(SUM(LEN(B3831:V3831))=0,"",IF(OR(OR(ISBLANK(F3831),SUM(LEN(C3831),LEN(D3831))=0),AND(NOT(E3831="Unknown"),ISBLANK(J3831)),AND(NOT(O3831="Unknown"),ISBLANK(R3831))),"Missing Information", INDEX(Table15[Entire Service Line Classification], MATCH(SUMIFS(Table15[Unique ID],Table15[System-Owned Portion],E3831,Table15[If Material Anything Other than "Lead" in Column E,Was Material Ever Previously Lead?],G3831,Table15[Customer-Owned Portion],O3831),Table15[Unique ID],0),0)))</f>
        <v/>
      </c>
      <c r="X3831"/>
    </row>
    <row r="3832" spans="2:24" x14ac:dyDescent="0.25">
      <c r="B3832" s="146"/>
      <c r="C3832" s="31"/>
      <c r="D3832" s="31"/>
      <c r="E3832" s="44"/>
      <c r="F3832" s="43"/>
      <c r="G3832" s="84"/>
      <c r="H3832" s="31"/>
      <c r="I3832" s="208"/>
      <c r="J3832" s="84"/>
      <c r="K3832" s="31"/>
      <c r="L3832" s="31"/>
      <c r="M3832" s="169"/>
      <c r="N3832" s="148"/>
      <c r="O3832" s="106"/>
      <c r="P3832" s="43"/>
      <c r="Q3832" s="31"/>
      <c r="R3832" s="84"/>
      <c r="S3832" s="31"/>
      <c r="T3832" s="31"/>
      <c r="U3832" s="169"/>
      <c r="V3832" s="150"/>
      <c r="W3832" s="141" t="str" cm="1">
        <f t="array" ref="W3832">IF(SUM(LEN(B3832:V3832))=0,"",IF(OR(OR(ISBLANK(F3832),SUM(LEN(C3832),LEN(D3832))=0),AND(NOT(E3832="Unknown"),ISBLANK(J3832)),AND(NOT(O3832="Unknown"),ISBLANK(R3832))),"Missing Information", INDEX(Table15[Entire Service Line Classification], MATCH(SUMIFS(Table15[Unique ID],Table15[System-Owned Portion],E3832,Table15[If Material Anything Other than "Lead" in Column E,Was Material Ever Previously Lead?],G3832,Table15[Customer-Owned Portion],O3832),Table15[Unique ID],0),0)))</f>
        <v/>
      </c>
      <c r="X3832"/>
    </row>
    <row r="3833" spans="2:24" x14ac:dyDescent="0.25">
      <c r="B3833" s="146"/>
      <c r="C3833" s="31"/>
      <c r="D3833" s="31"/>
      <c r="E3833" s="44"/>
      <c r="F3833" s="43"/>
      <c r="G3833" s="84"/>
      <c r="H3833" s="31"/>
      <c r="I3833" s="208"/>
      <c r="J3833" s="84"/>
      <c r="K3833" s="31"/>
      <c r="L3833" s="31"/>
      <c r="M3833" s="169"/>
      <c r="N3833" s="148"/>
      <c r="O3833" s="106"/>
      <c r="P3833" s="43"/>
      <c r="Q3833" s="31"/>
      <c r="R3833" s="84"/>
      <c r="S3833" s="31"/>
      <c r="T3833" s="31"/>
      <c r="U3833" s="169"/>
      <c r="V3833" s="150"/>
      <c r="W3833" s="141" t="str" cm="1">
        <f t="array" ref="W3833">IF(SUM(LEN(B3833:V3833))=0,"",IF(OR(OR(ISBLANK(F3833),SUM(LEN(C3833),LEN(D3833))=0),AND(NOT(E3833="Unknown"),ISBLANK(J3833)),AND(NOT(O3833="Unknown"),ISBLANK(R3833))),"Missing Information", INDEX(Table15[Entire Service Line Classification], MATCH(SUMIFS(Table15[Unique ID],Table15[System-Owned Portion],E3833,Table15[If Material Anything Other than "Lead" in Column E,Was Material Ever Previously Lead?],G3833,Table15[Customer-Owned Portion],O3833),Table15[Unique ID],0),0)))</f>
        <v/>
      </c>
      <c r="X3833"/>
    </row>
    <row r="3834" spans="2:24" x14ac:dyDescent="0.25">
      <c r="B3834" s="146"/>
      <c r="C3834" s="31"/>
      <c r="D3834" s="31"/>
      <c r="E3834" s="44"/>
      <c r="F3834" s="43"/>
      <c r="G3834" s="84"/>
      <c r="H3834" s="31"/>
      <c r="I3834" s="208"/>
      <c r="J3834" s="84"/>
      <c r="K3834" s="31"/>
      <c r="L3834" s="31"/>
      <c r="M3834" s="169"/>
      <c r="N3834" s="148"/>
      <c r="O3834" s="106"/>
      <c r="P3834" s="43"/>
      <c r="Q3834" s="31"/>
      <c r="R3834" s="84"/>
      <c r="S3834" s="31"/>
      <c r="T3834" s="31"/>
      <c r="U3834" s="169"/>
      <c r="V3834" s="150"/>
      <c r="W3834" s="141" t="str" cm="1">
        <f t="array" ref="W3834">IF(SUM(LEN(B3834:V3834))=0,"",IF(OR(OR(ISBLANK(F3834),SUM(LEN(C3834),LEN(D3834))=0),AND(NOT(E3834="Unknown"),ISBLANK(J3834)),AND(NOT(O3834="Unknown"),ISBLANK(R3834))),"Missing Information", INDEX(Table15[Entire Service Line Classification], MATCH(SUMIFS(Table15[Unique ID],Table15[System-Owned Portion],E3834,Table15[If Material Anything Other than "Lead" in Column E,Was Material Ever Previously Lead?],G3834,Table15[Customer-Owned Portion],O3834),Table15[Unique ID],0),0)))</f>
        <v/>
      </c>
      <c r="X3834"/>
    </row>
    <row r="3835" spans="2:24" x14ac:dyDescent="0.25">
      <c r="B3835" s="146"/>
      <c r="C3835" s="31"/>
      <c r="D3835" s="31"/>
      <c r="E3835" s="44"/>
      <c r="F3835" s="43"/>
      <c r="G3835" s="84"/>
      <c r="H3835" s="31"/>
      <c r="I3835" s="208"/>
      <c r="J3835" s="84"/>
      <c r="K3835" s="31"/>
      <c r="L3835" s="31"/>
      <c r="M3835" s="169"/>
      <c r="N3835" s="148"/>
      <c r="O3835" s="106"/>
      <c r="P3835" s="43"/>
      <c r="Q3835" s="31"/>
      <c r="R3835" s="84"/>
      <c r="S3835" s="31"/>
      <c r="T3835" s="31"/>
      <c r="U3835" s="169"/>
      <c r="V3835" s="150"/>
      <c r="W3835" s="141" t="str" cm="1">
        <f t="array" ref="W3835">IF(SUM(LEN(B3835:V3835))=0,"",IF(OR(OR(ISBLANK(F3835),SUM(LEN(C3835),LEN(D3835))=0),AND(NOT(E3835="Unknown"),ISBLANK(J3835)),AND(NOT(O3835="Unknown"),ISBLANK(R3835))),"Missing Information", INDEX(Table15[Entire Service Line Classification], MATCH(SUMIFS(Table15[Unique ID],Table15[System-Owned Portion],E3835,Table15[If Material Anything Other than "Lead" in Column E,Was Material Ever Previously Lead?],G3835,Table15[Customer-Owned Portion],O3835),Table15[Unique ID],0),0)))</f>
        <v/>
      </c>
      <c r="X3835"/>
    </row>
    <row r="3836" spans="2:24" x14ac:dyDescent="0.25">
      <c r="B3836" s="146"/>
      <c r="C3836" s="31"/>
      <c r="D3836" s="31"/>
      <c r="E3836" s="44"/>
      <c r="F3836" s="43"/>
      <c r="G3836" s="84"/>
      <c r="H3836" s="31"/>
      <c r="I3836" s="208"/>
      <c r="J3836" s="84"/>
      <c r="K3836" s="31"/>
      <c r="L3836" s="31"/>
      <c r="M3836" s="169"/>
      <c r="N3836" s="148"/>
      <c r="O3836" s="106"/>
      <c r="P3836" s="43"/>
      <c r="Q3836" s="31"/>
      <c r="R3836" s="84"/>
      <c r="S3836" s="31"/>
      <c r="T3836" s="31"/>
      <c r="U3836" s="169"/>
      <c r="V3836" s="150"/>
      <c r="W3836" s="141" t="str" cm="1">
        <f t="array" ref="W3836">IF(SUM(LEN(B3836:V3836))=0,"",IF(OR(OR(ISBLANK(F3836),SUM(LEN(C3836),LEN(D3836))=0),AND(NOT(E3836="Unknown"),ISBLANK(J3836)),AND(NOT(O3836="Unknown"),ISBLANK(R3836))),"Missing Information", INDEX(Table15[Entire Service Line Classification], MATCH(SUMIFS(Table15[Unique ID],Table15[System-Owned Portion],E3836,Table15[If Material Anything Other than "Lead" in Column E,Was Material Ever Previously Lead?],G3836,Table15[Customer-Owned Portion],O3836),Table15[Unique ID],0),0)))</f>
        <v/>
      </c>
      <c r="X3836"/>
    </row>
    <row r="3837" spans="2:24" x14ac:dyDescent="0.25">
      <c r="B3837" s="146"/>
      <c r="C3837" s="31"/>
      <c r="D3837" s="31"/>
      <c r="E3837" s="44"/>
      <c r="F3837" s="43"/>
      <c r="G3837" s="84"/>
      <c r="H3837" s="31"/>
      <c r="I3837" s="208"/>
      <c r="J3837" s="84"/>
      <c r="K3837" s="31"/>
      <c r="L3837" s="31"/>
      <c r="M3837" s="169"/>
      <c r="N3837" s="148"/>
      <c r="O3837" s="106"/>
      <c r="P3837" s="43"/>
      <c r="Q3837" s="31"/>
      <c r="R3837" s="84"/>
      <c r="S3837" s="31"/>
      <c r="T3837" s="31"/>
      <c r="U3837" s="169"/>
      <c r="V3837" s="150"/>
      <c r="W3837" s="141" t="str" cm="1">
        <f t="array" ref="W3837">IF(SUM(LEN(B3837:V3837))=0,"",IF(OR(OR(ISBLANK(F3837),SUM(LEN(C3837),LEN(D3837))=0),AND(NOT(E3837="Unknown"),ISBLANK(J3837)),AND(NOT(O3837="Unknown"),ISBLANK(R3837))),"Missing Information", INDEX(Table15[Entire Service Line Classification], MATCH(SUMIFS(Table15[Unique ID],Table15[System-Owned Portion],E3837,Table15[If Material Anything Other than "Lead" in Column E,Was Material Ever Previously Lead?],G3837,Table15[Customer-Owned Portion],O3837),Table15[Unique ID],0),0)))</f>
        <v/>
      </c>
      <c r="X3837"/>
    </row>
    <row r="3838" spans="2:24" x14ac:dyDescent="0.25">
      <c r="B3838" s="146"/>
      <c r="C3838" s="31"/>
      <c r="D3838" s="31"/>
      <c r="E3838" s="44"/>
      <c r="F3838" s="43"/>
      <c r="G3838" s="84"/>
      <c r="H3838" s="31"/>
      <c r="I3838" s="208"/>
      <c r="J3838" s="84"/>
      <c r="K3838" s="31"/>
      <c r="L3838" s="31"/>
      <c r="M3838" s="169"/>
      <c r="N3838" s="148"/>
      <c r="O3838" s="106"/>
      <c r="P3838" s="43"/>
      <c r="Q3838" s="31"/>
      <c r="R3838" s="84"/>
      <c r="S3838" s="31"/>
      <c r="T3838" s="31"/>
      <c r="U3838" s="169"/>
      <c r="V3838" s="150"/>
      <c r="W3838" s="141" t="str" cm="1">
        <f t="array" ref="W3838">IF(SUM(LEN(B3838:V3838))=0,"",IF(OR(OR(ISBLANK(F3838),SUM(LEN(C3838),LEN(D3838))=0),AND(NOT(E3838="Unknown"),ISBLANK(J3838)),AND(NOT(O3838="Unknown"),ISBLANK(R3838))),"Missing Information", INDEX(Table15[Entire Service Line Classification], MATCH(SUMIFS(Table15[Unique ID],Table15[System-Owned Portion],E3838,Table15[If Material Anything Other than "Lead" in Column E,Was Material Ever Previously Lead?],G3838,Table15[Customer-Owned Portion],O3838),Table15[Unique ID],0),0)))</f>
        <v/>
      </c>
      <c r="X3838"/>
    </row>
    <row r="3839" spans="2:24" x14ac:dyDescent="0.25">
      <c r="B3839" s="146"/>
      <c r="C3839" s="31"/>
      <c r="D3839" s="31"/>
      <c r="E3839" s="44"/>
      <c r="F3839" s="43"/>
      <c r="G3839" s="84"/>
      <c r="H3839" s="31"/>
      <c r="I3839" s="208"/>
      <c r="J3839" s="84"/>
      <c r="K3839" s="31"/>
      <c r="L3839" s="31"/>
      <c r="M3839" s="169"/>
      <c r="N3839" s="148"/>
      <c r="O3839" s="106"/>
      <c r="P3839" s="43"/>
      <c r="Q3839" s="31"/>
      <c r="R3839" s="84"/>
      <c r="S3839" s="31"/>
      <c r="T3839" s="31"/>
      <c r="U3839" s="169"/>
      <c r="V3839" s="150"/>
      <c r="W3839" s="141" t="str" cm="1">
        <f t="array" ref="W3839">IF(SUM(LEN(B3839:V3839))=0,"",IF(OR(OR(ISBLANK(F3839),SUM(LEN(C3839),LEN(D3839))=0),AND(NOT(E3839="Unknown"),ISBLANK(J3839)),AND(NOT(O3839="Unknown"),ISBLANK(R3839))),"Missing Information", INDEX(Table15[Entire Service Line Classification], MATCH(SUMIFS(Table15[Unique ID],Table15[System-Owned Portion],E3839,Table15[If Material Anything Other than "Lead" in Column E,Was Material Ever Previously Lead?],G3839,Table15[Customer-Owned Portion],O3839),Table15[Unique ID],0),0)))</f>
        <v/>
      </c>
      <c r="X3839"/>
    </row>
    <row r="3840" spans="2:24" x14ac:dyDescent="0.25">
      <c r="B3840" s="146"/>
      <c r="C3840" s="31"/>
      <c r="D3840" s="31"/>
      <c r="E3840" s="44"/>
      <c r="F3840" s="43"/>
      <c r="G3840" s="84"/>
      <c r="H3840" s="31"/>
      <c r="I3840" s="208"/>
      <c r="J3840" s="84"/>
      <c r="K3840" s="31"/>
      <c r="L3840" s="31"/>
      <c r="M3840" s="169"/>
      <c r="N3840" s="148"/>
      <c r="O3840" s="106"/>
      <c r="P3840" s="43"/>
      <c r="Q3840" s="31"/>
      <c r="R3840" s="84"/>
      <c r="S3840" s="31"/>
      <c r="T3840" s="31"/>
      <c r="U3840" s="169"/>
      <c r="V3840" s="150"/>
      <c r="W3840" s="141" t="str" cm="1">
        <f t="array" ref="W3840">IF(SUM(LEN(B3840:V3840))=0,"",IF(OR(OR(ISBLANK(F3840),SUM(LEN(C3840),LEN(D3840))=0),AND(NOT(E3840="Unknown"),ISBLANK(J3840)),AND(NOT(O3840="Unknown"),ISBLANK(R3840))),"Missing Information", INDEX(Table15[Entire Service Line Classification], MATCH(SUMIFS(Table15[Unique ID],Table15[System-Owned Portion],E3840,Table15[If Material Anything Other than "Lead" in Column E,Was Material Ever Previously Lead?],G3840,Table15[Customer-Owned Portion],O3840),Table15[Unique ID],0),0)))</f>
        <v/>
      </c>
      <c r="X3840"/>
    </row>
    <row r="3841" spans="2:24" x14ac:dyDescent="0.25">
      <c r="B3841" s="146"/>
      <c r="C3841" s="31"/>
      <c r="D3841" s="31"/>
      <c r="E3841" s="44"/>
      <c r="F3841" s="43"/>
      <c r="G3841" s="84"/>
      <c r="H3841" s="31"/>
      <c r="I3841" s="208"/>
      <c r="J3841" s="84"/>
      <c r="K3841" s="31"/>
      <c r="L3841" s="31"/>
      <c r="M3841" s="169"/>
      <c r="N3841" s="148"/>
      <c r="O3841" s="106"/>
      <c r="P3841" s="43"/>
      <c r="Q3841" s="31"/>
      <c r="R3841" s="84"/>
      <c r="S3841" s="31"/>
      <c r="T3841" s="31"/>
      <c r="U3841" s="169"/>
      <c r="V3841" s="150"/>
      <c r="W3841" s="141" t="str" cm="1">
        <f t="array" ref="W3841">IF(SUM(LEN(B3841:V3841))=0,"",IF(OR(OR(ISBLANK(F3841),SUM(LEN(C3841),LEN(D3841))=0),AND(NOT(E3841="Unknown"),ISBLANK(J3841)),AND(NOT(O3841="Unknown"),ISBLANK(R3841))),"Missing Information", INDEX(Table15[Entire Service Line Classification], MATCH(SUMIFS(Table15[Unique ID],Table15[System-Owned Portion],E3841,Table15[If Material Anything Other than "Lead" in Column E,Was Material Ever Previously Lead?],G3841,Table15[Customer-Owned Portion],O3841),Table15[Unique ID],0),0)))</f>
        <v/>
      </c>
      <c r="X3841"/>
    </row>
    <row r="3842" spans="2:24" x14ac:dyDescent="0.25">
      <c r="B3842" s="146"/>
      <c r="C3842" s="31"/>
      <c r="D3842" s="31"/>
      <c r="E3842" s="44"/>
      <c r="F3842" s="43"/>
      <c r="G3842" s="84"/>
      <c r="H3842" s="31"/>
      <c r="I3842" s="208"/>
      <c r="J3842" s="84"/>
      <c r="K3842" s="31"/>
      <c r="L3842" s="31"/>
      <c r="M3842" s="169"/>
      <c r="N3842" s="148"/>
      <c r="O3842" s="106"/>
      <c r="P3842" s="43"/>
      <c r="Q3842" s="31"/>
      <c r="R3842" s="84"/>
      <c r="S3842" s="31"/>
      <c r="T3842" s="31"/>
      <c r="U3842" s="169"/>
      <c r="V3842" s="150"/>
      <c r="W3842" s="141" t="str" cm="1">
        <f t="array" ref="W3842">IF(SUM(LEN(B3842:V3842))=0,"",IF(OR(OR(ISBLANK(F3842),SUM(LEN(C3842),LEN(D3842))=0),AND(NOT(E3842="Unknown"),ISBLANK(J3842)),AND(NOT(O3842="Unknown"),ISBLANK(R3842))),"Missing Information", INDEX(Table15[Entire Service Line Classification], MATCH(SUMIFS(Table15[Unique ID],Table15[System-Owned Portion],E3842,Table15[If Material Anything Other than "Lead" in Column E,Was Material Ever Previously Lead?],G3842,Table15[Customer-Owned Portion],O3842),Table15[Unique ID],0),0)))</f>
        <v/>
      </c>
      <c r="X3842"/>
    </row>
    <row r="3843" spans="2:24" x14ac:dyDescent="0.25">
      <c r="B3843" s="146"/>
      <c r="C3843" s="31"/>
      <c r="D3843" s="31"/>
      <c r="E3843" s="44"/>
      <c r="F3843" s="43"/>
      <c r="G3843" s="84"/>
      <c r="H3843" s="31"/>
      <c r="I3843" s="208"/>
      <c r="J3843" s="84"/>
      <c r="K3843" s="31"/>
      <c r="L3843" s="31"/>
      <c r="M3843" s="169"/>
      <c r="N3843" s="148"/>
      <c r="O3843" s="106"/>
      <c r="P3843" s="43"/>
      <c r="Q3843" s="31"/>
      <c r="R3843" s="84"/>
      <c r="S3843" s="31"/>
      <c r="T3843" s="31"/>
      <c r="U3843" s="169"/>
      <c r="V3843" s="150"/>
      <c r="W3843" s="141" t="str" cm="1">
        <f t="array" ref="W3843">IF(SUM(LEN(B3843:V3843))=0,"",IF(OR(OR(ISBLANK(F3843),SUM(LEN(C3843),LEN(D3843))=0),AND(NOT(E3843="Unknown"),ISBLANK(J3843)),AND(NOT(O3843="Unknown"),ISBLANK(R3843))),"Missing Information", INDEX(Table15[Entire Service Line Classification], MATCH(SUMIFS(Table15[Unique ID],Table15[System-Owned Portion],E3843,Table15[If Material Anything Other than "Lead" in Column E,Was Material Ever Previously Lead?],G3843,Table15[Customer-Owned Portion],O3843),Table15[Unique ID],0),0)))</f>
        <v/>
      </c>
      <c r="X3843"/>
    </row>
    <row r="3844" spans="2:24" x14ac:dyDescent="0.25">
      <c r="B3844" s="146"/>
      <c r="C3844" s="31"/>
      <c r="D3844" s="31"/>
      <c r="E3844" s="44"/>
      <c r="F3844" s="43"/>
      <c r="G3844" s="84"/>
      <c r="H3844" s="31"/>
      <c r="I3844" s="208"/>
      <c r="J3844" s="84"/>
      <c r="K3844" s="31"/>
      <c r="L3844" s="31"/>
      <c r="M3844" s="169"/>
      <c r="N3844" s="148"/>
      <c r="O3844" s="106"/>
      <c r="P3844" s="43"/>
      <c r="Q3844" s="31"/>
      <c r="R3844" s="84"/>
      <c r="S3844" s="31"/>
      <c r="T3844" s="31"/>
      <c r="U3844" s="169"/>
      <c r="V3844" s="150"/>
      <c r="W3844" s="141" t="str" cm="1">
        <f t="array" ref="W3844">IF(SUM(LEN(B3844:V3844))=0,"",IF(OR(OR(ISBLANK(F3844),SUM(LEN(C3844),LEN(D3844))=0),AND(NOT(E3844="Unknown"),ISBLANK(J3844)),AND(NOT(O3844="Unknown"),ISBLANK(R3844))),"Missing Information", INDEX(Table15[Entire Service Line Classification], MATCH(SUMIFS(Table15[Unique ID],Table15[System-Owned Portion],E3844,Table15[If Material Anything Other than "Lead" in Column E,Was Material Ever Previously Lead?],G3844,Table15[Customer-Owned Portion],O3844),Table15[Unique ID],0),0)))</f>
        <v/>
      </c>
      <c r="X3844"/>
    </row>
    <row r="3845" spans="2:24" x14ac:dyDescent="0.25">
      <c r="B3845" s="146"/>
      <c r="C3845" s="31"/>
      <c r="D3845" s="31"/>
      <c r="E3845" s="44"/>
      <c r="F3845" s="43"/>
      <c r="G3845" s="84"/>
      <c r="H3845" s="31"/>
      <c r="I3845" s="208"/>
      <c r="J3845" s="84"/>
      <c r="K3845" s="31"/>
      <c r="L3845" s="31"/>
      <c r="M3845" s="169"/>
      <c r="N3845" s="148"/>
      <c r="O3845" s="106"/>
      <c r="P3845" s="43"/>
      <c r="Q3845" s="31"/>
      <c r="R3845" s="84"/>
      <c r="S3845" s="31"/>
      <c r="T3845" s="31"/>
      <c r="U3845" s="169"/>
      <c r="V3845" s="150"/>
      <c r="W3845" s="141" t="str" cm="1">
        <f t="array" ref="W3845">IF(SUM(LEN(B3845:V3845))=0,"",IF(OR(OR(ISBLANK(F3845),SUM(LEN(C3845),LEN(D3845))=0),AND(NOT(E3845="Unknown"),ISBLANK(J3845)),AND(NOT(O3845="Unknown"),ISBLANK(R3845))),"Missing Information", INDEX(Table15[Entire Service Line Classification], MATCH(SUMIFS(Table15[Unique ID],Table15[System-Owned Portion],E3845,Table15[If Material Anything Other than "Lead" in Column E,Was Material Ever Previously Lead?],G3845,Table15[Customer-Owned Portion],O3845),Table15[Unique ID],0),0)))</f>
        <v/>
      </c>
      <c r="X3845"/>
    </row>
    <row r="3846" spans="2:24" x14ac:dyDescent="0.25">
      <c r="B3846" s="146"/>
      <c r="C3846" s="31"/>
      <c r="D3846" s="31"/>
      <c r="E3846" s="44"/>
      <c r="F3846" s="43"/>
      <c r="G3846" s="84"/>
      <c r="H3846" s="31"/>
      <c r="I3846" s="208"/>
      <c r="J3846" s="84"/>
      <c r="K3846" s="31"/>
      <c r="L3846" s="31"/>
      <c r="M3846" s="169"/>
      <c r="N3846" s="148"/>
      <c r="O3846" s="106"/>
      <c r="P3846" s="43"/>
      <c r="Q3846" s="31"/>
      <c r="R3846" s="84"/>
      <c r="S3846" s="31"/>
      <c r="T3846" s="31"/>
      <c r="U3846" s="169"/>
      <c r="V3846" s="150"/>
      <c r="W3846" s="141" t="str" cm="1">
        <f t="array" ref="W3846">IF(SUM(LEN(B3846:V3846))=0,"",IF(OR(OR(ISBLANK(F3846),SUM(LEN(C3846),LEN(D3846))=0),AND(NOT(E3846="Unknown"),ISBLANK(J3846)),AND(NOT(O3846="Unknown"),ISBLANK(R3846))),"Missing Information", INDEX(Table15[Entire Service Line Classification], MATCH(SUMIFS(Table15[Unique ID],Table15[System-Owned Portion],E3846,Table15[If Material Anything Other than "Lead" in Column E,Was Material Ever Previously Lead?],G3846,Table15[Customer-Owned Portion],O3846),Table15[Unique ID],0),0)))</f>
        <v/>
      </c>
      <c r="X3846"/>
    </row>
    <row r="3847" spans="2:24" x14ac:dyDescent="0.25">
      <c r="B3847" s="146"/>
      <c r="C3847" s="31"/>
      <c r="D3847" s="31"/>
      <c r="E3847" s="44"/>
      <c r="F3847" s="43"/>
      <c r="G3847" s="84"/>
      <c r="H3847" s="31"/>
      <c r="I3847" s="208"/>
      <c r="J3847" s="84"/>
      <c r="K3847" s="31"/>
      <c r="L3847" s="31"/>
      <c r="M3847" s="169"/>
      <c r="N3847" s="148"/>
      <c r="O3847" s="106"/>
      <c r="P3847" s="43"/>
      <c r="Q3847" s="31"/>
      <c r="R3847" s="84"/>
      <c r="S3847" s="31"/>
      <c r="T3847" s="31"/>
      <c r="U3847" s="169"/>
      <c r="V3847" s="150"/>
      <c r="W3847" s="141" t="str" cm="1">
        <f t="array" ref="W3847">IF(SUM(LEN(B3847:V3847))=0,"",IF(OR(OR(ISBLANK(F3847),SUM(LEN(C3847),LEN(D3847))=0),AND(NOT(E3847="Unknown"),ISBLANK(J3847)),AND(NOT(O3847="Unknown"),ISBLANK(R3847))),"Missing Information", INDEX(Table15[Entire Service Line Classification], MATCH(SUMIFS(Table15[Unique ID],Table15[System-Owned Portion],E3847,Table15[If Material Anything Other than "Lead" in Column E,Was Material Ever Previously Lead?],G3847,Table15[Customer-Owned Portion],O3847),Table15[Unique ID],0),0)))</f>
        <v/>
      </c>
      <c r="X3847"/>
    </row>
    <row r="3848" spans="2:24" x14ac:dyDescent="0.25">
      <c r="B3848" s="146"/>
      <c r="C3848" s="31"/>
      <c r="D3848" s="31"/>
      <c r="E3848" s="44"/>
      <c r="F3848" s="43"/>
      <c r="G3848" s="84"/>
      <c r="H3848" s="31"/>
      <c r="I3848" s="208"/>
      <c r="J3848" s="84"/>
      <c r="K3848" s="31"/>
      <c r="L3848" s="31"/>
      <c r="M3848" s="169"/>
      <c r="N3848" s="148"/>
      <c r="O3848" s="106"/>
      <c r="P3848" s="43"/>
      <c r="Q3848" s="31"/>
      <c r="R3848" s="84"/>
      <c r="S3848" s="31"/>
      <c r="T3848" s="31"/>
      <c r="U3848" s="169"/>
      <c r="V3848" s="150"/>
      <c r="W3848" s="141" t="str" cm="1">
        <f t="array" ref="W3848">IF(SUM(LEN(B3848:V3848))=0,"",IF(OR(OR(ISBLANK(F3848),SUM(LEN(C3848),LEN(D3848))=0),AND(NOT(E3848="Unknown"),ISBLANK(J3848)),AND(NOT(O3848="Unknown"),ISBLANK(R3848))),"Missing Information", INDEX(Table15[Entire Service Line Classification], MATCH(SUMIFS(Table15[Unique ID],Table15[System-Owned Portion],E3848,Table15[If Material Anything Other than "Lead" in Column E,Was Material Ever Previously Lead?],G3848,Table15[Customer-Owned Portion],O3848),Table15[Unique ID],0),0)))</f>
        <v/>
      </c>
      <c r="X3848"/>
    </row>
    <row r="3849" spans="2:24" x14ac:dyDescent="0.25">
      <c r="B3849" s="146"/>
      <c r="C3849" s="31"/>
      <c r="D3849" s="31"/>
      <c r="E3849" s="44"/>
      <c r="F3849" s="43"/>
      <c r="G3849" s="84"/>
      <c r="H3849" s="31"/>
      <c r="I3849" s="208"/>
      <c r="J3849" s="84"/>
      <c r="K3849" s="31"/>
      <c r="L3849" s="31"/>
      <c r="M3849" s="169"/>
      <c r="N3849" s="148"/>
      <c r="O3849" s="106"/>
      <c r="P3849" s="43"/>
      <c r="Q3849" s="31"/>
      <c r="R3849" s="84"/>
      <c r="S3849" s="31"/>
      <c r="T3849" s="31"/>
      <c r="U3849" s="169"/>
      <c r="V3849" s="150"/>
      <c r="W3849" s="141" t="str" cm="1">
        <f t="array" ref="W3849">IF(SUM(LEN(B3849:V3849))=0,"",IF(OR(OR(ISBLANK(F3849),SUM(LEN(C3849),LEN(D3849))=0),AND(NOT(E3849="Unknown"),ISBLANK(J3849)),AND(NOT(O3849="Unknown"),ISBLANK(R3849))),"Missing Information", INDEX(Table15[Entire Service Line Classification], MATCH(SUMIFS(Table15[Unique ID],Table15[System-Owned Portion],E3849,Table15[If Material Anything Other than "Lead" in Column E,Was Material Ever Previously Lead?],G3849,Table15[Customer-Owned Portion],O3849),Table15[Unique ID],0),0)))</f>
        <v/>
      </c>
      <c r="X3849"/>
    </row>
    <row r="3850" spans="2:24" x14ac:dyDescent="0.25">
      <c r="B3850" s="146"/>
      <c r="C3850" s="31"/>
      <c r="D3850" s="31"/>
      <c r="E3850" s="44"/>
      <c r="F3850" s="43"/>
      <c r="G3850" s="84"/>
      <c r="H3850" s="31"/>
      <c r="I3850" s="208"/>
      <c r="J3850" s="84"/>
      <c r="K3850" s="31"/>
      <c r="L3850" s="31"/>
      <c r="M3850" s="169"/>
      <c r="N3850" s="148"/>
      <c r="O3850" s="106"/>
      <c r="P3850" s="43"/>
      <c r="Q3850" s="31"/>
      <c r="R3850" s="84"/>
      <c r="S3850" s="31"/>
      <c r="T3850" s="31"/>
      <c r="U3850" s="169"/>
      <c r="V3850" s="150"/>
      <c r="W3850" s="141" t="str" cm="1">
        <f t="array" ref="W3850">IF(SUM(LEN(B3850:V3850))=0,"",IF(OR(OR(ISBLANK(F3850),SUM(LEN(C3850),LEN(D3850))=0),AND(NOT(E3850="Unknown"),ISBLANK(J3850)),AND(NOT(O3850="Unknown"),ISBLANK(R3850))),"Missing Information", INDEX(Table15[Entire Service Line Classification], MATCH(SUMIFS(Table15[Unique ID],Table15[System-Owned Portion],E3850,Table15[If Material Anything Other than "Lead" in Column E,Was Material Ever Previously Lead?],G3850,Table15[Customer-Owned Portion],O3850),Table15[Unique ID],0),0)))</f>
        <v/>
      </c>
      <c r="X3850"/>
    </row>
    <row r="3851" spans="2:24" x14ac:dyDescent="0.25">
      <c r="B3851" s="146"/>
      <c r="C3851" s="31"/>
      <c r="D3851" s="31"/>
      <c r="E3851" s="44"/>
      <c r="F3851" s="43"/>
      <c r="G3851" s="84"/>
      <c r="H3851" s="31"/>
      <c r="I3851" s="208"/>
      <c r="J3851" s="84"/>
      <c r="K3851" s="31"/>
      <c r="L3851" s="31"/>
      <c r="M3851" s="169"/>
      <c r="N3851" s="148"/>
      <c r="O3851" s="106"/>
      <c r="P3851" s="43"/>
      <c r="Q3851" s="31"/>
      <c r="R3851" s="84"/>
      <c r="S3851" s="31"/>
      <c r="T3851" s="31"/>
      <c r="U3851" s="169"/>
      <c r="V3851" s="150"/>
      <c r="W3851" s="141" t="str" cm="1">
        <f t="array" ref="W3851">IF(SUM(LEN(B3851:V3851))=0,"",IF(OR(OR(ISBLANK(F3851),SUM(LEN(C3851),LEN(D3851))=0),AND(NOT(E3851="Unknown"),ISBLANK(J3851)),AND(NOT(O3851="Unknown"),ISBLANK(R3851))),"Missing Information", INDEX(Table15[Entire Service Line Classification], MATCH(SUMIFS(Table15[Unique ID],Table15[System-Owned Portion],E3851,Table15[If Material Anything Other than "Lead" in Column E,Was Material Ever Previously Lead?],G3851,Table15[Customer-Owned Portion],O3851),Table15[Unique ID],0),0)))</f>
        <v/>
      </c>
      <c r="X3851"/>
    </row>
    <row r="3852" spans="2:24" x14ac:dyDescent="0.25">
      <c r="B3852" s="146"/>
      <c r="C3852" s="31"/>
      <c r="D3852" s="31"/>
      <c r="E3852" s="44"/>
      <c r="F3852" s="43"/>
      <c r="G3852" s="84"/>
      <c r="H3852" s="31"/>
      <c r="I3852" s="208"/>
      <c r="J3852" s="84"/>
      <c r="K3852" s="31"/>
      <c r="L3852" s="31"/>
      <c r="M3852" s="169"/>
      <c r="N3852" s="148"/>
      <c r="O3852" s="106"/>
      <c r="P3852" s="43"/>
      <c r="Q3852" s="31"/>
      <c r="R3852" s="84"/>
      <c r="S3852" s="31"/>
      <c r="T3852" s="31"/>
      <c r="U3852" s="169"/>
      <c r="V3852" s="150"/>
      <c r="W3852" s="141" t="str" cm="1">
        <f t="array" ref="W3852">IF(SUM(LEN(B3852:V3852))=0,"",IF(OR(OR(ISBLANK(F3852),SUM(LEN(C3852),LEN(D3852))=0),AND(NOT(E3852="Unknown"),ISBLANK(J3852)),AND(NOT(O3852="Unknown"),ISBLANK(R3852))),"Missing Information", INDEX(Table15[Entire Service Line Classification], MATCH(SUMIFS(Table15[Unique ID],Table15[System-Owned Portion],E3852,Table15[If Material Anything Other than "Lead" in Column E,Was Material Ever Previously Lead?],G3852,Table15[Customer-Owned Portion],O3852),Table15[Unique ID],0),0)))</f>
        <v/>
      </c>
      <c r="X3852"/>
    </row>
    <row r="3853" spans="2:24" x14ac:dyDescent="0.25">
      <c r="B3853" s="146"/>
      <c r="C3853" s="31"/>
      <c r="D3853" s="31"/>
      <c r="E3853" s="44"/>
      <c r="F3853" s="43"/>
      <c r="G3853" s="84"/>
      <c r="H3853" s="31"/>
      <c r="I3853" s="208"/>
      <c r="J3853" s="84"/>
      <c r="K3853" s="31"/>
      <c r="L3853" s="31"/>
      <c r="M3853" s="169"/>
      <c r="N3853" s="148"/>
      <c r="O3853" s="106"/>
      <c r="P3853" s="43"/>
      <c r="Q3853" s="31"/>
      <c r="R3853" s="84"/>
      <c r="S3853" s="31"/>
      <c r="T3853" s="31"/>
      <c r="U3853" s="169"/>
      <c r="V3853" s="150"/>
      <c r="W3853" s="141" t="str" cm="1">
        <f t="array" ref="W3853">IF(SUM(LEN(B3853:V3853))=0,"",IF(OR(OR(ISBLANK(F3853),SUM(LEN(C3853),LEN(D3853))=0),AND(NOT(E3853="Unknown"),ISBLANK(J3853)),AND(NOT(O3853="Unknown"),ISBLANK(R3853))),"Missing Information", INDEX(Table15[Entire Service Line Classification], MATCH(SUMIFS(Table15[Unique ID],Table15[System-Owned Portion],E3853,Table15[If Material Anything Other than "Lead" in Column E,Was Material Ever Previously Lead?],G3853,Table15[Customer-Owned Portion],O3853),Table15[Unique ID],0),0)))</f>
        <v/>
      </c>
      <c r="X3853"/>
    </row>
    <row r="3854" spans="2:24" x14ac:dyDescent="0.25">
      <c r="B3854" s="146"/>
      <c r="C3854" s="31"/>
      <c r="D3854" s="31"/>
      <c r="E3854" s="44"/>
      <c r="F3854" s="43"/>
      <c r="G3854" s="84"/>
      <c r="H3854" s="31"/>
      <c r="I3854" s="208"/>
      <c r="J3854" s="84"/>
      <c r="K3854" s="31"/>
      <c r="L3854" s="31"/>
      <c r="M3854" s="169"/>
      <c r="N3854" s="148"/>
      <c r="O3854" s="106"/>
      <c r="P3854" s="43"/>
      <c r="Q3854" s="31"/>
      <c r="R3854" s="84"/>
      <c r="S3854" s="31"/>
      <c r="T3854" s="31"/>
      <c r="U3854" s="169"/>
      <c r="V3854" s="150"/>
      <c r="W3854" s="141" t="str" cm="1">
        <f t="array" ref="W3854">IF(SUM(LEN(B3854:V3854))=0,"",IF(OR(OR(ISBLANK(F3854),SUM(LEN(C3854),LEN(D3854))=0),AND(NOT(E3854="Unknown"),ISBLANK(J3854)),AND(NOT(O3854="Unknown"),ISBLANK(R3854))),"Missing Information", INDEX(Table15[Entire Service Line Classification], MATCH(SUMIFS(Table15[Unique ID],Table15[System-Owned Portion],E3854,Table15[If Material Anything Other than "Lead" in Column E,Was Material Ever Previously Lead?],G3854,Table15[Customer-Owned Portion],O3854),Table15[Unique ID],0),0)))</f>
        <v/>
      </c>
      <c r="X3854"/>
    </row>
    <row r="3855" spans="2:24" x14ac:dyDescent="0.25">
      <c r="B3855" s="146"/>
      <c r="C3855" s="31"/>
      <c r="D3855" s="31"/>
      <c r="E3855" s="44"/>
      <c r="F3855" s="43"/>
      <c r="G3855" s="84"/>
      <c r="H3855" s="31"/>
      <c r="I3855" s="208"/>
      <c r="J3855" s="84"/>
      <c r="K3855" s="31"/>
      <c r="L3855" s="31"/>
      <c r="M3855" s="169"/>
      <c r="N3855" s="148"/>
      <c r="O3855" s="106"/>
      <c r="P3855" s="43"/>
      <c r="Q3855" s="31"/>
      <c r="R3855" s="84"/>
      <c r="S3855" s="31"/>
      <c r="T3855" s="31"/>
      <c r="U3855" s="169"/>
      <c r="V3855" s="150"/>
      <c r="W3855" s="141" t="str" cm="1">
        <f t="array" ref="W3855">IF(SUM(LEN(B3855:V3855))=0,"",IF(OR(OR(ISBLANK(F3855),SUM(LEN(C3855),LEN(D3855))=0),AND(NOT(E3855="Unknown"),ISBLANK(J3855)),AND(NOT(O3855="Unknown"),ISBLANK(R3855))),"Missing Information", INDEX(Table15[Entire Service Line Classification], MATCH(SUMIFS(Table15[Unique ID],Table15[System-Owned Portion],E3855,Table15[If Material Anything Other than "Lead" in Column E,Was Material Ever Previously Lead?],G3855,Table15[Customer-Owned Portion],O3855),Table15[Unique ID],0),0)))</f>
        <v/>
      </c>
      <c r="X3855"/>
    </row>
    <row r="3856" spans="2:24" x14ac:dyDescent="0.25">
      <c r="B3856" s="146"/>
      <c r="C3856" s="31"/>
      <c r="D3856" s="31"/>
      <c r="E3856" s="44"/>
      <c r="F3856" s="43"/>
      <c r="G3856" s="84"/>
      <c r="H3856" s="31"/>
      <c r="I3856" s="208"/>
      <c r="J3856" s="84"/>
      <c r="K3856" s="31"/>
      <c r="L3856" s="31"/>
      <c r="M3856" s="169"/>
      <c r="N3856" s="148"/>
      <c r="O3856" s="106"/>
      <c r="P3856" s="43"/>
      <c r="Q3856" s="31"/>
      <c r="R3856" s="84"/>
      <c r="S3856" s="31"/>
      <c r="T3856" s="31"/>
      <c r="U3856" s="169"/>
      <c r="V3856" s="150"/>
      <c r="W3856" s="141" t="str" cm="1">
        <f t="array" ref="W3856">IF(SUM(LEN(B3856:V3856))=0,"",IF(OR(OR(ISBLANK(F3856),SUM(LEN(C3856),LEN(D3856))=0),AND(NOT(E3856="Unknown"),ISBLANK(J3856)),AND(NOT(O3856="Unknown"),ISBLANK(R3856))),"Missing Information", INDEX(Table15[Entire Service Line Classification], MATCH(SUMIFS(Table15[Unique ID],Table15[System-Owned Portion],E3856,Table15[If Material Anything Other than "Lead" in Column E,Was Material Ever Previously Lead?],G3856,Table15[Customer-Owned Portion],O3856),Table15[Unique ID],0),0)))</f>
        <v/>
      </c>
      <c r="X3856"/>
    </row>
    <row r="3857" spans="2:24" x14ac:dyDescent="0.25">
      <c r="B3857" s="146"/>
      <c r="C3857" s="31"/>
      <c r="D3857" s="31"/>
      <c r="E3857" s="44"/>
      <c r="F3857" s="43"/>
      <c r="G3857" s="84"/>
      <c r="H3857" s="31"/>
      <c r="I3857" s="208"/>
      <c r="J3857" s="84"/>
      <c r="K3857" s="31"/>
      <c r="L3857" s="31"/>
      <c r="M3857" s="169"/>
      <c r="N3857" s="148"/>
      <c r="O3857" s="106"/>
      <c r="P3857" s="43"/>
      <c r="Q3857" s="31"/>
      <c r="R3857" s="84"/>
      <c r="S3857" s="31"/>
      <c r="T3857" s="31"/>
      <c r="U3857" s="169"/>
      <c r="V3857" s="150"/>
      <c r="W3857" s="141" t="str" cm="1">
        <f t="array" ref="W3857">IF(SUM(LEN(B3857:V3857))=0,"",IF(OR(OR(ISBLANK(F3857),SUM(LEN(C3857),LEN(D3857))=0),AND(NOT(E3857="Unknown"),ISBLANK(J3857)),AND(NOT(O3857="Unknown"),ISBLANK(R3857))),"Missing Information", INDEX(Table15[Entire Service Line Classification], MATCH(SUMIFS(Table15[Unique ID],Table15[System-Owned Portion],E3857,Table15[If Material Anything Other than "Lead" in Column E,Was Material Ever Previously Lead?],G3857,Table15[Customer-Owned Portion],O3857),Table15[Unique ID],0),0)))</f>
        <v/>
      </c>
      <c r="X3857"/>
    </row>
    <row r="3858" spans="2:24" x14ac:dyDescent="0.25">
      <c r="B3858" s="146"/>
      <c r="C3858" s="31"/>
      <c r="D3858" s="31"/>
      <c r="E3858" s="44"/>
      <c r="F3858" s="43"/>
      <c r="G3858" s="84"/>
      <c r="H3858" s="31"/>
      <c r="I3858" s="208"/>
      <c r="J3858" s="84"/>
      <c r="K3858" s="31"/>
      <c r="L3858" s="31"/>
      <c r="M3858" s="169"/>
      <c r="N3858" s="148"/>
      <c r="O3858" s="106"/>
      <c r="P3858" s="43"/>
      <c r="Q3858" s="31"/>
      <c r="R3858" s="84"/>
      <c r="S3858" s="31"/>
      <c r="T3858" s="31"/>
      <c r="U3858" s="169"/>
      <c r="V3858" s="150"/>
      <c r="W3858" s="141" t="str" cm="1">
        <f t="array" ref="W3858">IF(SUM(LEN(B3858:V3858))=0,"",IF(OR(OR(ISBLANK(F3858),SUM(LEN(C3858),LEN(D3858))=0),AND(NOT(E3858="Unknown"),ISBLANK(J3858)),AND(NOT(O3858="Unknown"),ISBLANK(R3858))),"Missing Information", INDEX(Table15[Entire Service Line Classification], MATCH(SUMIFS(Table15[Unique ID],Table15[System-Owned Portion],E3858,Table15[If Material Anything Other than "Lead" in Column E,Was Material Ever Previously Lead?],G3858,Table15[Customer-Owned Portion],O3858),Table15[Unique ID],0),0)))</f>
        <v/>
      </c>
      <c r="X3858"/>
    </row>
    <row r="3859" spans="2:24" x14ac:dyDescent="0.25">
      <c r="B3859" s="146"/>
      <c r="C3859" s="31"/>
      <c r="D3859" s="31"/>
      <c r="E3859" s="44"/>
      <c r="F3859" s="43"/>
      <c r="G3859" s="84"/>
      <c r="H3859" s="31"/>
      <c r="I3859" s="208"/>
      <c r="J3859" s="84"/>
      <c r="K3859" s="31"/>
      <c r="L3859" s="31"/>
      <c r="M3859" s="169"/>
      <c r="N3859" s="148"/>
      <c r="O3859" s="106"/>
      <c r="P3859" s="43"/>
      <c r="Q3859" s="31"/>
      <c r="R3859" s="84"/>
      <c r="S3859" s="31"/>
      <c r="T3859" s="31"/>
      <c r="U3859" s="169"/>
      <c r="V3859" s="150"/>
      <c r="W3859" s="141" t="str" cm="1">
        <f t="array" ref="W3859">IF(SUM(LEN(B3859:V3859))=0,"",IF(OR(OR(ISBLANK(F3859),SUM(LEN(C3859),LEN(D3859))=0),AND(NOT(E3859="Unknown"),ISBLANK(J3859)),AND(NOT(O3859="Unknown"),ISBLANK(R3859))),"Missing Information", INDEX(Table15[Entire Service Line Classification], MATCH(SUMIFS(Table15[Unique ID],Table15[System-Owned Portion],E3859,Table15[If Material Anything Other than "Lead" in Column E,Was Material Ever Previously Lead?],G3859,Table15[Customer-Owned Portion],O3859),Table15[Unique ID],0),0)))</f>
        <v/>
      </c>
      <c r="X3859"/>
    </row>
    <row r="3860" spans="2:24" x14ac:dyDescent="0.25">
      <c r="B3860" s="146"/>
      <c r="C3860" s="31"/>
      <c r="D3860" s="31"/>
      <c r="E3860" s="44"/>
      <c r="F3860" s="43"/>
      <c r="G3860" s="84"/>
      <c r="H3860" s="31"/>
      <c r="I3860" s="208"/>
      <c r="J3860" s="84"/>
      <c r="K3860" s="31"/>
      <c r="L3860" s="31"/>
      <c r="M3860" s="169"/>
      <c r="N3860" s="148"/>
      <c r="O3860" s="106"/>
      <c r="P3860" s="43"/>
      <c r="Q3860" s="31"/>
      <c r="R3860" s="84"/>
      <c r="S3860" s="31"/>
      <c r="T3860" s="31"/>
      <c r="U3860" s="169"/>
      <c r="V3860" s="150"/>
      <c r="W3860" s="141" t="str" cm="1">
        <f t="array" ref="W3860">IF(SUM(LEN(B3860:V3860))=0,"",IF(OR(OR(ISBLANK(F3860),SUM(LEN(C3860),LEN(D3860))=0),AND(NOT(E3860="Unknown"),ISBLANK(J3860)),AND(NOT(O3860="Unknown"),ISBLANK(R3860))),"Missing Information", INDEX(Table15[Entire Service Line Classification], MATCH(SUMIFS(Table15[Unique ID],Table15[System-Owned Portion],E3860,Table15[If Material Anything Other than "Lead" in Column E,Was Material Ever Previously Lead?],G3860,Table15[Customer-Owned Portion],O3860),Table15[Unique ID],0),0)))</f>
        <v/>
      </c>
      <c r="X3860"/>
    </row>
    <row r="3861" spans="2:24" x14ac:dyDescent="0.25">
      <c r="B3861" s="146"/>
      <c r="C3861" s="31"/>
      <c r="D3861" s="31"/>
      <c r="E3861" s="44"/>
      <c r="F3861" s="43"/>
      <c r="G3861" s="84"/>
      <c r="H3861" s="31"/>
      <c r="I3861" s="208"/>
      <c r="J3861" s="84"/>
      <c r="K3861" s="31"/>
      <c r="L3861" s="31"/>
      <c r="M3861" s="169"/>
      <c r="N3861" s="148"/>
      <c r="O3861" s="106"/>
      <c r="P3861" s="43"/>
      <c r="Q3861" s="31"/>
      <c r="R3861" s="84"/>
      <c r="S3861" s="31"/>
      <c r="T3861" s="31"/>
      <c r="U3861" s="169"/>
      <c r="V3861" s="150"/>
      <c r="W3861" s="141" t="str" cm="1">
        <f t="array" ref="W3861">IF(SUM(LEN(B3861:V3861))=0,"",IF(OR(OR(ISBLANK(F3861),SUM(LEN(C3861),LEN(D3861))=0),AND(NOT(E3861="Unknown"),ISBLANK(J3861)),AND(NOT(O3861="Unknown"),ISBLANK(R3861))),"Missing Information", INDEX(Table15[Entire Service Line Classification], MATCH(SUMIFS(Table15[Unique ID],Table15[System-Owned Portion],E3861,Table15[If Material Anything Other than "Lead" in Column E,Was Material Ever Previously Lead?],G3861,Table15[Customer-Owned Portion],O3861),Table15[Unique ID],0),0)))</f>
        <v/>
      </c>
      <c r="X3861"/>
    </row>
    <row r="3862" spans="2:24" x14ac:dyDescent="0.25">
      <c r="B3862" s="146"/>
      <c r="C3862" s="31"/>
      <c r="D3862" s="31"/>
      <c r="E3862" s="44"/>
      <c r="F3862" s="43"/>
      <c r="G3862" s="84"/>
      <c r="H3862" s="31"/>
      <c r="I3862" s="208"/>
      <c r="J3862" s="84"/>
      <c r="K3862" s="31"/>
      <c r="L3862" s="31"/>
      <c r="M3862" s="169"/>
      <c r="N3862" s="148"/>
      <c r="O3862" s="106"/>
      <c r="P3862" s="43"/>
      <c r="Q3862" s="31"/>
      <c r="R3862" s="84"/>
      <c r="S3862" s="31"/>
      <c r="T3862" s="31"/>
      <c r="U3862" s="169"/>
      <c r="V3862" s="150"/>
      <c r="W3862" s="141" t="str" cm="1">
        <f t="array" ref="W3862">IF(SUM(LEN(B3862:V3862))=0,"",IF(OR(OR(ISBLANK(F3862),SUM(LEN(C3862),LEN(D3862))=0),AND(NOT(E3862="Unknown"),ISBLANK(J3862)),AND(NOT(O3862="Unknown"),ISBLANK(R3862))),"Missing Information", INDEX(Table15[Entire Service Line Classification], MATCH(SUMIFS(Table15[Unique ID],Table15[System-Owned Portion],E3862,Table15[If Material Anything Other than "Lead" in Column E,Was Material Ever Previously Lead?],G3862,Table15[Customer-Owned Portion],O3862),Table15[Unique ID],0),0)))</f>
        <v/>
      </c>
      <c r="X3862"/>
    </row>
    <row r="3863" spans="2:24" x14ac:dyDescent="0.25">
      <c r="B3863" s="146"/>
      <c r="C3863" s="31"/>
      <c r="D3863" s="31"/>
      <c r="E3863" s="44"/>
      <c r="F3863" s="43"/>
      <c r="G3863" s="84"/>
      <c r="H3863" s="31"/>
      <c r="I3863" s="208"/>
      <c r="J3863" s="84"/>
      <c r="K3863" s="31"/>
      <c r="L3863" s="31"/>
      <c r="M3863" s="169"/>
      <c r="N3863" s="148"/>
      <c r="O3863" s="106"/>
      <c r="P3863" s="43"/>
      <c r="Q3863" s="31"/>
      <c r="R3863" s="84"/>
      <c r="S3863" s="31"/>
      <c r="T3863" s="31"/>
      <c r="U3863" s="169"/>
      <c r="V3863" s="150"/>
      <c r="W3863" s="141" t="str" cm="1">
        <f t="array" ref="W3863">IF(SUM(LEN(B3863:V3863))=0,"",IF(OR(OR(ISBLANK(F3863),SUM(LEN(C3863),LEN(D3863))=0),AND(NOT(E3863="Unknown"),ISBLANK(J3863)),AND(NOT(O3863="Unknown"),ISBLANK(R3863))),"Missing Information", INDEX(Table15[Entire Service Line Classification], MATCH(SUMIFS(Table15[Unique ID],Table15[System-Owned Portion],E3863,Table15[If Material Anything Other than "Lead" in Column E,Was Material Ever Previously Lead?],G3863,Table15[Customer-Owned Portion],O3863),Table15[Unique ID],0),0)))</f>
        <v/>
      </c>
      <c r="X3863"/>
    </row>
    <row r="3864" spans="2:24" x14ac:dyDescent="0.25">
      <c r="B3864" s="146"/>
      <c r="C3864" s="31"/>
      <c r="D3864" s="31"/>
      <c r="E3864" s="44"/>
      <c r="F3864" s="43"/>
      <c r="G3864" s="84"/>
      <c r="H3864" s="31"/>
      <c r="I3864" s="208"/>
      <c r="J3864" s="84"/>
      <c r="K3864" s="31"/>
      <c r="L3864" s="31"/>
      <c r="M3864" s="169"/>
      <c r="N3864" s="148"/>
      <c r="O3864" s="106"/>
      <c r="P3864" s="43"/>
      <c r="Q3864" s="31"/>
      <c r="R3864" s="84"/>
      <c r="S3864" s="31"/>
      <c r="T3864" s="31"/>
      <c r="U3864" s="169"/>
      <c r="V3864" s="150"/>
      <c r="W3864" s="141" t="str" cm="1">
        <f t="array" ref="W3864">IF(SUM(LEN(B3864:V3864))=0,"",IF(OR(OR(ISBLANK(F3864),SUM(LEN(C3864),LEN(D3864))=0),AND(NOT(E3864="Unknown"),ISBLANK(J3864)),AND(NOT(O3864="Unknown"),ISBLANK(R3864))),"Missing Information", INDEX(Table15[Entire Service Line Classification], MATCH(SUMIFS(Table15[Unique ID],Table15[System-Owned Portion],E3864,Table15[If Material Anything Other than "Lead" in Column E,Was Material Ever Previously Lead?],G3864,Table15[Customer-Owned Portion],O3864),Table15[Unique ID],0),0)))</f>
        <v/>
      </c>
      <c r="X3864"/>
    </row>
    <row r="3865" spans="2:24" x14ac:dyDescent="0.25">
      <c r="B3865" s="146"/>
      <c r="C3865" s="31"/>
      <c r="D3865" s="31"/>
      <c r="E3865" s="44"/>
      <c r="F3865" s="43"/>
      <c r="G3865" s="84"/>
      <c r="H3865" s="31"/>
      <c r="I3865" s="208"/>
      <c r="J3865" s="84"/>
      <c r="K3865" s="31"/>
      <c r="L3865" s="31"/>
      <c r="M3865" s="169"/>
      <c r="N3865" s="148"/>
      <c r="O3865" s="106"/>
      <c r="P3865" s="43"/>
      <c r="Q3865" s="31"/>
      <c r="R3865" s="84"/>
      <c r="S3865" s="31"/>
      <c r="T3865" s="31"/>
      <c r="U3865" s="169"/>
      <c r="V3865" s="150"/>
      <c r="W3865" s="141" t="str" cm="1">
        <f t="array" ref="W3865">IF(SUM(LEN(B3865:V3865))=0,"",IF(OR(OR(ISBLANK(F3865),SUM(LEN(C3865),LEN(D3865))=0),AND(NOT(E3865="Unknown"),ISBLANK(J3865)),AND(NOT(O3865="Unknown"),ISBLANK(R3865))),"Missing Information", INDEX(Table15[Entire Service Line Classification], MATCH(SUMIFS(Table15[Unique ID],Table15[System-Owned Portion],E3865,Table15[If Material Anything Other than "Lead" in Column E,Was Material Ever Previously Lead?],G3865,Table15[Customer-Owned Portion],O3865),Table15[Unique ID],0),0)))</f>
        <v/>
      </c>
      <c r="X3865"/>
    </row>
    <row r="3866" spans="2:24" x14ac:dyDescent="0.25">
      <c r="B3866" s="146"/>
      <c r="C3866" s="31"/>
      <c r="D3866" s="31"/>
      <c r="E3866" s="44"/>
      <c r="F3866" s="43"/>
      <c r="G3866" s="84"/>
      <c r="H3866" s="31"/>
      <c r="I3866" s="208"/>
      <c r="J3866" s="84"/>
      <c r="K3866" s="31"/>
      <c r="L3866" s="31"/>
      <c r="M3866" s="169"/>
      <c r="N3866" s="148"/>
      <c r="O3866" s="106"/>
      <c r="P3866" s="43"/>
      <c r="Q3866" s="31"/>
      <c r="R3866" s="84"/>
      <c r="S3866" s="31"/>
      <c r="T3866" s="31"/>
      <c r="U3866" s="169"/>
      <c r="V3866" s="150"/>
      <c r="W3866" s="141" t="str" cm="1">
        <f t="array" ref="W3866">IF(SUM(LEN(B3866:V3866))=0,"",IF(OR(OR(ISBLANK(F3866),SUM(LEN(C3866),LEN(D3866))=0),AND(NOT(E3866="Unknown"),ISBLANK(J3866)),AND(NOT(O3866="Unknown"),ISBLANK(R3866))),"Missing Information", INDEX(Table15[Entire Service Line Classification], MATCH(SUMIFS(Table15[Unique ID],Table15[System-Owned Portion],E3866,Table15[If Material Anything Other than "Lead" in Column E,Was Material Ever Previously Lead?],G3866,Table15[Customer-Owned Portion],O3866),Table15[Unique ID],0),0)))</f>
        <v/>
      </c>
      <c r="X3866"/>
    </row>
    <row r="3867" spans="2:24" x14ac:dyDescent="0.25">
      <c r="B3867" s="146"/>
      <c r="C3867" s="31"/>
      <c r="D3867" s="31"/>
      <c r="E3867" s="44"/>
      <c r="F3867" s="43"/>
      <c r="G3867" s="84"/>
      <c r="H3867" s="31"/>
      <c r="I3867" s="208"/>
      <c r="J3867" s="84"/>
      <c r="K3867" s="31"/>
      <c r="L3867" s="31"/>
      <c r="M3867" s="169"/>
      <c r="N3867" s="148"/>
      <c r="O3867" s="106"/>
      <c r="P3867" s="43"/>
      <c r="Q3867" s="31"/>
      <c r="R3867" s="84"/>
      <c r="S3867" s="31"/>
      <c r="T3867" s="31"/>
      <c r="U3867" s="169"/>
      <c r="V3867" s="150"/>
      <c r="W3867" s="141" t="str" cm="1">
        <f t="array" ref="W3867">IF(SUM(LEN(B3867:V3867))=0,"",IF(OR(OR(ISBLANK(F3867),SUM(LEN(C3867),LEN(D3867))=0),AND(NOT(E3867="Unknown"),ISBLANK(J3867)),AND(NOT(O3867="Unknown"),ISBLANK(R3867))),"Missing Information", INDEX(Table15[Entire Service Line Classification], MATCH(SUMIFS(Table15[Unique ID],Table15[System-Owned Portion],E3867,Table15[If Material Anything Other than "Lead" in Column E,Was Material Ever Previously Lead?],G3867,Table15[Customer-Owned Portion],O3867),Table15[Unique ID],0),0)))</f>
        <v/>
      </c>
      <c r="X3867"/>
    </row>
    <row r="3868" spans="2:24" x14ac:dyDescent="0.25">
      <c r="B3868" s="146"/>
      <c r="C3868" s="31"/>
      <c r="D3868" s="31"/>
      <c r="E3868" s="44"/>
      <c r="F3868" s="43"/>
      <c r="G3868" s="84"/>
      <c r="H3868" s="31"/>
      <c r="I3868" s="208"/>
      <c r="J3868" s="84"/>
      <c r="K3868" s="31"/>
      <c r="L3868" s="31"/>
      <c r="M3868" s="169"/>
      <c r="N3868" s="148"/>
      <c r="O3868" s="106"/>
      <c r="P3868" s="43"/>
      <c r="Q3868" s="31"/>
      <c r="R3868" s="84"/>
      <c r="S3868" s="31"/>
      <c r="T3868" s="31"/>
      <c r="U3868" s="169"/>
      <c r="V3868" s="150"/>
      <c r="W3868" s="141" t="str" cm="1">
        <f t="array" ref="W3868">IF(SUM(LEN(B3868:V3868))=0,"",IF(OR(OR(ISBLANK(F3868),SUM(LEN(C3868),LEN(D3868))=0),AND(NOT(E3868="Unknown"),ISBLANK(J3868)),AND(NOT(O3868="Unknown"),ISBLANK(R3868))),"Missing Information", INDEX(Table15[Entire Service Line Classification], MATCH(SUMIFS(Table15[Unique ID],Table15[System-Owned Portion],E3868,Table15[If Material Anything Other than "Lead" in Column E,Was Material Ever Previously Lead?],G3868,Table15[Customer-Owned Portion],O3868),Table15[Unique ID],0),0)))</f>
        <v/>
      </c>
      <c r="X3868"/>
    </row>
    <row r="3869" spans="2:24" x14ac:dyDescent="0.25">
      <c r="B3869" s="146"/>
      <c r="C3869" s="31"/>
      <c r="D3869" s="31"/>
      <c r="E3869" s="44"/>
      <c r="F3869" s="43"/>
      <c r="G3869" s="84"/>
      <c r="H3869" s="31"/>
      <c r="I3869" s="208"/>
      <c r="J3869" s="84"/>
      <c r="K3869" s="31"/>
      <c r="L3869" s="31"/>
      <c r="M3869" s="169"/>
      <c r="N3869" s="148"/>
      <c r="O3869" s="106"/>
      <c r="P3869" s="43"/>
      <c r="Q3869" s="31"/>
      <c r="R3869" s="84"/>
      <c r="S3869" s="31"/>
      <c r="T3869" s="31"/>
      <c r="U3869" s="169"/>
      <c r="V3869" s="150"/>
      <c r="W3869" s="141" t="str" cm="1">
        <f t="array" ref="W3869">IF(SUM(LEN(B3869:V3869))=0,"",IF(OR(OR(ISBLANK(F3869),SUM(LEN(C3869),LEN(D3869))=0),AND(NOT(E3869="Unknown"),ISBLANK(J3869)),AND(NOT(O3869="Unknown"),ISBLANK(R3869))),"Missing Information", INDEX(Table15[Entire Service Line Classification], MATCH(SUMIFS(Table15[Unique ID],Table15[System-Owned Portion],E3869,Table15[If Material Anything Other than "Lead" in Column E,Was Material Ever Previously Lead?],G3869,Table15[Customer-Owned Portion],O3869),Table15[Unique ID],0),0)))</f>
        <v/>
      </c>
      <c r="X3869"/>
    </row>
    <row r="3870" spans="2:24" x14ac:dyDescent="0.25">
      <c r="B3870" s="146"/>
      <c r="C3870" s="31"/>
      <c r="D3870" s="31"/>
      <c r="E3870" s="44"/>
      <c r="F3870" s="43"/>
      <c r="G3870" s="84"/>
      <c r="H3870" s="31"/>
      <c r="I3870" s="208"/>
      <c r="J3870" s="84"/>
      <c r="K3870" s="31"/>
      <c r="L3870" s="31"/>
      <c r="M3870" s="169"/>
      <c r="N3870" s="148"/>
      <c r="O3870" s="106"/>
      <c r="P3870" s="43"/>
      <c r="Q3870" s="31"/>
      <c r="R3870" s="84"/>
      <c r="S3870" s="31"/>
      <c r="T3870" s="31"/>
      <c r="U3870" s="169"/>
      <c r="V3870" s="150"/>
      <c r="W3870" s="141" t="str" cm="1">
        <f t="array" ref="W3870">IF(SUM(LEN(B3870:V3870))=0,"",IF(OR(OR(ISBLANK(F3870),SUM(LEN(C3870),LEN(D3870))=0),AND(NOT(E3870="Unknown"),ISBLANK(J3870)),AND(NOT(O3870="Unknown"),ISBLANK(R3870))),"Missing Information", INDEX(Table15[Entire Service Line Classification], MATCH(SUMIFS(Table15[Unique ID],Table15[System-Owned Portion],E3870,Table15[If Material Anything Other than "Lead" in Column E,Was Material Ever Previously Lead?],G3870,Table15[Customer-Owned Portion],O3870),Table15[Unique ID],0),0)))</f>
        <v/>
      </c>
      <c r="X3870"/>
    </row>
    <row r="3871" spans="2:24" x14ac:dyDescent="0.25">
      <c r="B3871" s="146"/>
      <c r="C3871" s="31"/>
      <c r="D3871" s="31"/>
      <c r="E3871" s="44"/>
      <c r="F3871" s="43"/>
      <c r="G3871" s="84"/>
      <c r="H3871" s="31"/>
      <c r="I3871" s="208"/>
      <c r="J3871" s="84"/>
      <c r="K3871" s="31"/>
      <c r="L3871" s="31"/>
      <c r="M3871" s="169"/>
      <c r="N3871" s="148"/>
      <c r="O3871" s="106"/>
      <c r="P3871" s="43"/>
      <c r="Q3871" s="31"/>
      <c r="R3871" s="84"/>
      <c r="S3871" s="31"/>
      <c r="T3871" s="31"/>
      <c r="U3871" s="169"/>
      <c r="V3871" s="150"/>
      <c r="W3871" s="141" t="str" cm="1">
        <f t="array" ref="W3871">IF(SUM(LEN(B3871:V3871))=0,"",IF(OR(OR(ISBLANK(F3871),SUM(LEN(C3871),LEN(D3871))=0),AND(NOT(E3871="Unknown"),ISBLANK(J3871)),AND(NOT(O3871="Unknown"),ISBLANK(R3871))),"Missing Information", INDEX(Table15[Entire Service Line Classification], MATCH(SUMIFS(Table15[Unique ID],Table15[System-Owned Portion],E3871,Table15[If Material Anything Other than "Lead" in Column E,Was Material Ever Previously Lead?],G3871,Table15[Customer-Owned Portion],O3871),Table15[Unique ID],0),0)))</f>
        <v/>
      </c>
      <c r="X3871"/>
    </row>
    <row r="3872" spans="2:24" x14ac:dyDescent="0.25">
      <c r="B3872" s="146"/>
      <c r="C3872" s="31"/>
      <c r="D3872" s="31"/>
      <c r="E3872" s="44"/>
      <c r="F3872" s="43"/>
      <c r="G3872" s="84"/>
      <c r="H3872" s="31"/>
      <c r="I3872" s="208"/>
      <c r="J3872" s="84"/>
      <c r="K3872" s="31"/>
      <c r="L3872" s="31"/>
      <c r="M3872" s="169"/>
      <c r="N3872" s="148"/>
      <c r="O3872" s="106"/>
      <c r="P3872" s="43"/>
      <c r="Q3872" s="31"/>
      <c r="R3872" s="84"/>
      <c r="S3872" s="31"/>
      <c r="T3872" s="31"/>
      <c r="U3872" s="169"/>
      <c r="V3872" s="150"/>
      <c r="W3872" s="141" t="str" cm="1">
        <f t="array" ref="W3872">IF(SUM(LEN(B3872:V3872))=0,"",IF(OR(OR(ISBLANK(F3872),SUM(LEN(C3872),LEN(D3872))=0),AND(NOT(E3872="Unknown"),ISBLANK(J3872)),AND(NOT(O3872="Unknown"),ISBLANK(R3872))),"Missing Information", INDEX(Table15[Entire Service Line Classification], MATCH(SUMIFS(Table15[Unique ID],Table15[System-Owned Portion],E3872,Table15[If Material Anything Other than "Lead" in Column E,Was Material Ever Previously Lead?],G3872,Table15[Customer-Owned Portion],O3872),Table15[Unique ID],0),0)))</f>
        <v/>
      </c>
      <c r="X3872"/>
    </row>
    <row r="3873" spans="2:24" x14ac:dyDescent="0.25">
      <c r="B3873" s="146"/>
      <c r="C3873" s="31"/>
      <c r="D3873" s="31"/>
      <c r="E3873" s="44"/>
      <c r="F3873" s="43"/>
      <c r="G3873" s="84"/>
      <c r="H3873" s="31"/>
      <c r="I3873" s="208"/>
      <c r="J3873" s="84"/>
      <c r="K3873" s="31"/>
      <c r="L3873" s="31"/>
      <c r="M3873" s="169"/>
      <c r="N3873" s="148"/>
      <c r="O3873" s="106"/>
      <c r="P3873" s="43"/>
      <c r="Q3873" s="31"/>
      <c r="R3873" s="84"/>
      <c r="S3873" s="31"/>
      <c r="T3873" s="31"/>
      <c r="U3873" s="169"/>
      <c r="V3873" s="150"/>
      <c r="W3873" s="141" t="str" cm="1">
        <f t="array" ref="W3873">IF(SUM(LEN(B3873:V3873))=0,"",IF(OR(OR(ISBLANK(F3873),SUM(LEN(C3873),LEN(D3873))=0),AND(NOT(E3873="Unknown"),ISBLANK(J3873)),AND(NOT(O3873="Unknown"),ISBLANK(R3873))),"Missing Information", INDEX(Table15[Entire Service Line Classification], MATCH(SUMIFS(Table15[Unique ID],Table15[System-Owned Portion],E3873,Table15[If Material Anything Other than "Lead" in Column E,Was Material Ever Previously Lead?],G3873,Table15[Customer-Owned Portion],O3873),Table15[Unique ID],0),0)))</f>
        <v/>
      </c>
      <c r="X3873"/>
    </row>
    <row r="3874" spans="2:24" x14ac:dyDescent="0.25">
      <c r="B3874" s="146"/>
      <c r="C3874" s="31"/>
      <c r="D3874" s="31"/>
      <c r="E3874" s="44"/>
      <c r="F3874" s="43"/>
      <c r="G3874" s="84"/>
      <c r="H3874" s="31"/>
      <c r="I3874" s="208"/>
      <c r="J3874" s="84"/>
      <c r="K3874" s="31"/>
      <c r="L3874" s="31"/>
      <c r="M3874" s="169"/>
      <c r="N3874" s="148"/>
      <c r="O3874" s="106"/>
      <c r="P3874" s="43"/>
      <c r="Q3874" s="31"/>
      <c r="R3874" s="84"/>
      <c r="S3874" s="31"/>
      <c r="T3874" s="31"/>
      <c r="U3874" s="169"/>
      <c r="V3874" s="150"/>
      <c r="W3874" s="141" t="str" cm="1">
        <f t="array" ref="W3874">IF(SUM(LEN(B3874:V3874))=0,"",IF(OR(OR(ISBLANK(F3874),SUM(LEN(C3874),LEN(D3874))=0),AND(NOT(E3874="Unknown"),ISBLANK(J3874)),AND(NOT(O3874="Unknown"),ISBLANK(R3874))),"Missing Information", INDEX(Table15[Entire Service Line Classification], MATCH(SUMIFS(Table15[Unique ID],Table15[System-Owned Portion],E3874,Table15[If Material Anything Other than "Lead" in Column E,Was Material Ever Previously Lead?],G3874,Table15[Customer-Owned Portion],O3874),Table15[Unique ID],0),0)))</f>
        <v/>
      </c>
      <c r="X3874"/>
    </row>
    <row r="3875" spans="2:24" x14ac:dyDescent="0.25">
      <c r="B3875" s="146"/>
      <c r="C3875" s="31"/>
      <c r="D3875" s="31"/>
      <c r="E3875" s="44"/>
      <c r="F3875" s="43"/>
      <c r="G3875" s="84"/>
      <c r="H3875" s="31"/>
      <c r="I3875" s="208"/>
      <c r="J3875" s="84"/>
      <c r="K3875" s="31"/>
      <c r="L3875" s="31"/>
      <c r="M3875" s="169"/>
      <c r="N3875" s="148"/>
      <c r="O3875" s="106"/>
      <c r="P3875" s="43"/>
      <c r="Q3875" s="31"/>
      <c r="R3875" s="84"/>
      <c r="S3875" s="31"/>
      <c r="T3875" s="31"/>
      <c r="U3875" s="169"/>
      <c r="V3875" s="150"/>
      <c r="W3875" s="141" t="str" cm="1">
        <f t="array" ref="W3875">IF(SUM(LEN(B3875:V3875))=0,"",IF(OR(OR(ISBLANK(F3875),SUM(LEN(C3875),LEN(D3875))=0),AND(NOT(E3875="Unknown"),ISBLANK(J3875)),AND(NOT(O3875="Unknown"),ISBLANK(R3875))),"Missing Information", INDEX(Table15[Entire Service Line Classification], MATCH(SUMIFS(Table15[Unique ID],Table15[System-Owned Portion],E3875,Table15[If Material Anything Other than "Lead" in Column E,Was Material Ever Previously Lead?],G3875,Table15[Customer-Owned Portion],O3875),Table15[Unique ID],0),0)))</f>
        <v/>
      </c>
      <c r="X3875"/>
    </row>
    <row r="3876" spans="2:24" x14ac:dyDescent="0.25">
      <c r="B3876" s="146"/>
      <c r="C3876" s="31"/>
      <c r="D3876" s="31"/>
      <c r="E3876" s="44"/>
      <c r="F3876" s="43"/>
      <c r="G3876" s="84"/>
      <c r="H3876" s="31"/>
      <c r="I3876" s="208"/>
      <c r="J3876" s="84"/>
      <c r="K3876" s="31"/>
      <c r="L3876" s="31"/>
      <c r="M3876" s="169"/>
      <c r="N3876" s="148"/>
      <c r="O3876" s="106"/>
      <c r="P3876" s="43"/>
      <c r="Q3876" s="31"/>
      <c r="R3876" s="84"/>
      <c r="S3876" s="31"/>
      <c r="T3876" s="31"/>
      <c r="U3876" s="169"/>
      <c r="V3876" s="150"/>
      <c r="W3876" s="141" t="str" cm="1">
        <f t="array" ref="W3876">IF(SUM(LEN(B3876:V3876))=0,"",IF(OR(OR(ISBLANK(F3876),SUM(LEN(C3876),LEN(D3876))=0),AND(NOT(E3876="Unknown"),ISBLANK(J3876)),AND(NOT(O3876="Unknown"),ISBLANK(R3876))),"Missing Information", INDEX(Table15[Entire Service Line Classification], MATCH(SUMIFS(Table15[Unique ID],Table15[System-Owned Portion],E3876,Table15[If Material Anything Other than "Lead" in Column E,Was Material Ever Previously Lead?],G3876,Table15[Customer-Owned Portion],O3876),Table15[Unique ID],0),0)))</f>
        <v/>
      </c>
      <c r="X3876"/>
    </row>
    <row r="3877" spans="2:24" x14ac:dyDescent="0.25">
      <c r="B3877" s="146"/>
      <c r="C3877" s="31"/>
      <c r="D3877" s="31"/>
      <c r="E3877" s="44"/>
      <c r="F3877" s="43"/>
      <c r="G3877" s="84"/>
      <c r="H3877" s="31"/>
      <c r="I3877" s="208"/>
      <c r="J3877" s="84"/>
      <c r="K3877" s="31"/>
      <c r="L3877" s="31"/>
      <c r="M3877" s="169"/>
      <c r="N3877" s="148"/>
      <c r="O3877" s="106"/>
      <c r="P3877" s="43"/>
      <c r="Q3877" s="31"/>
      <c r="R3877" s="84"/>
      <c r="S3877" s="31"/>
      <c r="T3877" s="31"/>
      <c r="U3877" s="169"/>
      <c r="V3877" s="150"/>
      <c r="W3877" s="141" t="str" cm="1">
        <f t="array" ref="W3877">IF(SUM(LEN(B3877:V3877))=0,"",IF(OR(OR(ISBLANK(F3877),SUM(LEN(C3877),LEN(D3877))=0),AND(NOT(E3877="Unknown"),ISBLANK(J3877)),AND(NOT(O3877="Unknown"),ISBLANK(R3877))),"Missing Information", INDEX(Table15[Entire Service Line Classification], MATCH(SUMIFS(Table15[Unique ID],Table15[System-Owned Portion],E3877,Table15[If Material Anything Other than "Lead" in Column E,Was Material Ever Previously Lead?],G3877,Table15[Customer-Owned Portion],O3877),Table15[Unique ID],0),0)))</f>
        <v/>
      </c>
      <c r="X3877"/>
    </row>
    <row r="3878" spans="2:24" x14ac:dyDescent="0.25">
      <c r="B3878" s="146"/>
      <c r="C3878" s="31"/>
      <c r="D3878" s="31"/>
      <c r="E3878" s="44"/>
      <c r="F3878" s="43"/>
      <c r="G3878" s="84"/>
      <c r="H3878" s="31"/>
      <c r="I3878" s="208"/>
      <c r="J3878" s="84"/>
      <c r="K3878" s="31"/>
      <c r="L3878" s="31"/>
      <c r="M3878" s="169"/>
      <c r="N3878" s="148"/>
      <c r="O3878" s="106"/>
      <c r="P3878" s="43"/>
      <c r="Q3878" s="31"/>
      <c r="R3878" s="84"/>
      <c r="S3878" s="31"/>
      <c r="T3878" s="31"/>
      <c r="U3878" s="169"/>
      <c r="V3878" s="150"/>
      <c r="W3878" s="141" t="str" cm="1">
        <f t="array" ref="W3878">IF(SUM(LEN(B3878:V3878))=0,"",IF(OR(OR(ISBLANK(F3878),SUM(LEN(C3878),LEN(D3878))=0),AND(NOT(E3878="Unknown"),ISBLANK(J3878)),AND(NOT(O3878="Unknown"),ISBLANK(R3878))),"Missing Information", INDEX(Table15[Entire Service Line Classification], MATCH(SUMIFS(Table15[Unique ID],Table15[System-Owned Portion],E3878,Table15[If Material Anything Other than "Lead" in Column E,Was Material Ever Previously Lead?],G3878,Table15[Customer-Owned Portion],O3878),Table15[Unique ID],0),0)))</f>
        <v/>
      </c>
      <c r="X3878"/>
    </row>
    <row r="3879" spans="2:24" x14ac:dyDescent="0.25">
      <c r="B3879" s="146"/>
      <c r="C3879" s="31"/>
      <c r="D3879" s="31"/>
      <c r="E3879" s="44"/>
      <c r="F3879" s="43"/>
      <c r="G3879" s="84"/>
      <c r="H3879" s="31"/>
      <c r="I3879" s="208"/>
      <c r="J3879" s="84"/>
      <c r="K3879" s="31"/>
      <c r="L3879" s="31"/>
      <c r="M3879" s="169"/>
      <c r="N3879" s="148"/>
      <c r="O3879" s="106"/>
      <c r="P3879" s="43"/>
      <c r="Q3879" s="31"/>
      <c r="R3879" s="84"/>
      <c r="S3879" s="31"/>
      <c r="T3879" s="31"/>
      <c r="U3879" s="169"/>
      <c r="V3879" s="150"/>
      <c r="W3879" s="141" t="str" cm="1">
        <f t="array" ref="W3879">IF(SUM(LEN(B3879:V3879))=0,"",IF(OR(OR(ISBLANK(F3879),SUM(LEN(C3879),LEN(D3879))=0),AND(NOT(E3879="Unknown"),ISBLANK(J3879)),AND(NOT(O3879="Unknown"),ISBLANK(R3879))),"Missing Information", INDEX(Table15[Entire Service Line Classification], MATCH(SUMIFS(Table15[Unique ID],Table15[System-Owned Portion],E3879,Table15[If Material Anything Other than "Lead" in Column E,Was Material Ever Previously Lead?],G3879,Table15[Customer-Owned Portion],O3879),Table15[Unique ID],0),0)))</f>
        <v/>
      </c>
      <c r="X3879"/>
    </row>
    <row r="3880" spans="2:24" x14ac:dyDescent="0.25">
      <c r="B3880" s="146"/>
      <c r="C3880" s="31"/>
      <c r="D3880" s="31"/>
      <c r="E3880" s="44"/>
      <c r="F3880" s="43"/>
      <c r="G3880" s="84"/>
      <c r="H3880" s="31"/>
      <c r="I3880" s="208"/>
      <c r="J3880" s="84"/>
      <c r="K3880" s="31"/>
      <c r="L3880" s="31"/>
      <c r="M3880" s="169"/>
      <c r="N3880" s="148"/>
      <c r="O3880" s="106"/>
      <c r="P3880" s="43"/>
      <c r="Q3880" s="31"/>
      <c r="R3880" s="84"/>
      <c r="S3880" s="31"/>
      <c r="T3880" s="31"/>
      <c r="U3880" s="169"/>
      <c r="V3880" s="150"/>
      <c r="W3880" s="141" t="str" cm="1">
        <f t="array" ref="W3880">IF(SUM(LEN(B3880:V3880))=0,"",IF(OR(OR(ISBLANK(F3880),SUM(LEN(C3880),LEN(D3880))=0),AND(NOT(E3880="Unknown"),ISBLANK(J3880)),AND(NOT(O3880="Unknown"),ISBLANK(R3880))),"Missing Information", INDEX(Table15[Entire Service Line Classification], MATCH(SUMIFS(Table15[Unique ID],Table15[System-Owned Portion],E3880,Table15[If Material Anything Other than "Lead" in Column E,Was Material Ever Previously Lead?],G3880,Table15[Customer-Owned Portion],O3880),Table15[Unique ID],0),0)))</f>
        <v/>
      </c>
      <c r="X3880"/>
    </row>
    <row r="3881" spans="2:24" x14ac:dyDescent="0.25">
      <c r="B3881" s="146"/>
      <c r="C3881" s="31"/>
      <c r="D3881" s="31"/>
      <c r="E3881" s="44"/>
      <c r="F3881" s="43"/>
      <c r="G3881" s="84"/>
      <c r="H3881" s="31"/>
      <c r="I3881" s="208"/>
      <c r="J3881" s="84"/>
      <c r="K3881" s="31"/>
      <c r="L3881" s="31"/>
      <c r="M3881" s="169"/>
      <c r="N3881" s="148"/>
      <c r="O3881" s="106"/>
      <c r="P3881" s="43"/>
      <c r="Q3881" s="31"/>
      <c r="R3881" s="84"/>
      <c r="S3881" s="31"/>
      <c r="T3881" s="31"/>
      <c r="U3881" s="169"/>
      <c r="V3881" s="150"/>
      <c r="W3881" s="141" t="str" cm="1">
        <f t="array" ref="W3881">IF(SUM(LEN(B3881:V3881))=0,"",IF(OR(OR(ISBLANK(F3881),SUM(LEN(C3881),LEN(D3881))=0),AND(NOT(E3881="Unknown"),ISBLANK(J3881)),AND(NOT(O3881="Unknown"),ISBLANK(R3881))),"Missing Information", INDEX(Table15[Entire Service Line Classification], MATCH(SUMIFS(Table15[Unique ID],Table15[System-Owned Portion],E3881,Table15[If Material Anything Other than "Lead" in Column E,Was Material Ever Previously Lead?],G3881,Table15[Customer-Owned Portion],O3881),Table15[Unique ID],0),0)))</f>
        <v/>
      </c>
      <c r="X3881"/>
    </row>
    <row r="3882" spans="2:24" x14ac:dyDescent="0.25">
      <c r="B3882" s="146"/>
      <c r="C3882" s="31"/>
      <c r="D3882" s="31"/>
      <c r="E3882" s="44"/>
      <c r="F3882" s="43"/>
      <c r="G3882" s="84"/>
      <c r="H3882" s="31"/>
      <c r="I3882" s="208"/>
      <c r="J3882" s="84"/>
      <c r="K3882" s="31"/>
      <c r="L3882" s="31"/>
      <c r="M3882" s="169"/>
      <c r="N3882" s="148"/>
      <c r="O3882" s="106"/>
      <c r="P3882" s="43"/>
      <c r="Q3882" s="31"/>
      <c r="R3882" s="84"/>
      <c r="S3882" s="31"/>
      <c r="T3882" s="31"/>
      <c r="U3882" s="169"/>
      <c r="V3882" s="150"/>
      <c r="W3882" s="141" t="str" cm="1">
        <f t="array" ref="W3882">IF(SUM(LEN(B3882:V3882))=0,"",IF(OR(OR(ISBLANK(F3882),SUM(LEN(C3882),LEN(D3882))=0),AND(NOT(E3882="Unknown"),ISBLANK(J3882)),AND(NOT(O3882="Unknown"),ISBLANK(R3882))),"Missing Information", INDEX(Table15[Entire Service Line Classification], MATCH(SUMIFS(Table15[Unique ID],Table15[System-Owned Portion],E3882,Table15[If Material Anything Other than "Lead" in Column E,Was Material Ever Previously Lead?],G3882,Table15[Customer-Owned Portion],O3882),Table15[Unique ID],0),0)))</f>
        <v/>
      </c>
      <c r="X3882"/>
    </row>
    <row r="3883" spans="2:24" x14ac:dyDescent="0.25">
      <c r="B3883" s="146"/>
      <c r="C3883" s="31"/>
      <c r="D3883" s="31"/>
      <c r="E3883" s="44"/>
      <c r="F3883" s="43"/>
      <c r="G3883" s="84"/>
      <c r="H3883" s="31"/>
      <c r="I3883" s="208"/>
      <c r="J3883" s="84"/>
      <c r="K3883" s="31"/>
      <c r="L3883" s="31"/>
      <c r="M3883" s="169"/>
      <c r="N3883" s="148"/>
      <c r="O3883" s="106"/>
      <c r="P3883" s="43"/>
      <c r="Q3883" s="31"/>
      <c r="R3883" s="84"/>
      <c r="S3883" s="31"/>
      <c r="T3883" s="31"/>
      <c r="U3883" s="169"/>
      <c r="V3883" s="150"/>
      <c r="W3883" s="141" t="str" cm="1">
        <f t="array" ref="W3883">IF(SUM(LEN(B3883:V3883))=0,"",IF(OR(OR(ISBLANK(F3883),SUM(LEN(C3883),LEN(D3883))=0),AND(NOT(E3883="Unknown"),ISBLANK(J3883)),AND(NOT(O3883="Unknown"),ISBLANK(R3883))),"Missing Information", INDEX(Table15[Entire Service Line Classification], MATCH(SUMIFS(Table15[Unique ID],Table15[System-Owned Portion],E3883,Table15[If Material Anything Other than "Lead" in Column E,Was Material Ever Previously Lead?],G3883,Table15[Customer-Owned Portion],O3883),Table15[Unique ID],0),0)))</f>
        <v/>
      </c>
      <c r="X3883"/>
    </row>
    <row r="3884" spans="2:24" x14ac:dyDescent="0.25">
      <c r="B3884" s="146"/>
      <c r="C3884" s="31"/>
      <c r="D3884" s="31"/>
      <c r="E3884" s="44"/>
      <c r="F3884" s="43"/>
      <c r="G3884" s="84"/>
      <c r="H3884" s="31"/>
      <c r="I3884" s="208"/>
      <c r="J3884" s="84"/>
      <c r="K3884" s="31"/>
      <c r="L3884" s="31"/>
      <c r="M3884" s="169"/>
      <c r="N3884" s="148"/>
      <c r="O3884" s="106"/>
      <c r="P3884" s="43"/>
      <c r="Q3884" s="31"/>
      <c r="R3884" s="84"/>
      <c r="S3884" s="31"/>
      <c r="T3884" s="31"/>
      <c r="U3884" s="169"/>
      <c r="V3884" s="150"/>
      <c r="W3884" s="141" t="str" cm="1">
        <f t="array" ref="W3884">IF(SUM(LEN(B3884:V3884))=0,"",IF(OR(OR(ISBLANK(F3884),SUM(LEN(C3884),LEN(D3884))=0),AND(NOT(E3884="Unknown"),ISBLANK(J3884)),AND(NOT(O3884="Unknown"),ISBLANK(R3884))),"Missing Information", INDEX(Table15[Entire Service Line Classification], MATCH(SUMIFS(Table15[Unique ID],Table15[System-Owned Portion],E3884,Table15[If Material Anything Other than "Lead" in Column E,Was Material Ever Previously Lead?],G3884,Table15[Customer-Owned Portion],O3884),Table15[Unique ID],0),0)))</f>
        <v/>
      </c>
      <c r="X3884"/>
    </row>
    <row r="3885" spans="2:24" x14ac:dyDescent="0.25">
      <c r="B3885" s="146"/>
      <c r="C3885" s="31"/>
      <c r="D3885" s="31"/>
      <c r="E3885" s="44"/>
      <c r="F3885" s="43"/>
      <c r="G3885" s="84"/>
      <c r="H3885" s="31"/>
      <c r="I3885" s="208"/>
      <c r="J3885" s="84"/>
      <c r="K3885" s="31"/>
      <c r="L3885" s="31"/>
      <c r="M3885" s="169"/>
      <c r="N3885" s="148"/>
      <c r="O3885" s="106"/>
      <c r="P3885" s="43"/>
      <c r="Q3885" s="31"/>
      <c r="R3885" s="84"/>
      <c r="S3885" s="31"/>
      <c r="T3885" s="31"/>
      <c r="U3885" s="169"/>
      <c r="V3885" s="150"/>
      <c r="W3885" s="141" t="str" cm="1">
        <f t="array" ref="W3885">IF(SUM(LEN(B3885:V3885))=0,"",IF(OR(OR(ISBLANK(F3885),SUM(LEN(C3885),LEN(D3885))=0),AND(NOT(E3885="Unknown"),ISBLANK(J3885)),AND(NOT(O3885="Unknown"),ISBLANK(R3885))),"Missing Information", INDEX(Table15[Entire Service Line Classification], MATCH(SUMIFS(Table15[Unique ID],Table15[System-Owned Portion],E3885,Table15[If Material Anything Other than "Lead" in Column E,Was Material Ever Previously Lead?],G3885,Table15[Customer-Owned Portion],O3885),Table15[Unique ID],0),0)))</f>
        <v/>
      </c>
      <c r="X3885"/>
    </row>
    <row r="3886" spans="2:24" x14ac:dyDescent="0.25">
      <c r="B3886" s="146"/>
      <c r="C3886" s="31"/>
      <c r="D3886" s="31"/>
      <c r="E3886" s="44"/>
      <c r="F3886" s="43"/>
      <c r="G3886" s="84"/>
      <c r="H3886" s="31"/>
      <c r="I3886" s="208"/>
      <c r="J3886" s="84"/>
      <c r="K3886" s="31"/>
      <c r="L3886" s="31"/>
      <c r="M3886" s="169"/>
      <c r="N3886" s="148"/>
      <c r="O3886" s="106"/>
      <c r="P3886" s="43"/>
      <c r="Q3886" s="31"/>
      <c r="R3886" s="84"/>
      <c r="S3886" s="31"/>
      <c r="T3886" s="31"/>
      <c r="U3886" s="169"/>
      <c r="V3886" s="150"/>
      <c r="W3886" s="141" t="str" cm="1">
        <f t="array" ref="W3886">IF(SUM(LEN(B3886:V3886))=0,"",IF(OR(OR(ISBLANK(F3886),SUM(LEN(C3886),LEN(D3886))=0),AND(NOT(E3886="Unknown"),ISBLANK(J3886)),AND(NOT(O3886="Unknown"),ISBLANK(R3886))),"Missing Information", INDEX(Table15[Entire Service Line Classification], MATCH(SUMIFS(Table15[Unique ID],Table15[System-Owned Portion],E3886,Table15[If Material Anything Other than "Lead" in Column E,Was Material Ever Previously Lead?],G3886,Table15[Customer-Owned Portion],O3886),Table15[Unique ID],0),0)))</f>
        <v/>
      </c>
      <c r="X3886"/>
    </row>
    <row r="3887" spans="2:24" x14ac:dyDescent="0.25">
      <c r="B3887" s="146"/>
      <c r="C3887" s="31"/>
      <c r="D3887" s="31"/>
      <c r="E3887" s="44"/>
      <c r="F3887" s="43"/>
      <c r="G3887" s="84"/>
      <c r="H3887" s="31"/>
      <c r="I3887" s="208"/>
      <c r="J3887" s="84"/>
      <c r="K3887" s="31"/>
      <c r="L3887" s="31"/>
      <c r="M3887" s="169"/>
      <c r="N3887" s="148"/>
      <c r="O3887" s="106"/>
      <c r="P3887" s="43"/>
      <c r="Q3887" s="31"/>
      <c r="R3887" s="84"/>
      <c r="S3887" s="31"/>
      <c r="T3887" s="31"/>
      <c r="U3887" s="169"/>
      <c r="V3887" s="150"/>
      <c r="W3887" s="141" t="str" cm="1">
        <f t="array" ref="W3887">IF(SUM(LEN(B3887:V3887))=0,"",IF(OR(OR(ISBLANK(F3887),SUM(LEN(C3887),LEN(D3887))=0),AND(NOT(E3887="Unknown"),ISBLANK(J3887)),AND(NOT(O3887="Unknown"),ISBLANK(R3887))),"Missing Information", INDEX(Table15[Entire Service Line Classification], MATCH(SUMIFS(Table15[Unique ID],Table15[System-Owned Portion],E3887,Table15[If Material Anything Other than "Lead" in Column E,Was Material Ever Previously Lead?],G3887,Table15[Customer-Owned Portion],O3887),Table15[Unique ID],0),0)))</f>
        <v/>
      </c>
      <c r="X3887"/>
    </row>
    <row r="3888" spans="2:24" x14ac:dyDescent="0.25">
      <c r="B3888" s="146"/>
      <c r="C3888" s="31"/>
      <c r="D3888" s="31"/>
      <c r="E3888" s="44"/>
      <c r="F3888" s="43"/>
      <c r="G3888" s="84"/>
      <c r="H3888" s="31"/>
      <c r="I3888" s="208"/>
      <c r="J3888" s="84"/>
      <c r="K3888" s="31"/>
      <c r="L3888" s="31"/>
      <c r="M3888" s="169"/>
      <c r="N3888" s="148"/>
      <c r="O3888" s="106"/>
      <c r="P3888" s="43"/>
      <c r="Q3888" s="31"/>
      <c r="R3888" s="84"/>
      <c r="S3888" s="31"/>
      <c r="T3888" s="31"/>
      <c r="U3888" s="169"/>
      <c r="V3888" s="150"/>
      <c r="W3888" s="141" t="str" cm="1">
        <f t="array" ref="W3888">IF(SUM(LEN(B3888:V3888))=0,"",IF(OR(OR(ISBLANK(F3888),SUM(LEN(C3888),LEN(D3888))=0),AND(NOT(E3888="Unknown"),ISBLANK(J3888)),AND(NOT(O3888="Unknown"),ISBLANK(R3888))),"Missing Information", INDEX(Table15[Entire Service Line Classification], MATCH(SUMIFS(Table15[Unique ID],Table15[System-Owned Portion],E3888,Table15[If Material Anything Other than "Lead" in Column E,Was Material Ever Previously Lead?],G3888,Table15[Customer-Owned Portion],O3888),Table15[Unique ID],0),0)))</f>
        <v/>
      </c>
      <c r="X3888"/>
    </row>
    <row r="3889" spans="2:24" x14ac:dyDescent="0.25">
      <c r="B3889" s="146"/>
      <c r="C3889" s="31"/>
      <c r="D3889" s="31"/>
      <c r="E3889" s="44"/>
      <c r="F3889" s="43"/>
      <c r="G3889" s="84"/>
      <c r="H3889" s="31"/>
      <c r="I3889" s="208"/>
      <c r="J3889" s="84"/>
      <c r="K3889" s="31"/>
      <c r="L3889" s="31"/>
      <c r="M3889" s="169"/>
      <c r="N3889" s="148"/>
      <c r="O3889" s="106"/>
      <c r="P3889" s="43"/>
      <c r="Q3889" s="31"/>
      <c r="R3889" s="84"/>
      <c r="S3889" s="31"/>
      <c r="T3889" s="31"/>
      <c r="U3889" s="169"/>
      <c r="V3889" s="150"/>
      <c r="W3889" s="141" t="str" cm="1">
        <f t="array" ref="W3889">IF(SUM(LEN(B3889:V3889))=0,"",IF(OR(OR(ISBLANK(F3889),SUM(LEN(C3889),LEN(D3889))=0),AND(NOT(E3889="Unknown"),ISBLANK(J3889)),AND(NOT(O3889="Unknown"),ISBLANK(R3889))),"Missing Information", INDEX(Table15[Entire Service Line Classification], MATCH(SUMIFS(Table15[Unique ID],Table15[System-Owned Portion],E3889,Table15[If Material Anything Other than "Lead" in Column E,Was Material Ever Previously Lead?],G3889,Table15[Customer-Owned Portion],O3889),Table15[Unique ID],0),0)))</f>
        <v/>
      </c>
      <c r="X3889"/>
    </row>
    <row r="3890" spans="2:24" x14ac:dyDescent="0.25">
      <c r="B3890" s="146"/>
      <c r="C3890" s="31"/>
      <c r="D3890" s="31"/>
      <c r="E3890" s="44"/>
      <c r="F3890" s="43"/>
      <c r="G3890" s="84"/>
      <c r="H3890" s="31"/>
      <c r="I3890" s="208"/>
      <c r="J3890" s="84"/>
      <c r="K3890" s="31"/>
      <c r="L3890" s="31"/>
      <c r="M3890" s="169"/>
      <c r="N3890" s="148"/>
      <c r="O3890" s="106"/>
      <c r="P3890" s="43"/>
      <c r="Q3890" s="31"/>
      <c r="R3890" s="84"/>
      <c r="S3890" s="31"/>
      <c r="T3890" s="31"/>
      <c r="U3890" s="169"/>
      <c r="V3890" s="150"/>
      <c r="W3890" s="141" t="str" cm="1">
        <f t="array" ref="W3890">IF(SUM(LEN(B3890:V3890))=0,"",IF(OR(OR(ISBLANK(F3890),SUM(LEN(C3890),LEN(D3890))=0),AND(NOT(E3890="Unknown"),ISBLANK(J3890)),AND(NOT(O3890="Unknown"),ISBLANK(R3890))),"Missing Information", INDEX(Table15[Entire Service Line Classification], MATCH(SUMIFS(Table15[Unique ID],Table15[System-Owned Portion],E3890,Table15[If Material Anything Other than "Lead" in Column E,Was Material Ever Previously Lead?],G3890,Table15[Customer-Owned Portion],O3890),Table15[Unique ID],0),0)))</f>
        <v/>
      </c>
      <c r="X3890"/>
    </row>
    <row r="3891" spans="2:24" x14ac:dyDescent="0.25">
      <c r="B3891" s="146"/>
      <c r="C3891" s="31"/>
      <c r="D3891" s="31"/>
      <c r="E3891" s="44"/>
      <c r="F3891" s="43"/>
      <c r="G3891" s="84"/>
      <c r="H3891" s="31"/>
      <c r="I3891" s="208"/>
      <c r="J3891" s="84"/>
      <c r="K3891" s="31"/>
      <c r="L3891" s="31"/>
      <c r="M3891" s="169"/>
      <c r="N3891" s="148"/>
      <c r="O3891" s="106"/>
      <c r="P3891" s="43"/>
      <c r="Q3891" s="31"/>
      <c r="R3891" s="84"/>
      <c r="S3891" s="31"/>
      <c r="T3891" s="31"/>
      <c r="U3891" s="169"/>
      <c r="V3891" s="150"/>
      <c r="W3891" s="141" t="str" cm="1">
        <f t="array" ref="W3891">IF(SUM(LEN(B3891:V3891))=0,"",IF(OR(OR(ISBLANK(F3891),SUM(LEN(C3891),LEN(D3891))=0),AND(NOT(E3891="Unknown"),ISBLANK(J3891)),AND(NOT(O3891="Unknown"),ISBLANK(R3891))),"Missing Information", INDEX(Table15[Entire Service Line Classification], MATCH(SUMIFS(Table15[Unique ID],Table15[System-Owned Portion],E3891,Table15[If Material Anything Other than "Lead" in Column E,Was Material Ever Previously Lead?],G3891,Table15[Customer-Owned Portion],O3891),Table15[Unique ID],0),0)))</f>
        <v/>
      </c>
      <c r="X3891"/>
    </row>
    <row r="3892" spans="2:24" x14ac:dyDescent="0.25">
      <c r="B3892" s="146"/>
      <c r="C3892" s="31"/>
      <c r="D3892" s="31"/>
      <c r="E3892" s="44"/>
      <c r="F3892" s="43"/>
      <c r="G3892" s="84"/>
      <c r="H3892" s="31"/>
      <c r="I3892" s="208"/>
      <c r="J3892" s="84"/>
      <c r="K3892" s="31"/>
      <c r="L3892" s="31"/>
      <c r="M3892" s="169"/>
      <c r="N3892" s="148"/>
      <c r="O3892" s="106"/>
      <c r="P3892" s="43"/>
      <c r="Q3892" s="31"/>
      <c r="R3892" s="84"/>
      <c r="S3892" s="31"/>
      <c r="T3892" s="31"/>
      <c r="U3892" s="169"/>
      <c r="V3892" s="150"/>
      <c r="W3892" s="141" t="str" cm="1">
        <f t="array" ref="W3892">IF(SUM(LEN(B3892:V3892))=0,"",IF(OR(OR(ISBLANK(F3892),SUM(LEN(C3892),LEN(D3892))=0),AND(NOT(E3892="Unknown"),ISBLANK(J3892)),AND(NOT(O3892="Unknown"),ISBLANK(R3892))),"Missing Information", INDEX(Table15[Entire Service Line Classification], MATCH(SUMIFS(Table15[Unique ID],Table15[System-Owned Portion],E3892,Table15[If Material Anything Other than "Lead" in Column E,Was Material Ever Previously Lead?],G3892,Table15[Customer-Owned Portion],O3892),Table15[Unique ID],0),0)))</f>
        <v/>
      </c>
      <c r="X3892"/>
    </row>
    <row r="3893" spans="2:24" x14ac:dyDescent="0.25">
      <c r="B3893" s="146"/>
      <c r="C3893" s="31"/>
      <c r="D3893" s="31"/>
      <c r="E3893" s="44"/>
      <c r="F3893" s="43"/>
      <c r="G3893" s="84"/>
      <c r="H3893" s="31"/>
      <c r="I3893" s="208"/>
      <c r="J3893" s="84"/>
      <c r="K3893" s="31"/>
      <c r="L3893" s="31"/>
      <c r="M3893" s="169"/>
      <c r="N3893" s="148"/>
      <c r="O3893" s="106"/>
      <c r="P3893" s="43"/>
      <c r="Q3893" s="31"/>
      <c r="R3893" s="84"/>
      <c r="S3893" s="31"/>
      <c r="T3893" s="31"/>
      <c r="U3893" s="169"/>
      <c r="V3893" s="150"/>
      <c r="W3893" s="141" t="str" cm="1">
        <f t="array" ref="W3893">IF(SUM(LEN(B3893:V3893))=0,"",IF(OR(OR(ISBLANK(F3893),SUM(LEN(C3893),LEN(D3893))=0),AND(NOT(E3893="Unknown"),ISBLANK(J3893)),AND(NOT(O3893="Unknown"),ISBLANK(R3893))),"Missing Information", INDEX(Table15[Entire Service Line Classification], MATCH(SUMIFS(Table15[Unique ID],Table15[System-Owned Portion],E3893,Table15[If Material Anything Other than "Lead" in Column E,Was Material Ever Previously Lead?],G3893,Table15[Customer-Owned Portion],O3893),Table15[Unique ID],0),0)))</f>
        <v/>
      </c>
      <c r="X3893"/>
    </row>
    <row r="3894" spans="2:24" x14ac:dyDescent="0.25">
      <c r="B3894" s="146"/>
      <c r="C3894" s="31"/>
      <c r="D3894" s="31"/>
      <c r="E3894" s="44"/>
      <c r="F3894" s="43"/>
      <c r="G3894" s="84"/>
      <c r="H3894" s="31"/>
      <c r="I3894" s="208"/>
      <c r="J3894" s="84"/>
      <c r="K3894" s="31"/>
      <c r="L3894" s="31"/>
      <c r="M3894" s="169"/>
      <c r="N3894" s="148"/>
      <c r="O3894" s="106"/>
      <c r="P3894" s="43"/>
      <c r="Q3894" s="31"/>
      <c r="R3894" s="84"/>
      <c r="S3894" s="31"/>
      <c r="T3894" s="31"/>
      <c r="U3894" s="169"/>
      <c r="V3894" s="150"/>
      <c r="W3894" s="141" t="str" cm="1">
        <f t="array" ref="W3894">IF(SUM(LEN(B3894:V3894))=0,"",IF(OR(OR(ISBLANK(F3894),SUM(LEN(C3894),LEN(D3894))=0),AND(NOT(E3894="Unknown"),ISBLANK(J3894)),AND(NOT(O3894="Unknown"),ISBLANK(R3894))),"Missing Information", INDEX(Table15[Entire Service Line Classification], MATCH(SUMIFS(Table15[Unique ID],Table15[System-Owned Portion],E3894,Table15[If Material Anything Other than "Lead" in Column E,Was Material Ever Previously Lead?],G3894,Table15[Customer-Owned Portion],O3894),Table15[Unique ID],0),0)))</f>
        <v/>
      </c>
      <c r="X3894"/>
    </row>
    <row r="3895" spans="2:24" x14ac:dyDescent="0.25">
      <c r="B3895" s="146"/>
      <c r="C3895" s="31"/>
      <c r="D3895" s="31"/>
      <c r="E3895" s="44"/>
      <c r="F3895" s="43"/>
      <c r="G3895" s="84"/>
      <c r="H3895" s="31"/>
      <c r="I3895" s="208"/>
      <c r="J3895" s="84"/>
      <c r="K3895" s="31"/>
      <c r="L3895" s="31"/>
      <c r="M3895" s="169"/>
      <c r="N3895" s="148"/>
      <c r="O3895" s="106"/>
      <c r="P3895" s="43"/>
      <c r="Q3895" s="31"/>
      <c r="R3895" s="84"/>
      <c r="S3895" s="31"/>
      <c r="T3895" s="31"/>
      <c r="U3895" s="169"/>
      <c r="V3895" s="150"/>
      <c r="W3895" s="141" t="str" cm="1">
        <f t="array" ref="W3895">IF(SUM(LEN(B3895:V3895))=0,"",IF(OR(OR(ISBLANK(F3895),SUM(LEN(C3895),LEN(D3895))=0),AND(NOT(E3895="Unknown"),ISBLANK(J3895)),AND(NOT(O3895="Unknown"),ISBLANK(R3895))),"Missing Information", INDEX(Table15[Entire Service Line Classification], MATCH(SUMIFS(Table15[Unique ID],Table15[System-Owned Portion],E3895,Table15[If Material Anything Other than "Lead" in Column E,Was Material Ever Previously Lead?],G3895,Table15[Customer-Owned Portion],O3895),Table15[Unique ID],0),0)))</f>
        <v/>
      </c>
      <c r="X3895"/>
    </row>
    <row r="3896" spans="2:24" x14ac:dyDescent="0.25">
      <c r="B3896" s="146"/>
      <c r="C3896" s="31"/>
      <c r="D3896" s="31"/>
      <c r="E3896" s="44"/>
      <c r="F3896" s="43"/>
      <c r="G3896" s="84"/>
      <c r="H3896" s="31"/>
      <c r="I3896" s="208"/>
      <c r="J3896" s="84"/>
      <c r="K3896" s="31"/>
      <c r="L3896" s="31"/>
      <c r="M3896" s="169"/>
      <c r="N3896" s="148"/>
      <c r="O3896" s="106"/>
      <c r="P3896" s="43"/>
      <c r="Q3896" s="31"/>
      <c r="R3896" s="84"/>
      <c r="S3896" s="31"/>
      <c r="T3896" s="31"/>
      <c r="U3896" s="169"/>
      <c r="V3896" s="150"/>
      <c r="W3896" s="141" t="str" cm="1">
        <f t="array" ref="W3896">IF(SUM(LEN(B3896:V3896))=0,"",IF(OR(OR(ISBLANK(F3896),SUM(LEN(C3896),LEN(D3896))=0),AND(NOT(E3896="Unknown"),ISBLANK(J3896)),AND(NOT(O3896="Unknown"),ISBLANK(R3896))),"Missing Information", INDEX(Table15[Entire Service Line Classification], MATCH(SUMIFS(Table15[Unique ID],Table15[System-Owned Portion],E3896,Table15[If Material Anything Other than "Lead" in Column E,Was Material Ever Previously Lead?],G3896,Table15[Customer-Owned Portion],O3896),Table15[Unique ID],0),0)))</f>
        <v/>
      </c>
      <c r="X3896"/>
    </row>
    <row r="3897" spans="2:24" x14ac:dyDescent="0.25">
      <c r="B3897" s="146"/>
      <c r="C3897" s="31"/>
      <c r="D3897" s="31"/>
      <c r="E3897" s="44"/>
      <c r="F3897" s="43"/>
      <c r="G3897" s="84"/>
      <c r="H3897" s="31"/>
      <c r="I3897" s="208"/>
      <c r="J3897" s="84"/>
      <c r="K3897" s="31"/>
      <c r="L3897" s="31"/>
      <c r="M3897" s="169"/>
      <c r="N3897" s="148"/>
      <c r="O3897" s="106"/>
      <c r="P3897" s="43"/>
      <c r="Q3897" s="31"/>
      <c r="R3897" s="84"/>
      <c r="S3897" s="31"/>
      <c r="T3897" s="31"/>
      <c r="U3897" s="169"/>
      <c r="V3897" s="150"/>
      <c r="W3897" s="141" t="str" cm="1">
        <f t="array" ref="W3897">IF(SUM(LEN(B3897:V3897))=0,"",IF(OR(OR(ISBLANK(F3897),SUM(LEN(C3897),LEN(D3897))=0),AND(NOT(E3897="Unknown"),ISBLANK(J3897)),AND(NOT(O3897="Unknown"),ISBLANK(R3897))),"Missing Information", INDEX(Table15[Entire Service Line Classification], MATCH(SUMIFS(Table15[Unique ID],Table15[System-Owned Portion],E3897,Table15[If Material Anything Other than "Lead" in Column E,Was Material Ever Previously Lead?],G3897,Table15[Customer-Owned Portion],O3897),Table15[Unique ID],0),0)))</f>
        <v/>
      </c>
      <c r="X3897"/>
    </row>
    <row r="3898" spans="2:24" x14ac:dyDescent="0.25">
      <c r="B3898" s="146"/>
      <c r="C3898" s="31"/>
      <c r="D3898" s="31"/>
      <c r="E3898" s="44"/>
      <c r="F3898" s="43"/>
      <c r="G3898" s="84"/>
      <c r="H3898" s="31"/>
      <c r="I3898" s="208"/>
      <c r="J3898" s="84"/>
      <c r="K3898" s="31"/>
      <c r="L3898" s="31"/>
      <c r="M3898" s="169"/>
      <c r="N3898" s="148"/>
      <c r="O3898" s="106"/>
      <c r="P3898" s="43"/>
      <c r="Q3898" s="31"/>
      <c r="R3898" s="84"/>
      <c r="S3898" s="31"/>
      <c r="T3898" s="31"/>
      <c r="U3898" s="169"/>
      <c r="V3898" s="150"/>
      <c r="W3898" s="141" t="str" cm="1">
        <f t="array" ref="W3898">IF(SUM(LEN(B3898:V3898))=0,"",IF(OR(OR(ISBLANK(F3898),SUM(LEN(C3898),LEN(D3898))=0),AND(NOT(E3898="Unknown"),ISBLANK(J3898)),AND(NOT(O3898="Unknown"),ISBLANK(R3898))),"Missing Information", INDEX(Table15[Entire Service Line Classification], MATCH(SUMIFS(Table15[Unique ID],Table15[System-Owned Portion],E3898,Table15[If Material Anything Other than "Lead" in Column E,Was Material Ever Previously Lead?],G3898,Table15[Customer-Owned Portion],O3898),Table15[Unique ID],0),0)))</f>
        <v/>
      </c>
      <c r="X3898"/>
    </row>
    <row r="3899" spans="2:24" x14ac:dyDescent="0.25">
      <c r="B3899" s="146"/>
      <c r="C3899" s="31"/>
      <c r="D3899" s="31"/>
      <c r="E3899" s="44"/>
      <c r="F3899" s="43"/>
      <c r="G3899" s="84"/>
      <c r="H3899" s="31"/>
      <c r="I3899" s="208"/>
      <c r="J3899" s="84"/>
      <c r="K3899" s="31"/>
      <c r="L3899" s="31"/>
      <c r="M3899" s="169"/>
      <c r="N3899" s="148"/>
      <c r="O3899" s="106"/>
      <c r="P3899" s="43"/>
      <c r="Q3899" s="31"/>
      <c r="R3899" s="84"/>
      <c r="S3899" s="31"/>
      <c r="T3899" s="31"/>
      <c r="U3899" s="169"/>
      <c r="V3899" s="150"/>
      <c r="W3899" s="141" t="str" cm="1">
        <f t="array" ref="W3899">IF(SUM(LEN(B3899:V3899))=0,"",IF(OR(OR(ISBLANK(F3899),SUM(LEN(C3899),LEN(D3899))=0),AND(NOT(E3899="Unknown"),ISBLANK(J3899)),AND(NOT(O3899="Unknown"),ISBLANK(R3899))),"Missing Information", INDEX(Table15[Entire Service Line Classification], MATCH(SUMIFS(Table15[Unique ID],Table15[System-Owned Portion],E3899,Table15[If Material Anything Other than "Lead" in Column E,Was Material Ever Previously Lead?],G3899,Table15[Customer-Owned Portion],O3899),Table15[Unique ID],0),0)))</f>
        <v/>
      </c>
      <c r="X3899"/>
    </row>
    <row r="3900" spans="2:24" x14ac:dyDescent="0.25">
      <c r="B3900" s="146"/>
      <c r="C3900" s="31"/>
      <c r="D3900" s="31"/>
      <c r="E3900" s="44"/>
      <c r="F3900" s="43"/>
      <c r="G3900" s="84"/>
      <c r="H3900" s="31"/>
      <c r="I3900" s="208"/>
      <c r="J3900" s="84"/>
      <c r="K3900" s="31"/>
      <c r="L3900" s="31"/>
      <c r="M3900" s="169"/>
      <c r="N3900" s="148"/>
      <c r="O3900" s="106"/>
      <c r="P3900" s="43"/>
      <c r="Q3900" s="31"/>
      <c r="R3900" s="84"/>
      <c r="S3900" s="31"/>
      <c r="T3900" s="31"/>
      <c r="U3900" s="169"/>
      <c r="V3900" s="150"/>
      <c r="W3900" s="141" t="str" cm="1">
        <f t="array" ref="W3900">IF(SUM(LEN(B3900:V3900))=0,"",IF(OR(OR(ISBLANK(F3900),SUM(LEN(C3900),LEN(D3900))=0),AND(NOT(E3900="Unknown"),ISBLANK(J3900)),AND(NOT(O3900="Unknown"),ISBLANK(R3900))),"Missing Information", INDEX(Table15[Entire Service Line Classification], MATCH(SUMIFS(Table15[Unique ID],Table15[System-Owned Portion],E3900,Table15[If Material Anything Other than "Lead" in Column E,Was Material Ever Previously Lead?],G3900,Table15[Customer-Owned Portion],O3900),Table15[Unique ID],0),0)))</f>
        <v/>
      </c>
      <c r="X3900"/>
    </row>
    <row r="3901" spans="2:24" x14ac:dyDescent="0.25">
      <c r="B3901" s="146"/>
      <c r="C3901" s="31"/>
      <c r="D3901" s="31"/>
      <c r="E3901" s="44"/>
      <c r="F3901" s="43"/>
      <c r="G3901" s="84"/>
      <c r="H3901" s="31"/>
      <c r="I3901" s="208"/>
      <c r="J3901" s="84"/>
      <c r="K3901" s="31"/>
      <c r="L3901" s="31"/>
      <c r="M3901" s="169"/>
      <c r="N3901" s="148"/>
      <c r="O3901" s="106"/>
      <c r="P3901" s="43"/>
      <c r="Q3901" s="31"/>
      <c r="R3901" s="84"/>
      <c r="S3901" s="31"/>
      <c r="T3901" s="31"/>
      <c r="U3901" s="169"/>
      <c r="V3901" s="150"/>
      <c r="W3901" s="141" t="str" cm="1">
        <f t="array" ref="W3901">IF(SUM(LEN(B3901:V3901))=0,"",IF(OR(OR(ISBLANK(F3901),SUM(LEN(C3901),LEN(D3901))=0),AND(NOT(E3901="Unknown"),ISBLANK(J3901)),AND(NOT(O3901="Unknown"),ISBLANK(R3901))),"Missing Information", INDEX(Table15[Entire Service Line Classification], MATCH(SUMIFS(Table15[Unique ID],Table15[System-Owned Portion],E3901,Table15[If Material Anything Other than "Lead" in Column E,Was Material Ever Previously Lead?],G3901,Table15[Customer-Owned Portion],O3901),Table15[Unique ID],0),0)))</f>
        <v/>
      </c>
      <c r="X3901"/>
    </row>
    <row r="3902" spans="2:24" x14ac:dyDescent="0.25">
      <c r="B3902" s="146"/>
      <c r="C3902" s="31"/>
      <c r="D3902" s="31"/>
      <c r="E3902" s="44"/>
      <c r="F3902" s="43"/>
      <c r="G3902" s="84"/>
      <c r="H3902" s="31"/>
      <c r="I3902" s="208"/>
      <c r="J3902" s="84"/>
      <c r="K3902" s="31"/>
      <c r="L3902" s="31"/>
      <c r="M3902" s="169"/>
      <c r="N3902" s="148"/>
      <c r="O3902" s="106"/>
      <c r="P3902" s="43"/>
      <c r="Q3902" s="31"/>
      <c r="R3902" s="84"/>
      <c r="S3902" s="31"/>
      <c r="T3902" s="31"/>
      <c r="U3902" s="169"/>
      <c r="V3902" s="150"/>
      <c r="W3902" s="141" t="str" cm="1">
        <f t="array" ref="W3902">IF(SUM(LEN(B3902:V3902))=0,"",IF(OR(OR(ISBLANK(F3902),SUM(LEN(C3902),LEN(D3902))=0),AND(NOT(E3902="Unknown"),ISBLANK(J3902)),AND(NOT(O3902="Unknown"),ISBLANK(R3902))),"Missing Information", INDEX(Table15[Entire Service Line Classification], MATCH(SUMIFS(Table15[Unique ID],Table15[System-Owned Portion],E3902,Table15[If Material Anything Other than "Lead" in Column E,Was Material Ever Previously Lead?],G3902,Table15[Customer-Owned Portion],O3902),Table15[Unique ID],0),0)))</f>
        <v/>
      </c>
      <c r="X3902"/>
    </row>
    <row r="3903" spans="2:24" x14ac:dyDescent="0.25">
      <c r="B3903" s="146"/>
      <c r="C3903" s="31"/>
      <c r="D3903" s="31"/>
      <c r="E3903" s="44"/>
      <c r="F3903" s="43"/>
      <c r="G3903" s="84"/>
      <c r="H3903" s="31"/>
      <c r="I3903" s="208"/>
      <c r="J3903" s="84"/>
      <c r="K3903" s="31"/>
      <c r="L3903" s="31"/>
      <c r="M3903" s="169"/>
      <c r="N3903" s="148"/>
      <c r="O3903" s="106"/>
      <c r="P3903" s="43"/>
      <c r="Q3903" s="31"/>
      <c r="R3903" s="84"/>
      <c r="S3903" s="31"/>
      <c r="T3903" s="31"/>
      <c r="U3903" s="169"/>
      <c r="V3903" s="150"/>
      <c r="W3903" s="141" t="str" cm="1">
        <f t="array" ref="W3903">IF(SUM(LEN(B3903:V3903))=0,"",IF(OR(OR(ISBLANK(F3903),SUM(LEN(C3903),LEN(D3903))=0),AND(NOT(E3903="Unknown"),ISBLANK(J3903)),AND(NOT(O3903="Unknown"),ISBLANK(R3903))),"Missing Information", INDEX(Table15[Entire Service Line Classification], MATCH(SUMIFS(Table15[Unique ID],Table15[System-Owned Portion],E3903,Table15[If Material Anything Other than "Lead" in Column E,Was Material Ever Previously Lead?],G3903,Table15[Customer-Owned Portion],O3903),Table15[Unique ID],0),0)))</f>
        <v/>
      </c>
      <c r="X3903"/>
    </row>
    <row r="3904" spans="2:24" x14ac:dyDescent="0.25">
      <c r="B3904" s="146"/>
      <c r="C3904" s="31"/>
      <c r="D3904" s="31"/>
      <c r="E3904" s="44"/>
      <c r="F3904" s="43"/>
      <c r="G3904" s="84"/>
      <c r="H3904" s="31"/>
      <c r="I3904" s="208"/>
      <c r="J3904" s="84"/>
      <c r="K3904" s="31"/>
      <c r="L3904" s="31"/>
      <c r="M3904" s="169"/>
      <c r="N3904" s="148"/>
      <c r="O3904" s="106"/>
      <c r="P3904" s="43"/>
      <c r="Q3904" s="31"/>
      <c r="R3904" s="84"/>
      <c r="S3904" s="31"/>
      <c r="T3904" s="31"/>
      <c r="U3904" s="169"/>
      <c r="V3904" s="150"/>
      <c r="W3904" s="141" t="str" cm="1">
        <f t="array" ref="W3904">IF(SUM(LEN(B3904:V3904))=0,"",IF(OR(OR(ISBLANK(F3904),SUM(LEN(C3904),LEN(D3904))=0),AND(NOT(E3904="Unknown"),ISBLANK(J3904)),AND(NOT(O3904="Unknown"),ISBLANK(R3904))),"Missing Information", INDEX(Table15[Entire Service Line Classification], MATCH(SUMIFS(Table15[Unique ID],Table15[System-Owned Portion],E3904,Table15[If Material Anything Other than "Lead" in Column E,Was Material Ever Previously Lead?],G3904,Table15[Customer-Owned Portion],O3904),Table15[Unique ID],0),0)))</f>
        <v/>
      </c>
      <c r="X3904"/>
    </row>
    <row r="3905" spans="2:24" x14ac:dyDescent="0.25">
      <c r="B3905" s="146"/>
      <c r="C3905" s="31"/>
      <c r="D3905" s="31"/>
      <c r="E3905" s="44"/>
      <c r="F3905" s="43"/>
      <c r="G3905" s="84"/>
      <c r="H3905" s="31"/>
      <c r="I3905" s="208"/>
      <c r="J3905" s="84"/>
      <c r="K3905" s="31"/>
      <c r="L3905" s="31"/>
      <c r="M3905" s="169"/>
      <c r="N3905" s="148"/>
      <c r="O3905" s="106"/>
      <c r="P3905" s="43"/>
      <c r="Q3905" s="31"/>
      <c r="R3905" s="84"/>
      <c r="S3905" s="31"/>
      <c r="T3905" s="31"/>
      <c r="U3905" s="169"/>
      <c r="V3905" s="150"/>
      <c r="W3905" s="141" t="str" cm="1">
        <f t="array" ref="W3905">IF(SUM(LEN(B3905:V3905))=0,"",IF(OR(OR(ISBLANK(F3905),SUM(LEN(C3905),LEN(D3905))=0),AND(NOT(E3905="Unknown"),ISBLANK(J3905)),AND(NOT(O3905="Unknown"),ISBLANK(R3905))),"Missing Information", INDEX(Table15[Entire Service Line Classification], MATCH(SUMIFS(Table15[Unique ID],Table15[System-Owned Portion],E3905,Table15[If Material Anything Other than "Lead" in Column E,Was Material Ever Previously Lead?],G3905,Table15[Customer-Owned Portion],O3905),Table15[Unique ID],0),0)))</f>
        <v/>
      </c>
      <c r="X3905"/>
    </row>
    <row r="3906" spans="2:24" x14ac:dyDescent="0.25">
      <c r="B3906" s="146"/>
      <c r="C3906" s="31"/>
      <c r="D3906" s="31"/>
      <c r="E3906" s="44"/>
      <c r="F3906" s="43"/>
      <c r="G3906" s="84"/>
      <c r="H3906" s="31"/>
      <c r="I3906" s="208"/>
      <c r="J3906" s="84"/>
      <c r="K3906" s="31"/>
      <c r="L3906" s="31"/>
      <c r="M3906" s="169"/>
      <c r="N3906" s="148"/>
      <c r="O3906" s="106"/>
      <c r="P3906" s="43"/>
      <c r="Q3906" s="31"/>
      <c r="R3906" s="84"/>
      <c r="S3906" s="31"/>
      <c r="T3906" s="31"/>
      <c r="U3906" s="169"/>
      <c r="V3906" s="150"/>
      <c r="W3906" s="141" t="str" cm="1">
        <f t="array" ref="W3906">IF(SUM(LEN(B3906:V3906))=0,"",IF(OR(OR(ISBLANK(F3906),SUM(LEN(C3906),LEN(D3906))=0),AND(NOT(E3906="Unknown"),ISBLANK(J3906)),AND(NOT(O3906="Unknown"),ISBLANK(R3906))),"Missing Information", INDEX(Table15[Entire Service Line Classification], MATCH(SUMIFS(Table15[Unique ID],Table15[System-Owned Portion],E3906,Table15[If Material Anything Other than "Lead" in Column E,Was Material Ever Previously Lead?],G3906,Table15[Customer-Owned Portion],O3906),Table15[Unique ID],0),0)))</f>
        <v/>
      </c>
      <c r="X3906"/>
    </row>
    <row r="3907" spans="2:24" x14ac:dyDescent="0.25">
      <c r="B3907" s="146"/>
      <c r="C3907" s="31"/>
      <c r="D3907" s="31"/>
      <c r="E3907" s="44"/>
      <c r="F3907" s="43"/>
      <c r="G3907" s="84"/>
      <c r="H3907" s="31"/>
      <c r="I3907" s="208"/>
      <c r="J3907" s="84"/>
      <c r="K3907" s="31"/>
      <c r="L3907" s="31"/>
      <c r="M3907" s="169"/>
      <c r="N3907" s="148"/>
      <c r="O3907" s="106"/>
      <c r="P3907" s="43"/>
      <c r="Q3907" s="31"/>
      <c r="R3907" s="84"/>
      <c r="S3907" s="31"/>
      <c r="T3907" s="31"/>
      <c r="U3907" s="169"/>
      <c r="V3907" s="150"/>
      <c r="W3907" s="141" t="str" cm="1">
        <f t="array" ref="W3907">IF(SUM(LEN(B3907:V3907))=0,"",IF(OR(OR(ISBLANK(F3907),SUM(LEN(C3907),LEN(D3907))=0),AND(NOT(E3907="Unknown"),ISBLANK(J3907)),AND(NOT(O3907="Unknown"),ISBLANK(R3907))),"Missing Information", INDEX(Table15[Entire Service Line Classification], MATCH(SUMIFS(Table15[Unique ID],Table15[System-Owned Portion],E3907,Table15[If Material Anything Other than "Lead" in Column E,Was Material Ever Previously Lead?],G3907,Table15[Customer-Owned Portion],O3907),Table15[Unique ID],0),0)))</f>
        <v/>
      </c>
      <c r="X3907"/>
    </row>
    <row r="3908" spans="2:24" x14ac:dyDescent="0.25">
      <c r="B3908" s="146"/>
      <c r="C3908" s="31"/>
      <c r="D3908" s="31"/>
      <c r="E3908" s="44"/>
      <c r="F3908" s="43"/>
      <c r="G3908" s="84"/>
      <c r="H3908" s="31"/>
      <c r="I3908" s="208"/>
      <c r="J3908" s="84"/>
      <c r="K3908" s="31"/>
      <c r="L3908" s="31"/>
      <c r="M3908" s="169"/>
      <c r="N3908" s="148"/>
      <c r="O3908" s="106"/>
      <c r="P3908" s="43"/>
      <c r="Q3908" s="31"/>
      <c r="R3908" s="84"/>
      <c r="S3908" s="31"/>
      <c r="T3908" s="31"/>
      <c r="U3908" s="169"/>
      <c r="V3908" s="150"/>
      <c r="W3908" s="141" t="str" cm="1">
        <f t="array" ref="W3908">IF(SUM(LEN(B3908:V3908))=0,"",IF(OR(OR(ISBLANK(F3908),SUM(LEN(C3908),LEN(D3908))=0),AND(NOT(E3908="Unknown"),ISBLANK(J3908)),AND(NOT(O3908="Unknown"),ISBLANK(R3908))),"Missing Information", INDEX(Table15[Entire Service Line Classification], MATCH(SUMIFS(Table15[Unique ID],Table15[System-Owned Portion],E3908,Table15[If Material Anything Other than "Lead" in Column E,Was Material Ever Previously Lead?],G3908,Table15[Customer-Owned Portion],O3908),Table15[Unique ID],0),0)))</f>
        <v/>
      </c>
      <c r="X3908"/>
    </row>
    <row r="3909" spans="2:24" x14ac:dyDescent="0.25">
      <c r="B3909" s="146"/>
      <c r="C3909" s="31"/>
      <c r="D3909" s="31"/>
      <c r="E3909" s="44"/>
      <c r="F3909" s="43"/>
      <c r="G3909" s="84"/>
      <c r="H3909" s="31"/>
      <c r="I3909" s="208"/>
      <c r="J3909" s="84"/>
      <c r="K3909" s="31"/>
      <c r="L3909" s="31"/>
      <c r="M3909" s="169"/>
      <c r="N3909" s="148"/>
      <c r="O3909" s="106"/>
      <c r="P3909" s="43"/>
      <c r="Q3909" s="31"/>
      <c r="R3909" s="84"/>
      <c r="S3909" s="31"/>
      <c r="T3909" s="31"/>
      <c r="U3909" s="169"/>
      <c r="V3909" s="150"/>
      <c r="W3909" s="141" t="str" cm="1">
        <f t="array" ref="W3909">IF(SUM(LEN(B3909:V3909))=0,"",IF(OR(OR(ISBLANK(F3909),SUM(LEN(C3909),LEN(D3909))=0),AND(NOT(E3909="Unknown"),ISBLANK(J3909)),AND(NOT(O3909="Unknown"),ISBLANK(R3909))),"Missing Information", INDEX(Table15[Entire Service Line Classification], MATCH(SUMIFS(Table15[Unique ID],Table15[System-Owned Portion],E3909,Table15[If Material Anything Other than "Lead" in Column E,Was Material Ever Previously Lead?],G3909,Table15[Customer-Owned Portion],O3909),Table15[Unique ID],0),0)))</f>
        <v/>
      </c>
      <c r="X3909"/>
    </row>
    <row r="3910" spans="2:24" x14ac:dyDescent="0.25">
      <c r="B3910" s="146"/>
      <c r="C3910" s="31"/>
      <c r="D3910" s="31"/>
      <c r="E3910" s="44"/>
      <c r="F3910" s="43"/>
      <c r="G3910" s="84"/>
      <c r="H3910" s="31"/>
      <c r="I3910" s="208"/>
      <c r="J3910" s="84"/>
      <c r="K3910" s="31"/>
      <c r="L3910" s="31"/>
      <c r="M3910" s="169"/>
      <c r="N3910" s="148"/>
      <c r="O3910" s="106"/>
      <c r="P3910" s="43"/>
      <c r="Q3910" s="31"/>
      <c r="R3910" s="84"/>
      <c r="S3910" s="31"/>
      <c r="T3910" s="31"/>
      <c r="U3910" s="169"/>
      <c r="V3910" s="150"/>
      <c r="W3910" s="141" t="str" cm="1">
        <f t="array" ref="W3910">IF(SUM(LEN(B3910:V3910))=0,"",IF(OR(OR(ISBLANK(F3910),SUM(LEN(C3910),LEN(D3910))=0),AND(NOT(E3910="Unknown"),ISBLANK(J3910)),AND(NOT(O3910="Unknown"),ISBLANK(R3910))),"Missing Information", INDEX(Table15[Entire Service Line Classification], MATCH(SUMIFS(Table15[Unique ID],Table15[System-Owned Portion],E3910,Table15[If Material Anything Other than "Lead" in Column E,Was Material Ever Previously Lead?],G3910,Table15[Customer-Owned Portion],O3910),Table15[Unique ID],0),0)))</f>
        <v/>
      </c>
      <c r="X3910"/>
    </row>
    <row r="3911" spans="2:24" x14ac:dyDescent="0.25">
      <c r="B3911" s="146"/>
      <c r="C3911" s="31"/>
      <c r="D3911" s="31"/>
      <c r="E3911" s="44"/>
      <c r="F3911" s="43"/>
      <c r="G3911" s="84"/>
      <c r="H3911" s="31"/>
      <c r="I3911" s="208"/>
      <c r="J3911" s="84"/>
      <c r="K3911" s="31"/>
      <c r="L3911" s="31"/>
      <c r="M3911" s="169"/>
      <c r="N3911" s="148"/>
      <c r="O3911" s="106"/>
      <c r="P3911" s="43"/>
      <c r="Q3911" s="31"/>
      <c r="R3911" s="84"/>
      <c r="S3911" s="31"/>
      <c r="T3911" s="31"/>
      <c r="U3911" s="169"/>
      <c r="V3911" s="150"/>
      <c r="W3911" s="141" t="str" cm="1">
        <f t="array" ref="W3911">IF(SUM(LEN(B3911:V3911))=0,"",IF(OR(OR(ISBLANK(F3911),SUM(LEN(C3911),LEN(D3911))=0),AND(NOT(E3911="Unknown"),ISBLANK(J3911)),AND(NOT(O3911="Unknown"),ISBLANK(R3911))),"Missing Information", INDEX(Table15[Entire Service Line Classification], MATCH(SUMIFS(Table15[Unique ID],Table15[System-Owned Portion],E3911,Table15[If Material Anything Other than "Lead" in Column E,Was Material Ever Previously Lead?],G3911,Table15[Customer-Owned Portion],O3911),Table15[Unique ID],0),0)))</f>
        <v/>
      </c>
      <c r="X3911"/>
    </row>
    <row r="3912" spans="2:24" x14ac:dyDescent="0.25">
      <c r="B3912" s="146"/>
      <c r="C3912" s="31"/>
      <c r="D3912" s="31"/>
      <c r="E3912" s="44"/>
      <c r="F3912" s="43"/>
      <c r="G3912" s="84"/>
      <c r="H3912" s="31"/>
      <c r="I3912" s="208"/>
      <c r="J3912" s="84"/>
      <c r="K3912" s="31"/>
      <c r="L3912" s="31"/>
      <c r="M3912" s="169"/>
      <c r="N3912" s="148"/>
      <c r="O3912" s="106"/>
      <c r="P3912" s="43"/>
      <c r="Q3912" s="31"/>
      <c r="R3912" s="84"/>
      <c r="S3912" s="31"/>
      <c r="T3912" s="31"/>
      <c r="U3912" s="169"/>
      <c r="V3912" s="150"/>
      <c r="W3912" s="141" t="str" cm="1">
        <f t="array" ref="W3912">IF(SUM(LEN(B3912:V3912))=0,"",IF(OR(OR(ISBLANK(F3912),SUM(LEN(C3912),LEN(D3912))=0),AND(NOT(E3912="Unknown"),ISBLANK(J3912)),AND(NOT(O3912="Unknown"),ISBLANK(R3912))),"Missing Information", INDEX(Table15[Entire Service Line Classification], MATCH(SUMIFS(Table15[Unique ID],Table15[System-Owned Portion],E3912,Table15[If Material Anything Other than "Lead" in Column E,Was Material Ever Previously Lead?],G3912,Table15[Customer-Owned Portion],O3912),Table15[Unique ID],0),0)))</f>
        <v/>
      </c>
      <c r="X3912"/>
    </row>
    <row r="3913" spans="2:24" x14ac:dyDescent="0.25">
      <c r="B3913" s="146"/>
      <c r="C3913" s="31"/>
      <c r="D3913" s="31"/>
      <c r="E3913" s="44"/>
      <c r="F3913" s="43"/>
      <c r="G3913" s="84"/>
      <c r="H3913" s="31"/>
      <c r="I3913" s="208"/>
      <c r="J3913" s="84"/>
      <c r="K3913" s="31"/>
      <c r="L3913" s="31"/>
      <c r="M3913" s="169"/>
      <c r="N3913" s="148"/>
      <c r="O3913" s="106"/>
      <c r="P3913" s="43"/>
      <c r="Q3913" s="31"/>
      <c r="R3913" s="84"/>
      <c r="S3913" s="31"/>
      <c r="T3913" s="31"/>
      <c r="U3913" s="169"/>
      <c r="V3913" s="150"/>
      <c r="W3913" s="141" t="str" cm="1">
        <f t="array" ref="W3913">IF(SUM(LEN(B3913:V3913))=0,"",IF(OR(OR(ISBLANK(F3913),SUM(LEN(C3913),LEN(D3913))=0),AND(NOT(E3913="Unknown"),ISBLANK(J3913)),AND(NOT(O3913="Unknown"),ISBLANK(R3913))),"Missing Information", INDEX(Table15[Entire Service Line Classification], MATCH(SUMIFS(Table15[Unique ID],Table15[System-Owned Portion],E3913,Table15[If Material Anything Other than "Lead" in Column E,Was Material Ever Previously Lead?],G3913,Table15[Customer-Owned Portion],O3913),Table15[Unique ID],0),0)))</f>
        <v/>
      </c>
      <c r="X3913"/>
    </row>
    <row r="3914" spans="2:24" x14ac:dyDescent="0.25">
      <c r="B3914" s="146"/>
      <c r="C3914" s="31"/>
      <c r="D3914" s="31"/>
      <c r="E3914" s="44"/>
      <c r="F3914" s="43"/>
      <c r="G3914" s="84"/>
      <c r="H3914" s="31"/>
      <c r="I3914" s="208"/>
      <c r="J3914" s="84"/>
      <c r="K3914" s="31"/>
      <c r="L3914" s="31"/>
      <c r="M3914" s="169"/>
      <c r="N3914" s="148"/>
      <c r="O3914" s="106"/>
      <c r="P3914" s="43"/>
      <c r="Q3914" s="31"/>
      <c r="R3914" s="84"/>
      <c r="S3914" s="31"/>
      <c r="T3914" s="31"/>
      <c r="U3914" s="169"/>
      <c r="V3914" s="150"/>
      <c r="W3914" s="141" t="str" cm="1">
        <f t="array" ref="W3914">IF(SUM(LEN(B3914:V3914))=0,"",IF(OR(OR(ISBLANK(F3914),SUM(LEN(C3914),LEN(D3914))=0),AND(NOT(E3914="Unknown"),ISBLANK(J3914)),AND(NOT(O3914="Unknown"),ISBLANK(R3914))),"Missing Information", INDEX(Table15[Entire Service Line Classification], MATCH(SUMIFS(Table15[Unique ID],Table15[System-Owned Portion],E3914,Table15[If Material Anything Other than "Lead" in Column E,Was Material Ever Previously Lead?],G3914,Table15[Customer-Owned Portion],O3914),Table15[Unique ID],0),0)))</f>
        <v/>
      </c>
      <c r="X3914"/>
    </row>
    <row r="3915" spans="2:24" x14ac:dyDescent="0.25">
      <c r="B3915" s="146"/>
      <c r="C3915" s="31"/>
      <c r="D3915" s="31"/>
      <c r="E3915" s="44"/>
      <c r="F3915" s="43"/>
      <c r="G3915" s="84"/>
      <c r="H3915" s="31"/>
      <c r="I3915" s="208"/>
      <c r="J3915" s="84"/>
      <c r="K3915" s="31"/>
      <c r="L3915" s="31"/>
      <c r="M3915" s="169"/>
      <c r="N3915" s="148"/>
      <c r="O3915" s="106"/>
      <c r="P3915" s="43"/>
      <c r="Q3915" s="31"/>
      <c r="R3915" s="84"/>
      <c r="S3915" s="31"/>
      <c r="T3915" s="31"/>
      <c r="U3915" s="169"/>
      <c r="V3915" s="150"/>
      <c r="W3915" s="141" t="str" cm="1">
        <f t="array" ref="W3915">IF(SUM(LEN(B3915:V3915))=0,"",IF(OR(OR(ISBLANK(F3915),SUM(LEN(C3915),LEN(D3915))=0),AND(NOT(E3915="Unknown"),ISBLANK(J3915)),AND(NOT(O3915="Unknown"),ISBLANK(R3915))),"Missing Information", INDEX(Table15[Entire Service Line Classification], MATCH(SUMIFS(Table15[Unique ID],Table15[System-Owned Portion],E3915,Table15[If Material Anything Other than "Lead" in Column E,Was Material Ever Previously Lead?],G3915,Table15[Customer-Owned Portion],O3915),Table15[Unique ID],0),0)))</f>
        <v/>
      </c>
      <c r="X3915"/>
    </row>
    <row r="3916" spans="2:24" x14ac:dyDescent="0.25">
      <c r="B3916" s="146"/>
      <c r="C3916" s="31"/>
      <c r="D3916" s="31"/>
      <c r="E3916" s="44"/>
      <c r="F3916" s="43"/>
      <c r="G3916" s="84"/>
      <c r="H3916" s="31"/>
      <c r="I3916" s="208"/>
      <c r="J3916" s="84"/>
      <c r="K3916" s="31"/>
      <c r="L3916" s="31"/>
      <c r="M3916" s="169"/>
      <c r="N3916" s="148"/>
      <c r="O3916" s="106"/>
      <c r="P3916" s="43"/>
      <c r="Q3916" s="31"/>
      <c r="R3916" s="84"/>
      <c r="S3916" s="31"/>
      <c r="T3916" s="31"/>
      <c r="U3916" s="169"/>
      <c r="V3916" s="150"/>
      <c r="W3916" s="141" t="str" cm="1">
        <f t="array" ref="W3916">IF(SUM(LEN(B3916:V3916))=0,"",IF(OR(OR(ISBLANK(F3916),SUM(LEN(C3916),LEN(D3916))=0),AND(NOT(E3916="Unknown"),ISBLANK(J3916)),AND(NOT(O3916="Unknown"),ISBLANK(R3916))),"Missing Information", INDEX(Table15[Entire Service Line Classification], MATCH(SUMIFS(Table15[Unique ID],Table15[System-Owned Portion],E3916,Table15[If Material Anything Other than "Lead" in Column E,Was Material Ever Previously Lead?],G3916,Table15[Customer-Owned Portion],O3916),Table15[Unique ID],0),0)))</f>
        <v/>
      </c>
      <c r="X3916"/>
    </row>
    <row r="3917" spans="2:24" x14ac:dyDescent="0.25">
      <c r="B3917" s="146"/>
      <c r="C3917" s="31"/>
      <c r="D3917" s="31"/>
      <c r="E3917" s="44"/>
      <c r="F3917" s="43"/>
      <c r="G3917" s="84"/>
      <c r="H3917" s="31"/>
      <c r="I3917" s="208"/>
      <c r="J3917" s="84"/>
      <c r="K3917" s="31"/>
      <c r="L3917" s="31"/>
      <c r="M3917" s="169"/>
      <c r="N3917" s="148"/>
      <c r="O3917" s="106"/>
      <c r="P3917" s="43"/>
      <c r="Q3917" s="31"/>
      <c r="R3917" s="84"/>
      <c r="S3917" s="31"/>
      <c r="T3917" s="31"/>
      <c r="U3917" s="169"/>
      <c r="V3917" s="150"/>
      <c r="W3917" s="141" t="str" cm="1">
        <f t="array" ref="W3917">IF(SUM(LEN(B3917:V3917))=0,"",IF(OR(OR(ISBLANK(F3917),SUM(LEN(C3917),LEN(D3917))=0),AND(NOT(E3917="Unknown"),ISBLANK(J3917)),AND(NOT(O3917="Unknown"),ISBLANK(R3917))),"Missing Information", INDEX(Table15[Entire Service Line Classification], MATCH(SUMIFS(Table15[Unique ID],Table15[System-Owned Portion],E3917,Table15[If Material Anything Other than "Lead" in Column E,Was Material Ever Previously Lead?],G3917,Table15[Customer-Owned Portion],O3917),Table15[Unique ID],0),0)))</f>
        <v/>
      </c>
      <c r="X3917"/>
    </row>
    <row r="3918" spans="2:24" x14ac:dyDescent="0.25">
      <c r="B3918" s="146"/>
      <c r="C3918" s="31"/>
      <c r="D3918" s="31"/>
      <c r="E3918" s="44"/>
      <c r="F3918" s="43"/>
      <c r="G3918" s="84"/>
      <c r="H3918" s="31"/>
      <c r="I3918" s="208"/>
      <c r="J3918" s="84"/>
      <c r="K3918" s="31"/>
      <c r="L3918" s="31"/>
      <c r="M3918" s="169"/>
      <c r="N3918" s="148"/>
      <c r="O3918" s="106"/>
      <c r="P3918" s="43"/>
      <c r="Q3918" s="31"/>
      <c r="R3918" s="84"/>
      <c r="S3918" s="31"/>
      <c r="T3918" s="31"/>
      <c r="U3918" s="169"/>
      <c r="V3918" s="150"/>
      <c r="W3918" s="141" t="str" cm="1">
        <f t="array" ref="W3918">IF(SUM(LEN(B3918:V3918))=0,"",IF(OR(OR(ISBLANK(F3918),SUM(LEN(C3918),LEN(D3918))=0),AND(NOT(E3918="Unknown"),ISBLANK(J3918)),AND(NOT(O3918="Unknown"),ISBLANK(R3918))),"Missing Information", INDEX(Table15[Entire Service Line Classification], MATCH(SUMIFS(Table15[Unique ID],Table15[System-Owned Portion],E3918,Table15[If Material Anything Other than "Lead" in Column E,Was Material Ever Previously Lead?],G3918,Table15[Customer-Owned Portion],O3918),Table15[Unique ID],0),0)))</f>
        <v/>
      </c>
      <c r="X3918"/>
    </row>
    <row r="3919" spans="2:24" x14ac:dyDescent="0.25">
      <c r="B3919" s="146"/>
      <c r="C3919" s="31"/>
      <c r="D3919" s="31"/>
      <c r="E3919" s="44"/>
      <c r="F3919" s="43"/>
      <c r="G3919" s="84"/>
      <c r="H3919" s="31"/>
      <c r="I3919" s="208"/>
      <c r="J3919" s="84"/>
      <c r="K3919" s="31"/>
      <c r="L3919" s="31"/>
      <c r="M3919" s="169"/>
      <c r="N3919" s="148"/>
      <c r="O3919" s="106"/>
      <c r="P3919" s="43"/>
      <c r="Q3919" s="31"/>
      <c r="R3919" s="84"/>
      <c r="S3919" s="31"/>
      <c r="T3919" s="31"/>
      <c r="U3919" s="169"/>
      <c r="V3919" s="150"/>
      <c r="W3919" s="141" t="str" cm="1">
        <f t="array" ref="W3919">IF(SUM(LEN(B3919:V3919))=0,"",IF(OR(OR(ISBLANK(F3919),SUM(LEN(C3919),LEN(D3919))=0),AND(NOT(E3919="Unknown"),ISBLANK(J3919)),AND(NOT(O3919="Unknown"),ISBLANK(R3919))),"Missing Information", INDEX(Table15[Entire Service Line Classification], MATCH(SUMIFS(Table15[Unique ID],Table15[System-Owned Portion],E3919,Table15[If Material Anything Other than "Lead" in Column E,Was Material Ever Previously Lead?],G3919,Table15[Customer-Owned Portion],O3919),Table15[Unique ID],0),0)))</f>
        <v/>
      </c>
      <c r="X3919"/>
    </row>
    <row r="3920" spans="2:24" x14ac:dyDescent="0.25">
      <c r="B3920" s="146"/>
      <c r="C3920" s="31"/>
      <c r="D3920" s="31"/>
      <c r="E3920" s="44"/>
      <c r="F3920" s="43"/>
      <c r="G3920" s="84"/>
      <c r="H3920" s="31"/>
      <c r="I3920" s="208"/>
      <c r="J3920" s="84"/>
      <c r="K3920" s="31"/>
      <c r="L3920" s="31"/>
      <c r="M3920" s="169"/>
      <c r="N3920" s="148"/>
      <c r="O3920" s="106"/>
      <c r="P3920" s="43"/>
      <c r="Q3920" s="31"/>
      <c r="R3920" s="84"/>
      <c r="S3920" s="31"/>
      <c r="T3920" s="31"/>
      <c r="U3920" s="169"/>
      <c r="V3920" s="150"/>
      <c r="W3920" s="141" t="str" cm="1">
        <f t="array" ref="W3920">IF(SUM(LEN(B3920:V3920))=0,"",IF(OR(OR(ISBLANK(F3920),SUM(LEN(C3920),LEN(D3920))=0),AND(NOT(E3920="Unknown"),ISBLANK(J3920)),AND(NOT(O3920="Unknown"),ISBLANK(R3920))),"Missing Information", INDEX(Table15[Entire Service Line Classification], MATCH(SUMIFS(Table15[Unique ID],Table15[System-Owned Portion],E3920,Table15[If Material Anything Other than "Lead" in Column E,Was Material Ever Previously Lead?],G3920,Table15[Customer-Owned Portion],O3920),Table15[Unique ID],0),0)))</f>
        <v/>
      </c>
      <c r="X3920"/>
    </row>
    <row r="3921" spans="2:24" x14ac:dyDescent="0.25">
      <c r="B3921" s="146"/>
      <c r="C3921" s="31"/>
      <c r="D3921" s="31"/>
      <c r="E3921" s="44"/>
      <c r="F3921" s="43"/>
      <c r="G3921" s="84"/>
      <c r="H3921" s="31"/>
      <c r="I3921" s="208"/>
      <c r="J3921" s="84"/>
      <c r="K3921" s="31"/>
      <c r="L3921" s="31"/>
      <c r="M3921" s="169"/>
      <c r="N3921" s="148"/>
      <c r="O3921" s="106"/>
      <c r="P3921" s="43"/>
      <c r="Q3921" s="31"/>
      <c r="R3921" s="84"/>
      <c r="S3921" s="31"/>
      <c r="T3921" s="31"/>
      <c r="U3921" s="169"/>
      <c r="V3921" s="150"/>
      <c r="W3921" s="141" t="str" cm="1">
        <f t="array" ref="W3921">IF(SUM(LEN(B3921:V3921))=0,"",IF(OR(OR(ISBLANK(F3921),SUM(LEN(C3921),LEN(D3921))=0),AND(NOT(E3921="Unknown"),ISBLANK(J3921)),AND(NOT(O3921="Unknown"),ISBLANK(R3921))),"Missing Information", INDEX(Table15[Entire Service Line Classification], MATCH(SUMIFS(Table15[Unique ID],Table15[System-Owned Portion],E3921,Table15[If Material Anything Other than "Lead" in Column E,Was Material Ever Previously Lead?],G3921,Table15[Customer-Owned Portion],O3921),Table15[Unique ID],0),0)))</f>
        <v/>
      </c>
      <c r="X3921"/>
    </row>
    <row r="3922" spans="2:24" x14ac:dyDescent="0.25">
      <c r="B3922" s="146"/>
      <c r="C3922" s="31"/>
      <c r="D3922" s="31"/>
      <c r="E3922" s="44"/>
      <c r="F3922" s="43"/>
      <c r="G3922" s="84"/>
      <c r="H3922" s="31"/>
      <c r="I3922" s="208"/>
      <c r="J3922" s="84"/>
      <c r="K3922" s="31"/>
      <c r="L3922" s="31"/>
      <c r="M3922" s="169"/>
      <c r="N3922" s="148"/>
      <c r="O3922" s="106"/>
      <c r="P3922" s="43"/>
      <c r="Q3922" s="31"/>
      <c r="R3922" s="84"/>
      <c r="S3922" s="31"/>
      <c r="T3922" s="31"/>
      <c r="U3922" s="169"/>
      <c r="V3922" s="150"/>
      <c r="W3922" s="141" t="str" cm="1">
        <f t="array" ref="W3922">IF(SUM(LEN(B3922:V3922))=0,"",IF(OR(OR(ISBLANK(F3922),SUM(LEN(C3922),LEN(D3922))=0),AND(NOT(E3922="Unknown"),ISBLANK(J3922)),AND(NOT(O3922="Unknown"),ISBLANK(R3922))),"Missing Information", INDEX(Table15[Entire Service Line Classification], MATCH(SUMIFS(Table15[Unique ID],Table15[System-Owned Portion],E3922,Table15[If Material Anything Other than "Lead" in Column E,Was Material Ever Previously Lead?],G3922,Table15[Customer-Owned Portion],O3922),Table15[Unique ID],0),0)))</f>
        <v/>
      </c>
      <c r="X3922"/>
    </row>
    <row r="3923" spans="2:24" x14ac:dyDescent="0.25">
      <c r="B3923" s="146"/>
      <c r="C3923" s="31"/>
      <c r="D3923" s="31"/>
      <c r="E3923" s="44"/>
      <c r="F3923" s="43"/>
      <c r="G3923" s="84"/>
      <c r="H3923" s="31"/>
      <c r="I3923" s="208"/>
      <c r="J3923" s="84"/>
      <c r="K3923" s="31"/>
      <c r="L3923" s="31"/>
      <c r="M3923" s="169"/>
      <c r="N3923" s="148"/>
      <c r="O3923" s="106"/>
      <c r="P3923" s="43"/>
      <c r="Q3923" s="31"/>
      <c r="R3923" s="84"/>
      <c r="S3923" s="31"/>
      <c r="T3923" s="31"/>
      <c r="U3923" s="169"/>
      <c r="V3923" s="150"/>
      <c r="W3923" s="141" t="str" cm="1">
        <f t="array" ref="W3923">IF(SUM(LEN(B3923:V3923))=0,"",IF(OR(OR(ISBLANK(F3923),SUM(LEN(C3923),LEN(D3923))=0),AND(NOT(E3923="Unknown"),ISBLANK(J3923)),AND(NOT(O3923="Unknown"),ISBLANK(R3923))),"Missing Information", INDEX(Table15[Entire Service Line Classification], MATCH(SUMIFS(Table15[Unique ID],Table15[System-Owned Portion],E3923,Table15[If Material Anything Other than "Lead" in Column E,Was Material Ever Previously Lead?],G3923,Table15[Customer-Owned Portion],O3923),Table15[Unique ID],0),0)))</f>
        <v/>
      </c>
      <c r="X3923"/>
    </row>
    <row r="3924" spans="2:24" x14ac:dyDescent="0.25">
      <c r="B3924" s="146"/>
      <c r="C3924" s="31"/>
      <c r="D3924" s="31"/>
      <c r="E3924" s="44"/>
      <c r="F3924" s="43"/>
      <c r="G3924" s="84"/>
      <c r="H3924" s="31"/>
      <c r="I3924" s="208"/>
      <c r="J3924" s="84"/>
      <c r="K3924" s="31"/>
      <c r="L3924" s="31"/>
      <c r="M3924" s="169"/>
      <c r="N3924" s="148"/>
      <c r="O3924" s="106"/>
      <c r="P3924" s="43"/>
      <c r="Q3924" s="31"/>
      <c r="R3924" s="84"/>
      <c r="S3924" s="31"/>
      <c r="T3924" s="31"/>
      <c r="U3924" s="169"/>
      <c r="V3924" s="150"/>
      <c r="W3924" s="141" t="str" cm="1">
        <f t="array" ref="W3924">IF(SUM(LEN(B3924:V3924))=0,"",IF(OR(OR(ISBLANK(F3924),SUM(LEN(C3924),LEN(D3924))=0),AND(NOT(E3924="Unknown"),ISBLANK(J3924)),AND(NOT(O3924="Unknown"),ISBLANK(R3924))),"Missing Information", INDEX(Table15[Entire Service Line Classification], MATCH(SUMIFS(Table15[Unique ID],Table15[System-Owned Portion],E3924,Table15[If Material Anything Other than "Lead" in Column E,Was Material Ever Previously Lead?],G3924,Table15[Customer-Owned Portion],O3924),Table15[Unique ID],0),0)))</f>
        <v/>
      </c>
      <c r="X3924"/>
    </row>
    <row r="3925" spans="2:24" x14ac:dyDescent="0.25">
      <c r="B3925" s="146"/>
      <c r="C3925" s="31"/>
      <c r="D3925" s="31"/>
      <c r="E3925" s="44"/>
      <c r="F3925" s="43"/>
      <c r="G3925" s="84"/>
      <c r="H3925" s="31"/>
      <c r="I3925" s="208"/>
      <c r="J3925" s="84"/>
      <c r="K3925" s="31"/>
      <c r="L3925" s="31"/>
      <c r="M3925" s="169"/>
      <c r="N3925" s="148"/>
      <c r="O3925" s="106"/>
      <c r="P3925" s="43"/>
      <c r="Q3925" s="31"/>
      <c r="R3925" s="84"/>
      <c r="S3925" s="31"/>
      <c r="T3925" s="31"/>
      <c r="U3925" s="169"/>
      <c r="V3925" s="150"/>
      <c r="W3925" s="141" t="str" cm="1">
        <f t="array" ref="W3925">IF(SUM(LEN(B3925:V3925))=0,"",IF(OR(OR(ISBLANK(F3925),SUM(LEN(C3925),LEN(D3925))=0),AND(NOT(E3925="Unknown"),ISBLANK(J3925)),AND(NOT(O3925="Unknown"),ISBLANK(R3925))),"Missing Information", INDEX(Table15[Entire Service Line Classification], MATCH(SUMIFS(Table15[Unique ID],Table15[System-Owned Portion],E3925,Table15[If Material Anything Other than "Lead" in Column E,Was Material Ever Previously Lead?],G3925,Table15[Customer-Owned Portion],O3925),Table15[Unique ID],0),0)))</f>
        <v/>
      </c>
      <c r="X3925"/>
    </row>
    <row r="3926" spans="2:24" x14ac:dyDescent="0.25">
      <c r="B3926" s="146"/>
      <c r="C3926" s="31"/>
      <c r="D3926" s="31"/>
      <c r="E3926" s="44"/>
      <c r="F3926" s="43"/>
      <c r="G3926" s="84"/>
      <c r="H3926" s="31"/>
      <c r="I3926" s="208"/>
      <c r="J3926" s="84"/>
      <c r="K3926" s="31"/>
      <c r="L3926" s="31"/>
      <c r="M3926" s="169"/>
      <c r="N3926" s="148"/>
      <c r="O3926" s="106"/>
      <c r="P3926" s="43"/>
      <c r="Q3926" s="31"/>
      <c r="R3926" s="84"/>
      <c r="S3926" s="31"/>
      <c r="T3926" s="31"/>
      <c r="U3926" s="169"/>
      <c r="V3926" s="150"/>
      <c r="W3926" s="141" t="str" cm="1">
        <f t="array" ref="W3926">IF(SUM(LEN(B3926:V3926))=0,"",IF(OR(OR(ISBLANK(F3926),SUM(LEN(C3926),LEN(D3926))=0),AND(NOT(E3926="Unknown"),ISBLANK(J3926)),AND(NOT(O3926="Unknown"),ISBLANK(R3926))),"Missing Information", INDEX(Table15[Entire Service Line Classification], MATCH(SUMIFS(Table15[Unique ID],Table15[System-Owned Portion],E3926,Table15[If Material Anything Other than "Lead" in Column E,Was Material Ever Previously Lead?],G3926,Table15[Customer-Owned Portion],O3926),Table15[Unique ID],0),0)))</f>
        <v/>
      </c>
      <c r="X3926"/>
    </row>
    <row r="3927" spans="2:24" x14ac:dyDescent="0.25">
      <c r="B3927" s="146"/>
      <c r="C3927" s="31"/>
      <c r="D3927" s="31"/>
      <c r="E3927" s="44"/>
      <c r="F3927" s="43"/>
      <c r="G3927" s="84"/>
      <c r="H3927" s="31"/>
      <c r="I3927" s="208"/>
      <c r="J3927" s="84"/>
      <c r="K3927" s="31"/>
      <c r="L3927" s="31"/>
      <c r="M3927" s="169"/>
      <c r="N3927" s="148"/>
      <c r="O3927" s="106"/>
      <c r="P3927" s="43"/>
      <c r="Q3927" s="31"/>
      <c r="R3927" s="84"/>
      <c r="S3927" s="31"/>
      <c r="T3927" s="31"/>
      <c r="U3927" s="169"/>
      <c r="V3927" s="150"/>
      <c r="W3927" s="141" t="str" cm="1">
        <f t="array" ref="W3927">IF(SUM(LEN(B3927:V3927))=0,"",IF(OR(OR(ISBLANK(F3927),SUM(LEN(C3927),LEN(D3927))=0),AND(NOT(E3927="Unknown"),ISBLANK(J3927)),AND(NOT(O3927="Unknown"),ISBLANK(R3927))),"Missing Information", INDEX(Table15[Entire Service Line Classification], MATCH(SUMIFS(Table15[Unique ID],Table15[System-Owned Portion],E3927,Table15[If Material Anything Other than "Lead" in Column E,Was Material Ever Previously Lead?],G3927,Table15[Customer-Owned Portion],O3927),Table15[Unique ID],0),0)))</f>
        <v/>
      </c>
      <c r="X3927"/>
    </row>
    <row r="3928" spans="2:24" x14ac:dyDescent="0.25">
      <c r="B3928" s="146"/>
      <c r="C3928" s="31"/>
      <c r="D3928" s="31"/>
      <c r="E3928" s="44"/>
      <c r="F3928" s="43"/>
      <c r="G3928" s="84"/>
      <c r="H3928" s="31"/>
      <c r="I3928" s="208"/>
      <c r="J3928" s="84"/>
      <c r="K3928" s="31"/>
      <c r="L3928" s="31"/>
      <c r="M3928" s="169"/>
      <c r="N3928" s="148"/>
      <c r="O3928" s="106"/>
      <c r="P3928" s="43"/>
      <c r="Q3928" s="31"/>
      <c r="R3928" s="84"/>
      <c r="S3928" s="31"/>
      <c r="T3928" s="31"/>
      <c r="U3928" s="169"/>
      <c r="V3928" s="150"/>
      <c r="W3928" s="141" t="str" cm="1">
        <f t="array" ref="W3928">IF(SUM(LEN(B3928:V3928))=0,"",IF(OR(OR(ISBLANK(F3928),SUM(LEN(C3928),LEN(D3928))=0),AND(NOT(E3928="Unknown"),ISBLANK(J3928)),AND(NOT(O3928="Unknown"),ISBLANK(R3928))),"Missing Information", INDEX(Table15[Entire Service Line Classification], MATCH(SUMIFS(Table15[Unique ID],Table15[System-Owned Portion],E3928,Table15[If Material Anything Other than "Lead" in Column E,Was Material Ever Previously Lead?],G3928,Table15[Customer-Owned Portion],O3928),Table15[Unique ID],0),0)))</f>
        <v/>
      </c>
      <c r="X3928"/>
    </row>
    <row r="3929" spans="2:24" x14ac:dyDescent="0.25">
      <c r="B3929" s="146"/>
      <c r="C3929" s="31"/>
      <c r="D3929" s="31"/>
      <c r="E3929" s="44"/>
      <c r="F3929" s="43"/>
      <c r="G3929" s="84"/>
      <c r="H3929" s="31"/>
      <c r="I3929" s="208"/>
      <c r="J3929" s="84"/>
      <c r="K3929" s="31"/>
      <c r="L3929" s="31"/>
      <c r="M3929" s="169"/>
      <c r="N3929" s="148"/>
      <c r="O3929" s="106"/>
      <c r="P3929" s="43"/>
      <c r="Q3929" s="31"/>
      <c r="R3929" s="84"/>
      <c r="S3929" s="31"/>
      <c r="T3929" s="31"/>
      <c r="U3929" s="169"/>
      <c r="V3929" s="150"/>
      <c r="W3929" s="141" t="str" cm="1">
        <f t="array" ref="W3929">IF(SUM(LEN(B3929:V3929))=0,"",IF(OR(OR(ISBLANK(F3929),SUM(LEN(C3929),LEN(D3929))=0),AND(NOT(E3929="Unknown"),ISBLANK(J3929)),AND(NOT(O3929="Unknown"),ISBLANK(R3929))),"Missing Information", INDEX(Table15[Entire Service Line Classification], MATCH(SUMIFS(Table15[Unique ID],Table15[System-Owned Portion],E3929,Table15[If Material Anything Other than "Lead" in Column E,Was Material Ever Previously Lead?],G3929,Table15[Customer-Owned Portion],O3929),Table15[Unique ID],0),0)))</f>
        <v/>
      </c>
      <c r="X3929"/>
    </row>
    <row r="3930" spans="2:24" x14ac:dyDescent="0.25">
      <c r="B3930" s="146"/>
      <c r="C3930" s="31"/>
      <c r="D3930" s="31"/>
      <c r="E3930" s="44"/>
      <c r="F3930" s="43"/>
      <c r="G3930" s="84"/>
      <c r="H3930" s="31"/>
      <c r="I3930" s="208"/>
      <c r="J3930" s="84"/>
      <c r="K3930" s="31"/>
      <c r="L3930" s="31"/>
      <c r="M3930" s="169"/>
      <c r="N3930" s="148"/>
      <c r="O3930" s="106"/>
      <c r="P3930" s="43"/>
      <c r="Q3930" s="31"/>
      <c r="R3930" s="84"/>
      <c r="S3930" s="31"/>
      <c r="T3930" s="31"/>
      <c r="U3930" s="169"/>
      <c r="V3930" s="150"/>
      <c r="W3930" s="141" t="str" cm="1">
        <f t="array" ref="W3930">IF(SUM(LEN(B3930:V3930))=0,"",IF(OR(OR(ISBLANK(F3930),SUM(LEN(C3930),LEN(D3930))=0),AND(NOT(E3930="Unknown"),ISBLANK(J3930)),AND(NOT(O3930="Unknown"),ISBLANK(R3930))),"Missing Information", INDEX(Table15[Entire Service Line Classification], MATCH(SUMIFS(Table15[Unique ID],Table15[System-Owned Portion],E3930,Table15[If Material Anything Other than "Lead" in Column E,Was Material Ever Previously Lead?],G3930,Table15[Customer-Owned Portion],O3930),Table15[Unique ID],0),0)))</f>
        <v/>
      </c>
      <c r="X3930"/>
    </row>
    <row r="3931" spans="2:24" x14ac:dyDescent="0.25">
      <c r="B3931" s="146"/>
      <c r="C3931" s="31"/>
      <c r="D3931" s="31"/>
      <c r="E3931" s="44"/>
      <c r="F3931" s="43"/>
      <c r="G3931" s="84"/>
      <c r="H3931" s="31"/>
      <c r="I3931" s="208"/>
      <c r="J3931" s="84"/>
      <c r="K3931" s="31"/>
      <c r="L3931" s="31"/>
      <c r="M3931" s="169"/>
      <c r="N3931" s="148"/>
      <c r="O3931" s="106"/>
      <c r="P3931" s="43"/>
      <c r="Q3931" s="31"/>
      <c r="R3931" s="84"/>
      <c r="S3931" s="31"/>
      <c r="T3931" s="31"/>
      <c r="U3931" s="169"/>
      <c r="V3931" s="150"/>
      <c r="W3931" s="141" t="str" cm="1">
        <f t="array" ref="W3931">IF(SUM(LEN(B3931:V3931))=0,"",IF(OR(OR(ISBLANK(F3931),SUM(LEN(C3931),LEN(D3931))=0),AND(NOT(E3931="Unknown"),ISBLANK(J3931)),AND(NOT(O3931="Unknown"),ISBLANK(R3931))),"Missing Information", INDEX(Table15[Entire Service Line Classification], MATCH(SUMIFS(Table15[Unique ID],Table15[System-Owned Portion],E3931,Table15[If Material Anything Other than "Lead" in Column E,Was Material Ever Previously Lead?],G3931,Table15[Customer-Owned Portion],O3931),Table15[Unique ID],0),0)))</f>
        <v/>
      </c>
      <c r="X3931"/>
    </row>
    <row r="3932" spans="2:24" x14ac:dyDescent="0.25">
      <c r="B3932" s="146"/>
      <c r="C3932" s="31"/>
      <c r="D3932" s="31"/>
      <c r="E3932" s="44"/>
      <c r="F3932" s="43"/>
      <c r="G3932" s="84"/>
      <c r="H3932" s="31"/>
      <c r="I3932" s="208"/>
      <c r="J3932" s="84"/>
      <c r="K3932" s="31"/>
      <c r="L3932" s="31"/>
      <c r="M3932" s="169"/>
      <c r="N3932" s="148"/>
      <c r="O3932" s="106"/>
      <c r="P3932" s="43"/>
      <c r="Q3932" s="31"/>
      <c r="R3932" s="84"/>
      <c r="S3932" s="31"/>
      <c r="T3932" s="31"/>
      <c r="U3932" s="169"/>
      <c r="V3932" s="150"/>
      <c r="W3932" s="141" t="str" cm="1">
        <f t="array" ref="W3932">IF(SUM(LEN(B3932:V3932))=0,"",IF(OR(OR(ISBLANK(F3932),SUM(LEN(C3932),LEN(D3932))=0),AND(NOT(E3932="Unknown"),ISBLANK(J3932)),AND(NOT(O3932="Unknown"),ISBLANK(R3932))),"Missing Information", INDEX(Table15[Entire Service Line Classification], MATCH(SUMIFS(Table15[Unique ID],Table15[System-Owned Portion],E3932,Table15[If Material Anything Other than "Lead" in Column E,Was Material Ever Previously Lead?],G3932,Table15[Customer-Owned Portion],O3932),Table15[Unique ID],0),0)))</f>
        <v/>
      </c>
      <c r="X3932"/>
    </row>
    <row r="3933" spans="2:24" x14ac:dyDescent="0.25">
      <c r="B3933" s="146"/>
      <c r="C3933" s="31"/>
      <c r="D3933" s="31"/>
      <c r="E3933" s="44"/>
      <c r="F3933" s="43"/>
      <c r="G3933" s="84"/>
      <c r="H3933" s="31"/>
      <c r="I3933" s="208"/>
      <c r="J3933" s="84"/>
      <c r="K3933" s="31"/>
      <c r="L3933" s="31"/>
      <c r="M3933" s="169"/>
      <c r="N3933" s="148"/>
      <c r="O3933" s="106"/>
      <c r="P3933" s="43"/>
      <c r="Q3933" s="31"/>
      <c r="R3933" s="84"/>
      <c r="S3933" s="31"/>
      <c r="T3933" s="31"/>
      <c r="U3933" s="169"/>
      <c r="V3933" s="150"/>
      <c r="W3933" s="141" t="str" cm="1">
        <f t="array" ref="W3933">IF(SUM(LEN(B3933:V3933))=0,"",IF(OR(OR(ISBLANK(F3933),SUM(LEN(C3933),LEN(D3933))=0),AND(NOT(E3933="Unknown"),ISBLANK(J3933)),AND(NOT(O3933="Unknown"),ISBLANK(R3933))),"Missing Information", INDEX(Table15[Entire Service Line Classification], MATCH(SUMIFS(Table15[Unique ID],Table15[System-Owned Portion],E3933,Table15[If Material Anything Other than "Lead" in Column E,Was Material Ever Previously Lead?],G3933,Table15[Customer-Owned Portion],O3933),Table15[Unique ID],0),0)))</f>
        <v/>
      </c>
      <c r="X3933"/>
    </row>
    <row r="3934" spans="2:24" x14ac:dyDescent="0.25">
      <c r="B3934" s="146"/>
      <c r="C3934" s="31"/>
      <c r="D3934" s="31"/>
      <c r="E3934" s="44"/>
      <c r="F3934" s="43"/>
      <c r="G3934" s="84"/>
      <c r="H3934" s="31"/>
      <c r="I3934" s="208"/>
      <c r="J3934" s="84"/>
      <c r="K3934" s="31"/>
      <c r="L3934" s="31"/>
      <c r="M3934" s="169"/>
      <c r="N3934" s="148"/>
      <c r="O3934" s="106"/>
      <c r="P3934" s="43"/>
      <c r="Q3934" s="31"/>
      <c r="R3934" s="84"/>
      <c r="S3934" s="31"/>
      <c r="T3934" s="31"/>
      <c r="U3934" s="169"/>
      <c r="V3934" s="150"/>
      <c r="W3934" s="141" t="str" cm="1">
        <f t="array" ref="W3934">IF(SUM(LEN(B3934:V3934))=0,"",IF(OR(OR(ISBLANK(F3934),SUM(LEN(C3934),LEN(D3934))=0),AND(NOT(E3934="Unknown"),ISBLANK(J3934)),AND(NOT(O3934="Unknown"),ISBLANK(R3934))),"Missing Information", INDEX(Table15[Entire Service Line Classification], MATCH(SUMIFS(Table15[Unique ID],Table15[System-Owned Portion],E3934,Table15[If Material Anything Other than "Lead" in Column E,Was Material Ever Previously Lead?],G3934,Table15[Customer-Owned Portion],O3934),Table15[Unique ID],0),0)))</f>
        <v/>
      </c>
      <c r="X3934"/>
    </row>
    <row r="3935" spans="2:24" x14ac:dyDescent="0.25">
      <c r="B3935" s="146"/>
      <c r="C3935" s="31"/>
      <c r="D3935" s="31"/>
      <c r="E3935" s="44"/>
      <c r="F3935" s="43"/>
      <c r="G3935" s="84"/>
      <c r="H3935" s="31"/>
      <c r="I3935" s="208"/>
      <c r="J3935" s="84"/>
      <c r="K3935" s="31"/>
      <c r="L3935" s="31"/>
      <c r="M3935" s="169"/>
      <c r="N3935" s="148"/>
      <c r="O3935" s="106"/>
      <c r="P3935" s="43"/>
      <c r="Q3935" s="31"/>
      <c r="R3935" s="84"/>
      <c r="S3935" s="31"/>
      <c r="T3935" s="31"/>
      <c r="U3935" s="169"/>
      <c r="V3935" s="150"/>
      <c r="W3935" s="141" t="str" cm="1">
        <f t="array" ref="W3935">IF(SUM(LEN(B3935:V3935))=0,"",IF(OR(OR(ISBLANK(F3935),SUM(LEN(C3935),LEN(D3935))=0),AND(NOT(E3935="Unknown"),ISBLANK(J3935)),AND(NOT(O3935="Unknown"),ISBLANK(R3935))),"Missing Information", INDEX(Table15[Entire Service Line Classification], MATCH(SUMIFS(Table15[Unique ID],Table15[System-Owned Portion],E3935,Table15[If Material Anything Other than "Lead" in Column E,Was Material Ever Previously Lead?],G3935,Table15[Customer-Owned Portion],O3935),Table15[Unique ID],0),0)))</f>
        <v/>
      </c>
      <c r="X3935"/>
    </row>
    <row r="3936" spans="2:24" x14ac:dyDescent="0.25">
      <c r="B3936" s="146"/>
      <c r="C3936" s="31"/>
      <c r="D3936" s="31"/>
      <c r="E3936" s="44"/>
      <c r="F3936" s="43"/>
      <c r="G3936" s="84"/>
      <c r="H3936" s="31"/>
      <c r="I3936" s="208"/>
      <c r="J3936" s="84"/>
      <c r="K3936" s="31"/>
      <c r="L3936" s="31"/>
      <c r="M3936" s="169"/>
      <c r="N3936" s="148"/>
      <c r="O3936" s="106"/>
      <c r="P3936" s="43"/>
      <c r="Q3936" s="31"/>
      <c r="R3936" s="84"/>
      <c r="S3936" s="31"/>
      <c r="T3936" s="31"/>
      <c r="U3936" s="169"/>
      <c r="V3936" s="150"/>
      <c r="W3936" s="141" t="str" cm="1">
        <f t="array" ref="W3936">IF(SUM(LEN(B3936:V3936))=0,"",IF(OR(OR(ISBLANK(F3936),SUM(LEN(C3936),LEN(D3936))=0),AND(NOT(E3936="Unknown"),ISBLANK(J3936)),AND(NOT(O3936="Unknown"),ISBLANK(R3936))),"Missing Information", INDEX(Table15[Entire Service Line Classification], MATCH(SUMIFS(Table15[Unique ID],Table15[System-Owned Portion],E3936,Table15[If Material Anything Other than "Lead" in Column E,Was Material Ever Previously Lead?],G3936,Table15[Customer-Owned Portion],O3936),Table15[Unique ID],0),0)))</f>
        <v/>
      </c>
      <c r="X3936"/>
    </row>
    <row r="3937" spans="2:24" x14ac:dyDescent="0.25">
      <c r="B3937" s="146"/>
      <c r="C3937" s="31"/>
      <c r="D3937" s="31"/>
      <c r="E3937" s="44"/>
      <c r="F3937" s="43"/>
      <c r="G3937" s="84"/>
      <c r="H3937" s="31"/>
      <c r="I3937" s="208"/>
      <c r="J3937" s="84"/>
      <c r="K3937" s="31"/>
      <c r="L3937" s="31"/>
      <c r="M3937" s="169"/>
      <c r="N3937" s="148"/>
      <c r="O3937" s="106"/>
      <c r="P3937" s="43"/>
      <c r="Q3937" s="31"/>
      <c r="R3937" s="84"/>
      <c r="S3937" s="31"/>
      <c r="T3937" s="31"/>
      <c r="U3937" s="169"/>
      <c r="V3937" s="150"/>
      <c r="W3937" s="141" t="str" cm="1">
        <f t="array" ref="W3937">IF(SUM(LEN(B3937:V3937))=0,"",IF(OR(OR(ISBLANK(F3937),SUM(LEN(C3937),LEN(D3937))=0),AND(NOT(E3937="Unknown"),ISBLANK(J3937)),AND(NOT(O3937="Unknown"),ISBLANK(R3937))),"Missing Information", INDEX(Table15[Entire Service Line Classification], MATCH(SUMIFS(Table15[Unique ID],Table15[System-Owned Portion],E3937,Table15[If Material Anything Other than "Lead" in Column E,Was Material Ever Previously Lead?],G3937,Table15[Customer-Owned Portion],O3937),Table15[Unique ID],0),0)))</f>
        <v/>
      </c>
      <c r="X3937"/>
    </row>
    <row r="3938" spans="2:24" x14ac:dyDescent="0.25">
      <c r="B3938" s="146"/>
      <c r="C3938" s="31"/>
      <c r="D3938" s="31"/>
      <c r="E3938" s="44"/>
      <c r="F3938" s="43"/>
      <c r="G3938" s="84"/>
      <c r="H3938" s="31"/>
      <c r="I3938" s="208"/>
      <c r="J3938" s="84"/>
      <c r="K3938" s="31"/>
      <c r="L3938" s="31"/>
      <c r="M3938" s="169"/>
      <c r="N3938" s="148"/>
      <c r="O3938" s="106"/>
      <c r="P3938" s="43"/>
      <c r="Q3938" s="31"/>
      <c r="R3938" s="84"/>
      <c r="S3938" s="31"/>
      <c r="T3938" s="31"/>
      <c r="U3938" s="169"/>
      <c r="V3938" s="150"/>
      <c r="W3938" s="141" t="str" cm="1">
        <f t="array" ref="W3938">IF(SUM(LEN(B3938:V3938))=0,"",IF(OR(OR(ISBLANK(F3938),SUM(LEN(C3938),LEN(D3938))=0),AND(NOT(E3938="Unknown"),ISBLANK(J3938)),AND(NOT(O3938="Unknown"),ISBLANK(R3938))),"Missing Information", INDEX(Table15[Entire Service Line Classification], MATCH(SUMIFS(Table15[Unique ID],Table15[System-Owned Portion],E3938,Table15[If Material Anything Other than "Lead" in Column E,Was Material Ever Previously Lead?],G3938,Table15[Customer-Owned Portion],O3938),Table15[Unique ID],0),0)))</f>
        <v/>
      </c>
      <c r="X3938"/>
    </row>
    <row r="3939" spans="2:24" x14ac:dyDescent="0.25">
      <c r="B3939" s="146"/>
      <c r="C3939" s="31"/>
      <c r="D3939" s="31"/>
      <c r="E3939" s="44"/>
      <c r="F3939" s="43"/>
      <c r="G3939" s="84"/>
      <c r="H3939" s="31"/>
      <c r="I3939" s="208"/>
      <c r="J3939" s="84"/>
      <c r="K3939" s="31"/>
      <c r="L3939" s="31"/>
      <c r="M3939" s="169"/>
      <c r="N3939" s="148"/>
      <c r="O3939" s="106"/>
      <c r="P3939" s="43"/>
      <c r="Q3939" s="31"/>
      <c r="R3939" s="84"/>
      <c r="S3939" s="31"/>
      <c r="T3939" s="31"/>
      <c r="U3939" s="169"/>
      <c r="V3939" s="150"/>
      <c r="W3939" s="141" t="str" cm="1">
        <f t="array" ref="W3939">IF(SUM(LEN(B3939:V3939))=0,"",IF(OR(OR(ISBLANK(F3939),SUM(LEN(C3939),LEN(D3939))=0),AND(NOT(E3939="Unknown"),ISBLANK(J3939)),AND(NOT(O3939="Unknown"),ISBLANK(R3939))),"Missing Information", INDEX(Table15[Entire Service Line Classification], MATCH(SUMIFS(Table15[Unique ID],Table15[System-Owned Portion],E3939,Table15[If Material Anything Other than "Lead" in Column E,Was Material Ever Previously Lead?],G3939,Table15[Customer-Owned Portion],O3939),Table15[Unique ID],0),0)))</f>
        <v/>
      </c>
      <c r="X3939"/>
    </row>
    <row r="3940" spans="2:24" x14ac:dyDescent="0.25">
      <c r="B3940" s="146"/>
      <c r="C3940" s="31"/>
      <c r="D3940" s="31"/>
      <c r="E3940" s="44"/>
      <c r="F3940" s="43"/>
      <c r="G3940" s="84"/>
      <c r="H3940" s="31"/>
      <c r="I3940" s="208"/>
      <c r="J3940" s="84"/>
      <c r="K3940" s="31"/>
      <c r="L3940" s="31"/>
      <c r="M3940" s="169"/>
      <c r="N3940" s="148"/>
      <c r="O3940" s="106"/>
      <c r="P3940" s="43"/>
      <c r="Q3940" s="31"/>
      <c r="R3940" s="84"/>
      <c r="S3940" s="31"/>
      <c r="T3940" s="31"/>
      <c r="U3940" s="169"/>
      <c r="V3940" s="150"/>
      <c r="W3940" s="141" t="str" cm="1">
        <f t="array" ref="W3940">IF(SUM(LEN(B3940:V3940))=0,"",IF(OR(OR(ISBLANK(F3940),SUM(LEN(C3940),LEN(D3940))=0),AND(NOT(E3940="Unknown"),ISBLANK(J3940)),AND(NOT(O3940="Unknown"),ISBLANK(R3940))),"Missing Information", INDEX(Table15[Entire Service Line Classification], MATCH(SUMIFS(Table15[Unique ID],Table15[System-Owned Portion],E3940,Table15[If Material Anything Other than "Lead" in Column E,Was Material Ever Previously Lead?],G3940,Table15[Customer-Owned Portion],O3940),Table15[Unique ID],0),0)))</f>
        <v/>
      </c>
      <c r="X3940"/>
    </row>
    <row r="3941" spans="2:24" x14ac:dyDescent="0.25">
      <c r="B3941" s="146"/>
      <c r="C3941" s="31"/>
      <c r="D3941" s="31"/>
      <c r="E3941" s="44"/>
      <c r="F3941" s="43"/>
      <c r="G3941" s="84"/>
      <c r="H3941" s="31"/>
      <c r="I3941" s="208"/>
      <c r="J3941" s="84"/>
      <c r="K3941" s="31"/>
      <c r="L3941" s="31"/>
      <c r="M3941" s="169"/>
      <c r="N3941" s="148"/>
      <c r="O3941" s="106"/>
      <c r="P3941" s="43"/>
      <c r="Q3941" s="31"/>
      <c r="R3941" s="84"/>
      <c r="S3941" s="31"/>
      <c r="T3941" s="31"/>
      <c r="U3941" s="169"/>
      <c r="V3941" s="150"/>
      <c r="W3941" s="141" t="str" cm="1">
        <f t="array" ref="W3941">IF(SUM(LEN(B3941:V3941))=0,"",IF(OR(OR(ISBLANK(F3941),SUM(LEN(C3941),LEN(D3941))=0),AND(NOT(E3941="Unknown"),ISBLANK(J3941)),AND(NOT(O3941="Unknown"),ISBLANK(R3941))),"Missing Information", INDEX(Table15[Entire Service Line Classification], MATCH(SUMIFS(Table15[Unique ID],Table15[System-Owned Portion],E3941,Table15[If Material Anything Other than "Lead" in Column E,Was Material Ever Previously Lead?],G3941,Table15[Customer-Owned Portion],O3941),Table15[Unique ID],0),0)))</f>
        <v/>
      </c>
      <c r="X3941"/>
    </row>
    <row r="3942" spans="2:24" x14ac:dyDescent="0.25">
      <c r="B3942" s="146"/>
      <c r="C3942" s="31"/>
      <c r="D3942" s="31"/>
      <c r="E3942" s="44"/>
      <c r="F3942" s="43"/>
      <c r="G3942" s="84"/>
      <c r="H3942" s="31"/>
      <c r="I3942" s="208"/>
      <c r="J3942" s="84"/>
      <c r="K3942" s="31"/>
      <c r="L3942" s="31"/>
      <c r="M3942" s="169"/>
      <c r="N3942" s="148"/>
      <c r="O3942" s="106"/>
      <c r="P3942" s="43"/>
      <c r="Q3942" s="31"/>
      <c r="R3942" s="84"/>
      <c r="S3942" s="31"/>
      <c r="T3942" s="31"/>
      <c r="U3942" s="169"/>
      <c r="V3942" s="150"/>
      <c r="W3942" s="141" t="str" cm="1">
        <f t="array" ref="W3942">IF(SUM(LEN(B3942:V3942))=0,"",IF(OR(OR(ISBLANK(F3942),SUM(LEN(C3942),LEN(D3942))=0),AND(NOT(E3942="Unknown"),ISBLANK(J3942)),AND(NOT(O3942="Unknown"),ISBLANK(R3942))),"Missing Information", INDEX(Table15[Entire Service Line Classification], MATCH(SUMIFS(Table15[Unique ID],Table15[System-Owned Portion],E3942,Table15[If Material Anything Other than "Lead" in Column E,Was Material Ever Previously Lead?],G3942,Table15[Customer-Owned Portion],O3942),Table15[Unique ID],0),0)))</f>
        <v/>
      </c>
      <c r="X3942"/>
    </row>
    <row r="3943" spans="2:24" x14ac:dyDescent="0.25">
      <c r="B3943" s="146"/>
      <c r="C3943" s="31"/>
      <c r="D3943" s="31"/>
      <c r="E3943" s="44"/>
      <c r="F3943" s="43"/>
      <c r="G3943" s="84"/>
      <c r="H3943" s="31"/>
      <c r="I3943" s="208"/>
      <c r="J3943" s="84"/>
      <c r="K3943" s="31"/>
      <c r="L3943" s="31"/>
      <c r="M3943" s="169"/>
      <c r="N3943" s="148"/>
      <c r="O3943" s="106"/>
      <c r="P3943" s="43"/>
      <c r="Q3943" s="31"/>
      <c r="R3943" s="84"/>
      <c r="S3943" s="31"/>
      <c r="T3943" s="31"/>
      <c r="U3943" s="169"/>
      <c r="V3943" s="150"/>
      <c r="W3943" s="141" t="str" cm="1">
        <f t="array" ref="W3943">IF(SUM(LEN(B3943:V3943))=0,"",IF(OR(OR(ISBLANK(F3943),SUM(LEN(C3943),LEN(D3943))=0),AND(NOT(E3943="Unknown"),ISBLANK(J3943)),AND(NOT(O3943="Unknown"),ISBLANK(R3943))),"Missing Information", INDEX(Table15[Entire Service Line Classification], MATCH(SUMIFS(Table15[Unique ID],Table15[System-Owned Portion],E3943,Table15[If Material Anything Other than "Lead" in Column E,Was Material Ever Previously Lead?],G3943,Table15[Customer-Owned Portion],O3943),Table15[Unique ID],0),0)))</f>
        <v/>
      </c>
      <c r="X3943"/>
    </row>
    <row r="3944" spans="2:24" x14ac:dyDescent="0.25">
      <c r="B3944" s="146"/>
      <c r="C3944" s="31"/>
      <c r="D3944" s="31"/>
      <c r="E3944" s="44"/>
      <c r="F3944" s="43"/>
      <c r="G3944" s="84"/>
      <c r="H3944" s="31"/>
      <c r="I3944" s="208"/>
      <c r="J3944" s="84"/>
      <c r="K3944" s="31"/>
      <c r="L3944" s="31"/>
      <c r="M3944" s="169"/>
      <c r="N3944" s="148"/>
      <c r="O3944" s="106"/>
      <c r="P3944" s="43"/>
      <c r="Q3944" s="31"/>
      <c r="R3944" s="84"/>
      <c r="S3944" s="31"/>
      <c r="T3944" s="31"/>
      <c r="U3944" s="169"/>
      <c r="V3944" s="150"/>
      <c r="W3944" s="141" t="str" cm="1">
        <f t="array" ref="W3944">IF(SUM(LEN(B3944:V3944))=0,"",IF(OR(OR(ISBLANK(F3944),SUM(LEN(C3944),LEN(D3944))=0),AND(NOT(E3944="Unknown"),ISBLANK(J3944)),AND(NOT(O3944="Unknown"),ISBLANK(R3944))),"Missing Information", INDEX(Table15[Entire Service Line Classification], MATCH(SUMIFS(Table15[Unique ID],Table15[System-Owned Portion],E3944,Table15[If Material Anything Other than "Lead" in Column E,Was Material Ever Previously Lead?],G3944,Table15[Customer-Owned Portion],O3944),Table15[Unique ID],0),0)))</f>
        <v/>
      </c>
      <c r="X3944"/>
    </row>
    <row r="3945" spans="2:24" x14ac:dyDescent="0.25">
      <c r="B3945" s="146"/>
      <c r="C3945" s="31"/>
      <c r="D3945" s="31"/>
      <c r="E3945" s="44"/>
      <c r="F3945" s="43"/>
      <c r="G3945" s="84"/>
      <c r="H3945" s="31"/>
      <c r="I3945" s="208"/>
      <c r="J3945" s="84"/>
      <c r="K3945" s="31"/>
      <c r="L3945" s="31"/>
      <c r="M3945" s="169"/>
      <c r="N3945" s="148"/>
      <c r="O3945" s="106"/>
      <c r="P3945" s="43"/>
      <c r="Q3945" s="31"/>
      <c r="R3945" s="84"/>
      <c r="S3945" s="31"/>
      <c r="T3945" s="31"/>
      <c r="U3945" s="169"/>
      <c r="V3945" s="150"/>
      <c r="W3945" s="141" t="str" cm="1">
        <f t="array" ref="W3945">IF(SUM(LEN(B3945:V3945))=0,"",IF(OR(OR(ISBLANK(F3945),SUM(LEN(C3945),LEN(D3945))=0),AND(NOT(E3945="Unknown"),ISBLANK(J3945)),AND(NOT(O3945="Unknown"),ISBLANK(R3945))),"Missing Information", INDEX(Table15[Entire Service Line Classification], MATCH(SUMIFS(Table15[Unique ID],Table15[System-Owned Portion],E3945,Table15[If Material Anything Other than "Lead" in Column E,Was Material Ever Previously Lead?],G3945,Table15[Customer-Owned Portion],O3945),Table15[Unique ID],0),0)))</f>
        <v/>
      </c>
      <c r="X3945"/>
    </row>
    <row r="3946" spans="2:24" x14ac:dyDescent="0.25">
      <c r="B3946" s="146"/>
      <c r="C3946" s="31"/>
      <c r="D3946" s="31"/>
      <c r="E3946" s="44"/>
      <c r="F3946" s="43"/>
      <c r="G3946" s="84"/>
      <c r="H3946" s="31"/>
      <c r="I3946" s="208"/>
      <c r="J3946" s="84"/>
      <c r="K3946" s="31"/>
      <c r="L3946" s="31"/>
      <c r="M3946" s="169"/>
      <c r="N3946" s="148"/>
      <c r="O3946" s="106"/>
      <c r="P3946" s="43"/>
      <c r="Q3946" s="31"/>
      <c r="R3946" s="84"/>
      <c r="S3946" s="31"/>
      <c r="T3946" s="31"/>
      <c r="U3946" s="169"/>
      <c r="V3946" s="150"/>
      <c r="W3946" s="141" t="str" cm="1">
        <f t="array" ref="W3946">IF(SUM(LEN(B3946:V3946))=0,"",IF(OR(OR(ISBLANK(F3946),SUM(LEN(C3946),LEN(D3946))=0),AND(NOT(E3946="Unknown"),ISBLANK(J3946)),AND(NOT(O3946="Unknown"),ISBLANK(R3946))),"Missing Information", INDEX(Table15[Entire Service Line Classification], MATCH(SUMIFS(Table15[Unique ID],Table15[System-Owned Portion],E3946,Table15[If Material Anything Other than "Lead" in Column E,Was Material Ever Previously Lead?],G3946,Table15[Customer-Owned Portion],O3946),Table15[Unique ID],0),0)))</f>
        <v/>
      </c>
      <c r="X3946"/>
    </row>
    <row r="3947" spans="2:24" x14ac:dyDescent="0.25">
      <c r="B3947" s="146"/>
      <c r="C3947" s="31"/>
      <c r="D3947" s="31"/>
      <c r="E3947" s="44"/>
      <c r="F3947" s="43"/>
      <c r="G3947" s="84"/>
      <c r="H3947" s="31"/>
      <c r="I3947" s="208"/>
      <c r="J3947" s="84"/>
      <c r="K3947" s="31"/>
      <c r="L3947" s="31"/>
      <c r="M3947" s="169"/>
      <c r="N3947" s="148"/>
      <c r="O3947" s="106"/>
      <c r="P3947" s="43"/>
      <c r="Q3947" s="31"/>
      <c r="R3947" s="84"/>
      <c r="S3947" s="31"/>
      <c r="T3947" s="31"/>
      <c r="U3947" s="169"/>
      <c r="V3947" s="150"/>
      <c r="W3947" s="141" t="str" cm="1">
        <f t="array" ref="W3947">IF(SUM(LEN(B3947:V3947))=0,"",IF(OR(OR(ISBLANK(F3947),SUM(LEN(C3947),LEN(D3947))=0),AND(NOT(E3947="Unknown"),ISBLANK(J3947)),AND(NOT(O3947="Unknown"),ISBLANK(R3947))),"Missing Information", INDEX(Table15[Entire Service Line Classification], MATCH(SUMIFS(Table15[Unique ID],Table15[System-Owned Portion],E3947,Table15[If Material Anything Other than "Lead" in Column E,Was Material Ever Previously Lead?],G3947,Table15[Customer-Owned Portion],O3947),Table15[Unique ID],0),0)))</f>
        <v/>
      </c>
      <c r="X3947"/>
    </row>
    <row r="3948" spans="2:24" x14ac:dyDescent="0.25">
      <c r="B3948" s="146"/>
      <c r="C3948" s="31"/>
      <c r="D3948" s="31"/>
      <c r="E3948" s="44"/>
      <c r="F3948" s="43"/>
      <c r="G3948" s="84"/>
      <c r="H3948" s="31"/>
      <c r="I3948" s="208"/>
      <c r="J3948" s="84"/>
      <c r="K3948" s="31"/>
      <c r="L3948" s="31"/>
      <c r="M3948" s="169"/>
      <c r="N3948" s="148"/>
      <c r="O3948" s="106"/>
      <c r="P3948" s="43"/>
      <c r="Q3948" s="31"/>
      <c r="R3948" s="84"/>
      <c r="S3948" s="31"/>
      <c r="T3948" s="31"/>
      <c r="U3948" s="169"/>
      <c r="V3948" s="150"/>
      <c r="W3948" s="141" t="str" cm="1">
        <f t="array" ref="W3948">IF(SUM(LEN(B3948:V3948))=0,"",IF(OR(OR(ISBLANK(F3948),SUM(LEN(C3948),LEN(D3948))=0),AND(NOT(E3948="Unknown"),ISBLANK(J3948)),AND(NOT(O3948="Unknown"),ISBLANK(R3948))),"Missing Information", INDEX(Table15[Entire Service Line Classification], MATCH(SUMIFS(Table15[Unique ID],Table15[System-Owned Portion],E3948,Table15[If Material Anything Other than "Lead" in Column E,Was Material Ever Previously Lead?],G3948,Table15[Customer-Owned Portion],O3948),Table15[Unique ID],0),0)))</f>
        <v/>
      </c>
      <c r="X3948"/>
    </row>
    <row r="3949" spans="2:24" x14ac:dyDescent="0.25">
      <c r="B3949" s="146"/>
      <c r="C3949" s="31"/>
      <c r="D3949" s="31"/>
      <c r="E3949" s="44"/>
      <c r="F3949" s="43"/>
      <c r="G3949" s="84"/>
      <c r="H3949" s="31"/>
      <c r="I3949" s="208"/>
      <c r="J3949" s="84"/>
      <c r="K3949" s="31"/>
      <c r="L3949" s="31"/>
      <c r="M3949" s="169"/>
      <c r="N3949" s="148"/>
      <c r="O3949" s="106"/>
      <c r="P3949" s="43"/>
      <c r="Q3949" s="31"/>
      <c r="R3949" s="84"/>
      <c r="S3949" s="31"/>
      <c r="T3949" s="31"/>
      <c r="U3949" s="169"/>
      <c r="V3949" s="150"/>
      <c r="W3949" s="141" t="str" cm="1">
        <f t="array" ref="W3949">IF(SUM(LEN(B3949:V3949))=0,"",IF(OR(OR(ISBLANK(F3949),SUM(LEN(C3949),LEN(D3949))=0),AND(NOT(E3949="Unknown"),ISBLANK(J3949)),AND(NOT(O3949="Unknown"),ISBLANK(R3949))),"Missing Information", INDEX(Table15[Entire Service Line Classification], MATCH(SUMIFS(Table15[Unique ID],Table15[System-Owned Portion],E3949,Table15[If Material Anything Other than "Lead" in Column E,Was Material Ever Previously Lead?],G3949,Table15[Customer-Owned Portion],O3949),Table15[Unique ID],0),0)))</f>
        <v/>
      </c>
      <c r="X3949"/>
    </row>
    <row r="3950" spans="2:24" x14ac:dyDescent="0.25">
      <c r="B3950" s="146"/>
      <c r="C3950" s="31"/>
      <c r="D3950" s="31"/>
      <c r="E3950" s="44"/>
      <c r="F3950" s="43"/>
      <c r="G3950" s="84"/>
      <c r="H3950" s="31"/>
      <c r="I3950" s="208"/>
      <c r="J3950" s="84"/>
      <c r="K3950" s="31"/>
      <c r="L3950" s="31"/>
      <c r="M3950" s="169"/>
      <c r="N3950" s="148"/>
      <c r="O3950" s="106"/>
      <c r="P3950" s="43"/>
      <c r="Q3950" s="31"/>
      <c r="R3950" s="84"/>
      <c r="S3950" s="31"/>
      <c r="T3950" s="31"/>
      <c r="U3950" s="169"/>
      <c r="V3950" s="150"/>
      <c r="W3950" s="141" t="str" cm="1">
        <f t="array" ref="W3950">IF(SUM(LEN(B3950:V3950))=0,"",IF(OR(OR(ISBLANK(F3950),SUM(LEN(C3950),LEN(D3950))=0),AND(NOT(E3950="Unknown"),ISBLANK(J3950)),AND(NOT(O3950="Unknown"),ISBLANK(R3950))),"Missing Information", INDEX(Table15[Entire Service Line Classification], MATCH(SUMIFS(Table15[Unique ID],Table15[System-Owned Portion],E3950,Table15[If Material Anything Other than "Lead" in Column E,Was Material Ever Previously Lead?],G3950,Table15[Customer-Owned Portion],O3950),Table15[Unique ID],0),0)))</f>
        <v/>
      </c>
      <c r="X3950"/>
    </row>
    <row r="3951" spans="2:24" x14ac:dyDescent="0.25">
      <c r="B3951" s="146"/>
      <c r="C3951" s="31"/>
      <c r="D3951" s="31"/>
      <c r="E3951" s="44"/>
      <c r="F3951" s="43"/>
      <c r="G3951" s="84"/>
      <c r="H3951" s="31"/>
      <c r="I3951" s="208"/>
      <c r="J3951" s="84"/>
      <c r="K3951" s="31"/>
      <c r="L3951" s="31"/>
      <c r="M3951" s="169"/>
      <c r="N3951" s="148"/>
      <c r="O3951" s="106"/>
      <c r="P3951" s="43"/>
      <c r="Q3951" s="31"/>
      <c r="R3951" s="84"/>
      <c r="S3951" s="31"/>
      <c r="T3951" s="31"/>
      <c r="U3951" s="169"/>
      <c r="V3951" s="150"/>
      <c r="W3951" s="141" t="str" cm="1">
        <f t="array" ref="W3951">IF(SUM(LEN(B3951:V3951))=0,"",IF(OR(OR(ISBLANK(F3951),SUM(LEN(C3951),LEN(D3951))=0),AND(NOT(E3951="Unknown"),ISBLANK(J3951)),AND(NOT(O3951="Unknown"),ISBLANK(R3951))),"Missing Information", INDEX(Table15[Entire Service Line Classification], MATCH(SUMIFS(Table15[Unique ID],Table15[System-Owned Portion],E3951,Table15[If Material Anything Other than "Lead" in Column E,Was Material Ever Previously Lead?],G3951,Table15[Customer-Owned Portion],O3951),Table15[Unique ID],0),0)))</f>
        <v/>
      </c>
      <c r="X3951"/>
    </row>
    <row r="3952" spans="2:24" x14ac:dyDescent="0.25">
      <c r="B3952" s="146"/>
      <c r="C3952" s="31"/>
      <c r="D3952" s="31"/>
      <c r="E3952" s="44"/>
      <c r="F3952" s="43"/>
      <c r="G3952" s="84"/>
      <c r="H3952" s="31"/>
      <c r="I3952" s="208"/>
      <c r="J3952" s="84"/>
      <c r="K3952" s="31"/>
      <c r="L3952" s="31"/>
      <c r="M3952" s="169"/>
      <c r="N3952" s="148"/>
      <c r="O3952" s="106"/>
      <c r="P3952" s="43"/>
      <c r="Q3952" s="31"/>
      <c r="R3952" s="84"/>
      <c r="S3952" s="31"/>
      <c r="T3952" s="31"/>
      <c r="U3952" s="169"/>
      <c r="V3952" s="150"/>
      <c r="W3952" s="141" t="str" cm="1">
        <f t="array" ref="W3952">IF(SUM(LEN(B3952:V3952))=0,"",IF(OR(OR(ISBLANK(F3952),SUM(LEN(C3952),LEN(D3952))=0),AND(NOT(E3952="Unknown"),ISBLANK(J3952)),AND(NOT(O3952="Unknown"),ISBLANK(R3952))),"Missing Information", INDEX(Table15[Entire Service Line Classification], MATCH(SUMIFS(Table15[Unique ID],Table15[System-Owned Portion],E3952,Table15[If Material Anything Other than "Lead" in Column E,Was Material Ever Previously Lead?],G3952,Table15[Customer-Owned Portion],O3952),Table15[Unique ID],0),0)))</f>
        <v/>
      </c>
      <c r="X3952"/>
    </row>
    <row r="3953" spans="2:24" x14ac:dyDescent="0.25">
      <c r="B3953" s="146"/>
      <c r="C3953" s="31"/>
      <c r="D3953" s="31"/>
      <c r="E3953" s="44"/>
      <c r="F3953" s="43"/>
      <c r="G3953" s="84"/>
      <c r="H3953" s="31"/>
      <c r="I3953" s="208"/>
      <c r="J3953" s="84"/>
      <c r="K3953" s="31"/>
      <c r="L3953" s="31"/>
      <c r="M3953" s="169"/>
      <c r="N3953" s="148"/>
      <c r="O3953" s="106"/>
      <c r="P3953" s="43"/>
      <c r="Q3953" s="31"/>
      <c r="R3953" s="84"/>
      <c r="S3953" s="31"/>
      <c r="T3953" s="31"/>
      <c r="U3953" s="169"/>
      <c r="V3953" s="150"/>
      <c r="W3953" s="141" t="str" cm="1">
        <f t="array" ref="W3953">IF(SUM(LEN(B3953:V3953))=0,"",IF(OR(OR(ISBLANK(F3953),SUM(LEN(C3953),LEN(D3953))=0),AND(NOT(E3953="Unknown"),ISBLANK(J3953)),AND(NOT(O3953="Unknown"),ISBLANK(R3953))),"Missing Information", INDEX(Table15[Entire Service Line Classification], MATCH(SUMIFS(Table15[Unique ID],Table15[System-Owned Portion],E3953,Table15[If Material Anything Other than "Lead" in Column E,Was Material Ever Previously Lead?],G3953,Table15[Customer-Owned Portion],O3953),Table15[Unique ID],0),0)))</f>
        <v/>
      </c>
      <c r="X3953"/>
    </row>
    <row r="3954" spans="2:24" x14ac:dyDescent="0.25">
      <c r="B3954" s="146"/>
      <c r="C3954" s="31"/>
      <c r="D3954" s="31"/>
      <c r="E3954" s="44"/>
      <c r="F3954" s="43"/>
      <c r="G3954" s="84"/>
      <c r="H3954" s="31"/>
      <c r="I3954" s="208"/>
      <c r="J3954" s="84"/>
      <c r="K3954" s="31"/>
      <c r="L3954" s="31"/>
      <c r="M3954" s="169"/>
      <c r="N3954" s="148"/>
      <c r="O3954" s="106"/>
      <c r="P3954" s="43"/>
      <c r="Q3954" s="31"/>
      <c r="R3954" s="84"/>
      <c r="S3954" s="31"/>
      <c r="T3954" s="31"/>
      <c r="U3954" s="169"/>
      <c r="V3954" s="150"/>
      <c r="W3954" s="141" t="str" cm="1">
        <f t="array" ref="W3954">IF(SUM(LEN(B3954:V3954))=0,"",IF(OR(OR(ISBLANK(F3954),SUM(LEN(C3954),LEN(D3954))=0),AND(NOT(E3954="Unknown"),ISBLANK(J3954)),AND(NOT(O3954="Unknown"),ISBLANK(R3954))),"Missing Information", INDEX(Table15[Entire Service Line Classification], MATCH(SUMIFS(Table15[Unique ID],Table15[System-Owned Portion],E3954,Table15[If Material Anything Other than "Lead" in Column E,Was Material Ever Previously Lead?],G3954,Table15[Customer-Owned Portion],O3954),Table15[Unique ID],0),0)))</f>
        <v/>
      </c>
      <c r="X3954"/>
    </row>
    <row r="3955" spans="2:24" x14ac:dyDescent="0.25">
      <c r="B3955" s="146"/>
      <c r="C3955" s="31"/>
      <c r="D3955" s="31"/>
      <c r="E3955" s="44"/>
      <c r="F3955" s="43"/>
      <c r="G3955" s="84"/>
      <c r="H3955" s="31"/>
      <c r="I3955" s="208"/>
      <c r="J3955" s="84"/>
      <c r="K3955" s="31"/>
      <c r="L3955" s="31"/>
      <c r="M3955" s="169"/>
      <c r="N3955" s="148"/>
      <c r="O3955" s="106"/>
      <c r="P3955" s="43"/>
      <c r="Q3955" s="31"/>
      <c r="R3955" s="84"/>
      <c r="S3955" s="31"/>
      <c r="T3955" s="31"/>
      <c r="U3955" s="169"/>
      <c r="V3955" s="150"/>
      <c r="W3955" s="141" t="str" cm="1">
        <f t="array" ref="W3955">IF(SUM(LEN(B3955:V3955))=0,"",IF(OR(OR(ISBLANK(F3955),SUM(LEN(C3955),LEN(D3955))=0),AND(NOT(E3955="Unknown"),ISBLANK(J3955)),AND(NOT(O3955="Unknown"),ISBLANK(R3955))),"Missing Information", INDEX(Table15[Entire Service Line Classification], MATCH(SUMIFS(Table15[Unique ID],Table15[System-Owned Portion],E3955,Table15[If Material Anything Other than "Lead" in Column E,Was Material Ever Previously Lead?],G3955,Table15[Customer-Owned Portion],O3955),Table15[Unique ID],0),0)))</f>
        <v/>
      </c>
      <c r="X3955"/>
    </row>
    <row r="3956" spans="2:24" x14ac:dyDescent="0.25">
      <c r="B3956" s="146"/>
      <c r="C3956" s="31"/>
      <c r="D3956" s="31"/>
      <c r="E3956" s="44"/>
      <c r="F3956" s="43"/>
      <c r="G3956" s="84"/>
      <c r="H3956" s="31"/>
      <c r="I3956" s="208"/>
      <c r="J3956" s="84"/>
      <c r="K3956" s="31"/>
      <c r="L3956" s="31"/>
      <c r="M3956" s="169"/>
      <c r="N3956" s="148"/>
      <c r="O3956" s="106"/>
      <c r="P3956" s="43"/>
      <c r="Q3956" s="31"/>
      <c r="R3956" s="84"/>
      <c r="S3956" s="31"/>
      <c r="T3956" s="31"/>
      <c r="U3956" s="169"/>
      <c r="V3956" s="150"/>
      <c r="W3956" s="141" t="str" cm="1">
        <f t="array" ref="W3956">IF(SUM(LEN(B3956:V3956))=0,"",IF(OR(OR(ISBLANK(F3956),SUM(LEN(C3956),LEN(D3956))=0),AND(NOT(E3956="Unknown"),ISBLANK(J3956)),AND(NOT(O3956="Unknown"),ISBLANK(R3956))),"Missing Information", INDEX(Table15[Entire Service Line Classification], MATCH(SUMIFS(Table15[Unique ID],Table15[System-Owned Portion],E3956,Table15[If Material Anything Other than "Lead" in Column E,Was Material Ever Previously Lead?],G3956,Table15[Customer-Owned Portion],O3956),Table15[Unique ID],0),0)))</f>
        <v/>
      </c>
      <c r="X3956"/>
    </row>
    <row r="3957" spans="2:24" x14ac:dyDescent="0.25">
      <c r="B3957" s="146"/>
      <c r="C3957" s="31"/>
      <c r="D3957" s="31"/>
      <c r="E3957" s="44"/>
      <c r="F3957" s="43"/>
      <c r="G3957" s="84"/>
      <c r="H3957" s="31"/>
      <c r="I3957" s="208"/>
      <c r="J3957" s="84"/>
      <c r="K3957" s="31"/>
      <c r="L3957" s="31"/>
      <c r="M3957" s="169"/>
      <c r="N3957" s="148"/>
      <c r="O3957" s="106"/>
      <c r="P3957" s="43"/>
      <c r="Q3957" s="31"/>
      <c r="R3957" s="84"/>
      <c r="S3957" s="31"/>
      <c r="T3957" s="31"/>
      <c r="U3957" s="169"/>
      <c r="V3957" s="150"/>
      <c r="W3957" s="141" t="str" cm="1">
        <f t="array" ref="W3957">IF(SUM(LEN(B3957:V3957))=0,"",IF(OR(OR(ISBLANK(F3957),SUM(LEN(C3957),LEN(D3957))=0),AND(NOT(E3957="Unknown"),ISBLANK(J3957)),AND(NOT(O3957="Unknown"),ISBLANK(R3957))),"Missing Information", INDEX(Table15[Entire Service Line Classification], MATCH(SUMIFS(Table15[Unique ID],Table15[System-Owned Portion],E3957,Table15[If Material Anything Other than "Lead" in Column E,Was Material Ever Previously Lead?],G3957,Table15[Customer-Owned Portion],O3957),Table15[Unique ID],0),0)))</f>
        <v/>
      </c>
      <c r="X3957"/>
    </row>
    <row r="3958" spans="2:24" x14ac:dyDescent="0.25">
      <c r="B3958" s="146"/>
      <c r="C3958" s="31"/>
      <c r="D3958" s="31"/>
      <c r="E3958" s="44"/>
      <c r="F3958" s="43"/>
      <c r="G3958" s="84"/>
      <c r="H3958" s="31"/>
      <c r="I3958" s="208"/>
      <c r="J3958" s="84"/>
      <c r="K3958" s="31"/>
      <c r="L3958" s="31"/>
      <c r="M3958" s="169"/>
      <c r="N3958" s="148"/>
      <c r="O3958" s="106"/>
      <c r="P3958" s="43"/>
      <c r="Q3958" s="31"/>
      <c r="R3958" s="84"/>
      <c r="S3958" s="31"/>
      <c r="T3958" s="31"/>
      <c r="U3958" s="169"/>
      <c r="V3958" s="150"/>
      <c r="W3958" s="141" t="str" cm="1">
        <f t="array" ref="W3958">IF(SUM(LEN(B3958:V3958))=0,"",IF(OR(OR(ISBLANK(F3958),SUM(LEN(C3958),LEN(D3958))=0),AND(NOT(E3958="Unknown"),ISBLANK(J3958)),AND(NOT(O3958="Unknown"),ISBLANK(R3958))),"Missing Information", INDEX(Table15[Entire Service Line Classification], MATCH(SUMIFS(Table15[Unique ID],Table15[System-Owned Portion],E3958,Table15[If Material Anything Other than "Lead" in Column E,Was Material Ever Previously Lead?],G3958,Table15[Customer-Owned Portion],O3958),Table15[Unique ID],0),0)))</f>
        <v/>
      </c>
      <c r="X3958"/>
    </row>
    <row r="3959" spans="2:24" x14ac:dyDescent="0.25">
      <c r="B3959" s="146"/>
      <c r="C3959" s="31"/>
      <c r="D3959" s="31"/>
      <c r="E3959" s="44"/>
      <c r="F3959" s="43"/>
      <c r="G3959" s="84"/>
      <c r="H3959" s="31"/>
      <c r="I3959" s="208"/>
      <c r="J3959" s="84"/>
      <c r="K3959" s="31"/>
      <c r="L3959" s="31"/>
      <c r="M3959" s="169"/>
      <c r="N3959" s="148"/>
      <c r="O3959" s="106"/>
      <c r="P3959" s="43"/>
      <c r="Q3959" s="31"/>
      <c r="R3959" s="84"/>
      <c r="S3959" s="31"/>
      <c r="T3959" s="31"/>
      <c r="U3959" s="169"/>
      <c r="V3959" s="150"/>
      <c r="W3959" s="141" t="str" cm="1">
        <f t="array" ref="W3959">IF(SUM(LEN(B3959:V3959))=0,"",IF(OR(OR(ISBLANK(F3959),SUM(LEN(C3959),LEN(D3959))=0),AND(NOT(E3959="Unknown"),ISBLANK(J3959)),AND(NOT(O3959="Unknown"),ISBLANK(R3959))),"Missing Information", INDEX(Table15[Entire Service Line Classification], MATCH(SUMIFS(Table15[Unique ID],Table15[System-Owned Portion],E3959,Table15[If Material Anything Other than "Lead" in Column E,Was Material Ever Previously Lead?],G3959,Table15[Customer-Owned Portion],O3959),Table15[Unique ID],0),0)))</f>
        <v/>
      </c>
      <c r="X3959"/>
    </row>
    <row r="3960" spans="2:24" x14ac:dyDescent="0.25">
      <c r="B3960" s="146"/>
      <c r="C3960" s="31"/>
      <c r="D3960" s="31"/>
      <c r="E3960" s="44"/>
      <c r="F3960" s="43"/>
      <c r="G3960" s="84"/>
      <c r="H3960" s="31"/>
      <c r="I3960" s="208"/>
      <c r="J3960" s="84"/>
      <c r="K3960" s="31"/>
      <c r="L3960" s="31"/>
      <c r="M3960" s="169"/>
      <c r="N3960" s="148"/>
      <c r="O3960" s="106"/>
      <c r="P3960" s="43"/>
      <c r="Q3960" s="31"/>
      <c r="R3960" s="84"/>
      <c r="S3960" s="31"/>
      <c r="T3960" s="31"/>
      <c r="U3960" s="169"/>
      <c r="V3960" s="150"/>
      <c r="W3960" s="141" t="str" cm="1">
        <f t="array" ref="W3960">IF(SUM(LEN(B3960:V3960))=0,"",IF(OR(OR(ISBLANK(F3960),SUM(LEN(C3960),LEN(D3960))=0),AND(NOT(E3960="Unknown"),ISBLANK(J3960)),AND(NOT(O3960="Unknown"),ISBLANK(R3960))),"Missing Information", INDEX(Table15[Entire Service Line Classification], MATCH(SUMIFS(Table15[Unique ID],Table15[System-Owned Portion],E3960,Table15[If Material Anything Other than "Lead" in Column E,Was Material Ever Previously Lead?],G3960,Table15[Customer-Owned Portion],O3960),Table15[Unique ID],0),0)))</f>
        <v/>
      </c>
      <c r="X3960"/>
    </row>
    <row r="3961" spans="2:24" x14ac:dyDescent="0.25">
      <c r="B3961" s="146"/>
      <c r="C3961" s="31"/>
      <c r="D3961" s="31"/>
      <c r="E3961" s="44"/>
      <c r="F3961" s="43"/>
      <c r="G3961" s="84"/>
      <c r="H3961" s="31"/>
      <c r="I3961" s="208"/>
      <c r="J3961" s="84"/>
      <c r="K3961" s="31"/>
      <c r="L3961" s="31"/>
      <c r="M3961" s="169"/>
      <c r="N3961" s="148"/>
      <c r="O3961" s="106"/>
      <c r="P3961" s="43"/>
      <c r="Q3961" s="31"/>
      <c r="R3961" s="84"/>
      <c r="S3961" s="31"/>
      <c r="T3961" s="31"/>
      <c r="U3961" s="169"/>
      <c r="V3961" s="150"/>
      <c r="W3961" s="141" t="str" cm="1">
        <f t="array" ref="W3961">IF(SUM(LEN(B3961:V3961))=0,"",IF(OR(OR(ISBLANK(F3961),SUM(LEN(C3961),LEN(D3961))=0),AND(NOT(E3961="Unknown"),ISBLANK(J3961)),AND(NOT(O3961="Unknown"),ISBLANK(R3961))),"Missing Information", INDEX(Table15[Entire Service Line Classification], MATCH(SUMIFS(Table15[Unique ID],Table15[System-Owned Portion],E3961,Table15[If Material Anything Other than "Lead" in Column E,Was Material Ever Previously Lead?],G3961,Table15[Customer-Owned Portion],O3961),Table15[Unique ID],0),0)))</f>
        <v/>
      </c>
      <c r="X3961"/>
    </row>
    <row r="3962" spans="2:24" x14ac:dyDescent="0.25">
      <c r="B3962" s="146"/>
      <c r="C3962" s="31"/>
      <c r="D3962" s="31"/>
      <c r="E3962" s="44"/>
      <c r="F3962" s="43"/>
      <c r="G3962" s="84"/>
      <c r="H3962" s="31"/>
      <c r="I3962" s="208"/>
      <c r="J3962" s="84"/>
      <c r="K3962" s="31"/>
      <c r="L3962" s="31"/>
      <c r="M3962" s="169"/>
      <c r="N3962" s="148"/>
      <c r="O3962" s="106"/>
      <c r="P3962" s="43"/>
      <c r="Q3962" s="31"/>
      <c r="R3962" s="84"/>
      <c r="S3962" s="31"/>
      <c r="T3962" s="31"/>
      <c r="U3962" s="169"/>
      <c r="V3962" s="150"/>
      <c r="W3962" s="141" t="str" cm="1">
        <f t="array" ref="W3962">IF(SUM(LEN(B3962:V3962))=0,"",IF(OR(OR(ISBLANK(F3962),SUM(LEN(C3962),LEN(D3962))=0),AND(NOT(E3962="Unknown"),ISBLANK(J3962)),AND(NOT(O3962="Unknown"),ISBLANK(R3962))),"Missing Information", INDEX(Table15[Entire Service Line Classification], MATCH(SUMIFS(Table15[Unique ID],Table15[System-Owned Portion],E3962,Table15[If Material Anything Other than "Lead" in Column E,Was Material Ever Previously Lead?],G3962,Table15[Customer-Owned Portion],O3962),Table15[Unique ID],0),0)))</f>
        <v/>
      </c>
      <c r="X3962"/>
    </row>
    <row r="3963" spans="2:24" x14ac:dyDescent="0.25">
      <c r="B3963" s="146"/>
      <c r="C3963" s="31"/>
      <c r="D3963" s="31"/>
      <c r="E3963" s="44"/>
      <c r="F3963" s="43"/>
      <c r="G3963" s="84"/>
      <c r="H3963" s="31"/>
      <c r="I3963" s="208"/>
      <c r="J3963" s="84"/>
      <c r="K3963" s="31"/>
      <c r="L3963" s="31"/>
      <c r="M3963" s="169"/>
      <c r="N3963" s="148"/>
      <c r="O3963" s="106"/>
      <c r="P3963" s="43"/>
      <c r="Q3963" s="31"/>
      <c r="R3963" s="84"/>
      <c r="S3963" s="31"/>
      <c r="T3963" s="31"/>
      <c r="U3963" s="169"/>
      <c r="V3963" s="150"/>
      <c r="W3963" s="141" t="str" cm="1">
        <f t="array" ref="W3963">IF(SUM(LEN(B3963:V3963))=0,"",IF(OR(OR(ISBLANK(F3963),SUM(LEN(C3963),LEN(D3963))=0),AND(NOT(E3963="Unknown"),ISBLANK(J3963)),AND(NOT(O3963="Unknown"),ISBLANK(R3963))),"Missing Information", INDEX(Table15[Entire Service Line Classification], MATCH(SUMIFS(Table15[Unique ID],Table15[System-Owned Portion],E3963,Table15[If Material Anything Other than "Lead" in Column E,Was Material Ever Previously Lead?],G3963,Table15[Customer-Owned Portion],O3963),Table15[Unique ID],0),0)))</f>
        <v/>
      </c>
      <c r="X3963"/>
    </row>
    <row r="3964" spans="2:24" x14ac:dyDescent="0.25">
      <c r="B3964" s="146"/>
      <c r="C3964" s="31"/>
      <c r="D3964" s="31"/>
      <c r="E3964" s="44"/>
      <c r="F3964" s="43"/>
      <c r="G3964" s="84"/>
      <c r="H3964" s="31"/>
      <c r="I3964" s="208"/>
      <c r="J3964" s="84"/>
      <c r="K3964" s="31"/>
      <c r="L3964" s="31"/>
      <c r="M3964" s="169"/>
      <c r="N3964" s="148"/>
      <c r="O3964" s="106"/>
      <c r="P3964" s="43"/>
      <c r="Q3964" s="31"/>
      <c r="R3964" s="84"/>
      <c r="S3964" s="31"/>
      <c r="T3964" s="31"/>
      <c r="U3964" s="169"/>
      <c r="V3964" s="150"/>
      <c r="W3964" s="141" t="str" cm="1">
        <f t="array" ref="W3964">IF(SUM(LEN(B3964:V3964))=0,"",IF(OR(OR(ISBLANK(F3964),SUM(LEN(C3964),LEN(D3964))=0),AND(NOT(E3964="Unknown"),ISBLANK(J3964)),AND(NOT(O3964="Unknown"),ISBLANK(R3964))),"Missing Information", INDEX(Table15[Entire Service Line Classification], MATCH(SUMIFS(Table15[Unique ID],Table15[System-Owned Portion],E3964,Table15[If Material Anything Other than "Lead" in Column E,Was Material Ever Previously Lead?],G3964,Table15[Customer-Owned Portion],O3964),Table15[Unique ID],0),0)))</f>
        <v/>
      </c>
      <c r="X3964"/>
    </row>
    <row r="3965" spans="2:24" x14ac:dyDescent="0.25">
      <c r="B3965" s="146"/>
      <c r="C3965" s="31"/>
      <c r="D3965" s="31"/>
      <c r="E3965" s="44"/>
      <c r="F3965" s="43"/>
      <c r="G3965" s="84"/>
      <c r="H3965" s="31"/>
      <c r="I3965" s="208"/>
      <c r="J3965" s="84"/>
      <c r="K3965" s="31"/>
      <c r="L3965" s="31"/>
      <c r="M3965" s="169"/>
      <c r="N3965" s="148"/>
      <c r="O3965" s="106"/>
      <c r="P3965" s="43"/>
      <c r="Q3965" s="31"/>
      <c r="R3965" s="84"/>
      <c r="S3965" s="31"/>
      <c r="T3965" s="31"/>
      <c r="U3965" s="169"/>
      <c r="V3965" s="150"/>
      <c r="W3965" s="141" t="str" cm="1">
        <f t="array" ref="W3965">IF(SUM(LEN(B3965:V3965))=0,"",IF(OR(OR(ISBLANK(F3965),SUM(LEN(C3965),LEN(D3965))=0),AND(NOT(E3965="Unknown"),ISBLANK(J3965)),AND(NOT(O3965="Unknown"),ISBLANK(R3965))),"Missing Information", INDEX(Table15[Entire Service Line Classification], MATCH(SUMIFS(Table15[Unique ID],Table15[System-Owned Portion],E3965,Table15[If Material Anything Other than "Lead" in Column E,Was Material Ever Previously Lead?],G3965,Table15[Customer-Owned Portion],O3965),Table15[Unique ID],0),0)))</f>
        <v/>
      </c>
      <c r="X3965"/>
    </row>
    <row r="3966" spans="2:24" x14ac:dyDescent="0.25">
      <c r="B3966" s="146"/>
      <c r="C3966" s="31"/>
      <c r="D3966" s="31"/>
      <c r="E3966" s="44"/>
      <c r="F3966" s="43"/>
      <c r="G3966" s="84"/>
      <c r="H3966" s="31"/>
      <c r="I3966" s="208"/>
      <c r="J3966" s="84"/>
      <c r="K3966" s="31"/>
      <c r="L3966" s="31"/>
      <c r="M3966" s="169"/>
      <c r="N3966" s="148"/>
      <c r="O3966" s="106"/>
      <c r="P3966" s="43"/>
      <c r="Q3966" s="31"/>
      <c r="R3966" s="84"/>
      <c r="S3966" s="31"/>
      <c r="T3966" s="31"/>
      <c r="U3966" s="169"/>
      <c r="V3966" s="150"/>
      <c r="W3966" s="141" t="str" cm="1">
        <f t="array" ref="W3966">IF(SUM(LEN(B3966:V3966))=0,"",IF(OR(OR(ISBLANK(F3966),SUM(LEN(C3966),LEN(D3966))=0),AND(NOT(E3966="Unknown"),ISBLANK(J3966)),AND(NOT(O3966="Unknown"),ISBLANK(R3966))),"Missing Information", INDEX(Table15[Entire Service Line Classification], MATCH(SUMIFS(Table15[Unique ID],Table15[System-Owned Portion],E3966,Table15[If Material Anything Other than "Lead" in Column E,Was Material Ever Previously Lead?],G3966,Table15[Customer-Owned Portion],O3966),Table15[Unique ID],0),0)))</f>
        <v/>
      </c>
      <c r="X3966"/>
    </row>
    <row r="3967" spans="2:24" x14ac:dyDescent="0.25">
      <c r="B3967" s="146"/>
      <c r="C3967" s="31"/>
      <c r="D3967" s="31"/>
      <c r="E3967" s="44"/>
      <c r="F3967" s="43"/>
      <c r="G3967" s="84"/>
      <c r="H3967" s="31"/>
      <c r="I3967" s="208"/>
      <c r="J3967" s="84"/>
      <c r="K3967" s="31"/>
      <c r="L3967" s="31"/>
      <c r="M3967" s="169"/>
      <c r="N3967" s="148"/>
      <c r="O3967" s="106"/>
      <c r="P3967" s="43"/>
      <c r="Q3967" s="31"/>
      <c r="R3967" s="84"/>
      <c r="S3967" s="31"/>
      <c r="T3967" s="31"/>
      <c r="U3967" s="169"/>
      <c r="V3967" s="150"/>
      <c r="W3967" s="141" t="str" cm="1">
        <f t="array" ref="W3967">IF(SUM(LEN(B3967:V3967))=0,"",IF(OR(OR(ISBLANK(F3967),SUM(LEN(C3967),LEN(D3967))=0),AND(NOT(E3967="Unknown"),ISBLANK(J3967)),AND(NOT(O3967="Unknown"),ISBLANK(R3967))),"Missing Information", INDEX(Table15[Entire Service Line Classification], MATCH(SUMIFS(Table15[Unique ID],Table15[System-Owned Portion],E3967,Table15[If Material Anything Other than "Lead" in Column E,Was Material Ever Previously Lead?],G3967,Table15[Customer-Owned Portion],O3967),Table15[Unique ID],0),0)))</f>
        <v/>
      </c>
      <c r="X3967"/>
    </row>
    <row r="3968" spans="2:24" x14ac:dyDescent="0.25">
      <c r="B3968" s="146"/>
      <c r="C3968" s="31"/>
      <c r="D3968" s="31"/>
      <c r="E3968" s="44"/>
      <c r="F3968" s="43"/>
      <c r="G3968" s="84"/>
      <c r="H3968" s="31"/>
      <c r="I3968" s="208"/>
      <c r="J3968" s="84"/>
      <c r="K3968" s="31"/>
      <c r="L3968" s="31"/>
      <c r="M3968" s="169"/>
      <c r="N3968" s="148"/>
      <c r="O3968" s="106"/>
      <c r="P3968" s="43"/>
      <c r="Q3968" s="31"/>
      <c r="R3968" s="84"/>
      <c r="S3968" s="31"/>
      <c r="T3968" s="31"/>
      <c r="U3968" s="169"/>
      <c r="V3968" s="150"/>
      <c r="W3968" s="141" t="str" cm="1">
        <f t="array" ref="W3968">IF(SUM(LEN(B3968:V3968))=0,"",IF(OR(OR(ISBLANK(F3968),SUM(LEN(C3968),LEN(D3968))=0),AND(NOT(E3968="Unknown"),ISBLANK(J3968)),AND(NOT(O3968="Unknown"),ISBLANK(R3968))),"Missing Information", INDEX(Table15[Entire Service Line Classification], MATCH(SUMIFS(Table15[Unique ID],Table15[System-Owned Portion],E3968,Table15[If Material Anything Other than "Lead" in Column E,Was Material Ever Previously Lead?],G3968,Table15[Customer-Owned Portion],O3968),Table15[Unique ID],0),0)))</f>
        <v/>
      </c>
      <c r="X3968"/>
    </row>
    <row r="3969" spans="2:24" x14ac:dyDescent="0.25">
      <c r="B3969" s="146"/>
      <c r="C3969" s="31"/>
      <c r="D3969" s="31"/>
      <c r="E3969" s="44"/>
      <c r="F3969" s="43"/>
      <c r="G3969" s="84"/>
      <c r="H3969" s="31"/>
      <c r="I3969" s="208"/>
      <c r="J3969" s="84"/>
      <c r="K3969" s="31"/>
      <c r="L3969" s="31"/>
      <c r="M3969" s="169"/>
      <c r="N3969" s="148"/>
      <c r="O3969" s="106"/>
      <c r="P3969" s="43"/>
      <c r="Q3969" s="31"/>
      <c r="R3969" s="84"/>
      <c r="S3969" s="31"/>
      <c r="T3969" s="31"/>
      <c r="U3969" s="169"/>
      <c r="V3969" s="150"/>
      <c r="W3969" s="141" t="str" cm="1">
        <f t="array" ref="W3969">IF(SUM(LEN(B3969:V3969))=0,"",IF(OR(OR(ISBLANK(F3969),SUM(LEN(C3969),LEN(D3969))=0),AND(NOT(E3969="Unknown"),ISBLANK(J3969)),AND(NOT(O3969="Unknown"),ISBLANK(R3969))),"Missing Information", INDEX(Table15[Entire Service Line Classification], MATCH(SUMIFS(Table15[Unique ID],Table15[System-Owned Portion],E3969,Table15[If Material Anything Other than "Lead" in Column E,Was Material Ever Previously Lead?],G3969,Table15[Customer-Owned Portion],O3969),Table15[Unique ID],0),0)))</f>
        <v/>
      </c>
      <c r="X3969"/>
    </row>
    <row r="3970" spans="2:24" x14ac:dyDescent="0.25">
      <c r="B3970" s="146"/>
      <c r="C3970" s="31"/>
      <c r="D3970" s="31"/>
      <c r="E3970" s="44"/>
      <c r="F3970" s="43"/>
      <c r="G3970" s="84"/>
      <c r="H3970" s="31"/>
      <c r="I3970" s="208"/>
      <c r="J3970" s="84"/>
      <c r="K3970" s="31"/>
      <c r="L3970" s="31"/>
      <c r="M3970" s="169"/>
      <c r="N3970" s="148"/>
      <c r="O3970" s="106"/>
      <c r="P3970" s="43"/>
      <c r="Q3970" s="31"/>
      <c r="R3970" s="84"/>
      <c r="S3970" s="31"/>
      <c r="T3970" s="31"/>
      <c r="U3970" s="169"/>
      <c r="V3970" s="150"/>
      <c r="W3970" s="141" t="str" cm="1">
        <f t="array" ref="W3970">IF(SUM(LEN(B3970:V3970))=0,"",IF(OR(OR(ISBLANK(F3970),SUM(LEN(C3970),LEN(D3970))=0),AND(NOT(E3970="Unknown"),ISBLANK(J3970)),AND(NOT(O3970="Unknown"),ISBLANK(R3970))),"Missing Information", INDEX(Table15[Entire Service Line Classification], MATCH(SUMIFS(Table15[Unique ID],Table15[System-Owned Portion],E3970,Table15[If Material Anything Other than "Lead" in Column E,Was Material Ever Previously Lead?],G3970,Table15[Customer-Owned Portion],O3970),Table15[Unique ID],0),0)))</f>
        <v/>
      </c>
      <c r="X3970"/>
    </row>
    <row r="3971" spans="2:24" x14ac:dyDescent="0.25">
      <c r="B3971" s="146"/>
      <c r="C3971" s="31"/>
      <c r="D3971" s="31"/>
      <c r="E3971" s="44"/>
      <c r="F3971" s="43"/>
      <c r="G3971" s="84"/>
      <c r="H3971" s="31"/>
      <c r="I3971" s="208"/>
      <c r="J3971" s="84"/>
      <c r="K3971" s="31"/>
      <c r="L3971" s="31"/>
      <c r="M3971" s="169"/>
      <c r="N3971" s="148"/>
      <c r="O3971" s="106"/>
      <c r="P3971" s="43"/>
      <c r="Q3971" s="31"/>
      <c r="R3971" s="84"/>
      <c r="S3971" s="31"/>
      <c r="T3971" s="31"/>
      <c r="U3971" s="169"/>
      <c r="V3971" s="150"/>
      <c r="W3971" s="141" t="str" cm="1">
        <f t="array" ref="W3971">IF(SUM(LEN(B3971:V3971))=0,"",IF(OR(OR(ISBLANK(F3971),SUM(LEN(C3971),LEN(D3971))=0),AND(NOT(E3971="Unknown"),ISBLANK(J3971)),AND(NOT(O3971="Unknown"),ISBLANK(R3971))),"Missing Information", INDEX(Table15[Entire Service Line Classification], MATCH(SUMIFS(Table15[Unique ID],Table15[System-Owned Portion],E3971,Table15[If Material Anything Other than "Lead" in Column E,Was Material Ever Previously Lead?],G3971,Table15[Customer-Owned Portion],O3971),Table15[Unique ID],0),0)))</f>
        <v/>
      </c>
      <c r="X3971"/>
    </row>
    <row r="3972" spans="2:24" x14ac:dyDescent="0.25">
      <c r="B3972" s="146"/>
      <c r="C3972" s="31"/>
      <c r="D3972" s="31"/>
      <c r="E3972" s="44"/>
      <c r="F3972" s="43"/>
      <c r="G3972" s="84"/>
      <c r="H3972" s="31"/>
      <c r="I3972" s="208"/>
      <c r="J3972" s="84"/>
      <c r="K3972" s="31"/>
      <c r="L3972" s="31"/>
      <c r="M3972" s="169"/>
      <c r="N3972" s="148"/>
      <c r="O3972" s="106"/>
      <c r="P3972" s="43"/>
      <c r="Q3972" s="31"/>
      <c r="R3972" s="84"/>
      <c r="S3972" s="31"/>
      <c r="T3972" s="31"/>
      <c r="U3972" s="169"/>
      <c r="V3972" s="150"/>
      <c r="W3972" s="141" t="str" cm="1">
        <f t="array" ref="W3972">IF(SUM(LEN(B3972:V3972))=0,"",IF(OR(OR(ISBLANK(F3972),SUM(LEN(C3972),LEN(D3972))=0),AND(NOT(E3972="Unknown"),ISBLANK(J3972)),AND(NOT(O3972="Unknown"),ISBLANK(R3972))),"Missing Information", INDEX(Table15[Entire Service Line Classification], MATCH(SUMIFS(Table15[Unique ID],Table15[System-Owned Portion],E3972,Table15[If Material Anything Other than "Lead" in Column E,Was Material Ever Previously Lead?],G3972,Table15[Customer-Owned Portion],O3972),Table15[Unique ID],0),0)))</f>
        <v/>
      </c>
      <c r="X3972"/>
    </row>
    <row r="3973" spans="2:24" x14ac:dyDescent="0.25">
      <c r="B3973" s="146"/>
      <c r="C3973" s="31"/>
      <c r="D3973" s="31"/>
      <c r="E3973" s="44"/>
      <c r="F3973" s="43"/>
      <c r="G3973" s="84"/>
      <c r="H3973" s="31"/>
      <c r="I3973" s="208"/>
      <c r="J3973" s="84"/>
      <c r="K3973" s="31"/>
      <c r="L3973" s="31"/>
      <c r="M3973" s="169"/>
      <c r="N3973" s="148"/>
      <c r="O3973" s="106"/>
      <c r="P3973" s="43"/>
      <c r="Q3973" s="31"/>
      <c r="R3973" s="84"/>
      <c r="S3973" s="31"/>
      <c r="T3973" s="31"/>
      <c r="U3973" s="169"/>
      <c r="V3973" s="150"/>
      <c r="W3973" s="141" t="str" cm="1">
        <f t="array" ref="W3973">IF(SUM(LEN(B3973:V3973))=0,"",IF(OR(OR(ISBLANK(F3973),SUM(LEN(C3973),LEN(D3973))=0),AND(NOT(E3973="Unknown"),ISBLANK(J3973)),AND(NOT(O3973="Unknown"),ISBLANK(R3973))),"Missing Information", INDEX(Table15[Entire Service Line Classification], MATCH(SUMIFS(Table15[Unique ID],Table15[System-Owned Portion],E3973,Table15[If Material Anything Other than "Lead" in Column E,Was Material Ever Previously Lead?],G3973,Table15[Customer-Owned Portion],O3973),Table15[Unique ID],0),0)))</f>
        <v/>
      </c>
      <c r="X3973"/>
    </row>
    <row r="3974" spans="2:24" x14ac:dyDescent="0.25">
      <c r="B3974" s="146"/>
      <c r="C3974" s="31"/>
      <c r="D3974" s="31"/>
      <c r="E3974" s="44"/>
      <c r="F3974" s="43"/>
      <c r="G3974" s="84"/>
      <c r="H3974" s="31"/>
      <c r="I3974" s="208"/>
      <c r="J3974" s="84"/>
      <c r="K3974" s="31"/>
      <c r="L3974" s="31"/>
      <c r="M3974" s="169"/>
      <c r="N3974" s="148"/>
      <c r="O3974" s="106"/>
      <c r="P3974" s="43"/>
      <c r="Q3974" s="31"/>
      <c r="R3974" s="84"/>
      <c r="S3974" s="31"/>
      <c r="T3974" s="31"/>
      <c r="U3974" s="169"/>
      <c r="V3974" s="150"/>
      <c r="W3974" s="141" t="str" cm="1">
        <f t="array" ref="W3974">IF(SUM(LEN(B3974:V3974))=0,"",IF(OR(OR(ISBLANK(F3974),SUM(LEN(C3974),LEN(D3974))=0),AND(NOT(E3974="Unknown"),ISBLANK(J3974)),AND(NOT(O3974="Unknown"),ISBLANK(R3974))),"Missing Information", INDEX(Table15[Entire Service Line Classification], MATCH(SUMIFS(Table15[Unique ID],Table15[System-Owned Portion],E3974,Table15[If Material Anything Other than "Lead" in Column E,Was Material Ever Previously Lead?],G3974,Table15[Customer-Owned Portion],O3974),Table15[Unique ID],0),0)))</f>
        <v/>
      </c>
      <c r="X3974"/>
    </row>
    <row r="3975" spans="2:24" x14ac:dyDescent="0.25">
      <c r="B3975" s="146"/>
      <c r="C3975" s="31"/>
      <c r="D3975" s="31"/>
      <c r="E3975" s="44"/>
      <c r="F3975" s="43"/>
      <c r="G3975" s="84"/>
      <c r="H3975" s="31"/>
      <c r="I3975" s="208"/>
      <c r="J3975" s="84"/>
      <c r="K3975" s="31"/>
      <c r="L3975" s="31"/>
      <c r="M3975" s="169"/>
      <c r="N3975" s="148"/>
      <c r="O3975" s="106"/>
      <c r="P3975" s="43"/>
      <c r="Q3975" s="31"/>
      <c r="R3975" s="84"/>
      <c r="S3975" s="31"/>
      <c r="T3975" s="31"/>
      <c r="U3975" s="169"/>
      <c r="V3975" s="150"/>
      <c r="W3975" s="141" t="str" cm="1">
        <f t="array" ref="W3975">IF(SUM(LEN(B3975:V3975))=0,"",IF(OR(OR(ISBLANK(F3975),SUM(LEN(C3975),LEN(D3975))=0),AND(NOT(E3975="Unknown"),ISBLANK(J3975)),AND(NOT(O3975="Unknown"),ISBLANK(R3975))),"Missing Information", INDEX(Table15[Entire Service Line Classification], MATCH(SUMIFS(Table15[Unique ID],Table15[System-Owned Portion],E3975,Table15[If Material Anything Other than "Lead" in Column E,Was Material Ever Previously Lead?],G3975,Table15[Customer-Owned Portion],O3975),Table15[Unique ID],0),0)))</f>
        <v/>
      </c>
      <c r="X3975"/>
    </row>
    <row r="3976" spans="2:24" x14ac:dyDescent="0.25">
      <c r="B3976" s="146"/>
      <c r="C3976" s="31"/>
      <c r="D3976" s="31"/>
      <c r="E3976" s="44"/>
      <c r="F3976" s="43"/>
      <c r="G3976" s="84"/>
      <c r="H3976" s="31"/>
      <c r="I3976" s="208"/>
      <c r="J3976" s="84"/>
      <c r="K3976" s="31"/>
      <c r="L3976" s="31"/>
      <c r="M3976" s="169"/>
      <c r="N3976" s="148"/>
      <c r="O3976" s="106"/>
      <c r="P3976" s="43"/>
      <c r="Q3976" s="31"/>
      <c r="R3976" s="84"/>
      <c r="S3976" s="31"/>
      <c r="T3976" s="31"/>
      <c r="U3976" s="169"/>
      <c r="V3976" s="150"/>
      <c r="W3976" s="141" t="str" cm="1">
        <f t="array" ref="W3976">IF(SUM(LEN(B3976:V3976))=0,"",IF(OR(OR(ISBLANK(F3976),SUM(LEN(C3976),LEN(D3976))=0),AND(NOT(E3976="Unknown"),ISBLANK(J3976)),AND(NOT(O3976="Unknown"),ISBLANK(R3976))),"Missing Information", INDEX(Table15[Entire Service Line Classification], MATCH(SUMIFS(Table15[Unique ID],Table15[System-Owned Portion],E3976,Table15[If Material Anything Other than "Lead" in Column E,Was Material Ever Previously Lead?],G3976,Table15[Customer-Owned Portion],O3976),Table15[Unique ID],0),0)))</f>
        <v/>
      </c>
      <c r="X3976"/>
    </row>
    <row r="3977" spans="2:24" x14ac:dyDescent="0.25">
      <c r="B3977" s="146"/>
      <c r="C3977" s="31"/>
      <c r="D3977" s="31"/>
      <c r="E3977" s="44"/>
      <c r="F3977" s="43"/>
      <c r="G3977" s="84"/>
      <c r="H3977" s="31"/>
      <c r="I3977" s="208"/>
      <c r="J3977" s="84"/>
      <c r="K3977" s="31"/>
      <c r="L3977" s="31"/>
      <c r="M3977" s="169"/>
      <c r="N3977" s="148"/>
      <c r="O3977" s="106"/>
      <c r="P3977" s="43"/>
      <c r="Q3977" s="31"/>
      <c r="R3977" s="84"/>
      <c r="S3977" s="31"/>
      <c r="T3977" s="31"/>
      <c r="U3977" s="169"/>
      <c r="V3977" s="150"/>
      <c r="W3977" s="141" t="str" cm="1">
        <f t="array" ref="W3977">IF(SUM(LEN(B3977:V3977))=0,"",IF(OR(OR(ISBLANK(F3977),SUM(LEN(C3977),LEN(D3977))=0),AND(NOT(E3977="Unknown"),ISBLANK(J3977)),AND(NOT(O3977="Unknown"),ISBLANK(R3977))),"Missing Information", INDEX(Table15[Entire Service Line Classification], MATCH(SUMIFS(Table15[Unique ID],Table15[System-Owned Portion],E3977,Table15[If Material Anything Other than "Lead" in Column E,Was Material Ever Previously Lead?],G3977,Table15[Customer-Owned Portion],O3977),Table15[Unique ID],0),0)))</f>
        <v/>
      </c>
      <c r="X3977"/>
    </row>
    <row r="3978" spans="2:24" x14ac:dyDescent="0.25">
      <c r="B3978" s="146"/>
      <c r="C3978" s="31"/>
      <c r="D3978" s="31"/>
      <c r="E3978" s="44"/>
      <c r="F3978" s="43"/>
      <c r="G3978" s="84"/>
      <c r="H3978" s="31"/>
      <c r="I3978" s="208"/>
      <c r="J3978" s="84"/>
      <c r="K3978" s="31"/>
      <c r="L3978" s="31"/>
      <c r="M3978" s="169"/>
      <c r="N3978" s="148"/>
      <c r="O3978" s="106"/>
      <c r="P3978" s="43"/>
      <c r="Q3978" s="31"/>
      <c r="R3978" s="84"/>
      <c r="S3978" s="31"/>
      <c r="T3978" s="31"/>
      <c r="U3978" s="169"/>
      <c r="V3978" s="150"/>
      <c r="W3978" s="141" t="str" cm="1">
        <f t="array" ref="W3978">IF(SUM(LEN(B3978:V3978))=0,"",IF(OR(OR(ISBLANK(F3978),SUM(LEN(C3978),LEN(D3978))=0),AND(NOT(E3978="Unknown"),ISBLANK(J3978)),AND(NOT(O3978="Unknown"),ISBLANK(R3978))),"Missing Information", INDEX(Table15[Entire Service Line Classification], MATCH(SUMIFS(Table15[Unique ID],Table15[System-Owned Portion],E3978,Table15[If Material Anything Other than "Lead" in Column E,Was Material Ever Previously Lead?],G3978,Table15[Customer-Owned Portion],O3978),Table15[Unique ID],0),0)))</f>
        <v/>
      </c>
      <c r="X3978"/>
    </row>
    <row r="3979" spans="2:24" x14ac:dyDescent="0.25">
      <c r="B3979" s="146"/>
      <c r="C3979" s="31"/>
      <c r="D3979" s="31"/>
      <c r="E3979" s="44"/>
      <c r="F3979" s="43"/>
      <c r="G3979" s="84"/>
      <c r="H3979" s="31"/>
      <c r="I3979" s="208"/>
      <c r="J3979" s="84"/>
      <c r="K3979" s="31"/>
      <c r="L3979" s="31"/>
      <c r="M3979" s="169"/>
      <c r="N3979" s="148"/>
      <c r="O3979" s="106"/>
      <c r="P3979" s="43"/>
      <c r="Q3979" s="31"/>
      <c r="R3979" s="84"/>
      <c r="S3979" s="31"/>
      <c r="T3979" s="31"/>
      <c r="U3979" s="169"/>
      <c r="V3979" s="150"/>
      <c r="W3979" s="141" t="str" cm="1">
        <f t="array" ref="W3979">IF(SUM(LEN(B3979:V3979))=0,"",IF(OR(OR(ISBLANK(F3979),SUM(LEN(C3979),LEN(D3979))=0),AND(NOT(E3979="Unknown"),ISBLANK(J3979)),AND(NOT(O3979="Unknown"),ISBLANK(R3979))),"Missing Information", INDEX(Table15[Entire Service Line Classification], MATCH(SUMIFS(Table15[Unique ID],Table15[System-Owned Portion],E3979,Table15[If Material Anything Other than "Lead" in Column E,Was Material Ever Previously Lead?],G3979,Table15[Customer-Owned Portion],O3979),Table15[Unique ID],0),0)))</f>
        <v/>
      </c>
      <c r="X3979"/>
    </row>
    <row r="3980" spans="2:24" x14ac:dyDescent="0.25">
      <c r="B3980" s="146"/>
      <c r="C3980" s="31"/>
      <c r="D3980" s="31"/>
      <c r="E3980" s="44"/>
      <c r="F3980" s="43"/>
      <c r="G3980" s="84"/>
      <c r="H3980" s="31"/>
      <c r="I3980" s="208"/>
      <c r="J3980" s="84"/>
      <c r="K3980" s="31"/>
      <c r="L3980" s="31"/>
      <c r="M3980" s="169"/>
      <c r="N3980" s="148"/>
      <c r="O3980" s="106"/>
      <c r="P3980" s="43"/>
      <c r="Q3980" s="31"/>
      <c r="R3980" s="84"/>
      <c r="S3980" s="31"/>
      <c r="T3980" s="31"/>
      <c r="U3980" s="169"/>
      <c r="V3980" s="150"/>
      <c r="W3980" s="141" t="str" cm="1">
        <f t="array" ref="W3980">IF(SUM(LEN(B3980:V3980))=0,"",IF(OR(OR(ISBLANK(F3980),SUM(LEN(C3980),LEN(D3980))=0),AND(NOT(E3980="Unknown"),ISBLANK(J3980)),AND(NOT(O3980="Unknown"),ISBLANK(R3980))),"Missing Information", INDEX(Table15[Entire Service Line Classification], MATCH(SUMIFS(Table15[Unique ID],Table15[System-Owned Portion],E3980,Table15[If Material Anything Other than "Lead" in Column E,Was Material Ever Previously Lead?],G3980,Table15[Customer-Owned Portion],O3980),Table15[Unique ID],0),0)))</f>
        <v/>
      </c>
      <c r="X3980"/>
    </row>
    <row r="3981" spans="2:24" x14ac:dyDescent="0.25">
      <c r="B3981" s="146"/>
      <c r="C3981" s="31"/>
      <c r="D3981" s="31"/>
      <c r="E3981" s="44"/>
      <c r="F3981" s="43"/>
      <c r="G3981" s="84"/>
      <c r="H3981" s="31"/>
      <c r="I3981" s="208"/>
      <c r="J3981" s="84"/>
      <c r="K3981" s="31"/>
      <c r="L3981" s="31"/>
      <c r="M3981" s="169"/>
      <c r="N3981" s="148"/>
      <c r="O3981" s="106"/>
      <c r="P3981" s="43"/>
      <c r="Q3981" s="31"/>
      <c r="R3981" s="84"/>
      <c r="S3981" s="31"/>
      <c r="T3981" s="31"/>
      <c r="U3981" s="169"/>
      <c r="V3981" s="150"/>
      <c r="W3981" s="141" t="str" cm="1">
        <f t="array" ref="W3981">IF(SUM(LEN(B3981:V3981))=0,"",IF(OR(OR(ISBLANK(F3981),SUM(LEN(C3981),LEN(D3981))=0),AND(NOT(E3981="Unknown"),ISBLANK(J3981)),AND(NOT(O3981="Unknown"),ISBLANK(R3981))),"Missing Information", INDEX(Table15[Entire Service Line Classification], MATCH(SUMIFS(Table15[Unique ID],Table15[System-Owned Portion],E3981,Table15[If Material Anything Other than "Lead" in Column E,Was Material Ever Previously Lead?],G3981,Table15[Customer-Owned Portion],O3981),Table15[Unique ID],0),0)))</f>
        <v/>
      </c>
      <c r="X3981"/>
    </row>
    <row r="3982" spans="2:24" x14ac:dyDescent="0.25">
      <c r="B3982" s="146"/>
      <c r="C3982" s="31"/>
      <c r="D3982" s="31"/>
      <c r="E3982" s="44"/>
      <c r="F3982" s="43"/>
      <c r="G3982" s="84"/>
      <c r="H3982" s="31"/>
      <c r="I3982" s="208"/>
      <c r="J3982" s="84"/>
      <c r="K3982" s="31"/>
      <c r="L3982" s="31"/>
      <c r="M3982" s="169"/>
      <c r="N3982" s="148"/>
      <c r="O3982" s="106"/>
      <c r="P3982" s="43"/>
      <c r="Q3982" s="31"/>
      <c r="R3982" s="84"/>
      <c r="S3982" s="31"/>
      <c r="T3982" s="31"/>
      <c r="U3982" s="169"/>
      <c r="V3982" s="150"/>
      <c r="W3982" s="141" t="str" cm="1">
        <f t="array" ref="W3982">IF(SUM(LEN(B3982:V3982))=0,"",IF(OR(OR(ISBLANK(F3982),SUM(LEN(C3982),LEN(D3982))=0),AND(NOT(E3982="Unknown"),ISBLANK(J3982)),AND(NOT(O3982="Unknown"),ISBLANK(R3982))),"Missing Information", INDEX(Table15[Entire Service Line Classification], MATCH(SUMIFS(Table15[Unique ID],Table15[System-Owned Portion],E3982,Table15[If Material Anything Other than "Lead" in Column E,Was Material Ever Previously Lead?],G3982,Table15[Customer-Owned Portion],O3982),Table15[Unique ID],0),0)))</f>
        <v/>
      </c>
      <c r="X3982"/>
    </row>
    <row r="3983" spans="2:24" x14ac:dyDescent="0.25">
      <c r="B3983" s="146"/>
      <c r="C3983" s="31"/>
      <c r="D3983" s="31"/>
      <c r="E3983" s="44"/>
      <c r="F3983" s="43"/>
      <c r="G3983" s="84"/>
      <c r="H3983" s="31"/>
      <c r="I3983" s="208"/>
      <c r="J3983" s="84"/>
      <c r="K3983" s="31"/>
      <c r="L3983" s="31"/>
      <c r="M3983" s="169"/>
      <c r="N3983" s="148"/>
      <c r="O3983" s="106"/>
      <c r="P3983" s="43"/>
      <c r="Q3983" s="31"/>
      <c r="R3983" s="84"/>
      <c r="S3983" s="31"/>
      <c r="T3983" s="31"/>
      <c r="U3983" s="169"/>
      <c r="V3983" s="150"/>
      <c r="W3983" s="141" t="str" cm="1">
        <f t="array" ref="W3983">IF(SUM(LEN(B3983:V3983))=0,"",IF(OR(OR(ISBLANK(F3983),SUM(LEN(C3983),LEN(D3983))=0),AND(NOT(E3983="Unknown"),ISBLANK(J3983)),AND(NOT(O3983="Unknown"),ISBLANK(R3983))),"Missing Information", INDEX(Table15[Entire Service Line Classification], MATCH(SUMIFS(Table15[Unique ID],Table15[System-Owned Portion],E3983,Table15[If Material Anything Other than "Lead" in Column E,Was Material Ever Previously Lead?],G3983,Table15[Customer-Owned Portion],O3983),Table15[Unique ID],0),0)))</f>
        <v/>
      </c>
      <c r="X3983"/>
    </row>
    <row r="3984" spans="2:24" x14ac:dyDescent="0.25">
      <c r="B3984" s="146"/>
      <c r="C3984" s="31"/>
      <c r="D3984" s="31"/>
      <c r="E3984" s="44"/>
      <c r="F3984" s="43"/>
      <c r="G3984" s="84"/>
      <c r="H3984" s="31"/>
      <c r="I3984" s="208"/>
      <c r="J3984" s="84"/>
      <c r="K3984" s="31"/>
      <c r="L3984" s="31"/>
      <c r="M3984" s="169"/>
      <c r="N3984" s="148"/>
      <c r="O3984" s="106"/>
      <c r="P3984" s="43"/>
      <c r="Q3984" s="31"/>
      <c r="R3984" s="84"/>
      <c r="S3984" s="31"/>
      <c r="T3984" s="31"/>
      <c r="U3984" s="169"/>
      <c r="V3984" s="150"/>
      <c r="W3984" s="141" t="str" cm="1">
        <f t="array" ref="W3984">IF(SUM(LEN(B3984:V3984))=0,"",IF(OR(OR(ISBLANK(F3984),SUM(LEN(C3984),LEN(D3984))=0),AND(NOT(E3984="Unknown"),ISBLANK(J3984)),AND(NOT(O3984="Unknown"),ISBLANK(R3984))),"Missing Information", INDEX(Table15[Entire Service Line Classification], MATCH(SUMIFS(Table15[Unique ID],Table15[System-Owned Portion],E3984,Table15[If Material Anything Other than "Lead" in Column E,Was Material Ever Previously Lead?],G3984,Table15[Customer-Owned Portion],O3984),Table15[Unique ID],0),0)))</f>
        <v/>
      </c>
      <c r="X3984"/>
    </row>
    <row r="3985" spans="2:24" x14ac:dyDescent="0.25">
      <c r="B3985" s="146"/>
      <c r="C3985" s="31"/>
      <c r="D3985" s="31"/>
      <c r="E3985" s="44"/>
      <c r="F3985" s="43"/>
      <c r="G3985" s="84"/>
      <c r="H3985" s="31"/>
      <c r="I3985" s="208"/>
      <c r="J3985" s="84"/>
      <c r="K3985" s="31"/>
      <c r="L3985" s="31"/>
      <c r="M3985" s="169"/>
      <c r="N3985" s="148"/>
      <c r="O3985" s="106"/>
      <c r="P3985" s="43"/>
      <c r="Q3985" s="31"/>
      <c r="R3985" s="84"/>
      <c r="S3985" s="31"/>
      <c r="T3985" s="31"/>
      <c r="U3985" s="169"/>
      <c r="V3985" s="150"/>
      <c r="W3985" s="141" t="str" cm="1">
        <f t="array" ref="W3985">IF(SUM(LEN(B3985:V3985))=0,"",IF(OR(OR(ISBLANK(F3985),SUM(LEN(C3985),LEN(D3985))=0),AND(NOT(E3985="Unknown"),ISBLANK(J3985)),AND(NOT(O3985="Unknown"),ISBLANK(R3985))),"Missing Information", INDEX(Table15[Entire Service Line Classification], MATCH(SUMIFS(Table15[Unique ID],Table15[System-Owned Portion],E3985,Table15[If Material Anything Other than "Lead" in Column E,Was Material Ever Previously Lead?],G3985,Table15[Customer-Owned Portion],O3985),Table15[Unique ID],0),0)))</f>
        <v/>
      </c>
      <c r="X3985"/>
    </row>
    <row r="3986" spans="2:24" x14ac:dyDescent="0.25">
      <c r="B3986" s="146"/>
      <c r="C3986" s="31"/>
      <c r="D3986" s="31"/>
      <c r="E3986" s="44"/>
      <c r="F3986" s="43"/>
      <c r="G3986" s="84"/>
      <c r="H3986" s="31"/>
      <c r="I3986" s="208"/>
      <c r="J3986" s="84"/>
      <c r="K3986" s="31"/>
      <c r="L3986" s="31"/>
      <c r="M3986" s="169"/>
      <c r="N3986" s="148"/>
      <c r="O3986" s="106"/>
      <c r="P3986" s="43"/>
      <c r="Q3986" s="31"/>
      <c r="R3986" s="84"/>
      <c r="S3986" s="31"/>
      <c r="T3986" s="31"/>
      <c r="U3986" s="169"/>
      <c r="V3986" s="150"/>
      <c r="W3986" s="141" t="str" cm="1">
        <f t="array" ref="W3986">IF(SUM(LEN(B3986:V3986))=0,"",IF(OR(OR(ISBLANK(F3986),SUM(LEN(C3986),LEN(D3986))=0),AND(NOT(E3986="Unknown"),ISBLANK(J3986)),AND(NOT(O3986="Unknown"),ISBLANK(R3986))),"Missing Information", INDEX(Table15[Entire Service Line Classification], MATCH(SUMIFS(Table15[Unique ID],Table15[System-Owned Portion],E3986,Table15[If Material Anything Other than "Lead" in Column E,Was Material Ever Previously Lead?],G3986,Table15[Customer-Owned Portion],O3986),Table15[Unique ID],0),0)))</f>
        <v/>
      </c>
      <c r="X3986"/>
    </row>
    <row r="3987" spans="2:24" x14ac:dyDescent="0.25">
      <c r="B3987" s="146"/>
      <c r="C3987" s="31"/>
      <c r="D3987" s="31"/>
      <c r="E3987" s="44"/>
      <c r="F3987" s="43"/>
      <c r="G3987" s="84"/>
      <c r="H3987" s="31"/>
      <c r="I3987" s="208"/>
      <c r="J3987" s="84"/>
      <c r="K3987" s="31"/>
      <c r="L3987" s="31"/>
      <c r="M3987" s="169"/>
      <c r="N3987" s="148"/>
      <c r="O3987" s="106"/>
      <c r="P3987" s="43"/>
      <c r="Q3987" s="31"/>
      <c r="R3987" s="84"/>
      <c r="S3987" s="31"/>
      <c r="T3987" s="31"/>
      <c r="U3987" s="169"/>
      <c r="V3987" s="150"/>
      <c r="W3987" s="141" t="str" cm="1">
        <f t="array" ref="W3987">IF(SUM(LEN(B3987:V3987))=0,"",IF(OR(OR(ISBLANK(F3987),SUM(LEN(C3987),LEN(D3987))=0),AND(NOT(E3987="Unknown"),ISBLANK(J3987)),AND(NOT(O3987="Unknown"),ISBLANK(R3987))),"Missing Information", INDEX(Table15[Entire Service Line Classification], MATCH(SUMIFS(Table15[Unique ID],Table15[System-Owned Portion],E3987,Table15[If Material Anything Other than "Lead" in Column E,Was Material Ever Previously Lead?],G3987,Table15[Customer-Owned Portion],O3987),Table15[Unique ID],0),0)))</f>
        <v/>
      </c>
      <c r="X3987"/>
    </row>
    <row r="3988" spans="2:24" x14ac:dyDescent="0.25">
      <c r="B3988" s="146"/>
      <c r="C3988" s="31"/>
      <c r="D3988" s="31"/>
      <c r="E3988" s="44"/>
      <c r="F3988" s="43"/>
      <c r="G3988" s="84"/>
      <c r="H3988" s="31"/>
      <c r="I3988" s="208"/>
      <c r="J3988" s="84"/>
      <c r="K3988" s="31"/>
      <c r="L3988" s="31"/>
      <c r="M3988" s="169"/>
      <c r="N3988" s="148"/>
      <c r="O3988" s="106"/>
      <c r="P3988" s="43"/>
      <c r="Q3988" s="31"/>
      <c r="R3988" s="84"/>
      <c r="S3988" s="31"/>
      <c r="T3988" s="31"/>
      <c r="U3988" s="169"/>
      <c r="V3988" s="150"/>
      <c r="W3988" s="141" t="str" cm="1">
        <f t="array" ref="W3988">IF(SUM(LEN(B3988:V3988))=0,"",IF(OR(OR(ISBLANK(F3988),SUM(LEN(C3988),LEN(D3988))=0),AND(NOT(E3988="Unknown"),ISBLANK(J3988)),AND(NOT(O3988="Unknown"),ISBLANK(R3988))),"Missing Information", INDEX(Table15[Entire Service Line Classification], MATCH(SUMIFS(Table15[Unique ID],Table15[System-Owned Portion],E3988,Table15[If Material Anything Other than "Lead" in Column E,Was Material Ever Previously Lead?],G3988,Table15[Customer-Owned Portion],O3988),Table15[Unique ID],0),0)))</f>
        <v/>
      </c>
      <c r="X3988"/>
    </row>
    <row r="3989" spans="2:24" x14ac:dyDescent="0.25">
      <c r="B3989" s="146"/>
      <c r="C3989" s="31"/>
      <c r="D3989" s="31"/>
      <c r="E3989" s="44"/>
      <c r="F3989" s="43"/>
      <c r="G3989" s="84"/>
      <c r="H3989" s="31"/>
      <c r="I3989" s="208"/>
      <c r="J3989" s="84"/>
      <c r="K3989" s="31"/>
      <c r="L3989" s="31"/>
      <c r="M3989" s="169"/>
      <c r="N3989" s="148"/>
      <c r="O3989" s="106"/>
      <c r="P3989" s="43"/>
      <c r="Q3989" s="31"/>
      <c r="R3989" s="84"/>
      <c r="S3989" s="31"/>
      <c r="T3989" s="31"/>
      <c r="U3989" s="169"/>
      <c r="V3989" s="150"/>
      <c r="W3989" s="141" t="str" cm="1">
        <f t="array" ref="W3989">IF(SUM(LEN(B3989:V3989))=0,"",IF(OR(OR(ISBLANK(F3989),SUM(LEN(C3989),LEN(D3989))=0),AND(NOT(E3989="Unknown"),ISBLANK(J3989)),AND(NOT(O3989="Unknown"),ISBLANK(R3989))),"Missing Information", INDEX(Table15[Entire Service Line Classification], MATCH(SUMIFS(Table15[Unique ID],Table15[System-Owned Portion],E3989,Table15[If Material Anything Other than "Lead" in Column E,Was Material Ever Previously Lead?],G3989,Table15[Customer-Owned Portion],O3989),Table15[Unique ID],0),0)))</f>
        <v/>
      </c>
      <c r="X3989"/>
    </row>
    <row r="3990" spans="2:24" x14ac:dyDescent="0.25">
      <c r="B3990" s="146"/>
      <c r="C3990" s="31"/>
      <c r="D3990" s="31"/>
      <c r="E3990" s="44"/>
      <c r="F3990" s="43"/>
      <c r="G3990" s="84"/>
      <c r="H3990" s="31"/>
      <c r="I3990" s="208"/>
      <c r="J3990" s="84"/>
      <c r="K3990" s="31"/>
      <c r="L3990" s="31"/>
      <c r="M3990" s="169"/>
      <c r="N3990" s="148"/>
      <c r="O3990" s="106"/>
      <c r="P3990" s="43"/>
      <c r="Q3990" s="31"/>
      <c r="R3990" s="84"/>
      <c r="S3990" s="31"/>
      <c r="T3990" s="31"/>
      <c r="U3990" s="169"/>
      <c r="V3990" s="150"/>
      <c r="W3990" s="141" t="str" cm="1">
        <f t="array" ref="W3990">IF(SUM(LEN(B3990:V3990))=0,"",IF(OR(OR(ISBLANK(F3990),SUM(LEN(C3990),LEN(D3990))=0),AND(NOT(E3990="Unknown"),ISBLANK(J3990)),AND(NOT(O3990="Unknown"),ISBLANK(R3990))),"Missing Information", INDEX(Table15[Entire Service Line Classification], MATCH(SUMIFS(Table15[Unique ID],Table15[System-Owned Portion],E3990,Table15[If Material Anything Other than "Lead" in Column E,Was Material Ever Previously Lead?],G3990,Table15[Customer-Owned Portion],O3990),Table15[Unique ID],0),0)))</f>
        <v/>
      </c>
      <c r="X3990"/>
    </row>
    <row r="3991" spans="2:24" x14ac:dyDescent="0.25">
      <c r="B3991" s="146"/>
      <c r="C3991" s="31"/>
      <c r="D3991" s="31"/>
      <c r="E3991" s="44"/>
      <c r="F3991" s="43"/>
      <c r="G3991" s="84"/>
      <c r="H3991" s="31"/>
      <c r="I3991" s="208"/>
      <c r="J3991" s="84"/>
      <c r="K3991" s="31"/>
      <c r="L3991" s="31"/>
      <c r="M3991" s="169"/>
      <c r="N3991" s="148"/>
      <c r="O3991" s="106"/>
      <c r="P3991" s="43"/>
      <c r="Q3991" s="31"/>
      <c r="R3991" s="84"/>
      <c r="S3991" s="31"/>
      <c r="T3991" s="31"/>
      <c r="U3991" s="169"/>
      <c r="V3991" s="150"/>
      <c r="W3991" s="141" t="str" cm="1">
        <f t="array" ref="W3991">IF(SUM(LEN(B3991:V3991))=0,"",IF(OR(OR(ISBLANK(F3991),SUM(LEN(C3991),LEN(D3991))=0),AND(NOT(E3991="Unknown"),ISBLANK(J3991)),AND(NOT(O3991="Unknown"),ISBLANK(R3991))),"Missing Information", INDEX(Table15[Entire Service Line Classification], MATCH(SUMIFS(Table15[Unique ID],Table15[System-Owned Portion],E3991,Table15[If Material Anything Other than "Lead" in Column E,Was Material Ever Previously Lead?],G3991,Table15[Customer-Owned Portion],O3991),Table15[Unique ID],0),0)))</f>
        <v/>
      </c>
      <c r="X3991"/>
    </row>
    <row r="3992" spans="2:24" x14ac:dyDescent="0.25">
      <c r="B3992" s="146"/>
      <c r="C3992" s="31"/>
      <c r="D3992" s="31"/>
      <c r="E3992" s="44"/>
      <c r="F3992" s="43"/>
      <c r="G3992" s="84"/>
      <c r="H3992" s="31"/>
      <c r="I3992" s="208"/>
      <c r="J3992" s="84"/>
      <c r="K3992" s="31"/>
      <c r="L3992" s="31"/>
      <c r="M3992" s="169"/>
      <c r="N3992" s="148"/>
      <c r="O3992" s="106"/>
      <c r="P3992" s="43"/>
      <c r="Q3992" s="31"/>
      <c r="R3992" s="84"/>
      <c r="S3992" s="31"/>
      <c r="T3992" s="31"/>
      <c r="U3992" s="169"/>
      <c r="V3992" s="150"/>
      <c r="W3992" s="141" t="str" cm="1">
        <f t="array" ref="W3992">IF(SUM(LEN(B3992:V3992))=0,"",IF(OR(OR(ISBLANK(F3992),SUM(LEN(C3992),LEN(D3992))=0),AND(NOT(E3992="Unknown"),ISBLANK(J3992)),AND(NOT(O3992="Unknown"),ISBLANK(R3992))),"Missing Information", INDEX(Table15[Entire Service Line Classification], MATCH(SUMIFS(Table15[Unique ID],Table15[System-Owned Portion],E3992,Table15[If Material Anything Other than "Lead" in Column E,Was Material Ever Previously Lead?],G3992,Table15[Customer-Owned Portion],O3992),Table15[Unique ID],0),0)))</f>
        <v/>
      </c>
      <c r="X3992"/>
    </row>
    <row r="3993" spans="2:24" x14ac:dyDescent="0.25">
      <c r="B3993" s="146"/>
      <c r="C3993" s="31"/>
      <c r="D3993" s="31"/>
      <c r="E3993" s="44"/>
      <c r="F3993" s="43"/>
      <c r="G3993" s="84"/>
      <c r="H3993" s="31"/>
      <c r="I3993" s="208"/>
      <c r="J3993" s="84"/>
      <c r="K3993" s="31"/>
      <c r="L3993" s="31"/>
      <c r="M3993" s="169"/>
      <c r="N3993" s="148"/>
      <c r="O3993" s="106"/>
      <c r="P3993" s="43"/>
      <c r="Q3993" s="31"/>
      <c r="R3993" s="84"/>
      <c r="S3993" s="31"/>
      <c r="T3993" s="31"/>
      <c r="U3993" s="169"/>
      <c r="V3993" s="150"/>
      <c r="W3993" s="141" t="str" cm="1">
        <f t="array" ref="W3993">IF(SUM(LEN(B3993:V3993))=0,"",IF(OR(OR(ISBLANK(F3993),SUM(LEN(C3993),LEN(D3993))=0),AND(NOT(E3993="Unknown"),ISBLANK(J3993)),AND(NOT(O3993="Unknown"),ISBLANK(R3993))),"Missing Information", INDEX(Table15[Entire Service Line Classification], MATCH(SUMIFS(Table15[Unique ID],Table15[System-Owned Portion],E3993,Table15[If Material Anything Other than "Lead" in Column E,Was Material Ever Previously Lead?],G3993,Table15[Customer-Owned Portion],O3993),Table15[Unique ID],0),0)))</f>
        <v/>
      </c>
      <c r="X3993"/>
    </row>
    <row r="3994" spans="2:24" x14ac:dyDescent="0.25">
      <c r="B3994" s="146"/>
      <c r="C3994" s="31"/>
      <c r="D3994" s="31"/>
      <c r="E3994" s="44"/>
      <c r="F3994" s="43"/>
      <c r="G3994" s="84"/>
      <c r="H3994" s="31"/>
      <c r="I3994" s="208"/>
      <c r="J3994" s="84"/>
      <c r="K3994" s="31"/>
      <c r="L3994" s="31"/>
      <c r="M3994" s="169"/>
      <c r="N3994" s="148"/>
      <c r="O3994" s="106"/>
      <c r="P3994" s="43"/>
      <c r="Q3994" s="31"/>
      <c r="R3994" s="84"/>
      <c r="S3994" s="31"/>
      <c r="T3994" s="31"/>
      <c r="U3994" s="169"/>
      <c r="V3994" s="150"/>
      <c r="W3994" s="141" t="str" cm="1">
        <f t="array" ref="W3994">IF(SUM(LEN(B3994:V3994))=0,"",IF(OR(OR(ISBLANK(F3994),SUM(LEN(C3994),LEN(D3994))=0),AND(NOT(E3994="Unknown"),ISBLANK(J3994)),AND(NOT(O3994="Unknown"),ISBLANK(R3994))),"Missing Information", INDEX(Table15[Entire Service Line Classification], MATCH(SUMIFS(Table15[Unique ID],Table15[System-Owned Portion],E3994,Table15[If Material Anything Other than "Lead" in Column E,Was Material Ever Previously Lead?],G3994,Table15[Customer-Owned Portion],O3994),Table15[Unique ID],0),0)))</f>
        <v/>
      </c>
      <c r="X3994"/>
    </row>
    <row r="3995" spans="2:24" x14ac:dyDescent="0.25">
      <c r="B3995" s="146"/>
      <c r="C3995" s="31"/>
      <c r="D3995" s="31"/>
      <c r="E3995" s="44"/>
      <c r="F3995" s="43"/>
      <c r="G3995" s="84"/>
      <c r="H3995" s="31"/>
      <c r="I3995" s="208"/>
      <c r="J3995" s="84"/>
      <c r="K3995" s="31"/>
      <c r="L3995" s="31"/>
      <c r="M3995" s="169"/>
      <c r="N3995" s="148"/>
      <c r="O3995" s="106"/>
      <c r="P3995" s="43"/>
      <c r="Q3995" s="31"/>
      <c r="R3995" s="84"/>
      <c r="S3995" s="31"/>
      <c r="T3995" s="31"/>
      <c r="U3995" s="169"/>
      <c r="V3995" s="150"/>
      <c r="W3995" s="141" t="str" cm="1">
        <f t="array" ref="W3995">IF(SUM(LEN(B3995:V3995))=0,"",IF(OR(OR(ISBLANK(F3995),SUM(LEN(C3995),LEN(D3995))=0),AND(NOT(E3995="Unknown"),ISBLANK(J3995)),AND(NOT(O3995="Unknown"),ISBLANK(R3995))),"Missing Information", INDEX(Table15[Entire Service Line Classification], MATCH(SUMIFS(Table15[Unique ID],Table15[System-Owned Portion],E3995,Table15[If Material Anything Other than "Lead" in Column E,Was Material Ever Previously Lead?],G3995,Table15[Customer-Owned Portion],O3995),Table15[Unique ID],0),0)))</f>
        <v/>
      </c>
      <c r="X3995"/>
    </row>
    <row r="3996" spans="2:24" x14ac:dyDescent="0.25">
      <c r="B3996" s="146"/>
      <c r="C3996" s="31"/>
      <c r="D3996" s="31"/>
      <c r="E3996" s="44"/>
      <c r="F3996" s="43"/>
      <c r="G3996" s="84"/>
      <c r="H3996" s="31"/>
      <c r="I3996" s="208"/>
      <c r="J3996" s="84"/>
      <c r="K3996" s="31"/>
      <c r="L3996" s="31"/>
      <c r="M3996" s="169"/>
      <c r="N3996" s="148"/>
      <c r="O3996" s="106"/>
      <c r="P3996" s="43"/>
      <c r="Q3996" s="31"/>
      <c r="R3996" s="84"/>
      <c r="S3996" s="31"/>
      <c r="T3996" s="31"/>
      <c r="U3996" s="169"/>
      <c r="V3996" s="150"/>
      <c r="W3996" s="141" t="str" cm="1">
        <f t="array" ref="W3996">IF(SUM(LEN(B3996:V3996))=0,"",IF(OR(OR(ISBLANK(F3996),SUM(LEN(C3996),LEN(D3996))=0),AND(NOT(E3996="Unknown"),ISBLANK(J3996)),AND(NOT(O3996="Unknown"),ISBLANK(R3996))),"Missing Information", INDEX(Table15[Entire Service Line Classification], MATCH(SUMIFS(Table15[Unique ID],Table15[System-Owned Portion],E3996,Table15[If Material Anything Other than "Lead" in Column E,Was Material Ever Previously Lead?],G3996,Table15[Customer-Owned Portion],O3996),Table15[Unique ID],0),0)))</f>
        <v/>
      </c>
      <c r="X3996"/>
    </row>
    <row r="3997" spans="2:24" x14ac:dyDescent="0.25">
      <c r="B3997" s="146"/>
      <c r="C3997" s="31"/>
      <c r="D3997" s="31"/>
      <c r="E3997" s="44"/>
      <c r="F3997" s="43"/>
      <c r="G3997" s="84"/>
      <c r="H3997" s="31"/>
      <c r="I3997" s="208"/>
      <c r="J3997" s="84"/>
      <c r="K3997" s="31"/>
      <c r="L3997" s="31"/>
      <c r="M3997" s="169"/>
      <c r="N3997" s="148"/>
      <c r="O3997" s="106"/>
      <c r="P3997" s="43"/>
      <c r="Q3997" s="31"/>
      <c r="R3997" s="84"/>
      <c r="S3997" s="31"/>
      <c r="T3997" s="31"/>
      <c r="U3997" s="169"/>
      <c r="V3997" s="150"/>
      <c r="W3997" s="141" t="str" cm="1">
        <f t="array" ref="W3997">IF(SUM(LEN(B3997:V3997))=0,"",IF(OR(OR(ISBLANK(F3997),SUM(LEN(C3997),LEN(D3997))=0),AND(NOT(E3997="Unknown"),ISBLANK(J3997)),AND(NOT(O3997="Unknown"),ISBLANK(R3997))),"Missing Information", INDEX(Table15[Entire Service Line Classification], MATCH(SUMIFS(Table15[Unique ID],Table15[System-Owned Portion],E3997,Table15[If Material Anything Other than "Lead" in Column E,Was Material Ever Previously Lead?],G3997,Table15[Customer-Owned Portion],O3997),Table15[Unique ID],0),0)))</f>
        <v/>
      </c>
      <c r="X3997"/>
    </row>
    <row r="3998" spans="2:24" x14ac:dyDescent="0.25">
      <c r="B3998" s="146"/>
      <c r="C3998" s="31"/>
      <c r="D3998" s="31"/>
      <c r="E3998" s="44"/>
      <c r="F3998" s="43"/>
      <c r="G3998" s="84"/>
      <c r="H3998" s="31"/>
      <c r="I3998" s="208"/>
      <c r="J3998" s="84"/>
      <c r="K3998" s="31"/>
      <c r="L3998" s="31"/>
      <c r="M3998" s="169"/>
      <c r="N3998" s="148"/>
      <c r="O3998" s="106"/>
      <c r="P3998" s="43"/>
      <c r="Q3998" s="31"/>
      <c r="R3998" s="84"/>
      <c r="S3998" s="31"/>
      <c r="T3998" s="31"/>
      <c r="U3998" s="169"/>
      <c r="V3998" s="150"/>
      <c r="W3998" s="141" t="str" cm="1">
        <f t="array" ref="W3998">IF(SUM(LEN(B3998:V3998))=0,"",IF(OR(OR(ISBLANK(F3998),SUM(LEN(C3998),LEN(D3998))=0),AND(NOT(E3998="Unknown"),ISBLANK(J3998)),AND(NOT(O3998="Unknown"),ISBLANK(R3998))),"Missing Information", INDEX(Table15[Entire Service Line Classification], MATCH(SUMIFS(Table15[Unique ID],Table15[System-Owned Portion],E3998,Table15[If Material Anything Other than "Lead" in Column E,Was Material Ever Previously Lead?],G3998,Table15[Customer-Owned Portion],O3998),Table15[Unique ID],0),0)))</f>
        <v/>
      </c>
      <c r="X3998"/>
    </row>
    <row r="3999" spans="2:24" x14ac:dyDescent="0.25">
      <c r="B3999" s="146"/>
      <c r="C3999" s="31"/>
      <c r="D3999" s="31"/>
      <c r="E3999" s="44"/>
      <c r="F3999" s="43"/>
      <c r="G3999" s="84"/>
      <c r="H3999" s="31"/>
      <c r="I3999" s="208"/>
      <c r="J3999" s="84"/>
      <c r="K3999" s="31"/>
      <c r="L3999" s="31"/>
      <c r="M3999" s="169"/>
      <c r="N3999" s="148"/>
      <c r="O3999" s="106"/>
      <c r="P3999" s="43"/>
      <c r="Q3999" s="31"/>
      <c r="R3999" s="84"/>
      <c r="S3999" s="31"/>
      <c r="T3999" s="31"/>
      <c r="U3999" s="169"/>
      <c r="V3999" s="150"/>
      <c r="W3999" s="141" t="str" cm="1">
        <f t="array" ref="W3999">IF(SUM(LEN(B3999:V3999))=0,"",IF(OR(OR(ISBLANK(F3999),SUM(LEN(C3999),LEN(D3999))=0),AND(NOT(E3999="Unknown"),ISBLANK(J3999)),AND(NOT(O3999="Unknown"),ISBLANK(R3999))),"Missing Information", INDEX(Table15[Entire Service Line Classification], MATCH(SUMIFS(Table15[Unique ID],Table15[System-Owned Portion],E3999,Table15[If Material Anything Other than "Lead" in Column E,Was Material Ever Previously Lead?],G3999,Table15[Customer-Owned Portion],O3999),Table15[Unique ID],0),0)))</f>
        <v/>
      </c>
      <c r="X3999"/>
    </row>
    <row r="4000" spans="2:24" x14ac:dyDescent="0.25">
      <c r="B4000" s="146"/>
      <c r="C4000" s="31"/>
      <c r="D4000" s="31"/>
      <c r="E4000" s="44"/>
      <c r="F4000" s="43"/>
      <c r="G4000" s="84"/>
      <c r="H4000" s="31"/>
      <c r="I4000" s="208"/>
      <c r="J4000" s="84"/>
      <c r="K4000" s="31"/>
      <c r="L4000" s="31"/>
      <c r="M4000" s="169"/>
      <c r="N4000" s="148"/>
      <c r="O4000" s="106"/>
      <c r="P4000" s="43"/>
      <c r="Q4000" s="31"/>
      <c r="R4000" s="84"/>
      <c r="S4000" s="31"/>
      <c r="T4000" s="31"/>
      <c r="U4000" s="169"/>
      <c r="V4000" s="150"/>
      <c r="W4000" s="141" t="str" cm="1">
        <f t="array" ref="W4000">IF(SUM(LEN(B4000:V4000))=0,"",IF(OR(OR(ISBLANK(F4000),SUM(LEN(C4000),LEN(D4000))=0),AND(NOT(E4000="Unknown"),ISBLANK(J4000)),AND(NOT(O4000="Unknown"),ISBLANK(R4000))),"Missing Information", INDEX(Table15[Entire Service Line Classification], MATCH(SUMIFS(Table15[Unique ID],Table15[System-Owned Portion],E4000,Table15[If Material Anything Other than "Lead" in Column E,Was Material Ever Previously Lead?],G4000,Table15[Customer-Owned Portion],O4000),Table15[Unique ID],0),0)))</f>
        <v/>
      </c>
      <c r="X4000"/>
    </row>
    <row r="4001" spans="2:24" x14ac:dyDescent="0.25">
      <c r="B4001" s="146"/>
      <c r="C4001" s="31"/>
      <c r="D4001" s="31"/>
      <c r="E4001" s="44"/>
      <c r="F4001" s="43"/>
      <c r="G4001" s="84"/>
      <c r="H4001" s="31"/>
      <c r="I4001" s="208"/>
      <c r="J4001" s="84"/>
      <c r="K4001" s="31"/>
      <c r="L4001" s="31"/>
      <c r="M4001" s="169"/>
      <c r="N4001" s="148"/>
      <c r="O4001" s="106"/>
      <c r="P4001" s="43"/>
      <c r="Q4001" s="31"/>
      <c r="R4001" s="84"/>
      <c r="S4001" s="31"/>
      <c r="T4001" s="31"/>
      <c r="U4001" s="169"/>
      <c r="V4001" s="150"/>
      <c r="W4001" s="141" t="str" cm="1">
        <f t="array" ref="W4001">IF(SUM(LEN(B4001:V4001))=0,"",IF(OR(OR(ISBLANK(F4001),SUM(LEN(C4001),LEN(D4001))=0),AND(NOT(E4001="Unknown"),ISBLANK(J4001)),AND(NOT(O4001="Unknown"),ISBLANK(R4001))),"Missing Information", INDEX(Table15[Entire Service Line Classification], MATCH(SUMIFS(Table15[Unique ID],Table15[System-Owned Portion],E4001,Table15[If Material Anything Other than "Lead" in Column E,Was Material Ever Previously Lead?],G4001,Table15[Customer-Owned Portion],O4001),Table15[Unique ID],0),0)))</f>
        <v/>
      </c>
      <c r="X4001"/>
    </row>
    <row r="4002" spans="2:24" x14ac:dyDescent="0.25">
      <c r="B4002" s="146"/>
      <c r="C4002" s="31"/>
      <c r="D4002" s="31"/>
      <c r="E4002" s="44"/>
      <c r="F4002" s="43"/>
      <c r="G4002" s="84"/>
      <c r="H4002" s="31"/>
      <c r="I4002" s="208"/>
      <c r="J4002" s="84"/>
      <c r="K4002" s="31"/>
      <c r="L4002" s="31"/>
      <c r="M4002" s="169"/>
      <c r="N4002" s="148"/>
      <c r="O4002" s="106"/>
      <c r="P4002" s="43"/>
      <c r="Q4002" s="31"/>
      <c r="R4002" s="84"/>
      <c r="S4002" s="31"/>
      <c r="T4002" s="31"/>
      <c r="U4002" s="169"/>
      <c r="V4002" s="150"/>
      <c r="W4002" s="141" t="str" cm="1">
        <f t="array" ref="W4002">IF(SUM(LEN(B4002:V4002))=0,"",IF(OR(OR(ISBLANK(F4002),SUM(LEN(C4002),LEN(D4002))=0),AND(NOT(E4002="Unknown"),ISBLANK(J4002)),AND(NOT(O4002="Unknown"),ISBLANK(R4002))),"Missing Information", INDEX(Table15[Entire Service Line Classification], MATCH(SUMIFS(Table15[Unique ID],Table15[System-Owned Portion],E4002,Table15[If Material Anything Other than "Lead" in Column E,Was Material Ever Previously Lead?],G4002,Table15[Customer-Owned Portion],O4002),Table15[Unique ID],0),0)))</f>
        <v/>
      </c>
      <c r="X4002"/>
    </row>
    <row r="4003" spans="2:24" x14ac:dyDescent="0.25">
      <c r="B4003" s="146"/>
      <c r="C4003" s="31"/>
      <c r="D4003" s="31"/>
      <c r="E4003" s="44"/>
      <c r="F4003" s="43"/>
      <c r="G4003" s="84"/>
      <c r="H4003" s="31"/>
      <c r="I4003" s="208"/>
      <c r="J4003" s="84"/>
      <c r="K4003" s="31"/>
      <c r="L4003" s="31"/>
      <c r="M4003" s="169"/>
      <c r="N4003" s="148"/>
      <c r="O4003" s="106"/>
      <c r="P4003" s="43"/>
      <c r="Q4003" s="31"/>
      <c r="R4003" s="84"/>
      <c r="S4003" s="31"/>
      <c r="T4003" s="31"/>
      <c r="U4003" s="169"/>
      <c r="V4003" s="150"/>
      <c r="W4003" s="141" t="str" cm="1">
        <f t="array" ref="W4003">IF(SUM(LEN(B4003:V4003))=0,"",IF(OR(OR(ISBLANK(F4003),SUM(LEN(C4003),LEN(D4003))=0),AND(NOT(E4003="Unknown"),ISBLANK(J4003)),AND(NOT(O4003="Unknown"),ISBLANK(R4003))),"Missing Information", INDEX(Table15[Entire Service Line Classification], MATCH(SUMIFS(Table15[Unique ID],Table15[System-Owned Portion],E4003,Table15[If Material Anything Other than "Lead" in Column E,Was Material Ever Previously Lead?],G4003,Table15[Customer-Owned Portion],O4003),Table15[Unique ID],0),0)))</f>
        <v/>
      </c>
      <c r="X4003"/>
    </row>
    <row r="4004" spans="2:24" x14ac:dyDescent="0.25">
      <c r="B4004" s="146"/>
      <c r="C4004" s="31"/>
      <c r="D4004" s="31"/>
      <c r="E4004" s="44"/>
      <c r="F4004" s="43"/>
      <c r="G4004" s="84"/>
      <c r="H4004" s="31"/>
      <c r="I4004" s="208"/>
      <c r="J4004" s="84"/>
      <c r="K4004" s="31"/>
      <c r="L4004" s="31"/>
      <c r="M4004" s="169"/>
      <c r="N4004" s="148"/>
      <c r="O4004" s="106"/>
      <c r="P4004" s="43"/>
      <c r="Q4004" s="31"/>
      <c r="R4004" s="84"/>
      <c r="S4004" s="31"/>
      <c r="T4004" s="31"/>
      <c r="U4004" s="169"/>
      <c r="V4004" s="150"/>
      <c r="W4004" s="141" t="str" cm="1">
        <f t="array" ref="W4004">IF(SUM(LEN(B4004:V4004))=0,"",IF(OR(OR(ISBLANK(F4004),SUM(LEN(C4004),LEN(D4004))=0),AND(NOT(E4004="Unknown"),ISBLANK(J4004)),AND(NOT(O4004="Unknown"),ISBLANK(R4004))),"Missing Information", INDEX(Table15[Entire Service Line Classification], MATCH(SUMIFS(Table15[Unique ID],Table15[System-Owned Portion],E4004,Table15[If Material Anything Other than "Lead" in Column E,Was Material Ever Previously Lead?],G4004,Table15[Customer-Owned Portion],O4004),Table15[Unique ID],0),0)))</f>
        <v/>
      </c>
      <c r="X4004"/>
    </row>
    <row r="4005" spans="2:24" x14ac:dyDescent="0.25">
      <c r="B4005" s="146"/>
      <c r="C4005" s="31"/>
      <c r="D4005" s="31"/>
      <c r="E4005" s="44"/>
      <c r="F4005" s="43"/>
      <c r="G4005" s="84"/>
      <c r="H4005" s="31"/>
      <c r="I4005" s="208"/>
      <c r="J4005" s="84"/>
      <c r="K4005" s="31"/>
      <c r="L4005" s="31"/>
      <c r="M4005" s="169"/>
      <c r="N4005" s="148"/>
      <c r="O4005" s="106"/>
      <c r="P4005" s="43"/>
      <c r="Q4005" s="31"/>
      <c r="R4005" s="84"/>
      <c r="S4005" s="31"/>
      <c r="T4005" s="31"/>
      <c r="U4005" s="169"/>
      <c r="V4005" s="150"/>
      <c r="W4005" s="141" t="str" cm="1">
        <f t="array" ref="W4005">IF(SUM(LEN(B4005:V4005))=0,"",IF(OR(OR(ISBLANK(F4005),SUM(LEN(C4005),LEN(D4005))=0),AND(NOT(E4005="Unknown"),ISBLANK(J4005)),AND(NOT(O4005="Unknown"),ISBLANK(R4005))),"Missing Information", INDEX(Table15[Entire Service Line Classification], MATCH(SUMIFS(Table15[Unique ID],Table15[System-Owned Portion],E4005,Table15[If Material Anything Other than "Lead" in Column E,Was Material Ever Previously Lead?],G4005,Table15[Customer-Owned Portion],O4005),Table15[Unique ID],0),0)))</f>
        <v/>
      </c>
      <c r="X4005"/>
    </row>
    <row r="4006" spans="2:24" x14ac:dyDescent="0.25">
      <c r="B4006" s="146"/>
      <c r="C4006" s="31"/>
      <c r="D4006" s="31"/>
      <c r="E4006" s="44"/>
      <c r="F4006" s="43"/>
      <c r="G4006" s="84"/>
      <c r="H4006" s="31"/>
      <c r="I4006" s="208"/>
      <c r="J4006" s="84"/>
      <c r="K4006" s="31"/>
      <c r="L4006" s="31"/>
      <c r="M4006" s="169"/>
      <c r="N4006" s="148"/>
      <c r="O4006" s="106"/>
      <c r="P4006" s="43"/>
      <c r="Q4006" s="31"/>
      <c r="R4006" s="84"/>
      <c r="S4006" s="31"/>
      <c r="T4006" s="31"/>
      <c r="U4006" s="169"/>
      <c r="V4006" s="150"/>
      <c r="W4006" s="141" t="str" cm="1">
        <f t="array" ref="W4006">IF(SUM(LEN(B4006:V4006))=0,"",IF(OR(OR(ISBLANK(F4006),SUM(LEN(C4006),LEN(D4006))=0),AND(NOT(E4006="Unknown"),ISBLANK(J4006)),AND(NOT(O4006="Unknown"),ISBLANK(R4006))),"Missing Information", INDEX(Table15[Entire Service Line Classification], MATCH(SUMIFS(Table15[Unique ID],Table15[System-Owned Portion],E4006,Table15[If Material Anything Other than "Lead" in Column E,Was Material Ever Previously Lead?],G4006,Table15[Customer-Owned Portion],O4006),Table15[Unique ID],0),0)))</f>
        <v/>
      </c>
      <c r="X4006"/>
    </row>
    <row r="4007" spans="2:24" x14ac:dyDescent="0.25">
      <c r="B4007" s="146"/>
      <c r="C4007" s="31"/>
      <c r="D4007" s="31"/>
      <c r="E4007" s="44"/>
      <c r="F4007" s="43"/>
      <c r="G4007" s="84"/>
      <c r="H4007" s="31"/>
      <c r="I4007" s="208"/>
      <c r="J4007" s="84"/>
      <c r="K4007" s="31"/>
      <c r="L4007" s="31"/>
      <c r="M4007" s="169"/>
      <c r="N4007" s="148"/>
      <c r="O4007" s="106"/>
      <c r="P4007" s="43"/>
      <c r="Q4007" s="31"/>
      <c r="R4007" s="84"/>
      <c r="S4007" s="31"/>
      <c r="T4007" s="31"/>
      <c r="U4007" s="169"/>
      <c r="V4007" s="150"/>
      <c r="W4007" s="141" t="str" cm="1">
        <f t="array" ref="W4007">IF(SUM(LEN(B4007:V4007))=0,"",IF(OR(OR(ISBLANK(F4007),SUM(LEN(C4007),LEN(D4007))=0),AND(NOT(E4007="Unknown"),ISBLANK(J4007)),AND(NOT(O4007="Unknown"),ISBLANK(R4007))),"Missing Information", INDEX(Table15[Entire Service Line Classification], MATCH(SUMIFS(Table15[Unique ID],Table15[System-Owned Portion],E4007,Table15[If Material Anything Other than "Lead" in Column E,Was Material Ever Previously Lead?],G4007,Table15[Customer-Owned Portion],O4007),Table15[Unique ID],0),0)))</f>
        <v/>
      </c>
      <c r="X4007"/>
    </row>
    <row r="4008" spans="2:24" x14ac:dyDescent="0.25">
      <c r="B4008" s="146"/>
      <c r="C4008" s="31"/>
      <c r="D4008" s="31"/>
      <c r="E4008" s="44"/>
      <c r="F4008" s="43"/>
      <c r="G4008" s="84"/>
      <c r="H4008" s="31"/>
      <c r="I4008" s="208"/>
      <c r="J4008" s="84"/>
      <c r="K4008" s="31"/>
      <c r="L4008" s="31"/>
      <c r="M4008" s="169"/>
      <c r="N4008" s="148"/>
      <c r="O4008" s="106"/>
      <c r="P4008" s="43"/>
      <c r="Q4008" s="31"/>
      <c r="R4008" s="84"/>
      <c r="S4008" s="31"/>
      <c r="T4008" s="31"/>
      <c r="U4008" s="169"/>
      <c r="V4008" s="150"/>
      <c r="W4008" s="141" t="str" cm="1">
        <f t="array" ref="W4008">IF(SUM(LEN(B4008:V4008))=0,"",IF(OR(OR(ISBLANK(F4008),SUM(LEN(C4008),LEN(D4008))=0),AND(NOT(E4008="Unknown"),ISBLANK(J4008)),AND(NOT(O4008="Unknown"),ISBLANK(R4008))),"Missing Information", INDEX(Table15[Entire Service Line Classification], MATCH(SUMIFS(Table15[Unique ID],Table15[System-Owned Portion],E4008,Table15[If Material Anything Other than "Lead" in Column E,Was Material Ever Previously Lead?],G4008,Table15[Customer-Owned Portion],O4008),Table15[Unique ID],0),0)))</f>
        <v/>
      </c>
      <c r="X4008"/>
    </row>
    <row r="4009" spans="2:24" x14ac:dyDescent="0.25">
      <c r="B4009" s="146"/>
      <c r="C4009" s="31"/>
      <c r="D4009" s="31"/>
      <c r="E4009" s="44"/>
      <c r="F4009" s="43"/>
      <c r="G4009" s="84"/>
      <c r="H4009" s="31"/>
      <c r="I4009" s="208"/>
      <c r="J4009" s="84"/>
      <c r="K4009" s="31"/>
      <c r="L4009" s="31"/>
      <c r="M4009" s="169"/>
      <c r="N4009" s="148"/>
      <c r="O4009" s="106"/>
      <c r="P4009" s="43"/>
      <c r="Q4009" s="31"/>
      <c r="R4009" s="84"/>
      <c r="S4009" s="31"/>
      <c r="T4009" s="31"/>
      <c r="U4009" s="169"/>
      <c r="V4009" s="150"/>
      <c r="W4009" s="141" t="str" cm="1">
        <f t="array" ref="W4009">IF(SUM(LEN(B4009:V4009))=0,"",IF(OR(OR(ISBLANK(F4009),SUM(LEN(C4009),LEN(D4009))=0),AND(NOT(E4009="Unknown"),ISBLANK(J4009)),AND(NOT(O4009="Unknown"),ISBLANK(R4009))),"Missing Information", INDEX(Table15[Entire Service Line Classification], MATCH(SUMIFS(Table15[Unique ID],Table15[System-Owned Portion],E4009,Table15[If Material Anything Other than "Lead" in Column E,Was Material Ever Previously Lead?],G4009,Table15[Customer-Owned Portion],O4009),Table15[Unique ID],0),0)))</f>
        <v/>
      </c>
      <c r="X4009"/>
    </row>
    <row r="4010" spans="2:24" x14ac:dyDescent="0.25">
      <c r="B4010" s="146"/>
      <c r="C4010" s="31"/>
      <c r="D4010" s="31"/>
      <c r="E4010" s="44"/>
      <c r="F4010" s="43"/>
      <c r="G4010" s="84"/>
      <c r="H4010" s="31"/>
      <c r="I4010" s="208"/>
      <c r="J4010" s="84"/>
      <c r="K4010" s="31"/>
      <c r="L4010" s="31"/>
      <c r="M4010" s="169"/>
      <c r="N4010" s="148"/>
      <c r="O4010" s="106"/>
      <c r="P4010" s="43"/>
      <c r="Q4010" s="31"/>
      <c r="R4010" s="84"/>
      <c r="S4010" s="31"/>
      <c r="T4010" s="31"/>
      <c r="U4010" s="169"/>
      <c r="V4010" s="150"/>
      <c r="W4010" s="141" t="str" cm="1">
        <f t="array" ref="W4010">IF(SUM(LEN(B4010:V4010))=0,"",IF(OR(OR(ISBLANK(F4010),SUM(LEN(C4010),LEN(D4010))=0),AND(NOT(E4010="Unknown"),ISBLANK(J4010)),AND(NOT(O4010="Unknown"),ISBLANK(R4010))),"Missing Information", INDEX(Table15[Entire Service Line Classification], MATCH(SUMIFS(Table15[Unique ID],Table15[System-Owned Portion],E4010,Table15[If Material Anything Other than "Lead" in Column E,Was Material Ever Previously Lead?],G4010,Table15[Customer-Owned Portion],O4010),Table15[Unique ID],0),0)))</f>
        <v/>
      </c>
      <c r="X4010"/>
    </row>
    <row r="4011" spans="2:24" x14ac:dyDescent="0.25">
      <c r="B4011" s="146"/>
      <c r="C4011" s="31"/>
      <c r="D4011" s="31"/>
      <c r="E4011" s="44"/>
      <c r="F4011" s="43"/>
      <c r="G4011" s="84"/>
      <c r="H4011" s="31"/>
      <c r="I4011" s="208"/>
      <c r="J4011" s="84"/>
      <c r="K4011" s="31"/>
      <c r="L4011" s="31"/>
      <c r="M4011" s="169"/>
      <c r="N4011" s="148"/>
      <c r="O4011" s="106"/>
      <c r="P4011" s="43"/>
      <c r="Q4011" s="31"/>
      <c r="R4011" s="84"/>
      <c r="S4011" s="31"/>
      <c r="T4011" s="31"/>
      <c r="U4011" s="169"/>
      <c r="V4011" s="150"/>
      <c r="W4011" s="141" t="str" cm="1">
        <f t="array" ref="W4011">IF(SUM(LEN(B4011:V4011))=0,"",IF(OR(OR(ISBLANK(F4011),SUM(LEN(C4011),LEN(D4011))=0),AND(NOT(E4011="Unknown"),ISBLANK(J4011)),AND(NOT(O4011="Unknown"),ISBLANK(R4011))),"Missing Information", INDEX(Table15[Entire Service Line Classification], MATCH(SUMIFS(Table15[Unique ID],Table15[System-Owned Portion],E4011,Table15[If Material Anything Other than "Lead" in Column E,Was Material Ever Previously Lead?],G4011,Table15[Customer-Owned Portion],O4011),Table15[Unique ID],0),0)))</f>
        <v/>
      </c>
      <c r="X4011"/>
    </row>
    <row r="4012" spans="2:24" x14ac:dyDescent="0.25">
      <c r="B4012" s="146"/>
      <c r="C4012" s="31"/>
      <c r="D4012" s="31"/>
      <c r="E4012" s="44"/>
      <c r="F4012" s="43"/>
      <c r="G4012" s="84"/>
      <c r="H4012" s="31"/>
      <c r="I4012" s="208"/>
      <c r="J4012" s="84"/>
      <c r="K4012" s="31"/>
      <c r="L4012" s="31"/>
      <c r="M4012" s="169"/>
      <c r="N4012" s="148"/>
      <c r="O4012" s="106"/>
      <c r="P4012" s="43"/>
      <c r="Q4012" s="31"/>
      <c r="R4012" s="84"/>
      <c r="S4012" s="31"/>
      <c r="T4012" s="31"/>
      <c r="U4012" s="169"/>
      <c r="V4012" s="150"/>
      <c r="W4012" s="141" t="str" cm="1">
        <f t="array" ref="W4012">IF(SUM(LEN(B4012:V4012))=0,"",IF(OR(OR(ISBLANK(F4012),SUM(LEN(C4012),LEN(D4012))=0),AND(NOT(E4012="Unknown"),ISBLANK(J4012)),AND(NOT(O4012="Unknown"),ISBLANK(R4012))),"Missing Information", INDEX(Table15[Entire Service Line Classification], MATCH(SUMIFS(Table15[Unique ID],Table15[System-Owned Portion],E4012,Table15[If Material Anything Other than "Lead" in Column E,Was Material Ever Previously Lead?],G4012,Table15[Customer-Owned Portion],O4012),Table15[Unique ID],0),0)))</f>
        <v/>
      </c>
      <c r="X4012"/>
    </row>
    <row r="4013" spans="2:24" x14ac:dyDescent="0.25">
      <c r="B4013" s="146"/>
      <c r="C4013" s="31"/>
      <c r="D4013" s="31"/>
      <c r="E4013" s="44"/>
      <c r="F4013" s="43"/>
      <c r="G4013" s="84"/>
      <c r="H4013" s="31"/>
      <c r="I4013" s="208"/>
      <c r="J4013" s="84"/>
      <c r="K4013" s="31"/>
      <c r="L4013" s="31"/>
      <c r="M4013" s="169"/>
      <c r="N4013" s="148"/>
      <c r="O4013" s="106"/>
      <c r="P4013" s="43"/>
      <c r="Q4013" s="31"/>
      <c r="R4013" s="84"/>
      <c r="S4013" s="31"/>
      <c r="T4013" s="31"/>
      <c r="U4013" s="169"/>
      <c r="V4013" s="150"/>
      <c r="W4013" s="141" t="str" cm="1">
        <f t="array" ref="W4013">IF(SUM(LEN(B4013:V4013))=0,"",IF(OR(OR(ISBLANK(F4013),SUM(LEN(C4013),LEN(D4013))=0),AND(NOT(E4013="Unknown"),ISBLANK(J4013)),AND(NOT(O4013="Unknown"),ISBLANK(R4013))),"Missing Information", INDEX(Table15[Entire Service Line Classification], MATCH(SUMIFS(Table15[Unique ID],Table15[System-Owned Portion],E4013,Table15[If Material Anything Other than "Lead" in Column E,Was Material Ever Previously Lead?],G4013,Table15[Customer-Owned Portion],O4013),Table15[Unique ID],0),0)))</f>
        <v/>
      </c>
      <c r="X4013"/>
    </row>
    <row r="4014" spans="2:24" x14ac:dyDescent="0.25">
      <c r="B4014" s="146"/>
      <c r="C4014" s="31"/>
      <c r="D4014" s="31"/>
      <c r="E4014" s="44"/>
      <c r="F4014" s="43"/>
      <c r="G4014" s="84"/>
      <c r="H4014" s="31"/>
      <c r="I4014" s="208"/>
      <c r="J4014" s="84"/>
      <c r="K4014" s="31"/>
      <c r="L4014" s="31"/>
      <c r="M4014" s="169"/>
      <c r="N4014" s="148"/>
      <c r="O4014" s="106"/>
      <c r="P4014" s="43"/>
      <c r="Q4014" s="31"/>
      <c r="R4014" s="84"/>
      <c r="S4014" s="31"/>
      <c r="T4014" s="31"/>
      <c r="U4014" s="169"/>
      <c r="V4014" s="150"/>
      <c r="W4014" s="141" t="str" cm="1">
        <f t="array" ref="W4014">IF(SUM(LEN(B4014:V4014))=0,"",IF(OR(OR(ISBLANK(F4014),SUM(LEN(C4014),LEN(D4014))=0),AND(NOT(E4014="Unknown"),ISBLANK(J4014)),AND(NOT(O4014="Unknown"),ISBLANK(R4014))),"Missing Information", INDEX(Table15[Entire Service Line Classification], MATCH(SUMIFS(Table15[Unique ID],Table15[System-Owned Portion],E4014,Table15[If Material Anything Other than "Lead" in Column E,Was Material Ever Previously Lead?],G4014,Table15[Customer-Owned Portion],O4014),Table15[Unique ID],0),0)))</f>
        <v/>
      </c>
      <c r="X4014"/>
    </row>
    <row r="4015" spans="2:24" x14ac:dyDescent="0.25">
      <c r="B4015" s="146"/>
      <c r="C4015" s="31"/>
      <c r="D4015" s="31"/>
      <c r="E4015" s="44"/>
      <c r="F4015" s="43"/>
      <c r="G4015" s="84"/>
      <c r="H4015" s="31"/>
      <c r="I4015" s="208"/>
      <c r="J4015" s="84"/>
      <c r="K4015" s="31"/>
      <c r="L4015" s="31"/>
      <c r="M4015" s="169"/>
      <c r="N4015" s="148"/>
      <c r="O4015" s="106"/>
      <c r="P4015" s="43"/>
      <c r="Q4015" s="31"/>
      <c r="R4015" s="84"/>
      <c r="S4015" s="31"/>
      <c r="T4015" s="31"/>
      <c r="U4015" s="169"/>
      <c r="V4015" s="150"/>
      <c r="W4015" s="141" t="str" cm="1">
        <f t="array" ref="W4015">IF(SUM(LEN(B4015:V4015))=0,"",IF(OR(OR(ISBLANK(F4015),SUM(LEN(C4015),LEN(D4015))=0),AND(NOT(E4015="Unknown"),ISBLANK(J4015)),AND(NOT(O4015="Unknown"),ISBLANK(R4015))),"Missing Information", INDEX(Table15[Entire Service Line Classification], MATCH(SUMIFS(Table15[Unique ID],Table15[System-Owned Portion],E4015,Table15[If Material Anything Other than "Lead" in Column E,Was Material Ever Previously Lead?],G4015,Table15[Customer-Owned Portion],O4015),Table15[Unique ID],0),0)))</f>
        <v/>
      </c>
      <c r="X4015"/>
    </row>
    <row r="4016" spans="2:24" x14ac:dyDescent="0.25">
      <c r="B4016" s="146"/>
      <c r="C4016" s="31"/>
      <c r="D4016" s="31"/>
      <c r="E4016" s="44"/>
      <c r="F4016" s="43"/>
      <c r="G4016" s="84"/>
      <c r="H4016" s="31"/>
      <c r="I4016" s="208"/>
      <c r="J4016" s="84"/>
      <c r="K4016" s="31"/>
      <c r="L4016" s="31"/>
      <c r="M4016" s="169"/>
      <c r="N4016" s="148"/>
      <c r="O4016" s="106"/>
      <c r="P4016" s="43"/>
      <c r="Q4016" s="31"/>
      <c r="R4016" s="84"/>
      <c r="S4016" s="31"/>
      <c r="T4016" s="31"/>
      <c r="U4016" s="169"/>
      <c r="V4016" s="150"/>
      <c r="W4016" s="141" t="str" cm="1">
        <f t="array" ref="W4016">IF(SUM(LEN(B4016:V4016))=0,"",IF(OR(OR(ISBLANK(F4016),SUM(LEN(C4016),LEN(D4016))=0),AND(NOT(E4016="Unknown"),ISBLANK(J4016)),AND(NOT(O4016="Unknown"),ISBLANK(R4016))),"Missing Information", INDEX(Table15[Entire Service Line Classification], MATCH(SUMIFS(Table15[Unique ID],Table15[System-Owned Portion],E4016,Table15[If Material Anything Other than "Lead" in Column E,Was Material Ever Previously Lead?],G4016,Table15[Customer-Owned Portion],O4016),Table15[Unique ID],0),0)))</f>
        <v/>
      </c>
      <c r="X4016"/>
    </row>
    <row r="4017" spans="2:24" x14ac:dyDescent="0.25">
      <c r="B4017" s="146"/>
      <c r="C4017" s="31"/>
      <c r="D4017" s="31"/>
      <c r="E4017" s="44"/>
      <c r="F4017" s="43"/>
      <c r="G4017" s="84"/>
      <c r="H4017" s="31"/>
      <c r="I4017" s="208"/>
      <c r="J4017" s="84"/>
      <c r="K4017" s="31"/>
      <c r="L4017" s="31"/>
      <c r="M4017" s="169"/>
      <c r="N4017" s="148"/>
      <c r="O4017" s="106"/>
      <c r="P4017" s="43"/>
      <c r="Q4017" s="31"/>
      <c r="R4017" s="84"/>
      <c r="S4017" s="31"/>
      <c r="T4017" s="31"/>
      <c r="U4017" s="169"/>
      <c r="V4017" s="150"/>
      <c r="W4017" s="141" t="str" cm="1">
        <f t="array" ref="W4017">IF(SUM(LEN(B4017:V4017))=0,"",IF(OR(OR(ISBLANK(F4017),SUM(LEN(C4017),LEN(D4017))=0),AND(NOT(E4017="Unknown"),ISBLANK(J4017)),AND(NOT(O4017="Unknown"),ISBLANK(R4017))),"Missing Information", INDEX(Table15[Entire Service Line Classification], MATCH(SUMIFS(Table15[Unique ID],Table15[System-Owned Portion],E4017,Table15[If Material Anything Other than "Lead" in Column E,Was Material Ever Previously Lead?],G4017,Table15[Customer-Owned Portion],O4017),Table15[Unique ID],0),0)))</f>
        <v/>
      </c>
      <c r="X4017"/>
    </row>
    <row r="4018" spans="2:24" x14ac:dyDescent="0.25">
      <c r="B4018" s="146"/>
      <c r="C4018" s="31"/>
      <c r="D4018" s="31"/>
      <c r="E4018" s="44"/>
      <c r="F4018" s="43"/>
      <c r="G4018" s="84"/>
      <c r="H4018" s="31"/>
      <c r="I4018" s="208"/>
      <c r="J4018" s="84"/>
      <c r="K4018" s="31"/>
      <c r="L4018" s="31"/>
      <c r="M4018" s="169"/>
      <c r="N4018" s="148"/>
      <c r="O4018" s="106"/>
      <c r="P4018" s="43"/>
      <c r="Q4018" s="31"/>
      <c r="R4018" s="84"/>
      <c r="S4018" s="31"/>
      <c r="T4018" s="31"/>
      <c r="U4018" s="169"/>
      <c r="V4018" s="150"/>
      <c r="W4018" s="141" t="str" cm="1">
        <f t="array" ref="W4018">IF(SUM(LEN(B4018:V4018))=0,"",IF(OR(OR(ISBLANK(F4018),SUM(LEN(C4018),LEN(D4018))=0),AND(NOT(E4018="Unknown"),ISBLANK(J4018)),AND(NOT(O4018="Unknown"),ISBLANK(R4018))),"Missing Information", INDEX(Table15[Entire Service Line Classification], MATCH(SUMIFS(Table15[Unique ID],Table15[System-Owned Portion],E4018,Table15[If Material Anything Other than "Lead" in Column E,Was Material Ever Previously Lead?],G4018,Table15[Customer-Owned Portion],O4018),Table15[Unique ID],0),0)))</f>
        <v/>
      </c>
      <c r="X4018"/>
    </row>
    <row r="4019" spans="2:24" x14ac:dyDescent="0.25">
      <c r="B4019" s="146"/>
      <c r="C4019" s="31"/>
      <c r="D4019" s="31"/>
      <c r="E4019" s="44"/>
      <c r="F4019" s="43"/>
      <c r="G4019" s="84"/>
      <c r="H4019" s="31"/>
      <c r="I4019" s="208"/>
      <c r="J4019" s="84"/>
      <c r="K4019" s="31"/>
      <c r="L4019" s="31"/>
      <c r="M4019" s="169"/>
      <c r="N4019" s="148"/>
      <c r="O4019" s="106"/>
      <c r="P4019" s="43"/>
      <c r="Q4019" s="31"/>
      <c r="R4019" s="84"/>
      <c r="S4019" s="31"/>
      <c r="T4019" s="31"/>
      <c r="U4019" s="169"/>
      <c r="V4019" s="150"/>
      <c r="W4019" s="141" t="str" cm="1">
        <f t="array" ref="W4019">IF(SUM(LEN(B4019:V4019))=0,"",IF(OR(OR(ISBLANK(F4019),SUM(LEN(C4019),LEN(D4019))=0),AND(NOT(E4019="Unknown"),ISBLANK(J4019)),AND(NOT(O4019="Unknown"),ISBLANK(R4019))),"Missing Information", INDEX(Table15[Entire Service Line Classification], MATCH(SUMIFS(Table15[Unique ID],Table15[System-Owned Portion],E4019,Table15[If Material Anything Other than "Lead" in Column E,Was Material Ever Previously Lead?],G4019,Table15[Customer-Owned Portion],O4019),Table15[Unique ID],0),0)))</f>
        <v/>
      </c>
      <c r="X4019"/>
    </row>
    <row r="4020" spans="2:24" x14ac:dyDescent="0.25">
      <c r="B4020" s="146"/>
      <c r="C4020" s="31"/>
      <c r="D4020" s="31"/>
      <c r="E4020" s="44"/>
      <c r="F4020" s="43"/>
      <c r="G4020" s="84"/>
      <c r="H4020" s="31"/>
      <c r="I4020" s="208"/>
      <c r="J4020" s="84"/>
      <c r="K4020" s="31"/>
      <c r="L4020" s="31"/>
      <c r="M4020" s="169"/>
      <c r="N4020" s="148"/>
      <c r="O4020" s="106"/>
      <c r="P4020" s="43"/>
      <c r="Q4020" s="31"/>
      <c r="R4020" s="84"/>
      <c r="S4020" s="31"/>
      <c r="T4020" s="31"/>
      <c r="U4020" s="169"/>
      <c r="V4020" s="150"/>
      <c r="W4020" s="141" t="str" cm="1">
        <f t="array" ref="W4020">IF(SUM(LEN(B4020:V4020))=0,"",IF(OR(OR(ISBLANK(F4020),SUM(LEN(C4020),LEN(D4020))=0),AND(NOT(E4020="Unknown"),ISBLANK(J4020)),AND(NOT(O4020="Unknown"),ISBLANK(R4020))),"Missing Information", INDEX(Table15[Entire Service Line Classification], MATCH(SUMIFS(Table15[Unique ID],Table15[System-Owned Portion],E4020,Table15[If Material Anything Other than "Lead" in Column E,Was Material Ever Previously Lead?],G4020,Table15[Customer-Owned Portion],O4020),Table15[Unique ID],0),0)))</f>
        <v/>
      </c>
      <c r="X4020"/>
    </row>
    <row r="4021" spans="2:24" x14ac:dyDescent="0.25">
      <c r="B4021" s="146"/>
      <c r="C4021" s="31"/>
      <c r="D4021" s="31"/>
      <c r="E4021" s="44"/>
      <c r="F4021" s="43"/>
      <c r="G4021" s="84"/>
      <c r="H4021" s="31"/>
      <c r="I4021" s="208"/>
      <c r="J4021" s="84"/>
      <c r="K4021" s="31"/>
      <c r="L4021" s="31"/>
      <c r="M4021" s="169"/>
      <c r="N4021" s="148"/>
      <c r="O4021" s="106"/>
      <c r="P4021" s="43"/>
      <c r="Q4021" s="31"/>
      <c r="R4021" s="84"/>
      <c r="S4021" s="31"/>
      <c r="T4021" s="31"/>
      <c r="U4021" s="169"/>
      <c r="V4021" s="150"/>
      <c r="W4021" s="141" t="str" cm="1">
        <f t="array" ref="W4021">IF(SUM(LEN(B4021:V4021))=0,"",IF(OR(OR(ISBLANK(F4021),SUM(LEN(C4021),LEN(D4021))=0),AND(NOT(E4021="Unknown"),ISBLANK(J4021)),AND(NOT(O4021="Unknown"),ISBLANK(R4021))),"Missing Information", INDEX(Table15[Entire Service Line Classification], MATCH(SUMIFS(Table15[Unique ID],Table15[System-Owned Portion],E4021,Table15[If Material Anything Other than "Lead" in Column E,Was Material Ever Previously Lead?],G4021,Table15[Customer-Owned Portion],O4021),Table15[Unique ID],0),0)))</f>
        <v/>
      </c>
      <c r="X4021"/>
    </row>
    <row r="4022" spans="2:24" x14ac:dyDescent="0.25">
      <c r="B4022" s="146"/>
      <c r="C4022" s="31"/>
      <c r="D4022" s="31"/>
      <c r="E4022" s="44"/>
      <c r="F4022" s="43"/>
      <c r="G4022" s="84"/>
      <c r="H4022" s="31"/>
      <c r="I4022" s="208"/>
      <c r="J4022" s="84"/>
      <c r="K4022" s="31"/>
      <c r="L4022" s="31"/>
      <c r="M4022" s="169"/>
      <c r="N4022" s="148"/>
      <c r="O4022" s="106"/>
      <c r="P4022" s="43"/>
      <c r="Q4022" s="31"/>
      <c r="R4022" s="84"/>
      <c r="S4022" s="31"/>
      <c r="T4022" s="31"/>
      <c r="U4022" s="169"/>
      <c r="V4022" s="150"/>
      <c r="W4022" s="141" t="str" cm="1">
        <f t="array" ref="W4022">IF(SUM(LEN(B4022:V4022))=0,"",IF(OR(OR(ISBLANK(F4022),SUM(LEN(C4022),LEN(D4022))=0),AND(NOT(E4022="Unknown"),ISBLANK(J4022)),AND(NOT(O4022="Unknown"),ISBLANK(R4022))),"Missing Information", INDEX(Table15[Entire Service Line Classification], MATCH(SUMIFS(Table15[Unique ID],Table15[System-Owned Portion],E4022,Table15[If Material Anything Other than "Lead" in Column E,Was Material Ever Previously Lead?],G4022,Table15[Customer-Owned Portion],O4022),Table15[Unique ID],0),0)))</f>
        <v/>
      </c>
      <c r="X4022"/>
    </row>
    <row r="4023" spans="2:24" x14ac:dyDescent="0.25">
      <c r="B4023" s="146"/>
      <c r="C4023" s="31"/>
      <c r="D4023" s="31"/>
      <c r="E4023" s="44"/>
      <c r="F4023" s="43"/>
      <c r="G4023" s="84"/>
      <c r="H4023" s="31"/>
      <c r="I4023" s="208"/>
      <c r="J4023" s="84"/>
      <c r="K4023" s="31"/>
      <c r="L4023" s="31"/>
      <c r="M4023" s="169"/>
      <c r="N4023" s="148"/>
      <c r="O4023" s="106"/>
      <c r="P4023" s="43"/>
      <c r="Q4023" s="31"/>
      <c r="R4023" s="84"/>
      <c r="S4023" s="31"/>
      <c r="T4023" s="31"/>
      <c r="U4023" s="169"/>
      <c r="V4023" s="150"/>
      <c r="W4023" s="141" t="str" cm="1">
        <f t="array" ref="W4023">IF(SUM(LEN(B4023:V4023))=0,"",IF(OR(OR(ISBLANK(F4023),SUM(LEN(C4023),LEN(D4023))=0),AND(NOT(E4023="Unknown"),ISBLANK(J4023)),AND(NOT(O4023="Unknown"),ISBLANK(R4023))),"Missing Information", INDEX(Table15[Entire Service Line Classification], MATCH(SUMIFS(Table15[Unique ID],Table15[System-Owned Portion],E4023,Table15[If Material Anything Other than "Lead" in Column E,Was Material Ever Previously Lead?],G4023,Table15[Customer-Owned Portion],O4023),Table15[Unique ID],0),0)))</f>
        <v/>
      </c>
      <c r="X4023"/>
    </row>
    <row r="4024" spans="2:24" x14ac:dyDescent="0.25">
      <c r="B4024" s="146"/>
      <c r="C4024" s="31"/>
      <c r="D4024" s="31"/>
      <c r="E4024" s="44"/>
      <c r="F4024" s="43"/>
      <c r="G4024" s="84"/>
      <c r="H4024" s="31"/>
      <c r="I4024" s="208"/>
      <c r="J4024" s="84"/>
      <c r="K4024" s="31"/>
      <c r="L4024" s="31"/>
      <c r="M4024" s="169"/>
      <c r="N4024" s="148"/>
      <c r="O4024" s="106"/>
      <c r="P4024" s="43"/>
      <c r="Q4024" s="31"/>
      <c r="R4024" s="84"/>
      <c r="S4024" s="31"/>
      <c r="T4024" s="31"/>
      <c r="U4024" s="169"/>
      <c r="V4024" s="150"/>
      <c r="W4024" s="141" t="str" cm="1">
        <f t="array" ref="W4024">IF(SUM(LEN(B4024:V4024))=0,"",IF(OR(OR(ISBLANK(F4024),SUM(LEN(C4024),LEN(D4024))=0),AND(NOT(E4024="Unknown"),ISBLANK(J4024)),AND(NOT(O4024="Unknown"),ISBLANK(R4024))),"Missing Information", INDEX(Table15[Entire Service Line Classification], MATCH(SUMIFS(Table15[Unique ID],Table15[System-Owned Portion],E4024,Table15[If Material Anything Other than "Lead" in Column E,Was Material Ever Previously Lead?],G4024,Table15[Customer-Owned Portion],O4024),Table15[Unique ID],0),0)))</f>
        <v/>
      </c>
      <c r="X4024"/>
    </row>
    <row r="4025" spans="2:24" x14ac:dyDescent="0.25">
      <c r="B4025" s="146"/>
      <c r="C4025" s="31"/>
      <c r="D4025" s="31"/>
      <c r="E4025" s="44"/>
      <c r="F4025" s="43"/>
      <c r="G4025" s="84"/>
      <c r="H4025" s="31"/>
      <c r="I4025" s="208"/>
      <c r="J4025" s="84"/>
      <c r="K4025" s="31"/>
      <c r="L4025" s="31"/>
      <c r="M4025" s="169"/>
      <c r="N4025" s="148"/>
      <c r="O4025" s="106"/>
      <c r="P4025" s="43"/>
      <c r="Q4025" s="31"/>
      <c r="R4025" s="84"/>
      <c r="S4025" s="31"/>
      <c r="T4025" s="31"/>
      <c r="U4025" s="169"/>
      <c r="V4025" s="150"/>
      <c r="W4025" s="141" t="str" cm="1">
        <f t="array" ref="W4025">IF(SUM(LEN(B4025:V4025))=0,"",IF(OR(OR(ISBLANK(F4025),SUM(LEN(C4025),LEN(D4025))=0),AND(NOT(E4025="Unknown"),ISBLANK(J4025)),AND(NOT(O4025="Unknown"),ISBLANK(R4025))),"Missing Information", INDEX(Table15[Entire Service Line Classification], MATCH(SUMIFS(Table15[Unique ID],Table15[System-Owned Portion],E4025,Table15[If Material Anything Other than "Lead" in Column E,Was Material Ever Previously Lead?],G4025,Table15[Customer-Owned Portion],O4025),Table15[Unique ID],0),0)))</f>
        <v/>
      </c>
      <c r="X4025"/>
    </row>
    <row r="4026" spans="2:24" x14ac:dyDescent="0.25">
      <c r="B4026" s="146"/>
      <c r="C4026" s="31"/>
      <c r="D4026" s="31"/>
      <c r="E4026" s="44"/>
      <c r="F4026" s="43"/>
      <c r="G4026" s="84"/>
      <c r="H4026" s="31"/>
      <c r="I4026" s="208"/>
      <c r="J4026" s="84"/>
      <c r="K4026" s="31"/>
      <c r="L4026" s="31"/>
      <c r="M4026" s="169"/>
      <c r="N4026" s="148"/>
      <c r="O4026" s="106"/>
      <c r="P4026" s="43"/>
      <c r="Q4026" s="31"/>
      <c r="R4026" s="84"/>
      <c r="S4026" s="31"/>
      <c r="T4026" s="31"/>
      <c r="U4026" s="169"/>
      <c r="V4026" s="150"/>
      <c r="W4026" s="141" t="str" cm="1">
        <f t="array" ref="W4026">IF(SUM(LEN(B4026:V4026))=0,"",IF(OR(OR(ISBLANK(F4026),SUM(LEN(C4026),LEN(D4026))=0),AND(NOT(E4026="Unknown"),ISBLANK(J4026)),AND(NOT(O4026="Unknown"),ISBLANK(R4026))),"Missing Information", INDEX(Table15[Entire Service Line Classification], MATCH(SUMIFS(Table15[Unique ID],Table15[System-Owned Portion],E4026,Table15[If Material Anything Other than "Lead" in Column E,Was Material Ever Previously Lead?],G4026,Table15[Customer-Owned Portion],O4026),Table15[Unique ID],0),0)))</f>
        <v/>
      </c>
      <c r="X4026"/>
    </row>
    <row r="4027" spans="2:24" x14ac:dyDescent="0.25">
      <c r="B4027" s="146"/>
      <c r="C4027" s="31"/>
      <c r="D4027" s="31"/>
      <c r="E4027" s="44"/>
      <c r="F4027" s="43"/>
      <c r="G4027" s="84"/>
      <c r="H4027" s="31"/>
      <c r="I4027" s="208"/>
      <c r="J4027" s="84"/>
      <c r="K4027" s="31"/>
      <c r="L4027" s="31"/>
      <c r="M4027" s="169"/>
      <c r="N4027" s="148"/>
      <c r="O4027" s="106"/>
      <c r="P4027" s="43"/>
      <c r="Q4027" s="31"/>
      <c r="R4027" s="84"/>
      <c r="S4027" s="31"/>
      <c r="T4027" s="31"/>
      <c r="U4027" s="169"/>
      <c r="V4027" s="150"/>
      <c r="W4027" s="141" t="str" cm="1">
        <f t="array" ref="W4027">IF(SUM(LEN(B4027:V4027))=0,"",IF(OR(OR(ISBLANK(F4027),SUM(LEN(C4027),LEN(D4027))=0),AND(NOT(E4027="Unknown"),ISBLANK(J4027)),AND(NOT(O4027="Unknown"),ISBLANK(R4027))),"Missing Information", INDEX(Table15[Entire Service Line Classification], MATCH(SUMIFS(Table15[Unique ID],Table15[System-Owned Portion],E4027,Table15[If Material Anything Other than "Lead" in Column E,Was Material Ever Previously Lead?],G4027,Table15[Customer-Owned Portion],O4027),Table15[Unique ID],0),0)))</f>
        <v/>
      </c>
      <c r="X4027"/>
    </row>
    <row r="4028" spans="2:24" x14ac:dyDescent="0.25">
      <c r="B4028" s="146"/>
      <c r="C4028" s="31"/>
      <c r="D4028" s="31"/>
      <c r="E4028" s="44"/>
      <c r="F4028" s="43"/>
      <c r="G4028" s="84"/>
      <c r="H4028" s="31"/>
      <c r="I4028" s="208"/>
      <c r="J4028" s="84"/>
      <c r="K4028" s="31"/>
      <c r="L4028" s="31"/>
      <c r="M4028" s="169"/>
      <c r="N4028" s="148"/>
      <c r="O4028" s="106"/>
      <c r="P4028" s="43"/>
      <c r="Q4028" s="31"/>
      <c r="R4028" s="84"/>
      <c r="S4028" s="31"/>
      <c r="T4028" s="31"/>
      <c r="U4028" s="169"/>
      <c r="V4028" s="150"/>
      <c r="W4028" s="141" t="str" cm="1">
        <f t="array" ref="W4028">IF(SUM(LEN(B4028:V4028))=0,"",IF(OR(OR(ISBLANK(F4028),SUM(LEN(C4028),LEN(D4028))=0),AND(NOT(E4028="Unknown"),ISBLANK(J4028)),AND(NOT(O4028="Unknown"),ISBLANK(R4028))),"Missing Information", INDEX(Table15[Entire Service Line Classification], MATCH(SUMIFS(Table15[Unique ID],Table15[System-Owned Portion],E4028,Table15[If Material Anything Other than "Lead" in Column E,Was Material Ever Previously Lead?],G4028,Table15[Customer-Owned Portion],O4028),Table15[Unique ID],0),0)))</f>
        <v/>
      </c>
      <c r="X4028"/>
    </row>
    <row r="4029" spans="2:24" x14ac:dyDescent="0.25">
      <c r="B4029" s="146"/>
      <c r="C4029" s="31"/>
      <c r="D4029" s="31"/>
      <c r="E4029" s="44"/>
      <c r="F4029" s="43"/>
      <c r="G4029" s="84"/>
      <c r="H4029" s="31"/>
      <c r="I4029" s="208"/>
      <c r="J4029" s="84"/>
      <c r="K4029" s="31"/>
      <c r="L4029" s="31"/>
      <c r="M4029" s="169"/>
      <c r="N4029" s="148"/>
      <c r="O4029" s="106"/>
      <c r="P4029" s="43"/>
      <c r="Q4029" s="31"/>
      <c r="R4029" s="84"/>
      <c r="S4029" s="31"/>
      <c r="T4029" s="31"/>
      <c r="U4029" s="169"/>
      <c r="V4029" s="150"/>
      <c r="W4029" s="141" t="str" cm="1">
        <f t="array" ref="W4029">IF(SUM(LEN(B4029:V4029))=0,"",IF(OR(OR(ISBLANK(F4029),SUM(LEN(C4029),LEN(D4029))=0),AND(NOT(E4029="Unknown"),ISBLANK(J4029)),AND(NOT(O4029="Unknown"),ISBLANK(R4029))),"Missing Information", INDEX(Table15[Entire Service Line Classification], MATCH(SUMIFS(Table15[Unique ID],Table15[System-Owned Portion],E4029,Table15[If Material Anything Other than "Lead" in Column E,Was Material Ever Previously Lead?],G4029,Table15[Customer-Owned Portion],O4029),Table15[Unique ID],0),0)))</f>
        <v/>
      </c>
      <c r="X4029"/>
    </row>
    <row r="4030" spans="2:24" x14ac:dyDescent="0.25">
      <c r="B4030" s="146"/>
      <c r="C4030" s="31"/>
      <c r="D4030" s="31"/>
      <c r="E4030" s="44"/>
      <c r="F4030" s="43"/>
      <c r="G4030" s="84"/>
      <c r="H4030" s="31"/>
      <c r="I4030" s="208"/>
      <c r="J4030" s="84"/>
      <c r="K4030" s="31"/>
      <c r="L4030" s="31"/>
      <c r="M4030" s="169"/>
      <c r="N4030" s="148"/>
      <c r="O4030" s="106"/>
      <c r="P4030" s="43"/>
      <c r="Q4030" s="31"/>
      <c r="R4030" s="84"/>
      <c r="S4030" s="31"/>
      <c r="T4030" s="31"/>
      <c r="U4030" s="169"/>
      <c r="V4030" s="150"/>
      <c r="W4030" s="141" t="str" cm="1">
        <f t="array" ref="W4030">IF(SUM(LEN(B4030:V4030))=0,"",IF(OR(OR(ISBLANK(F4030),SUM(LEN(C4030),LEN(D4030))=0),AND(NOT(E4030="Unknown"),ISBLANK(J4030)),AND(NOT(O4030="Unknown"),ISBLANK(R4030))),"Missing Information", INDEX(Table15[Entire Service Line Classification], MATCH(SUMIFS(Table15[Unique ID],Table15[System-Owned Portion],E4030,Table15[If Material Anything Other than "Lead" in Column E,Was Material Ever Previously Lead?],G4030,Table15[Customer-Owned Portion],O4030),Table15[Unique ID],0),0)))</f>
        <v/>
      </c>
      <c r="X4030"/>
    </row>
    <row r="4031" spans="2:24" x14ac:dyDescent="0.25">
      <c r="B4031" s="146"/>
      <c r="C4031" s="31"/>
      <c r="D4031" s="31"/>
      <c r="E4031" s="44"/>
      <c r="F4031" s="43"/>
      <c r="G4031" s="84"/>
      <c r="H4031" s="31"/>
      <c r="I4031" s="208"/>
      <c r="J4031" s="84"/>
      <c r="K4031" s="31"/>
      <c r="L4031" s="31"/>
      <c r="M4031" s="169"/>
      <c r="N4031" s="148"/>
      <c r="O4031" s="106"/>
      <c r="P4031" s="43"/>
      <c r="Q4031" s="31"/>
      <c r="R4031" s="84"/>
      <c r="S4031" s="31"/>
      <c r="T4031" s="31"/>
      <c r="U4031" s="169"/>
      <c r="V4031" s="150"/>
      <c r="W4031" s="141" t="str" cm="1">
        <f t="array" ref="W4031">IF(SUM(LEN(B4031:V4031))=0,"",IF(OR(OR(ISBLANK(F4031),SUM(LEN(C4031),LEN(D4031))=0),AND(NOT(E4031="Unknown"),ISBLANK(J4031)),AND(NOT(O4031="Unknown"),ISBLANK(R4031))),"Missing Information", INDEX(Table15[Entire Service Line Classification], MATCH(SUMIFS(Table15[Unique ID],Table15[System-Owned Portion],E4031,Table15[If Material Anything Other than "Lead" in Column E,Was Material Ever Previously Lead?],G4031,Table15[Customer-Owned Portion],O4031),Table15[Unique ID],0),0)))</f>
        <v/>
      </c>
      <c r="X4031"/>
    </row>
    <row r="4032" spans="2:24" x14ac:dyDescent="0.25">
      <c r="B4032" s="146"/>
      <c r="C4032" s="31"/>
      <c r="D4032" s="31"/>
      <c r="E4032" s="44"/>
      <c r="F4032" s="43"/>
      <c r="G4032" s="84"/>
      <c r="H4032" s="31"/>
      <c r="I4032" s="208"/>
      <c r="J4032" s="84"/>
      <c r="K4032" s="31"/>
      <c r="L4032" s="31"/>
      <c r="M4032" s="169"/>
      <c r="N4032" s="148"/>
      <c r="O4032" s="106"/>
      <c r="P4032" s="43"/>
      <c r="Q4032" s="31"/>
      <c r="R4032" s="84"/>
      <c r="S4032" s="31"/>
      <c r="T4032" s="31"/>
      <c r="U4032" s="169"/>
      <c r="V4032" s="150"/>
      <c r="W4032" s="141" t="str" cm="1">
        <f t="array" ref="W4032">IF(SUM(LEN(B4032:V4032))=0,"",IF(OR(OR(ISBLANK(F4032),SUM(LEN(C4032),LEN(D4032))=0),AND(NOT(E4032="Unknown"),ISBLANK(J4032)),AND(NOT(O4032="Unknown"),ISBLANK(R4032))),"Missing Information", INDEX(Table15[Entire Service Line Classification], MATCH(SUMIFS(Table15[Unique ID],Table15[System-Owned Portion],E4032,Table15[If Material Anything Other than "Lead" in Column E,Was Material Ever Previously Lead?],G4032,Table15[Customer-Owned Portion],O4032),Table15[Unique ID],0),0)))</f>
        <v/>
      </c>
      <c r="X4032"/>
    </row>
    <row r="4033" spans="2:24" x14ac:dyDescent="0.25">
      <c r="B4033" s="146"/>
      <c r="C4033" s="31"/>
      <c r="D4033" s="31"/>
      <c r="E4033" s="44"/>
      <c r="F4033" s="43"/>
      <c r="G4033" s="84"/>
      <c r="H4033" s="31"/>
      <c r="I4033" s="208"/>
      <c r="J4033" s="84"/>
      <c r="K4033" s="31"/>
      <c r="L4033" s="31"/>
      <c r="M4033" s="169"/>
      <c r="N4033" s="148"/>
      <c r="O4033" s="106"/>
      <c r="P4033" s="43"/>
      <c r="Q4033" s="31"/>
      <c r="R4033" s="84"/>
      <c r="S4033" s="31"/>
      <c r="T4033" s="31"/>
      <c r="U4033" s="169"/>
      <c r="V4033" s="150"/>
      <c r="W4033" s="141" t="str" cm="1">
        <f t="array" ref="W4033">IF(SUM(LEN(B4033:V4033))=0,"",IF(OR(OR(ISBLANK(F4033),SUM(LEN(C4033),LEN(D4033))=0),AND(NOT(E4033="Unknown"),ISBLANK(J4033)),AND(NOT(O4033="Unknown"),ISBLANK(R4033))),"Missing Information", INDEX(Table15[Entire Service Line Classification], MATCH(SUMIFS(Table15[Unique ID],Table15[System-Owned Portion],E4033,Table15[If Material Anything Other than "Lead" in Column E,Was Material Ever Previously Lead?],G4033,Table15[Customer-Owned Portion],O4033),Table15[Unique ID],0),0)))</f>
        <v/>
      </c>
      <c r="X4033"/>
    </row>
    <row r="4034" spans="2:24" x14ac:dyDescent="0.25">
      <c r="B4034" s="146"/>
      <c r="C4034" s="31"/>
      <c r="D4034" s="31"/>
      <c r="E4034" s="44"/>
      <c r="F4034" s="43"/>
      <c r="G4034" s="84"/>
      <c r="H4034" s="31"/>
      <c r="I4034" s="208"/>
      <c r="J4034" s="84"/>
      <c r="K4034" s="31"/>
      <c r="L4034" s="31"/>
      <c r="M4034" s="169"/>
      <c r="N4034" s="148"/>
      <c r="O4034" s="106"/>
      <c r="P4034" s="43"/>
      <c r="Q4034" s="31"/>
      <c r="R4034" s="84"/>
      <c r="S4034" s="31"/>
      <c r="T4034" s="31"/>
      <c r="U4034" s="169"/>
      <c r="V4034" s="150"/>
      <c r="W4034" s="141" t="str" cm="1">
        <f t="array" ref="W4034">IF(SUM(LEN(B4034:V4034))=0,"",IF(OR(OR(ISBLANK(F4034),SUM(LEN(C4034),LEN(D4034))=0),AND(NOT(E4034="Unknown"),ISBLANK(J4034)),AND(NOT(O4034="Unknown"),ISBLANK(R4034))),"Missing Information", INDEX(Table15[Entire Service Line Classification], MATCH(SUMIFS(Table15[Unique ID],Table15[System-Owned Portion],E4034,Table15[If Material Anything Other than "Lead" in Column E,Was Material Ever Previously Lead?],G4034,Table15[Customer-Owned Portion],O4034),Table15[Unique ID],0),0)))</f>
        <v/>
      </c>
      <c r="X4034"/>
    </row>
    <row r="4035" spans="2:24" x14ac:dyDescent="0.25">
      <c r="B4035" s="146"/>
      <c r="C4035" s="31"/>
      <c r="D4035" s="31"/>
      <c r="E4035" s="44"/>
      <c r="F4035" s="43"/>
      <c r="G4035" s="84"/>
      <c r="H4035" s="31"/>
      <c r="I4035" s="208"/>
      <c r="J4035" s="84"/>
      <c r="K4035" s="31"/>
      <c r="L4035" s="31"/>
      <c r="M4035" s="169"/>
      <c r="N4035" s="148"/>
      <c r="O4035" s="106"/>
      <c r="P4035" s="43"/>
      <c r="Q4035" s="31"/>
      <c r="R4035" s="84"/>
      <c r="S4035" s="31"/>
      <c r="T4035" s="31"/>
      <c r="U4035" s="169"/>
      <c r="V4035" s="150"/>
      <c r="W4035" s="141" t="str" cm="1">
        <f t="array" ref="W4035">IF(SUM(LEN(B4035:V4035))=0,"",IF(OR(OR(ISBLANK(F4035),SUM(LEN(C4035),LEN(D4035))=0),AND(NOT(E4035="Unknown"),ISBLANK(J4035)),AND(NOT(O4035="Unknown"),ISBLANK(R4035))),"Missing Information", INDEX(Table15[Entire Service Line Classification], MATCH(SUMIFS(Table15[Unique ID],Table15[System-Owned Portion],E4035,Table15[If Material Anything Other than "Lead" in Column E,Was Material Ever Previously Lead?],G4035,Table15[Customer-Owned Portion],O4035),Table15[Unique ID],0),0)))</f>
        <v/>
      </c>
      <c r="X4035"/>
    </row>
    <row r="4036" spans="2:24" x14ac:dyDescent="0.25">
      <c r="B4036" s="146"/>
      <c r="C4036" s="31"/>
      <c r="D4036" s="31"/>
      <c r="E4036" s="44"/>
      <c r="F4036" s="43"/>
      <c r="G4036" s="84"/>
      <c r="H4036" s="31"/>
      <c r="I4036" s="208"/>
      <c r="J4036" s="84"/>
      <c r="K4036" s="31"/>
      <c r="L4036" s="31"/>
      <c r="M4036" s="169"/>
      <c r="N4036" s="148"/>
      <c r="O4036" s="106"/>
      <c r="P4036" s="43"/>
      <c r="Q4036" s="31"/>
      <c r="R4036" s="84"/>
      <c r="S4036" s="31"/>
      <c r="T4036" s="31"/>
      <c r="U4036" s="169"/>
      <c r="V4036" s="150"/>
      <c r="W4036" s="141" t="str" cm="1">
        <f t="array" ref="W4036">IF(SUM(LEN(B4036:V4036))=0,"",IF(OR(OR(ISBLANK(F4036),SUM(LEN(C4036),LEN(D4036))=0),AND(NOT(E4036="Unknown"),ISBLANK(J4036)),AND(NOT(O4036="Unknown"),ISBLANK(R4036))),"Missing Information", INDEX(Table15[Entire Service Line Classification], MATCH(SUMIFS(Table15[Unique ID],Table15[System-Owned Portion],E4036,Table15[If Material Anything Other than "Lead" in Column E,Was Material Ever Previously Lead?],G4036,Table15[Customer-Owned Portion],O4036),Table15[Unique ID],0),0)))</f>
        <v/>
      </c>
      <c r="X4036"/>
    </row>
    <row r="4037" spans="2:24" x14ac:dyDescent="0.25">
      <c r="B4037" s="146"/>
      <c r="C4037" s="31"/>
      <c r="D4037" s="31"/>
      <c r="E4037" s="44"/>
      <c r="F4037" s="43"/>
      <c r="G4037" s="84"/>
      <c r="H4037" s="31"/>
      <c r="I4037" s="208"/>
      <c r="J4037" s="84"/>
      <c r="K4037" s="31"/>
      <c r="L4037" s="31"/>
      <c r="M4037" s="169"/>
      <c r="N4037" s="148"/>
      <c r="O4037" s="106"/>
      <c r="P4037" s="43"/>
      <c r="Q4037" s="31"/>
      <c r="R4037" s="84"/>
      <c r="S4037" s="31"/>
      <c r="T4037" s="31"/>
      <c r="U4037" s="169"/>
      <c r="V4037" s="150"/>
      <c r="W4037" s="141" t="str" cm="1">
        <f t="array" ref="W4037">IF(SUM(LEN(B4037:V4037))=0,"",IF(OR(OR(ISBLANK(F4037),SUM(LEN(C4037),LEN(D4037))=0),AND(NOT(E4037="Unknown"),ISBLANK(J4037)),AND(NOT(O4037="Unknown"),ISBLANK(R4037))),"Missing Information", INDEX(Table15[Entire Service Line Classification], MATCH(SUMIFS(Table15[Unique ID],Table15[System-Owned Portion],E4037,Table15[If Material Anything Other than "Lead" in Column E,Was Material Ever Previously Lead?],G4037,Table15[Customer-Owned Portion],O4037),Table15[Unique ID],0),0)))</f>
        <v/>
      </c>
      <c r="X4037"/>
    </row>
    <row r="4038" spans="2:24" x14ac:dyDescent="0.25">
      <c r="B4038" s="146"/>
      <c r="C4038" s="31"/>
      <c r="D4038" s="31"/>
      <c r="E4038" s="44"/>
      <c r="F4038" s="43"/>
      <c r="G4038" s="84"/>
      <c r="H4038" s="31"/>
      <c r="I4038" s="208"/>
      <c r="J4038" s="84"/>
      <c r="K4038" s="31"/>
      <c r="L4038" s="31"/>
      <c r="M4038" s="169"/>
      <c r="N4038" s="148"/>
      <c r="O4038" s="106"/>
      <c r="P4038" s="43"/>
      <c r="Q4038" s="31"/>
      <c r="R4038" s="84"/>
      <c r="S4038" s="31"/>
      <c r="T4038" s="31"/>
      <c r="U4038" s="169"/>
      <c r="V4038" s="150"/>
      <c r="W4038" s="141" t="str" cm="1">
        <f t="array" ref="W4038">IF(SUM(LEN(B4038:V4038))=0,"",IF(OR(OR(ISBLANK(F4038),SUM(LEN(C4038),LEN(D4038))=0),AND(NOT(E4038="Unknown"),ISBLANK(J4038)),AND(NOT(O4038="Unknown"),ISBLANK(R4038))),"Missing Information", INDEX(Table15[Entire Service Line Classification], MATCH(SUMIFS(Table15[Unique ID],Table15[System-Owned Portion],E4038,Table15[If Material Anything Other than "Lead" in Column E,Was Material Ever Previously Lead?],G4038,Table15[Customer-Owned Portion],O4038),Table15[Unique ID],0),0)))</f>
        <v/>
      </c>
      <c r="X4038"/>
    </row>
    <row r="4039" spans="2:24" x14ac:dyDescent="0.25">
      <c r="B4039" s="146"/>
      <c r="C4039" s="31"/>
      <c r="D4039" s="31"/>
      <c r="E4039" s="44"/>
      <c r="F4039" s="43"/>
      <c r="G4039" s="84"/>
      <c r="H4039" s="31"/>
      <c r="I4039" s="208"/>
      <c r="J4039" s="84"/>
      <c r="K4039" s="31"/>
      <c r="L4039" s="31"/>
      <c r="M4039" s="169"/>
      <c r="N4039" s="148"/>
      <c r="O4039" s="106"/>
      <c r="P4039" s="43"/>
      <c r="Q4039" s="31"/>
      <c r="R4039" s="84"/>
      <c r="S4039" s="31"/>
      <c r="T4039" s="31"/>
      <c r="U4039" s="169"/>
      <c r="V4039" s="150"/>
      <c r="W4039" s="141" t="str" cm="1">
        <f t="array" ref="W4039">IF(SUM(LEN(B4039:V4039))=0,"",IF(OR(OR(ISBLANK(F4039),SUM(LEN(C4039),LEN(D4039))=0),AND(NOT(E4039="Unknown"),ISBLANK(J4039)),AND(NOT(O4039="Unknown"),ISBLANK(R4039))),"Missing Information", INDEX(Table15[Entire Service Line Classification], MATCH(SUMIFS(Table15[Unique ID],Table15[System-Owned Portion],E4039,Table15[If Material Anything Other than "Lead" in Column E,Was Material Ever Previously Lead?],G4039,Table15[Customer-Owned Portion],O4039),Table15[Unique ID],0),0)))</f>
        <v/>
      </c>
      <c r="X4039"/>
    </row>
    <row r="4040" spans="2:24" x14ac:dyDescent="0.25">
      <c r="B4040" s="146"/>
      <c r="C4040" s="31"/>
      <c r="D4040" s="31"/>
      <c r="E4040" s="44"/>
      <c r="F4040" s="43"/>
      <c r="G4040" s="84"/>
      <c r="H4040" s="31"/>
      <c r="I4040" s="208"/>
      <c r="J4040" s="84"/>
      <c r="K4040" s="31"/>
      <c r="L4040" s="31"/>
      <c r="M4040" s="169"/>
      <c r="N4040" s="148"/>
      <c r="O4040" s="106"/>
      <c r="P4040" s="43"/>
      <c r="Q4040" s="31"/>
      <c r="R4040" s="84"/>
      <c r="S4040" s="31"/>
      <c r="T4040" s="31"/>
      <c r="U4040" s="169"/>
      <c r="V4040" s="150"/>
      <c r="W4040" s="141" t="str" cm="1">
        <f t="array" ref="W4040">IF(SUM(LEN(B4040:V4040))=0,"",IF(OR(OR(ISBLANK(F4040),SUM(LEN(C4040),LEN(D4040))=0),AND(NOT(E4040="Unknown"),ISBLANK(J4040)),AND(NOT(O4040="Unknown"),ISBLANK(R4040))),"Missing Information", INDEX(Table15[Entire Service Line Classification], MATCH(SUMIFS(Table15[Unique ID],Table15[System-Owned Portion],E4040,Table15[If Material Anything Other than "Lead" in Column E,Was Material Ever Previously Lead?],G4040,Table15[Customer-Owned Portion],O4040),Table15[Unique ID],0),0)))</f>
        <v/>
      </c>
      <c r="X4040"/>
    </row>
    <row r="4041" spans="2:24" x14ac:dyDescent="0.25">
      <c r="B4041" s="146"/>
      <c r="C4041" s="31"/>
      <c r="D4041" s="31"/>
      <c r="E4041" s="44"/>
      <c r="F4041" s="43"/>
      <c r="G4041" s="84"/>
      <c r="H4041" s="31"/>
      <c r="I4041" s="208"/>
      <c r="J4041" s="84"/>
      <c r="K4041" s="31"/>
      <c r="L4041" s="31"/>
      <c r="M4041" s="169"/>
      <c r="N4041" s="148"/>
      <c r="O4041" s="106"/>
      <c r="P4041" s="43"/>
      <c r="Q4041" s="31"/>
      <c r="R4041" s="84"/>
      <c r="S4041" s="31"/>
      <c r="T4041" s="31"/>
      <c r="U4041" s="169"/>
      <c r="V4041" s="150"/>
      <c r="W4041" s="141" t="str" cm="1">
        <f t="array" ref="W4041">IF(SUM(LEN(B4041:V4041))=0,"",IF(OR(OR(ISBLANK(F4041),SUM(LEN(C4041),LEN(D4041))=0),AND(NOT(E4041="Unknown"),ISBLANK(J4041)),AND(NOT(O4041="Unknown"),ISBLANK(R4041))),"Missing Information", INDEX(Table15[Entire Service Line Classification], MATCH(SUMIFS(Table15[Unique ID],Table15[System-Owned Portion],E4041,Table15[If Material Anything Other than "Lead" in Column E,Was Material Ever Previously Lead?],G4041,Table15[Customer-Owned Portion],O4041),Table15[Unique ID],0),0)))</f>
        <v/>
      </c>
      <c r="X4041"/>
    </row>
    <row r="4042" spans="2:24" x14ac:dyDescent="0.25">
      <c r="B4042" s="146"/>
      <c r="C4042" s="31"/>
      <c r="D4042" s="31"/>
      <c r="E4042" s="44"/>
      <c r="F4042" s="43"/>
      <c r="G4042" s="84"/>
      <c r="H4042" s="31"/>
      <c r="I4042" s="208"/>
      <c r="J4042" s="84"/>
      <c r="K4042" s="31"/>
      <c r="L4042" s="31"/>
      <c r="M4042" s="169"/>
      <c r="N4042" s="148"/>
      <c r="O4042" s="106"/>
      <c r="P4042" s="43"/>
      <c r="Q4042" s="31"/>
      <c r="R4042" s="84"/>
      <c r="S4042" s="31"/>
      <c r="T4042" s="31"/>
      <c r="U4042" s="169"/>
      <c r="V4042" s="150"/>
      <c r="W4042" s="141" t="str" cm="1">
        <f t="array" ref="W4042">IF(SUM(LEN(B4042:V4042))=0,"",IF(OR(OR(ISBLANK(F4042),SUM(LEN(C4042),LEN(D4042))=0),AND(NOT(E4042="Unknown"),ISBLANK(J4042)),AND(NOT(O4042="Unknown"),ISBLANK(R4042))),"Missing Information", INDEX(Table15[Entire Service Line Classification], MATCH(SUMIFS(Table15[Unique ID],Table15[System-Owned Portion],E4042,Table15[If Material Anything Other than "Lead" in Column E,Was Material Ever Previously Lead?],G4042,Table15[Customer-Owned Portion],O4042),Table15[Unique ID],0),0)))</f>
        <v/>
      </c>
      <c r="X4042"/>
    </row>
    <row r="4043" spans="2:24" x14ac:dyDescent="0.25">
      <c r="B4043" s="146"/>
      <c r="C4043" s="31"/>
      <c r="D4043" s="31"/>
      <c r="E4043" s="44"/>
      <c r="F4043" s="43"/>
      <c r="G4043" s="84"/>
      <c r="H4043" s="31"/>
      <c r="I4043" s="208"/>
      <c r="J4043" s="84"/>
      <c r="K4043" s="31"/>
      <c r="L4043" s="31"/>
      <c r="M4043" s="169"/>
      <c r="N4043" s="148"/>
      <c r="O4043" s="106"/>
      <c r="P4043" s="43"/>
      <c r="Q4043" s="31"/>
      <c r="R4043" s="84"/>
      <c r="S4043" s="31"/>
      <c r="T4043" s="31"/>
      <c r="U4043" s="169"/>
      <c r="V4043" s="150"/>
      <c r="W4043" s="141" t="str" cm="1">
        <f t="array" ref="W4043">IF(SUM(LEN(B4043:V4043))=0,"",IF(OR(OR(ISBLANK(F4043),SUM(LEN(C4043),LEN(D4043))=0),AND(NOT(E4043="Unknown"),ISBLANK(J4043)),AND(NOT(O4043="Unknown"),ISBLANK(R4043))),"Missing Information", INDEX(Table15[Entire Service Line Classification], MATCH(SUMIFS(Table15[Unique ID],Table15[System-Owned Portion],E4043,Table15[If Material Anything Other than "Lead" in Column E,Was Material Ever Previously Lead?],G4043,Table15[Customer-Owned Portion],O4043),Table15[Unique ID],0),0)))</f>
        <v/>
      </c>
      <c r="X4043"/>
    </row>
    <row r="4044" spans="2:24" x14ac:dyDescent="0.25">
      <c r="B4044" s="146"/>
      <c r="C4044" s="31"/>
      <c r="D4044" s="31"/>
      <c r="E4044" s="44"/>
      <c r="F4044" s="43"/>
      <c r="G4044" s="84"/>
      <c r="H4044" s="31"/>
      <c r="I4044" s="208"/>
      <c r="J4044" s="84"/>
      <c r="K4044" s="31"/>
      <c r="L4044" s="31"/>
      <c r="M4044" s="169"/>
      <c r="N4044" s="148"/>
      <c r="O4044" s="106"/>
      <c r="P4044" s="43"/>
      <c r="Q4044" s="31"/>
      <c r="R4044" s="84"/>
      <c r="S4044" s="31"/>
      <c r="T4044" s="31"/>
      <c r="U4044" s="169"/>
      <c r="V4044" s="150"/>
      <c r="W4044" s="141" t="str" cm="1">
        <f t="array" ref="W4044">IF(SUM(LEN(B4044:V4044))=0,"",IF(OR(OR(ISBLANK(F4044),SUM(LEN(C4044),LEN(D4044))=0),AND(NOT(E4044="Unknown"),ISBLANK(J4044)),AND(NOT(O4044="Unknown"),ISBLANK(R4044))),"Missing Information", INDEX(Table15[Entire Service Line Classification], MATCH(SUMIFS(Table15[Unique ID],Table15[System-Owned Portion],E4044,Table15[If Material Anything Other than "Lead" in Column E,Was Material Ever Previously Lead?],G4044,Table15[Customer-Owned Portion],O4044),Table15[Unique ID],0),0)))</f>
        <v/>
      </c>
      <c r="X4044"/>
    </row>
    <row r="4045" spans="2:24" x14ac:dyDescent="0.25">
      <c r="B4045" s="146"/>
      <c r="C4045" s="31"/>
      <c r="D4045" s="31"/>
      <c r="E4045" s="44"/>
      <c r="F4045" s="43"/>
      <c r="G4045" s="84"/>
      <c r="H4045" s="31"/>
      <c r="I4045" s="208"/>
      <c r="J4045" s="84"/>
      <c r="K4045" s="31"/>
      <c r="L4045" s="31"/>
      <c r="M4045" s="169"/>
      <c r="N4045" s="148"/>
      <c r="O4045" s="106"/>
      <c r="P4045" s="43"/>
      <c r="Q4045" s="31"/>
      <c r="R4045" s="84"/>
      <c r="S4045" s="31"/>
      <c r="T4045" s="31"/>
      <c r="U4045" s="169"/>
      <c r="V4045" s="150"/>
      <c r="W4045" s="141" t="str" cm="1">
        <f t="array" ref="W4045">IF(SUM(LEN(B4045:V4045))=0,"",IF(OR(OR(ISBLANK(F4045),SUM(LEN(C4045),LEN(D4045))=0),AND(NOT(E4045="Unknown"),ISBLANK(J4045)),AND(NOT(O4045="Unknown"),ISBLANK(R4045))),"Missing Information", INDEX(Table15[Entire Service Line Classification], MATCH(SUMIFS(Table15[Unique ID],Table15[System-Owned Portion],E4045,Table15[If Material Anything Other than "Lead" in Column E,Was Material Ever Previously Lead?],G4045,Table15[Customer-Owned Portion],O4045),Table15[Unique ID],0),0)))</f>
        <v/>
      </c>
      <c r="X4045"/>
    </row>
    <row r="4046" spans="2:24" x14ac:dyDescent="0.25">
      <c r="B4046" s="146"/>
      <c r="C4046" s="31"/>
      <c r="D4046" s="31"/>
      <c r="E4046" s="44"/>
      <c r="F4046" s="43"/>
      <c r="G4046" s="84"/>
      <c r="H4046" s="31"/>
      <c r="I4046" s="208"/>
      <c r="J4046" s="84"/>
      <c r="K4046" s="31"/>
      <c r="L4046" s="31"/>
      <c r="M4046" s="169"/>
      <c r="N4046" s="148"/>
      <c r="O4046" s="106"/>
      <c r="P4046" s="43"/>
      <c r="Q4046" s="31"/>
      <c r="R4046" s="84"/>
      <c r="S4046" s="31"/>
      <c r="T4046" s="31"/>
      <c r="U4046" s="169"/>
      <c r="V4046" s="150"/>
      <c r="W4046" s="141" t="str" cm="1">
        <f t="array" ref="W4046">IF(SUM(LEN(B4046:V4046))=0,"",IF(OR(OR(ISBLANK(F4046),SUM(LEN(C4046),LEN(D4046))=0),AND(NOT(E4046="Unknown"),ISBLANK(J4046)),AND(NOT(O4046="Unknown"),ISBLANK(R4046))),"Missing Information", INDEX(Table15[Entire Service Line Classification], MATCH(SUMIFS(Table15[Unique ID],Table15[System-Owned Portion],E4046,Table15[If Material Anything Other than "Lead" in Column E,Was Material Ever Previously Lead?],G4046,Table15[Customer-Owned Portion],O4046),Table15[Unique ID],0),0)))</f>
        <v/>
      </c>
      <c r="X4046"/>
    </row>
    <row r="4047" spans="2:24" x14ac:dyDescent="0.25">
      <c r="B4047" s="146"/>
      <c r="C4047" s="31"/>
      <c r="D4047" s="31"/>
      <c r="E4047" s="44"/>
      <c r="F4047" s="43"/>
      <c r="G4047" s="84"/>
      <c r="H4047" s="31"/>
      <c r="I4047" s="208"/>
      <c r="J4047" s="84"/>
      <c r="K4047" s="31"/>
      <c r="L4047" s="31"/>
      <c r="M4047" s="169"/>
      <c r="N4047" s="148"/>
      <c r="O4047" s="106"/>
      <c r="P4047" s="43"/>
      <c r="Q4047" s="31"/>
      <c r="R4047" s="84"/>
      <c r="S4047" s="31"/>
      <c r="T4047" s="31"/>
      <c r="U4047" s="169"/>
      <c r="V4047" s="150"/>
      <c r="W4047" s="141" t="str" cm="1">
        <f t="array" ref="W4047">IF(SUM(LEN(B4047:V4047))=0,"",IF(OR(OR(ISBLANK(F4047),SUM(LEN(C4047),LEN(D4047))=0),AND(NOT(E4047="Unknown"),ISBLANK(J4047)),AND(NOT(O4047="Unknown"),ISBLANK(R4047))),"Missing Information", INDEX(Table15[Entire Service Line Classification], MATCH(SUMIFS(Table15[Unique ID],Table15[System-Owned Portion],E4047,Table15[If Material Anything Other than "Lead" in Column E,Was Material Ever Previously Lead?],G4047,Table15[Customer-Owned Portion],O4047),Table15[Unique ID],0),0)))</f>
        <v/>
      </c>
      <c r="X4047"/>
    </row>
    <row r="4048" spans="2:24" x14ac:dyDescent="0.25">
      <c r="B4048" s="146"/>
      <c r="C4048" s="31"/>
      <c r="D4048" s="31"/>
      <c r="E4048" s="44"/>
      <c r="F4048" s="43"/>
      <c r="G4048" s="84"/>
      <c r="H4048" s="31"/>
      <c r="I4048" s="208"/>
      <c r="J4048" s="84"/>
      <c r="K4048" s="31"/>
      <c r="L4048" s="31"/>
      <c r="M4048" s="169"/>
      <c r="N4048" s="148"/>
      <c r="O4048" s="106"/>
      <c r="P4048" s="43"/>
      <c r="Q4048" s="31"/>
      <c r="R4048" s="84"/>
      <c r="S4048" s="31"/>
      <c r="T4048" s="31"/>
      <c r="U4048" s="169"/>
      <c r="V4048" s="150"/>
      <c r="W4048" s="141" t="str" cm="1">
        <f t="array" ref="W4048">IF(SUM(LEN(B4048:V4048))=0,"",IF(OR(OR(ISBLANK(F4048),SUM(LEN(C4048),LEN(D4048))=0),AND(NOT(E4048="Unknown"),ISBLANK(J4048)),AND(NOT(O4048="Unknown"),ISBLANK(R4048))),"Missing Information", INDEX(Table15[Entire Service Line Classification], MATCH(SUMIFS(Table15[Unique ID],Table15[System-Owned Portion],E4048,Table15[If Material Anything Other than "Lead" in Column E,Was Material Ever Previously Lead?],G4048,Table15[Customer-Owned Portion],O4048),Table15[Unique ID],0),0)))</f>
        <v/>
      </c>
      <c r="X4048"/>
    </row>
    <row r="4049" spans="2:24" x14ac:dyDescent="0.25">
      <c r="B4049" s="146"/>
      <c r="C4049" s="31"/>
      <c r="D4049" s="31"/>
      <c r="E4049" s="44"/>
      <c r="F4049" s="43"/>
      <c r="G4049" s="84"/>
      <c r="H4049" s="31"/>
      <c r="I4049" s="208"/>
      <c r="J4049" s="84"/>
      <c r="K4049" s="31"/>
      <c r="L4049" s="31"/>
      <c r="M4049" s="169"/>
      <c r="N4049" s="148"/>
      <c r="O4049" s="106"/>
      <c r="P4049" s="43"/>
      <c r="Q4049" s="31"/>
      <c r="R4049" s="84"/>
      <c r="S4049" s="31"/>
      <c r="T4049" s="31"/>
      <c r="U4049" s="169"/>
      <c r="V4049" s="150"/>
      <c r="W4049" s="141" t="str" cm="1">
        <f t="array" ref="W4049">IF(SUM(LEN(B4049:V4049))=0,"",IF(OR(OR(ISBLANK(F4049),SUM(LEN(C4049),LEN(D4049))=0),AND(NOT(E4049="Unknown"),ISBLANK(J4049)),AND(NOT(O4049="Unknown"),ISBLANK(R4049))),"Missing Information", INDEX(Table15[Entire Service Line Classification], MATCH(SUMIFS(Table15[Unique ID],Table15[System-Owned Portion],E4049,Table15[If Material Anything Other than "Lead" in Column E,Was Material Ever Previously Lead?],G4049,Table15[Customer-Owned Portion],O4049),Table15[Unique ID],0),0)))</f>
        <v/>
      </c>
      <c r="X4049"/>
    </row>
    <row r="4050" spans="2:24" x14ac:dyDescent="0.25">
      <c r="B4050" s="146"/>
      <c r="C4050" s="31"/>
      <c r="D4050" s="31"/>
      <c r="E4050" s="44"/>
      <c r="F4050" s="43"/>
      <c r="G4050" s="84"/>
      <c r="H4050" s="31"/>
      <c r="I4050" s="208"/>
      <c r="J4050" s="84"/>
      <c r="K4050" s="31"/>
      <c r="L4050" s="31"/>
      <c r="M4050" s="169"/>
      <c r="N4050" s="148"/>
      <c r="O4050" s="106"/>
      <c r="P4050" s="43"/>
      <c r="Q4050" s="31"/>
      <c r="R4050" s="84"/>
      <c r="S4050" s="31"/>
      <c r="T4050" s="31"/>
      <c r="U4050" s="169"/>
      <c r="V4050" s="150"/>
      <c r="W4050" s="141" t="str" cm="1">
        <f t="array" ref="W4050">IF(SUM(LEN(B4050:V4050))=0,"",IF(OR(OR(ISBLANK(F4050),SUM(LEN(C4050),LEN(D4050))=0),AND(NOT(E4050="Unknown"),ISBLANK(J4050)),AND(NOT(O4050="Unknown"),ISBLANK(R4050))),"Missing Information", INDEX(Table15[Entire Service Line Classification], MATCH(SUMIFS(Table15[Unique ID],Table15[System-Owned Portion],E4050,Table15[If Material Anything Other than "Lead" in Column E,Was Material Ever Previously Lead?],G4050,Table15[Customer-Owned Portion],O4050),Table15[Unique ID],0),0)))</f>
        <v/>
      </c>
      <c r="X4050"/>
    </row>
    <row r="4051" spans="2:24" x14ac:dyDescent="0.25">
      <c r="B4051" s="146"/>
      <c r="C4051" s="31"/>
      <c r="D4051" s="31"/>
      <c r="E4051" s="44"/>
      <c r="F4051" s="43"/>
      <c r="G4051" s="84"/>
      <c r="H4051" s="31"/>
      <c r="I4051" s="208"/>
      <c r="J4051" s="84"/>
      <c r="K4051" s="31"/>
      <c r="L4051" s="31"/>
      <c r="M4051" s="169"/>
      <c r="N4051" s="148"/>
      <c r="O4051" s="106"/>
      <c r="P4051" s="43"/>
      <c r="Q4051" s="31"/>
      <c r="R4051" s="84"/>
      <c r="S4051" s="31"/>
      <c r="T4051" s="31"/>
      <c r="U4051" s="169"/>
      <c r="V4051" s="150"/>
      <c r="W4051" s="141" t="str" cm="1">
        <f t="array" ref="W4051">IF(SUM(LEN(B4051:V4051))=0,"",IF(OR(OR(ISBLANK(F4051),SUM(LEN(C4051),LEN(D4051))=0),AND(NOT(E4051="Unknown"),ISBLANK(J4051)),AND(NOT(O4051="Unknown"),ISBLANK(R4051))),"Missing Information", INDEX(Table15[Entire Service Line Classification], MATCH(SUMIFS(Table15[Unique ID],Table15[System-Owned Portion],E4051,Table15[If Material Anything Other than "Lead" in Column E,Was Material Ever Previously Lead?],G4051,Table15[Customer-Owned Portion],O4051),Table15[Unique ID],0),0)))</f>
        <v/>
      </c>
      <c r="X4051"/>
    </row>
    <row r="4052" spans="2:24" x14ac:dyDescent="0.25">
      <c r="B4052" s="146"/>
      <c r="C4052" s="31"/>
      <c r="D4052" s="31"/>
      <c r="E4052" s="44"/>
      <c r="F4052" s="43"/>
      <c r="G4052" s="84"/>
      <c r="H4052" s="31"/>
      <c r="I4052" s="208"/>
      <c r="J4052" s="84"/>
      <c r="K4052" s="31"/>
      <c r="L4052" s="31"/>
      <c r="M4052" s="169"/>
      <c r="N4052" s="148"/>
      <c r="O4052" s="106"/>
      <c r="P4052" s="43"/>
      <c r="Q4052" s="31"/>
      <c r="R4052" s="84"/>
      <c r="S4052" s="31"/>
      <c r="T4052" s="31"/>
      <c r="U4052" s="169"/>
      <c r="V4052" s="150"/>
      <c r="W4052" s="141" t="str" cm="1">
        <f t="array" ref="W4052">IF(SUM(LEN(B4052:V4052))=0,"",IF(OR(OR(ISBLANK(F4052),SUM(LEN(C4052),LEN(D4052))=0),AND(NOT(E4052="Unknown"),ISBLANK(J4052)),AND(NOT(O4052="Unknown"),ISBLANK(R4052))),"Missing Information", INDEX(Table15[Entire Service Line Classification], MATCH(SUMIFS(Table15[Unique ID],Table15[System-Owned Portion],E4052,Table15[If Material Anything Other than "Lead" in Column E,Was Material Ever Previously Lead?],G4052,Table15[Customer-Owned Portion],O4052),Table15[Unique ID],0),0)))</f>
        <v/>
      </c>
      <c r="X4052"/>
    </row>
    <row r="4053" spans="2:24" x14ac:dyDescent="0.25">
      <c r="B4053" s="146"/>
      <c r="C4053" s="31"/>
      <c r="D4053" s="31"/>
      <c r="E4053" s="44"/>
      <c r="F4053" s="43"/>
      <c r="G4053" s="84"/>
      <c r="H4053" s="31"/>
      <c r="I4053" s="208"/>
      <c r="J4053" s="84"/>
      <c r="K4053" s="31"/>
      <c r="L4053" s="31"/>
      <c r="M4053" s="169"/>
      <c r="N4053" s="148"/>
      <c r="O4053" s="106"/>
      <c r="P4053" s="43"/>
      <c r="Q4053" s="31"/>
      <c r="R4053" s="84"/>
      <c r="S4053" s="31"/>
      <c r="T4053" s="31"/>
      <c r="U4053" s="169"/>
      <c r="V4053" s="150"/>
      <c r="W4053" s="141" t="str" cm="1">
        <f t="array" ref="W4053">IF(SUM(LEN(B4053:V4053))=0,"",IF(OR(OR(ISBLANK(F4053),SUM(LEN(C4053),LEN(D4053))=0),AND(NOT(E4053="Unknown"),ISBLANK(J4053)),AND(NOT(O4053="Unknown"),ISBLANK(R4053))),"Missing Information", INDEX(Table15[Entire Service Line Classification], MATCH(SUMIFS(Table15[Unique ID],Table15[System-Owned Portion],E4053,Table15[If Material Anything Other than "Lead" in Column E,Was Material Ever Previously Lead?],G4053,Table15[Customer-Owned Portion],O4053),Table15[Unique ID],0),0)))</f>
        <v/>
      </c>
      <c r="X4053"/>
    </row>
    <row r="4054" spans="2:24" x14ac:dyDescent="0.25">
      <c r="B4054" s="146"/>
      <c r="C4054" s="31"/>
      <c r="D4054" s="31"/>
      <c r="E4054" s="44"/>
      <c r="F4054" s="43"/>
      <c r="G4054" s="84"/>
      <c r="H4054" s="31"/>
      <c r="I4054" s="208"/>
      <c r="J4054" s="84"/>
      <c r="K4054" s="31"/>
      <c r="L4054" s="31"/>
      <c r="M4054" s="169"/>
      <c r="N4054" s="148"/>
      <c r="O4054" s="106"/>
      <c r="P4054" s="43"/>
      <c r="Q4054" s="31"/>
      <c r="R4054" s="84"/>
      <c r="S4054" s="31"/>
      <c r="T4054" s="31"/>
      <c r="U4054" s="169"/>
      <c r="V4054" s="150"/>
      <c r="W4054" s="141" t="str" cm="1">
        <f t="array" ref="W4054">IF(SUM(LEN(B4054:V4054))=0,"",IF(OR(OR(ISBLANK(F4054),SUM(LEN(C4054),LEN(D4054))=0),AND(NOT(E4054="Unknown"),ISBLANK(J4054)),AND(NOT(O4054="Unknown"),ISBLANK(R4054))),"Missing Information", INDEX(Table15[Entire Service Line Classification], MATCH(SUMIFS(Table15[Unique ID],Table15[System-Owned Portion],E4054,Table15[If Material Anything Other than "Lead" in Column E,Was Material Ever Previously Lead?],G4054,Table15[Customer-Owned Portion],O4054),Table15[Unique ID],0),0)))</f>
        <v/>
      </c>
      <c r="X4054"/>
    </row>
    <row r="4055" spans="2:24" x14ac:dyDescent="0.25">
      <c r="B4055" s="146"/>
      <c r="C4055" s="31"/>
      <c r="D4055" s="31"/>
      <c r="E4055" s="44"/>
      <c r="F4055" s="43"/>
      <c r="G4055" s="84"/>
      <c r="H4055" s="31"/>
      <c r="I4055" s="208"/>
      <c r="J4055" s="84"/>
      <c r="K4055" s="31"/>
      <c r="L4055" s="31"/>
      <c r="M4055" s="169"/>
      <c r="N4055" s="148"/>
      <c r="O4055" s="106"/>
      <c r="P4055" s="43"/>
      <c r="Q4055" s="31"/>
      <c r="R4055" s="84"/>
      <c r="S4055" s="31"/>
      <c r="T4055" s="31"/>
      <c r="U4055" s="169"/>
      <c r="V4055" s="150"/>
      <c r="W4055" s="141" t="str" cm="1">
        <f t="array" ref="W4055">IF(SUM(LEN(B4055:V4055))=0,"",IF(OR(OR(ISBLANK(F4055),SUM(LEN(C4055),LEN(D4055))=0),AND(NOT(E4055="Unknown"),ISBLANK(J4055)),AND(NOT(O4055="Unknown"),ISBLANK(R4055))),"Missing Information", INDEX(Table15[Entire Service Line Classification], MATCH(SUMIFS(Table15[Unique ID],Table15[System-Owned Portion],E4055,Table15[If Material Anything Other than "Lead" in Column E,Was Material Ever Previously Lead?],G4055,Table15[Customer-Owned Portion],O4055),Table15[Unique ID],0),0)))</f>
        <v/>
      </c>
      <c r="X4055"/>
    </row>
    <row r="4056" spans="2:24" x14ac:dyDescent="0.25">
      <c r="B4056" s="146"/>
      <c r="C4056" s="31"/>
      <c r="D4056" s="31"/>
      <c r="E4056" s="44"/>
      <c r="F4056" s="43"/>
      <c r="G4056" s="84"/>
      <c r="H4056" s="31"/>
      <c r="I4056" s="208"/>
      <c r="J4056" s="84"/>
      <c r="K4056" s="31"/>
      <c r="L4056" s="31"/>
      <c r="M4056" s="169"/>
      <c r="N4056" s="148"/>
      <c r="O4056" s="106"/>
      <c r="P4056" s="43"/>
      <c r="Q4056" s="31"/>
      <c r="R4056" s="84"/>
      <c r="S4056" s="31"/>
      <c r="T4056" s="31"/>
      <c r="U4056" s="169"/>
      <c r="V4056" s="150"/>
      <c r="W4056" s="141" t="str" cm="1">
        <f t="array" ref="W4056">IF(SUM(LEN(B4056:V4056))=0,"",IF(OR(OR(ISBLANK(F4056),SUM(LEN(C4056),LEN(D4056))=0),AND(NOT(E4056="Unknown"),ISBLANK(J4056)),AND(NOT(O4056="Unknown"),ISBLANK(R4056))),"Missing Information", INDEX(Table15[Entire Service Line Classification], MATCH(SUMIFS(Table15[Unique ID],Table15[System-Owned Portion],E4056,Table15[If Material Anything Other than "Lead" in Column E,Was Material Ever Previously Lead?],G4056,Table15[Customer-Owned Portion],O4056),Table15[Unique ID],0),0)))</f>
        <v/>
      </c>
      <c r="X4056"/>
    </row>
    <row r="4057" spans="2:24" x14ac:dyDescent="0.25">
      <c r="B4057" s="146"/>
      <c r="C4057" s="31"/>
      <c r="D4057" s="31"/>
      <c r="E4057" s="44"/>
      <c r="F4057" s="43"/>
      <c r="G4057" s="84"/>
      <c r="H4057" s="31"/>
      <c r="I4057" s="208"/>
      <c r="J4057" s="84"/>
      <c r="K4057" s="31"/>
      <c r="L4057" s="31"/>
      <c r="M4057" s="169"/>
      <c r="N4057" s="148"/>
      <c r="O4057" s="106"/>
      <c r="P4057" s="43"/>
      <c r="Q4057" s="31"/>
      <c r="R4057" s="84"/>
      <c r="S4057" s="31"/>
      <c r="T4057" s="31"/>
      <c r="U4057" s="169"/>
      <c r="V4057" s="150"/>
      <c r="W4057" s="141" t="str" cm="1">
        <f t="array" ref="W4057">IF(SUM(LEN(B4057:V4057))=0,"",IF(OR(OR(ISBLANK(F4057),SUM(LEN(C4057),LEN(D4057))=0),AND(NOT(E4057="Unknown"),ISBLANK(J4057)),AND(NOT(O4057="Unknown"),ISBLANK(R4057))),"Missing Information", INDEX(Table15[Entire Service Line Classification], MATCH(SUMIFS(Table15[Unique ID],Table15[System-Owned Portion],E4057,Table15[If Material Anything Other than "Lead" in Column E,Was Material Ever Previously Lead?],G4057,Table15[Customer-Owned Portion],O4057),Table15[Unique ID],0),0)))</f>
        <v/>
      </c>
      <c r="X4057"/>
    </row>
    <row r="4058" spans="2:24" x14ac:dyDescent="0.25">
      <c r="B4058" s="146"/>
      <c r="C4058" s="31"/>
      <c r="D4058" s="31"/>
      <c r="E4058" s="44"/>
      <c r="F4058" s="43"/>
      <c r="G4058" s="84"/>
      <c r="H4058" s="31"/>
      <c r="I4058" s="208"/>
      <c r="J4058" s="84"/>
      <c r="K4058" s="31"/>
      <c r="L4058" s="31"/>
      <c r="M4058" s="169"/>
      <c r="N4058" s="148"/>
      <c r="O4058" s="106"/>
      <c r="P4058" s="43"/>
      <c r="Q4058" s="31"/>
      <c r="R4058" s="84"/>
      <c r="S4058" s="31"/>
      <c r="T4058" s="31"/>
      <c r="U4058" s="169"/>
      <c r="V4058" s="150"/>
      <c r="W4058" s="141" t="str" cm="1">
        <f t="array" ref="W4058">IF(SUM(LEN(B4058:V4058))=0,"",IF(OR(OR(ISBLANK(F4058),SUM(LEN(C4058),LEN(D4058))=0),AND(NOT(E4058="Unknown"),ISBLANK(J4058)),AND(NOT(O4058="Unknown"),ISBLANK(R4058))),"Missing Information", INDEX(Table15[Entire Service Line Classification], MATCH(SUMIFS(Table15[Unique ID],Table15[System-Owned Portion],E4058,Table15[If Material Anything Other than "Lead" in Column E,Was Material Ever Previously Lead?],G4058,Table15[Customer-Owned Portion],O4058),Table15[Unique ID],0),0)))</f>
        <v/>
      </c>
      <c r="X4058"/>
    </row>
    <row r="4059" spans="2:24" x14ac:dyDescent="0.25">
      <c r="B4059" s="146"/>
      <c r="C4059" s="31"/>
      <c r="D4059" s="31"/>
      <c r="E4059" s="44"/>
      <c r="F4059" s="43"/>
      <c r="G4059" s="84"/>
      <c r="H4059" s="31"/>
      <c r="I4059" s="208"/>
      <c r="J4059" s="84"/>
      <c r="K4059" s="31"/>
      <c r="L4059" s="31"/>
      <c r="M4059" s="169"/>
      <c r="N4059" s="148"/>
      <c r="O4059" s="106"/>
      <c r="P4059" s="43"/>
      <c r="Q4059" s="31"/>
      <c r="R4059" s="84"/>
      <c r="S4059" s="31"/>
      <c r="T4059" s="31"/>
      <c r="U4059" s="169"/>
      <c r="V4059" s="150"/>
      <c r="W4059" s="141" t="str" cm="1">
        <f t="array" ref="W4059">IF(SUM(LEN(B4059:V4059))=0,"",IF(OR(OR(ISBLANK(F4059),SUM(LEN(C4059),LEN(D4059))=0),AND(NOT(E4059="Unknown"),ISBLANK(J4059)),AND(NOT(O4059="Unknown"),ISBLANK(R4059))),"Missing Information", INDEX(Table15[Entire Service Line Classification], MATCH(SUMIFS(Table15[Unique ID],Table15[System-Owned Portion],E4059,Table15[If Material Anything Other than "Lead" in Column E,Was Material Ever Previously Lead?],G4059,Table15[Customer-Owned Portion],O4059),Table15[Unique ID],0),0)))</f>
        <v/>
      </c>
      <c r="X4059"/>
    </row>
    <row r="4060" spans="2:24" x14ac:dyDescent="0.25">
      <c r="B4060" s="146"/>
      <c r="C4060" s="31"/>
      <c r="D4060" s="31"/>
      <c r="E4060" s="44"/>
      <c r="F4060" s="43"/>
      <c r="G4060" s="84"/>
      <c r="H4060" s="31"/>
      <c r="I4060" s="208"/>
      <c r="J4060" s="84"/>
      <c r="K4060" s="31"/>
      <c r="L4060" s="31"/>
      <c r="M4060" s="169"/>
      <c r="N4060" s="148"/>
      <c r="O4060" s="106"/>
      <c r="P4060" s="43"/>
      <c r="Q4060" s="31"/>
      <c r="R4060" s="84"/>
      <c r="S4060" s="31"/>
      <c r="T4060" s="31"/>
      <c r="U4060" s="169"/>
      <c r="V4060" s="150"/>
      <c r="W4060" s="141" t="str" cm="1">
        <f t="array" ref="W4060">IF(SUM(LEN(B4060:V4060))=0,"",IF(OR(OR(ISBLANK(F4060),SUM(LEN(C4060),LEN(D4060))=0),AND(NOT(E4060="Unknown"),ISBLANK(J4060)),AND(NOT(O4060="Unknown"),ISBLANK(R4060))),"Missing Information", INDEX(Table15[Entire Service Line Classification], MATCH(SUMIFS(Table15[Unique ID],Table15[System-Owned Portion],E4060,Table15[If Material Anything Other than "Lead" in Column E,Was Material Ever Previously Lead?],G4060,Table15[Customer-Owned Portion],O4060),Table15[Unique ID],0),0)))</f>
        <v/>
      </c>
      <c r="X4060"/>
    </row>
    <row r="4061" spans="2:24" x14ac:dyDescent="0.25">
      <c r="B4061" s="146"/>
      <c r="C4061" s="31"/>
      <c r="D4061" s="31"/>
      <c r="E4061" s="44"/>
      <c r="F4061" s="43"/>
      <c r="G4061" s="84"/>
      <c r="H4061" s="31"/>
      <c r="I4061" s="208"/>
      <c r="J4061" s="84"/>
      <c r="K4061" s="31"/>
      <c r="L4061" s="31"/>
      <c r="M4061" s="169"/>
      <c r="N4061" s="148"/>
      <c r="O4061" s="106"/>
      <c r="P4061" s="43"/>
      <c r="Q4061" s="31"/>
      <c r="R4061" s="84"/>
      <c r="S4061" s="31"/>
      <c r="T4061" s="31"/>
      <c r="U4061" s="169"/>
      <c r="V4061" s="150"/>
      <c r="W4061" s="141" t="str" cm="1">
        <f t="array" ref="W4061">IF(SUM(LEN(B4061:V4061))=0,"",IF(OR(OR(ISBLANK(F4061),SUM(LEN(C4061),LEN(D4061))=0),AND(NOT(E4061="Unknown"),ISBLANK(J4061)),AND(NOT(O4061="Unknown"),ISBLANK(R4061))),"Missing Information", INDEX(Table15[Entire Service Line Classification], MATCH(SUMIFS(Table15[Unique ID],Table15[System-Owned Portion],E4061,Table15[If Material Anything Other than "Lead" in Column E,Was Material Ever Previously Lead?],G4061,Table15[Customer-Owned Portion],O4061),Table15[Unique ID],0),0)))</f>
        <v/>
      </c>
      <c r="X4061"/>
    </row>
    <row r="4062" spans="2:24" x14ac:dyDescent="0.25">
      <c r="B4062" s="146"/>
      <c r="C4062" s="31"/>
      <c r="D4062" s="31"/>
      <c r="E4062" s="44"/>
      <c r="F4062" s="43"/>
      <c r="G4062" s="84"/>
      <c r="H4062" s="31"/>
      <c r="I4062" s="208"/>
      <c r="J4062" s="84"/>
      <c r="K4062" s="31"/>
      <c r="L4062" s="31"/>
      <c r="M4062" s="169"/>
      <c r="N4062" s="148"/>
      <c r="O4062" s="106"/>
      <c r="P4062" s="43"/>
      <c r="Q4062" s="31"/>
      <c r="R4062" s="84"/>
      <c r="S4062" s="31"/>
      <c r="T4062" s="31"/>
      <c r="U4062" s="169"/>
      <c r="V4062" s="150"/>
      <c r="W4062" s="141" t="str" cm="1">
        <f t="array" ref="W4062">IF(SUM(LEN(B4062:V4062))=0,"",IF(OR(OR(ISBLANK(F4062),SUM(LEN(C4062),LEN(D4062))=0),AND(NOT(E4062="Unknown"),ISBLANK(J4062)),AND(NOT(O4062="Unknown"),ISBLANK(R4062))),"Missing Information", INDEX(Table15[Entire Service Line Classification], MATCH(SUMIFS(Table15[Unique ID],Table15[System-Owned Portion],E4062,Table15[If Material Anything Other than "Lead" in Column E,Was Material Ever Previously Lead?],G4062,Table15[Customer-Owned Portion],O4062),Table15[Unique ID],0),0)))</f>
        <v/>
      </c>
      <c r="X4062"/>
    </row>
    <row r="4063" spans="2:24" x14ac:dyDescent="0.25">
      <c r="B4063" s="146"/>
      <c r="C4063" s="31"/>
      <c r="D4063" s="31"/>
      <c r="E4063" s="44"/>
      <c r="F4063" s="43"/>
      <c r="G4063" s="84"/>
      <c r="H4063" s="31"/>
      <c r="I4063" s="208"/>
      <c r="J4063" s="84"/>
      <c r="K4063" s="31"/>
      <c r="L4063" s="31"/>
      <c r="M4063" s="169"/>
      <c r="N4063" s="148"/>
      <c r="O4063" s="106"/>
      <c r="P4063" s="43"/>
      <c r="Q4063" s="31"/>
      <c r="R4063" s="84"/>
      <c r="S4063" s="31"/>
      <c r="T4063" s="31"/>
      <c r="U4063" s="169"/>
      <c r="V4063" s="150"/>
      <c r="W4063" s="141" t="str" cm="1">
        <f t="array" ref="W4063">IF(SUM(LEN(B4063:V4063))=0,"",IF(OR(OR(ISBLANK(F4063),SUM(LEN(C4063),LEN(D4063))=0),AND(NOT(E4063="Unknown"),ISBLANK(J4063)),AND(NOT(O4063="Unknown"),ISBLANK(R4063))),"Missing Information", INDEX(Table15[Entire Service Line Classification], MATCH(SUMIFS(Table15[Unique ID],Table15[System-Owned Portion],E4063,Table15[If Material Anything Other than "Lead" in Column E,Was Material Ever Previously Lead?],G4063,Table15[Customer-Owned Portion],O4063),Table15[Unique ID],0),0)))</f>
        <v/>
      </c>
      <c r="X4063"/>
    </row>
    <row r="4064" spans="2:24" x14ac:dyDescent="0.25">
      <c r="B4064" s="146"/>
      <c r="C4064" s="31"/>
      <c r="D4064" s="31"/>
      <c r="E4064" s="44"/>
      <c r="F4064" s="43"/>
      <c r="G4064" s="84"/>
      <c r="H4064" s="31"/>
      <c r="I4064" s="208"/>
      <c r="J4064" s="84"/>
      <c r="K4064" s="31"/>
      <c r="L4064" s="31"/>
      <c r="M4064" s="169"/>
      <c r="N4064" s="148"/>
      <c r="O4064" s="106"/>
      <c r="P4064" s="43"/>
      <c r="Q4064" s="31"/>
      <c r="R4064" s="84"/>
      <c r="S4064" s="31"/>
      <c r="T4064" s="31"/>
      <c r="U4064" s="169"/>
      <c r="V4064" s="150"/>
      <c r="W4064" s="141" t="str" cm="1">
        <f t="array" ref="W4064">IF(SUM(LEN(B4064:V4064))=0,"",IF(OR(OR(ISBLANK(F4064),SUM(LEN(C4064),LEN(D4064))=0),AND(NOT(E4064="Unknown"),ISBLANK(J4064)),AND(NOT(O4064="Unknown"),ISBLANK(R4064))),"Missing Information", INDEX(Table15[Entire Service Line Classification], MATCH(SUMIFS(Table15[Unique ID],Table15[System-Owned Portion],E4064,Table15[If Material Anything Other than "Lead" in Column E,Was Material Ever Previously Lead?],G4064,Table15[Customer-Owned Portion],O4064),Table15[Unique ID],0),0)))</f>
        <v/>
      </c>
      <c r="X4064"/>
    </row>
    <row r="4065" spans="2:24" x14ac:dyDescent="0.25">
      <c r="B4065" s="146"/>
      <c r="C4065" s="31"/>
      <c r="D4065" s="31"/>
      <c r="E4065" s="44"/>
      <c r="F4065" s="43"/>
      <c r="G4065" s="84"/>
      <c r="H4065" s="31"/>
      <c r="I4065" s="208"/>
      <c r="J4065" s="84"/>
      <c r="K4065" s="31"/>
      <c r="L4065" s="31"/>
      <c r="M4065" s="169"/>
      <c r="N4065" s="148"/>
      <c r="O4065" s="106"/>
      <c r="P4065" s="43"/>
      <c r="Q4065" s="31"/>
      <c r="R4065" s="84"/>
      <c r="S4065" s="31"/>
      <c r="T4065" s="31"/>
      <c r="U4065" s="169"/>
      <c r="V4065" s="150"/>
      <c r="W4065" s="141" t="str" cm="1">
        <f t="array" ref="W4065">IF(SUM(LEN(B4065:V4065))=0,"",IF(OR(OR(ISBLANK(F4065),SUM(LEN(C4065),LEN(D4065))=0),AND(NOT(E4065="Unknown"),ISBLANK(J4065)),AND(NOT(O4065="Unknown"),ISBLANK(R4065))),"Missing Information", INDEX(Table15[Entire Service Line Classification], MATCH(SUMIFS(Table15[Unique ID],Table15[System-Owned Portion],E4065,Table15[If Material Anything Other than "Lead" in Column E,Was Material Ever Previously Lead?],G4065,Table15[Customer-Owned Portion],O4065),Table15[Unique ID],0),0)))</f>
        <v/>
      </c>
      <c r="X4065"/>
    </row>
    <row r="4066" spans="2:24" x14ac:dyDescent="0.25">
      <c r="B4066" s="146"/>
      <c r="C4066" s="31"/>
      <c r="D4066" s="31"/>
      <c r="E4066" s="44"/>
      <c r="F4066" s="43"/>
      <c r="G4066" s="84"/>
      <c r="H4066" s="31"/>
      <c r="I4066" s="208"/>
      <c r="J4066" s="84"/>
      <c r="K4066" s="31"/>
      <c r="L4066" s="31"/>
      <c r="M4066" s="169"/>
      <c r="N4066" s="148"/>
      <c r="O4066" s="106"/>
      <c r="P4066" s="43"/>
      <c r="Q4066" s="31"/>
      <c r="R4066" s="84"/>
      <c r="S4066" s="31"/>
      <c r="T4066" s="31"/>
      <c r="U4066" s="169"/>
      <c r="V4066" s="150"/>
      <c r="W4066" s="141" t="str" cm="1">
        <f t="array" ref="W4066">IF(SUM(LEN(B4066:V4066))=0,"",IF(OR(OR(ISBLANK(F4066),SUM(LEN(C4066),LEN(D4066))=0),AND(NOT(E4066="Unknown"),ISBLANK(J4066)),AND(NOT(O4066="Unknown"),ISBLANK(R4066))),"Missing Information", INDEX(Table15[Entire Service Line Classification], MATCH(SUMIFS(Table15[Unique ID],Table15[System-Owned Portion],E4066,Table15[If Material Anything Other than "Lead" in Column E,Was Material Ever Previously Lead?],G4066,Table15[Customer-Owned Portion],O4066),Table15[Unique ID],0),0)))</f>
        <v/>
      </c>
      <c r="X4066"/>
    </row>
    <row r="4067" spans="2:24" x14ac:dyDescent="0.25">
      <c r="B4067" s="146"/>
      <c r="C4067" s="31"/>
      <c r="D4067" s="31"/>
      <c r="E4067" s="44"/>
      <c r="F4067" s="43"/>
      <c r="G4067" s="84"/>
      <c r="H4067" s="31"/>
      <c r="I4067" s="208"/>
      <c r="J4067" s="84"/>
      <c r="K4067" s="31"/>
      <c r="L4067" s="31"/>
      <c r="M4067" s="169"/>
      <c r="N4067" s="148"/>
      <c r="O4067" s="106"/>
      <c r="P4067" s="43"/>
      <c r="Q4067" s="31"/>
      <c r="R4067" s="84"/>
      <c r="S4067" s="31"/>
      <c r="T4067" s="31"/>
      <c r="U4067" s="169"/>
      <c r="V4067" s="150"/>
      <c r="W4067" s="141" t="str" cm="1">
        <f t="array" ref="W4067">IF(SUM(LEN(B4067:V4067))=0,"",IF(OR(OR(ISBLANK(F4067),SUM(LEN(C4067),LEN(D4067))=0),AND(NOT(E4067="Unknown"),ISBLANK(J4067)),AND(NOT(O4067="Unknown"),ISBLANK(R4067))),"Missing Information", INDEX(Table15[Entire Service Line Classification], MATCH(SUMIFS(Table15[Unique ID],Table15[System-Owned Portion],E4067,Table15[If Material Anything Other than "Lead" in Column E,Was Material Ever Previously Lead?],G4067,Table15[Customer-Owned Portion],O4067),Table15[Unique ID],0),0)))</f>
        <v/>
      </c>
      <c r="X4067"/>
    </row>
    <row r="4068" spans="2:24" x14ac:dyDescent="0.25">
      <c r="B4068" s="146"/>
      <c r="C4068" s="31"/>
      <c r="D4068" s="31"/>
      <c r="E4068" s="44"/>
      <c r="F4068" s="43"/>
      <c r="G4068" s="84"/>
      <c r="H4068" s="31"/>
      <c r="I4068" s="208"/>
      <c r="J4068" s="84"/>
      <c r="K4068" s="31"/>
      <c r="L4068" s="31"/>
      <c r="M4068" s="169"/>
      <c r="N4068" s="148"/>
      <c r="O4068" s="106"/>
      <c r="P4068" s="43"/>
      <c r="Q4068" s="31"/>
      <c r="R4068" s="84"/>
      <c r="S4068" s="31"/>
      <c r="T4068" s="31"/>
      <c r="U4068" s="169"/>
      <c r="V4068" s="150"/>
      <c r="W4068" s="141" t="str" cm="1">
        <f t="array" ref="W4068">IF(SUM(LEN(B4068:V4068))=0,"",IF(OR(OR(ISBLANK(F4068),SUM(LEN(C4068),LEN(D4068))=0),AND(NOT(E4068="Unknown"),ISBLANK(J4068)),AND(NOT(O4068="Unknown"),ISBLANK(R4068))),"Missing Information", INDEX(Table15[Entire Service Line Classification], MATCH(SUMIFS(Table15[Unique ID],Table15[System-Owned Portion],E4068,Table15[If Material Anything Other than "Lead" in Column E,Was Material Ever Previously Lead?],G4068,Table15[Customer-Owned Portion],O4068),Table15[Unique ID],0),0)))</f>
        <v/>
      </c>
      <c r="X4068"/>
    </row>
    <row r="4069" spans="2:24" x14ac:dyDescent="0.25">
      <c r="B4069" s="146"/>
      <c r="C4069" s="31"/>
      <c r="D4069" s="31"/>
      <c r="E4069" s="44"/>
      <c r="F4069" s="43"/>
      <c r="G4069" s="84"/>
      <c r="H4069" s="31"/>
      <c r="I4069" s="208"/>
      <c r="J4069" s="84"/>
      <c r="K4069" s="31"/>
      <c r="L4069" s="31"/>
      <c r="M4069" s="169"/>
      <c r="N4069" s="148"/>
      <c r="O4069" s="106"/>
      <c r="P4069" s="43"/>
      <c r="Q4069" s="31"/>
      <c r="R4069" s="84"/>
      <c r="S4069" s="31"/>
      <c r="T4069" s="31"/>
      <c r="U4069" s="169"/>
      <c r="V4069" s="150"/>
      <c r="W4069" s="141" t="str" cm="1">
        <f t="array" ref="W4069">IF(SUM(LEN(B4069:V4069))=0,"",IF(OR(OR(ISBLANK(F4069),SUM(LEN(C4069),LEN(D4069))=0),AND(NOT(E4069="Unknown"),ISBLANK(J4069)),AND(NOT(O4069="Unknown"),ISBLANK(R4069))),"Missing Information", INDEX(Table15[Entire Service Line Classification], MATCH(SUMIFS(Table15[Unique ID],Table15[System-Owned Portion],E4069,Table15[If Material Anything Other than "Lead" in Column E,Was Material Ever Previously Lead?],G4069,Table15[Customer-Owned Portion],O4069),Table15[Unique ID],0),0)))</f>
        <v/>
      </c>
      <c r="X4069"/>
    </row>
    <row r="4070" spans="2:24" x14ac:dyDescent="0.25">
      <c r="B4070" s="146"/>
      <c r="C4070" s="31"/>
      <c r="D4070" s="31"/>
      <c r="E4070" s="44"/>
      <c r="F4070" s="43"/>
      <c r="G4070" s="84"/>
      <c r="H4070" s="31"/>
      <c r="I4070" s="208"/>
      <c r="J4070" s="84"/>
      <c r="K4070" s="31"/>
      <c r="L4070" s="31"/>
      <c r="M4070" s="169"/>
      <c r="N4070" s="148"/>
      <c r="O4070" s="106"/>
      <c r="P4070" s="43"/>
      <c r="Q4070" s="31"/>
      <c r="R4070" s="84"/>
      <c r="S4070" s="31"/>
      <c r="T4070" s="31"/>
      <c r="U4070" s="169"/>
      <c r="V4070" s="150"/>
      <c r="W4070" s="141" t="str" cm="1">
        <f t="array" ref="W4070">IF(SUM(LEN(B4070:V4070))=0,"",IF(OR(OR(ISBLANK(F4070),SUM(LEN(C4070),LEN(D4070))=0),AND(NOT(E4070="Unknown"),ISBLANK(J4070)),AND(NOT(O4070="Unknown"),ISBLANK(R4070))),"Missing Information", INDEX(Table15[Entire Service Line Classification], MATCH(SUMIFS(Table15[Unique ID],Table15[System-Owned Portion],E4070,Table15[If Material Anything Other than "Lead" in Column E,Was Material Ever Previously Lead?],G4070,Table15[Customer-Owned Portion],O4070),Table15[Unique ID],0),0)))</f>
        <v/>
      </c>
      <c r="X4070"/>
    </row>
    <row r="4071" spans="2:24" x14ac:dyDescent="0.25">
      <c r="B4071" s="146"/>
      <c r="C4071" s="31"/>
      <c r="D4071" s="31"/>
      <c r="E4071" s="44"/>
      <c r="F4071" s="43"/>
      <c r="G4071" s="84"/>
      <c r="H4071" s="31"/>
      <c r="I4071" s="208"/>
      <c r="J4071" s="84"/>
      <c r="K4071" s="31"/>
      <c r="L4071" s="31"/>
      <c r="M4071" s="169"/>
      <c r="N4071" s="148"/>
      <c r="O4071" s="106"/>
      <c r="P4071" s="43"/>
      <c r="Q4071" s="31"/>
      <c r="R4071" s="84"/>
      <c r="S4071" s="31"/>
      <c r="T4071" s="31"/>
      <c r="U4071" s="169"/>
      <c r="V4071" s="150"/>
      <c r="W4071" s="141" t="str" cm="1">
        <f t="array" ref="W4071">IF(SUM(LEN(B4071:V4071))=0,"",IF(OR(OR(ISBLANK(F4071),SUM(LEN(C4071),LEN(D4071))=0),AND(NOT(E4071="Unknown"),ISBLANK(J4071)),AND(NOT(O4071="Unknown"),ISBLANK(R4071))),"Missing Information", INDEX(Table15[Entire Service Line Classification], MATCH(SUMIFS(Table15[Unique ID],Table15[System-Owned Portion],E4071,Table15[If Material Anything Other than "Lead" in Column E,Was Material Ever Previously Lead?],G4071,Table15[Customer-Owned Portion],O4071),Table15[Unique ID],0),0)))</f>
        <v/>
      </c>
      <c r="X4071"/>
    </row>
    <row r="4072" spans="2:24" x14ac:dyDescent="0.25">
      <c r="B4072" s="146"/>
      <c r="C4072" s="31"/>
      <c r="D4072" s="31"/>
      <c r="E4072" s="44"/>
      <c r="F4072" s="43"/>
      <c r="G4072" s="84"/>
      <c r="H4072" s="31"/>
      <c r="I4072" s="208"/>
      <c r="J4072" s="84"/>
      <c r="K4072" s="31"/>
      <c r="L4072" s="31"/>
      <c r="M4072" s="169"/>
      <c r="N4072" s="148"/>
      <c r="O4072" s="106"/>
      <c r="P4072" s="43"/>
      <c r="Q4072" s="31"/>
      <c r="R4072" s="84"/>
      <c r="S4072" s="31"/>
      <c r="T4072" s="31"/>
      <c r="U4072" s="169"/>
      <c r="V4072" s="150"/>
      <c r="W4072" s="141" t="str" cm="1">
        <f t="array" ref="W4072">IF(SUM(LEN(B4072:V4072))=0,"",IF(OR(OR(ISBLANK(F4072),SUM(LEN(C4072),LEN(D4072))=0),AND(NOT(E4072="Unknown"),ISBLANK(J4072)),AND(NOT(O4072="Unknown"),ISBLANK(R4072))),"Missing Information", INDEX(Table15[Entire Service Line Classification], MATCH(SUMIFS(Table15[Unique ID],Table15[System-Owned Portion],E4072,Table15[If Material Anything Other than "Lead" in Column E,Was Material Ever Previously Lead?],G4072,Table15[Customer-Owned Portion],O4072),Table15[Unique ID],0),0)))</f>
        <v/>
      </c>
      <c r="X4072"/>
    </row>
    <row r="4073" spans="2:24" x14ac:dyDescent="0.25">
      <c r="B4073" s="146"/>
      <c r="C4073" s="31"/>
      <c r="D4073" s="31"/>
      <c r="E4073" s="44"/>
      <c r="F4073" s="43"/>
      <c r="G4073" s="84"/>
      <c r="H4073" s="31"/>
      <c r="I4073" s="208"/>
      <c r="J4073" s="84"/>
      <c r="K4073" s="31"/>
      <c r="L4073" s="31"/>
      <c r="M4073" s="169"/>
      <c r="N4073" s="148"/>
      <c r="O4073" s="106"/>
      <c r="P4073" s="43"/>
      <c r="Q4073" s="31"/>
      <c r="R4073" s="84"/>
      <c r="S4073" s="31"/>
      <c r="T4073" s="31"/>
      <c r="U4073" s="169"/>
      <c r="V4073" s="150"/>
      <c r="W4073" s="141" t="str" cm="1">
        <f t="array" ref="W4073">IF(SUM(LEN(B4073:V4073))=0,"",IF(OR(OR(ISBLANK(F4073),SUM(LEN(C4073),LEN(D4073))=0),AND(NOT(E4073="Unknown"),ISBLANK(J4073)),AND(NOT(O4073="Unknown"),ISBLANK(R4073))),"Missing Information", INDEX(Table15[Entire Service Line Classification], MATCH(SUMIFS(Table15[Unique ID],Table15[System-Owned Portion],E4073,Table15[If Material Anything Other than "Lead" in Column E,Was Material Ever Previously Lead?],G4073,Table15[Customer-Owned Portion],O4073),Table15[Unique ID],0),0)))</f>
        <v/>
      </c>
      <c r="X4073"/>
    </row>
    <row r="4074" spans="2:24" x14ac:dyDescent="0.25">
      <c r="B4074" s="146"/>
      <c r="C4074" s="31"/>
      <c r="D4074" s="31"/>
      <c r="E4074" s="44"/>
      <c r="F4074" s="43"/>
      <c r="G4074" s="84"/>
      <c r="H4074" s="31"/>
      <c r="I4074" s="208"/>
      <c r="J4074" s="84"/>
      <c r="K4074" s="31"/>
      <c r="L4074" s="31"/>
      <c r="M4074" s="169"/>
      <c r="N4074" s="148"/>
      <c r="O4074" s="106"/>
      <c r="P4074" s="43"/>
      <c r="Q4074" s="31"/>
      <c r="R4074" s="84"/>
      <c r="S4074" s="31"/>
      <c r="T4074" s="31"/>
      <c r="U4074" s="169"/>
      <c r="V4074" s="150"/>
      <c r="W4074" s="141" t="str" cm="1">
        <f t="array" ref="W4074">IF(SUM(LEN(B4074:V4074))=0,"",IF(OR(OR(ISBLANK(F4074),SUM(LEN(C4074),LEN(D4074))=0),AND(NOT(E4074="Unknown"),ISBLANK(J4074)),AND(NOT(O4074="Unknown"),ISBLANK(R4074))),"Missing Information", INDEX(Table15[Entire Service Line Classification], MATCH(SUMIFS(Table15[Unique ID],Table15[System-Owned Portion],E4074,Table15[If Material Anything Other than "Lead" in Column E,Was Material Ever Previously Lead?],G4074,Table15[Customer-Owned Portion],O4074),Table15[Unique ID],0),0)))</f>
        <v/>
      </c>
      <c r="X4074"/>
    </row>
    <row r="4075" spans="2:24" x14ac:dyDescent="0.25">
      <c r="B4075" s="146"/>
      <c r="C4075" s="31"/>
      <c r="D4075" s="31"/>
      <c r="E4075" s="44"/>
      <c r="F4075" s="43"/>
      <c r="G4075" s="84"/>
      <c r="H4075" s="31"/>
      <c r="I4075" s="208"/>
      <c r="J4075" s="84"/>
      <c r="K4075" s="31"/>
      <c r="L4075" s="31"/>
      <c r="M4075" s="169"/>
      <c r="N4075" s="148"/>
      <c r="O4075" s="106"/>
      <c r="P4075" s="43"/>
      <c r="Q4075" s="31"/>
      <c r="R4075" s="84"/>
      <c r="S4075" s="31"/>
      <c r="T4075" s="31"/>
      <c r="U4075" s="169"/>
      <c r="V4075" s="150"/>
      <c r="W4075" s="141" t="str" cm="1">
        <f t="array" ref="W4075">IF(SUM(LEN(B4075:V4075))=0,"",IF(OR(OR(ISBLANK(F4075),SUM(LEN(C4075),LEN(D4075))=0),AND(NOT(E4075="Unknown"),ISBLANK(J4075)),AND(NOT(O4075="Unknown"),ISBLANK(R4075))),"Missing Information", INDEX(Table15[Entire Service Line Classification], MATCH(SUMIFS(Table15[Unique ID],Table15[System-Owned Portion],E4075,Table15[If Material Anything Other than "Lead" in Column E,Was Material Ever Previously Lead?],G4075,Table15[Customer-Owned Portion],O4075),Table15[Unique ID],0),0)))</f>
        <v/>
      </c>
      <c r="X4075"/>
    </row>
    <row r="4076" spans="2:24" x14ac:dyDescent="0.25">
      <c r="B4076" s="146"/>
      <c r="C4076" s="31"/>
      <c r="D4076" s="31"/>
      <c r="E4076" s="44"/>
      <c r="F4076" s="43"/>
      <c r="G4076" s="84"/>
      <c r="H4076" s="31"/>
      <c r="I4076" s="208"/>
      <c r="J4076" s="84"/>
      <c r="K4076" s="31"/>
      <c r="L4076" s="31"/>
      <c r="M4076" s="169"/>
      <c r="N4076" s="148"/>
      <c r="O4076" s="106"/>
      <c r="P4076" s="43"/>
      <c r="Q4076" s="31"/>
      <c r="R4076" s="84"/>
      <c r="S4076" s="31"/>
      <c r="T4076" s="31"/>
      <c r="U4076" s="169"/>
      <c r="V4076" s="150"/>
      <c r="W4076" s="141" t="str" cm="1">
        <f t="array" ref="W4076">IF(SUM(LEN(B4076:V4076))=0,"",IF(OR(OR(ISBLANK(F4076),SUM(LEN(C4076),LEN(D4076))=0),AND(NOT(E4076="Unknown"),ISBLANK(J4076)),AND(NOT(O4076="Unknown"),ISBLANK(R4076))),"Missing Information", INDEX(Table15[Entire Service Line Classification], MATCH(SUMIFS(Table15[Unique ID],Table15[System-Owned Portion],E4076,Table15[If Material Anything Other than "Lead" in Column E,Was Material Ever Previously Lead?],G4076,Table15[Customer-Owned Portion],O4076),Table15[Unique ID],0),0)))</f>
        <v/>
      </c>
      <c r="X4076"/>
    </row>
    <row r="4077" spans="2:24" x14ac:dyDescent="0.25">
      <c r="B4077" s="146"/>
      <c r="C4077" s="31"/>
      <c r="D4077" s="31"/>
      <c r="E4077" s="44"/>
      <c r="F4077" s="43"/>
      <c r="G4077" s="84"/>
      <c r="H4077" s="31"/>
      <c r="I4077" s="208"/>
      <c r="J4077" s="84"/>
      <c r="K4077" s="31"/>
      <c r="L4077" s="31"/>
      <c r="M4077" s="169"/>
      <c r="N4077" s="148"/>
      <c r="O4077" s="106"/>
      <c r="P4077" s="43"/>
      <c r="Q4077" s="31"/>
      <c r="R4077" s="84"/>
      <c r="S4077" s="31"/>
      <c r="T4077" s="31"/>
      <c r="U4077" s="169"/>
      <c r="V4077" s="150"/>
      <c r="W4077" s="141" t="str" cm="1">
        <f t="array" ref="W4077">IF(SUM(LEN(B4077:V4077))=0,"",IF(OR(OR(ISBLANK(F4077),SUM(LEN(C4077),LEN(D4077))=0),AND(NOT(E4077="Unknown"),ISBLANK(J4077)),AND(NOT(O4077="Unknown"),ISBLANK(R4077))),"Missing Information", INDEX(Table15[Entire Service Line Classification], MATCH(SUMIFS(Table15[Unique ID],Table15[System-Owned Portion],E4077,Table15[If Material Anything Other than "Lead" in Column E,Was Material Ever Previously Lead?],G4077,Table15[Customer-Owned Portion],O4077),Table15[Unique ID],0),0)))</f>
        <v/>
      </c>
      <c r="X4077"/>
    </row>
    <row r="4078" spans="2:24" x14ac:dyDescent="0.25">
      <c r="B4078" s="146"/>
      <c r="C4078" s="31"/>
      <c r="D4078" s="31"/>
      <c r="E4078" s="44"/>
      <c r="F4078" s="43"/>
      <c r="G4078" s="84"/>
      <c r="H4078" s="31"/>
      <c r="I4078" s="208"/>
      <c r="J4078" s="84"/>
      <c r="K4078" s="31"/>
      <c r="L4078" s="31"/>
      <c r="M4078" s="169"/>
      <c r="N4078" s="148"/>
      <c r="O4078" s="106"/>
      <c r="P4078" s="43"/>
      <c r="Q4078" s="31"/>
      <c r="R4078" s="84"/>
      <c r="S4078" s="31"/>
      <c r="T4078" s="31"/>
      <c r="U4078" s="169"/>
      <c r="V4078" s="150"/>
      <c r="W4078" s="141" t="str" cm="1">
        <f t="array" ref="W4078">IF(SUM(LEN(B4078:V4078))=0,"",IF(OR(OR(ISBLANK(F4078),SUM(LEN(C4078),LEN(D4078))=0),AND(NOT(E4078="Unknown"),ISBLANK(J4078)),AND(NOT(O4078="Unknown"),ISBLANK(R4078))),"Missing Information", INDEX(Table15[Entire Service Line Classification], MATCH(SUMIFS(Table15[Unique ID],Table15[System-Owned Portion],E4078,Table15[If Material Anything Other than "Lead" in Column E,Was Material Ever Previously Lead?],G4078,Table15[Customer-Owned Portion],O4078),Table15[Unique ID],0),0)))</f>
        <v/>
      </c>
      <c r="X4078"/>
    </row>
    <row r="4079" spans="2:24" x14ac:dyDescent="0.25">
      <c r="B4079" s="146"/>
      <c r="C4079" s="31"/>
      <c r="D4079" s="31"/>
      <c r="E4079" s="44"/>
      <c r="F4079" s="43"/>
      <c r="G4079" s="84"/>
      <c r="H4079" s="31"/>
      <c r="I4079" s="208"/>
      <c r="J4079" s="84"/>
      <c r="K4079" s="31"/>
      <c r="L4079" s="31"/>
      <c r="M4079" s="169"/>
      <c r="N4079" s="148"/>
      <c r="O4079" s="106"/>
      <c r="P4079" s="43"/>
      <c r="Q4079" s="31"/>
      <c r="R4079" s="84"/>
      <c r="S4079" s="31"/>
      <c r="T4079" s="31"/>
      <c r="U4079" s="169"/>
      <c r="V4079" s="150"/>
      <c r="W4079" s="141" t="str" cm="1">
        <f t="array" ref="W4079">IF(SUM(LEN(B4079:V4079))=0,"",IF(OR(OR(ISBLANK(F4079),SUM(LEN(C4079),LEN(D4079))=0),AND(NOT(E4079="Unknown"),ISBLANK(J4079)),AND(NOT(O4079="Unknown"),ISBLANK(R4079))),"Missing Information", INDEX(Table15[Entire Service Line Classification], MATCH(SUMIFS(Table15[Unique ID],Table15[System-Owned Portion],E4079,Table15[If Material Anything Other than "Lead" in Column E,Was Material Ever Previously Lead?],G4079,Table15[Customer-Owned Portion],O4079),Table15[Unique ID],0),0)))</f>
        <v/>
      </c>
      <c r="X4079"/>
    </row>
    <row r="4080" spans="2:24" x14ac:dyDescent="0.25">
      <c r="B4080" s="146"/>
      <c r="C4080" s="31"/>
      <c r="D4080" s="31"/>
      <c r="E4080" s="44"/>
      <c r="F4080" s="43"/>
      <c r="G4080" s="84"/>
      <c r="H4080" s="31"/>
      <c r="I4080" s="208"/>
      <c r="J4080" s="84"/>
      <c r="K4080" s="31"/>
      <c r="L4080" s="31"/>
      <c r="M4080" s="169"/>
      <c r="N4080" s="148"/>
      <c r="O4080" s="106"/>
      <c r="P4080" s="43"/>
      <c r="Q4080" s="31"/>
      <c r="R4080" s="84"/>
      <c r="S4080" s="31"/>
      <c r="T4080" s="31"/>
      <c r="U4080" s="169"/>
      <c r="V4080" s="150"/>
      <c r="W4080" s="141" t="str" cm="1">
        <f t="array" ref="W4080">IF(SUM(LEN(B4080:V4080))=0,"",IF(OR(OR(ISBLANK(F4080),SUM(LEN(C4080),LEN(D4080))=0),AND(NOT(E4080="Unknown"),ISBLANK(J4080)),AND(NOT(O4080="Unknown"),ISBLANK(R4080))),"Missing Information", INDEX(Table15[Entire Service Line Classification], MATCH(SUMIFS(Table15[Unique ID],Table15[System-Owned Portion],E4080,Table15[If Material Anything Other than "Lead" in Column E,Was Material Ever Previously Lead?],G4080,Table15[Customer-Owned Portion],O4080),Table15[Unique ID],0),0)))</f>
        <v/>
      </c>
      <c r="X4080"/>
    </row>
    <row r="4081" spans="2:24" x14ac:dyDescent="0.25">
      <c r="B4081" s="146"/>
      <c r="C4081" s="31"/>
      <c r="D4081" s="31"/>
      <c r="E4081" s="44"/>
      <c r="F4081" s="43"/>
      <c r="G4081" s="84"/>
      <c r="H4081" s="31"/>
      <c r="I4081" s="208"/>
      <c r="J4081" s="84"/>
      <c r="K4081" s="31"/>
      <c r="L4081" s="31"/>
      <c r="M4081" s="169"/>
      <c r="N4081" s="148"/>
      <c r="O4081" s="106"/>
      <c r="P4081" s="43"/>
      <c r="Q4081" s="31"/>
      <c r="R4081" s="84"/>
      <c r="S4081" s="31"/>
      <c r="T4081" s="31"/>
      <c r="U4081" s="169"/>
      <c r="V4081" s="150"/>
      <c r="W4081" s="141" t="str" cm="1">
        <f t="array" ref="W4081">IF(SUM(LEN(B4081:V4081))=0,"",IF(OR(OR(ISBLANK(F4081),SUM(LEN(C4081),LEN(D4081))=0),AND(NOT(E4081="Unknown"),ISBLANK(J4081)),AND(NOT(O4081="Unknown"),ISBLANK(R4081))),"Missing Information", INDEX(Table15[Entire Service Line Classification], MATCH(SUMIFS(Table15[Unique ID],Table15[System-Owned Portion],E4081,Table15[If Material Anything Other than "Lead" in Column E,Was Material Ever Previously Lead?],G4081,Table15[Customer-Owned Portion],O4081),Table15[Unique ID],0),0)))</f>
        <v/>
      </c>
      <c r="X4081"/>
    </row>
    <row r="4082" spans="2:24" x14ac:dyDescent="0.25">
      <c r="B4082" s="146"/>
      <c r="C4082" s="31"/>
      <c r="D4082" s="31"/>
      <c r="E4082" s="44"/>
      <c r="F4082" s="43"/>
      <c r="G4082" s="84"/>
      <c r="H4082" s="31"/>
      <c r="I4082" s="208"/>
      <c r="J4082" s="84"/>
      <c r="K4082" s="31"/>
      <c r="L4082" s="31"/>
      <c r="M4082" s="169"/>
      <c r="N4082" s="148"/>
      <c r="O4082" s="106"/>
      <c r="P4082" s="43"/>
      <c r="Q4082" s="31"/>
      <c r="R4082" s="84"/>
      <c r="S4082" s="31"/>
      <c r="T4082" s="31"/>
      <c r="U4082" s="169"/>
      <c r="V4082" s="150"/>
      <c r="W4082" s="141" t="str" cm="1">
        <f t="array" ref="W4082">IF(SUM(LEN(B4082:V4082))=0,"",IF(OR(OR(ISBLANK(F4082),SUM(LEN(C4082),LEN(D4082))=0),AND(NOT(E4082="Unknown"),ISBLANK(J4082)),AND(NOT(O4082="Unknown"),ISBLANK(R4082))),"Missing Information", INDEX(Table15[Entire Service Line Classification], MATCH(SUMIFS(Table15[Unique ID],Table15[System-Owned Portion],E4082,Table15[If Material Anything Other than "Lead" in Column E,Was Material Ever Previously Lead?],G4082,Table15[Customer-Owned Portion],O4082),Table15[Unique ID],0),0)))</f>
        <v/>
      </c>
      <c r="X4082"/>
    </row>
    <row r="4083" spans="2:24" x14ac:dyDescent="0.25">
      <c r="B4083" s="146"/>
      <c r="C4083" s="31"/>
      <c r="D4083" s="31"/>
      <c r="E4083" s="44"/>
      <c r="F4083" s="43"/>
      <c r="G4083" s="84"/>
      <c r="H4083" s="31"/>
      <c r="I4083" s="208"/>
      <c r="J4083" s="84"/>
      <c r="K4083" s="31"/>
      <c r="L4083" s="31"/>
      <c r="M4083" s="169"/>
      <c r="N4083" s="148"/>
      <c r="O4083" s="106"/>
      <c r="P4083" s="43"/>
      <c r="Q4083" s="31"/>
      <c r="R4083" s="84"/>
      <c r="S4083" s="31"/>
      <c r="T4083" s="31"/>
      <c r="U4083" s="169"/>
      <c r="V4083" s="150"/>
      <c r="W4083" s="141" t="str" cm="1">
        <f t="array" ref="W4083">IF(SUM(LEN(B4083:V4083))=0,"",IF(OR(OR(ISBLANK(F4083),SUM(LEN(C4083),LEN(D4083))=0),AND(NOT(E4083="Unknown"),ISBLANK(J4083)),AND(NOT(O4083="Unknown"),ISBLANK(R4083))),"Missing Information", INDEX(Table15[Entire Service Line Classification], MATCH(SUMIFS(Table15[Unique ID],Table15[System-Owned Portion],E4083,Table15[If Material Anything Other than "Lead" in Column E,Was Material Ever Previously Lead?],G4083,Table15[Customer-Owned Portion],O4083),Table15[Unique ID],0),0)))</f>
        <v/>
      </c>
      <c r="X4083"/>
    </row>
    <row r="4084" spans="2:24" x14ac:dyDescent="0.25">
      <c r="B4084" s="146"/>
      <c r="C4084" s="31"/>
      <c r="D4084" s="31"/>
      <c r="E4084" s="44"/>
      <c r="F4084" s="43"/>
      <c r="G4084" s="84"/>
      <c r="H4084" s="31"/>
      <c r="I4084" s="208"/>
      <c r="J4084" s="84"/>
      <c r="K4084" s="31"/>
      <c r="L4084" s="31"/>
      <c r="M4084" s="169"/>
      <c r="N4084" s="148"/>
      <c r="O4084" s="106"/>
      <c r="P4084" s="43"/>
      <c r="Q4084" s="31"/>
      <c r="R4084" s="84"/>
      <c r="S4084" s="31"/>
      <c r="T4084" s="31"/>
      <c r="U4084" s="169"/>
      <c r="V4084" s="150"/>
      <c r="W4084" s="141" t="str" cm="1">
        <f t="array" ref="W4084">IF(SUM(LEN(B4084:V4084))=0,"",IF(OR(OR(ISBLANK(F4084),SUM(LEN(C4084),LEN(D4084))=0),AND(NOT(E4084="Unknown"),ISBLANK(J4084)),AND(NOT(O4084="Unknown"),ISBLANK(R4084))),"Missing Information", INDEX(Table15[Entire Service Line Classification], MATCH(SUMIFS(Table15[Unique ID],Table15[System-Owned Portion],E4084,Table15[If Material Anything Other than "Lead" in Column E,Was Material Ever Previously Lead?],G4084,Table15[Customer-Owned Portion],O4084),Table15[Unique ID],0),0)))</f>
        <v/>
      </c>
      <c r="X4084"/>
    </row>
    <row r="4085" spans="2:24" x14ac:dyDescent="0.25">
      <c r="B4085" s="146"/>
      <c r="C4085" s="31"/>
      <c r="D4085" s="31"/>
      <c r="E4085" s="44"/>
      <c r="F4085" s="43"/>
      <c r="G4085" s="84"/>
      <c r="H4085" s="31"/>
      <c r="I4085" s="208"/>
      <c r="J4085" s="84"/>
      <c r="K4085" s="31"/>
      <c r="L4085" s="31"/>
      <c r="M4085" s="169"/>
      <c r="N4085" s="148"/>
      <c r="O4085" s="106"/>
      <c r="P4085" s="43"/>
      <c r="Q4085" s="31"/>
      <c r="R4085" s="84"/>
      <c r="S4085" s="31"/>
      <c r="T4085" s="31"/>
      <c r="U4085" s="169"/>
      <c r="V4085" s="150"/>
      <c r="W4085" s="141" t="str" cm="1">
        <f t="array" ref="W4085">IF(SUM(LEN(B4085:V4085))=0,"",IF(OR(OR(ISBLANK(F4085),SUM(LEN(C4085),LEN(D4085))=0),AND(NOT(E4085="Unknown"),ISBLANK(J4085)),AND(NOT(O4085="Unknown"),ISBLANK(R4085))),"Missing Information", INDEX(Table15[Entire Service Line Classification], MATCH(SUMIFS(Table15[Unique ID],Table15[System-Owned Portion],E4085,Table15[If Material Anything Other than "Lead" in Column E,Was Material Ever Previously Lead?],G4085,Table15[Customer-Owned Portion],O4085),Table15[Unique ID],0),0)))</f>
        <v/>
      </c>
      <c r="X4085"/>
    </row>
    <row r="4086" spans="2:24" x14ac:dyDescent="0.25">
      <c r="B4086" s="146"/>
      <c r="C4086" s="31"/>
      <c r="D4086" s="31"/>
      <c r="E4086" s="44"/>
      <c r="F4086" s="43"/>
      <c r="G4086" s="84"/>
      <c r="H4086" s="31"/>
      <c r="I4086" s="208"/>
      <c r="J4086" s="84"/>
      <c r="K4086" s="31"/>
      <c r="L4086" s="31"/>
      <c r="M4086" s="169"/>
      <c r="N4086" s="148"/>
      <c r="O4086" s="106"/>
      <c r="P4086" s="43"/>
      <c r="Q4086" s="31"/>
      <c r="R4086" s="84"/>
      <c r="S4086" s="31"/>
      <c r="T4086" s="31"/>
      <c r="U4086" s="169"/>
      <c r="V4086" s="150"/>
      <c r="W4086" s="141" t="str" cm="1">
        <f t="array" ref="W4086">IF(SUM(LEN(B4086:V4086))=0,"",IF(OR(OR(ISBLANK(F4086),SUM(LEN(C4086),LEN(D4086))=0),AND(NOT(E4086="Unknown"),ISBLANK(J4086)),AND(NOT(O4086="Unknown"),ISBLANK(R4086))),"Missing Information", INDEX(Table15[Entire Service Line Classification], MATCH(SUMIFS(Table15[Unique ID],Table15[System-Owned Portion],E4086,Table15[If Material Anything Other than "Lead" in Column E,Was Material Ever Previously Lead?],G4086,Table15[Customer-Owned Portion],O4086),Table15[Unique ID],0),0)))</f>
        <v/>
      </c>
      <c r="X4086"/>
    </row>
    <row r="4087" spans="2:24" x14ac:dyDescent="0.25">
      <c r="B4087" s="146"/>
      <c r="C4087" s="31"/>
      <c r="D4087" s="31"/>
      <c r="E4087" s="44"/>
      <c r="F4087" s="43"/>
      <c r="G4087" s="84"/>
      <c r="H4087" s="31"/>
      <c r="I4087" s="208"/>
      <c r="J4087" s="84"/>
      <c r="K4087" s="31"/>
      <c r="L4087" s="31"/>
      <c r="M4087" s="169"/>
      <c r="N4087" s="148"/>
      <c r="O4087" s="106"/>
      <c r="P4087" s="43"/>
      <c r="Q4087" s="31"/>
      <c r="R4087" s="84"/>
      <c r="S4087" s="31"/>
      <c r="T4087" s="31"/>
      <c r="U4087" s="169"/>
      <c r="V4087" s="150"/>
      <c r="W4087" s="141" t="str" cm="1">
        <f t="array" ref="W4087">IF(SUM(LEN(B4087:V4087))=0,"",IF(OR(OR(ISBLANK(F4087),SUM(LEN(C4087),LEN(D4087))=0),AND(NOT(E4087="Unknown"),ISBLANK(J4087)),AND(NOT(O4087="Unknown"),ISBLANK(R4087))),"Missing Information", INDEX(Table15[Entire Service Line Classification], MATCH(SUMIFS(Table15[Unique ID],Table15[System-Owned Portion],E4087,Table15[If Material Anything Other than "Lead" in Column E,Was Material Ever Previously Lead?],G4087,Table15[Customer-Owned Portion],O4087),Table15[Unique ID],0),0)))</f>
        <v/>
      </c>
      <c r="X4087"/>
    </row>
    <row r="4088" spans="2:24" x14ac:dyDescent="0.25">
      <c r="B4088" s="146"/>
      <c r="C4088" s="31"/>
      <c r="D4088" s="31"/>
      <c r="E4088" s="44"/>
      <c r="F4088" s="43"/>
      <c r="G4088" s="84"/>
      <c r="H4088" s="31"/>
      <c r="I4088" s="208"/>
      <c r="J4088" s="84"/>
      <c r="K4088" s="31"/>
      <c r="L4088" s="31"/>
      <c r="M4088" s="169"/>
      <c r="N4088" s="148"/>
      <c r="O4088" s="106"/>
      <c r="P4088" s="43"/>
      <c r="Q4088" s="31"/>
      <c r="R4088" s="84"/>
      <c r="S4088" s="31"/>
      <c r="T4088" s="31"/>
      <c r="U4088" s="169"/>
      <c r="V4088" s="150"/>
      <c r="W4088" s="141" t="str" cm="1">
        <f t="array" ref="W4088">IF(SUM(LEN(B4088:V4088))=0,"",IF(OR(OR(ISBLANK(F4088),SUM(LEN(C4088),LEN(D4088))=0),AND(NOT(E4088="Unknown"),ISBLANK(J4088)),AND(NOT(O4088="Unknown"),ISBLANK(R4088))),"Missing Information", INDEX(Table15[Entire Service Line Classification], MATCH(SUMIFS(Table15[Unique ID],Table15[System-Owned Portion],E4088,Table15[If Material Anything Other than "Lead" in Column E,Was Material Ever Previously Lead?],G4088,Table15[Customer-Owned Portion],O4088),Table15[Unique ID],0),0)))</f>
        <v/>
      </c>
      <c r="X4088"/>
    </row>
    <row r="4089" spans="2:24" x14ac:dyDescent="0.25">
      <c r="B4089" s="146"/>
      <c r="C4089" s="31"/>
      <c r="D4089" s="31"/>
      <c r="E4089" s="44"/>
      <c r="F4089" s="43"/>
      <c r="G4089" s="84"/>
      <c r="H4089" s="31"/>
      <c r="I4089" s="208"/>
      <c r="J4089" s="84"/>
      <c r="K4089" s="31"/>
      <c r="L4089" s="31"/>
      <c r="M4089" s="169"/>
      <c r="N4089" s="148"/>
      <c r="O4089" s="106"/>
      <c r="P4089" s="43"/>
      <c r="Q4089" s="31"/>
      <c r="R4089" s="84"/>
      <c r="S4089" s="31"/>
      <c r="T4089" s="31"/>
      <c r="U4089" s="169"/>
      <c r="V4089" s="150"/>
      <c r="W4089" s="141" t="str" cm="1">
        <f t="array" ref="W4089">IF(SUM(LEN(B4089:V4089))=0,"",IF(OR(OR(ISBLANK(F4089),SUM(LEN(C4089),LEN(D4089))=0),AND(NOT(E4089="Unknown"),ISBLANK(J4089)),AND(NOT(O4089="Unknown"),ISBLANK(R4089))),"Missing Information", INDEX(Table15[Entire Service Line Classification], MATCH(SUMIFS(Table15[Unique ID],Table15[System-Owned Portion],E4089,Table15[If Material Anything Other than "Lead" in Column E,Was Material Ever Previously Lead?],G4089,Table15[Customer-Owned Portion],O4089),Table15[Unique ID],0),0)))</f>
        <v/>
      </c>
      <c r="X4089"/>
    </row>
    <row r="4090" spans="2:24" x14ac:dyDescent="0.25">
      <c r="B4090" s="146"/>
      <c r="C4090" s="31"/>
      <c r="D4090" s="31"/>
      <c r="E4090" s="44"/>
      <c r="F4090" s="43"/>
      <c r="G4090" s="84"/>
      <c r="H4090" s="31"/>
      <c r="I4090" s="208"/>
      <c r="J4090" s="84"/>
      <c r="K4090" s="31"/>
      <c r="L4090" s="31"/>
      <c r="M4090" s="169"/>
      <c r="N4090" s="148"/>
      <c r="O4090" s="106"/>
      <c r="P4090" s="43"/>
      <c r="Q4090" s="31"/>
      <c r="R4090" s="84"/>
      <c r="S4090" s="31"/>
      <c r="T4090" s="31"/>
      <c r="U4090" s="169"/>
      <c r="V4090" s="150"/>
      <c r="W4090" s="141" t="str" cm="1">
        <f t="array" ref="W4090">IF(SUM(LEN(B4090:V4090))=0,"",IF(OR(OR(ISBLANK(F4090),SUM(LEN(C4090),LEN(D4090))=0),AND(NOT(E4090="Unknown"),ISBLANK(J4090)),AND(NOT(O4090="Unknown"),ISBLANK(R4090))),"Missing Information", INDEX(Table15[Entire Service Line Classification], MATCH(SUMIFS(Table15[Unique ID],Table15[System-Owned Portion],E4090,Table15[If Material Anything Other than "Lead" in Column E,Was Material Ever Previously Lead?],G4090,Table15[Customer-Owned Portion],O4090),Table15[Unique ID],0),0)))</f>
        <v/>
      </c>
      <c r="X4090"/>
    </row>
    <row r="4091" spans="2:24" x14ac:dyDescent="0.25">
      <c r="B4091" s="146"/>
      <c r="C4091" s="31"/>
      <c r="D4091" s="31"/>
      <c r="E4091" s="44"/>
      <c r="F4091" s="43"/>
      <c r="G4091" s="84"/>
      <c r="H4091" s="31"/>
      <c r="I4091" s="208"/>
      <c r="J4091" s="84"/>
      <c r="K4091" s="31"/>
      <c r="L4091" s="31"/>
      <c r="M4091" s="169"/>
      <c r="N4091" s="148"/>
      <c r="O4091" s="106"/>
      <c r="P4091" s="43"/>
      <c r="Q4091" s="31"/>
      <c r="R4091" s="84"/>
      <c r="S4091" s="31"/>
      <c r="T4091" s="31"/>
      <c r="U4091" s="169"/>
      <c r="V4091" s="150"/>
      <c r="W4091" s="141" t="str" cm="1">
        <f t="array" ref="W4091">IF(SUM(LEN(B4091:V4091))=0,"",IF(OR(OR(ISBLANK(F4091),SUM(LEN(C4091),LEN(D4091))=0),AND(NOT(E4091="Unknown"),ISBLANK(J4091)),AND(NOT(O4091="Unknown"),ISBLANK(R4091))),"Missing Information", INDEX(Table15[Entire Service Line Classification], MATCH(SUMIFS(Table15[Unique ID],Table15[System-Owned Portion],E4091,Table15[If Material Anything Other than "Lead" in Column E,Was Material Ever Previously Lead?],G4091,Table15[Customer-Owned Portion],O4091),Table15[Unique ID],0),0)))</f>
        <v/>
      </c>
      <c r="X4091"/>
    </row>
    <row r="4092" spans="2:24" x14ac:dyDescent="0.25">
      <c r="B4092" s="146"/>
      <c r="C4092" s="31"/>
      <c r="D4092" s="31"/>
      <c r="E4092" s="44"/>
      <c r="F4092" s="43"/>
      <c r="G4092" s="84"/>
      <c r="H4092" s="31"/>
      <c r="I4092" s="208"/>
      <c r="J4092" s="84"/>
      <c r="K4092" s="31"/>
      <c r="L4092" s="31"/>
      <c r="M4092" s="169"/>
      <c r="N4092" s="148"/>
      <c r="O4092" s="106"/>
      <c r="P4092" s="43"/>
      <c r="Q4092" s="31"/>
      <c r="R4092" s="84"/>
      <c r="S4092" s="31"/>
      <c r="T4092" s="31"/>
      <c r="U4092" s="169"/>
      <c r="V4092" s="150"/>
      <c r="W4092" s="141" t="str" cm="1">
        <f t="array" ref="W4092">IF(SUM(LEN(B4092:V4092))=0,"",IF(OR(OR(ISBLANK(F4092),SUM(LEN(C4092),LEN(D4092))=0),AND(NOT(E4092="Unknown"),ISBLANK(J4092)),AND(NOT(O4092="Unknown"),ISBLANK(R4092))),"Missing Information", INDEX(Table15[Entire Service Line Classification], MATCH(SUMIFS(Table15[Unique ID],Table15[System-Owned Portion],E4092,Table15[If Material Anything Other than "Lead" in Column E,Was Material Ever Previously Lead?],G4092,Table15[Customer-Owned Portion],O4092),Table15[Unique ID],0),0)))</f>
        <v/>
      </c>
      <c r="X4092"/>
    </row>
    <row r="4093" spans="2:24" x14ac:dyDescent="0.25">
      <c r="B4093" s="146"/>
      <c r="C4093" s="31"/>
      <c r="D4093" s="31"/>
      <c r="E4093" s="44"/>
      <c r="F4093" s="43"/>
      <c r="G4093" s="84"/>
      <c r="H4093" s="31"/>
      <c r="I4093" s="208"/>
      <c r="J4093" s="84"/>
      <c r="K4093" s="31"/>
      <c r="L4093" s="31"/>
      <c r="M4093" s="169"/>
      <c r="N4093" s="148"/>
      <c r="O4093" s="106"/>
      <c r="P4093" s="43"/>
      <c r="Q4093" s="31"/>
      <c r="R4093" s="84"/>
      <c r="S4093" s="31"/>
      <c r="T4093" s="31"/>
      <c r="U4093" s="169"/>
      <c r="V4093" s="150"/>
      <c r="W4093" s="141" t="str" cm="1">
        <f t="array" ref="W4093">IF(SUM(LEN(B4093:V4093))=0,"",IF(OR(OR(ISBLANK(F4093),SUM(LEN(C4093),LEN(D4093))=0),AND(NOT(E4093="Unknown"),ISBLANK(J4093)),AND(NOT(O4093="Unknown"),ISBLANK(R4093))),"Missing Information", INDEX(Table15[Entire Service Line Classification], MATCH(SUMIFS(Table15[Unique ID],Table15[System-Owned Portion],E4093,Table15[If Material Anything Other than "Lead" in Column E,Was Material Ever Previously Lead?],G4093,Table15[Customer-Owned Portion],O4093),Table15[Unique ID],0),0)))</f>
        <v/>
      </c>
      <c r="X4093"/>
    </row>
    <row r="4094" spans="2:24" x14ac:dyDescent="0.25">
      <c r="B4094" s="146"/>
      <c r="C4094" s="31"/>
      <c r="D4094" s="31"/>
      <c r="E4094" s="44"/>
      <c r="F4094" s="43"/>
      <c r="G4094" s="84"/>
      <c r="H4094" s="31"/>
      <c r="I4094" s="208"/>
      <c r="J4094" s="84"/>
      <c r="K4094" s="31"/>
      <c r="L4094" s="31"/>
      <c r="M4094" s="169"/>
      <c r="N4094" s="148"/>
      <c r="O4094" s="106"/>
      <c r="P4094" s="43"/>
      <c r="Q4094" s="31"/>
      <c r="R4094" s="84"/>
      <c r="S4094" s="31"/>
      <c r="T4094" s="31"/>
      <c r="U4094" s="169"/>
      <c r="V4094" s="150"/>
      <c r="W4094" s="141" t="str" cm="1">
        <f t="array" ref="W4094">IF(SUM(LEN(B4094:V4094))=0,"",IF(OR(OR(ISBLANK(F4094),SUM(LEN(C4094),LEN(D4094))=0),AND(NOT(E4094="Unknown"),ISBLANK(J4094)),AND(NOT(O4094="Unknown"),ISBLANK(R4094))),"Missing Information", INDEX(Table15[Entire Service Line Classification], MATCH(SUMIFS(Table15[Unique ID],Table15[System-Owned Portion],E4094,Table15[If Material Anything Other than "Lead" in Column E,Was Material Ever Previously Lead?],G4094,Table15[Customer-Owned Portion],O4094),Table15[Unique ID],0),0)))</f>
        <v/>
      </c>
      <c r="X4094"/>
    </row>
    <row r="4095" spans="2:24" x14ac:dyDescent="0.25">
      <c r="B4095" s="146"/>
      <c r="C4095" s="31"/>
      <c r="D4095" s="31"/>
      <c r="E4095" s="44"/>
      <c r="F4095" s="43"/>
      <c r="G4095" s="84"/>
      <c r="H4095" s="31"/>
      <c r="I4095" s="208"/>
      <c r="J4095" s="84"/>
      <c r="K4095" s="31"/>
      <c r="L4095" s="31"/>
      <c r="M4095" s="169"/>
      <c r="N4095" s="148"/>
      <c r="O4095" s="106"/>
      <c r="P4095" s="43"/>
      <c r="Q4095" s="31"/>
      <c r="R4095" s="84"/>
      <c r="S4095" s="31"/>
      <c r="T4095" s="31"/>
      <c r="U4095" s="169"/>
      <c r="V4095" s="150"/>
      <c r="W4095" s="141" t="str" cm="1">
        <f t="array" ref="W4095">IF(SUM(LEN(B4095:V4095))=0,"",IF(OR(OR(ISBLANK(F4095),SUM(LEN(C4095),LEN(D4095))=0),AND(NOT(E4095="Unknown"),ISBLANK(J4095)),AND(NOT(O4095="Unknown"),ISBLANK(R4095))),"Missing Information", INDEX(Table15[Entire Service Line Classification], MATCH(SUMIFS(Table15[Unique ID],Table15[System-Owned Portion],E4095,Table15[If Material Anything Other than "Lead" in Column E,Was Material Ever Previously Lead?],G4095,Table15[Customer-Owned Portion],O4095),Table15[Unique ID],0),0)))</f>
        <v/>
      </c>
      <c r="X4095"/>
    </row>
    <row r="4096" spans="2:24" x14ac:dyDescent="0.25">
      <c r="B4096" s="146"/>
      <c r="C4096" s="31"/>
      <c r="D4096" s="31"/>
      <c r="E4096" s="44"/>
      <c r="F4096" s="43"/>
      <c r="G4096" s="84"/>
      <c r="H4096" s="31"/>
      <c r="I4096" s="208"/>
      <c r="J4096" s="84"/>
      <c r="K4096" s="31"/>
      <c r="L4096" s="31"/>
      <c r="M4096" s="169"/>
      <c r="N4096" s="148"/>
      <c r="O4096" s="106"/>
      <c r="P4096" s="43"/>
      <c r="Q4096" s="31"/>
      <c r="R4096" s="84"/>
      <c r="S4096" s="31"/>
      <c r="T4096" s="31"/>
      <c r="U4096" s="169"/>
      <c r="V4096" s="150"/>
      <c r="W4096" s="141" t="str" cm="1">
        <f t="array" ref="W4096">IF(SUM(LEN(B4096:V4096))=0,"",IF(OR(OR(ISBLANK(F4096),SUM(LEN(C4096),LEN(D4096))=0),AND(NOT(E4096="Unknown"),ISBLANK(J4096)),AND(NOT(O4096="Unknown"),ISBLANK(R4096))),"Missing Information", INDEX(Table15[Entire Service Line Classification], MATCH(SUMIFS(Table15[Unique ID],Table15[System-Owned Portion],E4096,Table15[If Material Anything Other than "Lead" in Column E,Was Material Ever Previously Lead?],G4096,Table15[Customer-Owned Portion],O4096),Table15[Unique ID],0),0)))</f>
        <v/>
      </c>
      <c r="X4096"/>
    </row>
    <row r="4097" spans="2:24" x14ac:dyDescent="0.25">
      <c r="B4097" s="146"/>
      <c r="C4097" s="31"/>
      <c r="D4097" s="31"/>
      <c r="E4097" s="44"/>
      <c r="F4097" s="43"/>
      <c r="G4097" s="84"/>
      <c r="H4097" s="31"/>
      <c r="I4097" s="208"/>
      <c r="J4097" s="84"/>
      <c r="K4097" s="31"/>
      <c r="L4097" s="31"/>
      <c r="M4097" s="169"/>
      <c r="N4097" s="148"/>
      <c r="O4097" s="106"/>
      <c r="P4097" s="43"/>
      <c r="Q4097" s="31"/>
      <c r="R4097" s="84"/>
      <c r="S4097" s="31"/>
      <c r="T4097" s="31"/>
      <c r="U4097" s="169"/>
      <c r="V4097" s="150"/>
      <c r="W4097" s="141" t="str" cm="1">
        <f t="array" ref="W4097">IF(SUM(LEN(B4097:V4097))=0,"",IF(OR(OR(ISBLANK(F4097),SUM(LEN(C4097),LEN(D4097))=0),AND(NOT(E4097="Unknown"),ISBLANK(J4097)),AND(NOT(O4097="Unknown"),ISBLANK(R4097))),"Missing Information", INDEX(Table15[Entire Service Line Classification], MATCH(SUMIFS(Table15[Unique ID],Table15[System-Owned Portion],E4097,Table15[If Material Anything Other than "Lead" in Column E,Was Material Ever Previously Lead?],G4097,Table15[Customer-Owned Portion],O4097),Table15[Unique ID],0),0)))</f>
        <v/>
      </c>
      <c r="X4097"/>
    </row>
    <row r="4098" spans="2:24" x14ac:dyDescent="0.25">
      <c r="B4098" s="146"/>
      <c r="C4098" s="31"/>
      <c r="D4098" s="31"/>
      <c r="E4098" s="44"/>
      <c r="F4098" s="43"/>
      <c r="G4098" s="84"/>
      <c r="H4098" s="31"/>
      <c r="I4098" s="208"/>
      <c r="J4098" s="84"/>
      <c r="K4098" s="31"/>
      <c r="L4098" s="31"/>
      <c r="M4098" s="169"/>
      <c r="N4098" s="148"/>
      <c r="O4098" s="106"/>
      <c r="P4098" s="43"/>
      <c r="Q4098" s="31"/>
      <c r="R4098" s="84"/>
      <c r="S4098" s="31"/>
      <c r="T4098" s="31"/>
      <c r="U4098" s="169"/>
      <c r="V4098" s="150"/>
      <c r="W4098" s="141" t="str" cm="1">
        <f t="array" ref="W4098">IF(SUM(LEN(B4098:V4098))=0,"",IF(OR(OR(ISBLANK(F4098),SUM(LEN(C4098),LEN(D4098))=0),AND(NOT(E4098="Unknown"),ISBLANK(J4098)),AND(NOT(O4098="Unknown"),ISBLANK(R4098))),"Missing Information", INDEX(Table15[Entire Service Line Classification], MATCH(SUMIFS(Table15[Unique ID],Table15[System-Owned Portion],E4098,Table15[If Material Anything Other than "Lead" in Column E,Was Material Ever Previously Lead?],G4098,Table15[Customer-Owned Portion],O4098),Table15[Unique ID],0),0)))</f>
        <v/>
      </c>
      <c r="X4098"/>
    </row>
    <row r="4099" spans="2:24" x14ac:dyDescent="0.25">
      <c r="B4099" s="146"/>
      <c r="C4099" s="31"/>
      <c r="D4099" s="31"/>
      <c r="E4099" s="44"/>
      <c r="F4099" s="43"/>
      <c r="G4099" s="84"/>
      <c r="H4099" s="31"/>
      <c r="I4099" s="208"/>
      <c r="J4099" s="84"/>
      <c r="K4099" s="31"/>
      <c r="L4099" s="31"/>
      <c r="M4099" s="169"/>
      <c r="N4099" s="148"/>
      <c r="O4099" s="106"/>
      <c r="P4099" s="43"/>
      <c r="Q4099" s="31"/>
      <c r="R4099" s="84"/>
      <c r="S4099" s="31"/>
      <c r="T4099" s="31"/>
      <c r="U4099" s="169"/>
      <c r="V4099" s="150"/>
      <c r="W4099" s="141" t="str" cm="1">
        <f t="array" ref="W4099">IF(SUM(LEN(B4099:V4099))=0,"",IF(OR(OR(ISBLANK(F4099),SUM(LEN(C4099),LEN(D4099))=0),AND(NOT(E4099="Unknown"),ISBLANK(J4099)),AND(NOT(O4099="Unknown"),ISBLANK(R4099))),"Missing Information", INDEX(Table15[Entire Service Line Classification], MATCH(SUMIFS(Table15[Unique ID],Table15[System-Owned Portion],E4099,Table15[If Material Anything Other than "Lead" in Column E,Was Material Ever Previously Lead?],G4099,Table15[Customer-Owned Portion],O4099),Table15[Unique ID],0),0)))</f>
        <v/>
      </c>
      <c r="X4099"/>
    </row>
    <row r="4100" spans="2:24" x14ac:dyDescent="0.25">
      <c r="B4100" s="146"/>
      <c r="C4100" s="31"/>
      <c r="D4100" s="31"/>
      <c r="E4100" s="44"/>
      <c r="F4100" s="43"/>
      <c r="G4100" s="84"/>
      <c r="H4100" s="31"/>
      <c r="I4100" s="208"/>
      <c r="J4100" s="84"/>
      <c r="K4100" s="31"/>
      <c r="L4100" s="31"/>
      <c r="M4100" s="169"/>
      <c r="N4100" s="148"/>
      <c r="O4100" s="106"/>
      <c r="P4100" s="43"/>
      <c r="Q4100" s="31"/>
      <c r="R4100" s="84"/>
      <c r="S4100" s="31"/>
      <c r="T4100" s="31"/>
      <c r="U4100" s="169"/>
      <c r="V4100" s="150"/>
      <c r="W4100" s="141" t="str" cm="1">
        <f t="array" ref="W4100">IF(SUM(LEN(B4100:V4100))=0,"",IF(OR(OR(ISBLANK(F4100),SUM(LEN(C4100),LEN(D4100))=0),AND(NOT(E4100="Unknown"),ISBLANK(J4100)),AND(NOT(O4100="Unknown"),ISBLANK(R4100))),"Missing Information", INDEX(Table15[Entire Service Line Classification], MATCH(SUMIFS(Table15[Unique ID],Table15[System-Owned Portion],E4100,Table15[If Material Anything Other than "Lead" in Column E,Was Material Ever Previously Lead?],G4100,Table15[Customer-Owned Portion],O4100),Table15[Unique ID],0),0)))</f>
        <v/>
      </c>
      <c r="X4100"/>
    </row>
    <row r="4101" spans="2:24" x14ac:dyDescent="0.25">
      <c r="B4101" s="146"/>
      <c r="C4101" s="31"/>
      <c r="D4101" s="31"/>
      <c r="E4101" s="44"/>
      <c r="F4101" s="43"/>
      <c r="G4101" s="84"/>
      <c r="H4101" s="31"/>
      <c r="I4101" s="208"/>
      <c r="J4101" s="84"/>
      <c r="K4101" s="31"/>
      <c r="L4101" s="31"/>
      <c r="M4101" s="169"/>
      <c r="N4101" s="148"/>
      <c r="O4101" s="106"/>
      <c r="P4101" s="43"/>
      <c r="Q4101" s="31"/>
      <c r="R4101" s="84"/>
      <c r="S4101" s="31"/>
      <c r="T4101" s="31"/>
      <c r="U4101" s="169"/>
      <c r="V4101" s="150"/>
      <c r="W4101" s="141" t="str" cm="1">
        <f t="array" ref="W4101">IF(SUM(LEN(B4101:V4101))=0,"",IF(OR(OR(ISBLANK(F4101),SUM(LEN(C4101),LEN(D4101))=0),AND(NOT(E4101="Unknown"),ISBLANK(J4101)),AND(NOT(O4101="Unknown"),ISBLANK(R4101))),"Missing Information", INDEX(Table15[Entire Service Line Classification], MATCH(SUMIFS(Table15[Unique ID],Table15[System-Owned Portion],E4101,Table15[If Material Anything Other than "Lead" in Column E,Was Material Ever Previously Lead?],G4101,Table15[Customer-Owned Portion],O4101),Table15[Unique ID],0),0)))</f>
        <v/>
      </c>
      <c r="X4101"/>
    </row>
    <row r="4102" spans="2:24" x14ac:dyDescent="0.25">
      <c r="B4102" s="146"/>
      <c r="C4102" s="31"/>
      <c r="D4102" s="31"/>
      <c r="E4102" s="44"/>
      <c r="F4102" s="43"/>
      <c r="G4102" s="84"/>
      <c r="H4102" s="31"/>
      <c r="I4102" s="208"/>
      <c r="J4102" s="84"/>
      <c r="K4102" s="31"/>
      <c r="L4102" s="31"/>
      <c r="M4102" s="169"/>
      <c r="N4102" s="148"/>
      <c r="O4102" s="106"/>
      <c r="P4102" s="43"/>
      <c r="Q4102" s="31"/>
      <c r="R4102" s="84"/>
      <c r="S4102" s="31"/>
      <c r="T4102" s="31"/>
      <c r="U4102" s="169"/>
      <c r="V4102" s="150"/>
      <c r="W4102" s="141" t="str" cm="1">
        <f t="array" ref="W4102">IF(SUM(LEN(B4102:V4102))=0,"",IF(OR(OR(ISBLANK(F4102),SUM(LEN(C4102),LEN(D4102))=0),AND(NOT(E4102="Unknown"),ISBLANK(J4102)),AND(NOT(O4102="Unknown"),ISBLANK(R4102))),"Missing Information", INDEX(Table15[Entire Service Line Classification], MATCH(SUMIFS(Table15[Unique ID],Table15[System-Owned Portion],E4102,Table15[If Material Anything Other than "Lead" in Column E,Was Material Ever Previously Lead?],G4102,Table15[Customer-Owned Portion],O4102),Table15[Unique ID],0),0)))</f>
        <v/>
      </c>
      <c r="X4102"/>
    </row>
    <row r="4103" spans="2:24" x14ac:dyDescent="0.25">
      <c r="B4103" s="146"/>
      <c r="C4103" s="31"/>
      <c r="D4103" s="31"/>
      <c r="E4103" s="44"/>
      <c r="F4103" s="43"/>
      <c r="G4103" s="84"/>
      <c r="H4103" s="31"/>
      <c r="I4103" s="208"/>
      <c r="J4103" s="84"/>
      <c r="K4103" s="31"/>
      <c r="L4103" s="31"/>
      <c r="M4103" s="169"/>
      <c r="N4103" s="148"/>
      <c r="O4103" s="106"/>
      <c r="P4103" s="43"/>
      <c r="Q4103" s="31"/>
      <c r="R4103" s="84"/>
      <c r="S4103" s="31"/>
      <c r="T4103" s="31"/>
      <c r="U4103" s="169"/>
      <c r="V4103" s="150"/>
      <c r="W4103" s="141" t="str" cm="1">
        <f t="array" ref="W4103">IF(SUM(LEN(B4103:V4103))=0,"",IF(OR(OR(ISBLANK(F4103),SUM(LEN(C4103),LEN(D4103))=0),AND(NOT(E4103="Unknown"),ISBLANK(J4103)),AND(NOT(O4103="Unknown"),ISBLANK(R4103))),"Missing Information", INDEX(Table15[Entire Service Line Classification], MATCH(SUMIFS(Table15[Unique ID],Table15[System-Owned Portion],E4103,Table15[If Material Anything Other than "Lead" in Column E,Was Material Ever Previously Lead?],G4103,Table15[Customer-Owned Portion],O4103),Table15[Unique ID],0),0)))</f>
        <v/>
      </c>
      <c r="X4103"/>
    </row>
    <row r="4104" spans="2:24" x14ac:dyDescent="0.25">
      <c r="B4104" s="146"/>
      <c r="C4104" s="31"/>
      <c r="D4104" s="31"/>
      <c r="E4104" s="44"/>
      <c r="F4104" s="43"/>
      <c r="G4104" s="84"/>
      <c r="H4104" s="31"/>
      <c r="I4104" s="208"/>
      <c r="J4104" s="84"/>
      <c r="K4104" s="31"/>
      <c r="L4104" s="31"/>
      <c r="M4104" s="169"/>
      <c r="N4104" s="148"/>
      <c r="O4104" s="106"/>
      <c r="P4104" s="43"/>
      <c r="Q4104" s="31"/>
      <c r="R4104" s="84"/>
      <c r="S4104" s="31"/>
      <c r="T4104" s="31"/>
      <c r="U4104" s="169"/>
      <c r="V4104" s="150"/>
      <c r="W4104" s="141" t="str" cm="1">
        <f t="array" ref="W4104">IF(SUM(LEN(B4104:V4104))=0,"",IF(OR(OR(ISBLANK(F4104),SUM(LEN(C4104),LEN(D4104))=0),AND(NOT(E4104="Unknown"),ISBLANK(J4104)),AND(NOT(O4104="Unknown"),ISBLANK(R4104))),"Missing Information", INDEX(Table15[Entire Service Line Classification], MATCH(SUMIFS(Table15[Unique ID],Table15[System-Owned Portion],E4104,Table15[If Material Anything Other than "Lead" in Column E,Was Material Ever Previously Lead?],G4104,Table15[Customer-Owned Portion],O4104),Table15[Unique ID],0),0)))</f>
        <v/>
      </c>
      <c r="X4104"/>
    </row>
    <row r="4105" spans="2:24" x14ac:dyDescent="0.25">
      <c r="B4105" s="146"/>
      <c r="C4105" s="31"/>
      <c r="D4105" s="31"/>
      <c r="E4105" s="44"/>
      <c r="F4105" s="43"/>
      <c r="G4105" s="84"/>
      <c r="H4105" s="31"/>
      <c r="I4105" s="208"/>
      <c r="J4105" s="84"/>
      <c r="K4105" s="31"/>
      <c r="L4105" s="31"/>
      <c r="M4105" s="169"/>
      <c r="N4105" s="148"/>
      <c r="O4105" s="106"/>
      <c r="P4105" s="43"/>
      <c r="Q4105" s="31"/>
      <c r="R4105" s="84"/>
      <c r="S4105" s="31"/>
      <c r="T4105" s="31"/>
      <c r="U4105" s="169"/>
      <c r="V4105" s="150"/>
      <c r="W4105" s="141" t="str" cm="1">
        <f t="array" ref="W4105">IF(SUM(LEN(B4105:V4105))=0,"",IF(OR(OR(ISBLANK(F4105),SUM(LEN(C4105),LEN(D4105))=0),AND(NOT(E4105="Unknown"),ISBLANK(J4105)),AND(NOT(O4105="Unknown"),ISBLANK(R4105))),"Missing Information", INDEX(Table15[Entire Service Line Classification], MATCH(SUMIFS(Table15[Unique ID],Table15[System-Owned Portion],E4105,Table15[If Material Anything Other than "Lead" in Column E,Was Material Ever Previously Lead?],G4105,Table15[Customer-Owned Portion],O4105),Table15[Unique ID],0),0)))</f>
        <v/>
      </c>
      <c r="X4105"/>
    </row>
    <row r="4106" spans="2:24" x14ac:dyDescent="0.25">
      <c r="B4106" s="146"/>
      <c r="C4106" s="31"/>
      <c r="D4106" s="31"/>
      <c r="E4106" s="44"/>
      <c r="F4106" s="43"/>
      <c r="G4106" s="84"/>
      <c r="H4106" s="31"/>
      <c r="I4106" s="208"/>
      <c r="J4106" s="84"/>
      <c r="K4106" s="31"/>
      <c r="L4106" s="31"/>
      <c r="M4106" s="169"/>
      <c r="N4106" s="148"/>
      <c r="O4106" s="106"/>
      <c r="P4106" s="43"/>
      <c r="Q4106" s="31"/>
      <c r="R4106" s="84"/>
      <c r="S4106" s="31"/>
      <c r="T4106" s="31"/>
      <c r="U4106" s="169"/>
      <c r="V4106" s="150"/>
      <c r="W4106" s="141" t="str" cm="1">
        <f t="array" ref="W4106">IF(SUM(LEN(B4106:V4106))=0,"",IF(OR(OR(ISBLANK(F4106),SUM(LEN(C4106),LEN(D4106))=0),AND(NOT(E4106="Unknown"),ISBLANK(J4106)),AND(NOT(O4106="Unknown"),ISBLANK(R4106))),"Missing Information", INDEX(Table15[Entire Service Line Classification], MATCH(SUMIFS(Table15[Unique ID],Table15[System-Owned Portion],E4106,Table15[If Material Anything Other than "Lead" in Column E,Was Material Ever Previously Lead?],G4106,Table15[Customer-Owned Portion],O4106),Table15[Unique ID],0),0)))</f>
        <v/>
      </c>
      <c r="X4106"/>
    </row>
    <row r="4107" spans="2:24" x14ac:dyDescent="0.25">
      <c r="B4107" s="146"/>
      <c r="C4107" s="31"/>
      <c r="D4107" s="31"/>
      <c r="E4107" s="44"/>
      <c r="F4107" s="43"/>
      <c r="G4107" s="84"/>
      <c r="H4107" s="31"/>
      <c r="I4107" s="208"/>
      <c r="J4107" s="84"/>
      <c r="K4107" s="31"/>
      <c r="L4107" s="31"/>
      <c r="M4107" s="169"/>
      <c r="N4107" s="148"/>
      <c r="O4107" s="106"/>
      <c r="P4107" s="43"/>
      <c r="Q4107" s="31"/>
      <c r="R4107" s="84"/>
      <c r="S4107" s="31"/>
      <c r="T4107" s="31"/>
      <c r="U4107" s="169"/>
      <c r="V4107" s="150"/>
      <c r="W4107" s="141" t="str" cm="1">
        <f t="array" ref="W4107">IF(SUM(LEN(B4107:V4107))=0,"",IF(OR(OR(ISBLANK(F4107),SUM(LEN(C4107),LEN(D4107))=0),AND(NOT(E4107="Unknown"),ISBLANK(J4107)),AND(NOT(O4107="Unknown"),ISBLANK(R4107))),"Missing Information", INDEX(Table15[Entire Service Line Classification], MATCH(SUMIFS(Table15[Unique ID],Table15[System-Owned Portion],E4107,Table15[If Material Anything Other than "Lead" in Column E,Was Material Ever Previously Lead?],G4107,Table15[Customer-Owned Portion],O4107),Table15[Unique ID],0),0)))</f>
        <v/>
      </c>
      <c r="X4107"/>
    </row>
    <row r="4108" spans="2:24" x14ac:dyDescent="0.25">
      <c r="B4108" s="146"/>
      <c r="C4108" s="31"/>
      <c r="D4108" s="31"/>
      <c r="E4108" s="44"/>
      <c r="F4108" s="43"/>
      <c r="G4108" s="84"/>
      <c r="H4108" s="31"/>
      <c r="I4108" s="208"/>
      <c r="J4108" s="84"/>
      <c r="K4108" s="31"/>
      <c r="L4108" s="31"/>
      <c r="M4108" s="169"/>
      <c r="N4108" s="148"/>
      <c r="O4108" s="106"/>
      <c r="P4108" s="43"/>
      <c r="Q4108" s="31"/>
      <c r="R4108" s="84"/>
      <c r="S4108" s="31"/>
      <c r="T4108" s="31"/>
      <c r="U4108" s="169"/>
      <c r="V4108" s="150"/>
      <c r="W4108" s="141" t="str" cm="1">
        <f t="array" ref="W4108">IF(SUM(LEN(B4108:V4108))=0,"",IF(OR(OR(ISBLANK(F4108),SUM(LEN(C4108),LEN(D4108))=0),AND(NOT(E4108="Unknown"),ISBLANK(J4108)),AND(NOT(O4108="Unknown"),ISBLANK(R4108))),"Missing Information", INDEX(Table15[Entire Service Line Classification], MATCH(SUMIFS(Table15[Unique ID],Table15[System-Owned Portion],E4108,Table15[If Material Anything Other than "Lead" in Column E,Was Material Ever Previously Lead?],G4108,Table15[Customer-Owned Portion],O4108),Table15[Unique ID],0),0)))</f>
        <v/>
      </c>
      <c r="X4108"/>
    </row>
    <row r="4109" spans="2:24" x14ac:dyDescent="0.25">
      <c r="B4109" s="146"/>
      <c r="C4109" s="31"/>
      <c r="D4109" s="31"/>
      <c r="E4109" s="44"/>
      <c r="F4109" s="43"/>
      <c r="G4109" s="84"/>
      <c r="H4109" s="31"/>
      <c r="I4109" s="208"/>
      <c r="J4109" s="84"/>
      <c r="K4109" s="31"/>
      <c r="L4109" s="31"/>
      <c r="M4109" s="169"/>
      <c r="N4109" s="148"/>
      <c r="O4109" s="106"/>
      <c r="P4109" s="43"/>
      <c r="Q4109" s="31"/>
      <c r="R4109" s="84"/>
      <c r="S4109" s="31"/>
      <c r="T4109" s="31"/>
      <c r="U4109" s="169"/>
      <c r="V4109" s="150"/>
      <c r="W4109" s="141" t="str" cm="1">
        <f t="array" ref="W4109">IF(SUM(LEN(B4109:V4109))=0,"",IF(OR(OR(ISBLANK(F4109),SUM(LEN(C4109),LEN(D4109))=0),AND(NOT(E4109="Unknown"),ISBLANK(J4109)),AND(NOT(O4109="Unknown"),ISBLANK(R4109))),"Missing Information", INDEX(Table15[Entire Service Line Classification], MATCH(SUMIFS(Table15[Unique ID],Table15[System-Owned Portion],E4109,Table15[If Material Anything Other than "Lead" in Column E,Was Material Ever Previously Lead?],G4109,Table15[Customer-Owned Portion],O4109),Table15[Unique ID],0),0)))</f>
        <v/>
      </c>
      <c r="X4109"/>
    </row>
    <row r="4110" spans="2:24" x14ac:dyDescent="0.25">
      <c r="B4110" s="146"/>
      <c r="C4110" s="31"/>
      <c r="D4110" s="31"/>
      <c r="E4110" s="44"/>
      <c r="F4110" s="43"/>
      <c r="G4110" s="84"/>
      <c r="H4110" s="31"/>
      <c r="I4110" s="208"/>
      <c r="J4110" s="84"/>
      <c r="K4110" s="31"/>
      <c r="L4110" s="31"/>
      <c r="M4110" s="169"/>
      <c r="N4110" s="148"/>
      <c r="O4110" s="106"/>
      <c r="P4110" s="43"/>
      <c r="Q4110" s="31"/>
      <c r="R4110" s="84"/>
      <c r="S4110" s="31"/>
      <c r="T4110" s="31"/>
      <c r="U4110" s="169"/>
      <c r="V4110" s="150"/>
      <c r="W4110" s="141" t="str" cm="1">
        <f t="array" ref="W4110">IF(SUM(LEN(B4110:V4110))=0,"",IF(OR(OR(ISBLANK(F4110),SUM(LEN(C4110),LEN(D4110))=0),AND(NOT(E4110="Unknown"),ISBLANK(J4110)),AND(NOT(O4110="Unknown"),ISBLANK(R4110))),"Missing Information", INDEX(Table15[Entire Service Line Classification], MATCH(SUMIFS(Table15[Unique ID],Table15[System-Owned Portion],E4110,Table15[If Material Anything Other than "Lead" in Column E,Was Material Ever Previously Lead?],G4110,Table15[Customer-Owned Portion],O4110),Table15[Unique ID],0),0)))</f>
        <v/>
      </c>
      <c r="X4110"/>
    </row>
    <row r="4111" spans="2:24" x14ac:dyDescent="0.25">
      <c r="B4111" s="146"/>
      <c r="C4111" s="31"/>
      <c r="D4111" s="31"/>
      <c r="E4111" s="44"/>
      <c r="F4111" s="43"/>
      <c r="G4111" s="84"/>
      <c r="H4111" s="31"/>
      <c r="I4111" s="208"/>
      <c r="J4111" s="84"/>
      <c r="K4111" s="31"/>
      <c r="L4111" s="31"/>
      <c r="M4111" s="169"/>
      <c r="N4111" s="148"/>
      <c r="O4111" s="106"/>
      <c r="P4111" s="43"/>
      <c r="Q4111" s="31"/>
      <c r="R4111" s="84"/>
      <c r="S4111" s="31"/>
      <c r="T4111" s="31"/>
      <c r="U4111" s="169"/>
      <c r="V4111" s="150"/>
      <c r="W4111" s="141" t="str" cm="1">
        <f t="array" ref="W4111">IF(SUM(LEN(B4111:V4111))=0,"",IF(OR(OR(ISBLANK(F4111),SUM(LEN(C4111),LEN(D4111))=0),AND(NOT(E4111="Unknown"),ISBLANK(J4111)),AND(NOT(O4111="Unknown"),ISBLANK(R4111))),"Missing Information", INDEX(Table15[Entire Service Line Classification], MATCH(SUMIFS(Table15[Unique ID],Table15[System-Owned Portion],E4111,Table15[If Material Anything Other than "Lead" in Column E,Was Material Ever Previously Lead?],G4111,Table15[Customer-Owned Portion],O4111),Table15[Unique ID],0),0)))</f>
        <v/>
      </c>
      <c r="X4111"/>
    </row>
    <row r="4112" spans="2:24" x14ac:dyDescent="0.25">
      <c r="B4112" s="146"/>
      <c r="C4112" s="31"/>
      <c r="D4112" s="31"/>
      <c r="E4112" s="44"/>
      <c r="F4112" s="43"/>
      <c r="G4112" s="84"/>
      <c r="H4112" s="31"/>
      <c r="I4112" s="208"/>
      <c r="J4112" s="84"/>
      <c r="K4112" s="31"/>
      <c r="L4112" s="31"/>
      <c r="M4112" s="169"/>
      <c r="N4112" s="148"/>
      <c r="O4112" s="106"/>
      <c r="P4112" s="43"/>
      <c r="Q4112" s="31"/>
      <c r="R4112" s="84"/>
      <c r="S4112" s="31"/>
      <c r="T4112" s="31"/>
      <c r="U4112" s="169"/>
      <c r="V4112" s="150"/>
      <c r="W4112" s="141" t="str" cm="1">
        <f t="array" ref="W4112">IF(SUM(LEN(B4112:V4112))=0,"",IF(OR(OR(ISBLANK(F4112),SUM(LEN(C4112),LEN(D4112))=0),AND(NOT(E4112="Unknown"),ISBLANK(J4112)),AND(NOT(O4112="Unknown"),ISBLANK(R4112))),"Missing Information", INDEX(Table15[Entire Service Line Classification], MATCH(SUMIFS(Table15[Unique ID],Table15[System-Owned Portion],E4112,Table15[If Material Anything Other than "Lead" in Column E,Was Material Ever Previously Lead?],G4112,Table15[Customer-Owned Portion],O4112),Table15[Unique ID],0),0)))</f>
        <v/>
      </c>
      <c r="X4112"/>
    </row>
    <row r="4113" spans="2:24" x14ac:dyDescent="0.25">
      <c r="B4113" s="146"/>
      <c r="C4113" s="31"/>
      <c r="D4113" s="31"/>
      <c r="E4113" s="44"/>
      <c r="F4113" s="43"/>
      <c r="G4113" s="84"/>
      <c r="H4113" s="31"/>
      <c r="I4113" s="208"/>
      <c r="J4113" s="84"/>
      <c r="K4113" s="31"/>
      <c r="L4113" s="31"/>
      <c r="M4113" s="169"/>
      <c r="N4113" s="148"/>
      <c r="O4113" s="106"/>
      <c r="P4113" s="43"/>
      <c r="Q4113" s="31"/>
      <c r="R4113" s="84"/>
      <c r="S4113" s="31"/>
      <c r="T4113" s="31"/>
      <c r="U4113" s="169"/>
      <c r="V4113" s="150"/>
      <c r="W4113" s="141" t="str" cm="1">
        <f t="array" ref="W4113">IF(SUM(LEN(B4113:V4113))=0,"",IF(OR(OR(ISBLANK(F4113),SUM(LEN(C4113),LEN(D4113))=0),AND(NOT(E4113="Unknown"),ISBLANK(J4113)),AND(NOT(O4113="Unknown"),ISBLANK(R4113))),"Missing Information", INDEX(Table15[Entire Service Line Classification], MATCH(SUMIFS(Table15[Unique ID],Table15[System-Owned Portion],E4113,Table15[If Material Anything Other than "Lead" in Column E,Was Material Ever Previously Lead?],G4113,Table15[Customer-Owned Portion],O4113),Table15[Unique ID],0),0)))</f>
        <v/>
      </c>
      <c r="X4113"/>
    </row>
    <row r="4114" spans="2:24" x14ac:dyDescent="0.25">
      <c r="B4114" s="146"/>
      <c r="C4114" s="31"/>
      <c r="D4114" s="31"/>
      <c r="E4114" s="44"/>
      <c r="F4114" s="43"/>
      <c r="G4114" s="84"/>
      <c r="H4114" s="31"/>
      <c r="I4114" s="208"/>
      <c r="J4114" s="84"/>
      <c r="K4114" s="31"/>
      <c r="L4114" s="31"/>
      <c r="M4114" s="169"/>
      <c r="N4114" s="148"/>
      <c r="O4114" s="106"/>
      <c r="P4114" s="43"/>
      <c r="Q4114" s="31"/>
      <c r="R4114" s="84"/>
      <c r="S4114" s="31"/>
      <c r="T4114" s="31"/>
      <c r="U4114" s="169"/>
      <c r="V4114" s="150"/>
      <c r="W4114" s="141" t="str" cm="1">
        <f t="array" ref="W4114">IF(SUM(LEN(B4114:V4114))=0,"",IF(OR(OR(ISBLANK(F4114),SUM(LEN(C4114),LEN(D4114))=0),AND(NOT(E4114="Unknown"),ISBLANK(J4114)),AND(NOT(O4114="Unknown"),ISBLANK(R4114))),"Missing Information", INDEX(Table15[Entire Service Line Classification], MATCH(SUMIFS(Table15[Unique ID],Table15[System-Owned Portion],E4114,Table15[If Material Anything Other than "Lead" in Column E,Was Material Ever Previously Lead?],G4114,Table15[Customer-Owned Portion],O4114),Table15[Unique ID],0),0)))</f>
        <v/>
      </c>
      <c r="X4114"/>
    </row>
    <row r="4115" spans="2:24" x14ac:dyDescent="0.25">
      <c r="B4115" s="146"/>
      <c r="C4115" s="31"/>
      <c r="D4115" s="31"/>
      <c r="E4115" s="44"/>
      <c r="F4115" s="43"/>
      <c r="G4115" s="84"/>
      <c r="H4115" s="31"/>
      <c r="I4115" s="208"/>
      <c r="J4115" s="84"/>
      <c r="K4115" s="31"/>
      <c r="L4115" s="31"/>
      <c r="M4115" s="169"/>
      <c r="N4115" s="148"/>
      <c r="O4115" s="106"/>
      <c r="P4115" s="43"/>
      <c r="Q4115" s="31"/>
      <c r="R4115" s="84"/>
      <c r="S4115" s="31"/>
      <c r="T4115" s="31"/>
      <c r="U4115" s="169"/>
      <c r="V4115" s="150"/>
      <c r="W4115" s="141" t="str" cm="1">
        <f t="array" ref="W4115">IF(SUM(LEN(B4115:V4115))=0,"",IF(OR(OR(ISBLANK(F4115),SUM(LEN(C4115),LEN(D4115))=0),AND(NOT(E4115="Unknown"),ISBLANK(J4115)),AND(NOT(O4115="Unknown"),ISBLANK(R4115))),"Missing Information", INDEX(Table15[Entire Service Line Classification], MATCH(SUMIFS(Table15[Unique ID],Table15[System-Owned Portion],E4115,Table15[If Material Anything Other than "Lead" in Column E,Was Material Ever Previously Lead?],G4115,Table15[Customer-Owned Portion],O4115),Table15[Unique ID],0),0)))</f>
        <v/>
      </c>
      <c r="X4115"/>
    </row>
    <row r="4116" spans="2:24" x14ac:dyDescent="0.25">
      <c r="B4116" s="146"/>
      <c r="C4116" s="31"/>
      <c r="D4116" s="31"/>
      <c r="E4116" s="44"/>
      <c r="F4116" s="43"/>
      <c r="G4116" s="84"/>
      <c r="H4116" s="31"/>
      <c r="I4116" s="208"/>
      <c r="J4116" s="84"/>
      <c r="K4116" s="31"/>
      <c r="L4116" s="31"/>
      <c r="M4116" s="169"/>
      <c r="N4116" s="148"/>
      <c r="O4116" s="106"/>
      <c r="P4116" s="43"/>
      <c r="Q4116" s="31"/>
      <c r="R4116" s="84"/>
      <c r="S4116" s="31"/>
      <c r="T4116" s="31"/>
      <c r="U4116" s="169"/>
      <c r="V4116" s="150"/>
      <c r="W4116" s="141" t="str" cm="1">
        <f t="array" ref="W4116">IF(SUM(LEN(B4116:V4116))=0,"",IF(OR(OR(ISBLANK(F4116),SUM(LEN(C4116),LEN(D4116))=0),AND(NOT(E4116="Unknown"),ISBLANK(J4116)),AND(NOT(O4116="Unknown"),ISBLANK(R4116))),"Missing Information", INDEX(Table15[Entire Service Line Classification], MATCH(SUMIFS(Table15[Unique ID],Table15[System-Owned Portion],E4116,Table15[If Material Anything Other than "Lead" in Column E,Was Material Ever Previously Lead?],G4116,Table15[Customer-Owned Portion],O4116),Table15[Unique ID],0),0)))</f>
        <v/>
      </c>
      <c r="X4116"/>
    </row>
    <row r="4117" spans="2:24" x14ac:dyDescent="0.25">
      <c r="B4117" s="146"/>
      <c r="C4117" s="31"/>
      <c r="D4117" s="31"/>
      <c r="E4117" s="44"/>
      <c r="F4117" s="43"/>
      <c r="G4117" s="84"/>
      <c r="H4117" s="31"/>
      <c r="I4117" s="208"/>
      <c r="J4117" s="84"/>
      <c r="K4117" s="31"/>
      <c r="L4117" s="31"/>
      <c r="M4117" s="169"/>
      <c r="N4117" s="148"/>
      <c r="O4117" s="106"/>
      <c r="P4117" s="43"/>
      <c r="Q4117" s="31"/>
      <c r="R4117" s="84"/>
      <c r="S4117" s="31"/>
      <c r="T4117" s="31"/>
      <c r="U4117" s="169"/>
      <c r="V4117" s="150"/>
      <c r="W4117" s="141" t="str" cm="1">
        <f t="array" ref="W4117">IF(SUM(LEN(B4117:V4117))=0,"",IF(OR(OR(ISBLANK(F4117),SUM(LEN(C4117),LEN(D4117))=0),AND(NOT(E4117="Unknown"),ISBLANK(J4117)),AND(NOT(O4117="Unknown"),ISBLANK(R4117))),"Missing Information", INDEX(Table15[Entire Service Line Classification], MATCH(SUMIFS(Table15[Unique ID],Table15[System-Owned Portion],E4117,Table15[If Material Anything Other than "Lead" in Column E,Was Material Ever Previously Lead?],G4117,Table15[Customer-Owned Portion],O4117),Table15[Unique ID],0),0)))</f>
        <v/>
      </c>
      <c r="X4117"/>
    </row>
    <row r="4118" spans="2:24" x14ac:dyDescent="0.25">
      <c r="B4118" s="146"/>
      <c r="C4118" s="31"/>
      <c r="D4118" s="31"/>
      <c r="E4118" s="44"/>
      <c r="F4118" s="43"/>
      <c r="G4118" s="84"/>
      <c r="H4118" s="31"/>
      <c r="I4118" s="208"/>
      <c r="J4118" s="84"/>
      <c r="K4118" s="31"/>
      <c r="L4118" s="31"/>
      <c r="M4118" s="169"/>
      <c r="N4118" s="148"/>
      <c r="O4118" s="106"/>
      <c r="P4118" s="43"/>
      <c r="Q4118" s="31"/>
      <c r="R4118" s="84"/>
      <c r="S4118" s="31"/>
      <c r="T4118" s="31"/>
      <c r="U4118" s="169"/>
      <c r="V4118" s="150"/>
      <c r="W4118" s="141" t="str" cm="1">
        <f t="array" ref="W4118">IF(SUM(LEN(B4118:V4118))=0,"",IF(OR(OR(ISBLANK(F4118),SUM(LEN(C4118),LEN(D4118))=0),AND(NOT(E4118="Unknown"),ISBLANK(J4118)),AND(NOT(O4118="Unknown"),ISBLANK(R4118))),"Missing Information", INDEX(Table15[Entire Service Line Classification], MATCH(SUMIFS(Table15[Unique ID],Table15[System-Owned Portion],E4118,Table15[If Material Anything Other than "Lead" in Column E,Was Material Ever Previously Lead?],G4118,Table15[Customer-Owned Portion],O4118),Table15[Unique ID],0),0)))</f>
        <v/>
      </c>
      <c r="X4118"/>
    </row>
    <row r="4119" spans="2:24" x14ac:dyDescent="0.25">
      <c r="B4119" s="146"/>
      <c r="C4119" s="31"/>
      <c r="D4119" s="31"/>
      <c r="E4119" s="44"/>
      <c r="F4119" s="43"/>
      <c r="G4119" s="84"/>
      <c r="H4119" s="31"/>
      <c r="I4119" s="208"/>
      <c r="J4119" s="84"/>
      <c r="K4119" s="31"/>
      <c r="L4119" s="31"/>
      <c r="M4119" s="169"/>
      <c r="N4119" s="148"/>
      <c r="O4119" s="106"/>
      <c r="P4119" s="43"/>
      <c r="Q4119" s="31"/>
      <c r="R4119" s="84"/>
      <c r="S4119" s="31"/>
      <c r="T4119" s="31"/>
      <c r="U4119" s="169"/>
      <c r="V4119" s="150"/>
      <c r="W4119" s="141" t="str" cm="1">
        <f t="array" ref="W4119">IF(SUM(LEN(B4119:V4119))=0,"",IF(OR(OR(ISBLANK(F4119),SUM(LEN(C4119),LEN(D4119))=0),AND(NOT(E4119="Unknown"),ISBLANK(J4119)),AND(NOT(O4119="Unknown"),ISBLANK(R4119))),"Missing Information", INDEX(Table15[Entire Service Line Classification], MATCH(SUMIFS(Table15[Unique ID],Table15[System-Owned Portion],E4119,Table15[If Material Anything Other than "Lead" in Column E,Was Material Ever Previously Lead?],G4119,Table15[Customer-Owned Portion],O4119),Table15[Unique ID],0),0)))</f>
        <v/>
      </c>
      <c r="X4119"/>
    </row>
    <row r="4120" spans="2:24" x14ac:dyDescent="0.25">
      <c r="B4120" s="146"/>
      <c r="C4120" s="31"/>
      <c r="D4120" s="31"/>
      <c r="E4120" s="44"/>
      <c r="F4120" s="43"/>
      <c r="G4120" s="84"/>
      <c r="H4120" s="31"/>
      <c r="I4120" s="208"/>
      <c r="J4120" s="84"/>
      <c r="K4120" s="31"/>
      <c r="L4120" s="31"/>
      <c r="M4120" s="169"/>
      <c r="N4120" s="148"/>
      <c r="O4120" s="106"/>
      <c r="P4120" s="43"/>
      <c r="Q4120" s="31"/>
      <c r="R4120" s="84"/>
      <c r="S4120" s="31"/>
      <c r="T4120" s="31"/>
      <c r="U4120" s="169"/>
      <c r="V4120" s="150"/>
      <c r="W4120" s="141" t="str" cm="1">
        <f t="array" ref="W4120">IF(SUM(LEN(B4120:V4120))=0,"",IF(OR(OR(ISBLANK(F4120),SUM(LEN(C4120),LEN(D4120))=0),AND(NOT(E4120="Unknown"),ISBLANK(J4120)),AND(NOT(O4120="Unknown"),ISBLANK(R4120))),"Missing Information", INDEX(Table15[Entire Service Line Classification], MATCH(SUMIFS(Table15[Unique ID],Table15[System-Owned Portion],E4120,Table15[If Material Anything Other than "Lead" in Column E,Was Material Ever Previously Lead?],G4120,Table15[Customer-Owned Portion],O4120),Table15[Unique ID],0),0)))</f>
        <v/>
      </c>
      <c r="X4120"/>
    </row>
    <row r="4121" spans="2:24" x14ac:dyDescent="0.25">
      <c r="B4121" s="146"/>
      <c r="C4121" s="31"/>
      <c r="D4121" s="31"/>
      <c r="E4121" s="44"/>
      <c r="F4121" s="43"/>
      <c r="G4121" s="84"/>
      <c r="H4121" s="31"/>
      <c r="I4121" s="208"/>
      <c r="J4121" s="84"/>
      <c r="K4121" s="31"/>
      <c r="L4121" s="31"/>
      <c r="M4121" s="169"/>
      <c r="N4121" s="148"/>
      <c r="O4121" s="106"/>
      <c r="P4121" s="43"/>
      <c r="Q4121" s="31"/>
      <c r="R4121" s="84"/>
      <c r="S4121" s="31"/>
      <c r="T4121" s="31"/>
      <c r="U4121" s="169"/>
      <c r="V4121" s="150"/>
      <c r="W4121" s="141" t="str" cm="1">
        <f t="array" ref="W4121">IF(SUM(LEN(B4121:V4121))=0,"",IF(OR(OR(ISBLANK(F4121),SUM(LEN(C4121),LEN(D4121))=0),AND(NOT(E4121="Unknown"),ISBLANK(J4121)),AND(NOT(O4121="Unknown"),ISBLANK(R4121))),"Missing Information", INDEX(Table15[Entire Service Line Classification], MATCH(SUMIFS(Table15[Unique ID],Table15[System-Owned Portion],E4121,Table15[If Material Anything Other than "Lead" in Column E,Was Material Ever Previously Lead?],G4121,Table15[Customer-Owned Portion],O4121),Table15[Unique ID],0),0)))</f>
        <v/>
      </c>
      <c r="X4121"/>
    </row>
    <row r="4122" spans="2:24" x14ac:dyDescent="0.25">
      <c r="B4122" s="146"/>
      <c r="C4122" s="31"/>
      <c r="D4122" s="31"/>
      <c r="E4122" s="44"/>
      <c r="F4122" s="43"/>
      <c r="G4122" s="84"/>
      <c r="H4122" s="31"/>
      <c r="I4122" s="208"/>
      <c r="J4122" s="84"/>
      <c r="K4122" s="31"/>
      <c r="L4122" s="31"/>
      <c r="M4122" s="169"/>
      <c r="N4122" s="148"/>
      <c r="O4122" s="106"/>
      <c r="P4122" s="43"/>
      <c r="Q4122" s="31"/>
      <c r="R4122" s="84"/>
      <c r="S4122" s="31"/>
      <c r="T4122" s="31"/>
      <c r="U4122" s="169"/>
      <c r="V4122" s="150"/>
      <c r="W4122" s="141" t="str" cm="1">
        <f t="array" ref="W4122">IF(SUM(LEN(B4122:V4122))=0,"",IF(OR(OR(ISBLANK(F4122),SUM(LEN(C4122),LEN(D4122))=0),AND(NOT(E4122="Unknown"),ISBLANK(J4122)),AND(NOT(O4122="Unknown"),ISBLANK(R4122))),"Missing Information", INDEX(Table15[Entire Service Line Classification], MATCH(SUMIFS(Table15[Unique ID],Table15[System-Owned Portion],E4122,Table15[If Material Anything Other than "Lead" in Column E,Was Material Ever Previously Lead?],G4122,Table15[Customer-Owned Portion],O4122),Table15[Unique ID],0),0)))</f>
        <v/>
      </c>
      <c r="X4122"/>
    </row>
    <row r="4123" spans="2:24" x14ac:dyDescent="0.25">
      <c r="B4123" s="146"/>
      <c r="C4123" s="31"/>
      <c r="D4123" s="31"/>
      <c r="E4123" s="44"/>
      <c r="F4123" s="43"/>
      <c r="G4123" s="84"/>
      <c r="H4123" s="31"/>
      <c r="I4123" s="208"/>
      <c r="J4123" s="84"/>
      <c r="K4123" s="31"/>
      <c r="L4123" s="31"/>
      <c r="M4123" s="169"/>
      <c r="N4123" s="148"/>
      <c r="O4123" s="106"/>
      <c r="P4123" s="43"/>
      <c r="Q4123" s="31"/>
      <c r="R4123" s="84"/>
      <c r="S4123" s="31"/>
      <c r="T4123" s="31"/>
      <c r="U4123" s="169"/>
      <c r="V4123" s="150"/>
      <c r="W4123" s="141" t="str" cm="1">
        <f t="array" ref="W4123">IF(SUM(LEN(B4123:V4123))=0,"",IF(OR(OR(ISBLANK(F4123),SUM(LEN(C4123),LEN(D4123))=0),AND(NOT(E4123="Unknown"),ISBLANK(J4123)),AND(NOT(O4123="Unknown"),ISBLANK(R4123))),"Missing Information", INDEX(Table15[Entire Service Line Classification], MATCH(SUMIFS(Table15[Unique ID],Table15[System-Owned Portion],E4123,Table15[If Material Anything Other than "Lead" in Column E,Was Material Ever Previously Lead?],G4123,Table15[Customer-Owned Portion],O4123),Table15[Unique ID],0),0)))</f>
        <v/>
      </c>
      <c r="X4123"/>
    </row>
    <row r="4124" spans="2:24" x14ac:dyDescent="0.25">
      <c r="B4124" s="146"/>
      <c r="C4124" s="31"/>
      <c r="D4124" s="31"/>
      <c r="E4124" s="44"/>
      <c r="F4124" s="43"/>
      <c r="G4124" s="84"/>
      <c r="H4124" s="31"/>
      <c r="I4124" s="208"/>
      <c r="J4124" s="84"/>
      <c r="K4124" s="31"/>
      <c r="L4124" s="31"/>
      <c r="M4124" s="169"/>
      <c r="N4124" s="148"/>
      <c r="O4124" s="106"/>
      <c r="P4124" s="43"/>
      <c r="Q4124" s="31"/>
      <c r="R4124" s="84"/>
      <c r="S4124" s="31"/>
      <c r="T4124" s="31"/>
      <c r="U4124" s="169"/>
      <c r="V4124" s="150"/>
      <c r="W4124" s="141" t="str" cm="1">
        <f t="array" ref="W4124">IF(SUM(LEN(B4124:V4124))=0,"",IF(OR(OR(ISBLANK(F4124),SUM(LEN(C4124),LEN(D4124))=0),AND(NOT(E4124="Unknown"),ISBLANK(J4124)),AND(NOT(O4124="Unknown"),ISBLANK(R4124))),"Missing Information", INDEX(Table15[Entire Service Line Classification], MATCH(SUMIFS(Table15[Unique ID],Table15[System-Owned Portion],E4124,Table15[If Material Anything Other than "Lead" in Column E,Was Material Ever Previously Lead?],G4124,Table15[Customer-Owned Portion],O4124),Table15[Unique ID],0),0)))</f>
        <v/>
      </c>
      <c r="X4124"/>
    </row>
    <row r="4125" spans="2:24" x14ac:dyDescent="0.25">
      <c r="B4125" s="146"/>
      <c r="C4125" s="31"/>
      <c r="D4125" s="31"/>
      <c r="E4125" s="44"/>
      <c r="F4125" s="43"/>
      <c r="G4125" s="84"/>
      <c r="H4125" s="31"/>
      <c r="I4125" s="208"/>
      <c r="J4125" s="84"/>
      <c r="K4125" s="31"/>
      <c r="L4125" s="31"/>
      <c r="M4125" s="169"/>
      <c r="N4125" s="148"/>
      <c r="O4125" s="106"/>
      <c r="P4125" s="43"/>
      <c r="Q4125" s="31"/>
      <c r="R4125" s="84"/>
      <c r="S4125" s="31"/>
      <c r="T4125" s="31"/>
      <c r="U4125" s="169"/>
      <c r="V4125" s="150"/>
      <c r="W4125" s="141" t="str" cm="1">
        <f t="array" ref="W4125">IF(SUM(LEN(B4125:V4125))=0,"",IF(OR(OR(ISBLANK(F4125),SUM(LEN(C4125),LEN(D4125))=0),AND(NOT(E4125="Unknown"),ISBLANK(J4125)),AND(NOT(O4125="Unknown"),ISBLANK(R4125))),"Missing Information", INDEX(Table15[Entire Service Line Classification], MATCH(SUMIFS(Table15[Unique ID],Table15[System-Owned Portion],E4125,Table15[If Material Anything Other than "Lead" in Column E,Was Material Ever Previously Lead?],G4125,Table15[Customer-Owned Portion],O4125),Table15[Unique ID],0),0)))</f>
        <v/>
      </c>
      <c r="X4125"/>
    </row>
    <row r="4126" spans="2:24" x14ac:dyDescent="0.25">
      <c r="B4126" s="146"/>
      <c r="C4126" s="31"/>
      <c r="D4126" s="31"/>
      <c r="E4126" s="44"/>
      <c r="F4126" s="43"/>
      <c r="G4126" s="84"/>
      <c r="H4126" s="31"/>
      <c r="I4126" s="208"/>
      <c r="J4126" s="84"/>
      <c r="K4126" s="31"/>
      <c r="L4126" s="31"/>
      <c r="M4126" s="169"/>
      <c r="N4126" s="148"/>
      <c r="O4126" s="106"/>
      <c r="P4126" s="43"/>
      <c r="Q4126" s="31"/>
      <c r="R4126" s="84"/>
      <c r="S4126" s="31"/>
      <c r="T4126" s="31"/>
      <c r="U4126" s="169"/>
      <c r="V4126" s="150"/>
      <c r="W4126" s="141" t="str" cm="1">
        <f t="array" ref="W4126">IF(SUM(LEN(B4126:V4126))=0,"",IF(OR(OR(ISBLANK(F4126),SUM(LEN(C4126),LEN(D4126))=0),AND(NOT(E4126="Unknown"),ISBLANK(J4126)),AND(NOT(O4126="Unknown"),ISBLANK(R4126))),"Missing Information", INDEX(Table15[Entire Service Line Classification], MATCH(SUMIFS(Table15[Unique ID],Table15[System-Owned Portion],E4126,Table15[If Material Anything Other than "Lead" in Column E,Was Material Ever Previously Lead?],G4126,Table15[Customer-Owned Portion],O4126),Table15[Unique ID],0),0)))</f>
        <v/>
      </c>
      <c r="X4126"/>
    </row>
    <row r="4127" spans="2:24" x14ac:dyDescent="0.25">
      <c r="B4127" s="146"/>
      <c r="C4127" s="31"/>
      <c r="D4127" s="31"/>
      <c r="E4127" s="44"/>
      <c r="F4127" s="43"/>
      <c r="G4127" s="84"/>
      <c r="H4127" s="31"/>
      <c r="I4127" s="208"/>
      <c r="J4127" s="84"/>
      <c r="K4127" s="31"/>
      <c r="L4127" s="31"/>
      <c r="M4127" s="169"/>
      <c r="N4127" s="148"/>
      <c r="O4127" s="106"/>
      <c r="P4127" s="43"/>
      <c r="Q4127" s="31"/>
      <c r="R4127" s="84"/>
      <c r="S4127" s="31"/>
      <c r="T4127" s="31"/>
      <c r="U4127" s="169"/>
      <c r="V4127" s="150"/>
      <c r="W4127" s="141" t="str" cm="1">
        <f t="array" ref="W4127">IF(SUM(LEN(B4127:V4127))=0,"",IF(OR(OR(ISBLANK(F4127),SUM(LEN(C4127),LEN(D4127))=0),AND(NOT(E4127="Unknown"),ISBLANK(J4127)),AND(NOT(O4127="Unknown"),ISBLANK(R4127))),"Missing Information", INDEX(Table15[Entire Service Line Classification], MATCH(SUMIFS(Table15[Unique ID],Table15[System-Owned Portion],E4127,Table15[If Material Anything Other than "Lead" in Column E,Was Material Ever Previously Lead?],G4127,Table15[Customer-Owned Portion],O4127),Table15[Unique ID],0),0)))</f>
        <v/>
      </c>
      <c r="X4127"/>
    </row>
    <row r="4128" spans="2:24" x14ac:dyDescent="0.25">
      <c r="B4128" s="146"/>
      <c r="C4128" s="31"/>
      <c r="D4128" s="31"/>
      <c r="E4128" s="44"/>
      <c r="F4128" s="43"/>
      <c r="G4128" s="84"/>
      <c r="H4128" s="31"/>
      <c r="I4128" s="208"/>
      <c r="J4128" s="84"/>
      <c r="K4128" s="31"/>
      <c r="L4128" s="31"/>
      <c r="M4128" s="169"/>
      <c r="N4128" s="148"/>
      <c r="O4128" s="106"/>
      <c r="P4128" s="43"/>
      <c r="Q4128" s="31"/>
      <c r="R4128" s="84"/>
      <c r="S4128" s="31"/>
      <c r="T4128" s="31"/>
      <c r="U4128" s="169"/>
      <c r="V4128" s="150"/>
      <c r="W4128" s="141" t="str" cm="1">
        <f t="array" ref="W4128">IF(SUM(LEN(B4128:V4128))=0,"",IF(OR(OR(ISBLANK(F4128),SUM(LEN(C4128),LEN(D4128))=0),AND(NOT(E4128="Unknown"),ISBLANK(J4128)),AND(NOT(O4128="Unknown"),ISBLANK(R4128))),"Missing Information", INDEX(Table15[Entire Service Line Classification], MATCH(SUMIFS(Table15[Unique ID],Table15[System-Owned Portion],E4128,Table15[If Material Anything Other than "Lead" in Column E,Was Material Ever Previously Lead?],G4128,Table15[Customer-Owned Portion],O4128),Table15[Unique ID],0),0)))</f>
        <v/>
      </c>
      <c r="X4128"/>
    </row>
    <row r="4129" spans="2:24" x14ac:dyDescent="0.25">
      <c r="B4129" s="146"/>
      <c r="C4129" s="31"/>
      <c r="D4129" s="31"/>
      <c r="E4129" s="44"/>
      <c r="F4129" s="43"/>
      <c r="G4129" s="84"/>
      <c r="H4129" s="31"/>
      <c r="I4129" s="208"/>
      <c r="J4129" s="84"/>
      <c r="K4129" s="31"/>
      <c r="L4129" s="31"/>
      <c r="M4129" s="169"/>
      <c r="N4129" s="148"/>
      <c r="O4129" s="106"/>
      <c r="P4129" s="43"/>
      <c r="Q4129" s="31"/>
      <c r="R4129" s="84"/>
      <c r="S4129" s="31"/>
      <c r="T4129" s="31"/>
      <c r="U4129" s="169"/>
      <c r="V4129" s="150"/>
      <c r="W4129" s="141" t="str" cm="1">
        <f t="array" ref="W4129">IF(SUM(LEN(B4129:V4129))=0,"",IF(OR(OR(ISBLANK(F4129),SUM(LEN(C4129),LEN(D4129))=0),AND(NOT(E4129="Unknown"),ISBLANK(J4129)),AND(NOT(O4129="Unknown"),ISBLANK(R4129))),"Missing Information", INDEX(Table15[Entire Service Line Classification], MATCH(SUMIFS(Table15[Unique ID],Table15[System-Owned Portion],E4129,Table15[If Material Anything Other than "Lead" in Column E,Was Material Ever Previously Lead?],G4129,Table15[Customer-Owned Portion],O4129),Table15[Unique ID],0),0)))</f>
        <v/>
      </c>
      <c r="X4129"/>
    </row>
    <row r="4130" spans="2:24" x14ac:dyDescent="0.25">
      <c r="B4130" s="146"/>
      <c r="C4130" s="31"/>
      <c r="D4130" s="31"/>
      <c r="E4130" s="44"/>
      <c r="F4130" s="43"/>
      <c r="G4130" s="84"/>
      <c r="H4130" s="31"/>
      <c r="I4130" s="208"/>
      <c r="J4130" s="84"/>
      <c r="K4130" s="31"/>
      <c r="L4130" s="31"/>
      <c r="M4130" s="169"/>
      <c r="N4130" s="148"/>
      <c r="O4130" s="106"/>
      <c r="P4130" s="43"/>
      <c r="Q4130" s="31"/>
      <c r="R4130" s="84"/>
      <c r="S4130" s="31"/>
      <c r="T4130" s="31"/>
      <c r="U4130" s="169"/>
      <c r="V4130" s="150"/>
      <c r="W4130" s="141" t="str" cm="1">
        <f t="array" ref="W4130">IF(SUM(LEN(B4130:V4130))=0,"",IF(OR(OR(ISBLANK(F4130),SUM(LEN(C4130),LEN(D4130))=0),AND(NOT(E4130="Unknown"),ISBLANK(J4130)),AND(NOT(O4130="Unknown"),ISBLANK(R4130))),"Missing Information", INDEX(Table15[Entire Service Line Classification], MATCH(SUMIFS(Table15[Unique ID],Table15[System-Owned Portion],E4130,Table15[If Material Anything Other than "Lead" in Column E,Was Material Ever Previously Lead?],G4130,Table15[Customer-Owned Portion],O4130),Table15[Unique ID],0),0)))</f>
        <v/>
      </c>
      <c r="X4130"/>
    </row>
    <row r="4131" spans="2:24" x14ac:dyDescent="0.25">
      <c r="B4131" s="146"/>
      <c r="C4131" s="31"/>
      <c r="D4131" s="31"/>
      <c r="E4131" s="44"/>
      <c r="F4131" s="43"/>
      <c r="G4131" s="84"/>
      <c r="H4131" s="31"/>
      <c r="I4131" s="208"/>
      <c r="J4131" s="84"/>
      <c r="K4131" s="31"/>
      <c r="L4131" s="31"/>
      <c r="M4131" s="169"/>
      <c r="N4131" s="148"/>
      <c r="O4131" s="106"/>
      <c r="P4131" s="43"/>
      <c r="Q4131" s="31"/>
      <c r="R4131" s="84"/>
      <c r="S4131" s="31"/>
      <c r="T4131" s="31"/>
      <c r="U4131" s="169"/>
      <c r="V4131" s="150"/>
      <c r="W4131" s="141" t="str" cm="1">
        <f t="array" ref="W4131">IF(SUM(LEN(B4131:V4131))=0,"",IF(OR(OR(ISBLANK(F4131),SUM(LEN(C4131),LEN(D4131))=0),AND(NOT(E4131="Unknown"),ISBLANK(J4131)),AND(NOT(O4131="Unknown"),ISBLANK(R4131))),"Missing Information", INDEX(Table15[Entire Service Line Classification], MATCH(SUMIFS(Table15[Unique ID],Table15[System-Owned Portion],E4131,Table15[If Material Anything Other than "Lead" in Column E,Was Material Ever Previously Lead?],G4131,Table15[Customer-Owned Portion],O4131),Table15[Unique ID],0),0)))</f>
        <v/>
      </c>
      <c r="X4131"/>
    </row>
    <row r="4132" spans="2:24" x14ac:dyDescent="0.25">
      <c r="B4132" s="146"/>
      <c r="C4132" s="31"/>
      <c r="D4132" s="31"/>
      <c r="E4132" s="44"/>
      <c r="F4132" s="43"/>
      <c r="G4132" s="84"/>
      <c r="H4132" s="31"/>
      <c r="I4132" s="208"/>
      <c r="J4132" s="84"/>
      <c r="K4132" s="31"/>
      <c r="L4132" s="31"/>
      <c r="M4132" s="169"/>
      <c r="N4132" s="148"/>
      <c r="O4132" s="106"/>
      <c r="P4132" s="43"/>
      <c r="Q4132" s="31"/>
      <c r="R4132" s="84"/>
      <c r="S4132" s="31"/>
      <c r="T4132" s="31"/>
      <c r="U4132" s="169"/>
      <c r="V4132" s="150"/>
      <c r="W4132" s="141" t="str" cm="1">
        <f t="array" ref="W4132">IF(SUM(LEN(B4132:V4132))=0,"",IF(OR(OR(ISBLANK(F4132),SUM(LEN(C4132),LEN(D4132))=0),AND(NOT(E4132="Unknown"),ISBLANK(J4132)),AND(NOT(O4132="Unknown"),ISBLANK(R4132))),"Missing Information", INDEX(Table15[Entire Service Line Classification], MATCH(SUMIFS(Table15[Unique ID],Table15[System-Owned Portion],E4132,Table15[If Material Anything Other than "Lead" in Column E,Was Material Ever Previously Lead?],G4132,Table15[Customer-Owned Portion],O4132),Table15[Unique ID],0),0)))</f>
        <v/>
      </c>
      <c r="X4132"/>
    </row>
    <row r="4133" spans="2:24" x14ac:dyDescent="0.25">
      <c r="B4133" s="146"/>
      <c r="C4133" s="31"/>
      <c r="D4133" s="31"/>
      <c r="E4133" s="44"/>
      <c r="F4133" s="43"/>
      <c r="G4133" s="84"/>
      <c r="H4133" s="31"/>
      <c r="I4133" s="208"/>
      <c r="J4133" s="84"/>
      <c r="K4133" s="31"/>
      <c r="L4133" s="31"/>
      <c r="M4133" s="169"/>
      <c r="N4133" s="148"/>
      <c r="O4133" s="106"/>
      <c r="P4133" s="43"/>
      <c r="Q4133" s="31"/>
      <c r="R4133" s="84"/>
      <c r="S4133" s="31"/>
      <c r="T4133" s="31"/>
      <c r="U4133" s="169"/>
      <c r="V4133" s="150"/>
      <c r="W4133" s="141" t="str" cm="1">
        <f t="array" ref="W4133">IF(SUM(LEN(B4133:V4133))=0,"",IF(OR(OR(ISBLANK(F4133),SUM(LEN(C4133),LEN(D4133))=0),AND(NOT(E4133="Unknown"),ISBLANK(J4133)),AND(NOT(O4133="Unknown"),ISBLANK(R4133))),"Missing Information", INDEX(Table15[Entire Service Line Classification], MATCH(SUMIFS(Table15[Unique ID],Table15[System-Owned Portion],E4133,Table15[If Material Anything Other than "Lead" in Column E,Was Material Ever Previously Lead?],G4133,Table15[Customer-Owned Portion],O4133),Table15[Unique ID],0),0)))</f>
        <v/>
      </c>
      <c r="X4133"/>
    </row>
    <row r="4134" spans="2:24" x14ac:dyDescent="0.25">
      <c r="B4134" s="146"/>
      <c r="C4134" s="31"/>
      <c r="D4134" s="31"/>
      <c r="E4134" s="44"/>
      <c r="F4134" s="43"/>
      <c r="G4134" s="84"/>
      <c r="H4134" s="31"/>
      <c r="I4134" s="208"/>
      <c r="J4134" s="84"/>
      <c r="K4134" s="31"/>
      <c r="L4134" s="31"/>
      <c r="M4134" s="169"/>
      <c r="N4134" s="148"/>
      <c r="O4134" s="106"/>
      <c r="P4134" s="43"/>
      <c r="Q4134" s="31"/>
      <c r="R4134" s="84"/>
      <c r="S4134" s="31"/>
      <c r="T4134" s="31"/>
      <c r="U4134" s="169"/>
      <c r="V4134" s="150"/>
      <c r="W4134" s="141" t="str" cm="1">
        <f t="array" ref="W4134">IF(SUM(LEN(B4134:V4134))=0,"",IF(OR(OR(ISBLANK(F4134),SUM(LEN(C4134),LEN(D4134))=0),AND(NOT(E4134="Unknown"),ISBLANK(J4134)),AND(NOT(O4134="Unknown"),ISBLANK(R4134))),"Missing Information", INDEX(Table15[Entire Service Line Classification], MATCH(SUMIFS(Table15[Unique ID],Table15[System-Owned Portion],E4134,Table15[If Material Anything Other than "Lead" in Column E,Was Material Ever Previously Lead?],G4134,Table15[Customer-Owned Portion],O4134),Table15[Unique ID],0),0)))</f>
        <v/>
      </c>
      <c r="X4134"/>
    </row>
    <row r="4135" spans="2:24" x14ac:dyDescent="0.25">
      <c r="B4135" s="146"/>
      <c r="C4135" s="31"/>
      <c r="D4135" s="31"/>
      <c r="E4135" s="44"/>
      <c r="F4135" s="43"/>
      <c r="G4135" s="84"/>
      <c r="H4135" s="31"/>
      <c r="I4135" s="208"/>
      <c r="J4135" s="84"/>
      <c r="K4135" s="31"/>
      <c r="L4135" s="31"/>
      <c r="M4135" s="169"/>
      <c r="N4135" s="148"/>
      <c r="O4135" s="106"/>
      <c r="P4135" s="43"/>
      <c r="Q4135" s="31"/>
      <c r="R4135" s="84"/>
      <c r="S4135" s="31"/>
      <c r="T4135" s="31"/>
      <c r="U4135" s="169"/>
      <c r="V4135" s="150"/>
      <c r="W4135" s="141" t="str" cm="1">
        <f t="array" ref="W4135">IF(SUM(LEN(B4135:V4135))=0,"",IF(OR(OR(ISBLANK(F4135),SUM(LEN(C4135),LEN(D4135))=0),AND(NOT(E4135="Unknown"),ISBLANK(J4135)),AND(NOT(O4135="Unknown"),ISBLANK(R4135))),"Missing Information", INDEX(Table15[Entire Service Line Classification], MATCH(SUMIFS(Table15[Unique ID],Table15[System-Owned Portion],E4135,Table15[If Material Anything Other than "Lead" in Column E,Was Material Ever Previously Lead?],G4135,Table15[Customer-Owned Portion],O4135),Table15[Unique ID],0),0)))</f>
        <v/>
      </c>
      <c r="X4135"/>
    </row>
    <row r="4136" spans="2:24" x14ac:dyDescent="0.25">
      <c r="B4136" s="146"/>
      <c r="C4136" s="31"/>
      <c r="D4136" s="31"/>
      <c r="E4136" s="44"/>
      <c r="F4136" s="43"/>
      <c r="G4136" s="84"/>
      <c r="H4136" s="31"/>
      <c r="I4136" s="208"/>
      <c r="J4136" s="84"/>
      <c r="K4136" s="31"/>
      <c r="L4136" s="31"/>
      <c r="M4136" s="169"/>
      <c r="N4136" s="148"/>
      <c r="O4136" s="106"/>
      <c r="P4136" s="43"/>
      <c r="Q4136" s="31"/>
      <c r="R4136" s="84"/>
      <c r="S4136" s="31"/>
      <c r="T4136" s="31"/>
      <c r="U4136" s="169"/>
      <c r="V4136" s="150"/>
      <c r="W4136" s="141" t="str" cm="1">
        <f t="array" ref="W4136">IF(SUM(LEN(B4136:V4136))=0,"",IF(OR(OR(ISBLANK(F4136),SUM(LEN(C4136),LEN(D4136))=0),AND(NOT(E4136="Unknown"),ISBLANK(J4136)),AND(NOT(O4136="Unknown"),ISBLANK(R4136))),"Missing Information", INDEX(Table15[Entire Service Line Classification], MATCH(SUMIFS(Table15[Unique ID],Table15[System-Owned Portion],E4136,Table15[If Material Anything Other than "Lead" in Column E,Was Material Ever Previously Lead?],G4136,Table15[Customer-Owned Portion],O4136),Table15[Unique ID],0),0)))</f>
        <v/>
      </c>
      <c r="X4136"/>
    </row>
    <row r="4137" spans="2:24" x14ac:dyDescent="0.25">
      <c r="B4137" s="146"/>
      <c r="C4137" s="31"/>
      <c r="D4137" s="31"/>
      <c r="E4137" s="44"/>
      <c r="F4137" s="43"/>
      <c r="G4137" s="84"/>
      <c r="H4137" s="31"/>
      <c r="I4137" s="208"/>
      <c r="J4137" s="84"/>
      <c r="K4137" s="31"/>
      <c r="L4137" s="31"/>
      <c r="M4137" s="169"/>
      <c r="N4137" s="148"/>
      <c r="O4137" s="106"/>
      <c r="P4137" s="43"/>
      <c r="Q4137" s="31"/>
      <c r="R4137" s="84"/>
      <c r="S4137" s="31"/>
      <c r="T4137" s="31"/>
      <c r="U4137" s="169"/>
      <c r="V4137" s="150"/>
      <c r="W4137" s="141" t="str" cm="1">
        <f t="array" ref="W4137">IF(SUM(LEN(B4137:V4137))=0,"",IF(OR(OR(ISBLANK(F4137),SUM(LEN(C4137),LEN(D4137))=0),AND(NOT(E4137="Unknown"),ISBLANK(J4137)),AND(NOT(O4137="Unknown"),ISBLANK(R4137))),"Missing Information", INDEX(Table15[Entire Service Line Classification], MATCH(SUMIFS(Table15[Unique ID],Table15[System-Owned Portion],E4137,Table15[If Material Anything Other than "Lead" in Column E,Was Material Ever Previously Lead?],G4137,Table15[Customer-Owned Portion],O4137),Table15[Unique ID],0),0)))</f>
        <v/>
      </c>
      <c r="X4137"/>
    </row>
    <row r="4138" spans="2:24" x14ac:dyDescent="0.25">
      <c r="B4138" s="146"/>
      <c r="C4138" s="31"/>
      <c r="D4138" s="31"/>
      <c r="E4138" s="44"/>
      <c r="F4138" s="43"/>
      <c r="G4138" s="84"/>
      <c r="H4138" s="31"/>
      <c r="I4138" s="208"/>
      <c r="J4138" s="84"/>
      <c r="K4138" s="31"/>
      <c r="L4138" s="31"/>
      <c r="M4138" s="169"/>
      <c r="N4138" s="148"/>
      <c r="O4138" s="106"/>
      <c r="P4138" s="43"/>
      <c r="Q4138" s="31"/>
      <c r="R4138" s="84"/>
      <c r="S4138" s="31"/>
      <c r="T4138" s="31"/>
      <c r="U4138" s="169"/>
      <c r="V4138" s="150"/>
      <c r="W4138" s="141" t="str" cm="1">
        <f t="array" ref="W4138">IF(SUM(LEN(B4138:V4138))=0,"",IF(OR(OR(ISBLANK(F4138),SUM(LEN(C4138),LEN(D4138))=0),AND(NOT(E4138="Unknown"),ISBLANK(J4138)),AND(NOT(O4138="Unknown"),ISBLANK(R4138))),"Missing Information", INDEX(Table15[Entire Service Line Classification], MATCH(SUMIFS(Table15[Unique ID],Table15[System-Owned Portion],E4138,Table15[If Material Anything Other than "Lead" in Column E,Was Material Ever Previously Lead?],G4138,Table15[Customer-Owned Portion],O4138),Table15[Unique ID],0),0)))</f>
        <v/>
      </c>
      <c r="X4138"/>
    </row>
    <row r="4139" spans="2:24" x14ac:dyDescent="0.25">
      <c r="B4139" s="146"/>
      <c r="C4139" s="31"/>
      <c r="D4139" s="31"/>
      <c r="E4139" s="44"/>
      <c r="F4139" s="43"/>
      <c r="G4139" s="84"/>
      <c r="H4139" s="31"/>
      <c r="I4139" s="208"/>
      <c r="J4139" s="84"/>
      <c r="K4139" s="31"/>
      <c r="L4139" s="31"/>
      <c r="M4139" s="169"/>
      <c r="N4139" s="148"/>
      <c r="O4139" s="106"/>
      <c r="P4139" s="43"/>
      <c r="Q4139" s="31"/>
      <c r="R4139" s="84"/>
      <c r="S4139" s="31"/>
      <c r="T4139" s="31"/>
      <c r="U4139" s="169"/>
      <c r="V4139" s="150"/>
      <c r="W4139" s="141" t="str" cm="1">
        <f t="array" ref="W4139">IF(SUM(LEN(B4139:V4139))=0,"",IF(OR(OR(ISBLANK(F4139),SUM(LEN(C4139),LEN(D4139))=0),AND(NOT(E4139="Unknown"),ISBLANK(J4139)),AND(NOT(O4139="Unknown"),ISBLANK(R4139))),"Missing Information", INDEX(Table15[Entire Service Line Classification], MATCH(SUMIFS(Table15[Unique ID],Table15[System-Owned Portion],E4139,Table15[If Material Anything Other than "Lead" in Column E,Was Material Ever Previously Lead?],G4139,Table15[Customer-Owned Portion],O4139),Table15[Unique ID],0),0)))</f>
        <v/>
      </c>
      <c r="X4139"/>
    </row>
    <row r="4140" spans="2:24" x14ac:dyDescent="0.25">
      <c r="B4140" s="146"/>
      <c r="C4140" s="31"/>
      <c r="D4140" s="31"/>
      <c r="E4140" s="44"/>
      <c r="F4140" s="43"/>
      <c r="G4140" s="84"/>
      <c r="H4140" s="31"/>
      <c r="I4140" s="208"/>
      <c r="J4140" s="84"/>
      <c r="K4140" s="31"/>
      <c r="L4140" s="31"/>
      <c r="M4140" s="169"/>
      <c r="N4140" s="148"/>
      <c r="O4140" s="106"/>
      <c r="P4140" s="43"/>
      <c r="Q4140" s="31"/>
      <c r="R4140" s="84"/>
      <c r="S4140" s="31"/>
      <c r="T4140" s="31"/>
      <c r="U4140" s="169"/>
      <c r="V4140" s="150"/>
      <c r="W4140" s="141" t="str" cm="1">
        <f t="array" ref="W4140">IF(SUM(LEN(B4140:V4140))=0,"",IF(OR(OR(ISBLANK(F4140),SUM(LEN(C4140),LEN(D4140))=0),AND(NOT(E4140="Unknown"),ISBLANK(J4140)),AND(NOT(O4140="Unknown"),ISBLANK(R4140))),"Missing Information", INDEX(Table15[Entire Service Line Classification], MATCH(SUMIFS(Table15[Unique ID],Table15[System-Owned Portion],E4140,Table15[If Material Anything Other than "Lead" in Column E,Was Material Ever Previously Lead?],G4140,Table15[Customer-Owned Portion],O4140),Table15[Unique ID],0),0)))</f>
        <v/>
      </c>
      <c r="X4140"/>
    </row>
    <row r="4141" spans="2:24" x14ac:dyDescent="0.25">
      <c r="B4141" s="146"/>
      <c r="C4141" s="31"/>
      <c r="D4141" s="31"/>
      <c r="E4141" s="44"/>
      <c r="F4141" s="43"/>
      <c r="G4141" s="84"/>
      <c r="H4141" s="31"/>
      <c r="I4141" s="208"/>
      <c r="J4141" s="84"/>
      <c r="K4141" s="31"/>
      <c r="L4141" s="31"/>
      <c r="M4141" s="169"/>
      <c r="N4141" s="148"/>
      <c r="O4141" s="106"/>
      <c r="P4141" s="43"/>
      <c r="Q4141" s="31"/>
      <c r="R4141" s="84"/>
      <c r="S4141" s="31"/>
      <c r="T4141" s="31"/>
      <c r="U4141" s="169"/>
      <c r="V4141" s="150"/>
      <c r="W4141" s="141" t="str" cm="1">
        <f t="array" ref="W4141">IF(SUM(LEN(B4141:V4141))=0,"",IF(OR(OR(ISBLANK(F4141),SUM(LEN(C4141),LEN(D4141))=0),AND(NOT(E4141="Unknown"),ISBLANK(J4141)),AND(NOT(O4141="Unknown"),ISBLANK(R4141))),"Missing Information", INDEX(Table15[Entire Service Line Classification], MATCH(SUMIFS(Table15[Unique ID],Table15[System-Owned Portion],E4141,Table15[If Material Anything Other than "Lead" in Column E,Was Material Ever Previously Lead?],G4141,Table15[Customer-Owned Portion],O4141),Table15[Unique ID],0),0)))</f>
        <v/>
      </c>
      <c r="X4141"/>
    </row>
    <row r="4142" spans="2:24" x14ac:dyDescent="0.25">
      <c r="B4142" s="146"/>
      <c r="C4142" s="31"/>
      <c r="D4142" s="31"/>
      <c r="E4142" s="44"/>
      <c r="F4142" s="43"/>
      <c r="G4142" s="84"/>
      <c r="H4142" s="31"/>
      <c r="I4142" s="208"/>
      <c r="J4142" s="84"/>
      <c r="K4142" s="31"/>
      <c r="L4142" s="31"/>
      <c r="M4142" s="169"/>
      <c r="N4142" s="148"/>
      <c r="O4142" s="106"/>
      <c r="P4142" s="43"/>
      <c r="Q4142" s="31"/>
      <c r="R4142" s="84"/>
      <c r="S4142" s="31"/>
      <c r="T4142" s="31"/>
      <c r="U4142" s="169"/>
      <c r="V4142" s="150"/>
      <c r="W4142" s="141" t="str" cm="1">
        <f t="array" ref="W4142">IF(SUM(LEN(B4142:V4142))=0,"",IF(OR(OR(ISBLANK(F4142),SUM(LEN(C4142),LEN(D4142))=0),AND(NOT(E4142="Unknown"),ISBLANK(J4142)),AND(NOT(O4142="Unknown"),ISBLANK(R4142))),"Missing Information", INDEX(Table15[Entire Service Line Classification], MATCH(SUMIFS(Table15[Unique ID],Table15[System-Owned Portion],E4142,Table15[If Material Anything Other than "Lead" in Column E,Was Material Ever Previously Lead?],G4142,Table15[Customer-Owned Portion],O4142),Table15[Unique ID],0),0)))</f>
        <v/>
      </c>
      <c r="X4142"/>
    </row>
    <row r="4143" spans="2:24" x14ac:dyDescent="0.25">
      <c r="B4143" s="146"/>
      <c r="C4143" s="31"/>
      <c r="D4143" s="31"/>
      <c r="E4143" s="44"/>
      <c r="F4143" s="43"/>
      <c r="G4143" s="84"/>
      <c r="H4143" s="31"/>
      <c r="I4143" s="208"/>
      <c r="J4143" s="84"/>
      <c r="K4143" s="31"/>
      <c r="L4143" s="31"/>
      <c r="M4143" s="169"/>
      <c r="N4143" s="148"/>
      <c r="O4143" s="106"/>
      <c r="P4143" s="43"/>
      <c r="Q4143" s="31"/>
      <c r="R4143" s="84"/>
      <c r="S4143" s="31"/>
      <c r="T4143" s="31"/>
      <c r="U4143" s="169"/>
      <c r="V4143" s="150"/>
      <c r="W4143" s="141" t="str" cm="1">
        <f t="array" ref="W4143">IF(SUM(LEN(B4143:V4143))=0,"",IF(OR(OR(ISBLANK(F4143),SUM(LEN(C4143),LEN(D4143))=0),AND(NOT(E4143="Unknown"),ISBLANK(J4143)),AND(NOT(O4143="Unknown"),ISBLANK(R4143))),"Missing Information", INDEX(Table15[Entire Service Line Classification], MATCH(SUMIFS(Table15[Unique ID],Table15[System-Owned Portion],E4143,Table15[If Material Anything Other than "Lead" in Column E,Was Material Ever Previously Lead?],G4143,Table15[Customer-Owned Portion],O4143),Table15[Unique ID],0),0)))</f>
        <v/>
      </c>
      <c r="X4143"/>
    </row>
    <row r="4144" spans="2:24" x14ac:dyDescent="0.25">
      <c r="B4144" s="146"/>
      <c r="C4144" s="31"/>
      <c r="D4144" s="31"/>
      <c r="E4144" s="44"/>
      <c r="F4144" s="43"/>
      <c r="G4144" s="84"/>
      <c r="H4144" s="31"/>
      <c r="I4144" s="208"/>
      <c r="J4144" s="84"/>
      <c r="K4144" s="31"/>
      <c r="L4144" s="31"/>
      <c r="M4144" s="169"/>
      <c r="N4144" s="148"/>
      <c r="O4144" s="106"/>
      <c r="P4144" s="43"/>
      <c r="Q4144" s="31"/>
      <c r="R4144" s="84"/>
      <c r="S4144" s="31"/>
      <c r="T4144" s="31"/>
      <c r="U4144" s="169"/>
      <c r="V4144" s="150"/>
      <c r="W4144" s="141" t="str" cm="1">
        <f t="array" ref="W4144">IF(SUM(LEN(B4144:V4144))=0,"",IF(OR(OR(ISBLANK(F4144),SUM(LEN(C4144),LEN(D4144))=0),AND(NOT(E4144="Unknown"),ISBLANK(J4144)),AND(NOT(O4144="Unknown"),ISBLANK(R4144))),"Missing Information", INDEX(Table15[Entire Service Line Classification], MATCH(SUMIFS(Table15[Unique ID],Table15[System-Owned Portion],E4144,Table15[If Material Anything Other than "Lead" in Column E,Was Material Ever Previously Lead?],G4144,Table15[Customer-Owned Portion],O4144),Table15[Unique ID],0),0)))</f>
        <v/>
      </c>
      <c r="X4144"/>
    </row>
    <row r="4145" spans="2:24" x14ac:dyDescent="0.25">
      <c r="B4145" s="146"/>
      <c r="C4145" s="31"/>
      <c r="D4145" s="31"/>
      <c r="E4145" s="44"/>
      <c r="F4145" s="43"/>
      <c r="G4145" s="84"/>
      <c r="H4145" s="31"/>
      <c r="I4145" s="208"/>
      <c r="J4145" s="84"/>
      <c r="K4145" s="31"/>
      <c r="L4145" s="31"/>
      <c r="M4145" s="169"/>
      <c r="N4145" s="148"/>
      <c r="O4145" s="106"/>
      <c r="P4145" s="43"/>
      <c r="Q4145" s="31"/>
      <c r="R4145" s="84"/>
      <c r="S4145" s="31"/>
      <c r="T4145" s="31"/>
      <c r="U4145" s="169"/>
      <c r="V4145" s="150"/>
      <c r="W4145" s="141" t="str" cm="1">
        <f t="array" ref="W4145">IF(SUM(LEN(B4145:V4145))=0,"",IF(OR(OR(ISBLANK(F4145),SUM(LEN(C4145),LEN(D4145))=0),AND(NOT(E4145="Unknown"),ISBLANK(J4145)),AND(NOT(O4145="Unknown"),ISBLANK(R4145))),"Missing Information", INDEX(Table15[Entire Service Line Classification], MATCH(SUMIFS(Table15[Unique ID],Table15[System-Owned Portion],E4145,Table15[If Material Anything Other than "Lead" in Column E,Was Material Ever Previously Lead?],G4145,Table15[Customer-Owned Portion],O4145),Table15[Unique ID],0),0)))</f>
        <v/>
      </c>
      <c r="X4145"/>
    </row>
    <row r="4146" spans="2:24" x14ac:dyDescent="0.25">
      <c r="B4146" s="146"/>
      <c r="C4146" s="31"/>
      <c r="D4146" s="31"/>
      <c r="E4146" s="44"/>
      <c r="F4146" s="43"/>
      <c r="G4146" s="84"/>
      <c r="H4146" s="31"/>
      <c r="I4146" s="208"/>
      <c r="J4146" s="84"/>
      <c r="K4146" s="31"/>
      <c r="L4146" s="31"/>
      <c r="M4146" s="169"/>
      <c r="N4146" s="148"/>
      <c r="O4146" s="106"/>
      <c r="P4146" s="43"/>
      <c r="Q4146" s="31"/>
      <c r="R4146" s="84"/>
      <c r="S4146" s="31"/>
      <c r="T4146" s="31"/>
      <c r="U4146" s="169"/>
      <c r="V4146" s="150"/>
      <c r="W4146" s="141" t="str" cm="1">
        <f t="array" ref="W4146">IF(SUM(LEN(B4146:V4146))=0,"",IF(OR(OR(ISBLANK(F4146),SUM(LEN(C4146),LEN(D4146))=0),AND(NOT(E4146="Unknown"),ISBLANK(J4146)),AND(NOT(O4146="Unknown"),ISBLANK(R4146))),"Missing Information", INDEX(Table15[Entire Service Line Classification], MATCH(SUMIFS(Table15[Unique ID],Table15[System-Owned Portion],E4146,Table15[If Material Anything Other than "Lead" in Column E,Was Material Ever Previously Lead?],G4146,Table15[Customer-Owned Portion],O4146),Table15[Unique ID],0),0)))</f>
        <v/>
      </c>
      <c r="X4146"/>
    </row>
    <row r="4147" spans="2:24" x14ac:dyDescent="0.25">
      <c r="B4147" s="146"/>
      <c r="C4147" s="31"/>
      <c r="D4147" s="31"/>
      <c r="E4147" s="44"/>
      <c r="F4147" s="43"/>
      <c r="G4147" s="84"/>
      <c r="H4147" s="31"/>
      <c r="I4147" s="208"/>
      <c r="J4147" s="84"/>
      <c r="K4147" s="31"/>
      <c r="L4147" s="31"/>
      <c r="M4147" s="169"/>
      <c r="N4147" s="148"/>
      <c r="O4147" s="106"/>
      <c r="P4147" s="43"/>
      <c r="Q4147" s="31"/>
      <c r="R4147" s="84"/>
      <c r="S4147" s="31"/>
      <c r="T4147" s="31"/>
      <c r="U4147" s="169"/>
      <c r="V4147" s="150"/>
      <c r="W4147" s="141" t="str" cm="1">
        <f t="array" ref="W4147">IF(SUM(LEN(B4147:V4147))=0,"",IF(OR(OR(ISBLANK(F4147),SUM(LEN(C4147),LEN(D4147))=0),AND(NOT(E4147="Unknown"),ISBLANK(J4147)),AND(NOT(O4147="Unknown"),ISBLANK(R4147))),"Missing Information", INDEX(Table15[Entire Service Line Classification], MATCH(SUMIFS(Table15[Unique ID],Table15[System-Owned Portion],E4147,Table15[If Material Anything Other than "Lead" in Column E,Was Material Ever Previously Lead?],G4147,Table15[Customer-Owned Portion],O4147),Table15[Unique ID],0),0)))</f>
        <v/>
      </c>
      <c r="X4147"/>
    </row>
    <row r="4148" spans="2:24" x14ac:dyDescent="0.25">
      <c r="B4148" s="146"/>
      <c r="C4148" s="31"/>
      <c r="D4148" s="31"/>
      <c r="E4148" s="44"/>
      <c r="F4148" s="43"/>
      <c r="G4148" s="84"/>
      <c r="H4148" s="31"/>
      <c r="I4148" s="208"/>
      <c r="J4148" s="84"/>
      <c r="K4148" s="31"/>
      <c r="L4148" s="31"/>
      <c r="M4148" s="169"/>
      <c r="N4148" s="148"/>
      <c r="O4148" s="106"/>
      <c r="P4148" s="43"/>
      <c r="Q4148" s="31"/>
      <c r="R4148" s="84"/>
      <c r="S4148" s="31"/>
      <c r="T4148" s="31"/>
      <c r="U4148" s="169"/>
      <c r="V4148" s="150"/>
      <c r="W4148" s="141" t="str" cm="1">
        <f t="array" ref="W4148">IF(SUM(LEN(B4148:V4148))=0,"",IF(OR(OR(ISBLANK(F4148),SUM(LEN(C4148),LEN(D4148))=0),AND(NOT(E4148="Unknown"),ISBLANK(J4148)),AND(NOT(O4148="Unknown"),ISBLANK(R4148))),"Missing Information", INDEX(Table15[Entire Service Line Classification], MATCH(SUMIFS(Table15[Unique ID],Table15[System-Owned Portion],E4148,Table15[If Material Anything Other than "Lead" in Column E,Was Material Ever Previously Lead?],G4148,Table15[Customer-Owned Portion],O4148),Table15[Unique ID],0),0)))</f>
        <v/>
      </c>
      <c r="X4148"/>
    </row>
    <row r="4149" spans="2:24" x14ac:dyDescent="0.25">
      <c r="B4149" s="146"/>
      <c r="C4149" s="31"/>
      <c r="D4149" s="31"/>
      <c r="E4149" s="44"/>
      <c r="F4149" s="43"/>
      <c r="G4149" s="84"/>
      <c r="H4149" s="31"/>
      <c r="I4149" s="208"/>
      <c r="J4149" s="84"/>
      <c r="K4149" s="31"/>
      <c r="L4149" s="31"/>
      <c r="M4149" s="169"/>
      <c r="N4149" s="148"/>
      <c r="O4149" s="106"/>
      <c r="P4149" s="43"/>
      <c r="Q4149" s="31"/>
      <c r="R4149" s="84"/>
      <c r="S4149" s="31"/>
      <c r="T4149" s="31"/>
      <c r="U4149" s="169"/>
      <c r="V4149" s="150"/>
      <c r="W4149" s="141" t="str" cm="1">
        <f t="array" ref="W4149">IF(SUM(LEN(B4149:V4149))=0,"",IF(OR(OR(ISBLANK(F4149),SUM(LEN(C4149),LEN(D4149))=0),AND(NOT(E4149="Unknown"),ISBLANK(J4149)),AND(NOT(O4149="Unknown"),ISBLANK(R4149))),"Missing Information", INDEX(Table15[Entire Service Line Classification], MATCH(SUMIFS(Table15[Unique ID],Table15[System-Owned Portion],E4149,Table15[If Material Anything Other than "Lead" in Column E,Was Material Ever Previously Lead?],G4149,Table15[Customer-Owned Portion],O4149),Table15[Unique ID],0),0)))</f>
        <v/>
      </c>
      <c r="X4149"/>
    </row>
    <row r="4150" spans="2:24" x14ac:dyDescent="0.25">
      <c r="B4150" s="146"/>
      <c r="C4150" s="31"/>
      <c r="D4150" s="31"/>
      <c r="E4150" s="44"/>
      <c r="F4150" s="43"/>
      <c r="G4150" s="84"/>
      <c r="H4150" s="31"/>
      <c r="I4150" s="208"/>
      <c r="J4150" s="84"/>
      <c r="K4150" s="31"/>
      <c r="L4150" s="31"/>
      <c r="M4150" s="169"/>
      <c r="N4150" s="148"/>
      <c r="O4150" s="106"/>
      <c r="P4150" s="43"/>
      <c r="Q4150" s="31"/>
      <c r="R4150" s="84"/>
      <c r="S4150" s="31"/>
      <c r="T4150" s="31"/>
      <c r="U4150" s="169"/>
      <c r="V4150" s="150"/>
      <c r="W4150" s="141" t="str" cm="1">
        <f t="array" ref="W4150">IF(SUM(LEN(B4150:V4150))=0,"",IF(OR(OR(ISBLANK(F4150),SUM(LEN(C4150),LEN(D4150))=0),AND(NOT(E4150="Unknown"),ISBLANK(J4150)),AND(NOT(O4150="Unknown"),ISBLANK(R4150))),"Missing Information", INDEX(Table15[Entire Service Line Classification], MATCH(SUMIFS(Table15[Unique ID],Table15[System-Owned Portion],E4150,Table15[If Material Anything Other than "Lead" in Column E,Was Material Ever Previously Lead?],G4150,Table15[Customer-Owned Portion],O4150),Table15[Unique ID],0),0)))</f>
        <v/>
      </c>
      <c r="X4150"/>
    </row>
    <row r="4151" spans="2:24" x14ac:dyDescent="0.25">
      <c r="B4151" s="146"/>
      <c r="C4151" s="31"/>
      <c r="D4151" s="31"/>
      <c r="E4151" s="44"/>
      <c r="F4151" s="43"/>
      <c r="G4151" s="84"/>
      <c r="H4151" s="31"/>
      <c r="I4151" s="208"/>
      <c r="J4151" s="84"/>
      <c r="K4151" s="31"/>
      <c r="L4151" s="31"/>
      <c r="M4151" s="169"/>
      <c r="N4151" s="148"/>
      <c r="O4151" s="106"/>
      <c r="P4151" s="43"/>
      <c r="Q4151" s="31"/>
      <c r="R4151" s="84"/>
      <c r="S4151" s="31"/>
      <c r="T4151" s="31"/>
      <c r="U4151" s="169"/>
      <c r="V4151" s="150"/>
      <c r="W4151" s="141" t="str" cm="1">
        <f t="array" ref="W4151">IF(SUM(LEN(B4151:V4151))=0,"",IF(OR(OR(ISBLANK(F4151),SUM(LEN(C4151),LEN(D4151))=0),AND(NOT(E4151="Unknown"),ISBLANK(J4151)),AND(NOT(O4151="Unknown"),ISBLANK(R4151))),"Missing Information", INDEX(Table15[Entire Service Line Classification], MATCH(SUMIFS(Table15[Unique ID],Table15[System-Owned Portion],E4151,Table15[If Material Anything Other than "Lead" in Column E,Was Material Ever Previously Lead?],G4151,Table15[Customer-Owned Portion],O4151),Table15[Unique ID],0),0)))</f>
        <v/>
      </c>
      <c r="X4151"/>
    </row>
    <row r="4152" spans="2:24" x14ac:dyDescent="0.25">
      <c r="B4152" s="146"/>
      <c r="C4152" s="31"/>
      <c r="D4152" s="31"/>
      <c r="E4152" s="44"/>
      <c r="F4152" s="43"/>
      <c r="G4152" s="84"/>
      <c r="H4152" s="31"/>
      <c r="I4152" s="208"/>
      <c r="J4152" s="84"/>
      <c r="K4152" s="31"/>
      <c r="L4152" s="31"/>
      <c r="M4152" s="169"/>
      <c r="N4152" s="148"/>
      <c r="O4152" s="106"/>
      <c r="P4152" s="43"/>
      <c r="Q4152" s="31"/>
      <c r="R4152" s="84"/>
      <c r="S4152" s="31"/>
      <c r="T4152" s="31"/>
      <c r="U4152" s="169"/>
      <c r="V4152" s="150"/>
      <c r="W4152" s="141" t="str" cm="1">
        <f t="array" ref="W4152">IF(SUM(LEN(B4152:V4152))=0,"",IF(OR(OR(ISBLANK(F4152),SUM(LEN(C4152),LEN(D4152))=0),AND(NOT(E4152="Unknown"),ISBLANK(J4152)),AND(NOT(O4152="Unknown"),ISBLANK(R4152))),"Missing Information", INDEX(Table15[Entire Service Line Classification], MATCH(SUMIFS(Table15[Unique ID],Table15[System-Owned Portion],E4152,Table15[If Material Anything Other than "Lead" in Column E,Was Material Ever Previously Lead?],G4152,Table15[Customer-Owned Portion],O4152),Table15[Unique ID],0),0)))</f>
        <v/>
      </c>
      <c r="X4152"/>
    </row>
    <row r="4153" spans="2:24" x14ac:dyDescent="0.25">
      <c r="B4153" s="146"/>
      <c r="C4153" s="31"/>
      <c r="D4153" s="31"/>
      <c r="E4153" s="44"/>
      <c r="F4153" s="43"/>
      <c r="G4153" s="84"/>
      <c r="H4153" s="31"/>
      <c r="I4153" s="208"/>
      <c r="J4153" s="84"/>
      <c r="K4153" s="31"/>
      <c r="L4153" s="31"/>
      <c r="M4153" s="169"/>
      <c r="N4153" s="148"/>
      <c r="O4153" s="106"/>
      <c r="P4153" s="43"/>
      <c r="Q4153" s="31"/>
      <c r="R4153" s="84"/>
      <c r="S4153" s="31"/>
      <c r="T4153" s="31"/>
      <c r="U4153" s="169"/>
      <c r="V4153" s="150"/>
      <c r="W4153" s="141" t="str" cm="1">
        <f t="array" ref="W4153">IF(SUM(LEN(B4153:V4153))=0,"",IF(OR(OR(ISBLANK(F4153),SUM(LEN(C4153),LEN(D4153))=0),AND(NOT(E4153="Unknown"),ISBLANK(J4153)),AND(NOT(O4153="Unknown"),ISBLANK(R4153))),"Missing Information", INDEX(Table15[Entire Service Line Classification], MATCH(SUMIFS(Table15[Unique ID],Table15[System-Owned Portion],E4153,Table15[If Material Anything Other than "Lead" in Column E,Was Material Ever Previously Lead?],G4153,Table15[Customer-Owned Portion],O4153),Table15[Unique ID],0),0)))</f>
        <v/>
      </c>
      <c r="X4153"/>
    </row>
    <row r="4154" spans="2:24" x14ac:dyDescent="0.25">
      <c r="B4154" s="146"/>
      <c r="C4154" s="31"/>
      <c r="D4154" s="31"/>
      <c r="E4154" s="44"/>
      <c r="F4154" s="43"/>
      <c r="G4154" s="84"/>
      <c r="H4154" s="31"/>
      <c r="I4154" s="208"/>
      <c r="J4154" s="84"/>
      <c r="K4154" s="31"/>
      <c r="L4154" s="31"/>
      <c r="M4154" s="169"/>
      <c r="N4154" s="148"/>
      <c r="O4154" s="106"/>
      <c r="P4154" s="43"/>
      <c r="Q4154" s="31"/>
      <c r="R4154" s="84"/>
      <c r="S4154" s="31"/>
      <c r="T4154" s="31"/>
      <c r="U4154" s="169"/>
      <c r="V4154" s="150"/>
      <c r="W4154" s="141" t="str" cm="1">
        <f t="array" ref="W4154">IF(SUM(LEN(B4154:V4154))=0,"",IF(OR(OR(ISBLANK(F4154),SUM(LEN(C4154),LEN(D4154))=0),AND(NOT(E4154="Unknown"),ISBLANK(J4154)),AND(NOT(O4154="Unknown"),ISBLANK(R4154))),"Missing Information", INDEX(Table15[Entire Service Line Classification], MATCH(SUMIFS(Table15[Unique ID],Table15[System-Owned Portion],E4154,Table15[If Material Anything Other than "Lead" in Column E,Was Material Ever Previously Lead?],G4154,Table15[Customer-Owned Portion],O4154),Table15[Unique ID],0),0)))</f>
        <v/>
      </c>
      <c r="X4154"/>
    </row>
    <row r="4155" spans="2:24" x14ac:dyDescent="0.25">
      <c r="B4155" s="146"/>
      <c r="C4155" s="31"/>
      <c r="D4155" s="31"/>
      <c r="E4155" s="44"/>
      <c r="F4155" s="43"/>
      <c r="G4155" s="84"/>
      <c r="H4155" s="31"/>
      <c r="I4155" s="208"/>
      <c r="J4155" s="84"/>
      <c r="K4155" s="31"/>
      <c r="L4155" s="31"/>
      <c r="M4155" s="169"/>
      <c r="N4155" s="148"/>
      <c r="O4155" s="106"/>
      <c r="P4155" s="43"/>
      <c r="Q4155" s="31"/>
      <c r="R4155" s="84"/>
      <c r="S4155" s="31"/>
      <c r="T4155" s="31"/>
      <c r="U4155" s="169"/>
      <c r="V4155" s="150"/>
      <c r="W4155" s="141" t="str" cm="1">
        <f t="array" ref="W4155">IF(SUM(LEN(B4155:V4155))=0,"",IF(OR(OR(ISBLANK(F4155),SUM(LEN(C4155),LEN(D4155))=0),AND(NOT(E4155="Unknown"),ISBLANK(J4155)),AND(NOT(O4155="Unknown"),ISBLANK(R4155))),"Missing Information", INDEX(Table15[Entire Service Line Classification], MATCH(SUMIFS(Table15[Unique ID],Table15[System-Owned Portion],E4155,Table15[If Material Anything Other than "Lead" in Column E,Was Material Ever Previously Lead?],G4155,Table15[Customer-Owned Portion],O4155),Table15[Unique ID],0),0)))</f>
        <v/>
      </c>
      <c r="X4155"/>
    </row>
    <row r="4156" spans="2:24" x14ac:dyDescent="0.25">
      <c r="B4156" s="146"/>
      <c r="C4156" s="31"/>
      <c r="D4156" s="31"/>
      <c r="E4156" s="44"/>
      <c r="F4156" s="43"/>
      <c r="G4156" s="84"/>
      <c r="H4156" s="31"/>
      <c r="I4156" s="208"/>
      <c r="J4156" s="84"/>
      <c r="K4156" s="31"/>
      <c r="L4156" s="31"/>
      <c r="M4156" s="169"/>
      <c r="N4156" s="148"/>
      <c r="O4156" s="106"/>
      <c r="P4156" s="43"/>
      <c r="Q4156" s="31"/>
      <c r="R4156" s="84"/>
      <c r="S4156" s="31"/>
      <c r="T4156" s="31"/>
      <c r="U4156" s="169"/>
      <c r="V4156" s="150"/>
      <c r="W4156" s="141" t="str" cm="1">
        <f t="array" ref="W4156">IF(SUM(LEN(B4156:V4156))=0,"",IF(OR(OR(ISBLANK(F4156),SUM(LEN(C4156),LEN(D4156))=0),AND(NOT(E4156="Unknown"),ISBLANK(J4156)),AND(NOT(O4156="Unknown"),ISBLANK(R4156))),"Missing Information", INDEX(Table15[Entire Service Line Classification], MATCH(SUMIFS(Table15[Unique ID],Table15[System-Owned Portion],E4156,Table15[If Material Anything Other than "Lead" in Column E,Was Material Ever Previously Lead?],G4156,Table15[Customer-Owned Portion],O4156),Table15[Unique ID],0),0)))</f>
        <v/>
      </c>
      <c r="X4156"/>
    </row>
    <row r="4157" spans="2:24" x14ac:dyDescent="0.25">
      <c r="B4157" s="146"/>
      <c r="C4157" s="31"/>
      <c r="D4157" s="31"/>
      <c r="E4157" s="44"/>
      <c r="F4157" s="43"/>
      <c r="G4157" s="84"/>
      <c r="H4157" s="31"/>
      <c r="I4157" s="208"/>
      <c r="J4157" s="84"/>
      <c r="K4157" s="31"/>
      <c r="L4157" s="31"/>
      <c r="M4157" s="169"/>
      <c r="N4157" s="148"/>
      <c r="O4157" s="106"/>
      <c r="P4157" s="43"/>
      <c r="Q4157" s="31"/>
      <c r="R4157" s="84"/>
      <c r="S4157" s="31"/>
      <c r="T4157" s="31"/>
      <c r="U4157" s="169"/>
      <c r="V4157" s="150"/>
      <c r="W4157" s="141" t="str" cm="1">
        <f t="array" ref="W4157">IF(SUM(LEN(B4157:V4157))=0,"",IF(OR(OR(ISBLANK(F4157),SUM(LEN(C4157),LEN(D4157))=0),AND(NOT(E4157="Unknown"),ISBLANK(J4157)),AND(NOT(O4157="Unknown"),ISBLANK(R4157))),"Missing Information", INDEX(Table15[Entire Service Line Classification], MATCH(SUMIFS(Table15[Unique ID],Table15[System-Owned Portion],E4157,Table15[If Material Anything Other than "Lead" in Column E,Was Material Ever Previously Lead?],G4157,Table15[Customer-Owned Portion],O4157),Table15[Unique ID],0),0)))</f>
        <v/>
      </c>
      <c r="X4157"/>
    </row>
    <row r="4158" spans="2:24" x14ac:dyDescent="0.25">
      <c r="B4158" s="146"/>
      <c r="C4158" s="31"/>
      <c r="D4158" s="31"/>
      <c r="E4158" s="44"/>
      <c r="F4158" s="43"/>
      <c r="G4158" s="84"/>
      <c r="H4158" s="31"/>
      <c r="I4158" s="208"/>
      <c r="J4158" s="84"/>
      <c r="K4158" s="31"/>
      <c r="L4158" s="31"/>
      <c r="M4158" s="169"/>
      <c r="N4158" s="148"/>
      <c r="O4158" s="106"/>
      <c r="P4158" s="43"/>
      <c r="Q4158" s="31"/>
      <c r="R4158" s="84"/>
      <c r="S4158" s="31"/>
      <c r="T4158" s="31"/>
      <c r="U4158" s="169"/>
      <c r="V4158" s="150"/>
      <c r="W4158" s="141" t="str" cm="1">
        <f t="array" ref="W4158">IF(SUM(LEN(B4158:V4158))=0,"",IF(OR(OR(ISBLANK(F4158),SUM(LEN(C4158),LEN(D4158))=0),AND(NOT(E4158="Unknown"),ISBLANK(J4158)),AND(NOT(O4158="Unknown"),ISBLANK(R4158))),"Missing Information", INDEX(Table15[Entire Service Line Classification], MATCH(SUMIFS(Table15[Unique ID],Table15[System-Owned Portion],E4158,Table15[If Material Anything Other than "Lead" in Column E,Was Material Ever Previously Lead?],G4158,Table15[Customer-Owned Portion],O4158),Table15[Unique ID],0),0)))</f>
        <v/>
      </c>
      <c r="X4158"/>
    </row>
    <row r="4159" spans="2:24" x14ac:dyDescent="0.25">
      <c r="B4159" s="146"/>
      <c r="C4159" s="31"/>
      <c r="D4159" s="31"/>
      <c r="E4159" s="44"/>
      <c r="F4159" s="43"/>
      <c r="G4159" s="84"/>
      <c r="H4159" s="31"/>
      <c r="I4159" s="208"/>
      <c r="J4159" s="84"/>
      <c r="K4159" s="31"/>
      <c r="L4159" s="31"/>
      <c r="M4159" s="169"/>
      <c r="N4159" s="148"/>
      <c r="O4159" s="106"/>
      <c r="P4159" s="43"/>
      <c r="Q4159" s="31"/>
      <c r="R4159" s="84"/>
      <c r="S4159" s="31"/>
      <c r="T4159" s="31"/>
      <c r="U4159" s="169"/>
      <c r="V4159" s="150"/>
      <c r="W4159" s="141" t="str" cm="1">
        <f t="array" ref="W4159">IF(SUM(LEN(B4159:V4159))=0,"",IF(OR(OR(ISBLANK(F4159),SUM(LEN(C4159),LEN(D4159))=0),AND(NOT(E4159="Unknown"),ISBLANK(J4159)),AND(NOT(O4159="Unknown"),ISBLANK(R4159))),"Missing Information", INDEX(Table15[Entire Service Line Classification], MATCH(SUMIFS(Table15[Unique ID],Table15[System-Owned Portion],E4159,Table15[If Material Anything Other than "Lead" in Column E,Was Material Ever Previously Lead?],G4159,Table15[Customer-Owned Portion],O4159),Table15[Unique ID],0),0)))</f>
        <v/>
      </c>
      <c r="X4159"/>
    </row>
    <row r="4160" spans="2:24" x14ac:dyDescent="0.25">
      <c r="B4160" s="146"/>
      <c r="C4160" s="31"/>
      <c r="D4160" s="31"/>
      <c r="E4160" s="44"/>
      <c r="F4160" s="43"/>
      <c r="G4160" s="84"/>
      <c r="H4160" s="31"/>
      <c r="I4160" s="208"/>
      <c r="J4160" s="84"/>
      <c r="K4160" s="31"/>
      <c r="L4160" s="31"/>
      <c r="M4160" s="169"/>
      <c r="N4160" s="148"/>
      <c r="O4160" s="106"/>
      <c r="P4160" s="43"/>
      <c r="Q4160" s="31"/>
      <c r="R4160" s="84"/>
      <c r="S4160" s="31"/>
      <c r="T4160" s="31"/>
      <c r="U4160" s="169"/>
      <c r="V4160" s="150"/>
      <c r="W4160" s="141" t="str" cm="1">
        <f t="array" ref="W4160">IF(SUM(LEN(B4160:V4160))=0,"",IF(OR(OR(ISBLANK(F4160),SUM(LEN(C4160),LEN(D4160))=0),AND(NOT(E4160="Unknown"),ISBLANK(J4160)),AND(NOT(O4160="Unknown"),ISBLANK(R4160))),"Missing Information", INDEX(Table15[Entire Service Line Classification], MATCH(SUMIFS(Table15[Unique ID],Table15[System-Owned Portion],E4160,Table15[If Material Anything Other than "Lead" in Column E,Was Material Ever Previously Lead?],G4160,Table15[Customer-Owned Portion],O4160),Table15[Unique ID],0),0)))</f>
        <v/>
      </c>
      <c r="X4160"/>
    </row>
    <row r="4161" spans="2:24" x14ac:dyDescent="0.25">
      <c r="B4161" s="146"/>
      <c r="C4161" s="31"/>
      <c r="D4161" s="31"/>
      <c r="E4161" s="44"/>
      <c r="F4161" s="43"/>
      <c r="G4161" s="84"/>
      <c r="H4161" s="31"/>
      <c r="I4161" s="208"/>
      <c r="J4161" s="84"/>
      <c r="K4161" s="31"/>
      <c r="L4161" s="31"/>
      <c r="M4161" s="169"/>
      <c r="N4161" s="148"/>
      <c r="O4161" s="106"/>
      <c r="P4161" s="43"/>
      <c r="Q4161" s="31"/>
      <c r="R4161" s="84"/>
      <c r="S4161" s="31"/>
      <c r="T4161" s="31"/>
      <c r="U4161" s="169"/>
      <c r="V4161" s="150"/>
      <c r="W4161" s="141" t="str" cm="1">
        <f t="array" ref="W4161">IF(SUM(LEN(B4161:V4161))=0,"",IF(OR(OR(ISBLANK(F4161),SUM(LEN(C4161),LEN(D4161))=0),AND(NOT(E4161="Unknown"),ISBLANK(J4161)),AND(NOT(O4161="Unknown"),ISBLANK(R4161))),"Missing Information", INDEX(Table15[Entire Service Line Classification], MATCH(SUMIFS(Table15[Unique ID],Table15[System-Owned Portion],E4161,Table15[If Material Anything Other than "Lead" in Column E,Was Material Ever Previously Lead?],G4161,Table15[Customer-Owned Portion],O4161),Table15[Unique ID],0),0)))</f>
        <v/>
      </c>
      <c r="X4161"/>
    </row>
    <row r="4162" spans="2:24" x14ac:dyDescent="0.25">
      <c r="B4162" s="146"/>
      <c r="C4162" s="31"/>
      <c r="D4162" s="31"/>
      <c r="E4162" s="44"/>
      <c r="F4162" s="43"/>
      <c r="G4162" s="84"/>
      <c r="H4162" s="31"/>
      <c r="I4162" s="208"/>
      <c r="J4162" s="84"/>
      <c r="K4162" s="31"/>
      <c r="L4162" s="31"/>
      <c r="M4162" s="169"/>
      <c r="N4162" s="148"/>
      <c r="O4162" s="106"/>
      <c r="P4162" s="43"/>
      <c r="Q4162" s="31"/>
      <c r="R4162" s="84"/>
      <c r="S4162" s="31"/>
      <c r="T4162" s="31"/>
      <c r="U4162" s="169"/>
      <c r="V4162" s="150"/>
      <c r="W4162" s="141" t="str" cm="1">
        <f t="array" ref="W4162">IF(SUM(LEN(B4162:V4162))=0,"",IF(OR(OR(ISBLANK(F4162),SUM(LEN(C4162),LEN(D4162))=0),AND(NOT(E4162="Unknown"),ISBLANK(J4162)),AND(NOT(O4162="Unknown"),ISBLANK(R4162))),"Missing Information", INDEX(Table15[Entire Service Line Classification], MATCH(SUMIFS(Table15[Unique ID],Table15[System-Owned Portion],E4162,Table15[If Material Anything Other than "Lead" in Column E,Was Material Ever Previously Lead?],G4162,Table15[Customer-Owned Portion],O4162),Table15[Unique ID],0),0)))</f>
        <v/>
      </c>
      <c r="X4162"/>
    </row>
    <row r="4163" spans="2:24" x14ac:dyDescent="0.25">
      <c r="B4163" s="146"/>
      <c r="C4163" s="31"/>
      <c r="D4163" s="31"/>
      <c r="E4163" s="44"/>
      <c r="F4163" s="43"/>
      <c r="G4163" s="84"/>
      <c r="H4163" s="31"/>
      <c r="I4163" s="208"/>
      <c r="J4163" s="84"/>
      <c r="K4163" s="31"/>
      <c r="L4163" s="31"/>
      <c r="M4163" s="169"/>
      <c r="N4163" s="148"/>
      <c r="O4163" s="106"/>
      <c r="P4163" s="43"/>
      <c r="Q4163" s="31"/>
      <c r="R4163" s="84"/>
      <c r="S4163" s="31"/>
      <c r="T4163" s="31"/>
      <c r="U4163" s="169"/>
      <c r="V4163" s="150"/>
      <c r="W4163" s="141" t="str" cm="1">
        <f t="array" ref="W4163">IF(SUM(LEN(B4163:V4163))=0,"",IF(OR(OR(ISBLANK(F4163),SUM(LEN(C4163),LEN(D4163))=0),AND(NOT(E4163="Unknown"),ISBLANK(J4163)),AND(NOT(O4163="Unknown"),ISBLANK(R4163))),"Missing Information", INDEX(Table15[Entire Service Line Classification], MATCH(SUMIFS(Table15[Unique ID],Table15[System-Owned Portion],E4163,Table15[If Material Anything Other than "Lead" in Column E,Was Material Ever Previously Lead?],G4163,Table15[Customer-Owned Portion],O4163),Table15[Unique ID],0),0)))</f>
        <v/>
      </c>
      <c r="X4163"/>
    </row>
    <row r="4164" spans="2:24" x14ac:dyDescent="0.25">
      <c r="B4164" s="146"/>
      <c r="C4164" s="31"/>
      <c r="D4164" s="31"/>
      <c r="E4164" s="44"/>
      <c r="F4164" s="43"/>
      <c r="G4164" s="84"/>
      <c r="H4164" s="31"/>
      <c r="I4164" s="208"/>
      <c r="J4164" s="84"/>
      <c r="K4164" s="31"/>
      <c r="L4164" s="31"/>
      <c r="M4164" s="169"/>
      <c r="N4164" s="148"/>
      <c r="O4164" s="106"/>
      <c r="P4164" s="43"/>
      <c r="Q4164" s="31"/>
      <c r="R4164" s="84"/>
      <c r="S4164" s="31"/>
      <c r="T4164" s="31"/>
      <c r="U4164" s="169"/>
      <c r="V4164" s="150"/>
      <c r="W4164" s="141" t="str" cm="1">
        <f t="array" ref="W4164">IF(SUM(LEN(B4164:V4164))=0,"",IF(OR(OR(ISBLANK(F4164),SUM(LEN(C4164),LEN(D4164))=0),AND(NOT(E4164="Unknown"),ISBLANK(J4164)),AND(NOT(O4164="Unknown"),ISBLANK(R4164))),"Missing Information", INDEX(Table15[Entire Service Line Classification], MATCH(SUMIFS(Table15[Unique ID],Table15[System-Owned Portion],E4164,Table15[If Material Anything Other than "Lead" in Column E,Was Material Ever Previously Lead?],G4164,Table15[Customer-Owned Portion],O4164),Table15[Unique ID],0),0)))</f>
        <v/>
      </c>
      <c r="X4164"/>
    </row>
    <row r="4165" spans="2:24" x14ac:dyDescent="0.25">
      <c r="B4165" s="146"/>
      <c r="C4165" s="31"/>
      <c r="D4165" s="31"/>
      <c r="E4165" s="44"/>
      <c r="F4165" s="43"/>
      <c r="G4165" s="84"/>
      <c r="H4165" s="31"/>
      <c r="I4165" s="208"/>
      <c r="J4165" s="84"/>
      <c r="K4165" s="31"/>
      <c r="L4165" s="31"/>
      <c r="M4165" s="169"/>
      <c r="N4165" s="148"/>
      <c r="O4165" s="106"/>
      <c r="P4165" s="43"/>
      <c r="Q4165" s="31"/>
      <c r="R4165" s="84"/>
      <c r="S4165" s="31"/>
      <c r="T4165" s="31"/>
      <c r="U4165" s="169"/>
      <c r="V4165" s="150"/>
      <c r="W4165" s="141" t="str" cm="1">
        <f t="array" ref="W4165">IF(SUM(LEN(B4165:V4165))=0,"",IF(OR(OR(ISBLANK(F4165),SUM(LEN(C4165),LEN(D4165))=0),AND(NOT(E4165="Unknown"),ISBLANK(J4165)),AND(NOT(O4165="Unknown"),ISBLANK(R4165))),"Missing Information", INDEX(Table15[Entire Service Line Classification], MATCH(SUMIFS(Table15[Unique ID],Table15[System-Owned Portion],E4165,Table15[If Material Anything Other than "Lead" in Column E,Was Material Ever Previously Lead?],G4165,Table15[Customer-Owned Portion],O4165),Table15[Unique ID],0),0)))</f>
        <v/>
      </c>
      <c r="X4165"/>
    </row>
    <row r="4166" spans="2:24" x14ac:dyDescent="0.25">
      <c r="B4166" s="146"/>
      <c r="C4166" s="31"/>
      <c r="D4166" s="31"/>
      <c r="E4166" s="44"/>
      <c r="F4166" s="43"/>
      <c r="G4166" s="84"/>
      <c r="H4166" s="31"/>
      <c r="I4166" s="208"/>
      <c r="J4166" s="84"/>
      <c r="K4166" s="31"/>
      <c r="L4166" s="31"/>
      <c r="M4166" s="169"/>
      <c r="N4166" s="148"/>
      <c r="O4166" s="106"/>
      <c r="P4166" s="43"/>
      <c r="Q4166" s="31"/>
      <c r="R4166" s="84"/>
      <c r="S4166" s="31"/>
      <c r="T4166" s="31"/>
      <c r="U4166" s="169"/>
      <c r="V4166" s="150"/>
      <c r="W4166" s="141" t="str" cm="1">
        <f t="array" ref="W4166">IF(SUM(LEN(B4166:V4166))=0,"",IF(OR(OR(ISBLANK(F4166),SUM(LEN(C4166),LEN(D4166))=0),AND(NOT(E4166="Unknown"),ISBLANK(J4166)),AND(NOT(O4166="Unknown"),ISBLANK(R4166))),"Missing Information", INDEX(Table15[Entire Service Line Classification], MATCH(SUMIFS(Table15[Unique ID],Table15[System-Owned Portion],E4166,Table15[If Material Anything Other than "Lead" in Column E,Was Material Ever Previously Lead?],G4166,Table15[Customer-Owned Portion],O4166),Table15[Unique ID],0),0)))</f>
        <v/>
      </c>
      <c r="X4166"/>
    </row>
    <row r="4167" spans="2:24" x14ac:dyDescent="0.25">
      <c r="B4167" s="146"/>
      <c r="C4167" s="31"/>
      <c r="D4167" s="31"/>
      <c r="E4167" s="44"/>
      <c r="F4167" s="43"/>
      <c r="G4167" s="84"/>
      <c r="H4167" s="31"/>
      <c r="I4167" s="208"/>
      <c r="J4167" s="84"/>
      <c r="K4167" s="31"/>
      <c r="L4167" s="31"/>
      <c r="M4167" s="169"/>
      <c r="N4167" s="148"/>
      <c r="O4167" s="106"/>
      <c r="P4167" s="43"/>
      <c r="Q4167" s="31"/>
      <c r="R4167" s="84"/>
      <c r="S4167" s="31"/>
      <c r="T4167" s="31"/>
      <c r="U4167" s="169"/>
      <c r="V4167" s="150"/>
      <c r="W4167" s="141" t="str" cm="1">
        <f t="array" ref="W4167">IF(SUM(LEN(B4167:V4167))=0,"",IF(OR(OR(ISBLANK(F4167),SUM(LEN(C4167),LEN(D4167))=0),AND(NOT(E4167="Unknown"),ISBLANK(J4167)),AND(NOT(O4167="Unknown"),ISBLANK(R4167))),"Missing Information", INDEX(Table15[Entire Service Line Classification], MATCH(SUMIFS(Table15[Unique ID],Table15[System-Owned Portion],E4167,Table15[If Material Anything Other than "Lead" in Column E,Was Material Ever Previously Lead?],G4167,Table15[Customer-Owned Portion],O4167),Table15[Unique ID],0),0)))</f>
        <v/>
      </c>
      <c r="X4167"/>
    </row>
    <row r="4168" spans="2:24" x14ac:dyDescent="0.25">
      <c r="B4168" s="146"/>
      <c r="C4168" s="31"/>
      <c r="D4168" s="31"/>
      <c r="E4168" s="44"/>
      <c r="F4168" s="43"/>
      <c r="G4168" s="84"/>
      <c r="H4168" s="31"/>
      <c r="I4168" s="208"/>
      <c r="J4168" s="84"/>
      <c r="K4168" s="31"/>
      <c r="L4168" s="31"/>
      <c r="M4168" s="169"/>
      <c r="N4168" s="148"/>
      <c r="O4168" s="106"/>
      <c r="P4168" s="43"/>
      <c r="Q4168" s="31"/>
      <c r="R4168" s="84"/>
      <c r="S4168" s="31"/>
      <c r="T4168" s="31"/>
      <c r="U4168" s="169"/>
      <c r="V4168" s="150"/>
      <c r="W4168" s="141" t="str" cm="1">
        <f t="array" ref="W4168">IF(SUM(LEN(B4168:V4168))=0,"",IF(OR(OR(ISBLANK(F4168),SUM(LEN(C4168),LEN(D4168))=0),AND(NOT(E4168="Unknown"),ISBLANK(J4168)),AND(NOT(O4168="Unknown"),ISBLANK(R4168))),"Missing Information", INDEX(Table15[Entire Service Line Classification], MATCH(SUMIFS(Table15[Unique ID],Table15[System-Owned Portion],E4168,Table15[If Material Anything Other than "Lead" in Column E,Was Material Ever Previously Lead?],G4168,Table15[Customer-Owned Portion],O4168),Table15[Unique ID],0),0)))</f>
        <v/>
      </c>
      <c r="X4168"/>
    </row>
    <row r="4169" spans="2:24" x14ac:dyDescent="0.25">
      <c r="B4169" s="146"/>
      <c r="C4169" s="31"/>
      <c r="D4169" s="31"/>
      <c r="E4169" s="44"/>
      <c r="F4169" s="43"/>
      <c r="G4169" s="84"/>
      <c r="H4169" s="31"/>
      <c r="I4169" s="208"/>
      <c r="J4169" s="84"/>
      <c r="K4169" s="31"/>
      <c r="L4169" s="31"/>
      <c r="M4169" s="169"/>
      <c r="N4169" s="148"/>
      <c r="O4169" s="106"/>
      <c r="P4169" s="43"/>
      <c r="Q4169" s="31"/>
      <c r="R4169" s="84"/>
      <c r="S4169" s="31"/>
      <c r="T4169" s="31"/>
      <c r="U4169" s="169"/>
      <c r="V4169" s="150"/>
      <c r="W4169" s="141" t="str" cm="1">
        <f t="array" ref="W4169">IF(SUM(LEN(B4169:V4169))=0,"",IF(OR(OR(ISBLANK(F4169),SUM(LEN(C4169),LEN(D4169))=0),AND(NOT(E4169="Unknown"),ISBLANK(J4169)),AND(NOT(O4169="Unknown"),ISBLANK(R4169))),"Missing Information", INDEX(Table15[Entire Service Line Classification], MATCH(SUMIFS(Table15[Unique ID],Table15[System-Owned Portion],E4169,Table15[If Material Anything Other than "Lead" in Column E,Was Material Ever Previously Lead?],G4169,Table15[Customer-Owned Portion],O4169),Table15[Unique ID],0),0)))</f>
        <v/>
      </c>
      <c r="X4169"/>
    </row>
    <row r="4170" spans="2:24" x14ac:dyDescent="0.25">
      <c r="B4170" s="146"/>
      <c r="C4170" s="31"/>
      <c r="D4170" s="31"/>
      <c r="E4170" s="44"/>
      <c r="F4170" s="43"/>
      <c r="G4170" s="84"/>
      <c r="H4170" s="31"/>
      <c r="I4170" s="208"/>
      <c r="J4170" s="84"/>
      <c r="K4170" s="31"/>
      <c r="L4170" s="31"/>
      <c r="M4170" s="169"/>
      <c r="N4170" s="148"/>
      <c r="O4170" s="106"/>
      <c r="P4170" s="43"/>
      <c r="Q4170" s="31"/>
      <c r="R4170" s="84"/>
      <c r="S4170" s="31"/>
      <c r="T4170" s="31"/>
      <c r="U4170" s="169"/>
      <c r="V4170" s="150"/>
      <c r="W4170" s="141" t="str" cm="1">
        <f t="array" ref="W4170">IF(SUM(LEN(B4170:V4170))=0,"",IF(OR(OR(ISBLANK(F4170),SUM(LEN(C4170),LEN(D4170))=0),AND(NOT(E4170="Unknown"),ISBLANK(J4170)),AND(NOT(O4170="Unknown"),ISBLANK(R4170))),"Missing Information", INDEX(Table15[Entire Service Line Classification], MATCH(SUMIFS(Table15[Unique ID],Table15[System-Owned Portion],E4170,Table15[If Material Anything Other than "Lead" in Column E,Was Material Ever Previously Lead?],G4170,Table15[Customer-Owned Portion],O4170),Table15[Unique ID],0),0)))</f>
        <v/>
      </c>
      <c r="X4170"/>
    </row>
    <row r="4171" spans="2:24" x14ac:dyDescent="0.25">
      <c r="B4171" s="146"/>
      <c r="C4171" s="31"/>
      <c r="D4171" s="31"/>
      <c r="E4171" s="44"/>
      <c r="F4171" s="43"/>
      <c r="G4171" s="84"/>
      <c r="H4171" s="31"/>
      <c r="I4171" s="208"/>
      <c r="J4171" s="84"/>
      <c r="K4171" s="31"/>
      <c r="L4171" s="31"/>
      <c r="M4171" s="169"/>
      <c r="N4171" s="148"/>
      <c r="O4171" s="106"/>
      <c r="P4171" s="43"/>
      <c r="Q4171" s="31"/>
      <c r="R4171" s="84"/>
      <c r="S4171" s="31"/>
      <c r="T4171" s="31"/>
      <c r="U4171" s="169"/>
      <c r="V4171" s="150"/>
      <c r="W4171" s="141" t="str" cm="1">
        <f t="array" ref="W4171">IF(SUM(LEN(B4171:V4171))=0,"",IF(OR(OR(ISBLANK(F4171),SUM(LEN(C4171),LEN(D4171))=0),AND(NOT(E4171="Unknown"),ISBLANK(J4171)),AND(NOT(O4171="Unknown"),ISBLANK(R4171))),"Missing Information", INDEX(Table15[Entire Service Line Classification], MATCH(SUMIFS(Table15[Unique ID],Table15[System-Owned Portion],E4171,Table15[If Material Anything Other than "Lead" in Column E,Was Material Ever Previously Lead?],G4171,Table15[Customer-Owned Portion],O4171),Table15[Unique ID],0),0)))</f>
        <v/>
      </c>
      <c r="X4171"/>
    </row>
    <row r="4172" spans="2:24" x14ac:dyDescent="0.25">
      <c r="B4172" s="146"/>
      <c r="C4172" s="31"/>
      <c r="D4172" s="31"/>
      <c r="E4172" s="44"/>
      <c r="F4172" s="43"/>
      <c r="G4172" s="84"/>
      <c r="H4172" s="31"/>
      <c r="I4172" s="208"/>
      <c r="J4172" s="84"/>
      <c r="K4172" s="31"/>
      <c r="L4172" s="31"/>
      <c r="M4172" s="169"/>
      <c r="N4172" s="148"/>
      <c r="O4172" s="106"/>
      <c r="P4172" s="43"/>
      <c r="Q4172" s="31"/>
      <c r="R4172" s="84"/>
      <c r="S4172" s="31"/>
      <c r="T4172" s="31"/>
      <c r="U4172" s="169"/>
      <c r="V4172" s="150"/>
      <c r="W4172" s="141" t="str" cm="1">
        <f t="array" ref="W4172">IF(SUM(LEN(B4172:V4172))=0,"",IF(OR(OR(ISBLANK(F4172),SUM(LEN(C4172),LEN(D4172))=0),AND(NOT(E4172="Unknown"),ISBLANK(J4172)),AND(NOT(O4172="Unknown"),ISBLANK(R4172))),"Missing Information", INDEX(Table15[Entire Service Line Classification], MATCH(SUMIFS(Table15[Unique ID],Table15[System-Owned Portion],E4172,Table15[If Material Anything Other than "Lead" in Column E,Was Material Ever Previously Lead?],G4172,Table15[Customer-Owned Portion],O4172),Table15[Unique ID],0),0)))</f>
        <v/>
      </c>
      <c r="X4172"/>
    </row>
    <row r="4173" spans="2:24" x14ac:dyDescent="0.25">
      <c r="B4173" s="146"/>
      <c r="C4173" s="31"/>
      <c r="D4173" s="31"/>
      <c r="E4173" s="44"/>
      <c r="F4173" s="43"/>
      <c r="G4173" s="84"/>
      <c r="H4173" s="31"/>
      <c r="I4173" s="208"/>
      <c r="J4173" s="84"/>
      <c r="K4173" s="31"/>
      <c r="L4173" s="31"/>
      <c r="M4173" s="169"/>
      <c r="N4173" s="148"/>
      <c r="O4173" s="106"/>
      <c r="P4173" s="43"/>
      <c r="Q4173" s="31"/>
      <c r="R4173" s="84"/>
      <c r="S4173" s="31"/>
      <c r="T4173" s="31"/>
      <c r="U4173" s="169"/>
      <c r="V4173" s="150"/>
      <c r="W4173" s="141" t="str" cm="1">
        <f t="array" ref="W4173">IF(SUM(LEN(B4173:V4173))=0,"",IF(OR(OR(ISBLANK(F4173),SUM(LEN(C4173),LEN(D4173))=0),AND(NOT(E4173="Unknown"),ISBLANK(J4173)),AND(NOT(O4173="Unknown"),ISBLANK(R4173))),"Missing Information", INDEX(Table15[Entire Service Line Classification], MATCH(SUMIFS(Table15[Unique ID],Table15[System-Owned Portion],E4173,Table15[If Material Anything Other than "Lead" in Column E,Was Material Ever Previously Lead?],G4173,Table15[Customer-Owned Portion],O4173),Table15[Unique ID],0),0)))</f>
        <v/>
      </c>
      <c r="X4173"/>
    </row>
    <row r="4174" spans="2:24" x14ac:dyDescent="0.25">
      <c r="B4174" s="146"/>
      <c r="C4174" s="31"/>
      <c r="D4174" s="31"/>
      <c r="E4174" s="44"/>
      <c r="F4174" s="43"/>
      <c r="G4174" s="84"/>
      <c r="H4174" s="31"/>
      <c r="I4174" s="208"/>
      <c r="J4174" s="84"/>
      <c r="K4174" s="31"/>
      <c r="L4174" s="31"/>
      <c r="M4174" s="169"/>
      <c r="N4174" s="148"/>
      <c r="O4174" s="106"/>
      <c r="P4174" s="43"/>
      <c r="Q4174" s="31"/>
      <c r="R4174" s="84"/>
      <c r="S4174" s="31"/>
      <c r="T4174" s="31"/>
      <c r="U4174" s="169"/>
      <c r="V4174" s="150"/>
      <c r="W4174" s="141" t="str" cm="1">
        <f t="array" ref="W4174">IF(SUM(LEN(B4174:V4174))=0,"",IF(OR(OR(ISBLANK(F4174),SUM(LEN(C4174),LEN(D4174))=0),AND(NOT(E4174="Unknown"),ISBLANK(J4174)),AND(NOT(O4174="Unknown"),ISBLANK(R4174))),"Missing Information", INDEX(Table15[Entire Service Line Classification], MATCH(SUMIFS(Table15[Unique ID],Table15[System-Owned Portion],E4174,Table15[If Material Anything Other than "Lead" in Column E,Was Material Ever Previously Lead?],G4174,Table15[Customer-Owned Portion],O4174),Table15[Unique ID],0),0)))</f>
        <v/>
      </c>
      <c r="X4174"/>
    </row>
    <row r="4175" spans="2:24" x14ac:dyDescent="0.25">
      <c r="B4175" s="146"/>
      <c r="C4175" s="31"/>
      <c r="D4175" s="31"/>
      <c r="E4175" s="44"/>
      <c r="F4175" s="43"/>
      <c r="G4175" s="84"/>
      <c r="H4175" s="31"/>
      <c r="I4175" s="208"/>
      <c r="J4175" s="84"/>
      <c r="K4175" s="31"/>
      <c r="L4175" s="31"/>
      <c r="M4175" s="169"/>
      <c r="N4175" s="148"/>
      <c r="O4175" s="106"/>
      <c r="P4175" s="43"/>
      <c r="Q4175" s="31"/>
      <c r="R4175" s="84"/>
      <c r="S4175" s="31"/>
      <c r="T4175" s="31"/>
      <c r="U4175" s="169"/>
      <c r="V4175" s="150"/>
      <c r="W4175" s="141" t="str" cm="1">
        <f t="array" ref="W4175">IF(SUM(LEN(B4175:V4175))=0,"",IF(OR(OR(ISBLANK(F4175),SUM(LEN(C4175),LEN(D4175))=0),AND(NOT(E4175="Unknown"),ISBLANK(J4175)),AND(NOT(O4175="Unknown"),ISBLANK(R4175))),"Missing Information", INDEX(Table15[Entire Service Line Classification], MATCH(SUMIFS(Table15[Unique ID],Table15[System-Owned Portion],E4175,Table15[If Material Anything Other than "Lead" in Column E,Was Material Ever Previously Lead?],G4175,Table15[Customer-Owned Portion],O4175),Table15[Unique ID],0),0)))</f>
        <v/>
      </c>
      <c r="X4175"/>
    </row>
    <row r="4176" spans="2:24" x14ac:dyDescent="0.25">
      <c r="B4176" s="146"/>
      <c r="C4176" s="31"/>
      <c r="D4176" s="31"/>
      <c r="E4176" s="44"/>
      <c r="F4176" s="43"/>
      <c r="G4176" s="84"/>
      <c r="H4176" s="31"/>
      <c r="I4176" s="208"/>
      <c r="J4176" s="84"/>
      <c r="K4176" s="31"/>
      <c r="L4176" s="31"/>
      <c r="M4176" s="169"/>
      <c r="N4176" s="148"/>
      <c r="O4176" s="106"/>
      <c r="P4176" s="43"/>
      <c r="Q4176" s="31"/>
      <c r="R4176" s="84"/>
      <c r="S4176" s="31"/>
      <c r="T4176" s="31"/>
      <c r="U4176" s="169"/>
      <c r="V4176" s="150"/>
      <c r="W4176" s="141" t="str" cm="1">
        <f t="array" ref="W4176">IF(SUM(LEN(B4176:V4176))=0,"",IF(OR(OR(ISBLANK(F4176),SUM(LEN(C4176),LEN(D4176))=0),AND(NOT(E4176="Unknown"),ISBLANK(J4176)),AND(NOT(O4176="Unknown"),ISBLANK(R4176))),"Missing Information", INDEX(Table15[Entire Service Line Classification], MATCH(SUMIFS(Table15[Unique ID],Table15[System-Owned Portion],E4176,Table15[If Material Anything Other than "Lead" in Column E,Was Material Ever Previously Lead?],G4176,Table15[Customer-Owned Portion],O4176),Table15[Unique ID],0),0)))</f>
        <v/>
      </c>
      <c r="X4176"/>
    </row>
    <row r="4177" spans="2:24" x14ac:dyDescent="0.25">
      <c r="B4177" s="146"/>
      <c r="C4177" s="31"/>
      <c r="D4177" s="31"/>
      <c r="E4177" s="44"/>
      <c r="F4177" s="43"/>
      <c r="G4177" s="84"/>
      <c r="H4177" s="31"/>
      <c r="I4177" s="208"/>
      <c r="J4177" s="84"/>
      <c r="K4177" s="31"/>
      <c r="L4177" s="31"/>
      <c r="M4177" s="169"/>
      <c r="N4177" s="148"/>
      <c r="O4177" s="106"/>
      <c r="P4177" s="43"/>
      <c r="Q4177" s="31"/>
      <c r="R4177" s="84"/>
      <c r="S4177" s="31"/>
      <c r="T4177" s="31"/>
      <c r="U4177" s="169"/>
      <c r="V4177" s="150"/>
      <c r="W4177" s="141" t="str" cm="1">
        <f t="array" ref="W4177">IF(SUM(LEN(B4177:V4177))=0,"",IF(OR(OR(ISBLANK(F4177),SUM(LEN(C4177),LEN(D4177))=0),AND(NOT(E4177="Unknown"),ISBLANK(J4177)),AND(NOT(O4177="Unknown"),ISBLANK(R4177))),"Missing Information", INDEX(Table15[Entire Service Line Classification], MATCH(SUMIFS(Table15[Unique ID],Table15[System-Owned Portion],E4177,Table15[If Material Anything Other than "Lead" in Column E,Was Material Ever Previously Lead?],G4177,Table15[Customer-Owned Portion],O4177),Table15[Unique ID],0),0)))</f>
        <v/>
      </c>
      <c r="X4177"/>
    </row>
    <row r="4178" spans="2:24" x14ac:dyDescent="0.25">
      <c r="B4178" s="146"/>
      <c r="C4178" s="31"/>
      <c r="D4178" s="31"/>
      <c r="E4178" s="44"/>
      <c r="F4178" s="43"/>
      <c r="G4178" s="84"/>
      <c r="H4178" s="31"/>
      <c r="I4178" s="208"/>
      <c r="J4178" s="84"/>
      <c r="K4178" s="31"/>
      <c r="L4178" s="31"/>
      <c r="M4178" s="169"/>
      <c r="N4178" s="148"/>
      <c r="O4178" s="106"/>
      <c r="P4178" s="43"/>
      <c r="Q4178" s="31"/>
      <c r="R4178" s="84"/>
      <c r="S4178" s="31"/>
      <c r="T4178" s="31"/>
      <c r="U4178" s="169"/>
      <c r="V4178" s="150"/>
      <c r="W4178" s="141" t="str" cm="1">
        <f t="array" ref="W4178">IF(SUM(LEN(B4178:V4178))=0,"",IF(OR(OR(ISBLANK(F4178),SUM(LEN(C4178),LEN(D4178))=0),AND(NOT(E4178="Unknown"),ISBLANK(J4178)),AND(NOT(O4178="Unknown"),ISBLANK(R4178))),"Missing Information", INDEX(Table15[Entire Service Line Classification], MATCH(SUMIFS(Table15[Unique ID],Table15[System-Owned Portion],E4178,Table15[If Material Anything Other than "Lead" in Column E,Was Material Ever Previously Lead?],G4178,Table15[Customer-Owned Portion],O4178),Table15[Unique ID],0),0)))</f>
        <v/>
      </c>
      <c r="X4178"/>
    </row>
    <row r="4179" spans="2:24" x14ac:dyDescent="0.25">
      <c r="B4179" s="146"/>
      <c r="C4179" s="31"/>
      <c r="D4179" s="31"/>
      <c r="E4179" s="44"/>
      <c r="F4179" s="43"/>
      <c r="G4179" s="84"/>
      <c r="H4179" s="31"/>
      <c r="I4179" s="208"/>
      <c r="J4179" s="84"/>
      <c r="K4179" s="31"/>
      <c r="L4179" s="31"/>
      <c r="M4179" s="169"/>
      <c r="N4179" s="148"/>
      <c r="O4179" s="106"/>
      <c r="P4179" s="43"/>
      <c r="Q4179" s="31"/>
      <c r="R4179" s="84"/>
      <c r="S4179" s="31"/>
      <c r="T4179" s="31"/>
      <c r="U4179" s="169"/>
      <c r="V4179" s="150"/>
      <c r="W4179" s="141" t="str" cm="1">
        <f t="array" ref="W4179">IF(SUM(LEN(B4179:V4179))=0,"",IF(OR(OR(ISBLANK(F4179),SUM(LEN(C4179),LEN(D4179))=0),AND(NOT(E4179="Unknown"),ISBLANK(J4179)),AND(NOT(O4179="Unknown"),ISBLANK(R4179))),"Missing Information", INDEX(Table15[Entire Service Line Classification], MATCH(SUMIFS(Table15[Unique ID],Table15[System-Owned Portion],E4179,Table15[If Material Anything Other than "Lead" in Column E,Was Material Ever Previously Lead?],G4179,Table15[Customer-Owned Portion],O4179),Table15[Unique ID],0),0)))</f>
        <v/>
      </c>
      <c r="X4179"/>
    </row>
    <row r="4180" spans="2:24" x14ac:dyDescent="0.25">
      <c r="B4180" s="146"/>
      <c r="C4180" s="31"/>
      <c r="D4180" s="31"/>
      <c r="E4180" s="44"/>
      <c r="F4180" s="43"/>
      <c r="G4180" s="84"/>
      <c r="H4180" s="31"/>
      <c r="I4180" s="208"/>
      <c r="J4180" s="84"/>
      <c r="K4180" s="31"/>
      <c r="L4180" s="31"/>
      <c r="M4180" s="169"/>
      <c r="N4180" s="148"/>
      <c r="O4180" s="106"/>
      <c r="P4180" s="43"/>
      <c r="Q4180" s="31"/>
      <c r="R4180" s="84"/>
      <c r="S4180" s="31"/>
      <c r="T4180" s="31"/>
      <c r="U4180" s="169"/>
      <c r="V4180" s="150"/>
      <c r="W4180" s="141" t="str" cm="1">
        <f t="array" ref="W4180">IF(SUM(LEN(B4180:V4180))=0,"",IF(OR(OR(ISBLANK(F4180),SUM(LEN(C4180),LEN(D4180))=0),AND(NOT(E4180="Unknown"),ISBLANK(J4180)),AND(NOT(O4180="Unknown"),ISBLANK(R4180))),"Missing Information", INDEX(Table15[Entire Service Line Classification], MATCH(SUMIFS(Table15[Unique ID],Table15[System-Owned Portion],E4180,Table15[If Material Anything Other than "Lead" in Column E,Was Material Ever Previously Lead?],G4180,Table15[Customer-Owned Portion],O4180),Table15[Unique ID],0),0)))</f>
        <v/>
      </c>
      <c r="X4180"/>
    </row>
    <row r="4181" spans="2:24" x14ac:dyDescent="0.25">
      <c r="B4181" s="146"/>
      <c r="C4181" s="31"/>
      <c r="D4181" s="31"/>
      <c r="E4181" s="44"/>
      <c r="F4181" s="43"/>
      <c r="G4181" s="84"/>
      <c r="H4181" s="31"/>
      <c r="I4181" s="208"/>
      <c r="J4181" s="84"/>
      <c r="K4181" s="31"/>
      <c r="L4181" s="31"/>
      <c r="M4181" s="169"/>
      <c r="N4181" s="148"/>
      <c r="O4181" s="106"/>
      <c r="P4181" s="43"/>
      <c r="Q4181" s="31"/>
      <c r="R4181" s="84"/>
      <c r="S4181" s="31"/>
      <c r="T4181" s="31"/>
      <c r="U4181" s="169"/>
      <c r="V4181" s="150"/>
      <c r="W4181" s="141" t="str" cm="1">
        <f t="array" ref="W4181">IF(SUM(LEN(B4181:V4181))=0,"",IF(OR(OR(ISBLANK(F4181),SUM(LEN(C4181),LEN(D4181))=0),AND(NOT(E4181="Unknown"),ISBLANK(J4181)),AND(NOT(O4181="Unknown"),ISBLANK(R4181))),"Missing Information", INDEX(Table15[Entire Service Line Classification], MATCH(SUMIFS(Table15[Unique ID],Table15[System-Owned Portion],E4181,Table15[If Material Anything Other than "Lead" in Column E,Was Material Ever Previously Lead?],G4181,Table15[Customer-Owned Portion],O4181),Table15[Unique ID],0),0)))</f>
        <v/>
      </c>
      <c r="X4181"/>
    </row>
    <row r="4182" spans="2:24" x14ac:dyDescent="0.25">
      <c r="B4182" s="146"/>
      <c r="C4182" s="31"/>
      <c r="D4182" s="31"/>
      <c r="E4182" s="44"/>
      <c r="F4182" s="43"/>
      <c r="G4182" s="84"/>
      <c r="H4182" s="31"/>
      <c r="I4182" s="208"/>
      <c r="J4182" s="84"/>
      <c r="K4182" s="31"/>
      <c r="L4182" s="31"/>
      <c r="M4182" s="169"/>
      <c r="N4182" s="148"/>
      <c r="O4182" s="106"/>
      <c r="P4182" s="43"/>
      <c r="Q4182" s="31"/>
      <c r="R4182" s="84"/>
      <c r="S4182" s="31"/>
      <c r="T4182" s="31"/>
      <c r="U4182" s="169"/>
      <c r="V4182" s="150"/>
      <c r="W4182" s="141" t="str" cm="1">
        <f t="array" ref="W4182">IF(SUM(LEN(B4182:V4182))=0,"",IF(OR(OR(ISBLANK(F4182),SUM(LEN(C4182),LEN(D4182))=0),AND(NOT(E4182="Unknown"),ISBLANK(J4182)),AND(NOT(O4182="Unknown"),ISBLANK(R4182))),"Missing Information", INDEX(Table15[Entire Service Line Classification], MATCH(SUMIFS(Table15[Unique ID],Table15[System-Owned Portion],E4182,Table15[If Material Anything Other than "Lead" in Column E,Was Material Ever Previously Lead?],G4182,Table15[Customer-Owned Portion],O4182),Table15[Unique ID],0),0)))</f>
        <v/>
      </c>
      <c r="X4182"/>
    </row>
    <row r="4183" spans="2:24" x14ac:dyDescent="0.25">
      <c r="B4183" s="146"/>
      <c r="C4183" s="31"/>
      <c r="D4183" s="31"/>
      <c r="E4183" s="44"/>
      <c r="F4183" s="43"/>
      <c r="G4183" s="84"/>
      <c r="H4183" s="31"/>
      <c r="I4183" s="208"/>
      <c r="J4183" s="84"/>
      <c r="K4183" s="31"/>
      <c r="L4183" s="31"/>
      <c r="M4183" s="169"/>
      <c r="N4183" s="148"/>
      <c r="O4183" s="106"/>
      <c r="P4183" s="43"/>
      <c r="Q4183" s="31"/>
      <c r="R4183" s="84"/>
      <c r="S4183" s="31"/>
      <c r="T4183" s="31"/>
      <c r="U4183" s="169"/>
      <c r="V4183" s="150"/>
      <c r="W4183" s="141" t="str" cm="1">
        <f t="array" ref="W4183">IF(SUM(LEN(B4183:V4183))=0,"",IF(OR(OR(ISBLANK(F4183),SUM(LEN(C4183),LEN(D4183))=0),AND(NOT(E4183="Unknown"),ISBLANK(J4183)),AND(NOT(O4183="Unknown"),ISBLANK(R4183))),"Missing Information", INDEX(Table15[Entire Service Line Classification], MATCH(SUMIFS(Table15[Unique ID],Table15[System-Owned Portion],E4183,Table15[If Material Anything Other than "Lead" in Column E,Was Material Ever Previously Lead?],G4183,Table15[Customer-Owned Portion],O4183),Table15[Unique ID],0),0)))</f>
        <v/>
      </c>
      <c r="X4183"/>
    </row>
    <row r="4184" spans="2:24" x14ac:dyDescent="0.25">
      <c r="B4184" s="146"/>
      <c r="C4184" s="31"/>
      <c r="D4184" s="31"/>
      <c r="E4184" s="44"/>
      <c r="F4184" s="43"/>
      <c r="G4184" s="84"/>
      <c r="H4184" s="31"/>
      <c r="I4184" s="208"/>
      <c r="J4184" s="84"/>
      <c r="K4184" s="31"/>
      <c r="L4184" s="31"/>
      <c r="M4184" s="169"/>
      <c r="N4184" s="148"/>
      <c r="O4184" s="106"/>
      <c r="P4184" s="43"/>
      <c r="Q4184" s="31"/>
      <c r="R4184" s="84"/>
      <c r="S4184" s="31"/>
      <c r="T4184" s="31"/>
      <c r="U4184" s="169"/>
      <c r="V4184" s="150"/>
      <c r="W4184" s="141" t="str" cm="1">
        <f t="array" ref="W4184">IF(SUM(LEN(B4184:V4184))=0,"",IF(OR(OR(ISBLANK(F4184),SUM(LEN(C4184),LEN(D4184))=0),AND(NOT(E4184="Unknown"),ISBLANK(J4184)),AND(NOT(O4184="Unknown"),ISBLANK(R4184))),"Missing Information", INDEX(Table15[Entire Service Line Classification], MATCH(SUMIFS(Table15[Unique ID],Table15[System-Owned Portion],E4184,Table15[If Material Anything Other than "Lead" in Column E,Was Material Ever Previously Lead?],G4184,Table15[Customer-Owned Portion],O4184),Table15[Unique ID],0),0)))</f>
        <v/>
      </c>
      <c r="X4184"/>
    </row>
    <row r="4185" spans="2:24" x14ac:dyDescent="0.25">
      <c r="B4185" s="146"/>
      <c r="C4185" s="31"/>
      <c r="D4185" s="31"/>
      <c r="E4185" s="44"/>
      <c r="F4185" s="43"/>
      <c r="G4185" s="84"/>
      <c r="H4185" s="31"/>
      <c r="I4185" s="208"/>
      <c r="J4185" s="84"/>
      <c r="K4185" s="31"/>
      <c r="L4185" s="31"/>
      <c r="M4185" s="169"/>
      <c r="N4185" s="148"/>
      <c r="O4185" s="106"/>
      <c r="P4185" s="43"/>
      <c r="Q4185" s="31"/>
      <c r="R4185" s="84"/>
      <c r="S4185" s="31"/>
      <c r="T4185" s="31"/>
      <c r="U4185" s="169"/>
      <c r="V4185" s="150"/>
      <c r="W4185" s="141" t="str" cm="1">
        <f t="array" ref="W4185">IF(SUM(LEN(B4185:V4185))=0,"",IF(OR(OR(ISBLANK(F4185),SUM(LEN(C4185),LEN(D4185))=0),AND(NOT(E4185="Unknown"),ISBLANK(J4185)),AND(NOT(O4185="Unknown"),ISBLANK(R4185))),"Missing Information", INDEX(Table15[Entire Service Line Classification], MATCH(SUMIFS(Table15[Unique ID],Table15[System-Owned Portion],E4185,Table15[If Material Anything Other than "Lead" in Column E,Was Material Ever Previously Lead?],G4185,Table15[Customer-Owned Portion],O4185),Table15[Unique ID],0),0)))</f>
        <v/>
      </c>
      <c r="X4185"/>
    </row>
    <row r="4186" spans="2:24" x14ac:dyDescent="0.25">
      <c r="B4186" s="146"/>
      <c r="C4186" s="31"/>
      <c r="D4186" s="31"/>
      <c r="E4186" s="44"/>
      <c r="F4186" s="43"/>
      <c r="G4186" s="84"/>
      <c r="H4186" s="31"/>
      <c r="I4186" s="208"/>
      <c r="J4186" s="84"/>
      <c r="K4186" s="31"/>
      <c r="L4186" s="31"/>
      <c r="M4186" s="169"/>
      <c r="N4186" s="148"/>
      <c r="O4186" s="106"/>
      <c r="P4186" s="43"/>
      <c r="Q4186" s="31"/>
      <c r="R4186" s="84"/>
      <c r="S4186" s="31"/>
      <c r="T4186" s="31"/>
      <c r="U4186" s="169"/>
      <c r="V4186" s="150"/>
      <c r="W4186" s="141" t="str" cm="1">
        <f t="array" ref="W4186">IF(SUM(LEN(B4186:V4186))=0,"",IF(OR(OR(ISBLANK(F4186),SUM(LEN(C4186),LEN(D4186))=0),AND(NOT(E4186="Unknown"),ISBLANK(J4186)),AND(NOT(O4186="Unknown"),ISBLANK(R4186))),"Missing Information", INDEX(Table15[Entire Service Line Classification], MATCH(SUMIFS(Table15[Unique ID],Table15[System-Owned Portion],E4186,Table15[If Material Anything Other than "Lead" in Column E,Was Material Ever Previously Lead?],G4186,Table15[Customer-Owned Portion],O4186),Table15[Unique ID],0),0)))</f>
        <v/>
      </c>
      <c r="X4186"/>
    </row>
    <row r="4187" spans="2:24" x14ac:dyDescent="0.25">
      <c r="B4187" s="146"/>
      <c r="C4187" s="31"/>
      <c r="D4187" s="31"/>
      <c r="E4187" s="44"/>
      <c r="F4187" s="43"/>
      <c r="G4187" s="84"/>
      <c r="H4187" s="31"/>
      <c r="I4187" s="208"/>
      <c r="J4187" s="84"/>
      <c r="K4187" s="31"/>
      <c r="L4187" s="31"/>
      <c r="M4187" s="169"/>
      <c r="N4187" s="148"/>
      <c r="O4187" s="106"/>
      <c r="P4187" s="43"/>
      <c r="Q4187" s="31"/>
      <c r="R4187" s="84"/>
      <c r="S4187" s="31"/>
      <c r="T4187" s="31"/>
      <c r="U4187" s="169"/>
      <c r="V4187" s="150"/>
      <c r="W4187" s="141" t="str" cm="1">
        <f t="array" ref="W4187">IF(SUM(LEN(B4187:V4187))=0,"",IF(OR(OR(ISBLANK(F4187),SUM(LEN(C4187),LEN(D4187))=0),AND(NOT(E4187="Unknown"),ISBLANK(J4187)),AND(NOT(O4187="Unknown"),ISBLANK(R4187))),"Missing Information", INDEX(Table15[Entire Service Line Classification], MATCH(SUMIFS(Table15[Unique ID],Table15[System-Owned Portion],E4187,Table15[If Material Anything Other than "Lead" in Column E,Was Material Ever Previously Lead?],G4187,Table15[Customer-Owned Portion],O4187),Table15[Unique ID],0),0)))</f>
        <v/>
      </c>
      <c r="X4187"/>
    </row>
    <row r="4188" spans="2:24" x14ac:dyDescent="0.25">
      <c r="B4188" s="146"/>
      <c r="C4188" s="31"/>
      <c r="D4188" s="31"/>
      <c r="E4188" s="44"/>
      <c r="F4188" s="43"/>
      <c r="G4188" s="84"/>
      <c r="H4188" s="31"/>
      <c r="I4188" s="208"/>
      <c r="J4188" s="84"/>
      <c r="K4188" s="31"/>
      <c r="L4188" s="31"/>
      <c r="M4188" s="169"/>
      <c r="N4188" s="148"/>
      <c r="O4188" s="106"/>
      <c r="P4188" s="43"/>
      <c r="Q4188" s="31"/>
      <c r="R4188" s="84"/>
      <c r="S4188" s="31"/>
      <c r="T4188" s="31"/>
      <c r="U4188" s="169"/>
      <c r="V4188" s="150"/>
      <c r="W4188" s="141" t="str" cm="1">
        <f t="array" ref="W4188">IF(SUM(LEN(B4188:V4188))=0,"",IF(OR(OR(ISBLANK(F4188),SUM(LEN(C4188),LEN(D4188))=0),AND(NOT(E4188="Unknown"),ISBLANK(J4188)),AND(NOT(O4188="Unknown"),ISBLANK(R4188))),"Missing Information", INDEX(Table15[Entire Service Line Classification], MATCH(SUMIFS(Table15[Unique ID],Table15[System-Owned Portion],E4188,Table15[If Material Anything Other than "Lead" in Column E,Was Material Ever Previously Lead?],G4188,Table15[Customer-Owned Portion],O4188),Table15[Unique ID],0),0)))</f>
        <v/>
      </c>
      <c r="X4188"/>
    </row>
    <row r="4189" spans="2:24" x14ac:dyDescent="0.25">
      <c r="B4189" s="146"/>
      <c r="C4189" s="31"/>
      <c r="D4189" s="31"/>
      <c r="E4189" s="44"/>
      <c r="F4189" s="43"/>
      <c r="G4189" s="84"/>
      <c r="H4189" s="31"/>
      <c r="I4189" s="208"/>
      <c r="J4189" s="84"/>
      <c r="K4189" s="31"/>
      <c r="L4189" s="31"/>
      <c r="M4189" s="169"/>
      <c r="N4189" s="148"/>
      <c r="O4189" s="106"/>
      <c r="P4189" s="43"/>
      <c r="Q4189" s="31"/>
      <c r="R4189" s="84"/>
      <c r="S4189" s="31"/>
      <c r="T4189" s="31"/>
      <c r="U4189" s="169"/>
      <c r="V4189" s="150"/>
      <c r="W4189" s="141" t="str" cm="1">
        <f t="array" ref="W4189">IF(SUM(LEN(B4189:V4189))=0,"",IF(OR(OR(ISBLANK(F4189),SUM(LEN(C4189),LEN(D4189))=0),AND(NOT(E4189="Unknown"),ISBLANK(J4189)),AND(NOT(O4189="Unknown"),ISBLANK(R4189))),"Missing Information", INDEX(Table15[Entire Service Line Classification], MATCH(SUMIFS(Table15[Unique ID],Table15[System-Owned Portion],E4189,Table15[If Material Anything Other than "Lead" in Column E,Was Material Ever Previously Lead?],G4189,Table15[Customer-Owned Portion],O4189),Table15[Unique ID],0),0)))</f>
        <v/>
      </c>
      <c r="X4189"/>
    </row>
    <row r="4190" spans="2:24" x14ac:dyDescent="0.25">
      <c r="B4190" s="146"/>
      <c r="C4190" s="31"/>
      <c r="D4190" s="31"/>
      <c r="E4190" s="44"/>
      <c r="F4190" s="43"/>
      <c r="G4190" s="84"/>
      <c r="H4190" s="31"/>
      <c r="I4190" s="208"/>
      <c r="J4190" s="84"/>
      <c r="K4190" s="31"/>
      <c r="L4190" s="31"/>
      <c r="M4190" s="169"/>
      <c r="N4190" s="148"/>
      <c r="O4190" s="106"/>
      <c r="P4190" s="43"/>
      <c r="Q4190" s="31"/>
      <c r="R4190" s="84"/>
      <c r="S4190" s="31"/>
      <c r="T4190" s="31"/>
      <c r="U4190" s="169"/>
      <c r="V4190" s="150"/>
      <c r="W4190" s="141" t="str" cm="1">
        <f t="array" ref="W4190">IF(SUM(LEN(B4190:V4190))=0,"",IF(OR(OR(ISBLANK(F4190),SUM(LEN(C4190),LEN(D4190))=0),AND(NOT(E4190="Unknown"),ISBLANK(J4190)),AND(NOT(O4190="Unknown"),ISBLANK(R4190))),"Missing Information", INDEX(Table15[Entire Service Line Classification], MATCH(SUMIFS(Table15[Unique ID],Table15[System-Owned Portion],E4190,Table15[If Material Anything Other than "Lead" in Column E,Was Material Ever Previously Lead?],G4190,Table15[Customer-Owned Portion],O4190),Table15[Unique ID],0),0)))</f>
        <v/>
      </c>
      <c r="X4190"/>
    </row>
    <row r="4191" spans="2:24" x14ac:dyDescent="0.25">
      <c r="B4191" s="146"/>
      <c r="C4191" s="31"/>
      <c r="D4191" s="31"/>
      <c r="E4191" s="44"/>
      <c r="F4191" s="43"/>
      <c r="G4191" s="84"/>
      <c r="H4191" s="31"/>
      <c r="I4191" s="208"/>
      <c r="J4191" s="84"/>
      <c r="K4191" s="31"/>
      <c r="L4191" s="31"/>
      <c r="M4191" s="169"/>
      <c r="N4191" s="148"/>
      <c r="O4191" s="106"/>
      <c r="P4191" s="43"/>
      <c r="Q4191" s="31"/>
      <c r="R4191" s="84"/>
      <c r="S4191" s="31"/>
      <c r="T4191" s="31"/>
      <c r="U4191" s="169"/>
      <c r="V4191" s="150"/>
      <c r="W4191" s="141" t="str" cm="1">
        <f t="array" ref="W4191">IF(SUM(LEN(B4191:V4191))=0,"",IF(OR(OR(ISBLANK(F4191),SUM(LEN(C4191),LEN(D4191))=0),AND(NOT(E4191="Unknown"),ISBLANK(J4191)),AND(NOT(O4191="Unknown"),ISBLANK(R4191))),"Missing Information", INDEX(Table15[Entire Service Line Classification], MATCH(SUMIFS(Table15[Unique ID],Table15[System-Owned Portion],E4191,Table15[If Material Anything Other than "Lead" in Column E,Was Material Ever Previously Lead?],G4191,Table15[Customer-Owned Portion],O4191),Table15[Unique ID],0),0)))</f>
        <v/>
      </c>
      <c r="X4191"/>
    </row>
    <row r="4192" spans="2:24" x14ac:dyDescent="0.25">
      <c r="B4192" s="146"/>
      <c r="C4192" s="31"/>
      <c r="D4192" s="31"/>
      <c r="E4192" s="44"/>
      <c r="F4192" s="43"/>
      <c r="G4192" s="84"/>
      <c r="H4192" s="31"/>
      <c r="I4192" s="208"/>
      <c r="J4192" s="84"/>
      <c r="K4192" s="31"/>
      <c r="L4192" s="31"/>
      <c r="M4192" s="169"/>
      <c r="N4192" s="148"/>
      <c r="O4192" s="106"/>
      <c r="P4192" s="43"/>
      <c r="Q4192" s="31"/>
      <c r="R4192" s="84"/>
      <c r="S4192" s="31"/>
      <c r="T4192" s="31"/>
      <c r="U4192" s="169"/>
      <c r="V4192" s="150"/>
      <c r="W4192" s="141" t="str" cm="1">
        <f t="array" ref="W4192">IF(SUM(LEN(B4192:V4192))=0,"",IF(OR(OR(ISBLANK(F4192),SUM(LEN(C4192),LEN(D4192))=0),AND(NOT(E4192="Unknown"),ISBLANK(J4192)),AND(NOT(O4192="Unknown"),ISBLANK(R4192))),"Missing Information", INDEX(Table15[Entire Service Line Classification], MATCH(SUMIFS(Table15[Unique ID],Table15[System-Owned Portion],E4192,Table15[If Material Anything Other than "Lead" in Column E,Was Material Ever Previously Lead?],G4192,Table15[Customer-Owned Portion],O4192),Table15[Unique ID],0),0)))</f>
        <v/>
      </c>
      <c r="X4192"/>
    </row>
    <row r="4193" spans="2:24" x14ac:dyDescent="0.25">
      <c r="B4193" s="146"/>
      <c r="C4193" s="31"/>
      <c r="D4193" s="31"/>
      <c r="E4193" s="44"/>
      <c r="F4193" s="43"/>
      <c r="G4193" s="84"/>
      <c r="H4193" s="31"/>
      <c r="I4193" s="208"/>
      <c r="J4193" s="84"/>
      <c r="K4193" s="31"/>
      <c r="L4193" s="31"/>
      <c r="M4193" s="169"/>
      <c r="N4193" s="148"/>
      <c r="O4193" s="106"/>
      <c r="P4193" s="43"/>
      <c r="Q4193" s="31"/>
      <c r="R4193" s="84"/>
      <c r="S4193" s="31"/>
      <c r="T4193" s="31"/>
      <c r="U4193" s="169"/>
      <c r="V4193" s="150"/>
      <c r="W4193" s="141" t="str" cm="1">
        <f t="array" ref="W4193">IF(SUM(LEN(B4193:V4193))=0,"",IF(OR(OR(ISBLANK(F4193),SUM(LEN(C4193),LEN(D4193))=0),AND(NOT(E4193="Unknown"),ISBLANK(J4193)),AND(NOT(O4193="Unknown"),ISBLANK(R4193))),"Missing Information", INDEX(Table15[Entire Service Line Classification], MATCH(SUMIFS(Table15[Unique ID],Table15[System-Owned Portion],E4193,Table15[If Material Anything Other than "Lead" in Column E,Was Material Ever Previously Lead?],G4193,Table15[Customer-Owned Portion],O4193),Table15[Unique ID],0),0)))</f>
        <v/>
      </c>
      <c r="X4193"/>
    </row>
    <row r="4194" spans="2:24" x14ac:dyDescent="0.25">
      <c r="B4194" s="146"/>
      <c r="C4194" s="31"/>
      <c r="D4194" s="31"/>
      <c r="E4194" s="44"/>
      <c r="F4194" s="43"/>
      <c r="G4194" s="84"/>
      <c r="H4194" s="31"/>
      <c r="I4194" s="208"/>
      <c r="J4194" s="84"/>
      <c r="K4194" s="31"/>
      <c r="L4194" s="31"/>
      <c r="M4194" s="169"/>
      <c r="N4194" s="148"/>
      <c r="O4194" s="106"/>
      <c r="P4194" s="43"/>
      <c r="Q4194" s="31"/>
      <c r="R4194" s="84"/>
      <c r="S4194" s="31"/>
      <c r="T4194" s="31"/>
      <c r="U4194" s="169"/>
      <c r="V4194" s="150"/>
      <c r="W4194" s="141" t="str" cm="1">
        <f t="array" ref="W4194">IF(SUM(LEN(B4194:V4194))=0,"",IF(OR(OR(ISBLANK(F4194),SUM(LEN(C4194),LEN(D4194))=0),AND(NOT(E4194="Unknown"),ISBLANK(J4194)),AND(NOT(O4194="Unknown"),ISBLANK(R4194))),"Missing Information", INDEX(Table15[Entire Service Line Classification], MATCH(SUMIFS(Table15[Unique ID],Table15[System-Owned Portion],E4194,Table15[If Material Anything Other than "Lead" in Column E,Was Material Ever Previously Lead?],G4194,Table15[Customer-Owned Portion],O4194),Table15[Unique ID],0),0)))</f>
        <v/>
      </c>
      <c r="X4194"/>
    </row>
    <row r="4195" spans="2:24" x14ac:dyDescent="0.25">
      <c r="B4195" s="146"/>
      <c r="C4195" s="31"/>
      <c r="D4195" s="31"/>
      <c r="E4195" s="44"/>
      <c r="F4195" s="43"/>
      <c r="G4195" s="84"/>
      <c r="H4195" s="31"/>
      <c r="I4195" s="208"/>
      <c r="J4195" s="84"/>
      <c r="K4195" s="31"/>
      <c r="L4195" s="31"/>
      <c r="M4195" s="169"/>
      <c r="N4195" s="148"/>
      <c r="O4195" s="106"/>
      <c r="P4195" s="43"/>
      <c r="Q4195" s="31"/>
      <c r="R4195" s="84"/>
      <c r="S4195" s="31"/>
      <c r="T4195" s="31"/>
      <c r="U4195" s="169"/>
      <c r="V4195" s="150"/>
      <c r="W4195" s="141" t="str" cm="1">
        <f t="array" ref="W4195">IF(SUM(LEN(B4195:V4195))=0,"",IF(OR(OR(ISBLANK(F4195),SUM(LEN(C4195),LEN(D4195))=0),AND(NOT(E4195="Unknown"),ISBLANK(J4195)),AND(NOT(O4195="Unknown"),ISBLANK(R4195))),"Missing Information", INDEX(Table15[Entire Service Line Classification], MATCH(SUMIFS(Table15[Unique ID],Table15[System-Owned Portion],E4195,Table15[If Material Anything Other than "Lead" in Column E,Was Material Ever Previously Lead?],G4195,Table15[Customer-Owned Portion],O4195),Table15[Unique ID],0),0)))</f>
        <v/>
      </c>
      <c r="X4195"/>
    </row>
    <row r="4196" spans="2:24" x14ac:dyDescent="0.25">
      <c r="B4196" s="146"/>
      <c r="C4196" s="31"/>
      <c r="D4196" s="31"/>
      <c r="E4196" s="44"/>
      <c r="F4196" s="43"/>
      <c r="G4196" s="84"/>
      <c r="H4196" s="31"/>
      <c r="I4196" s="208"/>
      <c r="J4196" s="84"/>
      <c r="K4196" s="31"/>
      <c r="L4196" s="31"/>
      <c r="M4196" s="169"/>
      <c r="N4196" s="148"/>
      <c r="O4196" s="106"/>
      <c r="P4196" s="43"/>
      <c r="Q4196" s="31"/>
      <c r="R4196" s="84"/>
      <c r="S4196" s="31"/>
      <c r="T4196" s="31"/>
      <c r="U4196" s="169"/>
      <c r="V4196" s="150"/>
      <c r="W4196" s="141" t="str" cm="1">
        <f t="array" ref="W4196">IF(SUM(LEN(B4196:V4196))=0,"",IF(OR(OR(ISBLANK(F4196),SUM(LEN(C4196),LEN(D4196))=0),AND(NOT(E4196="Unknown"),ISBLANK(J4196)),AND(NOT(O4196="Unknown"),ISBLANK(R4196))),"Missing Information", INDEX(Table15[Entire Service Line Classification], MATCH(SUMIFS(Table15[Unique ID],Table15[System-Owned Portion],E4196,Table15[If Material Anything Other than "Lead" in Column E,Was Material Ever Previously Lead?],G4196,Table15[Customer-Owned Portion],O4196),Table15[Unique ID],0),0)))</f>
        <v/>
      </c>
      <c r="X4196"/>
    </row>
    <row r="4197" spans="2:24" x14ac:dyDescent="0.25">
      <c r="B4197" s="146"/>
      <c r="C4197" s="31"/>
      <c r="D4197" s="31"/>
      <c r="E4197" s="44"/>
      <c r="F4197" s="43"/>
      <c r="G4197" s="84"/>
      <c r="H4197" s="31"/>
      <c r="I4197" s="208"/>
      <c r="J4197" s="84"/>
      <c r="K4197" s="31"/>
      <c r="L4197" s="31"/>
      <c r="M4197" s="169"/>
      <c r="N4197" s="148"/>
      <c r="O4197" s="106"/>
      <c r="P4197" s="43"/>
      <c r="Q4197" s="31"/>
      <c r="R4197" s="84"/>
      <c r="S4197" s="31"/>
      <c r="T4197" s="31"/>
      <c r="U4197" s="169"/>
      <c r="V4197" s="150"/>
      <c r="W4197" s="141" t="str" cm="1">
        <f t="array" ref="W4197">IF(SUM(LEN(B4197:V4197))=0,"",IF(OR(OR(ISBLANK(F4197),SUM(LEN(C4197),LEN(D4197))=0),AND(NOT(E4197="Unknown"),ISBLANK(J4197)),AND(NOT(O4197="Unknown"),ISBLANK(R4197))),"Missing Information", INDEX(Table15[Entire Service Line Classification], MATCH(SUMIFS(Table15[Unique ID],Table15[System-Owned Portion],E4197,Table15[If Material Anything Other than "Lead" in Column E,Was Material Ever Previously Lead?],G4197,Table15[Customer-Owned Portion],O4197),Table15[Unique ID],0),0)))</f>
        <v/>
      </c>
      <c r="X4197"/>
    </row>
    <row r="4198" spans="2:24" x14ac:dyDescent="0.25">
      <c r="B4198" s="146"/>
      <c r="C4198" s="31"/>
      <c r="D4198" s="31"/>
      <c r="E4198" s="44"/>
      <c r="F4198" s="43"/>
      <c r="G4198" s="84"/>
      <c r="H4198" s="31"/>
      <c r="I4198" s="208"/>
      <c r="J4198" s="84"/>
      <c r="K4198" s="31"/>
      <c r="L4198" s="31"/>
      <c r="M4198" s="169"/>
      <c r="N4198" s="148"/>
      <c r="O4198" s="106"/>
      <c r="P4198" s="43"/>
      <c r="Q4198" s="31"/>
      <c r="R4198" s="84"/>
      <c r="S4198" s="31"/>
      <c r="T4198" s="31"/>
      <c r="U4198" s="169"/>
      <c r="V4198" s="150"/>
      <c r="W4198" s="141" t="str" cm="1">
        <f t="array" ref="W4198">IF(SUM(LEN(B4198:V4198))=0,"",IF(OR(OR(ISBLANK(F4198),SUM(LEN(C4198),LEN(D4198))=0),AND(NOT(E4198="Unknown"),ISBLANK(J4198)),AND(NOT(O4198="Unknown"),ISBLANK(R4198))),"Missing Information", INDEX(Table15[Entire Service Line Classification], MATCH(SUMIFS(Table15[Unique ID],Table15[System-Owned Portion],E4198,Table15[If Material Anything Other than "Lead" in Column E,Was Material Ever Previously Lead?],G4198,Table15[Customer-Owned Portion],O4198),Table15[Unique ID],0),0)))</f>
        <v/>
      </c>
      <c r="X4198"/>
    </row>
    <row r="4199" spans="2:24" x14ac:dyDescent="0.25">
      <c r="B4199" s="146"/>
      <c r="C4199" s="31"/>
      <c r="D4199" s="31"/>
      <c r="E4199" s="44"/>
      <c r="F4199" s="43"/>
      <c r="G4199" s="84"/>
      <c r="H4199" s="31"/>
      <c r="I4199" s="208"/>
      <c r="J4199" s="84"/>
      <c r="K4199" s="31"/>
      <c r="L4199" s="31"/>
      <c r="M4199" s="169"/>
      <c r="N4199" s="148"/>
      <c r="O4199" s="106"/>
      <c r="P4199" s="43"/>
      <c r="Q4199" s="31"/>
      <c r="R4199" s="84"/>
      <c r="S4199" s="31"/>
      <c r="T4199" s="31"/>
      <c r="U4199" s="169"/>
      <c r="V4199" s="150"/>
      <c r="W4199" s="141" t="str" cm="1">
        <f t="array" ref="W4199">IF(SUM(LEN(B4199:V4199))=0,"",IF(OR(OR(ISBLANK(F4199),SUM(LEN(C4199),LEN(D4199))=0),AND(NOT(E4199="Unknown"),ISBLANK(J4199)),AND(NOT(O4199="Unknown"),ISBLANK(R4199))),"Missing Information", INDEX(Table15[Entire Service Line Classification], MATCH(SUMIFS(Table15[Unique ID],Table15[System-Owned Portion],E4199,Table15[If Material Anything Other than "Lead" in Column E,Was Material Ever Previously Lead?],G4199,Table15[Customer-Owned Portion],O4199),Table15[Unique ID],0),0)))</f>
        <v/>
      </c>
      <c r="X4199"/>
    </row>
    <row r="4200" spans="2:24" x14ac:dyDescent="0.25">
      <c r="B4200" s="146"/>
      <c r="C4200" s="31"/>
      <c r="D4200" s="31"/>
      <c r="E4200" s="44"/>
      <c r="F4200" s="43"/>
      <c r="G4200" s="84"/>
      <c r="H4200" s="31"/>
      <c r="I4200" s="208"/>
      <c r="J4200" s="84"/>
      <c r="K4200" s="31"/>
      <c r="L4200" s="31"/>
      <c r="M4200" s="169"/>
      <c r="N4200" s="148"/>
      <c r="O4200" s="106"/>
      <c r="P4200" s="43"/>
      <c r="Q4200" s="31"/>
      <c r="R4200" s="84"/>
      <c r="S4200" s="31"/>
      <c r="T4200" s="31"/>
      <c r="U4200" s="169"/>
      <c r="V4200" s="150"/>
      <c r="W4200" s="141" t="str" cm="1">
        <f t="array" ref="W4200">IF(SUM(LEN(B4200:V4200))=0,"",IF(OR(OR(ISBLANK(F4200),SUM(LEN(C4200),LEN(D4200))=0),AND(NOT(E4200="Unknown"),ISBLANK(J4200)),AND(NOT(O4200="Unknown"),ISBLANK(R4200))),"Missing Information", INDEX(Table15[Entire Service Line Classification], MATCH(SUMIFS(Table15[Unique ID],Table15[System-Owned Portion],E4200,Table15[If Material Anything Other than "Lead" in Column E,Was Material Ever Previously Lead?],G4200,Table15[Customer-Owned Portion],O4200),Table15[Unique ID],0),0)))</f>
        <v/>
      </c>
      <c r="X4200"/>
    </row>
    <row r="4201" spans="2:24" x14ac:dyDescent="0.25">
      <c r="B4201" s="146"/>
      <c r="C4201" s="31"/>
      <c r="D4201" s="31"/>
      <c r="E4201" s="44"/>
      <c r="F4201" s="43"/>
      <c r="G4201" s="84"/>
      <c r="H4201" s="31"/>
      <c r="I4201" s="208"/>
      <c r="J4201" s="84"/>
      <c r="K4201" s="31"/>
      <c r="L4201" s="31"/>
      <c r="M4201" s="169"/>
      <c r="N4201" s="148"/>
      <c r="O4201" s="106"/>
      <c r="P4201" s="43"/>
      <c r="Q4201" s="31"/>
      <c r="R4201" s="84"/>
      <c r="S4201" s="31"/>
      <c r="T4201" s="31"/>
      <c r="U4201" s="169"/>
      <c r="V4201" s="150"/>
      <c r="W4201" s="141" t="str" cm="1">
        <f t="array" ref="W4201">IF(SUM(LEN(B4201:V4201))=0,"",IF(OR(OR(ISBLANK(F4201),SUM(LEN(C4201),LEN(D4201))=0),AND(NOT(E4201="Unknown"),ISBLANK(J4201)),AND(NOT(O4201="Unknown"),ISBLANK(R4201))),"Missing Information", INDEX(Table15[Entire Service Line Classification], MATCH(SUMIFS(Table15[Unique ID],Table15[System-Owned Portion],E4201,Table15[If Material Anything Other than "Lead" in Column E,Was Material Ever Previously Lead?],G4201,Table15[Customer-Owned Portion],O4201),Table15[Unique ID],0),0)))</f>
        <v/>
      </c>
      <c r="X4201"/>
    </row>
    <row r="4202" spans="2:24" x14ac:dyDescent="0.25">
      <c r="B4202" s="146"/>
      <c r="C4202" s="31"/>
      <c r="D4202" s="31"/>
      <c r="E4202" s="44"/>
      <c r="F4202" s="43"/>
      <c r="G4202" s="84"/>
      <c r="H4202" s="31"/>
      <c r="I4202" s="208"/>
      <c r="J4202" s="84"/>
      <c r="K4202" s="31"/>
      <c r="L4202" s="31"/>
      <c r="M4202" s="169"/>
      <c r="N4202" s="148"/>
      <c r="O4202" s="106"/>
      <c r="P4202" s="43"/>
      <c r="Q4202" s="31"/>
      <c r="R4202" s="84"/>
      <c r="S4202" s="31"/>
      <c r="T4202" s="31"/>
      <c r="U4202" s="169"/>
      <c r="V4202" s="150"/>
      <c r="W4202" s="141" t="str" cm="1">
        <f t="array" ref="W4202">IF(SUM(LEN(B4202:V4202))=0,"",IF(OR(OR(ISBLANK(F4202),SUM(LEN(C4202),LEN(D4202))=0),AND(NOT(E4202="Unknown"),ISBLANK(J4202)),AND(NOT(O4202="Unknown"),ISBLANK(R4202))),"Missing Information", INDEX(Table15[Entire Service Line Classification], MATCH(SUMIFS(Table15[Unique ID],Table15[System-Owned Portion],E4202,Table15[If Material Anything Other than "Lead" in Column E,Was Material Ever Previously Lead?],G4202,Table15[Customer-Owned Portion],O4202),Table15[Unique ID],0),0)))</f>
        <v/>
      </c>
      <c r="X4202"/>
    </row>
    <row r="4203" spans="2:24" x14ac:dyDescent="0.25">
      <c r="B4203" s="146"/>
      <c r="C4203" s="31"/>
      <c r="D4203" s="31"/>
      <c r="E4203" s="44"/>
      <c r="F4203" s="43"/>
      <c r="G4203" s="84"/>
      <c r="H4203" s="31"/>
      <c r="I4203" s="208"/>
      <c r="J4203" s="84"/>
      <c r="K4203" s="31"/>
      <c r="L4203" s="31"/>
      <c r="M4203" s="169"/>
      <c r="N4203" s="148"/>
      <c r="O4203" s="106"/>
      <c r="P4203" s="43"/>
      <c r="Q4203" s="31"/>
      <c r="R4203" s="84"/>
      <c r="S4203" s="31"/>
      <c r="T4203" s="31"/>
      <c r="U4203" s="169"/>
      <c r="V4203" s="150"/>
      <c r="W4203" s="141" t="str" cm="1">
        <f t="array" ref="W4203">IF(SUM(LEN(B4203:V4203))=0,"",IF(OR(OR(ISBLANK(F4203),SUM(LEN(C4203),LEN(D4203))=0),AND(NOT(E4203="Unknown"),ISBLANK(J4203)),AND(NOT(O4203="Unknown"),ISBLANK(R4203))),"Missing Information", INDEX(Table15[Entire Service Line Classification], MATCH(SUMIFS(Table15[Unique ID],Table15[System-Owned Portion],E4203,Table15[If Material Anything Other than "Lead" in Column E,Was Material Ever Previously Lead?],G4203,Table15[Customer-Owned Portion],O4203),Table15[Unique ID],0),0)))</f>
        <v/>
      </c>
      <c r="X4203"/>
    </row>
    <row r="4204" spans="2:24" x14ac:dyDescent="0.25">
      <c r="B4204" s="146"/>
      <c r="C4204" s="31"/>
      <c r="D4204" s="31"/>
      <c r="E4204" s="44"/>
      <c r="F4204" s="43"/>
      <c r="G4204" s="84"/>
      <c r="H4204" s="31"/>
      <c r="I4204" s="208"/>
      <c r="J4204" s="84"/>
      <c r="K4204" s="31"/>
      <c r="L4204" s="31"/>
      <c r="M4204" s="169"/>
      <c r="N4204" s="148"/>
      <c r="O4204" s="106"/>
      <c r="P4204" s="43"/>
      <c r="Q4204" s="31"/>
      <c r="R4204" s="84"/>
      <c r="S4204" s="31"/>
      <c r="T4204" s="31"/>
      <c r="U4204" s="169"/>
      <c r="V4204" s="150"/>
      <c r="W4204" s="141" t="str" cm="1">
        <f t="array" ref="W4204">IF(SUM(LEN(B4204:V4204))=0,"",IF(OR(OR(ISBLANK(F4204),SUM(LEN(C4204),LEN(D4204))=0),AND(NOT(E4204="Unknown"),ISBLANK(J4204)),AND(NOT(O4204="Unknown"),ISBLANK(R4204))),"Missing Information", INDEX(Table15[Entire Service Line Classification], MATCH(SUMIFS(Table15[Unique ID],Table15[System-Owned Portion],E4204,Table15[If Material Anything Other than "Lead" in Column E,Was Material Ever Previously Lead?],G4204,Table15[Customer-Owned Portion],O4204),Table15[Unique ID],0),0)))</f>
        <v/>
      </c>
      <c r="X4204"/>
    </row>
    <row r="4205" spans="2:24" x14ac:dyDescent="0.25">
      <c r="B4205" s="146"/>
      <c r="C4205" s="31"/>
      <c r="D4205" s="31"/>
      <c r="E4205" s="44"/>
      <c r="F4205" s="43"/>
      <c r="G4205" s="84"/>
      <c r="H4205" s="31"/>
      <c r="I4205" s="208"/>
      <c r="J4205" s="84"/>
      <c r="K4205" s="31"/>
      <c r="L4205" s="31"/>
      <c r="M4205" s="169"/>
      <c r="N4205" s="148"/>
      <c r="O4205" s="106"/>
      <c r="P4205" s="43"/>
      <c r="Q4205" s="31"/>
      <c r="R4205" s="84"/>
      <c r="S4205" s="31"/>
      <c r="T4205" s="31"/>
      <c r="U4205" s="169"/>
      <c r="V4205" s="150"/>
      <c r="W4205" s="141" t="str" cm="1">
        <f t="array" ref="W4205">IF(SUM(LEN(B4205:V4205))=0,"",IF(OR(OR(ISBLANK(F4205),SUM(LEN(C4205),LEN(D4205))=0),AND(NOT(E4205="Unknown"),ISBLANK(J4205)),AND(NOT(O4205="Unknown"),ISBLANK(R4205))),"Missing Information", INDEX(Table15[Entire Service Line Classification], MATCH(SUMIFS(Table15[Unique ID],Table15[System-Owned Portion],E4205,Table15[If Material Anything Other than "Lead" in Column E,Was Material Ever Previously Lead?],G4205,Table15[Customer-Owned Portion],O4205),Table15[Unique ID],0),0)))</f>
        <v/>
      </c>
      <c r="X4205"/>
    </row>
    <row r="4206" spans="2:24" x14ac:dyDescent="0.25">
      <c r="B4206" s="146"/>
      <c r="C4206" s="31"/>
      <c r="D4206" s="31"/>
      <c r="E4206" s="44"/>
      <c r="F4206" s="43"/>
      <c r="G4206" s="84"/>
      <c r="H4206" s="31"/>
      <c r="I4206" s="208"/>
      <c r="J4206" s="84"/>
      <c r="K4206" s="31"/>
      <c r="L4206" s="31"/>
      <c r="M4206" s="169"/>
      <c r="N4206" s="148"/>
      <c r="O4206" s="106"/>
      <c r="P4206" s="43"/>
      <c r="Q4206" s="31"/>
      <c r="R4206" s="84"/>
      <c r="S4206" s="31"/>
      <c r="T4206" s="31"/>
      <c r="U4206" s="169"/>
      <c r="V4206" s="150"/>
      <c r="W4206" s="141" t="str" cm="1">
        <f t="array" ref="W4206">IF(SUM(LEN(B4206:V4206))=0,"",IF(OR(OR(ISBLANK(F4206),SUM(LEN(C4206),LEN(D4206))=0),AND(NOT(E4206="Unknown"),ISBLANK(J4206)),AND(NOT(O4206="Unknown"),ISBLANK(R4206))),"Missing Information", INDEX(Table15[Entire Service Line Classification], MATCH(SUMIFS(Table15[Unique ID],Table15[System-Owned Portion],E4206,Table15[If Material Anything Other than "Lead" in Column E,Was Material Ever Previously Lead?],G4206,Table15[Customer-Owned Portion],O4206),Table15[Unique ID],0),0)))</f>
        <v/>
      </c>
      <c r="X4206"/>
    </row>
    <row r="4207" spans="2:24" x14ac:dyDescent="0.25">
      <c r="B4207" s="146"/>
      <c r="C4207" s="31"/>
      <c r="D4207" s="31"/>
      <c r="E4207" s="44"/>
      <c r="F4207" s="43"/>
      <c r="G4207" s="84"/>
      <c r="H4207" s="31"/>
      <c r="I4207" s="208"/>
      <c r="J4207" s="84"/>
      <c r="K4207" s="31"/>
      <c r="L4207" s="31"/>
      <c r="M4207" s="169"/>
      <c r="N4207" s="148"/>
      <c r="O4207" s="106"/>
      <c r="P4207" s="43"/>
      <c r="Q4207" s="31"/>
      <c r="R4207" s="84"/>
      <c r="S4207" s="31"/>
      <c r="T4207" s="31"/>
      <c r="U4207" s="169"/>
      <c r="V4207" s="150"/>
      <c r="W4207" s="141" t="str" cm="1">
        <f t="array" ref="W4207">IF(SUM(LEN(B4207:V4207))=0,"",IF(OR(OR(ISBLANK(F4207),SUM(LEN(C4207),LEN(D4207))=0),AND(NOT(E4207="Unknown"),ISBLANK(J4207)),AND(NOT(O4207="Unknown"),ISBLANK(R4207))),"Missing Information", INDEX(Table15[Entire Service Line Classification], MATCH(SUMIFS(Table15[Unique ID],Table15[System-Owned Portion],E4207,Table15[If Material Anything Other than "Lead" in Column E,Was Material Ever Previously Lead?],G4207,Table15[Customer-Owned Portion],O4207),Table15[Unique ID],0),0)))</f>
        <v/>
      </c>
      <c r="X4207"/>
    </row>
    <row r="4208" spans="2:24" x14ac:dyDescent="0.25">
      <c r="B4208" s="146"/>
      <c r="C4208" s="31"/>
      <c r="D4208" s="31"/>
      <c r="E4208" s="44"/>
      <c r="F4208" s="43"/>
      <c r="G4208" s="84"/>
      <c r="H4208" s="31"/>
      <c r="I4208" s="208"/>
      <c r="J4208" s="84"/>
      <c r="K4208" s="31"/>
      <c r="L4208" s="31"/>
      <c r="M4208" s="169"/>
      <c r="N4208" s="148"/>
      <c r="O4208" s="106"/>
      <c r="P4208" s="43"/>
      <c r="Q4208" s="31"/>
      <c r="R4208" s="84"/>
      <c r="S4208" s="31"/>
      <c r="T4208" s="31"/>
      <c r="U4208" s="169"/>
      <c r="V4208" s="150"/>
      <c r="W4208" s="141" t="str" cm="1">
        <f t="array" ref="W4208">IF(SUM(LEN(B4208:V4208))=0,"",IF(OR(OR(ISBLANK(F4208),SUM(LEN(C4208),LEN(D4208))=0),AND(NOT(E4208="Unknown"),ISBLANK(J4208)),AND(NOT(O4208="Unknown"),ISBLANK(R4208))),"Missing Information", INDEX(Table15[Entire Service Line Classification], MATCH(SUMIFS(Table15[Unique ID],Table15[System-Owned Portion],E4208,Table15[If Material Anything Other than "Lead" in Column E,Was Material Ever Previously Lead?],G4208,Table15[Customer-Owned Portion],O4208),Table15[Unique ID],0),0)))</f>
        <v/>
      </c>
      <c r="X4208"/>
    </row>
    <row r="4209" spans="2:24" x14ac:dyDescent="0.25">
      <c r="B4209" s="146"/>
      <c r="C4209" s="31"/>
      <c r="D4209" s="31"/>
      <c r="E4209" s="44"/>
      <c r="F4209" s="43"/>
      <c r="G4209" s="84"/>
      <c r="H4209" s="31"/>
      <c r="I4209" s="208"/>
      <c r="J4209" s="84"/>
      <c r="K4209" s="31"/>
      <c r="L4209" s="31"/>
      <c r="M4209" s="169"/>
      <c r="N4209" s="148"/>
      <c r="O4209" s="106"/>
      <c r="P4209" s="43"/>
      <c r="Q4209" s="31"/>
      <c r="R4209" s="84"/>
      <c r="S4209" s="31"/>
      <c r="T4209" s="31"/>
      <c r="U4209" s="169"/>
      <c r="V4209" s="150"/>
      <c r="W4209" s="141" t="str" cm="1">
        <f t="array" ref="W4209">IF(SUM(LEN(B4209:V4209))=0,"",IF(OR(OR(ISBLANK(F4209),SUM(LEN(C4209),LEN(D4209))=0),AND(NOT(E4209="Unknown"),ISBLANK(J4209)),AND(NOT(O4209="Unknown"),ISBLANK(R4209))),"Missing Information", INDEX(Table15[Entire Service Line Classification], MATCH(SUMIFS(Table15[Unique ID],Table15[System-Owned Portion],E4209,Table15[If Material Anything Other than "Lead" in Column E,Was Material Ever Previously Lead?],G4209,Table15[Customer-Owned Portion],O4209),Table15[Unique ID],0),0)))</f>
        <v/>
      </c>
      <c r="X4209"/>
    </row>
    <row r="4210" spans="2:24" x14ac:dyDescent="0.25">
      <c r="B4210" s="146"/>
      <c r="C4210" s="31"/>
      <c r="D4210" s="31"/>
      <c r="E4210" s="44"/>
      <c r="F4210" s="43"/>
      <c r="G4210" s="84"/>
      <c r="H4210" s="31"/>
      <c r="I4210" s="208"/>
      <c r="J4210" s="84"/>
      <c r="K4210" s="31"/>
      <c r="L4210" s="31"/>
      <c r="M4210" s="169"/>
      <c r="N4210" s="148"/>
      <c r="O4210" s="106"/>
      <c r="P4210" s="43"/>
      <c r="Q4210" s="31"/>
      <c r="R4210" s="84"/>
      <c r="S4210" s="31"/>
      <c r="T4210" s="31"/>
      <c r="U4210" s="169"/>
      <c r="V4210" s="150"/>
      <c r="W4210" s="141" t="str" cm="1">
        <f t="array" ref="W4210">IF(SUM(LEN(B4210:V4210))=0,"",IF(OR(OR(ISBLANK(F4210),SUM(LEN(C4210),LEN(D4210))=0),AND(NOT(E4210="Unknown"),ISBLANK(J4210)),AND(NOT(O4210="Unknown"),ISBLANK(R4210))),"Missing Information", INDEX(Table15[Entire Service Line Classification], MATCH(SUMIFS(Table15[Unique ID],Table15[System-Owned Portion],E4210,Table15[If Material Anything Other than "Lead" in Column E,Was Material Ever Previously Lead?],G4210,Table15[Customer-Owned Portion],O4210),Table15[Unique ID],0),0)))</f>
        <v/>
      </c>
      <c r="X4210"/>
    </row>
    <row r="4211" spans="2:24" x14ac:dyDescent="0.25">
      <c r="B4211" s="146"/>
      <c r="C4211" s="31"/>
      <c r="D4211" s="31"/>
      <c r="E4211" s="44"/>
      <c r="F4211" s="43"/>
      <c r="G4211" s="84"/>
      <c r="H4211" s="31"/>
      <c r="I4211" s="208"/>
      <c r="J4211" s="84"/>
      <c r="K4211" s="31"/>
      <c r="L4211" s="31"/>
      <c r="M4211" s="169"/>
      <c r="N4211" s="148"/>
      <c r="O4211" s="106"/>
      <c r="P4211" s="43"/>
      <c r="Q4211" s="31"/>
      <c r="R4211" s="84"/>
      <c r="S4211" s="31"/>
      <c r="T4211" s="31"/>
      <c r="U4211" s="169"/>
      <c r="V4211" s="150"/>
      <c r="W4211" s="141" t="str" cm="1">
        <f t="array" ref="W4211">IF(SUM(LEN(B4211:V4211))=0,"",IF(OR(OR(ISBLANK(F4211),SUM(LEN(C4211),LEN(D4211))=0),AND(NOT(E4211="Unknown"),ISBLANK(J4211)),AND(NOT(O4211="Unknown"),ISBLANK(R4211))),"Missing Information", INDEX(Table15[Entire Service Line Classification], MATCH(SUMIFS(Table15[Unique ID],Table15[System-Owned Portion],E4211,Table15[If Material Anything Other than "Lead" in Column E,Was Material Ever Previously Lead?],G4211,Table15[Customer-Owned Portion],O4211),Table15[Unique ID],0),0)))</f>
        <v/>
      </c>
      <c r="X4211"/>
    </row>
    <row r="4212" spans="2:24" x14ac:dyDescent="0.25">
      <c r="B4212" s="146"/>
      <c r="C4212" s="31"/>
      <c r="D4212" s="31"/>
      <c r="E4212" s="44"/>
      <c r="F4212" s="43"/>
      <c r="G4212" s="84"/>
      <c r="H4212" s="31"/>
      <c r="I4212" s="208"/>
      <c r="J4212" s="84"/>
      <c r="K4212" s="31"/>
      <c r="L4212" s="31"/>
      <c r="M4212" s="169"/>
      <c r="N4212" s="148"/>
      <c r="O4212" s="106"/>
      <c r="P4212" s="43"/>
      <c r="Q4212" s="31"/>
      <c r="R4212" s="84"/>
      <c r="S4212" s="31"/>
      <c r="T4212" s="31"/>
      <c r="U4212" s="169"/>
      <c r="V4212" s="150"/>
      <c r="W4212" s="141" t="str" cm="1">
        <f t="array" ref="W4212">IF(SUM(LEN(B4212:V4212))=0,"",IF(OR(OR(ISBLANK(F4212),SUM(LEN(C4212),LEN(D4212))=0),AND(NOT(E4212="Unknown"),ISBLANK(J4212)),AND(NOT(O4212="Unknown"),ISBLANK(R4212))),"Missing Information", INDEX(Table15[Entire Service Line Classification], MATCH(SUMIFS(Table15[Unique ID],Table15[System-Owned Portion],E4212,Table15[If Material Anything Other than "Lead" in Column E,Was Material Ever Previously Lead?],G4212,Table15[Customer-Owned Portion],O4212),Table15[Unique ID],0),0)))</f>
        <v/>
      </c>
      <c r="X4212"/>
    </row>
    <row r="4213" spans="2:24" x14ac:dyDescent="0.25">
      <c r="B4213" s="146"/>
      <c r="C4213" s="31"/>
      <c r="D4213" s="31"/>
      <c r="E4213" s="44"/>
      <c r="F4213" s="43"/>
      <c r="G4213" s="84"/>
      <c r="H4213" s="31"/>
      <c r="I4213" s="208"/>
      <c r="J4213" s="84"/>
      <c r="K4213" s="31"/>
      <c r="L4213" s="31"/>
      <c r="M4213" s="169"/>
      <c r="N4213" s="148"/>
      <c r="O4213" s="106"/>
      <c r="P4213" s="43"/>
      <c r="Q4213" s="31"/>
      <c r="R4213" s="84"/>
      <c r="S4213" s="31"/>
      <c r="T4213" s="31"/>
      <c r="U4213" s="169"/>
      <c r="V4213" s="150"/>
      <c r="W4213" s="141" t="str" cm="1">
        <f t="array" ref="W4213">IF(SUM(LEN(B4213:V4213))=0,"",IF(OR(OR(ISBLANK(F4213),SUM(LEN(C4213),LEN(D4213))=0),AND(NOT(E4213="Unknown"),ISBLANK(J4213)),AND(NOT(O4213="Unknown"),ISBLANK(R4213))),"Missing Information", INDEX(Table15[Entire Service Line Classification], MATCH(SUMIFS(Table15[Unique ID],Table15[System-Owned Portion],E4213,Table15[If Material Anything Other than "Lead" in Column E,Was Material Ever Previously Lead?],G4213,Table15[Customer-Owned Portion],O4213),Table15[Unique ID],0),0)))</f>
        <v/>
      </c>
      <c r="X4213"/>
    </row>
    <row r="4214" spans="2:24" x14ac:dyDescent="0.25">
      <c r="B4214" s="146"/>
      <c r="C4214" s="31"/>
      <c r="D4214" s="31"/>
      <c r="E4214" s="44"/>
      <c r="F4214" s="43"/>
      <c r="G4214" s="84"/>
      <c r="H4214" s="31"/>
      <c r="I4214" s="208"/>
      <c r="J4214" s="84"/>
      <c r="K4214" s="31"/>
      <c r="L4214" s="31"/>
      <c r="M4214" s="169"/>
      <c r="N4214" s="148"/>
      <c r="O4214" s="106"/>
      <c r="P4214" s="43"/>
      <c r="Q4214" s="31"/>
      <c r="R4214" s="84"/>
      <c r="S4214" s="31"/>
      <c r="T4214" s="31"/>
      <c r="U4214" s="169"/>
      <c r="V4214" s="150"/>
      <c r="W4214" s="141" t="str" cm="1">
        <f t="array" ref="W4214">IF(SUM(LEN(B4214:V4214))=0,"",IF(OR(OR(ISBLANK(F4214),SUM(LEN(C4214),LEN(D4214))=0),AND(NOT(E4214="Unknown"),ISBLANK(J4214)),AND(NOT(O4214="Unknown"),ISBLANK(R4214))),"Missing Information", INDEX(Table15[Entire Service Line Classification], MATCH(SUMIFS(Table15[Unique ID],Table15[System-Owned Portion],E4214,Table15[If Material Anything Other than "Lead" in Column E,Was Material Ever Previously Lead?],G4214,Table15[Customer-Owned Portion],O4214),Table15[Unique ID],0),0)))</f>
        <v/>
      </c>
      <c r="X4214"/>
    </row>
    <row r="4215" spans="2:24" x14ac:dyDescent="0.25">
      <c r="B4215" s="146"/>
      <c r="C4215" s="31"/>
      <c r="D4215" s="31"/>
      <c r="E4215" s="44"/>
      <c r="F4215" s="43"/>
      <c r="G4215" s="84"/>
      <c r="H4215" s="31"/>
      <c r="I4215" s="208"/>
      <c r="J4215" s="84"/>
      <c r="K4215" s="31"/>
      <c r="L4215" s="31"/>
      <c r="M4215" s="169"/>
      <c r="N4215" s="148"/>
      <c r="O4215" s="106"/>
      <c r="P4215" s="43"/>
      <c r="Q4215" s="31"/>
      <c r="R4215" s="84"/>
      <c r="S4215" s="31"/>
      <c r="T4215" s="31"/>
      <c r="U4215" s="169"/>
      <c r="V4215" s="150"/>
      <c r="W4215" s="141" t="str" cm="1">
        <f t="array" ref="W4215">IF(SUM(LEN(B4215:V4215))=0,"",IF(OR(OR(ISBLANK(F4215),SUM(LEN(C4215),LEN(D4215))=0),AND(NOT(E4215="Unknown"),ISBLANK(J4215)),AND(NOT(O4215="Unknown"),ISBLANK(R4215))),"Missing Information", INDEX(Table15[Entire Service Line Classification], MATCH(SUMIFS(Table15[Unique ID],Table15[System-Owned Portion],E4215,Table15[If Material Anything Other than "Lead" in Column E,Was Material Ever Previously Lead?],G4215,Table15[Customer-Owned Portion],O4215),Table15[Unique ID],0),0)))</f>
        <v/>
      </c>
      <c r="X4215"/>
    </row>
    <row r="4216" spans="2:24" x14ac:dyDescent="0.25">
      <c r="B4216" s="146"/>
      <c r="C4216" s="31"/>
      <c r="D4216" s="31"/>
      <c r="E4216" s="44"/>
      <c r="F4216" s="43"/>
      <c r="G4216" s="84"/>
      <c r="H4216" s="31"/>
      <c r="I4216" s="208"/>
      <c r="J4216" s="84"/>
      <c r="K4216" s="31"/>
      <c r="L4216" s="31"/>
      <c r="M4216" s="169"/>
      <c r="N4216" s="148"/>
      <c r="O4216" s="106"/>
      <c r="P4216" s="43"/>
      <c r="Q4216" s="31"/>
      <c r="R4216" s="84"/>
      <c r="S4216" s="31"/>
      <c r="T4216" s="31"/>
      <c r="U4216" s="169"/>
      <c r="V4216" s="150"/>
      <c r="W4216" s="141" t="str" cm="1">
        <f t="array" ref="W4216">IF(SUM(LEN(B4216:V4216))=0,"",IF(OR(OR(ISBLANK(F4216),SUM(LEN(C4216),LEN(D4216))=0),AND(NOT(E4216="Unknown"),ISBLANK(J4216)),AND(NOT(O4216="Unknown"),ISBLANK(R4216))),"Missing Information", INDEX(Table15[Entire Service Line Classification], MATCH(SUMIFS(Table15[Unique ID],Table15[System-Owned Portion],E4216,Table15[If Material Anything Other than "Lead" in Column E,Was Material Ever Previously Lead?],G4216,Table15[Customer-Owned Portion],O4216),Table15[Unique ID],0),0)))</f>
        <v/>
      </c>
      <c r="X4216"/>
    </row>
    <row r="4217" spans="2:24" x14ac:dyDescent="0.25">
      <c r="B4217" s="146"/>
      <c r="C4217" s="31"/>
      <c r="D4217" s="31"/>
      <c r="E4217" s="44"/>
      <c r="F4217" s="43"/>
      <c r="G4217" s="84"/>
      <c r="H4217" s="31"/>
      <c r="I4217" s="208"/>
      <c r="J4217" s="84"/>
      <c r="K4217" s="31"/>
      <c r="L4217" s="31"/>
      <c r="M4217" s="169"/>
      <c r="N4217" s="148"/>
      <c r="O4217" s="106"/>
      <c r="P4217" s="43"/>
      <c r="Q4217" s="31"/>
      <c r="R4217" s="84"/>
      <c r="S4217" s="31"/>
      <c r="T4217" s="31"/>
      <c r="U4217" s="169"/>
      <c r="V4217" s="150"/>
      <c r="W4217" s="141" t="str" cm="1">
        <f t="array" ref="W4217">IF(SUM(LEN(B4217:V4217))=0,"",IF(OR(OR(ISBLANK(F4217),SUM(LEN(C4217),LEN(D4217))=0),AND(NOT(E4217="Unknown"),ISBLANK(J4217)),AND(NOT(O4217="Unknown"),ISBLANK(R4217))),"Missing Information", INDEX(Table15[Entire Service Line Classification], MATCH(SUMIFS(Table15[Unique ID],Table15[System-Owned Portion],E4217,Table15[If Material Anything Other than "Lead" in Column E,Was Material Ever Previously Lead?],G4217,Table15[Customer-Owned Portion],O4217),Table15[Unique ID],0),0)))</f>
        <v/>
      </c>
      <c r="X4217"/>
    </row>
    <row r="4218" spans="2:24" x14ac:dyDescent="0.25">
      <c r="B4218" s="146"/>
      <c r="C4218" s="31"/>
      <c r="D4218" s="31"/>
      <c r="E4218" s="44"/>
      <c r="F4218" s="43"/>
      <c r="G4218" s="84"/>
      <c r="H4218" s="31"/>
      <c r="I4218" s="208"/>
      <c r="J4218" s="84"/>
      <c r="K4218" s="31"/>
      <c r="L4218" s="31"/>
      <c r="M4218" s="169"/>
      <c r="N4218" s="148"/>
      <c r="O4218" s="106"/>
      <c r="P4218" s="43"/>
      <c r="Q4218" s="31"/>
      <c r="R4218" s="84"/>
      <c r="S4218" s="31"/>
      <c r="T4218" s="31"/>
      <c r="U4218" s="169"/>
      <c r="V4218" s="150"/>
      <c r="W4218" s="141" t="str" cm="1">
        <f t="array" ref="W4218">IF(SUM(LEN(B4218:V4218))=0,"",IF(OR(OR(ISBLANK(F4218),SUM(LEN(C4218),LEN(D4218))=0),AND(NOT(E4218="Unknown"),ISBLANK(J4218)),AND(NOT(O4218="Unknown"),ISBLANK(R4218))),"Missing Information", INDEX(Table15[Entire Service Line Classification], MATCH(SUMIFS(Table15[Unique ID],Table15[System-Owned Portion],E4218,Table15[If Material Anything Other than "Lead" in Column E,Was Material Ever Previously Lead?],G4218,Table15[Customer-Owned Portion],O4218),Table15[Unique ID],0),0)))</f>
        <v/>
      </c>
      <c r="X4218"/>
    </row>
    <row r="4219" spans="2:24" x14ac:dyDescent="0.25">
      <c r="B4219" s="146"/>
      <c r="C4219" s="31"/>
      <c r="D4219" s="31"/>
      <c r="E4219" s="44"/>
      <c r="F4219" s="43"/>
      <c r="G4219" s="84"/>
      <c r="H4219" s="31"/>
      <c r="I4219" s="208"/>
      <c r="J4219" s="84"/>
      <c r="K4219" s="31"/>
      <c r="L4219" s="31"/>
      <c r="M4219" s="169"/>
      <c r="N4219" s="148"/>
      <c r="O4219" s="106"/>
      <c r="P4219" s="43"/>
      <c r="Q4219" s="31"/>
      <c r="R4219" s="84"/>
      <c r="S4219" s="31"/>
      <c r="T4219" s="31"/>
      <c r="U4219" s="169"/>
      <c r="V4219" s="150"/>
      <c r="W4219" s="141" t="str" cm="1">
        <f t="array" ref="W4219">IF(SUM(LEN(B4219:V4219))=0,"",IF(OR(OR(ISBLANK(F4219),SUM(LEN(C4219),LEN(D4219))=0),AND(NOT(E4219="Unknown"),ISBLANK(J4219)),AND(NOT(O4219="Unknown"),ISBLANK(R4219))),"Missing Information", INDEX(Table15[Entire Service Line Classification], MATCH(SUMIFS(Table15[Unique ID],Table15[System-Owned Portion],E4219,Table15[If Material Anything Other than "Lead" in Column E,Was Material Ever Previously Lead?],G4219,Table15[Customer-Owned Portion],O4219),Table15[Unique ID],0),0)))</f>
        <v/>
      </c>
      <c r="X4219"/>
    </row>
    <row r="4220" spans="2:24" x14ac:dyDescent="0.25">
      <c r="B4220" s="146"/>
      <c r="C4220" s="31"/>
      <c r="D4220" s="31"/>
      <c r="E4220" s="44"/>
      <c r="F4220" s="43"/>
      <c r="G4220" s="84"/>
      <c r="H4220" s="31"/>
      <c r="I4220" s="208"/>
      <c r="J4220" s="84"/>
      <c r="K4220" s="31"/>
      <c r="L4220" s="31"/>
      <c r="M4220" s="169"/>
      <c r="N4220" s="148"/>
      <c r="O4220" s="106"/>
      <c r="P4220" s="43"/>
      <c r="Q4220" s="31"/>
      <c r="R4220" s="84"/>
      <c r="S4220" s="31"/>
      <c r="T4220" s="31"/>
      <c r="U4220" s="169"/>
      <c r="V4220" s="150"/>
      <c r="W4220" s="141" t="str" cm="1">
        <f t="array" ref="W4220">IF(SUM(LEN(B4220:V4220))=0,"",IF(OR(OR(ISBLANK(F4220),SUM(LEN(C4220),LEN(D4220))=0),AND(NOT(E4220="Unknown"),ISBLANK(J4220)),AND(NOT(O4220="Unknown"),ISBLANK(R4220))),"Missing Information", INDEX(Table15[Entire Service Line Classification], MATCH(SUMIFS(Table15[Unique ID],Table15[System-Owned Portion],E4220,Table15[If Material Anything Other than "Lead" in Column E,Was Material Ever Previously Lead?],G4220,Table15[Customer-Owned Portion],O4220),Table15[Unique ID],0),0)))</f>
        <v/>
      </c>
      <c r="X4220"/>
    </row>
    <row r="4221" spans="2:24" x14ac:dyDescent="0.25">
      <c r="B4221" s="146"/>
      <c r="C4221" s="31"/>
      <c r="D4221" s="31"/>
      <c r="E4221" s="44"/>
      <c r="F4221" s="43"/>
      <c r="G4221" s="84"/>
      <c r="H4221" s="31"/>
      <c r="I4221" s="208"/>
      <c r="J4221" s="84"/>
      <c r="K4221" s="31"/>
      <c r="L4221" s="31"/>
      <c r="M4221" s="169"/>
      <c r="N4221" s="148"/>
      <c r="O4221" s="106"/>
      <c r="P4221" s="43"/>
      <c r="Q4221" s="31"/>
      <c r="R4221" s="84"/>
      <c r="S4221" s="31"/>
      <c r="T4221" s="31"/>
      <c r="U4221" s="169"/>
      <c r="V4221" s="150"/>
      <c r="W4221" s="141" t="str" cm="1">
        <f t="array" ref="W4221">IF(SUM(LEN(B4221:V4221))=0,"",IF(OR(OR(ISBLANK(F4221),SUM(LEN(C4221),LEN(D4221))=0),AND(NOT(E4221="Unknown"),ISBLANK(J4221)),AND(NOT(O4221="Unknown"),ISBLANK(R4221))),"Missing Information", INDEX(Table15[Entire Service Line Classification], MATCH(SUMIFS(Table15[Unique ID],Table15[System-Owned Portion],E4221,Table15[If Material Anything Other than "Lead" in Column E,Was Material Ever Previously Lead?],G4221,Table15[Customer-Owned Portion],O4221),Table15[Unique ID],0),0)))</f>
        <v/>
      </c>
      <c r="X4221"/>
    </row>
    <row r="4222" spans="2:24" x14ac:dyDescent="0.25">
      <c r="B4222" s="146"/>
      <c r="C4222" s="31"/>
      <c r="D4222" s="31"/>
      <c r="E4222" s="44"/>
      <c r="F4222" s="43"/>
      <c r="G4222" s="84"/>
      <c r="H4222" s="31"/>
      <c r="I4222" s="208"/>
      <c r="J4222" s="84"/>
      <c r="K4222" s="31"/>
      <c r="L4222" s="31"/>
      <c r="M4222" s="169"/>
      <c r="N4222" s="148"/>
      <c r="O4222" s="106"/>
      <c r="P4222" s="43"/>
      <c r="Q4222" s="31"/>
      <c r="R4222" s="84"/>
      <c r="S4222" s="31"/>
      <c r="T4222" s="31"/>
      <c r="U4222" s="169"/>
      <c r="V4222" s="150"/>
      <c r="W4222" s="141" t="str" cm="1">
        <f t="array" ref="W4222">IF(SUM(LEN(B4222:V4222))=0,"",IF(OR(OR(ISBLANK(F4222),SUM(LEN(C4222),LEN(D4222))=0),AND(NOT(E4222="Unknown"),ISBLANK(J4222)),AND(NOT(O4222="Unknown"),ISBLANK(R4222))),"Missing Information", INDEX(Table15[Entire Service Line Classification], MATCH(SUMIFS(Table15[Unique ID],Table15[System-Owned Portion],E4222,Table15[If Material Anything Other than "Lead" in Column E,Was Material Ever Previously Lead?],G4222,Table15[Customer-Owned Portion],O4222),Table15[Unique ID],0),0)))</f>
        <v/>
      </c>
      <c r="X4222"/>
    </row>
    <row r="4223" spans="2:24" x14ac:dyDescent="0.25">
      <c r="B4223" s="146"/>
      <c r="C4223" s="31"/>
      <c r="D4223" s="31"/>
      <c r="E4223" s="44"/>
      <c r="F4223" s="43"/>
      <c r="G4223" s="84"/>
      <c r="H4223" s="31"/>
      <c r="I4223" s="208"/>
      <c r="J4223" s="84"/>
      <c r="K4223" s="31"/>
      <c r="L4223" s="31"/>
      <c r="M4223" s="169"/>
      <c r="N4223" s="148"/>
      <c r="O4223" s="106"/>
      <c r="P4223" s="43"/>
      <c r="Q4223" s="31"/>
      <c r="R4223" s="84"/>
      <c r="S4223" s="31"/>
      <c r="T4223" s="31"/>
      <c r="U4223" s="169"/>
      <c r="V4223" s="150"/>
      <c r="W4223" s="141" t="str" cm="1">
        <f t="array" ref="W4223">IF(SUM(LEN(B4223:V4223))=0,"",IF(OR(OR(ISBLANK(F4223),SUM(LEN(C4223),LEN(D4223))=0),AND(NOT(E4223="Unknown"),ISBLANK(J4223)),AND(NOT(O4223="Unknown"),ISBLANK(R4223))),"Missing Information", INDEX(Table15[Entire Service Line Classification], MATCH(SUMIFS(Table15[Unique ID],Table15[System-Owned Portion],E4223,Table15[If Material Anything Other than "Lead" in Column E,Was Material Ever Previously Lead?],G4223,Table15[Customer-Owned Portion],O4223),Table15[Unique ID],0),0)))</f>
        <v/>
      </c>
      <c r="X4223"/>
    </row>
    <row r="4224" spans="2:24" x14ac:dyDescent="0.25">
      <c r="B4224" s="146"/>
      <c r="C4224" s="31"/>
      <c r="D4224" s="31"/>
      <c r="E4224" s="44"/>
      <c r="F4224" s="43"/>
      <c r="G4224" s="84"/>
      <c r="H4224" s="31"/>
      <c r="I4224" s="208"/>
      <c r="J4224" s="84"/>
      <c r="K4224" s="31"/>
      <c r="L4224" s="31"/>
      <c r="M4224" s="169"/>
      <c r="N4224" s="148"/>
      <c r="O4224" s="106"/>
      <c r="P4224" s="43"/>
      <c r="Q4224" s="31"/>
      <c r="R4224" s="84"/>
      <c r="S4224" s="31"/>
      <c r="T4224" s="31"/>
      <c r="U4224" s="169"/>
      <c r="V4224" s="150"/>
      <c r="W4224" s="141" t="str" cm="1">
        <f t="array" ref="W4224">IF(SUM(LEN(B4224:V4224))=0,"",IF(OR(OR(ISBLANK(F4224),SUM(LEN(C4224),LEN(D4224))=0),AND(NOT(E4224="Unknown"),ISBLANK(J4224)),AND(NOT(O4224="Unknown"),ISBLANK(R4224))),"Missing Information", INDEX(Table15[Entire Service Line Classification], MATCH(SUMIFS(Table15[Unique ID],Table15[System-Owned Portion],E4224,Table15[If Material Anything Other than "Lead" in Column E,Was Material Ever Previously Lead?],G4224,Table15[Customer-Owned Portion],O4224),Table15[Unique ID],0),0)))</f>
        <v/>
      </c>
      <c r="X4224"/>
    </row>
    <row r="4225" spans="2:24" x14ac:dyDescent="0.25">
      <c r="B4225" s="146"/>
      <c r="C4225" s="31"/>
      <c r="D4225" s="31"/>
      <c r="E4225" s="44"/>
      <c r="F4225" s="43"/>
      <c r="G4225" s="84"/>
      <c r="H4225" s="31"/>
      <c r="I4225" s="208"/>
      <c r="J4225" s="84"/>
      <c r="K4225" s="31"/>
      <c r="L4225" s="31"/>
      <c r="M4225" s="169"/>
      <c r="N4225" s="148"/>
      <c r="O4225" s="106"/>
      <c r="P4225" s="43"/>
      <c r="Q4225" s="31"/>
      <c r="R4225" s="84"/>
      <c r="S4225" s="31"/>
      <c r="T4225" s="31"/>
      <c r="U4225" s="169"/>
      <c r="V4225" s="150"/>
      <c r="W4225" s="141" t="str" cm="1">
        <f t="array" ref="W4225">IF(SUM(LEN(B4225:V4225))=0,"",IF(OR(OR(ISBLANK(F4225),SUM(LEN(C4225),LEN(D4225))=0),AND(NOT(E4225="Unknown"),ISBLANK(J4225)),AND(NOT(O4225="Unknown"),ISBLANK(R4225))),"Missing Information", INDEX(Table15[Entire Service Line Classification], MATCH(SUMIFS(Table15[Unique ID],Table15[System-Owned Portion],E4225,Table15[If Material Anything Other than "Lead" in Column E,Was Material Ever Previously Lead?],G4225,Table15[Customer-Owned Portion],O4225),Table15[Unique ID],0),0)))</f>
        <v/>
      </c>
      <c r="X4225"/>
    </row>
    <row r="4226" spans="2:24" x14ac:dyDescent="0.25">
      <c r="B4226" s="146"/>
      <c r="C4226" s="31"/>
      <c r="D4226" s="31"/>
      <c r="E4226" s="44"/>
      <c r="F4226" s="43"/>
      <c r="G4226" s="84"/>
      <c r="H4226" s="31"/>
      <c r="I4226" s="208"/>
      <c r="J4226" s="84"/>
      <c r="K4226" s="31"/>
      <c r="L4226" s="31"/>
      <c r="M4226" s="169"/>
      <c r="N4226" s="148"/>
      <c r="O4226" s="106"/>
      <c r="P4226" s="43"/>
      <c r="Q4226" s="31"/>
      <c r="R4226" s="84"/>
      <c r="S4226" s="31"/>
      <c r="T4226" s="31"/>
      <c r="U4226" s="169"/>
      <c r="V4226" s="150"/>
      <c r="W4226" s="141" t="str" cm="1">
        <f t="array" ref="W4226">IF(SUM(LEN(B4226:V4226))=0,"",IF(OR(OR(ISBLANK(F4226),SUM(LEN(C4226),LEN(D4226))=0),AND(NOT(E4226="Unknown"),ISBLANK(J4226)),AND(NOT(O4226="Unknown"),ISBLANK(R4226))),"Missing Information", INDEX(Table15[Entire Service Line Classification], MATCH(SUMIFS(Table15[Unique ID],Table15[System-Owned Portion],E4226,Table15[If Material Anything Other than "Lead" in Column E,Was Material Ever Previously Lead?],G4226,Table15[Customer-Owned Portion],O4226),Table15[Unique ID],0),0)))</f>
        <v/>
      </c>
      <c r="X4226"/>
    </row>
    <row r="4227" spans="2:24" x14ac:dyDescent="0.25">
      <c r="B4227" s="146"/>
      <c r="C4227" s="31"/>
      <c r="D4227" s="31"/>
      <c r="E4227" s="44"/>
      <c r="F4227" s="43"/>
      <c r="G4227" s="84"/>
      <c r="H4227" s="31"/>
      <c r="I4227" s="208"/>
      <c r="J4227" s="84"/>
      <c r="K4227" s="31"/>
      <c r="L4227" s="31"/>
      <c r="M4227" s="169"/>
      <c r="N4227" s="148"/>
      <c r="O4227" s="106"/>
      <c r="P4227" s="43"/>
      <c r="Q4227" s="31"/>
      <c r="R4227" s="84"/>
      <c r="S4227" s="31"/>
      <c r="T4227" s="31"/>
      <c r="U4227" s="169"/>
      <c r="V4227" s="150"/>
      <c r="W4227" s="141" t="str" cm="1">
        <f t="array" ref="W4227">IF(SUM(LEN(B4227:V4227))=0,"",IF(OR(OR(ISBLANK(F4227),SUM(LEN(C4227),LEN(D4227))=0),AND(NOT(E4227="Unknown"),ISBLANK(J4227)),AND(NOT(O4227="Unknown"),ISBLANK(R4227))),"Missing Information", INDEX(Table15[Entire Service Line Classification], MATCH(SUMIFS(Table15[Unique ID],Table15[System-Owned Portion],E4227,Table15[If Material Anything Other than "Lead" in Column E,Was Material Ever Previously Lead?],G4227,Table15[Customer-Owned Portion],O4227),Table15[Unique ID],0),0)))</f>
        <v/>
      </c>
      <c r="X4227"/>
    </row>
    <row r="4228" spans="2:24" x14ac:dyDescent="0.25">
      <c r="B4228" s="146"/>
      <c r="C4228" s="31"/>
      <c r="D4228" s="31"/>
      <c r="E4228" s="44"/>
      <c r="F4228" s="43"/>
      <c r="G4228" s="84"/>
      <c r="H4228" s="31"/>
      <c r="I4228" s="208"/>
      <c r="J4228" s="84"/>
      <c r="K4228" s="31"/>
      <c r="L4228" s="31"/>
      <c r="M4228" s="169"/>
      <c r="N4228" s="148"/>
      <c r="O4228" s="106"/>
      <c r="P4228" s="43"/>
      <c r="Q4228" s="31"/>
      <c r="R4228" s="84"/>
      <c r="S4228" s="31"/>
      <c r="T4228" s="31"/>
      <c r="U4228" s="169"/>
      <c r="V4228" s="150"/>
      <c r="W4228" s="141" t="str" cm="1">
        <f t="array" ref="W4228">IF(SUM(LEN(B4228:V4228))=0,"",IF(OR(OR(ISBLANK(F4228),SUM(LEN(C4228),LEN(D4228))=0),AND(NOT(E4228="Unknown"),ISBLANK(J4228)),AND(NOT(O4228="Unknown"),ISBLANK(R4228))),"Missing Information", INDEX(Table15[Entire Service Line Classification], MATCH(SUMIFS(Table15[Unique ID],Table15[System-Owned Portion],E4228,Table15[If Material Anything Other than "Lead" in Column E,Was Material Ever Previously Lead?],G4228,Table15[Customer-Owned Portion],O4228),Table15[Unique ID],0),0)))</f>
        <v/>
      </c>
      <c r="X4228"/>
    </row>
    <row r="4229" spans="2:24" x14ac:dyDescent="0.25">
      <c r="B4229" s="146"/>
      <c r="C4229" s="31"/>
      <c r="D4229" s="31"/>
      <c r="E4229" s="44"/>
      <c r="F4229" s="43"/>
      <c r="G4229" s="84"/>
      <c r="H4229" s="31"/>
      <c r="I4229" s="208"/>
      <c r="J4229" s="84"/>
      <c r="K4229" s="31"/>
      <c r="L4229" s="31"/>
      <c r="M4229" s="169"/>
      <c r="N4229" s="148"/>
      <c r="O4229" s="106"/>
      <c r="P4229" s="43"/>
      <c r="Q4229" s="31"/>
      <c r="R4229" s="84"/>
      <c r="S4229" s="31"/>
      <c r="T4229" s="31"/>
      <c r="U4229" s="169"/>
      <c r="V4229" s="150"/>
      <c r="W4229" s="141" t="str" cm="1">
        <f t="array" ref="W4229">IF(SUM(LEN(B4229:V4229))=0,"",IF(OR(OR(ISBLANK(F4229),SUM(LEN(C4229),LEN(D4229))=0),AND(NOT(E4229="Unknown"),ISBLANK(J4229)),AND(NOT(O4229="Unknown"),ISBLANK(R4229))),"Missing Information", INDEX(Table15[Entire Service Line Classification], MATCH(SUMIFS(Table15[Unique ID],Table15[System-Owned Portion],E4229,Table15[If Material Anything Other than "Lead" in Column E,Was Material Ever Previously Lead?],G4229,Table15[Customer-Owned Portion],O4229),Table15[Unique ID],0),0)))</f>
        <v/>
      </c>
      <c r="X4229"/>
    </row>
    <row r="4230" spans="2:24" x14ac:dyDescent="0.25">
      <c r="B4230" s="146"/>
      <c r="C4230" s="31"/>
      <c r="D4230" s="31"/>
      <c r="E4230" s="44"/>
      <c r="F4230" s="43"/>
      <c r="G4230" s="84"/>
      <c r="H4230" s="31"/>
      <c r="I4230" s="208"/>
      <c r="J4230" s="84"/>
      <c r="K4230" s="31"/>
      <c r="L4230" s="31"/>
      <c r="M4230" s="169"/>
      <c r="N4230" s="148"/>
      <c r="O4230" s="106"/>
      <c r="P4230" s="43"/>
      <c r="Q4230" s="31"/>
      <c r="R4230" s="84"/>
      <c r="S4230" s="31"/>
      <c r="T4230" s="31"/>
      <c r="U4230" s="169"/>
      <c r="V4230" s="150"/>
      <c r="W4230" s="141" t="str" cm="1">
        <f t="array" ref="W4230">IF(SUM(LEN(B4230:V4230))=0,"",IF(OR(OR(ISBLANK(F4230),SUM(LEN(C4230),LEN(D4230))=0),AND(NOT(E4230="Unknown"),ISBLANK(J4230)),AND(NOT(O4230="Unknown"),ISBLANK(R4230))),"Missing Information", INDEX(Table15[Entire Service Line Classification], MATCH(SUMIFS(Table15[Unique ID],Table15[System-Owned Portion],E4230,Table15[If Material Anything Other than "Lead" in Column E,Was Material Ever Previously Lead?],G4230,Table15[Customer-Owned Portion],O4230),Table15[Unique ID],0),0)))</f>
        <v/>
      </c>
      <c r="X4230"/>
    </row>
    <row r="4231" spans="2:24" x14ac:dyDescent="0.25">
      <c r="B4231" s="146"/>
      <c r="C4231" s="31"/>
      <c r="D4231" s="31"/>
      <c r="E4231" s="44"/>
      <c r="F4231" s="43"/>
      <c r="G4231" s="84"/>
      <c r="H4231" s="31"/>
      <c r="I4231" s="208"/>
      <c r="J4231" s="84"/>
      <c r="K4231" s="31"/>
      <c r="L4231" s="31"/>
      <c r="M4231" s="169"/>
      <c r="N4231" s="148"/>
      <c r="O4231" s="106"/>
      <c r="P4231" s="43"/>
      <c r="Q4231" s="31"/>
      <c r="R4231" s="84"/>
      <c r="S4231" s="31"/>
      <c r="T4231" s="31"/>
      <c r="U4231" s="169"/>
      <c r="V4231" s="150"/>
      <c r="W4231" s="141" t="str" cm="1">
        <f t="array" ref="W4231">IF(SUM(LEN(B4231:V4231))=0,"",IF(OR(OR(ISBLANK(F4231),SUM(LEN(C4231),LEN(D4231))=0),AND(NOT(E4231="Unknown"),ISBLANK(J4231)),AND(NOT(O4231="Unknown"),ISBLANK(R4231))),"Missing Information", INDEX(Table15[Entire Service Line Classification], MATCH(SUMIFS(Table15[Unique ID],Table15[System-Owned Portion],E4231,Table15[If Material Anything Other than "Lead" in Column E,Was Material Ever Previously Lead?],G4231,Table15[Customer-Owned Portion],O4231),Table15[Unique ID],0),0)))</f>
        <v/>
      </c>
      <c r="X4231"/>
    </row>
    <row r="4232" spans="2:24" x14ac:dyDescent="0.25">
      <c r="B4232" s="146"/>
      <c r="C4232" s="31"/>
      <c r="D4232" s="31"/>
      <c r="E4232" s="44"/>
      <c r="F4232" s="43"/>
      <c r="G4232" s="84"/>
      <c r="H4232" s="31"/>
      <c r="I4232" s="208"/>
      <c r="J4232" s="84"/>
      <c r="K4232" s="31"/>
      <c r="L4232" s="31"/>
      <c r="M4232" s="169"/>
      <c r="N4232" s="148"/>
      <c r="O4232" s="106"/>
      <c r="P4232" s="43"/>
      <c r="Q4232" s="31"/>
      <c r="R4232" s="84"/>
      <c r="S4232" s="31"/>
      <c r="T4232" s="31"/>
      <c r="U4232" s="169"/>
      <c r="V4232" s="150"/>
      <c r="W4232" s="141" t="str" cm="1">
        <f t="array" ref="W4232">IF(SUM(LEN(B4232:V4232))=0,"",IF(OR(OR(ISBLANK(F4232),SUM(LEN(C4232),LEN(D4232))=0),AND(NOT(E4232="Unknown"),ISBLANK(J4232)),AND(NOT(O4232="Unknown"),ISBLANK(R4232))),"Missing Information", INDEX(Table15[Entire Service Line Classification], MATCH(SUMIFS(Table15[Unique ID],Table15[System-Owned Portion],E4232,Table15[If Material Anything Other than "Lead" in Column E,Was Material Ever Previously Lead?],G4232,Table15[Customer-Owned Portion],O4232),Table15[Unique ID],0),0)))</f>
        <v/>
      </c>
      <c r="X4232"/>
    </row>
    <row r="4233" spans="2:24" x14ac:dyDescent="0.25">
      <c r="B4233" s="146"/>
      <c r="C4233" s="31"/>
      <c r="D4233" s="31"/>
      <c r="E4233" s="44"/>
      <c r="F4233" s="43"/>
      <c r="G4233" s="84"/>
      <c r="H4233" s="31"/>
      <c r="I4233" s="208"/>
      <c r="J4233" s="84"/>
      <c r="K4233" s="31"/>
      <c r="L4233" s="31"/>
      <c r="M4233" s="169"/>
      <c r="N4233" s="148"/>
      <c r="O4233" s="106"/>
      <c r="P4233" s="43"/>
      <c r="Q4233" s="31"/>
      <c r="R4233" s="84"/>
      <c r="S4233" s="31"/>
      <c r="T4233" s="31"/>
      <c r="U4233" s="169"/>
      <c r="V4233" s="150"/>
      <c r="W4233" s="141" t="str" cm="1">
        <f t="array" ref="W4233">IF(SUM(LEN(B4233:V4233))=0,"",IF(OR(OR(ISBLANK(F4233),SUM(LEN(C4233),LEN(D4233))=0),AND(NOT(E4233="Unknown"),ISBLANK(J4233)),AND(NOT(O4233="Unknown"),ISBLANK(R4233))),"Missing Information", INDEX(Table15[Entire Service Line Classification], MATCH(SUMIFS(Table15[Unique ID],Table15[System-Owned Portion],E4233,Table15[If Material Anything Other than "Lead" in Column E,Was Material Ever Previously Lead?],G4233,Table15[Customer-Owned Portion],O4233),Table15[Unique ID],0),0)))</f>
        <v/>
      </c>
      <c r="X4233"/>
    </row>
    <row r="4234" spans="2:24" x14ac:dyDescent="0.25">
      <c r="B4234" s="146"/>
      <c r="C4234" s="31"/>
      <c r="D4234" s="31"/>
      <c r="E4234" s="44"/>
      <c r="F4234" s="43"/>
      <c r="G4234" s="84"/>
      <c r="H4234" s="31"/>
      <c r="I4234" s="208"/>
      <c r="J4234" s="84"/>
      <c r="K4234" s="31"/>
      <c r="L4234" s="31"/>
      <c r="M4234" s="169"/>
      <c r="N4234" s="148"/>
      <c r="O4234" s="106"/>
      <c r="P4234" s="43"/>
      <c r="Q4234" s="31"/>
      <c r="R4234" s="84"/>
      <c r="S4234" s="31"/>
      <c r="T4234" s="31"/>
      <c r="U4234" s="169"/>
      <c r="V4234" s="150"/>
      <c r="W4234" s="141" t="str" cm="1">
        <f t="array" ref="W4234">IF(SUM(LEN(B4234:V4234))=0,"",IF(OR(OR(ISBLANK(F4234),SUM(LEN(C4234),LEN(D4234))=0),AND(NOT(E4234="Unknown"),ISBLANK(J4234)),AND(NOT(O4234="Unknown"),ISBLANK(R4234))),"Missing Information", INDEX(Table15[Entire Service Line Classification], MATCH(SUMIFS(Table15[Unique ID],Table15[System-Owned Portion],E4234,Table15[If Material Anything Other than "Lead" in Column E,Was Material Ever Previously Lead?],G4234,Table15[Customer-Owned Portion],O4234),Table15[Unique ID],0),0)))</f>
        <v/>
      </c>
      <c r="X4234"/>
    </row>
    <row r="4235" spans="2:24" x14ac:dyDescent="0.25">
      <c r="B4235" s="146"/>
      <c r="C4235" s="31"/>
      <c r="D4235" s="31"/>
      <c r="E4235" s="44"/>
      <c r="F4235" s="43"/>
      <c r="G4235" s="84"/>
      <c r="H4235" s="31"/>
      <c r="I4235" s="208"/>
      <c r="J4235" s="84"/>
      <c r="K4235" s="31"/>
      <c r="L4235" s="31"/>
      <c r="M4235" s="169"/>
      <c r="N4235" s="148"/>
      <c r="O4235" s="106"/>
      <c r="P4235" s="43"/>
      <c r="Q4235" s="31"/>
      <c r="R4235" s="84"/>
      <c r="S4235" s="31"/>
      <c r="T4235" s="31"/>
      <c r="U4235" s="169"/>
      <c r="V4235" s="150"/>
      <c r="W4235" s="141" t="str" cm="1">
        <f t="array" ref="W4235">IF(SUM(LEN(B4235:V4235))=0,"",IF(OR(OR(ISBLANK(F4235),SUM(LEN(C4235),LEN(D4235))=0),AND(NOT(E4235="Unknown"),ISBLANK(J4235)),AND(NOT(O4235="Unknown"),ISBLANK(R4235))),"Missing Information", INDEX(Table15[Entire Service Line Classification], MATCH(SUMIFS(Table15[Unique ID],Table15[System-Owned Portion],E4235,Table15[If Material Anything Other than "Lead" in Column E,Was Material Ever Previously Lead?],G4235,Table15[Customer-Owned Portion],O4235),Table15[Unique ID],0),0)))</f>
        <v/>
      </c>
      <c r="X4235"/>
    </row>
    <row r="4236" spans="2:24" x14ac:dyDescent="0.25">
      <c r="B4236" s="146"/>
      <c r="C4236" s="31"/>
      <c r="D4236" s="31"/>
      <c r="E4236" s="44"/>
      <c r="F4236" s="43"/>
      <c r="G4236" s="84"/>
      <c r="H4236" s="31"/>
      <c r="I4236" s="208"/>
      <c r="J4236" s="84"/>
      <c r="K4236" s="31"/>
      <c r="L4236" s="31"/>
      <c r="M4236" s="169"/>
      <c r="N4236" s="148"/>
      <c r="O4236" s="106"/>
      <c r="P4236" s="43"/>
      <c r="Q4236" s="31"/>
      <c r="R4236" s="84"/>
      <c r="S4236" s="31"/>
      <c r="T4236" s="31"/>
      <c r="U4236" s="169"/>
      <c r="V4236" s="150"/>
      <c r="W4236" s="141" t="str" cm="1">
        <f t="array" ref="W4236">IF(SUM(LEN(B4236:V4236))=0,"",IF(OR(OR(ISBLANK(F4236),SUM(LEN(C4236),LEN(D4236))=0),AND(NOT(E4236="Unknown"),ISBLANK(J4236)),AND(NOT(O4236="Unknown"),ISBLANK(R4236))),"Missing Information", INDEX(Table15[Entire Service Line Classification], MATCH(SUMIFS(Table15[Unique ID],Table15[System-Owned Portion],E4236,Table15[If Material Anything Other than "Lead" in Column E,Was Material Ever Previously Lead?],G4236,Table15[Customer-Owned Portion],O4236),Table15[Unique ID],0),0)))</f>
        <v/>
      </c>
      <c r="X4236"/>
    </row>
    <row r="4237" spans="2:24" x14ac:dyDescent="0.25">
      <c r="B4237" s="146"/>
      <c r="C4237" s="31"/>
      <c r="D4237" s="31"/>
      <c r="E4237" s="44"/>
      <c r="F4237" s="43"/>
      <c r="G4237" s="84"/>
      <c r="H4237" s="31"/>
      <c r="I4237" s="208"/>
      <c r="J4237" s="84"/>
      <c r="K4237" s="31"/>
      <c r="L4237" s="31"/>
      <c r="M4237" s="169"/>
      <c r="N4237" s="148"/>
      <c r="O4237" s="106"/>
      <c r="P4237" s="43"/>
      <c r="Q4237" s="31"/>
      <c r="R4237" s="84"/>
      <c r="S4237" s="31"/>
      <c r="T4237" s="31"/>
      <c r="U4237" s="169"/>
      <c r="V4237" s="150"/>
      <c r="W4237" s="141" t="str" cm="1">
        <f t="array" ref="W4237">IF(SUM(LEN(B4237:V4237))=0,"",IF(OR(OR(ISBLANK(F4237),SUM(LEN(C4237),LEN(D4237))=0),AND(NOT(E4237="Unknown"),ISBLANK(J4237)),AND(NOT(O4237="Unknown"),ISBLANK(R4237))),"Missing Information", INDEX(Table15[Entire Service Line Classification], MATCH(SUMIFS(Table15[Unique ID],Table15[System-Owned Portion],E4237,Table15[If Material Anything Other than "Lead" in Column E,Was Material Ever Previously Lead?],G4237,Table15[Customer-Owned Portion],O4237),Table15[Unique ID],0),0)))</f>
        <v/>
      </c>
      <c r="X4237"/>
    </row>
    <row r="4238" spans="2:24" x14ac:dyDescent="0.25">
      <c r="B4238" s="146"/>
      <c r="C4238" s="31"/>
      <c r="D4238" s="31"/>
      <c r="E4238" s="44"/>
      <c r="F4238" s="43"/>
      <c r="G4238" s="84"/>
      <c r="H4238" s="31"/>
      <c r="I4238" s="208"/>
      <c r="J4238" s="84"/>
      <c r="K4238" s="31"/>
      <c r="L4238" s="31"/>
      <c r="M4238" s="169"/>
      <c r="N4238" s="148"/>
      <c r="O4238" s="106"/>
      <c r="P4238" s="43"/>
      <c r="Q4238" s="31"/>
      <c r="R4238" s="84"/>
      <c r="S4238" s="31"/>
      <c r="T4238" s="31"/>
      <c r="U4238" s="169"/>
      <c r="V4238" s="150"/>
      <c r="W4238" s="141" t="str" cm="1">
        <f t="array" ref="W4238">IF(SUM(LEN(B4238:V4238))=0,"",IF(OR(OR(ISBLANK(F4238),SUM(LEN(C4238),LEN(D4238))=0),AND(NOT(E4238="Unknown"),ISBLANK(J4238)),AND(NOT(O4238="Unknown"),ISBLANK(R4238))),"Missing Information", INDEX(Table15[Entire Service Line Classification], MATCH(SUMIFS(Table15[Unique ID],Table15[System-Owned Portion],E4238,Table15[If Material Anything Other than "Lead" in Column E,Was Material Ever Previously Lead?],G4238,Table15[Customer-Owned Portion],O4238),Table15[Unique ID],0),0)))</f>
        <v/>
      </c>
      <c r="X4238"/>
    </row>
    <row r="4239" spans="2:24" x14ac:dyDescent="0.25">
      <c r="B4239" s="146"/>
      <c r="C4239" s="31"/>
      <c r="D4239" s="31"/>
      <c r="E4239" s="44"/>
      <c r="F4239" s="43"/>
      <c r="G4239" s="84"/>
      <c r="H4239" s="31"/>
      <c r="I4239" s="208"/>
      <c r="J4239" s="84"/>
      <c r="K4239" s="31"/>
      <c r="L4239" s="31"/>
      <c r="M4239" s="169"/>
      <c r="N4239" s="148"/>
      <c r="O4239" s="106"/>
      <c r="P4239" s="43"/>
      <c r="Q4239" s="31"/>
      <c r="R4239" s="84"/>
      <c r="S4239" s="31"/>
      <c r="T4239" s="31"/>
      <c r="U4239" s="169"/>
      <c r="V4239" s="150"/>
      <c r="W4239" s="141" t="str" cm="1">
        <f t="array" ref="W4239">IF(SUM(LEN(B4239:V4239))=0,"",IF(OR(OR(ISBLANK(F4239),SUM(LEN(C4239),LEN(D4239))=0),AND(NOT(E4239="Unknown"),ISBLANK(J4239)),AND(NOT(O4239="Unknown"),ISBLANK(R4239))),"Missing Information", INDEX(Table15[Entire Service Line Classification], MATCH(SUMIFS(Table15[Unique ID],Table15[System-Owned Portion],E4239,Table15[If Material Anything Other than "Lead" in Column E,Was Material Ever Previously Lead?],G4239,Table15[Customer-Owned Portion],O4239),Table15[Unique ID],0),0)))</f>
        <v/>
      </c>
      <c r="X4239"/>
    </row>
    <row r="4240" spans="2:24" x14ac:dyDescent="0.25">
      <c r="B4240" s="146"/>
      <c r="C4240" s="31"/>
      <c r="D4240" s="31"/>
      <c r="E4240" s="44"/>
      <c r="F4240" s="43"/>
      <c r="G4240" s="84"/>
      <c r="H4240" s="31"/>
      <c r="I4240" s="208"/>
      <c r="J4240" s="84"/>
      <c r="K4240" s="31"/>
      <c r="L4240" s="31"/>
      <c r="M4240" s="169"/>
      <c r="N4240" s="148"/>
      <c r="O4240" s="106"/>
      <c r="P4240" s="43"/>
      <c r="Q4240" s="31"/>
      <c r="R4240" s="84"/>
      <c r="S4240" s="31"/>
      <c r="T4240" s="31"/>
      <c r="U4240" s="169"/>
      <c r="V4240" s="150"/>
      <c r="W4240" s="141" t="str" cm="1">
        <f t="array" ref="W4240">IF(SUM(LEN(B4240:V4240))=0,"",IF(OR(OR(ISBLANK(F4240),SUM(LEN(C4240),LEN(D4240))=0),AND(NOT(E4240="Unknown"),ISBLANK(J4240)),AND(NOT(O4240="Unknown"),ISBLANK(R4240))),"Missing Information", INDEX(Table15[Entire Service Line Classification], MATCH(SUMIFS(Table15[Unique ID],Table15[System-Owned Portion],E4240,Table15[If Material Anything Other than "Lead" in Column E,Was Material Ever Previously Lead?],G4240,Table15[Customer-Owned Portion],O4240),Table15[Unique ID],0),0)))</f>
        <v/>
      </c>
      <c r="X4240"/>
    </row>
    <row r="4241" spans="2:24" x14ac:dyDescent="0.25">
      <c r="B4241" s="146"/>
      <c r="C4241" s="31"/>
      <c r="D4241" s="31"/>
      <c r="E4241" s="44"/>
      <c r="F4241" s="43"/>
      <c r="G4241" s="84"/>
      <c r="H4241" s="31"/>
      <c r="I4241" s="208"/>
      <c r="J4241" s="84"/>
      <c r="K4241" s="31"/>
      <c r="L4241" s="31"/>
      <c r="M4241" s="169"/>
      <c r="N4241" s="148"/>
      <c r="O4241" s="106"/>
      <c r="P4241" s="43"/>
      <c r="Q4241" s="31"/>
      <c r="R4241" s="84"/>
      <c r="S4241" s="31"/>
      <c r="T4241" s="31"/>
      <c r="U4241" s="169"/>
      <c r="V4241" s="150"/>
      <c r="W4241" s="141" t="str" cm="1">
        <f t="array" ref="W4241">IF(SUM(LEN(B4241:V4241))=0,"",IF(OR(OR(ISBLANK(F4241),SUM(LEN(C4241),LEN(D4241))=0),AND(NOT(E4241="Unknown"),ISBLANK(J4241)),AND(NOT(O4241="Unknown"),ISBLANK(R4241))),"Missing Information", INDEX(Table15[Entire Service Line Classification], MATCH(SUMIFS(Table15[Unique ID],Table15[System-Owned Portion],E4241,Table15[If Material Anything Other than "Lead" in Column E,Was Material Ever Previously Lead?],G4241,Table15[Customer-Owned Portion],O4241),Table15[Unique ID],0),0)))</f>
        <v/>
      </c>
      <c r="X4241"/>
    </row>
    <row r="4242" spans="2:24" x14ac:dyDescent="0.25">
      <c r="B4242" s="146"/>
      <c r="C4242" s="31"/>
      <c r="D4242" s="31"/>
      <c r="E4242" s="44"/>
      <c r="F4242" s="43"/>
      <c r="G4242" s="84"/>
      <c r="H4242" s="31"/>
      <c r="I4242" s="208"/>
      <c r="J4242" s="84"/>
      <c r="K4242" s="31"/>
      <c r="L4242" s="31"/>
      <c r="M4242" s="169"/>
      <c r="N4242" s="148"/>
      <c r="O4242" s="106"/>
      <c r="P4242" s="43"/>
      <c r="Q4242" s="31"/>
      <c r="R4242" s="84"/>
      <c r="S4242" s="31"/>
      <c r="T4242" s="31"/>
      <c r="U4242" s="169"/>
      <c r="V4242" s="150"/>
      <c r="W4242" s="141" t="str" cm="1">
        <f t="array" ref="W4242">IF(SUM(LEN(B4242:V4242))=0,"",IF(OR(OR(ISBLANK(F4242),SUM(LEN(C4242),LEN(D4242))=0),AND(NOT(E4242="Unknown"),ISBLANK(J4242)),AND(NOT(O4242="Unknown"),ISBLANK(R4242))),"Missing Information", INDEX(Table15[Entire Service Line Classification], MATCH(SUMIFS(Table15[Unique ID],Table15[System-Owned Portion],E4242,Table15[If Material Anything Other than "Lead" in Column E,Was Material Ever Previously Lead?],G4242,Table15[Customer-Owned Portion],O4242),Table15[Unique ID],0),0)))</f>
        <v/>
      </c>
      <c r="X4242"/>
    </row>
    <row r="4243" spans="2:24" x14ac:dyDescent="0.25">
      <c r="B4243" s="146"/>
      <c r="C4243" s="31"/>
      <c r="D4243" s="31"/>
      <c r="E4243" s="44"/>
      <c r="F4243" s="43"/>
      <c r="G4243" s="84"/>
      <c r="H4243" s="31"/>
      <c r="I4243" s="208"/>
      <c r="J4243" s="84"/>
      <c r="K4243" s="31"/>
      <c r="L4243" s="31"/>
      <c r="M4243" s="169"/>
      <c r="N4243" s="148"/>
      <c r="O4243" s="106"/>
      <c r="P4243" s="43"/>
      <c r="Q4243" s="31"/>
      <c r="R4243" s="84"/>
      <c r="S4243" s="31"/>
      <c r="T4243" s="31"/>
      <c r="U4243" s="169"/>
      <c r="V4243" s="150"/>
      <c r="W4243" s="141" t="str" cm="1">
        <f t="array" ref="W4243">IF(SUM(LEN(B4243:V4243))=0,"",IF(OR(OR(ISBLANK(F4243),SUM(LEN(C4243),LEN(D4243))=0),AND(NOT(E4243="Unknown"),ISBLANK(J4243)),AND(NOT(O4243="Unknown"),ISBLANK(R4243))),"Missing Information", INDEX(Table15[Entire Service Line Classification], MATCH(SUMIFS(Table15[Unique ID],Table15[System-Owned Portion],E4243,Table15[If Material Anything Other than "Lead" in Column E,Was Material Ever Previously Lead?],G4243,Table15[Customer-Owned Portion],O4243),Table15[Unique ID],0),0)))</f>
        <v/>
      </c>
      <c r="X4243"/>
    </row>
    <row r="4244" spans="2:24" x14ac:dyDescent="0.25">
      <c r="B4244" s="146"/>
      <c r="C4244" s="31"/>
      <c r="D4244" s="31"/>
      <c r="E4244" s="44"/>
      <c r="F4244" s="43"/>
      <c r="G4244" s="84"/>
      <c r="H4244" s="31"/>
      <c r="I4244" s="208"/>
      <c r="J4244" s="84"/>
      <c r="K4244" s="31"/>
      <c r="L4244" s="31"/>
      <c r="M4244" s="169"/>
      <c r="N4244" s="148"/>
      <c r="O4244" s="106"/>
      <c r="P4244" s="43"/>
      <c r="Q4244" s="31"/>
      <c r="R4244" s="84"/>
      <c r="S4244" s="31"/>
      <c r="T4244" s="31"/>
      <c r="U4244" s="169"/>
      <c r="V4244" s="150"/>
      <c r="W4244" s="141" t="str" cm="1">
        <f t="array" ref="W4244">IF(SUM(LEN(B4244:V4244))=0,"",IF(OR(OR(ISBLANK(F4244),SUM(LEN(C4244),LEN(D4244))=0),AND(NOT(E4244="Unknown"),ISBLANK(J4244)),AND(NOT(O4244="Unknown"),ISBLANK(R4244))),"Missing Information", INDEX(Table15[Entire Service Line Classification], MATCH(SUMIFS(Table15[Unique ID],Table15[System-Owned Portion],E4244,Table15[If Material Anything Other than "Lead" in Column E,Was Material Ever Previously Lead?],G4244,Table15[Customer-Owned Portion],O4244),Table15[Unique ID],0),0)))</f>
        <v/>
      </c>
      <c r="X4244"/>
    </row>
    <row r="4245" spans="2:24" x14ac:dyDescent="0.25">
      <c r="B4245" s="146"/>
      <c r="C4245" s="31"/>
      <c r="D4245" s="31"/>
      <c r="E4245" s="44"/>
      <c r="F4245" s="43"/>
      <c r="G4245" s="84"/>
      <c r="H4245" s="31"/>
      <c r="I4245" s="208"/>
      <c r="J4245" s="84"/>
      <c r="K4245" s="31"/>
      <c r="L4245" s="31"/>
      <c r="M4245" s="169"/>
      <c r="N4245" s="148"/>
      <c r="O4245" s="106"/>
      <c r="P4245" s="43"/>
      <c r="Q4245" s="31"/>
      <c r="R4245" s="84"/>
      <c r="S4245" s="31"/>
      <c r="T4245" s="31"/>
      <c r="U4245" s="169"/>
      <c r="V4245" s="150"/>
      <c r="W4245" s="141" t="str" cm="1">
        <f t="array" ref="W4245">IF(SUM(LEN(B4245:V4245))=0,"",IF(OR(OR(ISBLANK(F4245),SUM(LEN(C4245),LEN(D4245))=0),AND(NOT(E4245="Unknown"),ISBLANK(J4245)),AND(NOT(O4245="Unknown"),ISBLANK(R4245))),"Missing Information", INDEX(Table15[Entire Service Line Classification], MATCH(SUMIFS(Table15[Unique ID],Table15[System-Owned Portion],E4245,Table15[If Material Anything Other than "Lead" in Column E,Was Material Ever Previously Lead?],G4245,Table15[Customer-Owned Portion],O4245),Table15[Unique ID],0),0)))</f>
        <v/>
      </c>
      <c r="X4245"/>
    </row>
    <row r="4246" spans="2:24" x14ac:dyDescent="0.25">
      <c r="B4246" s="146"/>
      <c r="C4246" s="31"/>
      <c r="D4246" s="31"/>
      <c r="E4246" s="44"/>
      <c r="F4246" s="43"/>
      <c r="G4246" s="84"/>
      <c r="H4246" s="31"/>
      <c r="I4246" s="208"/>
      <c r="J4246" s="84"/>
      <c r="K4246" s="31"/>
      <c r="L4246" s="31"/>
      <c r="M4246" s="169"/>
      <c r="N4246" s="148"/>
      <c r="O4246" s="106"/>
      <c r="P4246" s="43"/>
      <c r="Q4246" s="31"/>
      <c r="R4246" s="84"/>
      <c r="S4246" s="31"/>
      <c r="T4246" s="31"/>
      <c r="U4246" s="169"/>
      <c r="V4246" s="150"/>
      <c r="W4246" s="141" t="str" cm="1">
        <f t="array" ref="W4246">IF(SUM(LEN(B4246:V4246))=0,"",IF(OR(OR(ISBLANK(F4246),SUM(LEN(C4246),LEN(D4246))=0),AND(NOT(E4246="Unknown"),ISBLANK(J4246)),AND(NOT(O4246="Unknown"),ISBLANK(R4246))),"Missing Information", INDEX(Table15[Entire Service Line Classification], MATCH(SUMIFS(Table15[Unique ID],Table15[System-Owned Portion],E4246,Table15[If Material Anything Other than "Lead" in Column E,Was Material Ever Previously Lead?],G4246,Table15[Customer-Owned Portion],O4246),Table15[Unique ID],0),0)))</f>
        <v/>
      </c>
      <c r="X4246"/>
    </row>
    <row r="4247" spans="2:24" x14ac:dyDescent="0.25">
      <c r="B4247" s="146"/>
      <c r="C4247" s="31"/>
      <c r="D4247" s="31"/>
      <c r="E4247" s="44"/>
      <c r="F4247" s="43"/>
      <c r="G4247" s="84"/>
      <c r="H4247" s="31"/>
      <c r="I4247" s="208"/>
      <c r="J4247" s="84"/>
      <c r="K4247" s="31"/>
      <c r="L4247" s="31"/>
      <c r="M4247" s="169"/>
      <c r="N4247" s="148"/>
      <c r="O4247" s="106"/>
      <c r="P4247" s="43"/>
      <c r="Q4247" s="31"/>
      <c r="R4247" s="84"/>
      <c r="S4247" s="31"/>
      <c r="T4247" s="31"/>
      <c r="U4247" s="169"/>
      <c r="V4247" s="150"/>
      <c r="W4247" s="141" t="str" cm="1">
        <f t="array" ref="W4247">IF(SUM(LEN(B4247:V4247))=0,"",IF(OR(OR(ISBLANK(F4247),SUM(LEN(C4247),LEN(D4247))=0),AND(NOT(E4247="Unknown"),ISBLANK(J4247)),AND(NOT(O4247="Unknown"),ISBLANK(R4247))),"Missing Information", INDEX(Table15[Entire Service Line Classification], MATCH(SUMIFS(Table15[Unique ID],Table15[System-Owned Portion],E4247,Table15[If Material Anything Other than "Lead" in Column E,Was Material Ever Previously Lead?],G4247,Table15[Customer-Owned Portion],O4247),Table15[Unique ID],0),0)))</f>
        <v/>
      </c>
      <c r="X4247"/>
    </row>
    <row r="4248" spans="2:24" x14ac:dyDescent="0.25">
      <c r="B4248" s="146"/>
      <c r="C4248" s="31"/>
      <c r="D4248" s="31"/>
      <c r="E4248" s="44"/>
      <c r="F4248" s="43"/>
      <c r="G4248" s="84"/>
      <c r="H4248" s="31"/>
      <c r="I4248" s="208"/>
      <c r="J4248" s="84"/>
      <c r="K4248" s="31"/>
      <c r="L4248" s="31"/>
      <c r="M4248" s="169"/>
      <c r="N4248" s="148"/>
      <c r="O4248" s="106"/>
      <c r="P4248" s="43"/>
      <c r="Q4248" s="31"/>
      <c r="R4248" s="84"/>
      <c r="S4248" s="31"/>
      <c r="T4248" s="31"/>
      <c r="U4248" s="169"/>
      <c r="V4248" s="150"/>
      <c r="W4248" s="141" t="str" cm="1">
        <f t="array" ref="W4248">IF(SUM(LEN(B4248:V4248))=0,"",IF(OR(OR(ISBLANK(F4248),SUM(LEN(C4248),LEN(D4248))=0),AND(NOT(E4248="Unknown"),ISBLANK(J4248)),AND(NOT(O4248="Unknown"),ISBLANK(R4248))),"Missing Information", INDEX(Table15[Entire Service Line Classification], MATCH(SUMIFS(Table15[Unique ID],Table15[System-Owned Portion],E4248,Table15[If Material Anything Other than "Lead" in Column E,Was Material Ever Previously Lead?],G4248,Table15[Customer-Owned Portion],O4248),Table15[Unique ID],0),0)))</f>
        <v/>
      </c>
      <c r="X4248"/>
    </row>
    <row r="4249" spans="2:24" x14ac:dyDescent="0.25">
      <c r="B4249" s="146"/>
      <c r="C4249" s="31"/>
      <c r="D4249" s="31"/>
      <c r="E4249" s="44"/>
      <c r="F4249" s="43"/>
      <c r="G4249" s="84"/>
      <c r="H4249" s="31"/>
      <c r="I4249" s="208"/>
      <c r="J4249" s="84"/>
      <c r="K4249" s="31"/>
      <c r="L4249" s="31"/>
      <c r="M4249" s="169"/>
      <c r="N4249" s="148"/>
      <c r="O4249" s="106"/>
      <c r="P4249" s="43"/>
      <c r="Q4249" s="31"/>
      <c r="R4249" s="84"/>
      <c r="S4249" s="31"/>
      <c r="T4249" s="31"/>
      <c r="U4249" s="169"/>
      <c r="V4249" s="150"/>
      <c r="W4249" s="141" t="str" cm="1">
        <f t="array" ref="W4249">IF(SUM(LEN(B4249:V4249))=0,"",IF(OR(OR(ISBLANK(F4249),SUM(LEN(C4249),LEN(D4249))=0),AND(NOT(E4249="Unknown"),ISBLANK(J4249)),AND(NOT(O4249="Unknown"),ISBLANK(R4249))),"Missing Information", INDEX(Table15[Entire Service Line Classification], MATCH(SUMIFS(Table15[Unique ID],Table15[System-Owned Portion],E4249,Table15[If Material Anything Other than "Lead" in Column E,Was Material Ever Previously Lead?],G4249,Table15[Customer-Owned Portion],O4249),Table15[Unique ID],0),0)))</f>
        <v/>
      </c>
      <c r="X4249"/>
    </row>
    <row r="4250" spans="2:24" x14ac:dyDescent="0.25">
      <c r="B4250" s="146"/>
      <c r="C4250" s="31"/>
      <c r="D4250" s="31"/>
      <c r="E4250" s="44"/>
      <c r="F4250" s="43"/>
      <c r="G4250" s="84"/>
      <c r="H4250" s="31"/>
      <c r="I4250" s="208"/>
      <c r="J4250" s="84"/>
      <c r="K4250" s="31"/>
      <c r="L4250" s="31"/>
      <c r="M4250" s="169"/>
      <c r="N4250" s="148"/>
      <c r="O4250" s="106"/>
      <c r="P4250" s="43"/>
      <c r="Q4250" s="31"/>
      <c r="R4250" s="84"/>
      <c r="S4250" s="31"/>
      <c r="T4250" s="31"/>
      <c r="U4250" s="169"/>
      <c r="V4250" s="150"/>
      <c r="W4250" s="141" t="str" cm="1">
        <f t="array" ref="W4250">IF(SUM(LEN(B4250:V4250))=0,"",IF(OR(OR(ISBLANK(F4250),SUM(LEN(C4250),LEN(D4250))=0),AND(NOT(E4250="Unknown"),ISBLANK(J4250)),AND(NOT(O4250="Unknown"),ISBLANK(R4250))),"Missing Information", INDEX(Table15[Entire Service Line Classification], MATCH(SUMIFS(Table15[Unique ID],Table15[System-Owned Portion],E4250,Table15[If Material Anything Other than "Lead" in Column E,Was Material Ever Previously Lead?],G4250,Table15[Customer-Owned Portion],O4250),Table15[Unique ID],0),0)))</f>
        <v/>
      </c>
      <c r="X4250"/>
    </row>
    <row r="4251" spans="2:24" x14ac:dyDescent="0.25">
      <c r="B4251" s="146"/>
      <c r="C4251" s="31"/>
      <c r="D4251" s="31"/>
      <c r="E4251" s="44"/>
      <c r="F4251" s="43"/>
      <c r="G4251" s="84"/>
      <c r="H4251" s="31"/>
      <c r="I4251" s="208"/>
      <c r="J4251" s="84"/>
      <c r="K4251" s="31"/>
      <c r="L4251" s="31"/>
      <c r="M4251" s="169"/>
      <c r="N4251" s="148"/>
      <c r="O4251" s="106"/>
      <c r="P4251" s="43"/>
      <c r="Q4251" s="31"/>
      <c r="R4251" s="84"/>
      <c r="S4251" s="31"/>
      <c r="T4251" s="31"/>
      <c r="U4251" s="169"/>
      <c r="V4251" s="150"/>
      <c r="W4251" s="141" t="str" cm="1">
        <f t="array" ref="W4251">IF(SUM(LEN(B4251:V4251))=0,"",IF(OR(OR(ISBLANK(F4251),SUM(LEN(C4251),LEN(D4251))=0),AND(NOT(E4251="Unknown"),ISBLANK(J4251)),AND(NOT(O4251="Unknown"),ISBLANK(R4251))),"Missing Information", INDEX(Table15[Entire Service Line Classification], MATCH(SUMIFS(Table15[Unique ID],Table15[System-Owned Portion],E4251,Table15[If Material Anything Other than "Lead" in Column E,Was Material Ever Previously Lead?],G4251,Table15[Customer-Owned Portion],O4251),Table15[Unique ID],0),0)))</f>
        <v/>
      </c>
      <c r="X4251"/>
    </row>
    <row r="4252" spans="2:24" x14ac:dyDescent="0.25">
      <c r="B4252" s="146"/>
      <c r="C4252" s="31"/>
      <c r="D4252" s="31"/>
      <c r="E4252" s="44"/>
      <c r="F4252" s="43"/>
      <c r="G4252" s="84"/>
      <c r="H4252" s="31"/>
      <c r="I4252" s="208"/>
      <c r="J4252" s="84"/>
      <c r="K4252" s="31"/>
      <c r="L4252" s="31"/>
      <c r="M4252" s="169"/>
      <c r="N4252" s="148"/>
      <c r="O4252" s="106"/>
      <c r="P4252" s="43"/>
      <c r="Q4252" s="31"/>
      <c r="R4252" s="84"/>
      <c r="S4252" s="31"/>
      <c r="T4252" s="31"/>
      <c r="U4252" s="169"/>
      <c r="V4252" s="150"/>
      <c r="W4252" s="141" t="str" cm="1">
        <f t="array" ref="W4252">IF(SUM(LEN(B4252:V4252))=0,"",IF(OR(OR(ISBLANK(F4252),SUM(LEN(C4252),LEN(D4252))=0),AND(NOT(E4252="Unknown"),ISBLANK(J4252)),AND(NOT(O4252="Unknown"),ISBLANK(R4252))),"Missing Information", INDEX(Table15[Entire Service Line Classification], MATCH(SUMIFS(Table15[Unique ID],Table15[System-Owned Portion],E4252,Table15[If Material Anything Other than "Lead" in Column E,Was Material Ever Previously Lead?],G4252,Table15[Customer-Owned Portion],O4252),Table15[Unique ID],0),0)))</f>
        <v/>
      </c>
      <c r="X4252"/>
    </row>
    <row r="4253" spans="2:24" x14ac:dyDescent="0.25">
      <c r="B4253" s="146"/>
      <c r="C4253" s="31"/>
      <c r="D4253" s="31"/>
      <c r="E4253" s="44"/>
      <c r="F4253" s="43"/>
      <c r="G4253" s="84"/>
      <c r="H4253" s="31"/>
      <c r="I4253" s="208"/>
      <c r="J4253" s="84"/>
      <c r="K4253" s="31"/>
      <c r="L4253" s="31"/>
      <c r="M4253" s="169"/>
      <c r="N4253" s="148"/>
      <c r="O4253" s="106"/>
      <c r="P4253" s="43"/>
      <c r="Q4253" s="31"/>
      <c r="R4253" s="84"/>
      <c r="S4253" s="31"/>
      <c r="T4253" s="31"/>
      <c r="U4253" s="169"/>
      <c r="V4253" s="150"/>
      <c r="W4253" s="141" t="str" cm="1">
        <f t="array" ref="W4253">IF(SUM(LEN(B4253:V4253))=0,"",IF(OR(OR(ISBLANK(F4253),SUM(LEN(C4253),LEN(D4253))=0),AND(NOT(E4253="Unknown"),ISBLANK(J4253)),AND(NOT(O4253="Unknown"),ISBLANK(R4253))),"Missing Information", INDEX(Table15[Entire Service Line Classification], MATCH(SUMIFS(Table15[Unique ID],Table15[System-Owned Portion],E4253,Table15[If Material Anything Other than "Lead" in Column E,Was Material Ever Previously Lead?],G4253,Table15[Customer-Owned Portion],O4253),Table15[Unique ID],0),0)))</f>
        <v/>
      </c>
      <c r="X4253"/>
    </row>
    <row r="4254" spans="2:24" x14ac:dyDescent="0.25">
      <c r="B4254" s="146"/>
      <c r="C4254" s="31"/>
      <c r="D4254" s="31"/>
      <c r="E4254" s="44"/>
      <c r="F4254" s="43"/>
      <c r="G4254" s="84"/>
      <c r="H4254" s="31"/>
      <c r="I4254" s="208"/>
      <c r="J4254" s="84"/>
      <c r="K4254" s="31"/>
      <c r="L4254" s="31"/>
      <c r="M4254" s="169"/>
      <c r="N4254" s="148"/>
      <c r="O4254" s="106"/>
      <c r="P4254" s="43"/>
      <c r="Q4254" s="31"/>
      <c r="R4254" s="84"/>
      <c r="S4254" s="31"/>
      <c r="T4254" s="31"/>
      <c r="U4254" s="169"/>
      <c r="V4254" s="150"/>
      <c r="W4254" s="141" t="str" cm="1">
        <f t="array" ref="W4254">IF(SUM(LEN(B4254:V4254))=0,"",IF(OR(OR(ISBLANK(F4254),SUM(LEN(C4254),LEN(D4254))=0),AND(NOT(E4254="Unknown"),ISBLANK(J4254)),AND(NOT(O4254="Unknown"),ISBLANK(R4254))),"Missing Information", INDEX(Table15[Entire Service Line Classification], MATCH(SUMIFS(Table15[Unique ID],Table15[System-Owned Portion],E4254,Table15[If Material Anything Other than "Lead" in Column E,Was Material Ever Previously Lead?],G4254,Table15[Customer-Owned Portion],O4254),Table15[Unique ID],0),0)))</f>
        <v/>
      </c>
      <c r="X4254"/>
    </row>
    <row r="4255" spans="2:24" x14ac:dyDescent="0.25">
      <c r="B4255" s="146"/>
      <c r="C4255" s="31"/>
      <c r="D4255" s="31"/>
      <c r="E4255" s="44"/>
      <c r="F4255" s="43"/>
      <c r="G4255" s="84"/>
      <c r="H4255" s="31"/>
      <c r="I4255" s="208"/>
      <c r="J4255" s="84"/>
      <c r="K4255" s="31"/>
      <c r="L4255" s="31"/>
      <c r="M4255" s="169"/>
      <c r="N4255" s="148"/>
      <c r="O4255" s="106"/>
      <c r="P4255" s="43"/>
      <c r="Q4255" s="31"/>
      <c r="R4255" s="84"/>
      <c r="S4255" s="31"/>
      <c r="T4255" s="31"/>
      <c r="U4255" s="169"/>
      <c r="V4255" s="150"/>
      <c r="W4255" s="141" t="str" cm="1">
        <f t="array" ref="W4255">IF(SUM(LEN(B4255:V4255))=0,"",IF(OR(OR(ISBLANK(F4255),SUM(LEN(C4255),LEN(D4255))=0),AND(NOT(E4255="Unknown"),ISBLANK(J4255)),AND(NOT(O4255="Unknown"),ISBLANK(R4255))),"Missing Information", INDEX(Table15[Entire Service Line Classification], MATCH(SUMIFS(Table15[Unique ID],Table15[System-Owned Portion],E4255,Table15[If Material Anything Other than "Lead" in Column E,Was Material Ever Previously Lead?],G4255,Table15[Customer-Owned Portion],O4255),Table15[Unique ID],0),0)))</f>
        <v/>
      </c>
      <c r="X4255"/>
    </row>
    <row r="4256" spans="2:24" x14ac:dyDescent="0.25">
      <c r="B4256" s="146"/>
      <c r="C4256" s="31"/>
      <c r="D4256" s="31"/>
      <c r="E4256" s="44"/>
      <c r="F4256" s="43"/>
      <c r="G4256" s="84"/>
      <c r="H4256" s="31"/>
      <c r="I4256" s="208"/>
      <c r="J4256" s="84"/>
      <c r="K4256" s="31"/>
      <c r="L4256" s="31"/>
      <c r="M4256" s="169"/>
      <c r="N4256" s="148"/>
      <c r="O4256" s="106"/>
      <c r="P4256" s="43"/>
      <c r="Q4256" s="31"/>
      <c r="R4256" s="84"/>
      <c r="S4256" s="31"/>
      <c r="T4256" s="31"/>
      <c r="U4256" s="169"/>
      <c r="V4256" s="150"/>
      <c r="W4256" s="141" t="str" cm="1">
        <f t="array" ref="W4256">IF(SUM(LEN(B4256:V4256))=0,"",IF(OR(OR(ISBLANK(F4256),SUM(LEN(C4256),LEN(D4256))=0),AND(NOT(E4256="Unknown"),ISBLANK(J4256)),AND(NOT(O4256="Unknown"),ISBLANK(R4256))),"Missing Information", INDEX(Table15[Entire Service Line Classification], MATCH(SUMIFS(Table15[Unique ID],Table15[System-Owned Portion],E4256,Table15[If Material Anything Other than "Lead" in Column E,Was Material Ever Previously Lead?],G4256,Table15[Customer-Owned Portion],O4256),Table15[Unique ID],0),0)))</f>
        <v/>
      </c>
      <c r="X4256"/>
    </row>
    <row r="4257" spans="2:24" x14ac:dyDescent="0.25">
      <c r="B4257" s="146"/>
      <c r="C4257" s="31"/>
      <c r="D4257" s="31"/>
      <c r="E4257" s="44"/>
      <c r="F4257" s="43"/>
      <c r="G4257" s="84"/>
      <c r="H4257" s="31"/>
      <c r="I4257" s="208"/>
      <c r="J4257" s="84"/>
      <c r="K4257" s="31"/>
      <c r="L4257" s="31"/>
      <c r="M4257" s="169"/>
      <c r="N4257" s="148"/>
      <c r="O4257" s="106"/>
      <c r="P4257" s="43"/>
      <c r="Q4257" s="31"/>
      <c r="R4257" s="84"/>
      <c r="S4257" s="31"/>
      <c r="T4257" s="31"/>
      <c r="U4257" s="169"/>
      <c r="V4257" s="150"/>
      <c r="W4257" s="141" t="str" cm="1">
        <f t="array" ref="W4257">IF(SUM(LEN(B4257:V4257))=0,"",IF(OR(OR(ISBLANK(F4257),SUM(LEN(C4257),LEN(D4257))=0),AND(NOT(E4257="Unknown"),ISBLANK(J4257)),AND(NOT(O4257="Unknown"),ISBLANK(R4257))),"Missing Information", INDEX(Table15[Entire Service Line Classification], MATCH(SUMIFS(Table15[Unique ID],Table15[System-Owned Portion],E4257,Table15[If Material Anything Other than "Lead" in Column E,Was Material Ever Previously Lead?],G4257,Table15[Customer-Owned Portion],O4257),Table15[Unique ID],0),0)))</f>
        <v/>
      </c>
      <c r="X4257"/>
    </row>
    <row r="4258" spans="2:24" x14ac:dyDescent="0.25">
      <c r="B4258" s="146"/>
      <c r="C4258" s="31"/>
      <c r="D4258" s="31"/>
      <c r="E4258" s="44"/>
      <c r="F4258" s="43"/>
      <c r="G4258" s="84"/>
      <c r="H4258" s="31"/>
      <c r="I4258" s="208"/>
      <c r="J4258" s="84"/>
      <c r="K4258" s="31"/>
      <c r="L4258" s="31"/>
      <c r="M4258" s="169"/>
      <c r="N4258" s="148"/>
      <c r="O4258" s="106"/>
      <c r="P4258" s="43"/>
      <c r="Q4258" s="31"/>
      <c r="R4258" s="84"/>
      <c r="S4258" s="31"/>
      <c r="T4258" s="31"/>
      <c r="U4258" s="169"/>
      <c r="V4258" s="150"/>
      <c r="W4258" s="141" t="str" cm="1">
        <f t="array" ref="W4258">IF(SUM(LEN(B4258:V4258))=0,"",IF(OR(OR(ISBLANK(F4258),SUM(LEN(C4258),LEN(D4258))=0),AND(NOT(E4258="Unknown"),ISBLANK(J4258)),AND(NOT(O4258="Unknown"),ISBLANK(R4258))),"Missing Information", INDEX(Table15[Entire Service Line Classification], MATCH(SUMIFS(Table15[Unique ID],Table15[System-Owned Portion],E4258,Table15[If Material Anything Other than "Lead" in Column E,Was Material Ever Previously Lead?],G4258,Table15[Customer-Owned Portion],O4258),Table15[Unique ID],0),0)))</f>
        <v/>
      </c>
      <c r="X4258"/>
    </row>
    <row r="4259" spans="2:24" x14ac:dyDescent="0.25">
      <c r="B4259" s="146"/>
      <c r="C4259" s="31"/>
      <c r="D4259" s="31"/>
      <c r="E4259" s="44"/>
      <c r="F4259" s="43"/>
      <c r="G4259" s="84"/>
      <c r="H4259" s="31"/>
      <c r="I4259" s="208"/>
      <c r="J4259" s="84"/>
      <c r="K4259" s="31"/>
      <c r="L4259" s="31"/>
      <c r="M4259" s="169"/>
      <c r="N4259" s="148"/>
      <c r="O4259" s="106"/>
      <c r="P4259" s="43"/>
      <c r="Q4259" s="31"/>
      <c r="R4259" s="84"/>
      <c r="S4259" s="31"/>
      <c r="T4259" s="31"/>
      <c r="U4259" s="169"/>
      <c r="V4259" s="150"/>
      <c r="W4259" s="141" t="str" cm="1">
        <f t="array" ref="W4259">IF(SUM(LEN(B4259:V4259))=0,"",IF(OR(OR(ISBLANK(F4259),SUM(LEN(C4259),LEN(D4259))=0),AND(NOT(E4259="Unknown"),ISBLANK(J4259)),AND(NOT(O4259="Unknown"),ISBLANK(R4259))),"Missing Information", INDEX(Table15[Entire Service Line Classification], MATCH(SUMIFS(Table15[Unique ID],Table15[System-Owned Portion],E4259,Table15[If Material Anything Other than "Lead" in Column E,Was Material Ever Previously Lead?],G4259,Table15[Customer-Owned Portion],O4259),Table15[Unique ID],0),0)))</f>
        <v/>
      </c>
      <c r="X4259"/>
    </row>
    <row r="4260" spans="2:24" x14ac:dyDescent="0.25">
      <c r="B4260" s="146"/>
      <c r="C4260" s="31"/>
      <c r="D4260" s="31"/>
      <c r="E4260" s="44"/>
      <c r="F4260" s="43"/>
      <c r="G4260" s="84"/>
      <c r="H4260" s="31"/>
      <c r="I4260" s="208"/>
      <c r="J4260" s="84"/>
      <c r="K4260" s="31"/>
      <c r="L4260" s="31"/>
      <c r="M4260" s="169"/>
      <c r="N4260" s="148"/>
      <c r="O4260" s="106"/>
      <c r="P4260" s="43"/>
      <c r="Q4260" s="31"/>
      <c r="R4260" s="84"/>
      <c r="S4260" s="31"/>
      <c r="T4260" s="31"/>
      <c r="U4260" s="169"/>
      <c r="V4260" s="150"/>
      <c r="W4260" s="141" t="str" cm="1">
        <f t="array" ref="W4260">IF(SUM(LEN(B4260:V4260))=0,"",IF(OR(OR(ISBLANK(F4260),SUM(LEN(C4260),LEN(D4260))=0),AND(NOT(E4260="Unknown"),ISBLANK(J4260)),AND(NOT(O4260="Unknown"),ISBLANK(R4260))),"Missing Information", INDEX(Table15[Entire Service Line Classification], MATCH(SUMIFS(Table15[Unique ID],Table15[System-Owned Portion],E4260,Table15[If Material Anything Other than "Lead" in Column E,Was Material Ever Previously Lead?],G4260,Table15[Customer-Owned Portion],O4260),Table15[Unique ID],0),0)))</f>
        <v/>
      </c>
      <c r="X4260"/>
    </row>
    <row r="4261" spans="2:24" x14ac:dyDescent="0.25">
      <c r="B4261" s="146"/>
      <c r="C4261" s="31"/>
      <c r="D4261" s="31"/>
      <c r="E4261" s="44"/>
      <c r="F4261" s="43"/>
      <c r="G4261" s="84"/>
      <c r="H4261" s="31"/>
      <c r="I4261" s="208"/>
      <c r="J4261" s="84"/>
      <c r="K4261" s="31"/>
      <c r="L4261" s="31"/>
      <c r="M4261" s="169"/>
      <c r="N4261" s="148"/>
      <c r="O4261" s="106"/>
      <c r="P4261" s="43"/>
      <c r="Q4261" s="31"/>
      <c r="R4261" s="84"/>
      <c r="S4261" s="31"/>
      <c r="T4261" s="31"/>
      <c r="U4261" s="169"/>
      <c r="V4261" s="150"/>
      <c r="W4261" s="141" t="str" cm="1">
        <f t="array" ref="W4261">IF(SUM(LEN(B4261:V4261))=0,"",IF(OR(OR(ISBLANK(F4261),SUM(LEN(C4261),LEN(D4261))=0),AND(NOT(E4261="Unknown"),ISBLANK(J4261)),AND(NOT(O4261="Unknown"),ISBLANK(R4261))),"Missing Information", INDEX(Table15[Entire Service Line Classification], MATCH(SUMIFS(Table15[Unique ID],Table15[System-Owned Portion],E4261,Table15[If Material Anything Other than "Lead" in Column E,Was Material Ever Previously Lead?],G4261,Table15[Customer-Owned Portion],O4261),Table15[Unique ID],0),0)))</f>
        <v/>
      </c>
      <c r="X4261"/>
    </row>
    <row r="4262" spans="2:24" x14ac:dyDescent="0.25">
      <c r="B4262" s="146"/>
      <c r="C4262" s="31"/>
      <c r="D4262" s="31"/>
      <c r="E4262" s="44"/>
      <c r="F4262" s="43"/>
      <c r="G4262" s="84"/>
      <c r="H4262" s="31"/>
      <c r="I4262" s="208"/>
      <c r="J4262" s="84"/>
      <c r="K4262" s="31"/>
      <c r="L4262" s="31"/>
      <c r="M4262" s="169"/>
      <c r="N4262" s="148"/>
      <c r="O4262" s="106"/>
      <c r="P4262" s="43"/>
      <c r="Q4262" s="31"/>
      <c r="R4262" s="84"/>
      <c r="S4262" s="31"/>
      <c r="T4262" s="31"/>
      <c r="U4262" s="169"/>
      <c r="V4262" s="150"/>
      <c r="W4262" s="141" t="str" cm="1">
        <f t="array" ref="W4262">IF(SUM(LEN(B4262:V4262))=0,"",IF(OR(OR(ISBLANK(F4262),SUM(LEN(C4262),LEN(D4262))=0),AND(NOT(E4262="Unknown"),ISBLANK(J4262)),AND(NOT(O4262="Unknown"),ISBLANK(R4262))),"Missing Information", INDEX(Table15[Entire Service Line Classification], MATCH(SUMIFS(Table15[Unique ID],Table15[System-Owned Portion],E4262,Table15[If Material Anything Other than "Lead" in Column E,Was Material Ever Previously Lead?],G4262,Table15[Customer-Owned Portion],O4262),Table15[Unique ID],0),0)))</f>
        <v/>
      </c>
      <c r="X4262"/>
    </row>
    <row r="4263" spans="2:24" x14ac:dyDescent="0.25">
      <c r="B4263" s="146"/>
      <c r="C4263" s="31"/>
      <c r="D4263" s="31"/>
      <c r="E4263" s="44"/>
      <c r="F4263" s="43"/>
      <c r="G4263" s="84"/>
      <c r="H4263" s="31"/>
      <c r="I4263" s="208"/>
      <c r="J4263" s="84"/>
      <c r="K4263" s="31"/>
      <c r="L4263" s="31"/>
      <c r="M4263" s="169"/>
      <c r="N4263" s="148"/>
      <c r="O4263" s="106"/>
      <c r="P4263" s="43"/>
      <c r="Q4263" s="31"/>
      <c r="R4263" s="84"/>
      <c r="S4263" s="31"/>
      <c r="T4263" s="31"/>
      <c r="U4263" s="169"/>
      <c r="V4263" s="150"/>
      <c r="W4263" s="141" t="str" cm="1">
        <f t="array" ref="W4263">IF(SUM(LEN(B4263:V4263))=0,"",IF(OR(OR(ISBLANK(F4263),SUM(LEN(C4263),LEN(D4263))=0),AND(NOT(E4263="Unknown"),ISBLANK(J4263)),AND(NOT(O4263="Unknown"),ISBLANK(R4263))),"Missing Information", INDEX(Table15[Entire Service Line Classification], MATCH(SUMIFS(Table15[Unique ID],Table15[System-Owned Portion],E4263,Table15[If Material Anything Other than "Lead" in Column E,Was Material Ever Previously Lead?],G4263,Table15[Customer-Owned Portion],O4263),Table15[Unique ID],0),0)))</f>
        <v/>
      </c>
      <c r="X4263"/>
    </row>
    <row r="4264" spans="2:24" x14ac:dyDescent="0.25">
      <c r="B4264" s="146"/>
      <c r="C4264" s="31"/>
      <c r="D4264" s="31"/>
      <c r="E4264" s="44"/>
      <c r="F4264" s="43"/>
      <c r="G4264" s="84"/>
      <c r="H4264" s="31"/>
      <c r="I4264" s="208"/>
      <c r="J4264" s="84"/>
      <c r="K4264" s="31"/>
      <c r="L4264" s="31"/>
      <c r="M4264" s="169"/>
      <c r="N4264" s="148"/>
      <c r="O4264" s="106"/>
      <c r="P4264" s="43"/>
      <c r="Q4264" s="31"/>
      <c r="R4264" s="84"/>
      <c r="S4264" s="31"/>
      <c r="T4264" s="31"/>
      <c r="U4264" s="169"/>
      <c r="V4264" s="150"/>
      <c r="W4264" s="141" t="str" cm="1">
        <f t="array" ref="W4264">IF(SUM(LEN(B4264:V4264))=0,"",IF(OR(OR(ISBLANK(F4264),SUM(LEN(C4264),LEN(D4264))=0),AND(NOT(E4264="Unknown"),ISBLANK(J4264)),AND(NOT(O4264="Unknown"),ISBLANK(R4264))),"Missing Information", INDEX(Table15[Entire Service Line Classification], MATCH(SUMIFS(Table15[Unique ID],Table15[System-Owned Portion],E4264,Table15[If Material Anything Other than "Lead" in Column E,Was Material Ever Previously Lead?],G4264,Table15[Customer-Owned Portion],O4264),Table15[Unique ID],0),0)))</f>
        <v/>
      </c>
      <c r="X4264"/>
    </row>
    <row r="4265" spans="2:24" x14ac:dyDescent="0.25">
      <c r="B4265" s="146"/>
      <c r="C4265" s="31"/>
      <c r="D4265" s="31"/>
      <c r="E4265" s="44"/>
      <c r="F4265" s="43"/>
      <c r="G4265" s="84"/>
      <c r="H4265" s="31"/>
      <c r="I4265" s="208"/>
      <c r="J4265" s="84"/>
      <c r="K4265" s="31"/>
      <c r="L4265" s="31"/>
      <c r="M4265" s="169"/>
      <c r="N4265" s="148"/>
      <c r="O4265" s="106"/>
      <c r="P4265" s="43"/>
      <c r="Q4265" s="31"/>
      <c r="R4265" s="84"/>
      <c r="S4265" s="31"/>
      <c r="T4265" s="31"/>
      <c r="U4265" s="169"/>
      <c r="V4265" s="150"/>
      <c r="W4265" s="141" t="str" cm="1">
        <f t="array" ref="W4265">IF(SUM(LEN(B4265:V4265))=0,"",IF(OR(OR(ISBLANK(F4265),SUM(LEN(C4265),LEN(D4265))=0),AND(NOT(E4265="Unknown"),ISBLANK(J4265)),AND(NOT(O4265="Unknown"),ISBLANK(R4265))),"Missing Information", INDEX(Table15[Entire Service Line Classification], MATCH(SUMIFS(Table15[Unique ID],Table15[System-Owned Portion],E4265,Table15[If Material Anything Other than "Lead" in Column E,Was Material Ever Previously Lead?],G4265,Table15[Customer-Owned Portion],O4265),Table15[Unique ID],0),0)))</f>
        <v/>
      </c>
      <c r="X4265"/>
    </row>
    <row r="4266" spans="2:24" x14ac:dyDescent="0.25">
      <c r="B4266" s="146"/>
      <c r="C4266" s="31"/>
      <c r="D4266" s="31"/>
      <c r="E4266" s="44"/>
      <c r="F4266" s="43"/>
      <c r="G4266" s="84"/>
      <c r="H4266" s="31"/>
      <c r="I4266" s="208"/>
      <c r="J4266" s="84"/>
      <c r="K4266" s="31"/>
      <c r="L4266" s="31"/>
      <c r="M4266" s="169"/>
      <c r="N4266" s="148"/>
      <c r="O4266" s="106"/>
      <c r="P4266" s="43"/>
      <c r="Q4266" s="31"/>
      <c r="R4266" s="84"/>
      <c r="S4266" s="31"/>
      <c r="T4266" s="31"/>
      <c r="U4266" s="169"/>
      <c r="V4266" s="150"/>
      <c r="W4266" s="141" t="str" cm="1">
        <f t="array" ref="W4266">IF(SUM(LEN(B4266:V4266))=0,"",IF(OR(OR(ISBLANK(F4266),SUM(LEN(C4266),LEN(D4266))=0),AND(NOT(E4266="Unknown"),ISBLANK(J4266)),AND(NOT(O4266="Unknown"),ISBLANK(R4266))),"Missing Information", INDEX(Table15[Entire Service Line Classification], MATCH(SUMIFS(Table15[Unique ID],Table15[System-Owned Portion],E4266,Table15[If Material Anything Other than "Lead" in Column E,Was Material Ever Previously Lead?],G4266,Table15[Customer-Owned Portion],O4266),Table15[Unique ID],0),0)))</f>
        <v/>
      </c>
      <c r="X4266"/>
    </row>
    <row r="4267" spans="2:24" x14ac:dyDescent="0.25">
      <c r="B4267" s="146"/>
      <c r="C4267" s="31"/>
      <c r="D4267" s="31"/>
      <c r="E4267" s="44"/>
      <c r="F4267" s="43"/>
      <c r="G4267" s="84"/>
      <c r="H4267" s="31"/>
      <c r="I4267" s="208"/>
      <c r="J4267" s="84"/>
      <c r="K4267" s="31"/>
      <c r="L4267" s="31"/>
      <c r="M4267" s="169"/>
      <c r="N4267" s="148"/>
      <c r="O4267" s="106"/>
      <c r="P4267" s="43"/>
      <c r="Q4267" s="31"/>
      <c r="R4267" s="84"/>
      <c r="S4267" s="31"/>
      <c r="T4267" s="31"/>
      <c r="U4267" s="169"/>
      <c r="V4267" s="150"/>
      <c r="W4267" s="141" t="str" cm="1">
        <f t="array" ref="W4267">IF(SUM(LEN(B4267:V4267))=0,"",IF(OR(OR(ISBLANK(F4267),SUM(LEN(C4267),LEN(D4267))=0),AND(NOT(E4267="Unknown"),ISBLANK(J4267)),AND(NOT(O4267="Unknown"),ISBLANK(R4267))),"Missing Information", INDEX(Table15[Entire Service Line Classification], MATCH(SUMIFS(Table15[Unique ID],Table15[System-Owned Portion],E4267,Table15[If Material Anything Other than "Lead" in Column E,Was Material Ever Previously Lead?],G4267,Table15[Customer-Owned Portion],O4267),Table15[Unique ID],0),0)))</f>
        <v/>
      </c>
      <c r="X4267"/>
    </row>
    <row r="4268" spans="2:24" x14ac:dyDescent="0.25">
      <c r="B4268" s="146"/>
      <c r="C4268" s="31"/>
      <c r="D4268" s="31"/>
      <c r="E4268" s="44"/>
      <c r="F4268" s="43"/>
      <c r="G4268" s="84"/>
      <c r="H4268" s="31"/>
      <c r="I4268" s="208"/>
      <c r="J4268" s="84"/>
      <c r="K4268" s="31"/>
      <c r="L4268" s="31"/>
      <c r="M4268" s="169"/>
      <c r="N4268" s="148"/>
      <c r="O4268" s="106"/>
      <c r="P4268" s="43"/>
      <c r="Q4268" s="31"/>
      <c r="R4268" s="84"/>
      <c r="S4268" s="31"/>
      <c r="T4268" s="31"/>
      <c r="U4268" s="169"/>
      <c r="V4268" s="150"/>
      <c r="W4268" s="141" t="str" cm="1">
        <f t="array" ref="W4268">IF(SUM(LEN(B4268:V4268))=0,"",IF(OR(OR(ISBLANK(F4268),SUM(LEN(C4268),LEN(D4268))=0),AND(NOT(E4268="Unknown"),ISBLANK(J4268)),AND(NOT(O4268="Unknown"),ISBLANK(R4268))),"Missing Information", INDEX(Table15[Entire Service Line Classification], MATCH(SUMIFS(Table15[Unique ID],Table15[System-Owned Portion],E4268,Table15[If Material Anything Other than "Lead" in Column E,Was Material Ever Previously Lead?],G4268,Table15[Customer-Owned Portion],O4268),Table15[Unique ID],0),0)))</f>
        <v/>
      </c>
      <c r="X4268"/>
    </row>
    <row r="4269" spans="2:24" x14ac:dyDescent="0.25">
      <c r="B4269" s="146"/>
      <c r="C4269" s="31"/>
      <c r="D4269" s="31"/>
      <c r="E4269" s="44"/>
      <c r="F4269" s="43"/>
      <c r="G4269" s="84"/>
      <c r="H4269" s="31"/>
      <c r="I4269" s="208"/>
      <c r="J4269" s="84"/>
      <c r="K4269" s="31"/>
      <c r="L4269" s="31"/>
      <c r="M4269" s="169"/>
      <c r="N4269" s="148"/>
      <c r="O4269" s="106"/>
      <c r="P4269" s="43"/>
      <c r="Q4269" s="31"/>
      <c r="R4269" s="84"/>
      <c r="S4269" s="31"/>
      <c r="T4269" s="31"/>
      <c r="U4269" s="169"/>
      <c r="V4269" s="150"/>
      <c r="W4269" s="141" t="str" cm="1">
        <f t="array" ref="W4269">IF(SUM(LEN(B4269:V4269))=0,"",IF(OR(OR(ISBLANK(F4269),SUM(LEN(C4269),LEN(D4269))=0),AND(NOT(E4269="Unknown"),ISBLANK(J4269)),AND(NOT(O4269="Unknown"),ISBLANK(R4269))),"Missing Information", INDEX(Table15[Entire Service Line Classification], MATCH(SUMIFS(Table15[Unique ID],Table15[System-Owned Portion],E4269,Table15[If Material Anything Other than "Lead" in Column E,Was Material Ever Previously Lead?],G4269,Table15[Customer-Owned Portion],O4269),Table15[Unique ID],0),0)))</f>
        <v/>
      </c>
      <c r="X4269"/>
    </row>
    <row r="4270" spans="2:24" x14ac:dyDescent="0.25">
      <c r="B4270" s="146"/>
      <c r="C4270" s="31"/>
      <c r="D4270" s="31"/>
      <c r="E4270" s="44"/>
      <c r="F4270" s="43"/>
      <c r="G4270" s="84"/>
      <c r="H4270" s="31"/>
      <c r="I4270" s="208"/>
      <c r="J4270" s="84"/>
      <c r="K4270" s="31"/>
      <c r="L4270" s="31"/>
      <c r="M4270" s="169"/>
      <c r="N4270" s="148"/>
      <c r="O4270" s="106"/>
      <c r="P4270" s="43"/>
      <c r="Q4270" s="31"/>
      <c r="R4270" s="84"/>
      <c r="S4270" s="31"/>
      <c r="T4270" s="31"/>
      <c r="U4270" s="169"/>
      <c r="V4270" s="150"/>
      <c r="W4270" s="141" t="str" cm="1">
        <f t="array" ref="W4270">IF(SUM(LEN(B4270:V4270))=0,"",IF(OR(OR(ISBLANK(F4270),SUM(LEN(C4270),LEN(D4270))=0),AND(NOT(E4270="Unknown"),ISBLANK(J4270)),AND(NOT(O4270="Unknown"),ISBLANK(R4270))),"Missing Information", INDEX(Table15[Entire Service Line Classification], MATCH(SUMIFS(Table15[Unique ID],Table15[System-Owned Portion],E4270,Table15[If Material Anything Other than "Lead" in Column E,Was Material Ever Previously Lead?],G4270,Table15[Customer-Owned Portion],O4270),Table15[Unique ID],0),0)))</f>
        <v/>
      </c>
      <c r="X4270"/>
    </row>
    <row r="4271" spans="2:24" x14ac:dyDescent="0.25">
      <c r="B4271" s="146"/>
      <c r="C4271" s="31"/>
      <c r="D4271" s="31"/>
      <c r="E4271" s="44"/>
      <c r="F4271" s="43"/>
      <c r="G4271" s="84"/>
      <c r="H4271" s="31"/>
      <c r="I4271" s="208"/>
      <c r="J4271" s="84"/>
      <c r="K4271" s="31"/>
      <c r="L4271" s="31"/>
      <c r="M4271" s="169"/>
      <c r="N4271" s="148"/>
      <c r="O4271" s="106"/>
      <c r="P4271" s="43"/>
      <c r="Q4271" s="31"/>
      <c r="R4271" s="84"/>
      <c r="S4271" s="31"/>
      <c r="T4271" s="31"/>
      <c r="U4271" s="169"/>
      <c r="V4271" s="150"/>
      <c r="W4271" s="141" t="str" cm="1">
        <f t="array" ref="W4271">IF(SUM(LEN(B4271:V4271))=0,"",IF(OR(OR(ISBLANK(F4271),SUM(LEN(C4271),LEN(D4271))=0),AND(NOT(E4271="Unknown"),ISBLANK(J4271)),AND(NOT(O4271="Unknown"),ISBLANK(R4271))),"Missing Information", INDEX(Table15[Entire Service Line Classification], MATCH(SUMIFS(Table15[Unique ID],Table15[System-Owned Portion],E4271,Table15[If Material Anything Other than "Lead" in Column E,Was Material Ever Previously Lead?],G4271,Table15[Customer-Owned Portion],O4271),Table15[Unique ID],0),0)))</f>
        <v/>
      </c>
      <c r="X4271"/>
    </row>
    <row r="4272" spans="2:24" x14ac:dyDescent="0.25">
      <c r="B4272" s="146"/>
      <c r="C4272" s="31"/>
      <c r="D4272" s="31"/>
      <c r="E4272" s="44"/>
      <c r="F4272" s="43"/>
      <c r="G4272" s="84"/>
      <c r="H4272" s="31"/>
      <c r="I4272" s="208"/>
      <c r="J4272" s="84"/>
      <c r="K4272" s="31"/>
      <c r="L4272" s="31"/>
      <c r="M4272" s="169"/>
      <c r="N4272" s="148"/>
      <c r="O4272" s="106"/>
      <c r="P4272" s="43"/>
      <c r="Q4272" s="31"/>
      <c r="R4272" s="84"/>
      <c r="S4272" s="31"/>
      <c r="T4272" s="31"/>
      <c r="U4272" s="169"/>
      <c r="V4272" s="150"/>
      <c r="W4272" s="141" t="str" cm="1">
        <f t="array" ref="W4272">IF(SUM(LEN(B4272:V4272))=0,"",IF(OR(OR(ISBLANK(F4272),SUM(LEN(C4272),LEN(D4272))=0),AND(NOT(E4272="Unknown"),ISBLANK(J4272)),AND(NOT(O4272="Unknown"),ISBLANK(R4272))),"Missing Information", INDEX(Table15[Entire Service Line Classification], MATCH(SUMIFS(Table15[Unique ID],Table15[System-Owned Portion],E4272,Table15[If Material Anything Other than "Lead" in Column E,Was Material Ever Previously Lead?],G4272,Table15[Customer-Owned Portion],O4272),Table15[Unique ID],0),0)))</f>
        <v/>
      </c>
      <c r="X4272"/>
    </row>
    <row r="4273" spans="2:24" x14ac:dyDescent="0.25">
      <c r="B4273" s="146"/>
      <c r="C4273" s="31"/>
      <c r="D4273" s="31"/>
      <c r="E4273" s="44"/>
      <c r="F4273" s="43"/>
      <c r="G4273" s="84"/>
      <c r="H4273" s="31"/>
      <c r="I4273" s="208"/>
      <c r="J4273" s="84"/>
      <c r="K4273" s="31"/>
      <c r="L4273" s="31"/>
      <c r="M4273" s="169"/>
      <c r="N4273" s="148"/>
      <c r="O4273" s="106"/>
      <c r="P4273" s="43"/>
      <c r="Q4273" s="31"/>
      <c r="R4273" s="84"/>
      <c r="S4273" s="31"/>
      <c r="T4273" s="31"/>
      <c r="U4273" s="169"/>
      <c r="V4273" s="150"/>
      <c r="W4273" s="141" t="str" cm="1">
        <f t="array" ref="W4273">IF(SUM(LEN(B4273:V4273))=0,"",IF(OR(OR(ISBLANK(F4273),SUM(LEN(C4273),LEN(D4273))=0),AND(NOT(E4273="Unknown"),ISBLANK(J4273)),AND(NOT(O4273="Unknown"),ISBLANK(R4273))),"Missing Information", INDEX(Table15[Entire Service Line Classification], MATCH(SUMIFS(Table15[Unique ID],Table15[System-Owned Portion],E4273,Table15[If Material Anything Other than "Lead" in Column E,Was Material Ever Previously Lead?],G4273,Table15[Customer-Owned Portion],O4273),Table15[Unique ID],0),0)))</f>
        <v/>
      </c>
      <c r="X4273"/>
    </row>
    <row r="4274" spans="2:24" x14ac:dyDescent="0.25">
      <c r="B4274" s="146"/>
      <c r="C4274" s="31"/>
      <c r="D4274" s="31"/>
      <c r="E4274" s="44"/>
      <c r="F4274" s="43"/>
      <c r="G4274" s="84"/>
      <c r="H4274" s="31"/>
      <c r="I4274" s="208"/>
      <c r="J4274" s="84"/>
      <c r="K4274" s="31"/>
      <c r="L4274" s="31"/>
      <c r="M4274" s="169"/>
      <c r="N4274" s="148"/>
      <c r="O4274" s="106"/>
      <c r="P4274" s="43"/>
      <c r="Q4274" s="31"/>
      <c r="R4274" s="84"/>
      <c r="S4274" s="31"/>
      <c r="T4274" s="31"/>
      <c r="U4274" s="169"/>
      <c r="V4274" s="150"/>
      <c r="W4274" s="141" t="str" cm="1">
        <f t="array" ref="W4274">IF(SUM(LEN(B4274:V4274))=0,"",IF(OR(OR(ISBLANK(F4274),SUM(LEN(C4274),LEN(D4274))=0),AND(NOT(E4274="Unknown"),ISBLANK(J4274)),AND(NOT(O4274="Unknown"),ISBLANK(R4274))),"Missing Information", INDEX(Table15[Entire Service Line Classification], MATCH(SUMIFS(Table15[Unique ID],Table15[System-Owned Portion],E4274,Table15[If Material Anything Other than "Lead" in Column E,Was Material Ever Previously Lead?],G4274,Table15[Customer-Owned Portion],O4274),Table15[Unique ID],0),0)))</f>
        <v/>
      </c>
      <c r="X4274"/>
    </row>
    <row r="4275" spans="2:24" x14ac:dyDescent="0.25">
      <c r="B4275" s="146"/>
      <c r="C4275" s="31"/>
      <c r="D4275" s="31"/>
      <c r="E4275" s="44"/>
      <c r="F4275" s="43"/>
      <c r="G4275" s="84"/>
      <c r="H4275" s="31"/>
      <c r="I4275" s="208"/>
      <c r="J4275" s="84"/>
      <c r="K4275" s="31"/>
      <c r="L4275" s="31"/>
      <c r="M4275" s="169"/>
      <c r="N4275" s="148"/>
      <c r="O4275" s="106"/>
      <c r="P4275" s="43"/>
      <c r="Q4275" s="31"/>
      <c r="R4275" s="84"/>
      <c r="S4275" s="31"/>
      <c r="T4275" s="31"/>
      <c r="U4275" s="169"/>
      <c r="V4275" s="150"/>
      <c r="W4275" s="141" t="str" cm="1">
        <f t="array" ref="W4275">IF(SUM(LEN(B4275:V4275))=0,"",IF(OR(OR(ISBLANK(F4275),SUM(LEN(C4275),LEN(D4275))=0),AND(NOT(E4275="Unknown"),ISBLANK(J4275)),AND(NOT(O4275="Unknown"),ISBLANK(R4275))),"Missing Information", INDEX(Table15[Entire Service Line Classification], MATCH(SUMIFS(Table15[Unique ID],Table15[System-Owned Portion],E4275,Table15[If Material Anything Other than "Lead" in Column E,Was Material Ever Previously Lead?],G4275,Table15[Customer-Owned Portion],O4275),Table15[Unique ID],0),0)))</f>
        <v/>
      </c>
      <c r="X4275"/>
    </row>
    <row r="4276" spans="2:24" x14ac:dyDescent="0.25">
      <c r="B4276" s="146"/>
      <c r="C4276" s="31"/>
      <c r="D4276" s="31"/>
      <c r="E4276" s="44"/>
      <c r="F4276" s="43"/>
      <c r="G4276" s="84"/>
      <c r="H4276" s="31"/>
      <c r="I4276" s="208"/>
      <c r="J4276" s="84"/>
      <c r="K4276" s="31"/>
      <c r="L4276" s="31"/>
      <c r="M4276" s="169"/>
      <c r="N4276" s="148"/>
      <c r="O4276" s="106"/>
      <c r="P4276" s="43"/>
      <c r="Q4276" s="31"/>
      <c r="R4276" s="84"/>
      <c r="S4276" s="31"/>
      <c r="T4276" s="31"/>
      <c r="U4276" s="169"/>
      <c r="V4276" s="150"/>
      <c r="W4276" s="141" t="str" cm="1">
        <f t="array" ref="W4276">IF(SUM(LEN(B4276:V4276))=0,"",IF(OR(OR(ISBLANK(F4276),SUM(LEN(C4276),LEN(D4276))=0),AND(NOT(E4276="Unknown"),ISBLANK(J4276)),AND(NOT(O4276="Unknown"),ISBLANK(R4276))),"Missing Information", INDEX(Table15[Entire Service Line Classification], MATCH(SUMIFS(Table15[Unique ID],Table15[System-Owned Portion],E4276,Table15[If Material Anything Other than "Lead" in Column E,Was Material Ever Previously Lead?],G4276,Table15[Customer-Owned Portion],O4276),Table15[Unique ID],0),0)))</f>
        <v/>
      </c>
      <c r="X4276"/>
    </row>
    <row r="4277" spans="2:24" x14ac:dyDescent="0.25">
      <c r="B4277" s="146"/>
      <c r="C4277" s="31"/>
      <c r="D4277" s="31"/>
      <c r="E4277" s="44"/>
      <c r="F4277" s="43"/>
      <c r="G4277" s="84"/>
      <c r="H4277" s="31"/>
      <c r="I4277" s="208"/>
      <c r="J4277" s="84"/>
      <c r="K4277" s="31"/>
      <c r="L4277" s="31"/>
      <c r="M4277" s="169"/>
      <c r="N4277" s="148"/>
      <c r="O4277" s="106"/>
      <c r="P4277" s="43"/>
      <c r="Q4277" s="31"/>
      <c r="R4277" s="84"/>
      <c r="S4277" s="31"/>
      <c r="T4277" s="31"/>
      <c r="U4277" s="169"/>
      <c r="V4277" s="150"/>
      <c r="W4277" s="141" t="str" cm="1">
        <f t="array" ref="W4277">IF(SUM(LEN(B4277:V4277))=0,"",IF(OR(OR(ISBLANK(F4277),SUM(LEN(C4277),LEN(D4277))=0),AND(NOT(E4277="Unknown"),ISBLANK(J4277)),AND(NOT(O4277="Unknown"),ISBLANK(R4277))),"Missing Information", INDEX(Table15[Entire Service Line Classification], MATCH(SUMIFS(Table15[Unique ID],Table15[System-Owned Portion],E4277,Table15[If Material Anything Other than "Lead" in Column E,Was Material Ever Previously Lead?],G4277,Table15[Customer-Owned Portion],O4277),Table15[Unique ID],0),0)))</f>
        <v/>
      </c>
      <c r="X4277"/>
    </row>
    <row r="4278" spans="2:24" x14ac:dyDescent="0.25">
      <c r="B4278" s="146"/>
      <c r="C4278" s="31"/>
      <c r="D4278" s="31"/>
      <c r="E4278" s="44"/>
      <c r="F4278" s="43"/>
      <c r="G4278" s="84"/>
      <c r="H4278" s="31"/>
      <c r="I4278" s="208"/>
      <c r="J4278" s="84"/>
      <c r="K4278" s="31"/>
      <c r="L4278" s="31"/>
      <c r="M4278" s="169"/>
      <c r="N4278" s="148"/>
      <c r="O4278" s="106"/>
      <c r="P4278" s="43"/>
      <c r="Q4278" s="31"/>
      <c r="R4278" s="84"/>
      <c r="S4278" s="31"/>
      <c r="T4278" s="31"/>
      <c r="U4278" s="169"/>
      <c r="V4278" s="150"/>
      <c r="W4278" s="141" t="str" cm="1">
        <f t="array" ref="W4278">IF(SUM(LEN(B4278:V4278))=0,"",IF(OR(OR(ISBLANK(F4278),SUM(LEN(C4278),LEN(D4278))=0),AND(NOT(E4278="Unknown"),ISBLANK(J4278)),AND(NOT(O4278="Unknown"),ISBLANK(R4278))),"Missing Information", INDEX(Table15[Entire Service Line Classification], MATCH(SUMIFS(Table15[Unique ID],Table15[System-Owned Portion],E4278,Table15[If Material Anything Other than "Lead" in Column E,Was Material Ever Previously Lead?],G4278,Table15[Customer-Owned Portion],O4278),Table15[Unique ID],0),0)))</f>
        <v/>
      </c>
      <c r="X4278"/>
    </row>
    <row r="4279" spans="2:24" x14ac:dyDescent="0.25">
      <c r="B4279" s="146"/>
      <c r="C4279" s="31"/>
      <c r="D4279" s="31"/>
      <c r="E4279" s="44"/>
      <c r="F4279" s="43"/>
      <c r="G4279" s="84"/>
      <c r="H4279" s="31"/>
      <c r="I4279" s="208"/>
      <c r="J4279" s="84"/>
      <c r="K4279" s="31"/>
      <c r="L4279" s="31"/>
      <c r="M4279" s="169"/>
      <c r="N4279" s="148"/>
      <c r="O4279" s="106"/>
      <c r="P4279" s="43"/>
      <c r="Q4279" s="31"/>
      <c r="R4279" s="84"/>
      <c r="S4279" s="31"/>
      <c r="T4279" s="31"/>
      <c r="U4279" s="169"/>
      <c r="V4279" s="150"/>
      <c r="W4279" s="141" t="str" cm="1">
        <f t="array" ref="W4279">IF(SUM(LEN(B4279:V4279))=0,"",IF(OR(OR(ISBLANK(F4279),SUM(LEN(C4279),LEN(D4279))=0),AND(NOT(E4279="Unknown"),ISBLANK(J4279)),AND(NOT(O4279="Unknown"),ISBLANK(R4279))),"Missing Information", INDEX(Table15[Entire Service Line Classification], MATCH(SUMIFS(Table15[Unique ID],Table15[System-Owned Portion],E4279,Table15[If Material Anything Other than "Lead" in Column E,Was Material Ever Previously Lead?],G4279,Table15[Customer-Owned Portion],O4279),Table15[Unique ID],0),0)))</f>
        <v/>
      </c>
      <c r="X4279"/>
    </row>
    <row r="4280" spans="2:24" x14ac:dyDescent="0.25">
      <c r="B4280" s="146"/>
      <c r="C4280" s="31"/>
      <c r="D4280" s="31"/>
      <c r="E4280" s="44"/>
      <c r="F4280" s="43"/>
      <c r="G4280" s="84"/>
      <c r="H4280" s="31"/>
      <c r="I4280" s="208"/>
      <c r="J4280" s="84"/>
      <c r="K4280" s="31"/>
      <c r="L4280" s="31"/>
      <c r="M4280" s="169"/>
      <c r="N4280" s="148"/>
      <c r="O4280" s="106"/>
      <c r="P4280" s="43"/>
      <c r="Q4280" s="31"/>
      <c r="R4280" s="84"/>
      <c r="S4280" s="31"/>
      <c r="T4280" s="31"/>
      <c r="U4280" s="169"/>
      <c r="V4280" s="150"/>
      <c r="W4280" s="141" t="str" cm="1">
        <f t="array" ref="W4280">IF(SUM(LEN(B4280:V4280))=0,"",IF(OR(OR(ISBLANK(F4280),SUM(LEN(C4280),LEN(D4280))=0),AND(NOT(E4280="Unknown"),ISBLANK(J4280)),AND(NOT(O4280="Unknown"),ISBLANK(R4280))),"Missing Information", INDEX(Table15[Entire Service Line Classification], MATCH(SUMIFS(Table15[Unique ID],Table15[System-Owned Portion],E4280,Table15[If Material Anything Other than "Lead" in Column E,Was Material Ever Previously Lead?],G4280,Table15[Customer-Owned Portion],O4280),Table15[Unique ID],0),0)))</f>
        <v/>
      </c>
      <c r="X4280"/>
    </row>
    <row r="4281" spans="2:24" x14ac:dyDescent="0.25">
      <c r="B4281" s="146"/>
      <c r="C4281" s="31"/>
      <c r="D4281" s="31"/>
      <c r="E4281" s="44"/>
      <c r="F4281" s="43"/>
      <c r="G4281" s="84"/>
      <c r="H4281" s="31"/>
      <c r="I4281" s="208"/>
      <c r="J4281" s="84"/>
      <c r="K4281" s="31"/>
      <c r="L4281" s="31"/>
      <c r="M4281" s="169"/>
      <c r="N4281" s="148"/>
      <c r="O4281" s="106"/>
      <c r="P4281" s="43"/>
      <c r="Q4281" s="31"/>
      <c r="R4281" s="84"/>
      <c r="S4281" s="31"/>
      <c r="T4281" s="31"/>
      <c r="U4281" s="169"/>
      <c r="V4281" s="150"/>
      <c r="W4281" s="141" t="str" cm="1">
        <f t="array" ref="W4281">IF(SUM(LEN(B4281:V4281))=0,"",IF(OR(OR(ISBLANK(F4281),SUM(LEN(C4281),LEN(D4281))=0),AND(NOT(E4281="Unknown"),ISBLANK(J4281)),AND(NOT(O4281="Unknown"),ISBLANK(R4281))),"Missing Information", INDEX(Table15[Entire Service Line Classification], MATCH(SUMIFS(Table15[Unique ID],Table15[System-Owned Portion],E4281,Table15[If Material Anything Other than "Lead" in Column E,Was Material Ever Previously Lead?],G4281,Table15[Customer-Owned Portion],O4281),Table15[Unique ID],0),0)))</f>
        <v/>
      </c>
      <c r="X4281"/>
    </row>
    <row r="4282" spans="2:24" x14ac:dyDescent="0.25">
      <c r="B4282" s="146"/>
      <c r="C4282" s="31"/>
      <c r="D4282" s="31"/>
      <c r="E4282" s="44"/>
      <c r="F4282" s="43"/>
      <c r="G4282" s="84"/>
      <c r="H4282" s="31"/>
      <c r="I4282" s="208"/>
      <c r="J4282" s="84"/>
      <c r="K4282" s="31"/>
      <c r="L4282" s="31"/>
      <c r="M4282" s="169"/>
      <c r="N4282" s="148"/>
      <c r="O4282" s="106"/>
      <c r="P4282" s="43"/>
      <c r="Q4282" s="31"/>
      <c r="R4282" s="84"/>
      <c r="S4282" s="31"/>
      <c r="T4282" s="31"/>
      <c r="U4282" s="169"/>
      <c r="V4282" s="150"/>
      <c r="W4282" s="141" t="str" cm="1">
        <f t="array" ref="W4282">IF(SUM(LEN(B4282:V4282))=0,"",IF(OR(OR(ISBLANK(F4282),SUM(LEN(C4282),LEN(D4282))=0),AND(NOT(E4282="Unknown"),ISBLANK(J4282)),AND(NOT(O4282="Unknown"),ISBLANK(R4282))),"Missing Information", INDEX(Table15[Entire Service Line Classification], MATCH(SUMIFS(Table15[Unique ID],Table15[System-Owned Portion],E4282,Table15[If Material Anything Other than "Lead" in Column E,Was Material Ever Previously Lead?],G4282,Table15[Customer-Owned Portion],O4282),Table15[Unique ID],0),0)))</f>
        <v/>
      </c>
      <c r="X4282"/>
    </row>
    <row r="4283" spans="2:24" x14ac:dyDescent="0.25">
      <c r="B4283" s="146"/>
      <c r="C4283" s="31"/>
      <c r="D4283" s="31"/>
      <c r="E4283" s="44"/>
      <c r="F4283" s="43"/>
      <c r="G4283" s="84"/>
      <c r="H4283" s="31"/>
      <c r="I4283" s="208"/>
      <c r="J4283" s="84"/>
      <c r="K4283" s="31"/>
      <c r="L4283" s="31"/>
      <c r="M4283" s="169"/>
      <c r="N4283" s="148"/>
      <c r="O4283" s="106"/>
      <c r="P4283" s="43"/>
      <c r="Q4283" s="31"/>
      <c r="R4283" s="84"/>
      <c r="S4283" s="31"/>
      <c r="T4283" s="31"/>
      <c r="U4283" s="169"/>
      <c r="V4283" s="150"/>
      <c r="W4283" s="141" t="str" cm="1">
        <f t="array" ref="W4283">IF(SUM(LEN(B4283:V4283))=0,"",IF(OR(OR(ISBLANK(F4283),SUM(LEN(C4283),LEN(D4283))=0),AND(NOT(E4283="Unknown"),ISBLANK(J4283)),AND(NOT(O4283="Unknown"),ISBLANK(R4283))),"Missing Information", INDEX(Table15[Entire Service Line Classification], MATCH(SUMIFS(Table15[Unique ID],Table15[System-Owned Portion],E4283,Table15[If Material Anything Other than "Lead" in Column E,Was Material Ever Previously Lead?],G4283,Table15[Customer-Owned Portion],O4283),Table15[Unique ID],0),0)))</f>
        <v/>
      </c>
      <c r="X4283"/>
    </row>
    <row r="4284" spans="2:24" x14ac:dyDescent="0.25">
      <c r="B4284" s="146"/>
      <c r="C4284" s="31"/>
      <c r="D4284" s="31"/>
      <c r="E4284" s="44"/>
      <c r="F4284" s="43"/>
      <c r="G4284" s="84"/>
      <c r="H4284" s="31"/>
      <c r="I4284" s="208"/>
      <c r="J4284" s="84"/>
      <c r="K4284" s="31"/>
      <c r="L4284" s="31"/>
      <c r="M4284" s="169"/>
      <c r="N4284" s="148"/>
      <c r="O4284" s="106"/>
      <c r="P4284" s="43"/>
      <c r="Q4284" s="31"/>
      <c r="R4284" s="84"/>
      <c r="S4284" s="31"/>
      <c r="T4284" s="31"/>
      <c r="U4284" s="169"/>
      <c r="V4284" s="150"/>
      <c r="W4284" s="141" t="str" cm="1">
        <f t="array" ref="W4284">IF(SUM(LEN(B4284:V4284))=0,"",IF(OR(OR(ISBLANK(F4284),SUM(LEN(C4284),LEN(D4284))=0),AND(NOT(E4284="Unknown"),ISBLANK(J4284)),AND(NOT(O4284="Unknown"),ISBLANK(R4284))),"Missing Information", INDEX(Table15[Entire Service Line Classification], MATCH(SUMIFS(Table15[Unique ID],Table15[System-Owned Portion],E4284,Table15[If Material Anything Other than "Lead" in Column E,Was Material Ever Previously Lead?],G4284,Table15[Customer-Owned Portion],O4284),Table15[Unique ID],0),0)))</f>
        <v/>
      </c>
      <c r="X4284"/>
    </row>
    <row r="4285" spans="2:24" x14ac:dyDescent="0.25">
      <c r="B4285" s="146"/>
      <c r="C4285" s="31"/>
      <c r="D4285" s="31"/>
      <c r="E4285" s="44"/>
      <c r="F4285" s="43"/>
      <c r="G4285" s="84"/>
      <c r="H4285" s="31"/>
      <c r="I4285" s="208"/>
      <c r="J4285" s="84"/>
      <c r="K4285" s="31"/>
      <c r="L4285" s="31"/>
      <c r="M4285" s="169"/>
      <c r="N4285" s="148"/>
      <c r="O4285" s="106"/>
      <c r="P4285" s="43"/>
      <c r="Q4285" s="31"/>
      <c r="R4285" s="84"/>
      <c r="S4285" s="31"/>
      <c r="T4285" s="31"/>
      <c r="U4285" s="169"/>
      <c r="V4285" s="150"/>
      <c r="W4285" s="141" t="str" cm="1">
        <f t="array" ref="W4285">IF(SUM(LEN(B4285:V4285))=0,"",IF(OR(OR(ISBLANK(F4285),SUM(LEN(C4285),LEN(D4285))=0),AND(NOT(E4285="Unknown"),ISBLANK(J4285)),AND(NOT(O4285="Unknown"),ISBLANK(R4285))),"Missing Information", INDEX(Table15[Entire Service Line Classification], MATCH(SUMIFS(Table15[Unique ID],Table15[System-Owned Portion],E4285,Table15[If Material Anything Other than "Lead" in Column E,Was Material Ever Previously Lead?],G4285,Table15[Customer-Owned Portion],O4285),Table15[Unique ID],0),0)))</f>
        <v/>
      </c>
      <c r="X4285"/>
    </row>
    <row r="4286" spans="2:24" x14ac:dyDescent="0.25">
      <c r="B4286" s="146"/>
      <c r="C4286" s="31"/>
      <c r="D4286" s="31"/>
      <c r="E4286" s="44"/>
      <c r="F4286" s="43"/>
      <c r="G4286" s="84"/>
      <c r="H4286" s="31"/>
      <c r="I4286" s="208"/>
      <c r="J4286" s="84"/>
      <c r="K4286" s="31"/>
      <c r="L4286" s="31"/>
      <c r="M4286" s="169"/>
      <c r="N4286" s="148"/>
      <c r="O4286" s="106"/>
      <c r="P4286" s="43"/>
      <c r="Q4286" s="31"/>
      <c r="R4286" s="84"/>
      <c r="S4286" s="31"/>
      <c r="T4286" s="31"/>
      <c r="U4286" s="169"/>
      <c r="V4286" s="150"/>
      <c r="W4286" s="141" t="str" cm="1">
        <f t="array" ref="W4286">IF(SUM(LEN(B4286:V4286))=0,"",IF(OR(OR(ISBLANK(F4286),SUM(LEN(C4286),LEN(D4286))=0),AND(NOT(E4286="Unknown"),ISBLANK(J4286)),AND(NOT(O4286="Unknown"),ISBLANK(R4286))),"Missing Information", INDEX(Table15[Entire Service Line Classification], MATCH(SUMIFS(Table15[Unique ID],Table15[System-Owned Portion],E4286,Table15[If Material Anything Other than "Lead" in Column E,Was Material Ever Previously Lead?],G4286,Table15[Customer-Owned Portion],O4286),Table15[Unique ID],0),0)))</f>
        <v/>
      </c>
      <c r="X4286"/>
    </row>
    <row r="4287" spans="2:24" x14ac:dyDescent="0.25">
      <c r="B4287" s="146"/>
      <c r="C4287" s="31"/>
      <c r="D4287" s="31"/>
      <c r="E4287" s="44"/>
      <c r="F4287" s="43"/>
      <c r="G4287" s="84"/>
      <c r="H4287" s="31"/>
      <c r="I4287" s="208"/>
      <c r="J4287" s="84"/>
      <c r="K4287" s="31"/>
      <c r="L4287" s="31"/>
      <c r="M4287" s="169"/>
      <c r="N4287" s="148"/>
      <c r="O4287" s="106"/>
      <c r="P4287" s="43"/>
      <c r="Q4287" s="31"/>
      <c r="R4287" s="84"/>
      <c r="S4287" s="31"/>
      <c r="T4287" s="31"/>
      <c r="U4287" s="169"/>
      <c r="V4287" s="150"/>
      <c r="W4287" s="141" t="str" cm="1">
        <f t="array" ref="W4287">IF(SUM(LEN(B4287:V4287))=0,"",IF(OR(OR(ISBLANK(F4287),SUM(LEN(C4287),LEN(D4287))=0),AND(NOT(E4287="Unknown"),ISBLANK(J4287)),AND(NOT(O4287="Unknown"),ISBLANK(R4287))),"Missing Information", INDEX(Table15[Entire Service Line Classification], MATCH(SUMIFS(Table15[Unique ID],Table15[System-Owned Portion],E4287,Table15[If Material Anything Other than "Lead" in Column E,Was Material Ever Previously Lead?],G4287,Table15[Customer-Owned Portion],O4287),Table15[Unique ID],0),0)))</f>
        <v/>
      </c>
      <c r="X4287"/>
    </row>
    <row r="4288" spans="2:24" x14ac:dyDescent="0.25">
      <c r="B4288" s="146"/>
      <c r="C4288" s="31"/>
      <c r="D4288" s="31"/>
      <c r="E4288" s="44"/>
      <c r="F4288" s="43"/>
      <c r="G4288" s="84"/>
      <c r="H4288" s="31"/>
      <c r="I4288" s="208"/>
      <c r="J4288" s="84"/>
      <c r="K4288" s="31"/>
      <c r="L4288" s="31"/>
      <c r="M4288" s="169"/>
      <c r="N4288" s="148"/>
      <c r="O4288" s="106"/>
      <c r="P4288" s="43"/>
      <c r="Q4288" s="31"/>
      <c r="R4288" s="84"/>
      <c r="S4288" s="31"/>
      <c r="T4288" s="31"/>
      <c r="U4288" s="169"/>
      <c r="V4288" s="150"/>
      <c r="W4288" s="141" t="str" cm="1">
        <f t="array" ref="W4288">IF(SUM(LEN(B4288:V4288))=0,"",IF(OR(OR(ISBLANK(F4288),SUM(LEN(C4288),LEN(D4288))=0),AND(NOT(E4288="Unknown"),ISBLANK(J4288)),AND(NOT(O4288="Unknown"),ISBLANK(R4288))),"Missing Information", INDEX(Table15[Entire Service Line Classification], MATCH(SUMIFS(Table15[Unique ID],Table15[System-Owned Portion],E4288,Table15[If Material Anything Other than "Lead" in Column E,Was Material Ever Previously Lead?],G4288,Table15[Customer-Owned Portion],O4288),Table15[Unique ID],0),0)))</f>
        <v/>
      </c>
      <c r="X4288"/>
    </row>
    <row r="4289" spans="2:24" x14ac:dyDescent="0.25">
      <c r="B4289" s="146"/>
      <c r="C4289" s="31"/>
      <c r="D4289" s="31"/>
      <c r="E4289" s="44"/>
      <c r="F4289" s="43"/>
      <c r="G4289" s="84"/>
      <c r="H4289" s="31"/>
      <c r="I4289" s="208"/>
      <c r="J4289" s="84"/>
      <c r="K4289" s="31"/>
      <c r="L4289" s="31"/>
      <c r="M4289" s="169"/>
      <c r="N4289" s="148"/>
      <c r="O4289" s="106"/>
      <c r="P4289" s="43"/>
      <c r="Q4289" s="31"/>
      <c r="R4289" s="84"/>
      <c r="S4289" s="31"/>
      <c r="T4289" s="31"/>
      <c r="U4289" s="169"/>
      <c r="V4289" s="150"/>
      <c r="W4289" s="141" t="str" cm="1">
        <f t="array" ref="W4289">IF(SUM(LEN(B4289:V4289))=0,"",IF(OR(OR(ISBLANK(F4289),SUM(LEN(C4289),LEN(D4289))=0),AND(NOT(E4289="Unknown"),ISBLANK(J4289)),AND(NOT(O4289="Unknown"),ISBLANK(R4289))),"Missing Information", INDEX(Table15[Entire Service Line Classification], MATCH(SUMIFS(Table15[Unique ID],Table15[System-Owned Portion],E4289,Table15[If Material Anything Other than "Lead" in Column E,Was Material Ever Previously Lead?],G4289,Table15[Customer-Owned Portion],O4289),Table15[Unique ID],0),0)))</f>
        <v/>
      </c>
      <c r="X4289"/>
    </row>
    <row r="4290" spans="2:24" x14ac:dyDescent="0.25">
      <c r="B4290" s="146"/>
      <c r="C4290" s="31"/>
      <c r="D4290" s="31"/>
      <c r="E4290" s="44"/>
      <c r="F4290" s="43"/>
      <c r="G4290" s="84"/>
      <c r="H4290" s="31"/>
      <c r="I4290" s="208"/>
      <c r="J4290" s="84"/>
      <c r="K4290" s="31"/>
      <c r="L4290" s="31"/>
      <c r="M4290" s="169"/>
      <c r="N4290" s="148"/>
      <c r="O4290" s="106"/>
      <c r="P4290" s="43"/>
      <c r="Q4290" s="31"/>
      <c r="R4290" s="84"/>
      <c r="S4290" s="31"/>
      <c r="T4290" s="31"/>
      <c r="U4290" s="169"/>
      <c r="V4290" s="150"/>
      <c r="W4290" s="141" t="str" cm="1">
        <f t="array" ref="W4290">IF(SUM(LEN(B4290:V4290))=0,"",IF(OR(OR(ISBLANK(F4290),SUM(LEN(C4290),LEN(D4290))=0),AND(NOT(E4290="Unknown"),ISBLANK(J4290)),AND(NOT(O4290="Unknown"),ISBLANK(R4290))),"Missing Information", INDEX(Table15[Entire Service Line Classification], MATCH(SUMIFS(Table15[Unique ID],Table15[System-Owned Portion],E4290,Table15[If Material Anything Other than "Lead" in Column E,Was Material Ever Previously Lead?],G4290,Table15[Customer-Owned Portion],O4290),Table15[Unique ID],0),0)))</f>
        <v/>
      </c>
      <c r="X4290"/>
    </row>
    <row r="4291" spans="2:24" x14ac:dyDescent="0.25">
      <c r="B4291" s="146"/>
      <c r="C4291" s="31"/>
      <c r="D4291" s="31"/>
      <c r="E4291" s="44"/>
      <c r="F4291" s="43"/>
      <c r="G4291" s="84"/>
      <c r="H4291" s="31"/>
      <c r="I4291" s="208"/>
      <c r="J4291" s="84"/>
      <c r="K4291" s="31"/>
      <c r="L4291" s="31"/>
      <c r="M4291" s="169"/>
      <c r="N4291" s="148"/>
      <c r="O4291" s="106"/>
      <c r="P4291" s="43"/>
      <c r="Q4291" s="31"/>
      <c r="R4291" s="84"/>
      <c r="S4291" s="31"/>
      <c r="T4291" s="31"/>
      <c r="U4291" s="169"/>
      <c r="V4291" s="150"/>
      <c r="W4291" s="141" t="str" cm="1">
        <f t="array" ref="W4291">IF(SUM(LEN(B4291:V4291))=0,"",IF(OR(OR(ISBLANK(F4291),SUM(LEN(C4291),LEN(D4291))=0),AND(NOT(E4291="Unknown"),ISBLANK(J4291)),AND(NOT(O4291="Unknown"),ISBLANK(R4291))),"Missing Information", INDEX(Table15[Entire Service Line Classification], MATCH(SUMIFS(Table15[Unique ID],Table15[System-Owned Portion],E4291,Table15[If Material Anything Other than "Lead" in Column E,Was Material Ever Previously Lead?],G4291,Table15[Customer-Owned Portion],O4291),Table15[Unique ID],0),0)))</f>
        <v/>
      </c>
      <c r="X4291"/>
    </row>
    <row r="4292" spans="2:24" x14ac:dyDescent="0.25">
      <c r="B4292" s="146"/>
      <c r="C4292" s="31"/>
      <c r="D4292" s="31"/>
      <c r="E4292" s="44"/>
      <c r="F4292" s="43"/>
      <c r="G4292" s="84"/>
      <c r="H4292" s="31"/>
      <c r="I4292" s="208"/>
      <c r="J4292" s="84"/>
      <c r="K4292" s="31"/>
      <c r="L4292" s="31"/>
      <c r="M4292" s="169"/>
      <c r="N4292" s="148"/>
      <c r="O4292" s="106"/>
      <c r="P4292" s="43"/>
      <c r="Q4292" s="31"/>
      <c r="R4292" s="84"/>
      <c r="S4292" s="31"/>
      <c r="T4292" s="31"/>
      <c r="U4292" s="169"/>
      <c r="V4292" s="150"/>
      <c r="W4292" s="141" t="str" cm="1">
        <f t="array" ref="W4292">IF(SUM(LEN(B4292:V4292))=0,"",IF(OR(OR(ISBLANK(F4292),SUM(LEN(C4292),LEN(D4292))=0),AND(NOT(E4292="Unknown"),ISBLANK(J4292)),AND(NOT(O4292="Unknown"),ISBLANK(R4292))),"Missing Information", INDEX(Table15[Entire Service Line Classification], MATCH(SUMIFS(Table15[Unique ID],Table15[System-Owned Portion],E4292,Table15[If Material Anything Other than "Lead" in Column E,Was Material Ever Previously Lead?],G4292,Table15[Customer-Owned Portion],O4292),Table15[Unique ID],0),0)))</f>
        <v/>
      </c>
      <c r="X4292"/>
    </row>
    <row r="4293" spans="2:24" x14ac:dyDescent="0.25">
      <c r="B4293" s="146"/>
      <c r="C4293" s="31"/>
      <c r="D4293" s="31"/>
      <c r="E4293" s="44"/>
      <c r="F4293" s="43"/>
      <c r="G4293" s="84"/>
      <c r="H4293" s="31"/>
      <c r="I4293" s="208"/>
      <c r="J4293" s="84"/>
      <c r="K4293" s="31"/>
      <c r="L4293" s="31"/>
      <c r="M4293" s="169"/>
      <c r="N4293" s="148"/>
      <c r="O4293" s="106"/>
      <c r="P4293" s="43"/>
      <c r="Q4293" s="31"/>
      <c r="R4293" s="84"/>
      <c r="S4293" s="31"/>
      <c r="T4293" s="31"/>
      <c r="U4293" s="169"/>
      <c r="V4293" s="150"/>
      <c r="W4293" s="141" t="str" cm="1">
        <f t="array" ref="W4293">IF(SUM(LEN(B4293:V4293))=0,"",IF(OR(OR(ISBLANK(F4293),SUM(LEN(C4293),LEN(D4293))=0),AND(NOT(E4293="Unknown"),ISBLANK(J4293)),AND(NOT(O4293="Unknown"),ISBLANK(R4293))),"Missing Information", INDEX(Table15[Entire Service Line Classification], MATCH(SUMIFS(Table15[Unique ID],Table15[System-Owned Portion],E4293,Table15[If Material Anything Other than "Lead" in Column E,Was Material Ever Previously Lead?],G4293,Table15[Customer-Owned Portion],O4293),Table15[Unique ID],0),0)))</f>
        <v/>
      </c>
      <c r="X4293"/>
    </row>
    <row r="4294" spans="2:24" x14ac:dyDescent="0.25">
      <c r="B4294" s="146"/>
      <c r="C4294" s="31"/>
      <c r="D4294" s="31"/>
      <c r="E4294" s="44"/>
      <c r="F4294" s="43"/>
      <c r="G4294" s="84"/>
      <c r="H4294" s="31"/>
      <c r="I4294" s="208"/>
      <c r="J4294" s="84"/>
      <c r="K4294" s="31"/>
      <c r="L4294" s="31"/>
      <c r="M4294" s="169"/>
      <c r="N4294" s="148"/>
      <c r="O4294" s="106"/>
      <c r="P4294" s="43"/>
      <c r="Q4294" s="31"/>
      <c r="R4294" s="84"/>
      <c r="S4294" s="31"/>
      <c r="T4294" s="31"/>
      <c r="U4294" s="169"/>
      <c r="V4294" s="150"/>
      <c r="W4294" s="141" t="str" cm="1">
        <f t="array" ref="W4294">IF(SUM(LEN(B4294:V4294))=0,"",IF(OR(OR(ISBLANK(F4294),SUM(LEN(C4294),LEN(D4294))=0),AND(NOT(E4294="Unknown"),ISBLANK(J4294)),AND(NOT(O4294="Unknown"),ISBLANK(R4294))),"Missing Information", INDEX(Table15[Entire Service Line Classification], MATCH(SUMIFS(Table15[Unique ID],Table15[System-Owned Portion],E4294,Table15[If Material Anything Other than "Lead" in Column E,Was Material Ever Previously Lead?],G4294,Table15[Customer-Owned Portion],O4294),Table15[Unique ID],0),0)))</f>
        <v/>
      </c>
      <c r="X4294"/>
    </row>
    <row r="4295" spans="2:24" x14ac:dyDescent="0.25">
      <c r="B4295" s="146"/>
      <c r="C4295" s="31"/>
      <c r="D4295" s="31"/>
      <c r="E4295" s="44"/>
      <c r="F4295" s="43"/>
      <c r="G4295" s="84"/>
      <c r="H4295" s="31"/>
      <c r="I4295" s="208"/>
      <c r="J4295" s="84"/>
      <c r="K4295" s="31"/>
      <c r="L4295" s="31"/>
      <c r="M4295" s="169"/>
      <c r="N4295" s="148"/>
      <c r="O4295" s="106"/>
      <c r="P4295" s="43"/>
      <c r="Q4295" s="31"/>
      <c r="R4295" s="84"/>
      <c r="S4295" s="31"/>
      <c r="T4295" s="31"/>
      <c r="U4295" s="169"/>
      <c r="V4295" s="150"/>
      <c r="W4295" s="141" t="str" cm="1">
        <f t="array" ref="W4295">IF(SUM(LEN(B4295:V4295))=0,"",IF(OR(OR(ISBLANK(F4295),SUM(LEN(C4295),LEN(D4295))=0),AND(NOT(E4295="Unknown"),ISBLANK(J4295)),AND(NOT(O4295="Unknown"),ISBLANK(R4295))),"Missing Information", INDEX(Table15[Entire Service Line Classification], MATCH(SUMIFS(Table15[Unique ID],Table15[System-Owned Portion],E4295,Table15[If Material Anything Other than "Lead" in Column E,Was Material Ever Previously Lead?],G4295,Table15[Customer-Owned Portion],O4295),Table15[Unique ID],0),0)))</f>
        <v/>
      </c>
      <c r="X4295"/>
    </row>
    <row r="4296" spans="2:24" x14ac:dyDescent="0.25">
      <c r="B4296" s="146"/>
      <c r="C4296" s="31"/>
      <c r="D4296" s="31"/>
      <c r="E4296" s="44"/>
      <c r="F4296" s="43"/>
      <c r="G4296" s="84"/>
      <c r="H4296" s="31"/>
      <c r="I4296" s="208"/>
      <c r="J4296" s="84"/>
      <c r="K4296" s="31"/>
      <c r="L4296" s="31"/>
      <c r="M4296" s="169"/>
      <c r="N4296" s="148"/>
      <c r="O4296" s="106"/>
      <c r="P4296" s="43"/>
      <c r="Q4296" s="31"/>
      <c r="R4296" s="84"/>
      <c r="S4296" s="31"/>
      <c r="T4296" s="31"/>
      <c r="U4296" s="169"/>
      <c r="V4296" s="150"/>
      <c r="W4296" s="141" t="str" cm="1">
        <f t="array" ref="W4296">IF(SUM(LEN(B4296:V4296))=0,"",IF(OR(OR(ISBLANK(F4296),SUM(LEN(C4296),LEN(D4296))=0),AND(NOT(E4296="Unknown"),ISBLANK(J4296)),AND(NOT(O4296="Unknown"),ISBLANK(R4296))),"Missing Information", INDEX(Table15[Entire Service Line Classification], MATCH(SUMIFS(Table15[Unique ID],Table15[System-Owned Portion],E4296,Table15[If Material Anything Other than "Lead" in Column E,Was Material Ever Previously Lead?],G4296,Table15[Customer-Owned Portion],O4296),Table15[Unique ID],0),0)))</f>
        <v/>
      </c>
      <c r="X4296"/>
    </row>
    <row r="4297" spans="2:24" x14ac:dyDescent="0.25">
      <c r="B4297" s="146"/>
      <c r="C4297" s="31"/>
      <c r="D4297" s="31"/>
      <c r="E4297" s="44"/>
      <c r="F4297" s="43"/>
      <c r="G4297" s="84"/>
      <c r="H4297" s="31"/>
      <c r="I4297" s="208"/>
      <c r="J4297" s="84"/>
      <c r="K4297" s="31"/>
      <c r="L4297" s="31"/>
      <c r="M4297" s="169"/>
      <c r="N4297" s="148"/>
      <c r="O4297" s="106"/>
      <c r="P4297" s="43"/>
      <c r="Q4297" s="31"/>
      <c r="R4297" s="84"/>
      <c r="S4297" s="31"/>
      <c r="T4297" s="31"/>
      <c r="U4297" s="169"/>
      <c r="V4297" s="150"/>
      <c r="W4297" s="141" t="str" cm="1">
        <f t="array" ref="W4297">IF(SUM(LEN(B4297:V4297))=0,"",IF(OR(OR(ISBLANK(F4297),SUM(LEN(C4297),LEN(D4297))=0),AND(NOT(E4297="Unknown"),ISBLANK(J4297)),AND(NOT(O4297="Unknown"),ISBLANK(R4297))),"Missing Information", INDEX(Table15[Entire Service Line Classification], MATCH(SUMIFS(Table15[Unique ID],Table15[System-Owned Portion],E4297,Table15[If Material Anything Other than "Lead" in Column E,Was Material Ever Previously Lead?],G4297,Table15[Customer-Owned Portion],O4297),Table15[Unique ID],0),0)))</f>
        <v/>
      </c>
      <c r="X4297"/>
    </row>
    <row r="4298" spans="2:24" x14ac:dyDescent="0.25">
      <c r="B4298" s="146"/>
      <c r="C4298" s="31"/>
      <c r="D4298" s="31"/>
      <c r="E4298" s="44"/>
      <c r="F4298" s="43"/>
      <c r="G4298" s="84"/>
      <c r="H4298" s="31"/>
      <c r="I4298" s="208"/>
      <c r="J4298" s="84"/>
      <c r="K4298" s="31"/>
      <c r="L4298" s="31"/>
      <c r="M4298" s="169"/>
      <c r="N4298" s="148"/>
      <c r="O4298" s="106"/>
      <c r="P4298" s="43"/>
      <c r="Q4298" s="31"/>
      <c r="R4298" s="84"/>
      <c r="S4298" s="31"/>
      <c r="T4298" s="31"/>
      <c r="U4298" s="169"/>
      <c r="V4298" s="150"/>
      <c r="W4298" s="141" t="str" cm="1">
        <f t="array" ref="W4298">IF(SUM(LEN(B4298:V4298))=0,"",IF(OR(OR(ISBLANK(F4298),SUM(LEN(C4298),LEN(D4298))=0),AND(NOT(E4298="Unknown"),ISBLANK(J4298)),AND(NOT(O4298="Unknown"),ISBLANK(R4298))),"Missing Information", INDEX(Table15[Entire Service Line Classification], MATCH(SUMIFS(Table15[Unique ID],Table15[System-Owned Portion],E4298,Table15[If Material Anything Other than "Lead" in Column E,Was Material Ever Previously Lead?],G4298,Table15[Customer-Owned Portion],O4298),Table15[Unique ID],0),0)))</f>
        <v/>
      </c>
      <c r="X4298"/>
    </row>
    <row r="4299" spans="2:24" x14ac:dyDescent="0.25">
      <c r="B4299" s="146"/>
      <c r="C4299" s="31"/>
      <c r="D4299" s="31"/>
      <c r="E4299" s="44"/>
      <c r="F4299" s="43"/>
      <c r="G4299" s="84"/>
      <c r="H4299" s="31"/>
      <c r="I4299" s="208"/>
      <c r="J4299" s="84"/>
      <c r="K4299" s="31"/>
      <c r="L4299" s="31"/>
      <c r="M4299" s="169"/>
      <c r="N4299" s="148"/>
      <c r="O4299" s="106"/>
      <c r="P4299" s="43"/>
      <c r="Q4299" s="31"/>
      <c r="R4299" s="84"/>
      <c r="S4299" s="31"/>
      <c r="T4299" s="31"/>
      <c r="U4299" s="169"/>
      <c r="V4299" s="150"/>
      <c r="W4299" s="141" t="str" cm="1">
        <f t="array" ref="W4299">IF(SUM(LEN(B4299:V4299))=0,"",IF(OR(OR(ISBLANK(F4299),SUM(LEN(C4299),LEN(D4299))=0),AND(NOT(E4299="Unknown"),ISBLANK(J4299)),AND(NOT(O4299="Unknown"),ISBLANK(R4299))),"Missing Information", INDEX(Table15[Entire Service Line Classification], MATCH(SUMIFS(Table15[Unique ID],Table15[System-Owned Portion],E4299,Table15[If Material Anything Other than "Lead" in Column E,Was Material Ever Previously Lead?],G4299,Table15[Customer-Owned Portion],O4299),Table15[Unique ID],0),0)))</f>
        <v/>
      </c>
      <c r="X4299"/>
    </row>
    <row r="4300" spans="2:24" x14ac:dyDescent="0.25">
      <c r="B4300" s="146"/>
      <c r="C4300" s="31"/>
      <c r="D4300" s="31"/>
      <c r="E4300" s="44"/>
      <c r="F4300" s="43"/>
      <c r="G4300" s="84"/>
      <c r="H4300" s="31"/>
      <c r="I4300" s="208"/>
      <c r="J4300" s="84"/>
      <c r="K4300" s="31"/>
      <c r="L4300" s="31"/>
      <c r="M4300" s="169"/>
      <c r="N4300" s="148"/>
      <c r="O4300" s="106"/>
      <c r="P4300" s="43"/>
      <c r="Q4300" s="31"/>
      <c r="R4300" s="84"/>
      <c r="S4300" s="31"/>
      <c r="T4300" s="31"/>
      <c r="U4300" s="169"/>
      <c r="V4300" s="150"/>
      <c r="W4300" s="141" t="str" cm="1">
        <f t="array" ref="W4300">IF(SUM(LEN(B4300:V4300))=0,"",IF(OR(OR(ISBLANK(F4300),SUM(LEN(C4300),LEN(D4300))=0),AND(NOT(E4300="Unknown"),ISBLANK(J4300)),AND(NOT(O4300="Unknown"),ISBLANK(R4300))),"Missing Information", INDEX(Table15[Entire Service Line Classification], MATCH(SUMIFS(Table15[Unique ID],Table15[System-Owned Portion],E4300,Table15[If Material Anything Other than "Lead" in Column E,Was Material Ever Previously Lead?],G4300,Table15[Customer-Owned Portion],O4300),Table15[Unique ID],0),0)))</f>
        <v/>
      </c>
      <c r="X4300"/>
    </row>
    <row r="4301" spans="2:24" x14ac:dyDescent="0.25">
      <c r="B4301" s="146"/>
      <c r="C4301" s="31"/>
      <c r="D4301" s="31"/>
      <c r="E4301" s="44"/>
      <c r="F4301" s="43"/>
      <c r="G4301" s="84"/>
      <c r="H4301" s="31"/>
      <c r="I4301" s="208"/>
      <c r="J4301" s="84"/>
      <c r="K4301" s="31"/>
      <c r="L4301" s="31"/>
      <c r="M4301" s="169"/>
      <c r="N4301" s="148"/>
      <c r="O4301" s="106"/>
      <c r="P4301" s="43"/>
      <c r="Q4301" s="31"/>
      <c r="R4301" s="84"/>
      <c r="S4301" s="31"/>
      <c r="T4301" s="31"/>
      <c r="U4301" s="169"/>
      <c r="V4301" s="150"/>
      <c r="W4301" s="141" t="str" cm="1">
        <f t="array" ref="W4301">IF(SUM(LEN(B4301:V4301))=0,"",IF(OR(OR(ISBLANK(F4301),SUM(LEN(C4301),LEN(D4301))=0),AND(NOT(E4301="Unknown"),ISBLANK(J4301)),AND(NOT(O4301="Unknown"),ISBLANK(R4301))),"Missing Information", INDEX(Table15[Entire Service Line Classification], MATCH(SUMIFS(Table15[Unique ID],Table15[System-Owned Portion],E4301,Table15[If Material Anything Other than "Lead" in Column E,Was Material Ever Previously Lead?],G4301,Table15[Customer-Owned Portion],O4301),Table15[Unique ID],0),0)))</f>
        <v/>
      </c>
      <c r="X4301"/>
    </row>
    <row r="4302" spans="2:24" x14ac:dyDescent="0.25">
      <c r="B4302" s="146"/>
      <c r="C4302" s="31"/>
      <c r="D4302" s="31"/>
      <c r="E4302" s="44"/>
      <c r="F4302" s="43"/>
      <c r="G4302" s="84"/>
      <c r="H4302" s="31"/>
      <c r="I4302" s="208"/>
      <c r="J4302" s="84"/>
      <c r="K4302" s="31"/>
      <c r="L4302" s="31"/>
      <c r="M4302" s="169"/>
      <c r="N4302" s="148"/>
      <c r="O4302" s="106"/>
      <c r="P4302" s="43"/>
      <c r="Q4302" s="31"/>
      <c r="R4302" s="84"/>
      <c r="S4302" s="31"/>
      <c r="T4302" s="31"/>
      <c r="U4302" s="169"/>
      <c r="V4302" s="150"/>
      <c r="W4302" s="141" t="str" cm="1">
        <f t="array" ref="W4302">IF(SUM(LEN(B4302:V4302))=0,"",IF(OR(OR(ISBLANK(F4302),SUM(LEN(C4302),LEN(D4302))=0),AND(NOT(E4302="Unknown"),ISBLANK(J4302)),AND(NOT(O4302="Unknown"),ISBLANK(R4302))),"Missing Information", INDEX(Table15[Entire Service Line Classification], MATCH(SUMIFS(Table15[Unique ID],Table15[System-Owned Portion],E4302,Table15[If Material Anything Other than "Lead" in Column E,Was Material Ever Previously Lead?],G4302,Table15[Customer-Owned Portion],O4302),Table15[Unique ID],0),0)))</f>
        <v/>
      </c>
      <c r="X4302"/>
    </row>
    <row r="4303" spans="2:24" x14ac:dyDescent="0.25">
      <c r="B4303" s="146"/>
      <c r="C4303" s="31"/>
      <c r="D4303" s="31"/>
      <c r="E4303" s="44"/>
      <c r="F4303" s="43"/>
      <c r="G4303" s="84"/>
      <c r="H4303" s="31"/>
      <c r="I4303" s="208"/>
      <c r="J4303" s="84"/>
      <c r="K4303" s="31"/>
      <c r="L4303" s="31"/>
      <c r="M4303" s="169"/>
      <c r="N4303" s="148"/>
      <c r="O4303" s="106"/>
      <c r="P4303" s="43"/>
      <c r="Q4303" s="31"/>
      <c r="R4303" s="84"/>
      <c r="S4303" s="31"/>
      <c r="T4303" s="31"/>
      <c r="U4303" s="169"/>
      <c r="V4303" s="150"/>
      <c r="W4303" s="141" t="str" cm="1">
        <f t="array" ref="W4303">IF(SUM(LEN(B4303:V4303))=0,"",IF(OR(OR(ISBLANK(F4303),SUM(LEN(C4303),LEN(D4303))=0),AND(NOT(E4303="Unknown"),ISBLANK(J4303)),AND(NOT(O4303="Unknown"),ISBLANK(R4303))),"Missing Information", INDEX(Table15[Entire Service Line Classification], MATCH(SUMIFS(Table15[Unique ID],Table15[System-Owned Portion],E4303,Table15[If Material Anything Other than "Lead" in Column E,Was Material Ever Previously Lead?],G4303,Table15[Customer-Owned Portion],O4303),Table15[Unique ID],0),0)))</f>
        <v/>
      </c>
      <c r="X4303"/>
    </row>
    <row r="4304" spans="2:24" x14ac:dyDescent="0.25">
      <c r="B4304" s="146"/>
      <c r="C4304" s="31"/>
      <c r="D4304" s="31"/>
      <c r="E4304" s="44"/>
      <c r="F4304" s="43"/>
      <c r="G4304" s="84"/>
      <c r="H4304" s="31"/>
      <c r="I4304" s="208"/>
      <c r="J4304" s="84"/>
      <c r="K4304" s="31"/>
      <c r="L4304" s="31"/>
      <c r="M4304" s="169"/>
      <c r="N4304" s="148"/>
      <c r="O4304" s="106"/>
      <c r="P4304" s="43"/>
      <c r="Q4304" s="31"/>
      <c r="R4304" s="84"/>
      <c r="S4304" s="31"/>
      <c r="T4304" s="31"/>
      <c r="U4304" s="169"/>
      <c r="V4304" s="150"/>
      <c r="W4304" s="141" t="str" cm="1">
        <f t="array" ref="W4304">IF(SUM(LEN(B4304:V4304))=0,"",IF(OR(OR(ISBLANK(F4304),SUM(LEN(C4304),LEN(D4304))=0),AND(NOT(E4304="Unknown"),ISBLANK(J4304)),AND(NOT(O4304="Unknown"),ISBLANK(R4304))),"Missing Information", INDEX(Table15[Entire Service Line Classification], MATCH(SUMIFS(Table15[Unique ID],Table15[System-Owned Portion],E4304,Table15[If Material Anything Other than "Lead" in Column E,Was Material Ever Previously Lead?],G4304,Table15[Customer-Owned Portion],O4304),Table15[Unique ID],0),0)))</f>
        <v/>
      </c>
      <c r="X4304"/>
    </row>
    <row r="4305" spans="2:24" x14ac:dyDescent="0.25">
      <c r="B4305" s="146"/>
      <c r="C4305" s="31"/>
      <c r="D4305" s="31"/>
      <c r="E4305" s="44"/>
      <c r="F4305" s="43"/>
      <c r="G4305" s="84"/>
      <c r="H4305" s="31"/>
      <c r="I4305" s="208"/>
      <c r="J4305" s="84"/>
      <c r="K4305" s="31"/>
      <c r="L4305" s="31"/>
      <c r="M4305" s="169"/>
      <c r="N4305" s="148"/>
      <c r="O4305" s="106"/>
      <c r="P4305" s="43"/>
      <c r="Q4305" s="31"/>
      <c r="R4305" s="84"/>
      <c r="S4305" s="31"/>
      <c r="T4305" s="31"/>
      <c r="U4305" s="169"/>
      <c r="V4305" s="150"/>
      <c r="W4305" s="141" t="str" cm="1">
        <f t="array" ref="W4305">IF(SUM(LEN(B4305:V4305))=0,"",IF(OR(OR(ISBLANK(F4305),SUM(LEN(C4305),LEN(D4305))=0),AND(NOT(E4305="Unknown"),ISBLANK(J4305)),AND(NOT(O4305="Unknown"),ISBLANK(R4305))),"Missing Information", INDEX(Table15[Entire Service Line Classification], MATCH(SUMIFS(Table15[Unique ID],Table15[System-Owned Portion],E4305,Table15[If Material Anything Other than "Lead" in Column E,Was Material Ever Previously Lead?],G4305,Table15[Customer-Owned Portion],O4305),Table15[Unique ID],0),0)))</f>
        <v/>
      </c>
      <c r="X4305"/>
    </row>
    <row r="4306" spans="2:24" x14ac:dyDescent="0.25">
      <c r="B4306" s="146"/>
      <c r="C4306" s="31"/>
      <c r="D4306" s="31"/>
      <c r="E4306" s="44"/>
      <c r="F4306" s="43"/>
      <c r="G4306" s="84"/>
      <c r="H4306" s="31"/>
      <c r="I4306" s="208"/>
      <c r="J4306" s="84"/>
      <c r="K4306" s="31"/>
      <c r="L4306" s="31"/>
      <c r="M4306" s="169"/>
      <c r="N4306" s="148"/>
      <c r="O4306" s="106"/>
      <c r="P4306" s="43"/>
      <c r="Q4306" s="31"/>
      <c r="R4306" s="84"/>
      <c r="S4306" s="31"/>
      <c r="T4306" s="31"/>
      <c r="U4306" s="169"/>
      <c r="V4306" s="150"/>
      <c r="W4306" s="141" t="str" cm="1">
        <f t="array" ref="W4306">IF(SUM(LEN(B4306:V4306))=0,"",IF(OR(OR(ISBLANK(F4306),SUM(LEN(C4306),LEN(D4306))=0),AND(NOT(E4306="Unknown"),ISBLANK(J4306)),AND(NOT(O4306="Unknown"),ISBLANK(R4306))),"Missing Information", INDEX(Table15[Entire Service Line Classification], MATCH(SUMIFS(Table15[Unique ID],Table15[System-Owned Portion],E4306,Table15[If Material Anything Other than "Lead" in Column E,Was Material Ever Previously Lead?],G4306,Table15[Customer-Owned Portion],O4306),Table15[Unique ID],0),0)))</f>
        <v/>
      </c>
      <c r="X4306"/>
    </row>
    <row r="4307" spans="2:24" x14ac:dyDescent="0.25">
      <c r="B4307" s="146"/>
      <c r="C4307" s="31"/>
      <c r="D4307" s="31"/>
      <c r="E4307" s="44"/>
      <c r="F4307" s="43"/>
      <c r="G4307" s="84"/>
      <c r="H4307" s="31"/>
      <c r="I4307" s="208"/>
      <c r="J4307" s="84"/>
      <c r="K4307" s="31"/>
      <c r="L4307" s="31"/>
      <c r="M4307" s="169"/>
      <c r="N4307" s="148"/>
      <c r="O4307" s="106"/>
      <c r="P4307" s="43"/>
      <c r="Q4307" s="31"/>
      <c r="R4307" s="84"/>
      <c r="S4307" s="31"/>
      <c r="T4307" s="31"/>
      <c r="U4307" s="169"/>
      <c r="V4307" s="150"/>
      <c r="W4307" s="141" t="str" cm="1">
        <f t="array" ref="W4307">IF(SUM(LEN(B4307:V4307))=0,"",IF(OR(OR(ISBLANK(F4307),SUM(LEN(C4307),LEN(D4307))=0),AND(NOT(E4307="Unknown"),ISBLANK(J4307)),AND(NOT(O4307="Unknown"),ISBLANK(R4307))),"Missing Information", INDEX(Table15[Entire Service Line Classification], MATCH(SUMIFS(Table15[Unique ID],Table15[System-Owned Portion],E4307,Table15[If Material Anything Other than "Lead" in Column E,Was Material Ever Previously Lead?],G4307,Table15[Customer-Owned Portion],O4307),Table15[Unique ID],0),0)))</f>
        <v/>
      </c>
      <c r="X4307"/>
    </row>
    <row r="4308" spans="2:24" x14ac:dyDescent="0.25">
      <c r="B4308" s="146"/>
      <c r="C4308" s="31"/>
      <c r="D4308" s="31"/>
      <c r="E4308" s="44"/>
      <c r="F4308" s="43"/>
      <c r="G4308" s="84"/>
      <c r="H4308" s="31"/>
      <c r="I4308" s="208"/>
      <c r="J4308" s="84"/>
      <c r="K4308" s="31"/>
      <c r="L4308" s="31"/>
      <c r="M4308" s="169"/>
      <c r="N4308" s="148"/>
      <c r="O4308" s="106"/>
      <c r="P4308" s="43"/>
      <c r="Q4308" s="31"/>
      <c r="R4308" s="84"/>
      <c r="S4308" s="31"/>
      <c r="T4308" s="31"/>
      <c r="U4308" s="169"/>
      <c r="V4308" s="150"/>
      <c r="W4308" s="141" t="str" cm="1">
        <f t="array" ref="W4308">IF(SUM(LEN(B4308:V4308))=0,"",IF(OR(OR(ISBLANK(F4308),SUM(LEN(C4308),LEN(D4308))=0),AND(NOT(E4308="Unknown"),ISBLANK(J4308)),AND(NOT(O4308="Unknown"),ISBLANK(R4308))),"Missing Information", INDEX(Table15[Entire Service Line Classification], MATCH(SUMIFS(Table15[Unique ID],Table15[System-Owned Portion],E4308,Table15[If Material Anything Other than "Lead" in Column E,Was Material Ever Previously Lead?],G4308,Table15[Customer-Owned Portion],O4308),Table15[Unique ID],0),0)))</f>
        <v/>
      </c>
      <c r="X4308"/>
    </row>
    <row r="4309" spans="2:24" x14ac:dyDescent="0.25">
      <c r="B4309" s="146"/>
      <c r="C4309" s="31"/>
      <c r="D4309" s="31"/>
      <c r="E4309" s="44"/>
      <c r="F4309" s="43"/>
      <c r="G4309" s="84"/>
      <c r="H4309" s="31"/>
      <c r="I4309" s="208"/>
      <c r="J4309" s="84"/>
      <c r="K4309" s="31"/>
      <c r="L4309" s="31"/>
      <c r="M4309" s="169"/>
      <c r="N4309" s="148"/>
      <c r="O4309" s="106"/>
      <c r="P4309" s="43"/>
      <c r="Q4309" s="31"/>
      <c r="R4309" s="84"/>
      <c r="S4309" s="31"/>
      <c r="T4309" s="31"/>
      <c r="U4309" s="169"/>
      <c r="V4309" s="150"/>
      <c r="W4309" s="141" t="str" cm="1">
        <f t="array" ref="W4309">IF(SUM(LEN(B4309:V4309))=0,"",IF(OR(OR(ISBLANK(F4309),SUM(LEN(C4309),LEN(D4309))=0),AND(NOT(E4309="Unknown"),ISBLANK(J4309)),AND(NOT(O4309="Unknown"),ISBLANK(R4309))),"Missing Information", INDEX(Table15[Entire Service Line Classification], MATCH(SUMIFS(Table15[Unique ID],Table15[System-Owned Portion],E4309,Table15[If Material Anything Other than "Lead" in Column E,Was Material Ever Previously Lead?],G4309,Table15[Customer-Owned Portion],O4309),Table15[Unique ID],0),0)))</f>
        <v/>
      </c>
      <c r="X4309"/>
    </row>
    <row r="4310" spans="2:24" x14ac:dyDescent="0.25">
      <c r="B4310" s="146"/>
      <c r="C4310" s="31"/>
      <c r="D4310" s="31"/>
      <c r="E4310" s="44"/>
      <c r="F4310" s="43"/>
      <c r="G4310" s="84"/>
      <c r="H4310" s="31"/>
      <c r="I4310" s="208"/>
      <c r="J4310" s="84"/>
      <c r="K4310" s="31"/>
      <c r="L4310" s="31"/>
      <c r="M4310" s="169"/>
      <c r="N4310" s="148"/>
      <c r="O4310" s="106"/>
      <c r="P4310" s="43"/>
      <c r="Q4310" s="31"/>
      <c r="R4310" s="84"/>
      <c r="S4310" s="31"/>
      <c r="T4310" s="31"/>
      <c r="U4310" s="169"/>
      <c r="V4310" s="150"/>
      <c r="W4310" s="141" t="str" cm="1">
        <f t="array" ref="W4310">IF(SUM(LEN(B4310:V4310))=0,"",IF(OR(OR(ISBLANK(F4310),SUM(LEN(C4310),LEN(D4310))=0),AND(NOT(E4310="Unknown"),ISBLANK(J4310)),AND(NOT(O4310="Unknown"),ISBLANK(R4310))),"Missing Information", INDEX(Table15[Entire Service Line Classification], MATCH(SUMIFS(Table15[Unique ID],Table15[System-Owned Portion],E4310,Table15[If Material Anything Other than "Lead" in Column E,Was Material Ever Previously Lead?],G4310,Table15[Customer-Owned Portion],O4310),Table15[Unique ID],0),0)))</f>
        <v/>
      </c>
      <c r="X4310"/>
    </row>
    <row r="4311" spans="2:24" x14ac:dyDescent="0.25">
      <c r="B4311" s="146"/>
      <c r="C4311" s="31"/>
      <c r="D4311" s="31"/>
      <c r="E4311" s="44"/>
      <c r="F4311" s="43"/>
      <c r="G4311" s="84"/>
      <c r="H4311" s="31"/>
      <c r="I4311" s="208"/>
      <c r="J4311" s="84"/>
      <c r="K4311" s="31"/>
      <c r="L4311" s="31"/>
      <c r="M4311" s="169"/>
      <c r="N4311" s="148"/>
      <c r="O4311" s="106"/>
      <c r="P4311" s="43"/>
      <c r="Q4311" s="31"/>
      <c r="R4311" s="84"/>
      <c r="S4311" s="31"/>
      <c r="T4311" s="31"/>
      <c r="U4311" s="169"/>
      <c r="V4311" s="150"/>
      <c r="W4311" s="141" t="str" cm="1">
        <f t="array" ref="W4311">IF(SUM(LEN(B4311:V4311))=0,"",IF(OR(OR(ISBLANK(F4311),SUM(LEN(C4311),LEN(D4311))=0),AND(NOT(E4311="Unknown"),ISBLANK(J4311)),AND(NOT(O4311="Unknown"),ISBLANK(R4311))),"Missing Information", INDEX(Table15[Entire Service Line Classification], MATCH(SUMIFS(Table15[Unique ID],Table15[System-Owned Portion],E4311,Table15[If Material Anything Other than "Lead" in Column E,Was Material Ever Previously Lead?],G4311,Table15[Customer-Owned Portion],O4311),Table15[Unique ID],0),0)))</f>
        <v/>
      </c>
      <c r="X4311"/>
    </row>
    <row r="4312" spans="2:24" x14ac:dyDescent="0.25">
      <c r="B4312" s="146"/>
      <c r="C4312" s="31"/>
      <c r="D4312" s="31"/>
      <c r="E4312" s="44"/>
      <c r="F4312" s="43"/>
      <c r="G4312" s="84"/>
      <c r="H4312" s="31"/>
      <c r="I4312" s="208"/>
      <c r="J4312" s="84"/>
      <c r="K4312" s="31"/>
      <c r="L4312" s="31"/>
      <c r="M4312" s="169"/>
      <c r="N4312" s="148"/>
      <c r="O4312" s="106"/>
      <c r="P4312" s="43"/>
      <c r="Q4312" s="31"/>
      <c r="R4312" s="84"/>
      <c r="S4312" s="31"/>
      <c r="T4312" s="31"/>
      <c r="U4312" s="169"/>
      <c r="V4312" s="150"/>
      <c r="W4312" s="141" t="str" cm="1">
        <f t="array" ref="W4312">IF(SUM(LEN(B4312:V4312))=0,"",IF(OR(OR(ISBLANK(F4312),SUM(LEN(C4312),LEN(D4312))=0),AND(NOT(E4312="Unknown"),ISBLANK(J4312)),AND(NOT(O4312="Unknown"),ISBLANK(R4312))),"Missing Information", INDEX(Table15[Entire Service Line Classification], MATCH(SUMIFS(Table15[Unique ID],Table15[System-Owned Portion],E4312,Table15[If Material Anything Other than "Lead" in Column E,Was Material Ever Previously Lead?],G4312,Table15[Customer-Owned Portion],O4312),Table15[Unique ID],0),0)))</f>
        <v/>
      </c>
      <c r="X4312"/>
    </row>
    <row r="4313" spans="2:24" x14ac:dyDescent="0.25">
      <c r="B4313" s="146"/>
      <c r="C4313" s="31"/>
      <c r="D4313" s="31"/>
      <c r="E4313" s="44"/>
      <c r="F4313" s="43"/>
      <c r="G4313" s="84"/>
      <c r="H4313" s="31"/>
      <c r="I4313" s="208"/>
      <c r="J4313" s="84"/>
      <c r="K4313" s="31"/>
      <c r="L4313" s="31"/>
      <c r="M4313" s="169"/>
      <c r="N4313" s="148"/>
      <c r="O4313" s="106"/>
      <c r="P4313" s="43"/>
      <c r="Q4313" s="31"/>
      <c r="R4313" s="84"/>
      <c r="S4313" s="31"/>
      <c r="T4313" s="31"/>
      <c r="U4313" s="169"/>
      <c r="V4313" s="150"/>
      <c r="W4313" s="141" t="str" cm="1">
        <f t="array" ref="W4313">IF(SUM(LEN(B4313:V4313))=0,"",IF(OR(OR(ISBLANK(F4313),SUM(LEN(C4313),LEN(D4313))=0),AND(NOT(E4313="Unknown"),ISBLANK(J4313)),AND(NOT(O4313="Unknown"),ISBLANK(R4313))),"Missing Information", INDEX(Table15[Entire Service Line Classification], MATCH(SUMIFS(Table15[Unique ID],Table15[System-Owned Portion],E4313,Table15[If Material Anything Other than "Lead" in Column E,Was Material Ever Previously Lead?],G4313,Table15[Customer-Owned Portion],O4313),Table15[Unique ID],0),0)))</f>
        <v/>
      </c>
      <c r="X4313"/>
    </row>
    <row r="4314" spans="2:24" x14ac:dyDescent="0.25">
      <c r="B4314" s="146"/>
      <c r="C4314" s="31"/>
      <c r="D4314" s="31"/>
      <c r="E4314" s="44"/>
      <c r="F4314" s="43"/>
      <c r="G4314" s="84"/>
      <c r="H4314" s="31"/>
      <c r="I4314" s="208"/>
      <c r="J4314" s="84"/>
      <c r="K4314" s="31"/>
      <c r="L4314" s="31"/>
      <c r="M4314" s="169"/>
      <c r="N4314" s="148"/>
      <c r="O4314" s="106"/>
      <c r="P4314" s="43"/>
      <c r="Q4314" s="31"/>
      <c r="R4314" s="84"/>
      <c r="S4314" s="31"/>
      <c r="T4314" s="31"/>
      <c r="U4314" s="169"/>
      <c r="V4314" s="150"/>
      <c r="W4314" s="141" t="str" cm="1">
        <f t="array" ref="W4314">IF(SUM(LEN(B4314:V4314))=0,"",IF(OR(OR(ISBLANK(F4314),SUM(LEN(C4314),LEN(D4314))=0),AND(NOT(E4314="Unknown"),ISBLANK(J4314)),AND(NOT(O4314="Unknown"),ISBLANK(R4314))),"Missing Information", INDEX(Table15[Entire Service Line Classification], MATCH(SUMIFS(Table15[Unique ID],Table15[System-Owned Portion],E4314,Table15[If Material Anything Other than "Lead" in Column E,Was Material Ever Previously Lead?],G4314,Table15[Customer-Owned Portion],O4314),Table15[Unique ID],0),0)))</f>
        <v/>
      </c>
      <c r="X4314"/>
    </row>
    <row r="4315" spans="2:24" x14ac:dyDescent="0.25">
      <c r="B4315" s="146"/>
      <c r="C4315" s="31"/>
      <c r="D4315" s="31"/>
      <c r="E4315" s="44"/>
      <c r="F4315" s="43"/>
      <c r="G4315" s="84"/>
      <c r="H4315" s="31"/>
      <c r="I4315" s="208"/>
      <c r="J4315" s="84"/>
      <c r="K4315" s="31"/>
      <c r="L4315" s="31"/>
      <c r="M4315" s="169"/>
      <c r="N4315" s="148"/>
      <c r="O4315" s="106"/>
      <c r="P4315" s="43"/>
      <c r="Q4315" s="31"/>
      <c r="R4315" s="84"/>
      <c r="S4315" s="31"/>
      <c r="T4315" s="31"/>
      <c r="U4315" s="169"/>
      <c r="V4315" s="150"/>
      <c r="W4315" s="141" t="str" cm="1">
        <f t="array" ref="W4315">IF(SUM(LEN(B4315:V4315))=0,"",IF(OR(OR(ISBLANK(F4315),SUM(LEN(C4315),LEN(D4315))=0),AND(NOT(E4315="Unknown"),ISBLANK(J4315)),AND(NOT(O4315="Unknown"),ISBLANK(R4315))),"Missing Information", INDEX(Table15[Entire Service Line Classification], MATCH(SUMIFS(Table15[Unique ID],Table15[System-Owned Portion],E4315,Table15[If Material Anything Other than "Lead" in Column E,Was Material Ever Previously Lead?],G4315,Table15[Customer-Owned Portion],O4315),Table15[Unique ID],0),0)))</f>
        <v/>
      </c>
      <c r="X4315"/>
    </row>
    <row r="4316" spans="2:24" x14ac:dyDescent="0.25">
      <c r="B4316" s="146"/>
      <c r="C4316" s="31"/>
      <c r="D4316" s="31"/>
      <c r="E4316" s="44"/>
      <c r="F4316" s="43"/>
      <c r="G4316" s="84"/>
      <c r="H4316" s="31"/>
      <c r="I4316" s="208"/>
      <c r="J4316" s="84"/>
      <c r="K4316" s="31"/>
      <c r="L4316" s="31"/>
      <c r="M4316" s="169"/>
      <c r="N4316" s="148"/>
      <c r="O4316" s="106"/>
      <c r="P4316" s="43"/>
      <c r="Q4316" s="31"/>
      <c r="R4316" s="84"/>
      <c r="S4316" s="31"/>
      <c r="T4316" s="31"/>
      <c r="U4316" s="169"/>
      <c r="V4316" s="150"/>
      <c r="W4316" s="141" t="str" cm="1">
        <f t="array" ref="W4316">IF(SUM(LEN(B4316:V4316))=0,"",IF(OR(OR(ISBLANK(F4316),SUM(LEN(C4316),LEN(D4316))=0),AND(NOT(E4316="Unknown"),ISBLANK(J4316)),AND(NOT(O4316="Unknown"),ISBLANK(R4316))),"Missing Information", INDEX(Table15[Entire Service Line Classification], MATCH(SUMIFS(Table15[Unique ID],Table15[System-Owned Portion],E4316,Table15[If Material Anything Other than "Lead" in Column E,Was Material Ever Previously Lead?],G4316,Table15[Customer-Owned Portion],O4316),Table15[Unique ID],0),0)))</f>
        <v/>
      </c>
      <c r="X4316"/>
    </row>
    <row r="4317" spans="2:24" x14ac:dyDescent="0.25">
      <c r="B4317" s="146"/>
      <c r="C4317" s="31"/>
      <c r="D4317" s="31"/>
      <c r="E4317" s="44"/>
      <c r="F4317" s="43"/>
      <c r="G4317" s="84"/>
      <c r="H4317" s="31"/>
      <c r="I4317" s="208"/>
      <c r="J4317" s="84"/>
      <c r="K4317" s="31"/>
      <c r="L4317" s="31"/>
      <c r="M4317" s="169"/>
      <c r="N4317" s="148"/>
      <c r="O4317" s="106"/>
      <c r="P4317" s="43"/>
      <c r="Q4317" s="31"/>
      <c r="R4317" s="84"/>
      <c r="S4317" s="31"/>
      <c r="T4317" s="31"/>
      <c r="U4317" s="169"/>
      <c r="V4317" s="150"/>
      <c r="W4317" s="141" t="str" cm="1">
        <f t="array" ref="W4317">IF(SUM(LEN(B4317:V4317))=0,"",IF(OR(OR(ISBLANK(F4317),SUM(LEN(C4317),LEN(D4317))=0),AND(NOT(E4317="Unknown"),ISBLANK(J4317)),AND(NOT(O4317="Unknown"),ISBLANK(R4317))),"Missing Information", INDEX(Table15[Entire Service Line Classification], MATCH(SUMIFS(Table15[Unique ID],Table15[System-Owned Portion],E4317,Table15[If Material Anything Other than "Lead" in Column E,Was Material Ever Previously Lead?],G4317,Table15[Customer-Owned Portion],O4317),Table15[Unique ID],0),0)))</f>
        <v/>
      </c>
      <c r="X4317"/>
    </row>
    <row r="4318" spans="2:24" x14ac:dyDescent="0.25">
      <c r="B4318" s="146"/>
      <c r="C4318" s="31"/>
      <c r="D4318" s="31"/>
      <c r="E4318" s="44"/>
      <c r="F4318" s="43"/>
      <c r="G4318" s="84"/>
      <c r="H4318" s="31"/>
      <c r="I4318" s="208"/>
      <c r="J4318" s="84"/>
      <c r="K4318" s="31"/>
      <c r="L4318" s="31"/>
      <c r="M4318" s="169"/>
      <c r="N4318" s="148"/>
      <c r="O4318" s="106"/>
      <c r="P4318" s="43"/>
      <c r="Q4318" s="31"/>
      <c r="R4318" s="84"/>
      <c r="S4318" s="31"/>
      <c r="T4318" s="31"/>
      <c r="U4318" s="169"/>
      <c r="V4318" s="150"/>
      <c r="W4318" s="141" t="str" cm="1">
        <f t="array" ref="W4318">IF(SUM(LEN(B4318:V4318))=0,"",IF(OR(OR(ISBLANK(F4318),SUM(LEN(C4318),LEN(D4318))=0),AND(NOT(E4318="Unknown"),ISBLANK(J4318)),AND(NOT(O4318="Unknown"),ISBLANK(R4318))),"Missing Information", INDEX(Table15[Entire Service Line Classification], MATCH(SUMIFS(Table15[Unique ID],Table15[System-Owned Portion],E4318,Table15[If Material Anything Other than "Lead" in Column E,Was Material Ever Previously Lead?],G4318,Table15[Customer-Owned Portion],O4318),Table15[Unique ID],0),0)))</f>
        <v/>
      </c>
      <c r="X4318"/>
    </row>
    <row r="4319" spans="2:24" x14ac:dyDescent="0.25">
      <c r="B4319" s="146"/>
      <c r="C4319" s="31"/>
      <c r="D4319" s="31"/>
      <c r="E4319" s="44"/>
      <c r="F4319" s="43"/>
      <c r="G4319" s="84"/>
      <c r="H4319" s="31"/>
      <c r="I4319" s="208"/>
      <c r="J4319" s="84"/>
      <c r="K4319" s="31"/>
      <c r="L4319" s="31"/>
      <c r="M4319" s="169"/>
      <c r="N4319" s="148"/>
      <c r="O4319" s="106"/>
      <c r="P4319" s="43"/>
      <c r="Q4319" s="31"/>
      <c r="R4319" s="84"/>
      <c r="S4319" s="31"/>
      <c r="T4319" s="31"/>
      <c r="U4319" s="169"/>
      <c r="V4319" s="150"/>
      <c r="W4319" s="141" t="str" cm="1">
        <f t="array" ref="W4319">IF(SUM(LEN(B4319:V4319))=0,"",IF(OR(OR(ISBLANK(F4319),SUM(LEN(C4319),LEN(D4319))=0),AND(NOT(E4319="Unknown"),ISBLANK(J4319)),AND(NOT(O4319="Unknown"),ISBLANK(R4319))),"Missing Information", INDEX(Table15[Entire Service Line Classification], MATCH(SUMIFS(Table15[Unique ID],Table15[System-Owned Portion],E4319,Table15[If Material Anything Other than "Lead" in Column E,Was Material Ever Previously Lead?],G4319,Table15[Customer-Owned Portion],O4319),Table15[Unique ID],0),0)))</f>
        <v/>
      </c>
      <c r="X4319"/>
    </row>
    <row r="4320" spans="2:24" x14ac:dyDescent="0.25">
      <c r="B4320" s="146"/>
      <c r="C4320" s="31"/>
      <c r="D4320" s="31"/>
      <c r="E4320" s="44"/>
      <c r="F4320" s="43"/>
      <c r="G4320" s="84"/>
      <c r="H4320" s="31"/>
      <c r="I4320" s="208"/>
      <c r="J4320" s="84"/>
      <c r="K4320" s="31"/>
      <c r="L4320" s="31"/>
      <c r="M4320" s="169"/>
      <c r="N4320" s="148"/>
      <c r="O4320" s="106"/>
      <c r="P4320" s="43"/>
      <c r="Q4320" s="31"/>
      <c r="R4320" s="84"/>
      <c r="S4320" s="31"/>
      <c r="T4320" s="31"/>
      <c r="U4320" s="169"/>
      <c r="V4320" s="150"/>
      <c r="W4320" s="141" t="str" cm="1">
        <f t="array" ref="W4320">IF(SUM(LEN(B4320:V4320))=0,"",IF(OR(OR(ISBLANK(F4320),SUM(LEN(C4320),LEN(D4320))=0),AND(NOT(E4320="Unknown"),ISBLANK(J4320)),AND(NOT(O4320="Unknown"),ISBLANK(R4320))),"Missing Information", INDEX(Table15[Entire Service Line Classification], MATCH(SUMIFS(Table15[Unique ID],Table15[System-Owned Portion],E4320,Table15[If Material Anything Other than "Lead" in Column E,Was Material Ever Previously Lead?],G4320,Table15[Customer-Owned Portion],O4320),Table15[Unique ID],0),0)))</f>
        <v/>
      </c>
      <c r="X4320"/>
    </row>
    <row r="4321" spans="2:24" x14ac:dyDescent="0.25">
      <c r="B4321" s="146"/>
      <c r="C4321" s="31"/>
      <c r="D4321" s="31"/>
      <c r="E4321" s="44"/>
      <c r="F4321" s="43"/>
      <c r="G4321" s="84"/>
      <c r="H4321" s="31"/>
      <c r="I4321" s="208"/>
      <c r="J4321" s="84"/>
      <c r="K4321" s="31"/>
      <c r="L4321" s="31"/>
      <c r="M4321" s="169"/>
      <c r="N4321" s="148"/>
      <c r="O4321" s="106"/>
      <c r="P4321" s="43"/>
      <c r="Q4321" s="31"/>
      <c r="R4321" s="84"/>
      <c r="S4321" s="31"/>
      <c r="T4321" s="31"/>
      <c r="U4321" s="169"/>
      <c r="V4321" s="150"/>
      <c r="W4321" s="141" t="str" cm="1">
        <f t="array" ref="W4321">IF(SUM(LEN(B4321:V4321))=0,"",IF(OR(OR(ISBLANK(F4321),SUM(LEN(C4321),LEN(D4321))=0),AND(NOT(E4321="Unknown"),ISBLANK(J4321)),AND(NOT(O4321="Unknown"),ISBLANK(R4321))),"Missing Information", INDEX(Table15[Entire Service Line Classification], MATCH(SUMIFS(Table15[Unique ID],Table15[System-Owned Portion],E4321,Table15[If Material Anything Other than "Lead" in Column E,Was Material Ever Previously Lead?],G4321,Table15[Customer-Owned Portion],O4321),Table15[Unique ID],0),0)))</f>
        <v/>
      </c>
      <c r="X4321"/>
    </row>
    <row r="4322" spans="2:24" x14ac:dyDescent="0.25">
      <c r="B4322" s="146"/>
      <c r="C4322" s="31"/>
      <c r="D4322" s="31"/>
      <c r="E4322" s="44"/>
      <c r="F4322" s="43"/>
      <c r="G4322" s="84"/>
      <c r="H4322" s="31"/>
      <c r="I4322" s="208"/>
      <c r="J4322" s="84"/>
      <c r="K4322" s="31"/>
      <c r="L4322" s="31"/>
      <c r="M4322" s="169"/>
      <c r="N4322" s="148"/>
      <c r="O4322" s="106"/>
      <c r="P4322" s="43"/>
      <c r="Q4322" s="31"/>
      <c r="R4322" s="84"/>
      <c r="S4322" s="31"/>
      <c r="T4322" s="31"/>
      <c r="U4322" s="169"/>
      <c r="V4322" s="150"/>
      <c r="W4322" s="141" t="str" cm="1">
        <f t="array" ref="W4322">IF(SUM(LEN(B4322:V4322))=0,"",IF(OR(OR(ISBLANK(F4322),SUM(LEN(C4322),LEN(D4322))=0),AND(NOT(E4322="Unknown"),ISBLANK(J4322)),AND(NOT(O4322="Unknown"),ISBLANK(R4322))),"Missing Information", INDEX(Table15[Entire Service Line Classification], MATCH(SUMIFS(Table15[Unique ID],Table15[System-Owned Portion],E4322,Table15[If Material Anything Other than "Lead" in Column E,Was Material Ever Previously Lead?],G4322,Table15[Customer-Owned Portion],O4322),Table15[Unique ID],0),0)))</f>
        <v/>
      </c>
      <c r="X4322"/>
    </row>
    <row r="4323" spans="2:24" x14ac:dyDescent="0.25">
      <c r="B4323" s="146"/>
      <c r="C4323" s="31"/>
      <c r="D4323" s="31"/>
      <c r="E4323" s="44"/>
      <c r="F4323" s="43"/>
      <c r="G4323" s="84"/>
      <c r="H4323" s="31"/>
      <c r="I4323" s="208"/>
      <c r="J4323" s="84"/>
      <c r="K4323" s="31"/>
      <c r="L4323" s="31"/>
      <c r="M4323" s="169"/>
      <c r="N4323" s="148"/>
      <c r="O4323" s="106"/>
      <c r="P4323" s="43"/>
      <c r="Q4323" s="31"/>
      <c r="R4323" s="84"/>
      <c r="S4323" s="31"/>
      <c r="T4323" s="31"/>
      <c r="U4323" s="169"/>
      <c r="V4323" s="150"/>
      <c r="W4323" s="141" t="str" cm="1">
        <f t="array" ref="W4323">IF(SUM(LEN(B4323:V4323))=0,"",IF(OR(OR(ISBLANK(F4323),SUM(LEN(C4323),LEN(D4323))=0),AND(NOT(E4323="Unknown"),ISBLANK(J4323)),AND(NOT(O4323="Unknown"),ISBLANK(R4323))),"Missing Information", INDEX(Table15[Entire Service Line Classification], MATCH(SUMIFS(Table15[Unique ID],Table15[System-Owned Portion],E4323,Table15[If Material Anything Other than "Lead" in Column E,Was Material Ever Previously Lead?],G4323,Table15[Customer-Owned Portion],O4323),Table15[Unique ID],0),0)))</f>
        <v/>
      </c>
      <c r="X4323"/>
    </row>
    <row r="4324" spans="2:24" x14ac:dyDescent="0.25">
      <c r="B4324" s="146"/>
      <c r="C4324" s="31"/>
      <c r="D4324" s="31"/>
      <c r="E4324" s="44"/>
      <c r="F4324" s="43"/>
      <c r="G4324" s="84"/>
      <c r="H4324" s="31"/>
      <c r="I4324" s="208"/>
      <c r="J4324" s="84"/>
      <c r="K4324" s="31"/>
      <c r="L4324" s="31"/>
      <c r="M4324" s="169"/>
      <c r="N4324" s="148"/>
      <c r="O4324" s="106"/>
      <c r="P4324" s="43"/>
      <c r="Q4324" s="31"/>
      <c r="R4324" s="84"/>
      <c r="S4324" s="31"/>
      <c r="T4324" s="31"/>
      <c r="U4324" s="169"/>
      <c r="V4324" s="150"/>
      <c r="W4324" s="141" t="str" cm="1">
        <f t="array" ref="W4324">IF(SUM(LEN(B4324:V4324))=0,"",IF(OR(OR(ISBLANK(F4324),SUM(LEN(C4324),LEN(D4324))=0),AND(NOT(E4324="Unknown"),ISBLANK(J4324)),AND(NOT(O4324="Unknown"),ISBLANK(R4324))),"Missing Information", INDEX(Table15[Entire Service Line Classification], MATCH(SUMIFS(Table15[Unique ID],Table15[System-Owned Portion],E4324,Table15[If Material Anything Other than "Lead" in Column E,Was Material Ever Previously Lead?],G4324,Table15[Customer-Owned Portion],O4324),Table15[Unique ID],0),0)))</f>
        <v/>
      </c>
      <c r="X4324"/>
    </row>
    <row r="4325" spans="2:24" x14ac:dyDescent="0.25">
      <c r="B4325" s="146"/>
      <c r="C4325" s="31"/>
      <c r="D4325" s="31"/>
      <c r="E4325" s="44"/>
      <c r="F4325" s="43"/>
      <c r="G4325" s="84"/>
      <c r="H4325" s="31"/>
      <c r="I4325" s="208"/>
      <c r="J4325" s="84"/>
      <c r="K4325" s="31"/>
      <c r="L4325" s="31"/>
      <c r="M4325" s="169"/>
      <c r="N4325" s="148"/>
      <c r="O4325" s="106"/>
      <c r="P4325" s="43"/>
      <c r="Q4325" s="31"/>
      <c r="R4325" s="84"/>
      <c r="S4325" s="31"/>
      <c r="T4325" s="31"/>
      <c r="U4325" s="169"/>
      <c r="V4325" s="150"/>
      <c r="W4325" s="141" t="str" cm="1">
        <f t="array" ref="W4325">IF(SUM(LEN(B4325:V4325))=0,"",IF(OR(OR(ISBLANK(F4325),SUM(LEN(C4325),LEN(D4325))=0),AND(NOT(E4325="Unknown"),ISBLANK(J4325)),AND(NOT(O4325="Unknown"),ISBLANK(R4325))),"Missing Information", INDEX(Table15[Entire Service Line Classification], MATCH(SUMIFS(Table15[Unique ID],Table15[System-Owned Portion],E4325,Table15[If Material Anything Other than "Lead" in Column E,Was Material Ever Previously Lead?],G4325,Table15[Customer-Owned Portion],O4325),Table15[Unique ID],0),0)))</f>
        <v/>
      </c>
      <c r="X4325"/>
    </row>
    <row r="4326" spans="2:24" x14ac:dyDescent="0.25">
      <c r="B4326" s="146"/>
      <c r="C4326" s="31"/>
      <c r="D4326" s="31"/>
      <c r="E4326" s="44"/>
      <c r="F4326" s="43"/>
      <c r="G4326" s="84"/>
      <c r="H4326" s="31"/>
      <c r="I4326" s="208"/>
      <c r="J4326" s="84"/>
      <c r="K4326" s="31"/>
      <c r="L4326" s="31"/>
      <c r="M4326" s="169"/>
      <c r="N4326" s="148"/>
      <c r="O4326" s="106"/>
      <c r="P4326" s="43"/>
      <c r="Q4326" s="31"/>
      <c r="R4326" s="84"/>
      <c r="S4326" s="31"/>
      <c r="T4326" s="31"/>
      <c r="U4326" s="169"/>
      <c r="V4326" s="150"/>
      <c r="W4326" s="141" t="str" cm="1">
        <f t="array" ref="W4326">IF(SUM(LEN(B4326:V4326))=0,"",IF(OR(OR(ISBLANK(F4326),SUM(LEN(C4326),LEN(D4326))=0),AND(NOT(E4326="Unknown"),ISBLANK(J4326)),AND(NOT(O4326="Unknown"),ISBLANK(R4326))),"Missing Information", INDEX(Table15[Entire Service Line Classification], MATCH(SUMIFS(Table15[Unique ID],Table15[System-Owned Portion],E4326,Table15[If Material Anything Other than "Lead" in Column E,Was Material Ever Previously Lead?],G4326,Table15[Customer-Owned Portion],O4326),Table15[Unique ID],0),0)))</f>
        <v/>
      </c>
      <c r="X4326"/>
    </row>
    <row r="4327" spans="2:24" x14ac:dyDescent="0.25">
      <c r="B4327" s="146"/>
      <c r="C4327" s="31"/>
      <c r="D4327" s="31"/>
      <c r="E4327" s="44"/>
      <c r="F4327" s="43"/>
      <c r="G4327" s="84"/>
      <c r="H4327" s="31"/>
      <c r="I4327" s="208"/>
      <c r="J4327" s="84"/>
      <c r="K4327" s="31"/>
      <c r="L4327" s="31"/>
      <c r="M4327" s="169"/>
      <c r="N4327" s="148"/>
      <c r="O4327" s="106"/>
      <c r="P4327" s="43"/>
      <c r="Q4327" s="31"/>
      <c r="R4327" s="84"/>
      <c r="S4327" s="31"/>
      <c r="T4327" s="31"/>
      <c r="U4327" s="169"/>
      <c r="V4327" s="150"/>
      <c r="W4327" s="141" t="str" cm="1">
        <f t="array" ref="W4327">IF(SUM(LEN(B4327:V4327))=0,"",IF(OR(OR(ISBLANK(F4327),SUM(LEN(C4327),LEN(D4327))=0),AND(NOT(E4327="Unknown"),ISBLANK(J4327)),AND(NOT(O4327="Unknown"),ISBLANK(R4327))),"Missing Information", INDEX(Table15[Entire Service Line Classification], MATCH(SUMIFS(Table15[Unique ID],Table15[System-Owned Portion],E4327,Table15[If Material Anything Other than "Lead" in Column E,Was Material Ever Previously Lead?],G4327,Table15[Customer-Owned Portion],O4327),Table15[Unique ID],0),0)))</f>
        <v/>
      </c>
      <c r="X4327"/>
    </row>
    <row r="4328" spans="2:24" x14ac:dyDescent="0.25">
      <c r="B4328" s="146"/>
      <c r="C4328" s="31"/>
      <c r="D4328" s="31"/>
      <c r="E4328" s="44"/>
      <c r="F4328" s="43"/>
      <c r="G4328" s="84"/>
      <c r="H4328" s="31"/>
      <c r="I4328" s="208"/>
      <c r="J4328" s="84"/>
      <c r="K4328" s="31"/>
      <c r="L4328" s="31"/>
      <c r="M4328" s="169"/>
      <c r="N4328" s="148"/>
      <c r="O4328" s="106"/>
      <c r="P4328" s="43"/>
      <c r="Q4328" s="31"/>
      <c r="R4328" s="84"/>
      <c r="S4328" s="31"/>
      <c r="T4328" s="31"/>
      <c r="U4328" s="169"/>
      <c r="V4328" s="150"/>
      <c r="W4328" s="141" t="str" cm="1">
        <f t="array" ref="W4328">IF(SUM(LEN(B4328:V4328))=0,"",IF(OR(OR(ISBLANK(F4328),SUM(LEN(C4328),LEN(D4328))=0),AND(NOT(E4328="Unknown"),ISBLANK(J4328)),AND(NOT(O4328="Unknown"),ISBLANK(R4328))),"Missing Information", INDEX(Table15[Entire Service Line Classification], MATCH(SUMIFS(Table15[Unique ID],Table15[System-Owned Portion],E4328,Table15[If Material Anything Other than "Lead" in Column E,Was Material Ever Previously Lead?],G4328,Table15[Customer-Owned Portion],O4328),Table15[Unique ID],0),0)))</f>
        <v/>
      </c>
      <c r="X4328"/>
    </row>
    <row r="4329" spans="2:24" x14ac:dyDescent="0.25">
      <c r="B4329" s="146"/>
      <c r="C4329" s="31"/>
      <c r="D4329" s="31"/>
      <c r="E4329" s="44"/>
      <c r="F4329" s="43"/>
      <c r="G4329" s="84"/>
      <c r="H4329" s="31"/>
      <c r="I4329" s="208"/>
      <c r="J4329" s="84"/>
      <c r="K4329" s="31"/>
      <c r="L4329" s="31"/>
      <c r="M4329" s="169"/>
      <c r="N4329" s="148"/>
      <c r="O4329" s="106"/>
      <c r="P4329" s="43"/>
      <c r="Q4329" s="31"/>
      <c r="R4329" s="84"/>
      <c r="S4329" s="31"/>
      <c r="T4329" s="31"/>
      <c r="U4329" s="169"/>
      <c r="V4329" s="150"/>
      <c r="W4329" s="141" t="str" cm="1">
        <f t="array" ref="W4329">IF(SUM(LEN(B4329:V4329))=0,"",IF(OR(OR(ISBLANK(F4329),SUM(LEN(C4329),LEN(D4329))=0),AND(NOT(E4329="Unknown"),ISBLANK(J4329)),AND(NOT(O4329="Unknown"),ISBLANK(R4329))),"Missing Information", INDEX(Table15[Entire Service Line Classification], MATCH(SUMIFS(Table15[Unique ID],Table15[System-Owned Portion],E4329,Table15[If Material Anything Other than "Lead" in Column E,Was Material Ever Previously Lead?],G4329,Table15[Customer-Owned Portion],O4329),Table15[Unique ID],0),0)))</f>
        <v/>
      </c>
      <c r="X4329"/>
    </row>
    <row r="4330" spans="2:24" x14ac:dyDescent="0.25">
      <c r="B4330" s="146"/>
      <c r="C4330" s="31"/>
      <c r="D4330" s="31"/>
      <c r="E4330" s="44"/>
      <c r="F4330" s="43"/>
      <c r="G4330" s="84"/>
      <c r="H4330" s="31"/>
      <c r="I4330" s="208"/>
      <c r="J4330" s="84"/>
      <c r="K4330" s="31"/>
      <c r="L4330" s="31"/>
      <c r="M4330" s="169"/>
      <c r="N4330" s="148"/>
      <c r="O4330" s="106"/>
      <c r="P4330" s="43"/>
      <c r="Q4330" s="31"/>
      <c r="R4330" s="84"/>
      <c r="S4330" s="31"/>
      <c r="T4330" s="31"/>
      <c r="U4330" s="169"/>
      <c r="V4330" s="150"/>
      <c r="W4330" s="141" t="str" cm="1">
        <f t="array" ref="W4330">IF(SUM(LEN(B4330:V4330))=0,"",IF(OR(OR(ISBLANK(F4330),SUM(LEN(C4330),LEN(D4330))=0),AND(NOT(E4330="Unknown"),ISBLANK(J4330)),AND(NOT(O4330="Unknown"),ISBLANK(R4330))),"Missing Information", INDEX(Table15[Entire Service Line Classification], MATCH(SUMIFS(Table15[Unique ID],Table15[System-Owned Portion],E4330,Table15[If Material Anything Other than "Lead" in Column E,Was Material Ever Previously Lead?],G4330,Table15[Customer-Owned Portion],O4330),Table15[Unique ID],0),0)))</f>
        <v/>
      </c>
      <c r="X4330"/>
    </row>
    <row r="4331" spans="2:24" x14ac:dyDescent="0.25">
      <c r="B4331" s="146"/>
      <c r="C4331" s="31"/>
      <c r="D4331" s="31"/>
      <c r="E4331" s="44"/>
      <c r="F4331" s="43"/>
      <c r="G4331" s="84"/>
      <c r="H4331" s="31"/>
      <c r="I4331" s="208"/>
      <c r="J4331" s="84"/>
      <c r="K4331" s="31"/>
      <c r="L4331" s="31"/>
      <c r="M4331" s="169"/>
      <c r="N4331" s="148"/>
      <c r="O4331" s="106"/>
      <c r="P4331" s="43"/>
      <c r="Q4331" s="31"/>
      <c r="R4331" s="84"/>
      <c r="S4331" s="31"/>
      <c r="T4331" s="31"/>
      <c r="U4331" s="169"/>
      <c r="V4331" s="150"/>
      <c r="W4331" s="141" t="str" cm="1">
        <f t="array" ref="W4331">IF(SUM(LEN(B4331:V4331))=0,"",IF(OR(OR(ISBLANK(F4331),SUM(LEN(C4331),LEN(D4331))=0),AND(NOT(E4331="Unknown"),ISBLANK(J4331)),AND(NOT(O4331="Unknown"),ISBLANK(R4331))),"Missing Information", INDEX(Table15[Entire Service Line Classification], MATCH(SUMIFS(Table15[Unique ID],Table15[System-Owned Portion],E4331,Table15[If Material Anything Other than "Lead" in Column E,Was Material Ever Previously Lead?],G4331,Table15[Customer-Owned Portion],O4331),Table15[Unique ID],0),0)))</f>
        <v/>
      </c>
      <c r="X4331"/>
    </row>
    <row r="4332" spans="2:24" x14ac:dyDescent="0.25">
      <c r="B4332" s="146"/>
      <c r="C4332" s="31"/>
      <c r="D4332" s="31"/>
      <c r="E4332" s="44"/>
      <c r="F4332" s="43"/>
      <c r="G4332" s="84"/>
      <c r="H4332" s="31"/>
      <c r="I4332" s="208"/>
      <c r="J4332" s="84"/>
      <c r="K4332" s="31"/>
      <c r="L4332" s="31"/>
      <c r="M4332" s="169"/>
      <c r="N4332" s="148"/>
      <c r="O4332" s="106"/>
      <c r="P4332" s="43"/>
      <c r="Q4332" s="31"/>
      <c r="R4332" s="84"/>
      <c r="S4332" s="31"/>
      <c r="T4332" s="31"/>
      <c r="U4332" s="169"/>
      <c r="V4332" s="150"/>
      <c r="W4332" s="141" t="str" cm="1">
        <f t="array" ref="W4332">IF(SUM(LEN(B4332:V4332))=0,"",IF(OR(OR(ISBLANK(F4332),SUM(LEN(C4332),LEN(D4332))=0),AND(NOT(E4332="Unknown"),ISBLANK(J4332)),AND(NOT(O4332="Unknown"),ISBLANK(R4332))),"Missing Information", INDEX(Table15[Entire Service Line Classification], MATCH(SUMIFS(Table15[Unique ID],Table15[System-Owned Portion],E4332,Table15[If Material Anything Other than "Lead" in Column E,Was Material Ever Previously Lead?],G4332,Table15[Customer-Owned Portion],O4332),Table15[Unique ID],0),0)))</f>
        <v/>
      </c>
      <c r="X4332"/>
    </row>
    <row r="4333" spans="2:24" x14ac:dyDescent="0.25">
      <c r="B4333" s="146"/>
      <c r="C4333" s="31"/>
      <c r="D4333" s="31"/>
      <c r="E4333" s="44"/>
      <c r="F4333" s="43"/>
      <c r="G4333" s="84"/>
      <c r="H4333" s="31"/>
      <c r="I4333" s="208"/>
      <c r="J4333" s="84"/>
      <c r="K4333" s="31"/>
      <c r="L4333" s="31"/>
      <c r="M4333" s="169"/>
      <c r="N4333" s="148"/>
      <c r="O4333" s="106"/>
      <c r="P4333" s="43"/>
      <c r="Q4333" s="31"/>
      <c r="R4333" s="84"/>
      <c r="S4333" s="31"/>
      <c r="T4333" s="31"/>
      <c r="U4333" s="169"/>
      <c r="V4333" s="150"/>
      <c r="W4333" s="141" t="str" cm="1">
        <f t="array" ref="W4333">IF(SUM(LEN(B4333:V4333))=0,"",IF(OR(OR(ISBLANK(F4333),SUM(LEN(C4333),LEN(D4333))=0),AND(NOT(E4333="Unknown"),ISBLANK(J4333)),AND(NOT(O4333="Unknown"),ISBLANK(R4333))),"Missing Information", INDEX(Table15[Entire Service Line Classification], MATCH(SUMIFS(Table15[Unique ID],Table15[System-Owned Portion],E4333,Table15[If Material Anything Other than "Lead" in Column E,Was Material Ever Previously Lead?],G4333,Table15[Customer-Owned Portion],O4333),Table15[Unique ID],0),0)))</f>
        <v/>
      </c>
      <c r="X4333"/>
    </row>
    <row r="4334" spans="2:24" x14ac:dyDescent="0.25">
      <c r="B4334" s="146"/>
      <c r="C4334" s="31"/>
      <c r="D4334" s="31"/>
      <c r="E4334" s="44"/>
      <c r="F4334" s="43"/>
      <c r="G4334" s="84"/>
      <c r="H4334" s="31"/>
      <c r="I4334" s="208"/>
      <c r="J4334" s="84"/>
      <c r="K4334" s="31"/>
      <c r="L4334" s="31"/>
      <c r="M4334" s="169"/>
      <c r="N4334" s="148"/>
      <c r="O4334" s="106"/>
      <c r="P4334" s="43"/>
      <c r="Q4334" s="31"/>
      <c r="R4334" s="84"/>
      <c r="S4334" s="31"/>
      <c r="T4334" s="31"/>
      <c r="U4334" s="169"/>
      <c r="V4334" s="150"/>
      <c r="W4334" s="141" t="str" cm="1">
        <f t="array" ref="W4334">IF(SUM(LEN(B4334:V4334))=0,"",IF(OR(OR(ISBLANK(F4334),SUM(LEN(C4334),LEN(D4334))=0),AND(NOT(E4334="Unknown"),ISBLANK(J4334)),AND(NOT(O4334="Unknown"),ISBLANK(R4334))),"Missing Information", INDEX(Table15[Entire Service Line Classification], MATCH(SUMIFS(Table15[Unique ID],Table15[System-Owned Portion],E4334,Table15[If Material Anything Other than "Lead" in Column E,Was Material Ever Previously Lead?],G4334,Table15[Customer-Owned Portion],O4334),Table15[Unique ID],0),0)))</f>
        <v/>
      </c>
      <c r="X4334"/>
    </row>
    <row r="4335" spans="2:24" x14ac:dyDescent="0.25">
      <c r="B4335" s="146"/>
      <c r="C4335" s="31"/>
      <c r="D4335" s="31"/>
      <c r="E4335" s="44"/>
      <c r="F4335" s="43"/>
      <c r="G4335" s="84"/>
      <c r="H4335" s="31"/>
      <c r="I4335" s="208"/>
      <c r="J4335" s="84"/>
      <c r="K4335" s="31"/>
      <c r="L4335" s="31"/>
      <c r="M4335" s="169"/>
      <c r="N4335" s="148"/>
      <c r="O4335" s="106"/>
      <c r="P4335" s="43"/>
      <c r="Q4335" s="31"/>
      <c r="R4335" s="84"/>
      <c r="S4335" s="31"/>
      <c r="T4335" s="31"/>
      <c r="U4335" s="169"/>
      <c r="V4335" s="150"/>
      <c r="W4335" s="141" t="str" cm="1">
        <f t="array" ref="W4335">IF(SUM(LEN(B4335:V4335))=0,"",IF(OR(OR(ISBLANK(F4335),SUM(LEN(C4335),LEN(D4335))=0),AND(NOT(E4335="Unknown"),ISBLANK(J4335)),AND(NOT(O4335="Unknown"),ISBLANK(R4335))),"Missing Information", INDEX(Table15[Entire Service Line Classification], MATCH(SUMIFS(Table15[Unique ID],Table15[System-Owned Portion],E4335,Table15[If Material Anything Other than "Lead" in Column E,Was Material Ever Previously Lead?],G4335,Table15[Customer-Owned Portion],O4335),Table15[Unique ID],0),0)))</f>
        <v/>
      </c>
      <c r="X4335"/>
    </row>
    <row r="4336" spans="2:24" x14ac:dyDescent="0.25">
      <c r="B4336" s="146"/>
      <c r="C4336" s="31"/>
      <c r="D4336" s="31"/>
      <c r="E4336" s="44"/>
      <c r="F4336" s="43"/>
      <c r="G4336" s="84"/>
      <c r="H4336" s="31"/>
      <c r="I4336" s="208"/>
      <c r="J4336" s="84"/>
      <c r="K4336" s="31"/>
      <c r="L4336" s="31"/>
      <c r="M4336" s="169"/>
      <c r="N4336" s="148"/>
      <c r="O4336" s="106"/>
      <c r="P4336" s="43"/>
      <c r="Q4336" s="31"/>
      <c r="R4336" s="84"/>
      <c r="S4336" s="31"/>
      <c r="T4336" s="31"/>
      <c r="U4336" s="169"/>
      <c r="V4336" s="150"/>
      <c r="W4336" s="141" t="str" cm="1">
        <f t="array" ref="W4336">IF(SUM(LEN(B4336:V4336))=0,"",IF(OR(OR(ISBLANK(F4336),SUM(LEN(C4336),LEN(D4336))=0),AND(NOT(E4336="Unknown"),ISBLANK(J4336)),AND(NOT(O4336="Unknown"),ISBLANK(R4336))),"Missing Information", INDEX(Table15[Entire Service Line Classification], MATCH(SUMIFS(Table15[Unique ID],Table15[System-Owned Portion],E4336,Table15[If Material Anything Other than "Lead" in Column E,Was Material Ever Previously Lead?],G4336,Table15[Customer-Owned Portion],O4336),Table15[Unique ID],0),0)))</f>
        <v/>
      </c>
      <c r="X4336"/>
    </row>
    <row r="4337" spans="2:24" x14ac:dyDescent="0.25">
      <c r="B4337" s="146"/>
      <c r="C4337" s="31"/>
      <c r="D4337" s="31"/>
      <c r="E4337" s="44"/>
      <c r="F4337" s="43"/>
      <c r="G4337" s="84"/>
      <c r="H4337" s="31"/>
      <c r="I4337" s="208"/>
      <c r="J4337" s="84"/>
      <c r="K4337" s="31"/>
      <c r="L4337" s="31"/>
      <c r="M4337" s="169"/>
      <c r="N4337" s="148"/>
      <c r="O4337" s="106"/>
      <c r="P4337" s="43"/>
      <c r="Q4337" s="31"/>
      <c r="R4337" s="84"/>
      <c r="S4337" s="31"/>
      <c r="T4337" s="31"/>
      <c r="U4337" s="169"/>
      <c r="V4337" s="150"/>
      <c r="W4337" s="141" t="str" cm="1">
        <f t="array" ref="W4337">IF(SUM(LEN(B4337:V4337))=0,"",IF(OR(OR(ISBLANK(F4337),SUM(LEN(C4337),LEN(D4337))=0),AND(NOT(E4337="Unknown"),ISBLANK(J4337)),AND(NOT(O4337="Unknown"),ISBLANK(R4337))),"Missing Information", INDEX(Table15[Entire Service Line Classification], MATCH(SUMIFS(Table15[Unique ID],Table15[System-Owned Portion],E4337,Table15[If Material Anything Other than "Lead" in Column E,Was Material Ever Previously Lead?],G4337,Table15[Customer-Owned Portion],O4337),Table15[Unique ID],0),0)))</f>
        <v/>
      </c>
      <c r="X4337"/>
    </row>
    <row r="4338" spans="2:24" x14ac:dyDescent="0.25">
      <c r="B4338" s="146"/>
      <c r="C4338" s="31"/>
      <c r="D4338" s="31"/>
      <c r="E4338" s="44"/>
      <c r="F4338" s="43"/>
      <c r="G4338" s="84"/>
      <c r="H4338" s="31"/>
      <c r="I4338" s="208"/>
      <c r="J4338" s="84"/>
      <c r="K4338" s="31"/>
      <c r="L4338" s="31"/>
      <c r="M4338" s="169"/>
      <c r="N4338" s="148"/>
      <c r="O4338" s="106"/>
      <c r="P4338" s="43"/>
      <c r="Q4338" s="31"/>
      <c r="R4338" s="84"/>
      <c r="S4338" s="31"/>
      <c r="T4338" s="31"/>
      <c r="U4338" s="169"/>
      <c r="V4338" s="150"/>
      <c r="W4338" s="141" t="str" cm="1">
        <f t="array" ref="W4338">IF(SUM(LEN(B4338:V4338))=0,"",IF(OR(OR(ISBLANK(F4338),SUM(LEN(C4338),LEN(D4338))=0),AND(NOT(E4338="Unknown"),ISBLANK(J4338)),AND(NOT(O4338="Unknown"),ISBLANK(R4338))),"Missing Information", INDEX(Table15[Entire Service Line Classification], MATCH(SUMIFS(Table15[Unique ID],Table15[System-Owned Portion],E4338,Table15[If Material Anything Other than "Lead" in Column E,Was Material Ever Previously Lead?],G4338,Table15[Customer-Owned Portion],O4338),Table15[Unique ID],0),0)))</f>
        <v/>
      </c>
      <c r="X4338"/>
    </row>
    <row r="4339" spans="2:24" x14ac:dyDescent="0.25">
      <c r="B4339" s="146"/>
      <c r="C4339" s="31"/>
      <c r="D4339" s="31"/>
      <c r="E4339" s="44"/>
      <c r="F4339" s="43"/>
      <c r="G4339" s="84"/>
      <c r="H4339" s="31"/>
      <c r="I4339" s="208"/>
      <c r="J4339" s="84"/>
      <c r="K4339" s="31"/>
      <c r="L4339" s="31"/>
      <c r="M4339" s="169"/>
      <c r="N4339" s="148"/>
      <c r="O4339" s="106"/>
      <c r="P4339" s="43"/>
      <c r="Q4339" s="31"/>
      <c r="R4339" s="84"/>
      <c r="S4339" s="31"/>
      <c r="T4339" s="31"/>
      <c r="U4339" s="169"/>
      <c r="V4339" s="150"/>
      <c r="W4339" s="141" t="str" cm="1">
        <f t="array" ref="W4339">IF(SUM(LEN(B4339:V4339))=0,"",IF(OR(OR(ISBLANK(F4339),SUM(LEN(C4339),LEN(D4339))=0),AND(NOT(E4339="Unknown"),ISBLANK(J4339)),AND(NOT(O4339="Unknown"),ISBLANK(R4339))),"Missing Information", INDEX(Table15[Entire Service Line Classification], MATCH(SUMIFS(Table15[Unique ID],Table15[System-Owned Portion],E4339,Table15[If Material Anything Other than "Lead" in Column E,Was Material Ever Previously Lead?],G4339,Table15[Customer-Owned Portion],O4339),Table15[Unique ID],0),0)))</f>
        <v/>
      </c>
      <c r="X4339"/>
    </row>
    <row r="4340" spans="2:24" x14ac:dyDescent="0.25">
      <c r="B4340" s="146"/>
      <c r="C4340" s="31"/>
      <c r="D4340" s="31"/>
      <c r="E4340" s="44"/>
      <c r="F4340" s="43"/>
      <c r="G4340" s="84"/>
      <c r="H4340" s="31"/>
      <c r="I4340" s="208"/>
      <c r="J4340" s="84"/>
      <c r="K4340" s="31"/>
      <c r="L4340" s="31"/>
      <c r="M4340" s="169"/>
      <c r="N4340" s="148"/>
      <c r="O4340" s="106"/>
      <c r="P4340" s="43"/>
      <c r="Q4340" s="31"/>
      <c r="R4340" s="84"/>
      <c r="S4340" s="31"/>
      <c r="T4340" s="31"/>
      <c r="U4340" s="169"/>
      <c r="V4340" s="150"/>
      <c r="W4340" s="141" t="str" cm="1">
        <f t="array" ref="W4340">IF(SUM(LEN(B4340:V4340))=0,"",IF(OR(OR(ISBLANK(F4340),SUM(LEN(C4340),LEN(D4340))=0),AND(NOT(E4340="Unknown"),ISBLANK(J4340)),AND(NOT(O4340="Unknown"),ISBLANK(R4340))),"Missing Information", INDEX(Table15[Entire Service Line Classification], MATCH(SUMIFS(Table15[Unique ID],Table15[System-Owned Portion],E4340,Table15[If Material Anything Other than "Lead" in Column E,Was Material Ever Previously Lead?],G4340,Table15[Customer-Owned Portion],O4340),Table15[Unique ID],0),0)))</f>
        <v/>
      </c>
      <c r="X4340"/>
    </row>
    <row r="4341" spans="2:24" x14ac:dyDescent="0.25">
      <c r="B4341" s="146"/>
      <c r="C4341" s="31"/>
      <c r="D4341" s="31"/>
      <c r="E4341" s="44"/>
      <c r="F4341" s="43"/>
      <c r="G4341" s="84"/>
      <c r="H4341" s="31"/>
      <c r="I4341" s="208"/>
      <c r="J4341" s="84"/>
      <c r="K4341" s="31"/>
      <c r="L4341" s="31"/>
      <c r="M4341" s="169"/>
      <c r="N4341" s="148"/>
      <c r="O4341" s="106"/>
      <c r="P4341" s="43"/>
      <c r="Q4341" s="31"/>
      <c r="R4341" s="84"/>
      <c r="S4341" s="31"/>
      <c r="T4341" s="31"/>
      <c r="U4341" s="169"/>
      <c r="V4341" s="150"/>
      <c r="W4341" s="141" t="str" cm="1">
        <f t="array" ref="W4341">IF(SUM(LEN(B4341:V4341))=0,"",IF(OR(OR(ISBLANK(F4341),SUM(LEN(C4341),LEN(D4341))=0),AND(NOT(E4341="Unknown"),ISBLANK(J4341)),AND(NOT(O4341="Unknown"),ISBLANK(R4341))),"Missing Information", INDEX(Table15[Entire Service Line Classification], MATCH(SUMIFS(Table15[Unique ID],Table15[System-Owned Portion],E4341,Table15[If Material Anything Other than "Lead" in Column E,Was Material Ever Previously Lead?],G4341,Table15[Customer-Owned Portion],O4341),Table15[Unique ID],0),0)))</f>
        <v/>
      </c>
      <c r="X4341"/>
    </row>
    <row r="4342" spans="2:24" x14ac:dyDescent="0.25">
      <c r="B4342" s="146"/>
      <c r="C4342" s="31"/>
      <c r="D4342" s="31"/>
      <c r="E4342" s="44"/>
      <c r="F4342" s="43"/>
      <c r="G4342" s="84"/>
      <c r="H4342" s="31"/>
      <c r="I4342" s="208"/>
      <c r="J4342" s="84"/>
      <c r="K4342" s="31"/>
      <c r="L4342" s="31"/>
      <c r="M4342" s="169"/>
      <c r="N4342" s="148"/>
      <c r="O4342" s="106"/>
      <c r="P4342" s="43"/>
      <c r="Q4342" s="31"/>
      <c r="R4342" s="84"/>
      <c r="S4342" s="31"/>
      <c r="T4342" s="31"/>
      <c r="U4342" s="169"/>
      <c r="V4342" s="150"/>
      <c r="W4342" s="141" t="str" cm="1">
        <f t="array" ref="W4342">IF(SUM(LEN(B4342:V4342))=0,"",IF(OR(OR(ISBLANK(F4342),SUM(LEN(C4342),LEN(D4342))=0),AND(NOT(E4342="Unknown"),ISBLANK(J4342)),AND(NOT(O4342="Unknown"),ISBLANK(R4342))),"Missing Information", INDEX(Table15[Entire Service Line Classification], MATCH(SUMIFS(Table15[Unique ID],Table15[System-Owned Portion],E4342,Table15[If Material Anything Other than "Lead" in Column E,Was Material Ever Previously Lead?],G4342,Table15[Customer-Owned Portion],O4342),Table15[Unique ID],0),0)))</f>
        <v/>
      </c>
      <c r="X4342"/>
    </row>
    <row r="4343" spans="2:24" x14ac:dyDescent="0.25">
      <c r="B4343" s="146"/>
      <c r="C4343" s="31"/>
      <c r="D4343" s="31"/>
      <c r="E4343" s="44"/>
      <c r="F4343" s="43"/>
      <c r="G4343" s="84"/>
      <c r="H4343" s="31"/>
      <c r="I4343" s="208"/>
      <c r="J4343" s="84"/>
      <c r="K4343" s="31"/>
      <c r="L4343" s="31"/>
      <c r="M4343" s="169"/>
      <c r="N4343" s="148"/>
      <c r="O4343" s="106"/>
      <c r="P4343" s="43"/>
      <c r="Q4343" s="31"/>
      <c r="R4343" s="84"/>
      <c r="S4343" s="31"/>
      <c r="T4343" s="31"/>
      <c r="U4343" s="169"/>
      <c r="V4343" s="150"/>
      <c r="W4343" s="141" t="str" cm="1">
        <f t="array" ref="W4343">IF(SUM(LEN(B4343:V4343))=0,"",IF(OR(OR(ISBLANK(F4343),SUM(LEN(C4343),LEN(D4343))=0),AND(NOT(E4343="Unknown"),ISBLANK(J4343)),AND(NOT(O4343="Unknown"),ISBLANK(R4343))),"Missing Information", INDEX(Table15[Entire Service Line Classification], MATCH(SUMIFS(Table15[Unique ID],Table15[System-Owned Portion],E4343,Table15[If Material Anything Other than "Lead" in Column E,Was Material Ever Previously Lead?],G4343,Table15[Customer-Owned Portion],O4343),Table15[Unique ID],0),0)))</f>
        <v/>
      </c>
      <c r="X4343"/>
    </row>
    <row r="4344" spans="2:24" x14ac:dyDescent="0.25">
      <c r="B4344" s="146"/>
      <c r="C4344" s="31"/>
      <c r="D4344" s="31"/>
      <c r="E4344" s="44"/>
      <c r="F4344" s="43"/>
      <c r="G4344" s="84"/>
      <c r="H4344" s="31"/>
      <c r="I4344" s="208"/>
      <c r="J4344" s="84"/>
      <c r="K4344" s="31"/>
      <c r="L4344" s="31"/>
      <c r="M4344" s="169"/>
      <c r="N4344" s="148"/>
      <c r="O4344" s="106"/>
      <c r="P4344" s="43"/>
      <c r="Q4344" s="31"/>
      <c r="R4344" s="84"/>
      <c r="S4344" s="31"/>
      <c r="T4344" s="31"/>
      <c r="U4344" s="169"/>
      <c r="V4344" s="150"/>
      <c r="W4344" s="141" t="str" cm="1">
        <f t="array" ref="W4344">IF(SUM(LEN(B4344:V4344))=0,"",IF(OR(OR(ISBLANK(F4344),SUM(LEN(C4344),LEN(D4344))=0),AND(NOT(E4344="Unknown"),ISBLANK(J4344)),AND(NOT(O4344="Unknown"),ISBLANK(R4344))),"Missing Information", INDEX(Table15[Entire Service Line Classification], MATCH(SUMIFS(Table15[Unique ID],Table15[System-Owned Portion],E4344,Table15[If Material Anything Other than "Lead" in Column E,Was Material Ever Previously Lead?],G4344,Table15[Customer-Owned Portion],O4344),Table15[Unique ID],0),0)))</f>
        <v/>
      </c>
      <c r="X4344"/>
    </row>
    <row r="4345" spans="2:24" x14ac:dyDescent="0.25">
      <c r="B4345" s="146"/>
      <c r="C4345" s="31"/>
      <c r="D4345" s="31"/>
      <c r="E4345" s="44"/>
      <c r="F4345" s="43"/>
      <c r="G4345" s="84"/>
      <c r="H4345" s="31"/>
      <c r="I4345" s="208"/>
      <c r="J4345" s="84"/>
      <c r="K4345" s="31"/>
      <c r="L4345" s="31"/>
      <c r="M4345" s="169"/>
      <c r="N4345" s="148"/>
      <c r="O4345" s="106"/>
      <c r="P4345" s="43"/>
      <c r="Q4345" s="31"/>
      <c r="R4345" s="84"/>
      <c r="S4345" s="31"/>
      <c r="T4345" s="31"/>
      <c r="U4345" s="169"/>
      <c r="V4345" s="150"/>
      <c r="W4345" s="141" t="str" cm="1">
        <f t="array" ref="W4345">IF(SUM(LEN(B4345:V4345))=0,"",IF(OR(OR(ISBLANK(F4345),SUM(LEN(C4345),LEN(D4345))=0),AND(NOT(E4345="Unknown"),ISBLANK(J4345)),AND(NOT(O4345="Unknown"),ISBLANK(R4345))),"Missing Information", INDEX(Table15[Entire Service Line Classification], MATCH(SUMIFS(Table15[Unique ID],Table15[System-Owned Portion],E4345,Table15[If Material Anything Other than "Lead" in Column E,Was Material Ever Previously Lead?],G4345,Table15[Customer-Owned Portion],O4345),Table15[Unique ID],0),0)))</f>
        <v/>
      </c>
      <c r="X4345"/>
    </row>
    <row r="4346" spans="2:24" x14ac:dyDescent="0.25">
      <c r="B4346" s="146"/>
      <c r="C4346" s="31"/>
      <c r="D4346" s="31"/>
      <c r="E4346" s="44"/>
      <c r="F4346" s="43"/>
      <c r="G4346" s="84"/>
      <c r="H4346" s="31"/>
      <c r="I4346" s="208"/>
      <c r="J4346" s="84"/>
      <c r="K4346" s="31"/>
      <c r="L4346" s="31"/>
      <c r="M4346" s="169"/>
      <c r="N4346" s="148"/>
      <c r="O4346" s="106"/>
      <c r="P4346" s="43"/>
      <c r="Q4346" s="31"/>
      <c r="R4346" s="84"/>
      <c r="S4346" s="31"/>
      <c r="T4346" s="31"/>
      <c r="U4346" s="169"/>
      <c r="V4346" s="150"/>
      <c r="W4346" s="141" t="str" cm="1">
        <f t="array" ref="W4346">IF(SUM(LEN(B4346:V4346))=0,"",IF(OR(OR(ISBLANK(F4346),SUM(LEN(C4346),LEN(D4346))=0),AND(NOT(E4346="Unknown"),ISBLANK(J4346)),AND(NOT(O4346="Unknown"),ISBLANK(R4346))),"Missing Information", INDEX(Table15[Entire Service Line Classification], MATCH(SUMIFS(Table15[Unique ID],Table15[System-Owned Portion],E4346,Table15[If Material Anything Other than "Lead" in Column E,Was Material Ever Previously Lead?],G4346,Table15[Customer-Owned Portion],O4346),Table15[Unique ID],0),0)))</f>
        <v/>
      </c>
      <c r="X4346"/>
    </row>
    <row r="4347" spans="2:24" x14ac:dyDescent="0.25">
      <c r="B4347" s="146"/>
      <c r="C4347" s="31"/>
      <c r="D4347" s="31"/>
      <c r="E4347" s="44"/>
      <c r="F4347" s="43"/>
      <c r="G4347" s="84"/>
      <c r="H4347" s="31"/>
      <c r="I4347" s="208"/>
      <c r="J4347" s="84"/>
      <c r="K4347" s="31"/>
      <c r="L4347" s="31"/>
      <c r="M4347" s="169"/>
      <c r="N4347" s="148"/>
      <c r="O4347" s="106"/>
      <c r="P4347" s="43"/>
      <c r="Q4347" s="31"/>
      <c r="R4347" s="84"/>
      <c r="S4347" s="31"/>
      <c r="T4347" s="31"/>
      <c r="U4347" s="169"/>
      <c r="V4347" s="150"/>
      <c r="W4347" s="141" t="str" cm="1">
        <f t="array" ref="W4347">IF(SUM(LEN(B4347:V4347))=0,"",IF(OR(OR(ISBLANK(F4347),SUM(LEN(C4347),LEN(D4347))=0),AND(NOT(E4347="Unknown"),ISBLANK(J4347)),AND(NOT(O4347="Unknown"),ISBLANK(R4347))),"Missing Information", INDEX(Table15[Entire Service Line Classification], MATCH(SUMIFS(Table15[Unique ID],Table15[System-Owned Portion],E4347,Table15[If Material Anything Other than "Lead" in Column E,Was Material Ever Previously Lead?],G4347,Table15[Customer-Owned Portion],O4347),Table15[Unique ID],0),0)))</f>
        <v/>
      </c>
      <c r="X4347"/>
    </row>
    <row r="4348" spans="2:24" x14ac:dyDescent="0.25">
      <c r="B4348" s="146"/>
      <c r="C4348" s="31"/>
      <c r="D4348" s="31"/>
      <c r="E4348" s="44"/>
      <c r="F4348" s="43"/>
      <c r="G4348" s="84"/>
      <c r="H4348" s="31"/>
      <c r="I4348" s="208"/>
      <c r="J4348" s="84"/>
      <c r="K4348" s="31"/>
      <c r="L4348" s="31"/>
      <c r="M4348" s="169"/>
      <c r="N4348" s="148"/>
      <c r="O4348" s="106"/>
      <c r="P4348" s="43"/>
      <c r="Q4348" s="31"/>
      <c r="R4348" s="84"/>
      <c r="S4348" s="31"/>
      <c r="T4348" s="31"/>
      <c r="U4348" s="169"/>
      <c r="V4348" s="150"/>
      <c r="W4348" s="141" t="str" cm="1">
        <f t="array" ref="W4348">IF(SUM(LEN(B4348:V4348))=0,"",IF(OR(OR(ISBLANK(F4348),SUM(LEN(C4348),LEN(D4348))=0),AND(NOT(E4348="Unknown"),ISBLANK(J4348)),AND(NOT(O4348="Unknown"),ISBLANK(R4348))),"Missing Information", INDEX(Table15[Entire Service Line Classification], MATCH(SUMIFS(Table15[Unique ID],Table15[System-Owned Portion],E4348,Table15[If Material Anything Other than "Lead" in Column E,Was Material Ever Previously Lead?],G4348,Table15[Customer-Owned Portion],O4348),Table15[Unique ID],0),0)))</f>
        <v/>
      </c>
      <c r="X4348"/>
    </row>
    <row r="4349" spans="2:24" x14ac:dyDescent="0.25">
      <c r="B4349" s="146"/>
      <c r="C4349" s="31"/>
      <c r="D4349" s="31"/>
      <c r="E4349" s="44"/>
      <c r="F4349" s="43"/>
      <c r="G4349" s="84"/>
      <c r="H4349" s="31"/>
      <c r="I4349" s="208"/>
      <c r="J4349" s="84"/>
      <c r="K4349" s="31"/>
      <c r="L4349" s="31"/>
      <c r="M4349" s="169"/>
      <c r="N4349" s="148"/>
      <c r="O4349" s="106"/>
      <c r="P4349" s="43"/>
      <c r="Q4349" s="31"/>
      <c r="R4349" s="84"/>
      <c r="S4349" s="31"/>
      <c r="T4349" s="31"/>
      <c r="U4349" s="169"/>
      <c r="V4349" s="150"/>
      <c r="W4349" s="141" t="str" cm="1">
        <f t="array" ref="W4349">IF(SUM(LEN(B4349:V4349))=0,"",IF(OR(OR(ISBLANK(F4349),SUM(LEN(C4349),LEN(D4349))=0),AND(NOT(E4349="Unknown"),ISBLANK(J4349)),AND(NOT(O4349="Unknown"),ISBLANK(R4349))),"Missing Information", INDEX(Table15[Entire Service Line Classification], MATCH(SUMIFS(Table15[Unique ID],Table15[System-Owned Portion],E4349,Table15[If Material Anything Other than "Lead" in Column E,Was Material Ever Previously Lead?],G4349,Table15[Customer-Owned Portion],O4349),Table15[Unique ID],0),0)))</f>
        <v/>
      </c>
      <c r="X4349"/>
    </row>
    <row r="4350" spans="2:24" x14ac:dyDescent="0.25">
      <c r="B4350" s="146"/>
      <c r="C4350" s="31"/>
      <c r="D4350" s="31"/>
      <c r="E4350" s="44"/>
      <c r="F4350" s="43"/>
      <c r="G4350" s="84"/>
      <c r="H4350" s="31"/>
      <c r="I4350" s="208"/>
      <c r="J4350" s="84"/>
      <c r="K4350" s="31"/>
      <c r="L4350" s="31"/>
      <c r="M4350" s="169"/>
      <c r="N4350" s="148"/>
      <c r="O4350" s="106"/>
      <c r="P4350" s="43"/>
      <c r="Q4350" s="31"/>
      <c r="R4350" s="84"/>
      <c r="S4350" s="31"/>
      <c r="T4350" s="31"/>
      <c r="U4350" s="169"/>
      <c r="V4350" s="150"/>
      <c r="W4350" s="141" t="str" cm="1">
        <f t="array" ref="W4350">IF(SUM(LEN(B4350:V4350))=0,"",IF(OR(OR(ISBLANK(F4350),SUM(LEN(C4350),LEN(D4350))=0),AND(NOT(E4350="Unknown"),ISBLANK(J4350)),AND(NOT(O4350="Unknown"),ISBLANK(R4350))),"Missing Information", INDEX(Table15[Entire Service Line Classification], MATCH(SUMIFS(Table15[Unique ID],Table15[System-Owned Portion],E4350,Table15[If Material Anything Other than "Lead" in Column E,Was Material Ever Previously Lead?],G4350,Table15[Customer-Owned Portion],O4350),Table15[Unique ID],0),0)))</f>
        <v/>
      </c>
      <c r="X4350"/>
    </row>
    <row r="4351" spans="2:24" x14ac:dyDescent="0.25">
      <c r="B4351" s="146"/>
      <c r="C4351" s="31"/>
      <c r="D4351" s="31"/>
      <c r="E4351" s="44"/>
      <c r="F4351" s="43"/>
      <c r="G4351" s="84"/>
      <c r="H4351" s="31"/>
      <c r="I4351" s="208"/>
      <c r="J4351" s="84"/>
      <c r="K4351" s="31"/>
      <c r="L4351" s="31"/>
      <c r="M4351" s="169"/>
      <c r="N4351" s="148"/>
      <c r="O4351" s="106"/>
      <c r="P4351" s="43"/>
      <c r="Q4351" s="31"/>
      <c r="R4351" s="84"/>
      <c r="S4351" s="31"/>
      <c r="T4351" s="31"/>
      <c r="U4351" s="169"/>
      <c r="V4351" s="150"/>
      <c r="W4351" s="141" t="str" cm="1">
        <f t="array" ref="W4351">IF(SUM(LEN(B4351:V4351))=0,"",IF(OR(OR(ISBLANK(F4351),SUM(LEN(C4351),LEN(D4351))=0),AND(NOT(E4351="Unknown"),ISBLANK(J4351)),AND(NOT(O4351="Unknown"),ISBLANK(R4351))),"Missing Information", INDEX(Table15[Entire Service Line Classification], MATCH(SUMIFS(Table15[Unique ID],Table15[System-Owned Portion],E4351,Table15[If Material Anything Other than "Lead" in Column E,Was Material Ever Previously Lead?],G4351,Table15[Customer-Owned Portion],O4351),Table15[Unique ID],0),0)))</f>
        <v/>
      </c>
      <c r="X4351"/>
    </row>
    <row r="4352" spans="2:24" x14ac:dyDescent="0.25">
      <c r="B4352" s="146"/>
      <c r="C4352" s="31"/>
      <c r="D4352" s="31"/>
      <c r="E4352" s="44"/>
      <c r="F4352" s="43"/>
      <c r="G4352" s="84"/>
      <c r="H4352" s="31"/>
      <c r="I4352" s="208"/>
      <c r="J4352" s="84"/>
      <c r="K4352" s="31"/>
      <c r="L4352" s="31"/>
      <c r="M4352" s="169"/>
      <c r="N4352" s="148"/>
      <c r="O4352" s="106"/>
      <c r="P4352" s="43"/>
      <c r="Q4352" s="31"/>
      <c r="R4352" s="84"/>
      <c r="S4352" s="31"/>
      <c r="T4352" s="31"/>
      <c r="U4352" s="169"/>
      <c r="V4352" s="150"/>
      <c r="W4352" s="141" t="str" cm="1">
        <f t="array" ref="W4352">IF(SUM(LEN(B4352:V4352))=0,"",IF(OR(OR(ISBLANK(F4352),SUM(LEN(C4352),LEN(D4352))=0),AND(NOT(E4352="Unknown"),ISBLANK(J4352)),AND(NOT(O4352="Unknown"),ISBLANK(R4352))),"Missing Information", INDEX(Table15[Entire Service Line Classification], MATCH(SUMIFS(Table15[Unique ID],Table15[System-Owned Portion],E4352,Table15[If Material Anything Other than "Lead" in Column E,Was Material Ever Previously Lead?],G4352,Table15[Customer-Owned Portion],O4352),Table15[Unique ID],0),0)))</f>
        <v/>
      </c>
      <c r="X4352"/>
    </row>
    <row r="4353" spans="2:24" x14ac:dyDescent="0.25">
      <c r="B4353" s="146"/>
      <c r="C4353" s="31"/>
      <c r="D4353" s="31"/>
      <c r="E4353" s="44"/>
      <c r="F4353" s="43"/>
      <c r="G4353" s="84"/>
      <c r="H4353" s="31"/>
      <c r="I4353" s="208"/>
      <c r="J4353" s="84"/>
      <c r="K4353" s="31"/>
      <c r="L4353" s="31"/>
      <c r="M4353" s="169"/>
      <c r="N4353" s="148"/>
      <c r="O4353" s="106"/>
      <c r="P4353" s="43"/>
      <c r="Q4353" s="31"/>
      <c r="R4353" s="84"/>
      <c r="S4353" s="31"/>
      <c r="T4353" s="31"/>
      <c r="U4353" s="169"/>
      <c r="V4353" s="150"/>
      <c r="W4353" s="141" t="str" cm="1">
        <f t="array" ref="W4353">IF(SUM(LEN(B4353:V4353))=0,"",IF(OR(OR(ISBLANK(F4353),SUM(LEN(C4353),LEN(D4353))=0),AND(NOT(E4353="Unknown"),ISBLANK(J4353)),AND(NOT(O4353="Unknown"),ISBLANK(R4353))),"Missing Information", INDEX(Table15[Entire Service Line Classification], MATCH(SUMIFS(Table15[Unique ID],Table15[System-Owned Portion],E4353,Table15[If Material Anything Other than "Lead" in Column E,Was Material Ever Previously Lead?],G4353,Table15[Customer-Owned Portion],O4353),Table15[Unique ID],0),0)))</f>
        <v/>
      </c>
      <c r="X4353"/>
    </row>
    <row r="4354" spans="2:24" x14ac:dyDescent="0.25">
      <c r="B4354" s="146"/>
      <c r="C4354" s="31"/>
      <c r="D4354" s="31"/>
      <c r="E4354" s="44"/>
      <c r="F4354" s="43"/>
      <c r="G4354" s="84"/>
      <c r="H4354" s="31"/>
      <c r="I4354" s="208"/>
      <c r="J4354" s="84"/>
      <c r="K4354" s="31"/>
      <c r="L4354" s="31"/>
      <c r="M4354" s="169"/>
      <c r="N4354" s="148"/>
      <c r="O4354" s="106"/>
      <c r="P4354" s="43"/>
      <c r="Q4354" s="31"/>
      <c r="R4354" s="84"/>
      <c r="S4354" s="31"/>
      <c r="T4354" s="31"/>
      <c r="U4354" s="169"/>
      <c r="V4354" s="150"/>
      <c r="W4354" s="141" t="str" cm="1">
        <f t="array" ref="W4354">IF(SUM(LEN(B4354:V4354))=0,"",IF(OR(OR(ISBLANK(F4354),SUM(LEN(C4354),LEN(D4354))=0),AND(NOT(E4354="Unknown"),ISBLANK(J4354)),AND(NOT(O4354="Unknown"),ISBLANK(R4354))),"Missing Information", INDEX(Table15[Entire Service Line Classification], MATCH(SUMIFS(Table15[Unique ID],Table15[System-Owned Portion],E4354,Table15[If Material Anything Other than "Lead" in Column E,Was Material Ever Previously Lead?],G4354,Table15[Customer-Owned Portion],O4354),Table15[Unique ID],0),0)))</f>
        <v/>
      </c>
      <c r="X4354"/>
    </row>
    <row r="4355" spans="2:24" x14ac:dyDescent="0.25">
      <c r="B4355" s="146"/>
      <c r="C4355" s="31"/>
      <c r="D4355" s="31"/>
      <c r="E4355" s="44"/>
      <c r="F4355" s="43"/>
      <c r="G4355" s="84"/>
      <c r="H4355" s="31"/>
      <c r="I4355" s="208"/>
      <c r="J4355" s="84"/>
      <c r="K4355" s="31"/>
      <c r="L4355" s="31"/>
      <c r="M4355" s="169"/>
      <c r="N4355" s="148"/>
      <c r="O4355" s="106"/>
      <c r="P4355" s="43"/>
      <c r="Q4355" s="31"/>
      <c r="R4355" s="84"/>
      <c r="S4355" s="31"/>
      <c r="T4355" s="31"/>
      <c r="U4355" s="169"/>
      <c r="V4355" s="150"/>
      <c r="W4355" s="141" t="str" cm="1">
        <f t="array" ref="W4355">IF(SUM(LEN(B4355:V4355))=0,"",IF(OR(OR(ISBLANK(F4355),SUM(LEN(C4355),LEN(D4355))=0),AND(NOT(E4355="Unknown"),ISBLANK(J4355)),AND(NOT(O4355="Unknown"),ISBLANK(R4355))),"Missing Information", INDEX(Table15[Entire Service Line Classification], MATCH(SUMIFS(Table15[Unique ID],Table15[System-Owned Portion],E4355,Table15[If Material Anything Other than "Lead" in Column E,Was Material Ever Previously Lead?],G4355,Table15[Customer-Owned Portion],O4355),Table15[Unique ID],0),0)))</f>
        <v/>
      </c>
      <c r="X4355"/>
    </row>
    <row r="4356" spans="2:24" x14ac:dyDescent="0.25">
      <c r="B4356" s="146"/>
      <c r="C4356" s="31"/>
      <c r="D4356" s="31"/>
      <c r="E4356" s="44"/>
      <c r="F4356" s="43"/>
      <c r="G4356" s="84"/>
      <c r="H4356" s="31"/>
      <c r="I4356" s="208"/>
      <c r="J4356" s="84"/>
      <c r="K4356" s="31"/>
      <c r="L4356" s="31"/>
      <c r="M4356" s="169"/>
      <c r="N4356" s="148"/>
      <c r="O4356" s="106"/>
      <c r="P4356" s="43"/>
      <c r="Q4356" s="31"/>
      <c r="R4356" s="84"/>
      <c r="S4356" s="31"/>
      <c r="T4356" s="31"/>
      <c r="U4356" s="169"/>
      <c r="V4356" s="150"/>
      <c r="W4356" s="141" t="str" cm="1">
        <f t="array" ref="W4356">IF(SUM(LEN(B4356:V4356))=0,"",IF(OR(OR(ISBLANK(F4356),SUM(LEN(C4356),LEN(D4356))=0),AND(NOT(E4356="Unknown"),ISBLANK(J4356)),AND(NOT(O4356="Unknown"),ISBLANK(R4356))),"Missing Information", INDEX(Table15[Entire Service Line Classification], MATCH(SUMIFS(Table15[Unique ID],Table15[System-Owned Portion],E4356,Table15[If Material Anything Other than "Lead" in Column E,Was Material Ever Previously Lead?],G4356,Table15[Customer-Owned Portion],O4356),Table15[Unique ID],0),0)))</f>
        <v/>
      </c>
      <c r="X4356"/>
    </row>
    <row r="4357" spans="2:24" x14ac:dyDescent="0.25">
      <c r="B4357" s="146"/>
      <c r="C4357" s="31"/>
      <c r="D4357" s="31"/>
      <c r="E4357" s="44"/>
      <c r="F4357" s="43"/>
      <c r="G4357" s="84"/>
      <c r="H4357" s="31"/>
      <c r="I4357" s="208"/>
      <c r="J4357" s="84"/>
      <c r="K4357" s="31"/>
      <c r="L4357" s="31"/>
      <c r="M4357" s="169"/>
      <c r="N4357" s="148"/>
      <c r="O4357" s="106"/>
      <c r="P4357" s="43"/>
      <c r="Q4357" s="31"/>
      <c r="R4357" s="84"/>
      <c r="S4357" s="31"/>
      <c r="T4357" s="31"/>
      <c r="U4357" s="169"/>
      <c r="V4357" s="150"/>
      <c r="W4357" s="141" t="str" cm="1">
        <f t="array" ref="W4357">IF(SUM(LEN(B4357:V4357))=0,"",IF(OR(OR(ISBLANK(F4357),SUM(LEN(C4357),LEN(D4357))=0),AND(NOT(E4357="Unknown"),ISBLANK(J4357)),AND(NOT(O4357="Unknown"),ISBLANK(R4357))),"Missing Information", INDEX(Table15[Entire Service Line Classification], MATCH(SUMIFS(Table15[Unique ID],Table15[System-Owned Portion],E4357,Table15[If Material Anything Other than "Lead" in Column E,Was Material Ever Previously Lead?],G4357,Table15[Customer-Owned Portion],O4357),Table15[Unique ID],0),0)))</f>
        <v/>
      </c>
      <c r="X4357"/>
    </row>
    <row r="4358" spans="2:24" x14ac:dyDescent="0.25">
      <c r="B4358" s="146"/>
      <c r="C4358" s="31"/>
      <c r="D4358" s="31"/>
      <c r="E4358" s="44"/>
      <c r="F4358" s="43"/>
      <c r="G4358" s="84"/>
      <c r="H4358" s="31"/>
      <c r="I4358" s="208"/>
      <c r="J4358" s="84"/>
      <c r="K4358" s="31"/>
      <c r="L4358" s="31"/>
      <c r="M4358" s="169"/>
      <c r="N4358" s="148"/>
      <c r="O4358" s="106"/>
      <c r="P4358" s="43"/>
      <c r="Q4358" s="31"/>
      <c r="R4358" s="84"/>
      <c r="S4358" s="31"/>
      <c r="T4358" s="31"/>
      <c r="U4358" s="169"/>
      <c r="V4358" s="150"/>
      <c r="W4358" s="141" t="str" cm="1">
        <f t="array" ref="W4358">IF(SUM(LEN(B4358:V4358))=0,"",IF(OR(OR(ISBLANK(F4358),SUM(LEN(C4358),LEN(D4358))=0),AND(NOT(E4358="Unknown"),ISBLANK(J4358)),AND(NOT(O4358="Unknown"),ISBLANK(R4358))),"Missing Information", INDEX(Table15[Entire Service Line Classification], MATCH(SUMIFS(Table15[Unique ID],Table15[System-Owned Portion],E4358,Table15[If Material Anything Other than "Lead" in Column E,Was Material Ever Previously Lead?],G4358,Table15[Customer-Owned Portion],O4358),Table15[Unique ID],0),0)))</f>
        <v/>
      </c>
      <c r="X4358"/>
    </row>
    <row r="4359" spans="2:24" x14ac:dyDescent="0.25">
      <c r="B4359" s="146"/>
      <c r="C4359" s="31"/>
      <c r="D4359" s="31"/>
      <c r="E4359" s="44"/>
      <c r="F4359" s="43"/>
      <c r="G4359" s="84"/>
      <c r="H4359" s="31"/>
      <c r="I4359" s="208"/>
      <c r="J4359" s="84"/>
      <c r="K4359" s="31"/>
      <c r="L4359" s="31"/>
      <c r="M4359" s="169"/>
      <c r="N4359" s="148"/>
      <c r="O4359" s="106"/>
      <c r="P4359" s="43"/>
      <c r="Q4359" s="31"/>
      <c r="R4359" s="84"/>
      <c r="S4359" s="31"/>
      <c r="T4359" s="31"/>
      <c r="U4359" s="169"/>
      <c r="V4359" s="150"/>
      <c r="W4359" s="141" t="str" cm="1">
        <f t="array" ref="W4359">IF(SUM(LEN(B4359:V4359))=0,"",IF(OR(OR(ISBLANK(F4359),SUM(LEN(C4359),LEN(D4359))=0),AND(NOT(E4359="Unknown"),ISBLANK(J4359)),AND(NOT(O4359="Unknown"),ISBLANK(R4359))),"Missing Information", INDEX(Table15[Entire Service Line Classification], MATCH(SUMIFS(Table15[Unique ID],Table15[System-Owned Portion],E4359,Table15[If Material Anything Other than "Lead" in Column E,Was Material Ever Previously Lead?],G4359,Table15[Customer-Owned Portion],O4359),Table15[Unique ID],0),0)))</f>
        <v/>
      </c>
      <c r="X4359"/>
    </row>
    <row r="4360" spans="2:24" x14ac:dyDescent="0.25">
      <c r="B4360" s="146"/>
      <c r="C4360" s="31"/>
      <c r="D4360" s="31"/>
      <c r="E4360" s="44"/>
      <c r="F4360" s="43"/>
      <c r="G4360" s="84"/>
      <c r="H4360" s="31"/>
      <c r="I4360" s="208"/>
      <c r="J4360" s="84"/>
      <c r="K4360" s="31"/>
      <c r="L4360" s="31"/>
      <c r="M4360" s="169"/>
      <c r="N4360" s="148"/>
      <c r="O4360" s="106"/>
      <c r="P4360" s="43"/>
      <c r="Q4360" s="31"/>
      <c r="R4360" s="84"/>
      <c r="S4360" s="31"/>
      <c r="T4360" s="31"/>
      <c r="U4360" s="169"/>
      <c r="V4360" s="150"/>
      <c r="W4360" s="141" t="str" cm="1">
        <f t="array" ref="W4360">IF(SUM(LEN(B4360:V4360))=0,"",IF(OR(OR(ISBLANK(F4360),SUM(LEN(C4360),LEN(D4360))=0),AND(NOT(E4360="Unknown"),ISBLANK(J4360)),AND(NOT(O4360="Unknown"),ISBLANK(R4360))),"Missing Information", INDEX(Table15[Entire Service Line Classification], MATCH(SUMIFS(Table15[Unique ID],Table15[System-Owned Portion],E4360,Table15[If Material Anything Other than "Lead" in Column E,Was Material Ever Previously Lead?],G4360,Table15[Customer-Owned Portion],O4360),Table15[Unique ID],0),0)))</f>
        <v/>
      </c>
      <c r="X4360"/>
    </row>
    <row r="4361" spans="2:24" x14ac:dyDescent="0.25">
      <c r="B4361" s="146"/>
      <c r="C4361" s="31"/>
      <c r="D4361" s="31"/>
      <c r="E4361" s="44"/>
      <c r="F4361" s="43"/>
      <c r="G4361" s="84"/>
      <c r="H4361" s="31"/>
      <c r="I4361" s="208"/>
      <c r="J4361" s="84"/>
      <c r="K4361" s="31"/>
      <c r="L4361" s="31"/>
      <c r="M4361" s="169"/>
      <c r="N4361" s="148"/>
      <c r="O4361" s="106"/>
      <c r="P4361" s="43"/>
      <c r="Q4361" s="31"/>
      <c r="R4361" s="84"/>
      <c r="S4361" s="31"/>
      <c r="T4361" s="31"/>
      <c r="U4361" s="169"/>
      <c r="V4361" s="150"/>
      <c r="W4361" s="141" t="str" cm="1">
        <f t="array" ref="W4361">IF(SUM(LEN(B4361:V4361))=0,"",IF(OR(OR(ISBLANK(F4361),SUM(LEN(C4361),LEN(D4361))=0),AND(NOT(E4361="Unknown"),ISBLANK(J4361)),AND(NOT(O4361="Unknown"),ISBLANK(R4361))),"Missing Information", INDEX(Table15[Entire Service Line Classification], MATCH(SUMIFS(Table15[Unique ID],Table15[System-Owned Portion],E4361,Table15[If Material Anything Other than "Lead" in Column E,Was Material Ever Previously Lead?],G4361,Table15[Customer-Owned Portion],O4361),Table15[Unique ID],0),0)))</f>
        <v/>
      </c>
      <c r="X4361"/>
    </row>
    <row r="4362" spans="2:24" x14ac:dyDescent="0.25">
      <c r="B4362" s="146"/>
      <c r="C4362" s="31"/>
      <c r="D4362" s="31"/>
      <c r="E4362" s="44"/>
      <c r="F4362" s="43"/>
      <c r="G4362" s="84"/>
      <c r="H4362" s="31"/>
      <c r="I4362" s="208"/>
      <c r="J4362" s="84"/>
      <c r="K4362" s="31"/>
      <c r="L4362" s="31"/>
      <c r="M4362" s="169"/>
      <c r="N4362" s="148"/>
      <c r="O4362" s="106"/>
      <c r="P4362" s="43"/>
      <c r="Q4362" s="31"/>
      <c r="R4362" s="84"/>
      <c r="S4362" s="31"/>
      <c r="T4362" s="31"/>
      <c r="U4362" s="169"/>
      <c r="V4362" s="150"/>
      <c r="W4362" s="141" t="str" cm="1">
        <f t="array" ref="W4362">IF(SUM(LEN(B4362:V4362))=0,"",IF(OR(OR(ISBLANK(F4362),SUM(LEN(C4362),LEN(D4362))=0),AND(NOT(E4362="Unknown"),ISBLANK(J4362)),AND(NOT(O4362="Unknown"),ISBLANK(R4362))),"Missing Information", INDEX(Table15[Entire Service Line Classification], MATCH(SUMIFS(Table15[Unique ID],Table15[System-Owned Portion],E4362,Table15[If Material Anything Other than "Lead" in Column E,Was Material Ever Previously Lead?],G4362,Table15[Customer-Owned Portion],O4362),Table15[Unique ID],0),0)))</f>
        <v/>
      </c>
      <c r="X4362"/>
    </row>
    <row r="4363" spans="2:24" x14ac:dyDescent="0.25">
      <c r="B4363" s="146"/>
      <c r="C4363" s="31"/>
      <c r="D4363" s="31"/>
      <c r="E4363" s="44"/>
      <c r="F4363" s="43"/>
      <c r="G4363" s="84"/>
      <c r="H4363" s="31"/>
      <c r="I4363" s="208"/>
      <c r="J4363" s="84"/>
      <c r="K4363" s="31"/>
      <c r="L4363" s="31"/>
      <c r="M4363" s="169"/>
      <c r="N4363" s="148"/>
      <c r="O4363" s="106"/>
      <c r="P4363" s="43"/>
      <c r="Q4363" s="31"/>
      <c r="R4363" s="84"/>
      <c r="S4363" s="31"/>
      <c r="T4363" s="31"/>
      <c r="U4363" s="169"/>
      <c r="V4363" s="150"/>
      <c r="W4363" s="141" t="str" cm="1">
        <f t="array" ref="W4363">IF(SUM(LEN(B4363:V4363))=0,"",IF(OR(OR(ISBLANK(F4363),SUM(LEN(C4363),LEN(D4363))=0),AND(NOT(E4363="Unknown"),ISBLANK(J4363)),AND(NOT(O4363="Unknown"),ISBLANK(R4363))),"Missing Information", INDEX(Table15[Entire Service Line Classification], MATCH(SUMIFS(Table15[Unique ID],Table15[System-Owned Portion],E4363,Table15[If Material Anything Other than "Lead" in Column E,Was Material Ever Previously Lead?],G4363,Table15[Customer-Owned Portion],O4363),Table15[Unique ID],0),0)))</f>
        <v/>
      </c>
      <c r="X4363"/>
    </row>
    <row r="4364" spans="2:24" x14ac:dyDescent="0.25">
      <c r="B4364" s="146"/>
      <c r="C4364" s="31"/>
      <c r="D4364" s="31"/>
      <c r="E4364" s="44"/>
      <c r="F4364" s="43"/>
      <c r="G4364" s="84"/>
      <c r="H4364" s="31"/>
      <c r="I4364" s="208"/>
      <c r="J4364" s="84"/>
      <c r="K4364" s="31"/>
      <c r="L4364" s="31"/>
      <c r="M4364" s="169"/>
      <c r="N4364" s="148"/>
      <c r="O4364" s="106"/>
      <c r="P4364" s="43"/>
      <c r="Q4364" s="31"/>
      <c r="R4364" s="84"/>
      <c r="S4364" s="31"/>
      <c r="T4364" s="31"/>
      <c r="U4364" s="169"/>
      <c r="V4364" s="150"/>
      <c r="W4364" s="141" t="str" cm="1">
        <f t="array" ref="W4364">IF(SUM(LEN(B4364:V4364))=0,"",IF(OR(OR(ISBLANK(F4364),SUM(LEN(C4364),LEN(D4364))=0),AND(NOT(E4364="Unknown"),ISBLANK(J4364)),AND(NOT(O4364="Unknown"),ISBLANK(R4364))),"Missing Information", INDEX(Table15[Entire Service Line Classification], MATCH(SUMIFS(Table15[Unique ID],Table15[System-Owned Portion],E4364,Table15[If Material Anything Other than "Lead" in Column E,Was Material Ever Previously Lead?],G4364,Table15[Customer-Owned Portion],O4364),Table15[Unique ID],0),0)))</f>
        <v/>
      </c>
      <c r="X4364"/>
    </row>
    <row r="4365" spans="2:24" x14ac:dyDescent="0.25">
      <c r="B4365" s="146"/>
      <c r="C4365" s="31"/>
      <c r="D4365" s="31"/>
      <c r="E4365" s="44"/>
      <c r="F4365" s="43"/>
      <c r="G4365" s="84"/>
      <c r="H4365" s="31"/>
      <c r="I4365" s="208"/>
      <c r="J4365" s="84"/>
      <c r="K4365" s="31"/>
      <c r="L4365" s="31"/>
      <c r="M4365" s="169"/>
      <c r="N4365" s="148"/>
      <c r="O4365" s="106"/>
      <c r="P4365" s="43"/>
      <c r="Q4365" s="31"/>
      <c r="R4365" s="84"/>
      <c r="S4365" s="31"/>
      <c r="T4365" s="31"/>
      <c r="U4365" s="169"/>
      <c r="V4365" s="150"/>
      <c r="W4365" s="141" t="str" cm="1">
        <f t="array" ref="W4365">IF(SUM(LEN(B4365:V4365))=0,"",IF(OR(OR(ISBLANK(F4365),SUM(LEN(C4365),LEN(D4365))=0),AND(NOT(E4365="Unknown"),ISBLANK(J4365)),AND(NOT(O4365="Unknown"),ISBLANK(R4365))),"Missing Information", INDEX(Table15[Entire Service Line Classification], MATCH(SUMIFS(Table15[Unique ID],Table15[System-Owned Portion],E4365,Table15[If Material Anything Other than "Lead" in Column E,Was Material Ever Previously Lead?],G4365,Table15[Customer-Owned Portion],O4365),Table15[Unique ID],0),0)))</f>
        <v/>
      </c>
      <c r="X4365"/>
    </row>
    <row r="4366" spans="2:24" x14ac:dyDescent="0.25">
      <c r="B4366" s="146"/>
      <c r="C4366" s="31"/>
      <c r="D4366" s="31"/>
      <c r="E4366" s="44"/>
      <c r="F4366" s="43"/>
      <c r="G4366" s="84"/>
      <c r="H4366" s="31"/>
      <c r="I4366" s="208"/>
      <c r="J4366" s="84"/>
      <c r="K4366" s="31"/>
      <c r="L4366" s="31"/>
      <c r="M4366" s="169"/>
      <c r="N4366" s="148"/>
      <c r="O4366" s="106"/>
      <c r="P4366" s="43"/>
      <c r="Q4366" s="31"/>
      <c r="R4366" s="84"/>
      <c r="S4366" s="31"/>
      <c r="T4366" s="31"/>
      <c r="U4366" s="169"/>
      <c r="V4366" s="150"/>
      <c r="W4366" s="141" t="str" cm="1">
        <f t="array" ref="W4366">IF(SUM(LEN(B4366:V4366))=0,"",IF(OR(OR(ISBLANK(F4366),SUM(LEN(C4366),LEN(D4366))=0),AND(NOT(E4366="Unknown"),ISBLANK(J4366)),AND(NOT(O4366="Unknown"),ISBLANK(R4366))),"Missing Information", INDEX(Table15[Entire Service Line Classification], MATCH(SUMIFS(Table15[Unique ID],Table15[System-Owned Portion],E4366,Table15[If Material Anything Other than "Lead" in Column E,Was Material Ever Previously Lead?],G4366,Table15[Customer-Owned Portion],O4366),Table15[Unique ID],0),0)))</f>
        <v/>
      </c>
      <c r="X4366"/>
    </row>
    <row r="4367" spans="2:24" x14ac:dyDescent="0.25">
      <c r="B4367" s="146"/>
      <c r="C4367" s="31"/>
      <c r="D4367" s="31"/>
      <c r="E4367" s="44"/>
      <c r="F4367" s="43"/>
      <c r="G4367" s="84"/>
      <c r="H4367" s="31"/>
      <c r="I4367" s="208"/>
      <c r="J4367" s="84"/>
      <c r="K4367" s="31"/>
      <c r="L4367" s="31"/>
      <c r="M4367" s="169"/>
      <c r="N4367" s="148"/>
      <c r="O4367" s="106"/>
      <c r="P4367" s="43"/>
      <c r="Q4367" s="31"/>
      <c r="R4367" s="84"/>
      <c r="S4367" s="31"/>
      <c r="T4367" s="31"/>
      <c r="U4367" s="169"/>
      <c r="V4367" s="150"/>
      <c r="W4367" s="141" t="str" cm="1">
        <f t="array" ref="W4367">IF(SUM(LEN(B4367:V4367))=0,"",IF(OR(OR(ISBLANK(F4367),SUM(LEN(C4367),LEN(D4367))=0),AND(NOT(E4367="Unknown"),ISBLANK(J4367)),AND(NOT(O4367="Unknown"),ISBLANK(R4367))),"Missing Information", INDEX(Table15[Entire Service Line Classification], MATCH(SUMIFS(Table15[Unique ID],Table15[System-Owned Portion],E4367,Table15[If Material Anything Other than "Lead" in Column E,Was Material Ever Previously Lead?],G4367,Table15[Customer-Owned Portion],O4367),Table15[Unique ID],0),0)))</f>
        <v/>
      </c>
      <c r="X4367"/>
    </row>
    <row r="4368" spans="2:24" x14ac:dyDescent="0.25">
      <c r="B4368" s="146"/>
      <c r="C4368" s="31"/>
      <c r="D4368" s="31"/>
      <c r="E4368" s="44"/>
      <c r="F4368" s="43"/>
      <c r="G4368" s="84"/>
      <c r="H4368" s="31"/>
      <c r="I4368" s="208"/>
      <c r="J4368" s="84"/>
      <c r="K4368" s="31"/>
      <c r="L4368" s="31"/>
      <c r="M4368" s="169"/>
      <c r="N4368" s="148"/>
      <c r="O4368" s="106"/>
      <c r="P4368" s="43"/>
      <c r="Q4368" s="31"/>
      <c r="R4368" s="84"/>
      <c r="S4368" s="31"/>
      <c r="T4368" s="31"/>
      <c r="U4368" s="169"/>
      <c r="V4368" s="150"/>
      <c r="W4368" s="141" t="str" cm="1">
        <f t="array" ref="W4368">IF(SUM(LEN(B4368:V4368))=0,"",IF(OR(OR(ISBLANK(F4368),SUM(LEN(C4368),LEN(D4368))=0),AND(NOT(E4368="Unknown"),ISBLANK(J4368)),AND(NOT(O4368="Unknown"),ISBLANK(R4368))),"Missing Information", INDEX(Table15[Entire Service Line Classification], MATCH(SUMIFS(Table15[Unique ID],Table15[System-Owned Portion],E4368,Table15[If Material Anything Other than "Lead" in Column E,Was Material Ever Previously Lead?],G4368,Table15[Customer-Owned Portion],O4368),Table15[Unique ID],0),0)))</f>
        <v/>
      </c>
      <c r="X4368"/>
    </row>
    <row r="4369" spans="2:24" x14ac:dyDescent="0.25">
      <c r="B4369" s="146"/>
      <c r="C4369" s="31"/>
      <c r="D4369" s="31"/>
      <c r="E4369" s="44"/>
      <c r="F4369" s="43"/>
      <c r="G4369" s="84"/>
      <c r="H4369" s="31"/>
      <c r="I4369" s="208"/>
      <c r="J4369" s="84"/>
      <c r="K4369" s="31"/>
      <c r="L4369" s="31"/>
      <c r="M4369" s="169"/>
      <c r="N4369" s="148"/>
      <c r="O4369" s="106"/>
      <c r="P4369" s="43"/>
      <c r="Q4369" s="31"/>
      <c r="R4369" s="84"/>
      <c r="S4369" s="31"/>
      <c r="T4369" s="31"/>
      <c r="U4369" s="169"/>
      <c r="V4369" s="150"/>
      <c r="W4369" s="141" t="str" cm="1">
        <f t="array" ref="W4369">IF(SUM(LEN(B4369:V4369))=0,"",IF(OR(OR(ISBLANK(F4369),SUM(LEN(C4369),LEN(D4369))=0),AND(NOT(E4369="Unknown"),ISBLANK(J4369)),AND(NOT(O4369="Unknown"),ISBLANK(R4369))),"Missing Information", INDEX(Table15[Entire Service Line Classification], MATCH(SUMIFS(Table15[Unique ID],Table15[System-Owned Portion],E4369,Table15[If Material Anything Other than "Lead" in Column E,Was Material Ever Previously Lead?],G4369,Table15[Customer-Owned Portion],O4369),Table15[Unique ID],0),0)))</f>
        <v/>
      </c>
      <c r="X4369"/>
    </row>
    <row r="4370" spans="2:24" x14ac:dyDescent="0.25">
      <c r="B4370" s="146"/>
      <c r="C4370" s="31"/>
      <c r="D4370" s="31"/>
      <c r="E4370" s="44"/>
      <c r="F4370" s="43"/>
      <c r="G4370" s="84"/>
      <c r="H4370" s="31"/>
      <c r="I4370" s="208"/>
      <c r="J4370" s="84"/>
      <c r="K4370" s="31"/>
      <c r="L4370" s="31"/>
      <c r="M4370" s="169"/>
      <c r="N4370" s="148"/>
      <c r="O4370" s="106"/>
      <c r="P4370" s="43"/>
      <c r="Q4370" s="31"/>
      <c r="R4370" s="84"/>
      <c r="S4370" s="31"/>
      <c r="T4370" s="31"/>
      <c r="U4370" s="169"/>
      <c r="V4370" s="150"/>
      <c r="W4370" s="141" t="str" cm="1">
        <f t="array" ref="W4370">IF(SUM(LEN(B4370:V4370))=0,"",IF(OR(OR(ISBLANK(F4370),SUM(LEN(C4370),LEN(D4370))=0),AND(NOT(E4370="Unknown"),ISBLANK(J4370)),AND(NOT(O4370="Unknown"),ISBLANK(R4370))),"Missing Information", INDEX(Table15[Entire Service Line Classification], MATCH(SUMIFS(Table15[Unique ID],Table15[System-Owned Portion],E4370,Table15[If Material Anything Other than "Lead" in Column E,Was Material Ever Previously Lead?],G4370,Table15[Customer-Owned Portion],O4370),Table15[Unique ID],0),0)))</f>
        <v/>
      </c>
      <c r="X4370"/>
    </row>
    <row r="4371" spans="2:24" x14ac:dyDescent="0.25">
      <c r="B4371" s="146"/>
      <c r="C4371" s="31"/>
      <c r="D4371" s="31"/>
      <c r="E4371" s="44"/>
      <c r="F4371" s="43"/>
      <c r="G4371" s="84"/>
      <c r="H4371" s="31"/>
      <c r="I4371" s="208"/>
      <c r="J4371" s="84"/>
      <c r="K4371" s="31"/>
      <c r="L4371" s="31"/>
      <c r="M4371" s="169"/>
      <c r="N4371" s="148"/>
      <c r="O4371" s="106"/>
      <c r="P4371" s="43"/>
      <c r="Q4371" s="31"/>
      <c r="R4371" s="84"/>
      <c r="S4371" s="31"/>
      <c r="T4371" s="31"/>
      <c r="U4371" s="169"/>
      <c r="V4371" s="150"/>
      <c r="W4371" s="141" t="str" cm="1">
        <f t="array" ref="W4371">IF(SUM(LEN(B4371:V4371))=0,"",IF(OR(OR(ISBLANK(F4371),SUM(LEN(C4371),LEN(D4371))=0),AND(NOT(E4371="Unknown"),ISBLANK(J4371)),AND(NOT(O4371="Unknown"),ISBLANK(R4371))),"Missing Information", INDEX(Table15[Entire Service Line Classification], MATCH(SUMIFS(Table15[Unique ID],Table15[System-Owned Portion],E4371,Table15[If Material Anything Other than "Lead" in Column E,Was Material Ever Previously Lead?],G4371,Table15[Customer-Owned Portion],O4371),Table15[Unique ID],0),0)))</f>
        <v/>
      </c>
      <c r="X4371"/>
    </row>
    <row r="4372" spans="2:24" x14ac:dyDescent="0.25">
      <c r="B4372" s="146"/>
      <c r="C4372" s="31"/>
      <c r="D4372" s="31"/>
      <c r="E4372" s="44"/>
      <c r="F4372" s="43"/>
      <c r="G4372" s="84"/>
      <c r="H4372" s="31"/>
      <c r="I4372" s="208"/>
      <c r="J4372" s="84"/>
      <c r="K4372" s="31"/>
      <c r="L4372" s="31"/>
      <c r="M4372" s="169"/>
      <c r="N4372" s="148"/>
      <c r="O4372" s="106"/>
      <c r="P4372" s="43"/>
      <c r="Q4372" s="31"/>
      <c r="R4372" s="84"/>
      <c r="S4372" s="31"/>
      <c r="T4372" s="31"/>
      <c r="U4372" s="169"/>
      <c r="V4372" s="150"/>
      <c r="W4372" s="141" t="str" cm="1">
        <f t="array" ref="W4372">IF(SUM(LEN(B4372:V4372))=0,"",IF(OR(OR(ISBLANK(F4372),SUM(LEN(C4372),LEN(D4372))=0),AND(NOT(E4372="Unknown"),ISBLANK(J4372)),AND(NOT(O4372="Unknown"),ISBLANK(R4372))),"Missing Information", INDEX(Table15[Entire Service Line Classification], MATCH(SUMIFS(Table15[Unique ID],Table15[System-Owned Portion],E4372,Table15[If Material Anything Other than "Lead" in Column E,Was Material Ever Previously Lead?],G4372,Table15[Customer-Owned Portion],O4372),Table15[Unique ID],0),0)))</f>
        <v/>
      </c>
      <c r="X4372"/>
    </row>
    <row r="4373" spans="2:24" x14ac:dyDescent="0.25">
      <c r="B4373" s="146"/>
      <c r="C4373" s="31"/>
      <c r="D4373" s="31"/>
      <c r="E4373" s="44"/>
      <c r="F4373" s="43"/>
      <c r="G4373" s="84"/>
      <c r="H4373" s="31"/>
      <c r="I4373" s="208"/>
      <c r="J4373" s="84"/>
      <c r="K4373" s="31"/>
      <c r="L4373" s="31"/>
      <c r="M4373" s="169"/>
      <c r="N4373" s="148"/>
      <c r="O4373" s="106"/>
      <c r="P4373" s="43"/>
      <c r="Q4373" s="31"/>
      <c r="R4373" s="84"/>
      <c r="S4373" s="31"/>
      <c r="T4373" s="31"/>
      <c r="U4373" s="169"/>
      <c r="V4373" s="150"/>
      <c r="W4373" s="141" t="str" cm="1">
        <f t="array" ref="W4373">IF(SUM(LEN(B4373:V4373))=0,"",IF(OR(OR(ISBLANK(F4373),SUM(LEN(C4373),LEN(D4373))=0),AND(NOT(E4373="Unknown"),ISBLANK(J4373)),AND(NOT(O4373="Unknown"),ISBLANK(R4373))),"Missing Information", INDEX(Table15[Entire Service Line Classification], MATCH(SUMIFS(Table15[Unique ID],Table15[System-Owned Portion],E4373,Table15[If Material Anything Other than "Lead" in Column E,Was Material Ever Previously Lead?],G4373,Table15[Customer-Owned Portion],O4373),Table15[Unique ID],0),0)))</f>
        <v/>
      </c>
      <c r="X4373"/>
    </row>
    <row r="4374" spans="2:24" x14ac:dyDescent="0.25">
      <c r="B4374" s="146"/>
      <c r="C4374" s="31"/>
      <c r="D4374" s="31"/>
      <c r="E4374" s="44"/>
      <c r="F4374" s="43"/>
      <c r="G4374" s="84"/>
      <c r="H4374" s="31"/>
      <c r="I4374" s="208"/>
      <c r="J4374" s="84"/>
      <c r="K4374" s="31"/>
      <c r="L4374" s="31"/>
      <c r="M4374" s="169"/>
      <c r="N4374" s="148"/>
      <c r="O4374" s="106"/>
      <c r="P4374" s="43"/>
      <c r="Q4374" s="31"/>
      <c r="R4374" s="84"/>
      <c r="S4374" s="31"/>
      <c r="T4374" s="31"/>
      <c r="U4374" s="169"/>
      <c r="V4374" s="150"/>
      <c r="W4374" s="141" t="str" cm="1">
        <f t="array" ref="W4374">IF(SUM(LEN(B4374:V4374))=0,"",IF(OR(OR(ISBLANK(F4374),SUM(LEN(C4374),LEN(D4374))=0),AND(NOT(E4374="Unknown"),ISBLANK(J4374)),AND(NOT(O4374="Unknown"),ISBLANK(R4374))),"Missing Information", INDEX(Table15[Entire Service Line Classification], MATCH(SUMIFS(Table15[Unique ID],Table15[System-Owned Portion],E4374,Table15[If Material Anything Other than "Lead" in Column E,Was Material Ever Previously Lead?],G4374,Table15[Customer-Owned Portion],O4374),Table15[Unique ID],0),0)))</f>
        <v/>
      </c>
      <c r="X4374"/>
    </row>
    <row r="4375" spans="2:24" x14ac:dyDescent="0.25">
      <c r="B4375" s="146"/>
      <c r="C4375" s="31"/>
      <c r="D4375" s="31"/>
      <c r="E4375" s="44"/>
      <c r="F4375" s="43"/>
      <c r="G4375" s="84"/>
      <c r="H4375" s="31"/>
      <c r="I4375" s="208"/>
      <c r="J4375" s="84"/>
      <c r="K4375" s="31"/>
      <c r="L4375" s="31"/>
      <c r="M4375" s="169"/>
      <c r="N4375" s="148"/>
      <c r="O4375" s="106"/>
      <c r="P4375" s="43"/>
      <c r="Q4375" s="31"/>
      <c r="R4375" s="84"/>
      <c r="S4375" s="31"/>
      <c r="T4375" s="31"/>
      <c r="U4375" s="169"/>
      <c r="V4375" s="150"/>
      <c r="W4375" s="141" t="str" cm="1">
        <f t="array" ref="W4375">IF(SUM(LEN(B4375:V4375))=0,"",IF(OR(OR(ISBLANK(F4375),SUM(LEN(C4375),LEN(D4375))=0),AND(NOT(E4375="Unknown"),ISBLANK(J4375)),AND(NOT(O4375="Unknown"),ISBLANK(R4375))),"Missing Information", INDEX(Table15[Entire Service Line Classification], MATCH(SUMIFS(Table15[Unique ID],Table15[System-Owned Portion],E4375,Table15[If Material Anything Other than "Lead" in Column E,Was Material Ever Previously Lead?],G4375,Table15[Customer-Owned Portion],O4375),Table15[Unique ID],0),0)))</f>
        <v/>
      </c>
      <c r="X4375"/>
    </row>
    <row r="4376" spans="2:24" x14ac:dyDescent="0.25">
      <c r="B4376" s="146"/>
      <c r="C4376" s="31"/>
      <c r="D4376" s="31"/>
      <c r="E4376" s="44"/>
      <c r="F4376" s="43"/>
      <c r="G4376" s="84"/>
      <c r="H4376" s="31"/>
      <c r="I4376" s="208"/>
      <c r="J4376" s="84"/>
      <c r="K4376" s="31"/>
      <c r="L4376" s="31"/>
      <c r="M4376" s="169"/>
      <c r="N4376" s="148"/>
      <c r="O4376" s="106"/>
      <c r="P4376" s="43"/>
      <c r="Q4376" s="31"/>
      <c r="R4376" s="84"/>
      <c r="S4376" s="31"/>
      <c r="T4376" s="31"/>
      <c r="U4376" s="169"/>
      <c r="V4376" s="150"/>
      <c r="W4376" s="141" t="str" cm="1">
        <f t="array" ref="W4376">IF(SUM(LEN(B4376:V4376))=0,"",IF(OR(OR(ISBLANK(F4376),SUM(LEN(C4376),LEN(D4376))=0),AND(NOT(E4376="Unknown"),ISBLANK(J4376)),AND(NOT(O4376="Unknown"),ISBLANK(R4376))),"Missing Information", INDEX(Table15[Entire Service Line Classification], MATCH(SUMIFS(Table15[Unique ID],Table15[System-Owned Portion],E4376,Table15[If Material Anything Other than "Lead" in Column E,Was Material Ever Previously Lead?],G4376,Table15[Customer-Owned Portion],O4376),Table15[Unique ID],0),0)))</f>
        <v/>
      </c>
      <c r="X4376"/>
    </row>
    <row r="4377" spans="2:24" x14ac:dyDescent="0.25">
      <c r="B4377" s="146"/>
      <c r="C4377" s="31"/>
      <c r="D4377" s="31"/>
      <c r="E4377" s="44"/>
      <c r="F4377" s="43"/>
      <c r="G4377" s="84"/>
      <c r="H4377" s="31"/>
      <c r="I4377" s="208"/>
      <c r="J4377" s="84"/>
      <c r="K4377" s="31"/>
      <c r="L4377" s="31"/>
      <c r="M4377" s="169"/>
      <c r="N4377" s="148"/>
      <c r="O4377" s="106"/>
      <c r="P4377" s="43"/>
      <c r="Q4377" s="31"/>
      <c r="R4377" s="84"/>
      <c r="S4377" s="31"/>
      <c r="T4377" s="31"/>
      <c r="U4377" s="169"/>
      <c r="V4377" s="150"/>
      <c r="W4377" s="141" t="str" cm="1">
        <f t="array" ref="W4377">IF(SUM(LEN(B4377:V4377))=0,"",IF(OR(OR(ISBLANK(F4377),SUM(LEN(C4377),LEN(D4377))=0),AND(NOT(E4377="Unknown"),ISBLANK(J4377)),AND(NOT(O4377="Unknown"),ISBLANK(R4377))),"Missing Information", INDEX(Table15[Entire Service Line Classification], MATCH(SUMIFS(Table15[Unique ID],Table15[System-Owned Portion],E4377,Table15[If Material Anything Other than "Lead" in Column E,Was Material Ever Previously Lead?],G4377,Table15[Customer-Owned Portion],O4377),Table15[Unique ID],0),0)))</f>
        <v/>
      </c>
      <c r="X4377"/>
    </row>
    <row r="4378" spans="2:24" x14ac:dyDescent="0.25">
      <c r="B4378" s="146"/>
      <c r="C4378" s="31"/>
      <c r="D4378" s="31"/>
      <c r="E4378" s="44"/>
      <c r="F4378" s="43"/>
      <c r="G4378" s="84"/>
      <c r="H4378" s="31"/>
      <c r="I4378" s="208"/>
      <c r="J4378" s="84"/>
      <c r="K4378" s="31"/>
      <c r="L4378" s="31"/>
      <c r="M4378" s="169"/>
      <c r="N4378" s="148"/>
      <c r="O4378" s="106"/>
      <c r="P4378" s="43"/>
      <c r="Q4378" s="31"/>
      <c r="R4378" s="84"/>
      <c r="S4378" s="31"/>
      <c r="T4378" s="31"/>
      <c r="U4378" s="169"/>
      <c r="V4378" s="150"/>
      <c r="W4378" s="141" t="str" cm="1">
        <f t="array" ref="W4378">IF(SUM(LEN(B4378:V4378))=0,"",IF(OR(OR(ISBLANK(F4378),SUM(LEN(C4378),LEN(D4378))=0),AND(NOT(E4378="Unknown"),ISBLANK(J4378)),AND(NOT(O4378="Unknown"),ISBLANK(R4378))),"Missing Information", INDEX(Table15[Entire Service Line Classification], MATCH(SUMIFS(Table15[Unique ID],Table15[System-Owned Portion],E4378,Table15[If Material Anything Other than "Lead" in Column E,Was Material Ever Previously Lead?],G4378,Table15[Customer-Owned Portion],O4378),Table15[Unique ID],0),0)))</f>
        <v/>
      </c>
      <c r="X4378"/>
    </row>
    <row r="4379" spans="2:24" x14ac:dyDescent="0.25">
      <c r="B4379" s="146"/>
      <c r="C4379" s="31"/>
      <c r="D4379" s="31"/>
      <c r="E4379" s="44"/>
      <c r="F4379" s="43"/>
      <c r="G4379" s="84"/>
      <c r="H4379" s="31"/>
      <c r="I4379" s="208"/>
      <c r="J4379" s="84"/>
      <c r="K4379" s="31"/>
      <c r="L4379" s="31"/>
      <c r="M4379" s="169"/>
      <c r="N4379" s="148"/>
      <c r="O4379" s="106"/>
      <c r="P4379" s="43"/>
      <c r="Q4379" s="31"/>
      <c r="R4379" s="84"/>
      <c r="S4379" s="31"/>
      <c r="T4379" s="31"/>
      <c r="U4379" s="169"/>
      <c r="V4379" s="150"/>
      <c r="W4379" s="141" t="str" cm="1">
        <f t="array" ref="W4379">IF(SUM(LEN(B4379:V4379))=0,"",IF(OR(OR(ISBLANK(F4379),SUM(LEN(C4379),LEN(D4379))=0),AND(NOT(E4379="Unknown"),ISBLANK(J4379)),AND(NOT(O4379="Unknown"),ISBLANK(R4379))),"Missing Information", INDEX(Table15[Entire Service Line Classification], MATCH(SUMIFS(Table15[Unique ID],Table15[System-Owned Portion],E4379,Table15[If Material Anything Other than "Lead" in Column E,Was Material Ever Previously Lead?],G4379,Table15[Customer-Owned Portion],O4379),Table15[Unique ID],0),0)))</f>
        <v/>
      </c>
      <c r="X4379"/>
    </row>
    <row r="4380" spans="2:24" x14ac:dyDescent="0.25">
      <c r="B4380" s="146"/>
      <c r="C4380" s="31"/>
      <c r="D4380" s="31"/>
      <c r="E4380" s="44"/>
      <c r="F4380" s="43"/>
      <c r="G4380" s="84"/>
      <c r="H4380" s="31"/>
      <c r="I4380" s="208"/>
      <c r="J4380" s="84"/>
      <c r="K4380" s="31"/>
      <c r="L4380" s="31"/>
      <c r="M4380" s="169"/>
      <c r="N4380" s="148"/>
      <c r="O4380" s="106"/>
      <c r="P4380" s="43"/>
      <c r="Q4380" s="31"/>
      <c r="R4380" s="84"/>
      <c r="S4380" s="31"/>
      <c r="T4380" s="31"/>
      <c r="U4380" s="169"/>
      <c r="V4380" s="150"/>
      <c r="W4380" s="141" t="str" cm="1">
        <f t="array" ref="W4380">IF(SUM(LEN(B4380:V4380))=0,"",IF(OR(OR(ISBLANK(F4380),SUM(LEN(C4380),LEN(D4380))=0),AND(NOT(E4380="Unknown"),ISBLANK(J4380)),AND(NOT(O4380="Unknown"),ISBLANK(R4380))),"Missing Information", INDEX(Table15[Entire Service Line Classification], MATCH(SUMIFS(Table15[Unique ID],Table15[System-Owned Portion],E4380,Table15[If Material Anything Other than "Lead" in Column E,Was Material Ever Previously Lead?],G4380,Table15[Customer-Owned Portion],O4380),Table15[Unique ID],0),0)))</f>
        <v/>
      </c>
      <c r="X4380"/>
    </row>
    <row r="4381" spans="2:24" x14ac:dyDescent="0.25">
      <c r="B4381" s="146"/>
      <c r="C4381" s="31"/>
      <c r="D4381" s="31"/>
      <c r="E4381" s="44"/>
      <c r="F4381" s="43"/>
      <c r="G4381" s="84"/>
      <c r="H4381" s="31"/>
      <c r="I4381" s="208"/>
      <c r="J4381" s="84"/>
      <c r="K4381" s="31"/>
      <c r="L4381" s="31"/>
      <c r="M4381" s="169"/>
      <c r="N4381" s="148"/>
      <c r="O4381" s="106"/>
      <c r="P4381" s="43"/>
      <c r="Q4381" s="31"/>
      <c r="R4381" s="84"/>
      <c r="S4381" s="31"/>
      <c r="T4381" s="31"/>
      <c r="U4381" s="169"/>
      <c r="V4381" s="150"/>
      <c r="W4381" s="141" t="str" cm="1">
        <f t="array" ref="W4381">IF(SUM(LEN(B4381:V4381))=0,"",IF(OR(OR(ISBLANK(F4381),SUM(LEN(C4381),LEN(D4381))=0),AND(NOT(E4381="Unknown"),ISBLANK(J4381)),AND(NOT(O4381="Unknown"),ISBLANK(R4381))),"Missing Information", INDEX(Table15[Entire Service Line Classification], MATCH(SUMIFS(Table15[Unique ID],Table15[System-Owned Portion],E4381,Table15[If Material Anything Other than "Lead" in Column E,Was Material Ever Previously Lead?],G4381,Table15[Customer-Owned Portion],O4381),Table15[Unique ID],0),0)))</f>
        <v/>
      </c>
      <c r="X4381"/>
    </row>
    <row r="4382" spans="2:24" x14ac:dyDescent="0.25">
      <c r="B4382" s="146"/>
      <c r="C4382" s="31"/>
      <c r="D4382" s="31"/>
      <c r="E4382" s="44"/>
      <c r="F4382" s="43"/>
      <c r="G4382" s="84"/>
      <c r="H4382" s="31"/>
      <c r="I4382" s="208"/>
      <c r="J4382" s="84"/>
      <c r="K4382" s="31"/>
      <c r="L4382" s="31"/>
      <c r="M4382" s="169"/>
      <c r="N4382" s="148"/>
      <c r="O4382" s="106"/>
      <c r="P4382" s="43"/>
      <c r="Q4382" s="31"/>
      <c r="R4382" s="84"/>
      <c r="S4382" s="31"/>
      <c r="T4382" s="31"/>
      <c r="U4382" s="169"/>
      <c r="V4382" s="150"/>
      <c r="W4382" s="141" t="str" cm="1">
        <f t="array" ref="W4382">IF(SUM(LEN(B4382:V4382))=0,"",IF(OR(OR(ISBLANK(F4382),SUM(LEN(C4382),LEN(D4382))=0),AND(NOT(E4382="Unknown"),ISBLANK(J4382)),AND(NOT(O4382="Unknown"),ISBLANK(R4382))),"Missing Information", INDEX(Table15[Entire Service Line Classification], MATCH(SUMIFS(Table15[Unique ID],Table15[System-Owned Portion],E4382,Table15[If Material Anything Other than "Lead" in Column E,Was Material Ever Previously Lead?],G4382,Table15[Customer-Owned Portion],O4382),Table15[Unique ID],0),0)))</f>
        <v/>
      </c>
      <c r="X4382"/>
    </row>
    <row r="4383" spans="2:24" x14ac:dyDescent="0.25">
      <c r="B4383" s="146"/>
      <c r="C4383" s="31"/>
      <c r="D4383" s="31"/>
      <c r="E4383" s="44"/>
      <c r="F4383" s="43"/>
      <c r="G4383" s="84"/>
      <c r="H4383" s="31"/>
      <c r="I4383" s="208"/>
      <c r="J4383" s="84"/>
      <c r="K4383" s="31"/>
      <c r="L4383" s="31"/>
      <c r="M4383" s="169"/>
      <c r="N4383" s="148"/>
      <c r="O4383" s="106"/>
      <c r="P4383" s="43"/>
      <c r="Q4383" s="31"/>
      <c r="R4383" s="84"/>
      <c r="S4383" s="31"/>
      <c r="T4383" s="31"/>
      <c r="U4383" s="169"/>
      <c r="V4383" s="150"/>
      <c r="W4383" s="141" t="str" cm="1">
        <f t="array" ref="W4383">IF(SUM(LEN(B4383:V4383))=0,"",IF(OR(OR(ISBLANK(F4383),SUM(LEN(C4383),LEN(D4383))=0),AND(NOT(E4383="Unknown"),ISBLANK(J4383)),AND(NOT(O4383="Unknown"),ISBLANK(R4383))),"Missing Information", INDEX(Table15[Entire Service Line Classification], MATCH(SUMIFS(Table15[Unique ID],Table15[System-Owned Portion],E4383,Table15[If Material Anything Other than "Lead" in Column E,Was Material Ever Previously Lead?],G4383,Table15[Customer-Owned Portion],O4383),Table15[Unique ID],0),0)))</f>
        <v/>
      </c>
      <c r="X4383"/>
    </row>
    <row r="4384" spans="2:24" x14ac:dyDescent="0.25">
      <c r="B4384" s="146"/>
      <c r="C4384" s="31"/>
      <c r="D4384" s="31"/>
      <c r="E4384" s="44"/>
      <c r="F4384" s="43"/>
      <c r="G4384" s="84"/>
      <c r="H4384" s="31"/>
      <c r="I4384" s="208"/>
      <c r="J4384" s="84"/>
      <c r="K4384" s="31"/>
      <c r="L4384" s="31"/>
      <c r="M4384" s="169"/>
      <c r="N4384" s="148"/>
      <c r="O4384" s="106"/>
      <c r="P4384" s="43"/>
      <c r="Q4384" s="31"/>
      <c r="R4384" s="84"/>
      <c r="S4384" s="31"/>
      <c r="T4384" s="31"/>
      <c r="U4384" s="169"/>
      <c r="V4384" s="150"/>
      <c r="W4384" s="141" t="str" cm="1">
        <f t="array" ref="W4384">IF(SUM(LEN(B4384:V4384))=0,"",IF(OR(OR(ISBLANK(F4384),SUM(LEN(C4384),LEN(D4384))=0),AND(NOT(E4384="Unknown"),ISBLANK(J4384)),AND(NOT(O4384="Unknown"),ISBLANK(R4384))),"Missing Information", INDEX(Table15[Entire Service Line Classification], MATCH(SUMIFS(Table15[Unique ID],Table15[System-Owned Portion],E4384,Table15[If Material Anything Other than "Lead" in Column E,Was Material Ever Previously Lead?],G4384,Table15[Customer-Owned Portion],O4384),Table15[Unique ID],0),0)))</f>
        <v/>
      </c>
      <c r="X4384"/>
    </row>
    <row r="4385" spans="2:24" x14ac:dyDescent="0.25">
      <c r="B4385" s="146"/>
      <c r="C4385" s="31"/>
      <c r="D4385" s="31"/>
      <c r="E4385" s="44"/>
      <c r="F4385" s="43"/>
      <c r="G4385" s="84"/>
      <c r="H4385" s="31"/>
      <c r="I4385" s="208"/>
      <c r="J4385" s="84"/>
      <c r="K4385" s="31"/>
      <c r="L4385" s="31"/>
      <c r="M4385" s="169"/>
      <c r="N4385" s="148"/>
      <c r="O4385" s="106"/>
      <c r="P4385" s="43"/>
      <c r="Q4385" s="31"/>
      <c r="R4385" s="84"/>
      <c r="S4385" s="31"/>
      <c r="T4385" s="31"/>
      <c r="U4385" s="169"/>
      <c r="V4385" s="150"/>
      <c r="W4385" s="141" t="str" cm="1">
        <f t="array" ref="W4385">IF(SUM(LEN(B4385:V4385))=0,"",IF(OR(OR(ISBLANK(F4385),SUM(LEN(C4385),LEN(D4385))=0),AND(NOT(E4385="Unknown"),ISBLANK(J4385)),AND(NOT(O4385="Unknown"),ISBLANK(R4385))),"Missing Information", INDEX(Table15[Entire Service Line Classification], MATCH(SUMIFS(Table15[Unique ID],Table15[System-Owned Portion],E4385,Table15[If Material Anything Other than "Lead" in Column E,Was Material Ever Previously Lead?],G4385,Table15[Customer-Owned Portion],O4385),Table15[Unique ID],0),0)))</f>
        <v/>
      </c>
      <c r="X4385"/>
    </row>
    <row r="4386" spans="2:24" x14ac:dyDescent="0.25">
      <c r="B4386" s="146"/>
      <c r="C4386" s="31"/>
      <c r="D4386" s="31"/>
      <c r="E4386" s="44"/>
      <c r="F4386" s="43"/>
      <c r="G4386" s="84"/>
      <c r="H4386" s="31"/>
      <c r="I4386" s="208"/>
      <c r="J4386" s="84"/>
      <c r="K4386" s="31"/>
      <c r="L4386" s="31"/>
      <c r="M4386" s="169"/>
      <c r="N4386" s="148"/>
      <c r="O4386" s="106"/>
      <c r="P4386" s="43"/>
      <c r="Q4386" s="31"/>
      <c r="R4386" s="84"/>
      <c r="S4386" s="31"/>
      <c r="T4386" s="31"/>
      <c r="U4386" s="169"/>
      <c r="V4386" s="150"/>
      <c r="W4386" s="141" t="str" cm="1">
        <f t="array" ref="W4386">IF(SUM(LEN(B4386:V4386))=0,"",IF(OR(OR(ISBLANK(F4386),SUM(LEN(C4386),LEN(D4386))=0),AND(NOT(E4386="Unknown"),ISBLANK(J4386)),AND(NOT(O4386="Unknown"),ISBLANK(R4386))),"Missing Information", INDEX(Table15[Entire Service Line Classification], MATCH(SUMIFS(Table15[Unique ID],Table15[System-Owned Portion],E4386,Table15[If Material Anything Other than "Lead" in Column E,Was Material Ever Previously Lead?],G4386,Table15[Customer-Owned Portion],O4386),Table15[Unique ID],0),0)))</f>
        <v/>
      </c>
      <c r="X4386"/>
    </row>
    <row r="4387" spans="2:24" x14ac:dyDescent="0.25">
      <c r="B4387" s="146"/>
      <c r="C4387" s="31"/>
      <c r="D4387" s="31"/>
      <c r="E4387" s="44"/>
      <c r="F4387" s="43"/>
      <c r="G4387" s="84"/>
      <c r="H4387" s="31"/>
      <c r="I4387" s="208"/>
      <c r="J4387" s="84"/>
      <c r="K4387" s="31"/>
      <c r="L4387" s="31"/>
      <c r="M4387" s="169"/>
      <c r="N4387" s="148"/>
      <c r="O4387" s="106"/>
      <c r="P4387" s="43"/>
      <c r="Q4387" s="31"/>
      <c r="R4387" s="84"/>
      <c r="S4387" s="31"/>
      <c r="T4387" s="31"/>
      <c r="U4387" s="169"/>
      <c r="V4387" s="150"/>
      <c r="W4387" s="141" t="str" cm="1">
        <f t="array" ref="W4387">IF(SUM(LEN(B4387:V4387))=0,"",IF(OR(OR(ISBLANK(F4387),SUM(LEN(C4387),LEN(D4387))=0),AND(NOT(E4387="Unknown"),ISBLANK(J4387)),AND(NOT(O4387="Unknown"),ISBLANK(R4387))),"Missing Information", INDEX(Table15[Entire Service Line Classification], MATCH(SUMIFS(Table15[Unique ID],Table15[System-Owned Portion],E4387,Table15[If Material Anything Other than "Lead" in Column E,Was Material Ever Previously Lead?],G4387,Table15[Customer-Owned Portion],O4387),Table15[Unique ID],0),0)))</f>
        <v/>
      </c>
      <c r="X4387"/>
    </row>
    <row r="4388" spans="2:24" x14ac:dyDescent="0.25">
      <c r="B4388" s="146"/>
      <c r="C4388" s="31"/>
      <c r="D4388" s="31"/>
      <c r="E4388" s="44"/>
      <c r="F4388" s="43"/>
      <c r="G4388" s="84"/>
      <c r="H4388" s="31"/>
      <c r="I4388" s="208"/>
      <c r="J4388" s="84"/>
      <c r="K4388" s="31"/>
      <c r="L4388" s="31"/>
      <c r="M4388" s="169"/>
      <c r="N4388" s="148"/>
      <c r="O4388" s="106"/>
      <c r="P4388" s="43"/>
      <c r="Q4388" s="31"/>
      <c r="R4388" s="84"/>
      <c r="S4388" s="31"/>
      <c r="T4388" s="31"/>
      <c r="U4388" s="169"/>
      <c r="V4388" s="150"/>
      <c r="W4388" s="141" t="str" cm="1">
        <f t="array" ref="W4388">IF(SUM(LEN(B4388:V4388))=0,"",IF(OR(OR(ISBLANK(F4388),SUM(LEN(C4388),LEN(D4388))=0),AND(NOT(E4388="Unknown"),ISBLANK(J4388)),AND(NOT(O4388="Unknown"),ISBLANK(R4388))),"Missing Information", INDEX(Table15[Entire Service Line Classification], MATCH(SUMIFS(Table15[Unique ID],Table15[System-Owned Portion],E4388,Table15[If Material Anything Other than "Lead" in Column E,Was Material Ever Previously Lead?],G4388,Table15[Customer-Owned Portion],O4388),Table15[Unique ID],0),0)))</f>
        <v/>
      </c>
      <c r="X4388"/>
    </row>
    <row r="4389" spans="2:24" x14ac:dyDescent="0.25">
      <c r="B4389" s="146"/>
      <c r="C4389" s="31"/>
      <c r="D4389" s="31"/>
      <c r="E4389" s="44"/>
      <c r="F4389" s="43"/>
      <c r="G4389" s="84"/>
      <c r="H4389" s="31"/>
      <c r="I4389" s="208"/>
      <c r="J4389" s="84"/>
      <c r="K4389" s="31"/>
      <c r="L4389" s="31"/>
      <c r="M4389" s="169"/>
      <c r="N4389" s="148"/>
      <c r="O4389" s="106"/>
      <c r="P4389" s="43"/>
      <c r="Q4389" s="31"/>
      <c r="R4389" s="84"/>
      <c r="S4389" s="31"/>
      <c r="T4389" s="31"/>
      <c r="U4389" s="169"/>
      <c r="V4389" s="150"/>
      <c r="W4389" s="141" t="str" cm="1">
        <f t="array" ref="W4389">IF(SUM(LEN(B4389:V4389))=0,"",IF(OR(OR(ISBLANK(F4389),SUM(LEN(C4389),LEN(D4389))=0),AND(NOT(E4389="Unknown"),ISBLANK(J4389)),AND(NOT(O4389="Unknown"),ISBLANK(R4389))),"Missing Information", INDEX(Table15[Entire Service Line Classification], MATCH(SUMIFS(Table15[Unique ID],Table15[System-Owned Portion],E4389,Table15[If Material Anything Other than "Lead" in Column E,Was Material Ever Previously Lead?],G4389,Table15[Customer-Owned Portion],O4389),Table15[Unique ID],0),0)))</f>
        <v/>
      </c>
      <c r="X4389"/>
    </row>
    <row r="4390" spans="2:24" x14ac:dyDescent="0.25">
      <c r="B4390" s="146"/>
      <c r="C4390" s="31"/>
      <c r="D4390" s="31"/>
      <c r="E4390" s="44"/>
      <c r="F4390" s="43"/>
      <c r="G4390" s="84"/>
      <c r="H4390" s="31"/>
      <c r="I4390" s="208"/>
      <c r="J4390" s="84"/>
      <c r="K4390" s="31"/>
      <c r="L4390" s="31"/>
      <c r="M4390" s="169"/>
      <c r="N4390" s="148"/>
      <c r="O4390" s="106"/>
      <c r="P4390" s="43"/>
      <c r="Q4390" s="31"/>
      <c r="R4390" s="84"/>
      <c r="S4390" s="31"/>
      <c r="T4390" s="31"/>
      <c r="U4390" s="169"/>
      <c r="V4390" s="150"/>
      <c r="W4390" s="141" t="str" cm="1">
        <f t="array" ref="W4390">IF(SUM(LEN(B4390:V4390))=0,"",IF(OR(OR(ISBLANK(F4390),SUM(LEN(C4390),LEN(D4390))=0),AND(NOT(E4390="Unknown"),ISBLANK(J4390)),AND(NOT(O4390="Unknown"),ISBLANK(R4390))),"Missing Information", INDEX(Table15[Entire Service Line Classification], MATCH(SUMIFS(Table15[Unique ID],Table15[System-Owned Portion],E4390,Table15[If Material Anything Other than "Lead" in Column E,Was Material Ever Previously Lead?],G4390,Table15[Customer-Owned Portion],O4390),Table15[Unique ID],0),0)))</f>
        <v/>
      </c>
      <c r="X4390"/>
    </row>
    <row r="4391" spans="2:24" x14ac:dyDescent="0.25">
      <c r="B4391" s="146"/>
      <c r="C4391" s="31"/>
      <c r="D4391" s="31"/>
      <c r="E4391" s="44"/>
      <c r="F4391" s="43"/>
      <c r="G4391" s="84"/>
      <c r="H4391" s="31"/>
      <c r="I4391" s="208"/>
      <c r="J4391" s="84"/>
      <c r="K4391" s="31"/>
      <c r="L4391" s="31"/>
      <c r="M4391" s="169"/>
      <c r="N4391" s="148"/>
      <c r="O4391" s="106"/>
      <c r="P4391" s="43"/>
      <c r="Q4391" s="31"/>
      <c r="R4391" s="84"/>
      <c r="S4391" s="31"/>
      <c r="T4391" s="31"/>
      <c r="U4391" s="169"/>
      <c r="V4391" s="150"/>
      <c r="W4391" s="141" t="str" cm="1">
        <f t="array" ref="W4391">IF(SUM(LEN(B4391:V4391))=0,"",IF(OR(OR(ISBLANK(F4391),SUM(LEN(C4391),LEN(D4391))=0),AND(NOT(E4391="Unknown"),ISBLANK(J4391)),AND(NOT(O4391="Unknown"),ISBLANK(R4391))),"Missing Information", INDEX(Table15[Entire Service Line Classification], MATCH(SUMIFS(Table15[Unique ID],Table15[System-Owned Portion],E4391,Table15[If Material Anything Other than "Lead" in Column E,Was Material Ever Previously Lead?],G4391,Table15[Customer-Owned Portion],O4391),Table15[Unique ID],0),0)))</f>
        <v/>
      </c>
      <c r="X4391"/>
    </row>
    <row r="4392" spans="2:24" x14ac:dyDescent="0.25">
      <c r="B4392" s="146"/>
      <c r="C4392" s="31"/>
      <c r="D4392" s="31"/>
      <c r="E4392" s="44"/>
      <c r="F4392" s="43"/>
      <c r="G4392" s="84"/>
      <c r="H4392" s="31"/>
      <c r="I4392" s="208"/>
      <c r="J4392" s="84"/>
      <c r="K4392" s="31"/>
      <c r="L4392" s="31"/>
      <c r="M4392" s="169"/>
      <c r="N4392" s="148"/>
      <c r="O4392" s="106"/>
      <c r="P4392" s="43"/>
      <c r="Q4392" s="31"/>
      <c r="R4392" s="84"/>
      <c r="S4392" s="31"/>
      <c r="T4392" s="31"/>
      <c r="U4392" s="169"/>
      <c r="V4392" s="150"/>
      <c r="W4392" s="141" t="str" cm="1">
        <f t="array" ref="W4392">IF(SUM(LEN(B4392:V4392))=0,"",IF(OR(OR(ISBLANK(F4392),SUM(LEN(C4392),LEN(D4392))=0),AND(NOT(E4392="Unknown"),ISBLANK(J4392)),AND(NOT(O4392="Unknown"),ISBLANK(R4392))),"Missing Information", INDEX(Table15[Entire Service Line Classification], MATCH(SUMIFS(Table15[Unique ID],Table15[System-Owned Portion],E4392,Table15[If Material Anything Other than "Lead" in Column E,Was Material Ever Previously Lead?],G4392,Table15[Customer-Owned Portion],O4392),Table15[Unique ID],0),0)))</f>
        <v/>
      </c>
      <c r="X4392"/>
    </row>
    <row r="4393" spans="2:24" x14ac:dyDescent="0.25">
      <c r="B4393" s="146"/>
      <c r="C4393" s="31"/>
      <c r="D4393" s="31"/>
      <c r="E4393" s="44"/>
      <c r="F4393" s="43"/>
      <c r="G4393" s="84"/>
      <c r="H4393" s="31"/>
      <c r="I4393" s="208"/>
      <c r="J4393" s="84"/>
      <c r="K4393" s="31"/>
      <c r="L4393" s="31"/>
      <c r="M4393" s="169"/>
      <c r="N4393" s="148"/>
      <c r="O4393" s="106"/>
      <c r="P4393" s="43"/>
      <c r="Q4393" s="31"/>
      <c r="R4393" s="84"/>
      <c r="S4393" s="31"/>
      <c r="T4393" s="31"/>
      <c r="U4393" s="169"/>
      <c r="V4393" s="150"/>
      <c r="W4393" s="141" t="str" cm="1">
        <f t="array" ref="W4393">IF(SUM(LEN(B4393:V4393))=0,"",IF(OR(OR(ISBLANK(F4393),SUM(LEN(C4393),LEN(D4393))=0),AND(NOT(E4393="Unknown"),ISBLANK(J4393)),AND(NOT(O4393="Unknown"),ISBLANK(R4393))),"Missing Information", INDEX(Table15[Entire Service Line Classification], MATCH(SUMIFS(Table15[Unique ID],Table15[System-Owned Portion],E4393,Table15[If Material Anything Other than "Lead" in Column E,Was Material Ever Previously Lead?],G4393,Table15[Customer-Owned Portion],O4393),Table15[Unique ID],0),0)))</f>
        <v/>
      </c>
      <c r="X4393"/>
    </row>
    <row r="4394" spans="2:24" x14ac:dyDescent="0.25">
      <c r="B4394" s="146"/>
      <c r="C4394" s="31"/>
      <c r="D4394" s="31"/>
      <c r="E4394" s="44"/>
      <c r="F4394" s="43"/>
      <c r="G4394" s="84"/>
      <c r="H4394" s="31"/>
      <c r="I4394" s="208"/>
      <c r="J4394" s="84"/>
      <c r="K4394" s="31"/>
      <c r="L4394" s="31"/>
      <c r="M4394" s="169"/>
      <c r="N4394" s="148"/>
      <c r="O4394" s="106"/>
      <c r="P4394" s="43"/>
      <c r="Q4394" s="31"/>
      <c r="R4394" s="84"/>
      <c r="S4394" s="31"/>
      <c r="T4394" s="31"/>
      <c r="U4394" s="169"/>
      <c r="V4394" s="150"/>
      <c r="W4394" s="141" t="str" cm="1">
        <f t="array" ref="W4394">IF(SUM(LEN(B4394:V4394))=0,"",IF(OR(OR(ISBLANK(F4394),SUM(LEN(C4394),LEN(D4394))=0),AND(NOT(E4394="Unknown"),ISBLANK(J4394)),AND(NOT(O4394="Unknown"),ISBLANK(R4394))),"Missing Information", INDEX(Table15[Entire Service Line Classification], MATCH(SUMIFS(Table15[Unique ID],Table15[System-Owned Portion],E4394,Table15[If Material Anything Other than "Lead" in Column E,Was Material Ever Previously Lead?],G4394,Table15[Customer-Owned Portion],O4394),Table15[Unique ID],0),0)))</f>
        <v/>
      </c>
      <c r="X4394"/>
    </row>
    <row r="4395" spans="2:24" x14ac:dyDescent="0.25">
      <c r="B4395" s="146"/>
      <c r="C4395" s="31"/>
      <c r="D4395" s="31"/>
      <c r="E4395" s="44"/>
      <c r="F4395" s="43"/>
      <c r="G4395" s="84"/>
      <c r="H4395" s="31"/>
      <c r="I4395" s="208"/>
      <c r="J4395" s="84"/>
      <c r="K4395" s="31"/>
      <c r="L4395" s="31"/>
      <c r="M4395" s="169"/>
      <c r="N4395" s="148"/>
      <c r="O4395" s="106"/>
      <c r="P4395" s="43"/>
      <c r="Q4395" s="31"/>
      <c r="R4395" s="84"/>
      <c r="S4395" s="31"/>
      <c r="T4395" s="31"/>
      <c r="U4395" s="169"/>
      <c r="V4395" s="150"/>
      <c r="W4395" s="141" t="str" cm="1">
        <f t="array" ref="W4395">IF(SUM(LEN(B4395:V4395))=0,"",IF(OR(OR(ISBLANK(F4395),SUM(LEN(C4395),LEN(D4395))=0),AND(NOT(E4395="Unknown"),ISBLANK(J4395)),AND(NOT(O4395="Unknown"),ISBLANK(R4395))),"Missing Information", INDEX(Table15[Entire Service Line Classification], MATCH(SUMIFS(Table15[Unique ID],Table15[System-Owned Portion],E4395,Table15[If Material Anything Other than "Lead" in Column E,Was Material Ever Previously Lead?],G4395,Table15[Customer-Owned Portion],O4395),Table15[Unique ID],0),0)))</f>
        <v/>
      </c>
      <c r="X4395"/>
    </row>
    <row r="4396" spans="2:24" x14ac:dyDescent="0.25">
      <c r="B4396" s="146"/>
      <c r="C4396" s="31"/>
      <c r="D4396" s="31"/>
      <c r="E4396" s="44"/>
      <c r="F4396" s="43"/>
      <c r="G4396" s="84"/>
      <c r="H4396" s="31"/>
      <c r="I4396" s="208"/>
      <c r="J4396" s="84"/>
      <c r="K4396" s="31"/>
      <c r="L4396" s="31"/>
      <c r="M4396" s="169"/>
      <c r="N4396" s="148"/>
      <c r="O4396" s="106"/>
      <c r="P4396" s="43"/>
      <c r="Q4396" s="31"/>
      <c r="R4396" s="84"/>
      <c r="S4396" s="31"/>
      <c r="T4396" s="31"/>
      <c r="U4396" s="169"/>
      <c r="V4396" s="150"/>
      <c r="W4396" s="141" t="str" cm="1">
        <f t="array" ref="W4396">IF(SUM(LEN(B4396:V4396))=0,"",IF(OR(OR(ISBLANK(F4396),SUM(LEN(C4396),LEN(D4396))=0),AND(NOT(E4396="Unknown"),ISBLANK(J4396)),AND(NOT(O4396="Unknown"),ISBLANK(R4396))),"Missing Information", INDEX(Table15[Entire Service Line Classification], MATCH(SUMIFS(Table15[Unique ID],Table15[System-Owned Portion],E4396,Table15[If Material Anything Other than "Lead" in Column E,Was Material Ever Previously Lead?],G4396,Table15[Customer-Owned Portion],O4396),Table15[Unique ID],0),0)))</f>
        <v/>
      </c>
      <c r="X4396"/>
    </row>
    <row r="4397" spans="2:24" x14ac:dyDescent="0.25">
      <c r="B4397" s="146"/>
      <c r="C4397" s="31"/>
      <c r="D4397" s="31"/>
      <c r="E4397" s="44"/>
      <c r="F4397" s="43"/>
      <c r="G4397" s="84"/>
      <c r="H4397" s="31"/>
      <c r="I4397" s="208"/>
      <c r="J4397" s="84"/>
      <c r="K4397" s="31"/>
      <c r="L4397" s="31"/>
      <c r="M4397" s="169"/>
      <c r="N4397" s="148"/>
      <c r="O4397" s="106"/>
      <c r="P4397" s="43"/>
      <c r="Q4397" s="31"/>
      <c r="R4397" s="84"/>
      <c r="S4397" s="31"/>
      <c r="T4397" s="31"/>
      <c r="U4397" s="169"/>
      <c r="V4397" s="150"/>
      <c r="W4397" s="141" t="str" cm="1">
        <f t="array" ref="W4397">IF(SUM(LEN(B4397:V4397))=0,"",IF(OR(OR(ISBLANK(F4397),SUM(LEN(C4397),LEN(D4397))=0),AND(NOT(E4397="Unknown"),ISBLANK(J4397)),AND(NOT(O4397="Unknown"),ISBLANK(R4397))),"Missing Information", INDEX(Table15[Entire Service Line Classification], MATCH(SUMIFS(Table15[Unique ID],Table15[System-Owned Portion],E4397,Table15[If Material Anything Other than "Lead" in Column E,Was Material Ever Previously Lead?],G4397,Table15[Customer-Owned Portion],O4397),Table15[Unique ID],0),0)))</f>
        <v/>
      </c>
      <c r="X4397"/>
    </row>
    <row r="4398" spans="2:24" x14ac:dyDescent="0.25">
      <c r="B4398" s="146"/>
      <c r="C4398" s="31"/>
      <c r="D4398" s="31"/>
      <c r="E4398" s="44"/>
      <c r="F4398" s="43"/>
      <c r="G4398" s="84"/>
      <c r="H4398" s="31"/>
      <c r="I4398" s="208"/>
      <c r="J4398" s="84"/>
      <c r="K4398" s="31"/>
      <c r="L4398" s="31"/>
      <c r="M4398" s="169"/>
      <c r="N4398" s="148"/>
      <c r="O4398" s="106"/>
      <c r="P4398" s="43"/>
      <c r="Q4398" s="31"/>
      <c r="R4398" s="84"/>
      <c r="S4398" s="31"/>
      <c r="T4398" s="31"/>
      <c r="U4398" s="169"/>
      <c r="V4398" s="150"/>
      <c r="W4398" s="141" t="str" cm="1">
        <f t="array" ref="W4398">IF(SUM(LEN(B4398:V4398))=0,"",IF(OR(OR(ISBLANK(F4398),SUM(LEN(C4398),LEN(D4398))=0),AND(NOT(E4398="Unknown"),ISBLANK(J4398)),AND(NOT(O4398="Unknown"),ISBLANK(R4398))),"Missing Information", INDEX(Table15[Entire Service Line Classification], MATCH(SUMIFS(Table15[Unique ID],Table15[System-Owned Portion],E4398,Table15[If Material Anything Other than "Lead" in Column E,Was Material Ever Previously Lead?],G4398,Table15[Customer-Owned Portion],O4398),Table15[Unique ID],0),0)))</f>
        <v/>
      </c>
      <c r="X4398"/>
    </row>
    <row r="4399" spans="2:24" x14ac:dyDescent="0.25">
      <c r="B4399" s="146"/>
      <c r="C4399" s="31"/>
      <c r="D4399" s="31"/>
      <c r="E4399" s="44"/>
      <c r="F4399" s="43"/>
      <c r="G4399" s="84"/>
      <c r="H4399" s="31"/>
      <c r="I4399" s="208"/>
      <c r="J4399" s="84"/>
      <c r="K4399" s="31"/>
      <c r="L4399" s="31"/>
      <c r="M4399" s="169"/>
      <c r="N4399" s="148"/>
      <c r="O4399" s="106"/>
      <c r="P4399" s="43"/>
      <c r="Q4399" s="31"/>
      <c r="R4399" s="84"/>
      <c r="S4399" s="31"/>
      <c r="T4399" s="31"/>
      <c r="U4399" s="169"/>
      <c r="V4399" s="150"/>
      <c r="W4399" s="141" t="str" cm="1">
        <f t="array" ref="W4399">IF(SUM(LEN(B4399:V4399))=0,"",IF(OR(OR(ISBLANK(F4399),SUM(LEN(C4399),LEN(D4399))=0),AND(NOT(E4399="Unknown"),ISBLANK(J4399)),AND(NOT(O4399="Unknown"),ISBLANK(R4399))),"Missing Information", INDEX(Table15[Entire Service Line Classification], MATCH(SUMIFS(Table15[Unique ID],Table15[System-Owned Portion],E4399,Table15[If Material Anything Other than "Lead" in Column E,Was Material Ever Previously Lead?],G4399,Table15[Customer-Owned Portion],O4399),Table15[Unique ID],0),0)))</f>
        <v/>
      </c>
      <c r="X4399"/>
    </row>
    <row r="4400" spans="2:24" x14ac:dyDescent="0.25">
      <c r="B4400" s="146"/>
      <c r="C4400" s="31"/>
      <c r="D4400" s="31"/>
      <c r="E4400" s="44"/>
      <c r="F4400" s="43"/>
      <c r="G4400" s="84"/>
      <c r="H4400" s="31"/>
      <c r="I4400" s="208"/>
      <c r="J4400" s="84"/>
      <c r="K4400" s="31"/>
      <c r="L4400" s="31"/>
      <c r="M4400" s="169"/>
      <c r="N4400" s="148"/>
      <c r="O4400" s="106"/>
      <c r="P4400" s="43"/>
      <c r="Q4400" s="31"/>
      <c r="R4400" s="84"/>
      <c r="S4400" s="31"/>
      <c r="T4400" s="31"/>
      <c r="U4400" s="169"/>
      <c r="V4400" s="150"/>
      <c r="W4400" s="141" t="str" cm="1">
        <f t="array" ref="W4400">IF(SUM(LEN(B4400:V4400))=0,"",IF(OR(OR(ISBLANK(F4400),SUM(LEN(C4400),LEN(D4400))=0),AND(NOT(E4400="Unknown"),ISBLANK(J4400)),AND(NOT(O4400="Unknown"),ISBLANK(R4400))),"Missing Information", INDEX(Table15[Entire Service Line Classification], MATCH(SUMIFS(Table15[Unique ID],Table15[System-Owned Portion],E4400,Table15[If Material Anything Other than "Lead" in Column E,Was Material Ever Previously Lead?],G4400,Table15[Customer-Owned Portion],O4400),Table15[Unique ID],0),0)))</f>
        <v/>
      </c>
      <c r="X4400"/>
    </row>
    <row r="4401" spans="2:24" x14ac:dyDescent="0.25">
      <c r="B4401" s="146"/>
      <c r="C4401" s="31"/>
      <c r="D4401" s="31"/>
      <c r="E4401" s="44"/>
      <c r="F4401" s="43"/>
      <c r="G4401" s="84"/>
      <c r="H4401" s="31"/>
      <c r="I4401" s="208"/>
      <c r="J4401" s="84"/>
      <c r="K4401" s="31"/>
      <c r="L4401" s="31"/>
      <c r="M4401" s="169"/>
      <c r="N4401" s="148"/>
      <c r="O4401" s="106"/>
      <c r="P4401" s="43"/>
      <c r="Q4401" s="31"/>
      <c r="R4401" s="84"/>
      <c r="S4401" s="31"/>
      <c r="T4401" s="31"/>
      <c r="U4401" s="169"/>
      <c r="V4401" s="150"/>
      <c r="W4401" s="141" t="str" cm="1">
        <f t="array" ref="W4401">IF(SUM(LEN(B4401:V4401))=0,"",IF(OR(OR(ISBLANK(F4401),SUM(LEN(C4401),LEN(D4401))=0),AND(NOT(E4401="Unknown"),ISBLANK(J4401)),AND(NOT(O4401="Unknown"),ISBLANK(R4401))),"Missing Information", INDEX(Table15[Entire Service Line Classification], MATCH(SUMIFS(Table15[Unique ID],Table15[System-Owned Portion],E4401,Table15[If Material Anything Other than "Lead" in Column E,Was Material Ever Previously Lead?],G4401,Table15[Customer-Owned Portion],O4401),Table15[Unique ID],0),0)))</f>
        <v/>
      </c>
      <c r="X4401"/>
    </row>
    <row r="4402" spans="2:24" x14ac:dyDescent="0.25">
      <c r="B4402" s="146"/>
      <c r="C4402" s="31"/>
      <c r="D4402" s="31"/>
      <c r="E4402" s="44"/>
      <c r="F4402" s="43"/>
      <c r="G4402" s="84"/>
      <c r="H4402" s="31"/>
      <c r="I4402" s="208"/>
      <c r="J4402" s="84"/>
      <c r="K4402" s="31"/>
      <c r="L4402" s="31"/>
      <c r="M4402" s="169"/>
      <c r="N4402" s="148"/>
      <c r="O4402" s="106"/>
      <c r="P4402" s="43"/>
      <c r="Q4402" s="31"/>
      <c r="R4402" s="84"/>
      <c r="S4402" s="31"/>
      <c r="T4402" s="31"/>
      <c r="U4402" s="169"/>
      <c r="V4402" s="150"/>
      <c r="W4402" s="141" t="str" cm="1">
        <f t="array" ref="W4402">IF(SUM(LEN(B4402:V4402))=0,"",IF(OR(OR(ISBLANK(F4402),SUM(LEN(C4402),LEN(D4402))=0),AND(NOT(E4402="Unknown"),ISBLANK(J4402)),AND(NOT(O4402="Unknown"),ISBLANK(R4402))),"Missing Information", INDEX(Table15[Entire Service Line Classification], MATCH(SUMIFS(Table15[Unique ID],Table15[System-Owned Portion],E4402,Table15[If Material Anything Other than "Lead" in Column E,Was Material Ever Previously Lead?],G4402,Table15[Customer-Owned Portion],O4402),Table15[Unique ID],0),0)))</f>
        <v/>
      </c>
      <c r="X4402"/>
    </row>
    <row r="4403" spans="2:24" x14ac:dyDescent="0.25">
      <c r="B4403" s="146"/>
      <c r="C4403" s="31"/>
      <c r="D4403" s="31"/>
      <c r="E4403" s="44"/>
      <c r="F4403" s="43"/>
      <c r="G4403" s="84"/>
      <c r="H4403" s="31"/>
      <c r="I4403" s="208"/>
      <c r="J4403" s="84"/>
      <c r="K4403" s="31"/>
      <c r="L4403" s="31"/>
      <c r="M4403" s="169"/>
      <c r="N4403" s="148"/>
      <c r="O4403" s="106"/>
      <c r="P4403" s="43"/>
      <c r="Q4403" s="31"/>
      <c r="R4403" s="84"/>
      <c r="S4403" s="31"/>
      <c r="T4403" s="31"/>
      <c r="U4403" s="169"/>
      <c r="V4403" s="150"/>
      <c r="W4403" s="141" t="str" cm="1">
        <f t="array" ref="W4403">IF(SUM(LEN(B4403:V4403))=0,"",IF(OR(OR(ISBLANK(F4403),SUM(LEN(C4403),LEN(D4403))=0),AND(NOT(E4403="Unknown"),ISBLANK(J4403)),AND(NOT(O4403="Unknown"),ISBLANK(R4403))),"Missing Information", INDEX(Table15[Entire Service Line Classification], MATCH(SUMIFS(Table15[Unique ID],Table15[System-Owned Portion],E4403,Table15[If Material Anything Other than "Lead" in Column E,Was Material Ever Previously Lead?],G4403,Table15[Customer-Owned Portion],O4403),Table15[Unique ID],0),0)))</f>
        <v/>
      </c>
      <c r="X4403"/>
    </row>
    <row r="4404" spans="2:24" x14ac:dyDescent="0.25">
      <c r="B4404" s="146"/>
      <c r="C4404" s="31"/>
      <c r="D4404" s="31"/>
      <c r="E4404" s="44"/>
      <c r="F4404" s="43"/>
      <c r="G4404" s="84"/>
      <c r="H4404" s="31"/>
      <c r="I4404" s="208"/>
      <c r="J4404" s="84"/>
      <c r="K4404" s="31"/>
      <c r="L4404" s="31"/>
      <c r="M4404" s="169"/>
      <c r="N4404" s="148"/>
      <c r="O4404" s="106"/>
      <c r="P4404" s="43"/>
      <c r="Q4404" s="31"/>
      <c r="R4404" s="84"/>
      <c r="S4404" s="31"/>
      <c r="T4404" s="31"/>
      <c r="U4404" s="169"/>
      <c r="V4404" s="150"/>
      <c r="W4404" s="141" t="str" cm="1">
        <f t="array" ref="W4404">IF(SUM(LEN(B4404:V4404))=0,"",IF(OR(OR(ISBLANK(F4404),SUM(LEN(C4404),LEN(D4404))=0),AND(NOT(E4404="Unknown"),ISBLANK(J4404)),AND(NOT(O4404="Unknown"),ISBLANK(R4404))),"Missing Information", INDEX(Table15[Entire Service Line Classification], MATCH(SUMIFS(Table15[Unique ID],Table15[System-Owned Portion],E4404,Table15[If Material Anything Other than "Lead" in Column E,Was Material Ever Previously Lead?],G4404,Table15[Customer-Owned Portion],O4404),Table15[Unique ID],0),0)))</f>
        <v/>
      </c>
      <c r="X4404"/>
    </row>
    <row r="4405" spans="2:24" x14ac:dyDescent="0.25">
      <c r="B4405" s="146"/>
      <c r="C4405" s="31"/>
      <c r="D4405" s="31"/>
      <c r="E4405" s="44"/>
      <c r="F4405" s="43"/>
      <c r="G4405" s="84"/>
      <c r="H4405" s="31"/>
      <c r="I4405" s="208"/>
      <c r="J4405" s="84"/>
      <c r="K4405" s="31"/>
      <c r="L4405" s="31"/>
      <c r="M4405" s="169"/>
      <c r="N4405" s="148"/>
      <c r="O4405" s="106"/>
      <c r="P4405" s="43"/>
      <c r="Q4405" s="31"/>
      <c r="R4405" s="84"/>
      <c r="S4405" s="31"/>
      <c r="T4405" s="31"/>
      <c r="U4405" s="169"/>
      <c r="V4405" s="150"/>
      <c r="W4405" s="141" t="str" cm="1">
        <f t="array" ref="W4405">IF(SUM(LEN(B4405:V4405))=0,"",IF(OR(OR(ISBLANK(F4405),SUM(LEN(C4405),LEN(D4405))=0),AND(NOT(E4405="Unknown"),ISBLANK(J4405)),AND(NOT(O4405="Unknown"),ISBLANK(R4405))),"Missing Information", INDEX(Table15[Entire Service Line Classification], MATCH(SUMIFS(Table15[Unique ID],Table15[System-Owned Portion],E4405,Table15[If Material Anything Other than "Lead" in Column E,Was Material Ever Previously Lead?],G4405,Table15[Customer-Owned Portion],O4405),Table15[Unique ID],0),0)))</f>
        <v/>
      </c>
      <c r="X4405"/>
    </row>
    <row r="4406" spans="2:24" x14ac:dyDescent="0.25">
      <c r="B4406" s="146"/>
      <c r="C4406" s="31"/>
      <c r="D4406" s="31"/>
      <c r="E4406" s="44"/>
      <c r="F4406" s="43"/>
      <c r="G4406" s="84"/>
      <c r="H4406" s="31"/>
      <c r="I4406" s="208"/>
      <c r="J4406" s="84"/>
      <c r="K4406" s="31"/>
      <c r="L4406" s="31"/>
      <c r="M4406" s="169"/>
      <c r="N4406" s="148"/>
      <c r="O4406" s="106"/>
      <c r="P4406" s="43"/>
      <c r="Q4406" s="31"/>
      <c r="R4406" s="84"/>
      <c r="S4406" s="31"/>
      <c r="T4406" s="31"/>
      <c r="U4406" s="169"/>
      <c r="V4406" s="150"/>
      <c r="W4406" s="141" t="str" cm="1">
        <f t="array" ref="W4406">IF(SUM(LEN(B4406:V4406))=0,"",IF(OR(OR(ISBLANK(F4406),SUM(LEN(C4406),LEN(D4406))=0),AND(NOT(E4406="Unknown"),ISBLANK(J4406)),AND(NOT(O4406="Unknown"),ISBLANK(R4406))),"Missing Information", INDEX(Table15[Entire Service Line Classification], MATCH(SUMIFS(Table15[Unique ID],Table15[System-Owned Portion],E4406,Table15[If Material Anything Other than "Lead" in Column E,Was Material Ever Previously Lead?],G4406,Table15[Customer-Owned Portion],O4406),Table15[Unique ID],0),0)))</f>
        <v/>
      </c>
      <c r="X4406"/>
    </row>
    <row r="4407" spans="2:24" x14ac:dyDescent="0.25">
      <c r="B4407" s="146"/>
      <c r="C4407" s="31"/>
      <c r="D4407" s="31"/>
      <c r="E4407" s="44"/>
      <c r="F4407" s="43"/>
      <c r="G4407" s="84"/>
      <c r="H4407" s="31"/>
      <c r="I4407" s="208"/>
      <c r="J4407" s="84"/>
      <c r="K4407" s="31"/>
      <c r="L4407" s="31"/>
      <c r="M4407" s="169"/>
      <c r="N4407" s="148"/>
      <c r="O4407" s="106"/>
      <c r="P4407" s="43"/>
      <c r="Q4407" s="31"/>
      <c r="R4407" s="84"/>
      <c r="S4407" s="31"/>
      <c r="T4407" s="31"/>
      <c r="U4407" s="169"/>
      <c r="V4407" s="150"/>
      <c r="W4407" s="141" t="str" cm="1">
        <f t="array" ref="W4407">IF(SUM(LEN(B4407:V4407))=0,"",IF(OR(OR(ISBLANK(F4407),SUM(LEN(C4407),LEN(D4407))=0),AND(NOT(E4407="Unknown"),ISBLANK(J4407)),AND(NOT(O4407="Unknown"),ISBLANK(R4407))),"Missing Information", INDEX(Table15[Entire Service Line Classification], MATCH(SUMIFS(Table15[Unique ID],Table15[System-Owned Portion],E4407,Table15[If Material Anything Other than "Lead" in Column E,Was Material Ever Previously Lead?],G4407,Table15[Customer-Owned Portion],O4407),Table15[Unique ID],0),0)))</f>
        <v/>
      </c>
      <c r="X4407"/>
    </row>
    <row r="4408" spans="2:24" x14ac:dyDescent="0.25">
      <c r="B4408" s="146"/>
      <c r="C4408" s="31"/>
      <c r="D4408" s="31"/>
      <c r="E4408" s="44"/>
      <c r="F4408" s="43"/>
      <c r="G4408" s="84"/>
      <c r="H4408" s="31"/>
      <c r="I4408" s="208"/>
      <c r="J4408" s="84"/>
      <c r="K4408" s="31"/>
      <c r="L4408" s="31"/>
      <c r="M4408" s="169"/>
      <c r="N4408" s="148"/>
      <c r="O4408" s="106"/>
      <c r="P4408" s="43"/>
      <c r="Q4408" s="31"/>
      <c r="R4408" s="84"/>
      <c r="S4408" s="31"/>
      <c r="T4408" s="31"/>
      <c r="U4408" s="169"/>
      <c r="V4408" s="150"/>
      <c r="W4408" s="141" t="str" cm="1">
        <f t="array" ref="W4408">IF(SUM(LEN(B4408:V4408))=0,"",IF(OR(OR(ISBLANK(F4408),SUM(LEN(C4408),LEN(D4408))=0),AND(NOT(E4408="Unknown"),ISBLANK(J4408)),AND(NOT(O4408="Unknown"),ISBLANK(R4408))),"Missing Information", INDEX(Table15[Entire Service Line Classification], MATCH(SUMIFS(Table15[Unique ID],Table15[System-Owned Portion],E4408,Table15[If Material Anything Other than "Lead" in Column E,Was Material Ever Previously Lead?],G4408,Table15[Customer-Owned Portion],O4408),Table15[Unique ID],0),0)))</f>
        <v/>
      </c>
      <c r="X4408"/>
    </row>
    <row r="4409" spans="2:24" x14ac:dyDescent="0.25">
      <c r="B4409" s="146"/>
      <c r="C4409" s="31"/>
      <c r="D4409" s="31"/>
      <c r="E4409" s="44"/>
      <c r="F4409" s="43"/>
      <c r="G4409" s="84"/>
      <c r="H4409" s="31"/>
      <c r="I4409" s="208"/>
      <c r="J4409" s="84"/>
      <c r="K4409" s="31"/>
      <c r="L4409" s="31"/>
      <c r="M4409" s="169"/>
      <c r="N4409" s="148"/>
      <c r="O4409" s="106"/>
      <c r="P4409" s="43"/>
      <c r="Q4409" s="31"/>
      <c r="R4409" s="84"/>
      <c r="S4409" s="31"/>
      <c r="T4409" s="31"/>
      <c r="U4409" s="169"/>
      <c r="V4409" s="150"/>
      <c r="W4409" s="141" t="str" cm="1">
        <f t="array" ref="W4409">IF(SUM(LEN(B4409:V4409))=0,"",IF(OR(OR(ISBLANK(F4409),SUM(LEN(C4409),LEN(D4409))=0),AND(NOT(E4409="Unknown"),ISBLANK(J4409)),AND(NOT(O4409="Unknown"),ISBLANK(R4409))),"Missing Information", INDEX(Table15[Entire Service Line Classification], MATCH(SUMIFS(Table15[Unique ID],Table15[System-Owned Portion],E4409,Table15[If Material Anything Other than "Lead" in Column E,Was Material Ever Previously Lead?],G4409,Table15[Customer-Owned Portion],O4409),Table15[Unique ID],0),0)))</f>
        <v/>
      </c>
      <c r="X4409"/>
    </row>
    <row r="4410" spans="2:24" x14ac:dyDescent="0.25">
      <c r="B4410" s="146"/>
      <c r="C4410" s="31"/>
      <c r="D4410" s="31"/>
      <c r="E4410" s="44"/>
      <c r="F4410" s="43"/>
      <c r="G4410" s="84"/>
      <c r="H4410" s="31"/>
      <c r="I4410" s="208"/>
      <c r="J4410" s="84"/>
      <c r="K4410" s="31"/>
      <c r="L4410" s="31"/>
      <c r="M4410" s="169"/>
      <c r="N4410" s="148"/>
      <c r="O4410" s="106"/>
      <c r="P4410" s="43"/>
      <c r="Q4410" s="31"/>
      <c r="R4410" s="84"/>
      <c r="S4410" s="31"/>
      <c r="T4410" s="31"/>
      <c r="U4410" s="169"/>
      <c r="V4410" s="150"/>
      <c r="W4410" s="141" t="str" cm="1">
        <f t="array" ref="W4410">IF(SUM(LEN(B4410:V4410))=0,"",IF(OR(OR(ISBLANK(F4410),SUM(LEN(C4410),LEN(D4410))=0),AND(NOT(E4410="Unknown"),ISBLANK(J4410)),AND(NOT(O4410="Unknown"),ISBLANK(R4410))),"Missing Information", INDEX(Table15[Entire Service Line Classification], MATCH(SUMIFS(Table15[Unique ID],Table15[System-Owned Portion],E4410,Table15[If Material Anything Other than "Lead" in Column E,Was Material Ever Previously Lead?],G4410,Table15[Customer-Owned Portion],O4410),Table15[Unique ID],0),0)))</f>
        <v/>
      </c>
      <c r="X4410"/>
    </row>
    <row r="4411" spans="2:24" x14ac:dyDescent="0.25">
      <c r="B4411" s="146"/>
      <c r="C4411" s="31"/>
      <c r="D4411" s="31"/>
      <c r="E4411" s="44"/>
      <c r="F4411" s="43"/>
      <c r="G4411" s="84"/>
      <c r="H4411" s="31"/>
      <c r="I4411" s="208"/>
      <c r="J4411" s="84"/>
      <c r="K4411" s="31"/>
      <c r="L4411" s="31"/>
      <c r="M4411" s="169"/>
      <c r="N4411" s="148"/>
      <c r="O4411" s="106"/>
      <c r="P4411" s="43"/>
      <c r="Q4411" s="31"/>
      <c r="R4411" s="84"/>
      <c r="S4411" s="31"/>
      <c r="T4411" s="31"/>
      <c r="U4411" s="169"/>
      <c r="V4411" s="150"/>
      <c r="W4411" s="141" t="str" cm="1">
        <f t="array" ref="W4411">IF(SUM(LEN(B4411:V4411))=0,"",IF(OR(OR(ISBLANK(F4411),SUM(LEN(C4411),LEN(D4411))=0),AND(NOT(E4411="Unknown"),ISBLANK(J4411)),AND(NOT(O4411="Unknown"),ISBLANK(R4411))),"Missing Information", INDEX(Table15[Entire Service Line Classification], MATCH(SUMIFS(Table15[Unique ID],Table15[System-Owned Portion],E4411,Table15[If Material Anything Other than "Lead" in Column E,Was Material Ever Previously Lead?],G4411,Table15[Customer-Owned Portion],O4411),Table15[Unique ID],0),0)))</f>
        <v/>
      </c>
      <c r="X4411"/>
    </row>
    <row r="4412" spans="2:24" x14ac:dyDescent="0.25">
      <c r="B4412" s="146"/>
      <c r="C4412" s="31"/>
      <c r="D4412" s="31"/>
      <c r="E4412" s="44"/>
      <c r="F4412" s="43"/>
      <c r="G4412" s="84"/>
      <c r="H4412" s="31"/>
      <c r="I4412" s="208"/>
      <c r="J4412" s="84"/>
      <c r="K4412" s="31"/>
      <c r="L4412" s="31"/>
      <c r="M4412" s="169"/>
      <c r="N4412" s="148"/>
      <c r="O4412" s="106"/>
      <c r="P4412" s="43"/>
      <c r="Q4412" s="31"/>
      <c r="R4412" s="84"/>
      <c r="S4412" s="31"/>
      <c r="T4412" s="31"/>
      <c r="U4412" s="169"/>
      <c r="V4412" s="150"/>
      <c r="W4412" s="141" t="str" cm="1">
        <f t="array" ref="W4412">IF(SUM(LEN(B4412:V4412))=0,"",IF(OR(OR(ISBLANK(F4412),SUM(LEN(C4412),LEN(D4412))=0),AND(NOT(E4412="Unknown"),ISBLANK(J4412)),AND(NOT(O4412="Unknown"),ISBLANK(R4412))),"Missing Information", INDEX(Table15[Entire Service Line Classification], MATCH(SUMIFS(Table15[Unique ID],Table15[System-Owned Portion],E4412,Table15[If Material Anything Other than "Lead" in Column E,Was Material Ever Previously Lead?],G4412,Table15[Customer-Owned Portion],O4412),Table15[Unique ID],0),0)))</f>
        <v/>
      </c>
      <c r="X4412"/>
    </row>
    <row r="4413" spans="2:24" x14ac:dyDescent="0.25">
      <c r="B4413" s="146"/>
      <c r="C4413" s="31"/>
      <c r="D4413" s="31"/>
      <c r="E4413" s="44"/>
      <c r="F4413" s="43"/>
      <c r="G4413" s="84"/>
      <c r="H4413" s="31"/>
      <c r="I4413" s="208"/>
      <c r="J4413" s="84"/>
      <c r="K4413" s="31"/>
      <c r="L4413" s="31"/>
      <c r="M4413" s="169"/>
      <c r="N4413" s="148"/>
      <c r="O4413" s="106"/>
      <c r="P4413" s="43"/>
      <c r="Q4413" s="31"/>
      <c r="R4413" s="84"/>
      <c r="S4413" s="31"/>
      <c r="T4413" s="31"/>
      <c r="U4413" s="169"/>
      <c r="V4413" s="150"/>
      <c r="W4413" s="141" t="str" cm="1">
        <f t="array" ref="W4413">IF(SUM(LEN(B4413:V4413))=0,"",IF(OR(OR(ISBLANK(F4413),SUM(LEN(C4413),LEN(D4413))=0),AND(NOT(E4413="Unknown"),ISBLANK(J4413)),AND(NOT(O4413="Unknown"),ISBLANK(R4413))),"Missing Information", INDEX(Table15[Entire Service Line Classification], MATCH(SUMIFS(Table15[Unique ID],Table15[System-Owned Portion],E4413,Table15[If Material Anything Other than "Lead" in Column E,Was Material Ever Previously Lead?],G4413,Table15[Customer-Owned Portion],O4413),Table15[Unique ID],0),0)))</f>
        <v/>
      </c>
      <c r="X4413"/>
    </row>
    <row r="4414" spans="2:24" x14ac:dyDescent="0.25">
      <c r="B4414" s="146"/>
      <c r="C4414" s="31"/>
      <c r="D4414" s="31"/>
      <c r="E4414" s="44"/>
      <c r="F4414" s="43"/>
      <c r="G4414" s="84"/>
      <c r="H4414" s="31"/>
      <c r="I4414" s="208"/>
      <c r="J4414" s="84"/>
      <c r="K4414" s="31"/>
      <c r="L4414" s="31"/>
      <c r="M4414" s="169"/>
      <c r="N4414" s="148"/>
      <c r="O4414" s="106"/>
      <c r="P4414" s="43"/>
      <c r="Q4414" s="31"/>
      <c r="R4414" s="84"/>
      <c r="S4414" s="31"/>
      <c r="T4414" s="31"/>
      <c r="U4414" s="169"/>
      <c r="V4414" s="150"/>
      <c r="W4414" s="141" t="str" cm="1">
        <f t="array" ref="W4414">IF(SUM(LEN(B4414:V4414))=0,"",IF(OR(OR(ISBLANK(F4414),SUM(LEN(C4414),LEN(D4414))=0),AND(NOT(E4414="Unknown"),ISBLANK(J4414)),AND(NOT(O4414="Unknown"),ISBLANK(R4414))),"Missing Information", INDEX(Table15[Entire Service Line Classification], MATCH(SUMIFS(Table15[Unique ID],Table15[System-Owned Portion],E4414,Table15[If Material Anything Other than "Lead" in Column E,Was Material Ever Previously Lead?],G4414,Table15[Customer-Owned Portion],O4414),Table15[Unique ID],0),0)))</f>
        <v/>
      </c>
      <c r="X4414"/>
    </row>
    <row r="4415" spans="2:24" x14ac:dyDescent="0.25">
      <c r="B4415" s="146"/>
      <c r="C4415" s="31"/>
      <c r="D4415" s="31"/>
      <c r="E4415" s="44"/>
      <c r="F4415" s="43"/>
      <c r="G4415" s="84"/>
      <c r="H4415" s="31"/>
      <c r="I4415" s="208"/>
      <c r="J4415" s="84"/>
      <c r="K4415" s="31"/>
      <c r="L4415" s="31"/>
      <c r="M4415" s="169"/>
      <c r="N4415" s="148"/>
      <c r="O4415" s="106"/>
      <c r="P4415" s="43"/>
      <c r="Q4415" s="31"/>
      <c r="R4415" s="84"/>
      <c r="S4415" s="31"/>
      <c r="T4415" s="31"/>
      <c r="U4415" s="169"/>
      <c r="V4415" s="150"/>
      <c r="W4415" s="141" t="str" cm="1">
        <f t="array" ref="W4415">IF(SUM(LEN(B4415:V4415))=0,"",IF(OR(OR(ISBLANK(F4415),SUM(LEN(C4415),LEN(D4415))=0),AND(NOT(E4415="Unknown"),ISBLANK(J4415)),AND(NOT(O4415="Unknown"),ISBLANK(R4415))),"Missing Information", INDEX(Table15[Entire Service Line Classification], MATCH(SUMIFS(Table15[Unique ID],Table15[System-Owned Portion],E4415,Table15[If Material Anything Other than "Lead" in Column E,Was Material Ever Previously Lead?],G4415,Table15[Customer-Owned Portion],O4415),Table15[Unique ID],0),0)))</f>
        <v/>
      </c>
      <c r="X4415"/>
    </row>
    <row r="4416" spans="2:24" x14ac:dyDescent="0.25">
      <c r="B4416" s="146"/>
      <c r="C4416" s="31"/>
      <c r="D4416" s="31"/>
      <c r="E4416" s="44"/>
      <c r="F4416" s="43"/>
      <c r="G4416" s="84"/>
      <c r="H4416" s="31"/>
      <c r="I4416" s="208"/>
      <c r="J4416" s="84"/>
      <c r="K4416" s="31"/>
      <c r="L4416" s="31"/>
      <c r="M4416" s="169"/>
      <c r="N4416" s="148"/>
      <c r="O4416" s="106"/>
      <c r="P4416" s="43"/>
      <c r="Q4416" s="31"/>
      <c r="R4416" s="84"/>
      <c r="S4416" s="31"/>
      <c r="T4416" s="31"/>
      <c r="U4416" s="169"/>
      <c r="V4416" s="150"/>
      <c r="W4416" s="141" t="str" cm="1">
        <f t="array" ref="W4416">IF(SUM(LEN(B4416:V4416))=0,"",IF(OR(OR(ISBLANK(F4416),SUM(LEN(C4416),LEN(D4416))=0),AND(NOT(E4416="Unknown"),ISBLANK(J4416)),AND(NOT(O4416="Unknown"),ISBLANK(R4416))),"Missing Information", INDEX(Table15[Entire Service Line Classification], MATCH(SUMIFS(Table15[Unique ID],Table15[System-Owned Portion],E4416,Table15[If Material Anything Other than "Lead" in Column E,Was Material Ever Previously Lead?],G4416,Table15[Customer-Owned Portion],O4416),Table15[Unique ID],0),0)))</f>
        <v/>
      </c>
      <c r="X4416"/>
    </row>
    <row r="4417" spans="2:24" x14ac:dyDescent="0.25">
      <c r="B4417" s="146"/>
      <c r="C4417" s="31"/>
      <c r="D4417" s="31"/>
      <c r="E4417" s="44"/>
      <c r="F4417" s="43"/>
      <c r="G4417" s="84"/>
      <c r="H4417" s="31"/>
      <c r="I4417" s="208"/>
      <c r="J4417" s="84"/>
      <c r="K4417" s="31"/>
      <c r="L4417" s="31"/>
      <c r="M4417" s="169"/>
      <c r="N4417" s="148"/>
      <c r="O4417" s="106"/>
      <c r="P4417" s="43"/>
      <c r="Q4417" s="31"/>
      <c r="R4417" s="84"/>
      <c r="S4417" s="31"/>
      <c r="T4417" s="31"/>
      <c r="U4417" s="169"/>
      <c r="V4417" s="150"/>
      <c r="W4417" s="141" t="str" cm="1">
        <f t="array" ref="W4417">IF(SUM(LEN(B4417:V4417))=0,"",IF(OR(OR(ISBLANK(F4417),SUM(LEN(C4417),LEN(D4417))=0),AND(NOT(E4417="Unknown"),ISBLANK(J4417)),AND(NOT(O4417="Unknown"),ISBLANK(R4417))),"Missing Information", INDEX(Table15[Entire Service Line Classification], MATCH(SUMIFS(Table15[Unique ID],Table15[System-Owned Portion],E4417,Table15[If Material Anything Other than "Lead" in Column E,Was Material Ever Previously Lead?],G4417,Table15[Customer-Owned Portion],O4417),Table15[Unique ID],0),0)))</f>
        <v/>
      </c>
      <c r="X4417"/>
    </row>
    <row r="4418" spans="2:24" x14ac:dyDescent="0.25">
      <c r="B4418" s="146"/>
      <c r="C4418" s="31"/>
      <c r="D4418" s="31"/>
      <c r="E4418" s="44"/>
      <c r="F4418" s="43"/>
      <c r="G4418" s="84"/>
      <c r="H4418" s="31"/>
      <c r="I4418" s="208"/>
      <c r="J4418" s="84"/>
      <c r="K4418" s="31"/>
      <c r="L4418" s="31"/>
      <c r="M4418" s="169"/>
      <c r="N4418" s="148"/>
      <c r="O4418" s="106"/>
      <c r="P4418" s="43"/>
      <c r="Q4418" s="31"/>
      <c r="R4418" s="84"/>
      <c r="S4418" s="31"/>
      <c r="T4418" s="31"/>
      <c r="U4418" s="169"/>
      <c r="V4418" s="150"/>
      <c r="W4418" s="141" t="str" cm="1">
        <f t="array" ref="W4418">IF(SUM(LEN(B4418:V4418))=0,"",IF(OR(OR(ISBLANK(F4418),SUM(LEN(C4418),LEN(D4418))=0),AND(NOT(E4418="Unknown"),ISBLANK(J4418)),AND(NOT(O4418="Unknown"),ISBLANK(R4418))),"Missing Information", INDEX(Table15[Entire Service Line Classification], MATCH(SUMIFS(Table15[Unique ID],Table15[System-Owned Portion],E4418,Table15[If Material Anything Other than "Lead" in Column E,Was Material Ever Previously Lead?],G4418,Table15[Customer-Owned Portion],O4418),Table15[Unique ID],0),0)))</f>
        <v/>
      </c>
      <c r="X4418"/>
    </row>
    <row r="4419" spans="2:24" x14ac:dyDescent="0.25">
      <c r="B4419" s="146"/>
      <c r="C4419" s="31"/>
      <c r="D4419" s="31"/>
      <c r="E4419" s="44"/>
      <c r="F4419" s="43"/>
      <c r="G4419" s="84"/>
      <c r="H4419" s="31"/>
      <c r="I4419" s="208"/>
      <c r="J4419" s="84"/>
      <c r="K4419" s="31"/>
      <c r="L4419" s="31"/>
      <c r="M4419" s="169"/>
      <c r="N4419" s="148"/>
      <c r="O4419" s="106"/>
      <c r="P4419" s="43"/>
      <c r="Q4419" s="31"/>
      <c r="R4419" s="84"/>
      <c r="S4419" s="31"/>
      <c r="T4419" s="31"/>
      <c r="U4419" s="169"/>
      <c r="V4419" s="150"/>
      <c r="W4419" s="141" t="str" cm="1">
        <f t="array" ref="W4419">IF(SUM(LEN(B4419:V4419))=0,"",IF(OR(OR(ISBLANK(F4419),SUM(LEN(C4419),LEN(D4419))=0),AND(NOT(E4419="Unknown"),ISBLANK(J4419)),AND(NOT(O4419="Unknown"),ISBLANK(R4419))),"Missing Information", INDEX(Table15[Entire Service Line Classification], MATCH(SUMIFS(Table15[Unique ID],Table15[System-Owned Portion],E4419,Table15[If Material Anything Other than "Lead" in Column E,Was Material Ever Previously Lead?],G4419,Table15[Customer-Owned Portion],O4419),Table15[Unique ID],0),0)))</f>
        <v/>
      </c>
      <c r="X4419"/>
    </row>
    <row r="4420" spans="2:24" x14ac:dyDescent="0.25">
      <c r="B4420" s="146"/>
      <c r="C4420" s="31"/>
      <c r="D4420" s="31"/>
      <c r="E4420" s="44"/>
      <c r="F4420" s="43"/>
      <c r="G4420" s="84"/>
      <c r="H4420" s="31"/>
      <c r="I4420" s="208"/>
      <c r="J4420" s="84"/>
      <c r="K4420" s="31"/>
      <c r="L4420" s="31"/>
      <c r="M4420" s="169"/>
      <c r="N4420" s="148"/>
      <c r="O4420" s="106"/>
      <c r="P4420" s="43"/>
      <c r="Q4420" s="31"/>
      <c r="R4420" s="84"/>
      <c r="S4420" s="31"/>
      <c r="T4420" s="31"/>
      <c r="U4420" s="169"/>
      <c r="V4420" s="150"/>
      <c r="W4420" s="141" t="str" cm="1">
        <f t="array" ref="W4420">IF(SUM(LEN(B4420:V4420))=0,"",IF(OR(OR(ISBLANK(F4420),SUM(LEN(C4420),LEN(D4420))=0),AND(NOT(E4420="Unknown"),ISBLANK(J4420)),AND(NOT(O4420="Unknown"),ISBLANK(R4420))),"Missing Information", INDEX(Table15[Entire Service Line Classification], MATCH(SUMIFS(Table15[Unique ID],Table15[System-Owned Portion],E4420,Table15[If Material Anything Other than "Lead" in Column E,Was Material Ever Previously Lead?],G4420,Table15[Customer-Owned Portion],O4420),Table15[Unique ID],0),0)))</f>
        <v/>
      </c>
      <c r="X4420"/>
    </row>
    <row r="4421" spans="2:24" x14ac:dyDescent="0.25">
      <c r="B4421" s="146"/>
      <c r="C4421" s="31"/>
      <c r="D4421" s="31"/>
      <c r="E4421" s="44"/>
      <c r="F4421" s="43"/>
      <c r="G4421" s="84"/>
      <c r="H4421" s="31"/>
      <c r="I4421" s="208"/>
      <c r="J4421" s="84"/>
      <c r="K4421" s="31"/>
      <c r="L4421" s="31"/>
      <c r="M4421" s="169"/>
      <c r="N4421" s="148"/>
      <c r="O4421" s="106"/>
      <c r="P4421" s="43"/>
      <c r="Q4421" s="31"/>
      <c r="R4421" s="84"/>
      <c r="S4421" s="31"/>
      <c r="T4421" s="31"/>
      <c r="U4421" s="169"/>
      <c r="V4421" s="150"/>
      <c r="W4421" s="141" t="str" cm="1">
        <f t="array" ref="W4421">IF(SUM(LEN(B4421:V4421))=0,"",IF(OR(OR(ISBLANK(F4421),SUM(LEN(C4421),LEN(D4421))=0),AND(NOT(E4421="Unknown"),ISBLANK(J4421)),AND(NOT(O4421="Unknown"),ISBLANK(R4421))),"Missing Information", INDEX(Table15[Entire Service Line Classification], MATCH(SUMIFS(Table15[Unique ID],Table15[System-Owned Portion],E4421,Table15[If Material Anything Other than "Lead" in Column E,Was Material Ever Previously Lead?],G4421,Table15[Customer-Owned Portion],O4421),Table15[Unique ID],0),0)))</f>
        <v/>
      </c>
      <c r="X4421"/>
    </row>
    <row r="4422" spans="2:24" x14ac:dyDescent="0.25">
      <c r="B4422" s="146"/>
      <c r="C4422" s="31"/>
      <c r="D4422" s="31"/>
      <c r="E4422" s="44"/>
      <c r="F4422" s="43"/>
      <c r="G4422" s="84"/>
      <c r="H4422" s="31"/>
      <c r="I4422" s="208"/>
      <c r="J4422" s="84"/>
      <c r="K4422" s="31"/>
      <c r="L4422" s="31"/>
      <c r="M4422" s="169"/>
      <c r="N4422" s="148"/>
      <c r="O4422" s="106"/>
      <c r="P4422" s="43"/>
      <c r="Q4422" s="31"/>
      <c r="R4422" s="84"/>
      <c r="S4422" s="31"/>
      <c r="T4422" s="31"/>
      <c r="U4422" s="169"/>
      <c r="V4422" s="150"/>
      <c r="W4422" s="141" t="str" cm="1">
        <f t="array" ref="W4422">IF(SUM(LEN(B4422:V4422))=0,"",IF(OR(OR(ISBLANK(F4422),SUM(LEN(C4422),LEN(D4422))=0),AND(NOT(E4422="Unknown"),ISBLANK(J4422)),AND(NOT(O4422="Unknown"),ISBLANK(R4422))),"Missing Information", INDEX(Table15[Entire Service Line Classification], MATCH(SUMIFS(Table15[Unique ID],Table15[System-Owned Portion],E4422,Table15[If Material Anything Other than "Lead" in Column E,Was Material Ever Previously Lead?],G4422,Table15[Customer-Owned Portion],O4422),Table15[Unique ID],0),0)))</f>
        <v/>
      </c>
      <c r="X4422"/>
    </row>
    <row r="4423" spans="2:24" x14ac:dyDescent="0.25">
      <c r="B4423" s="146"/>
      <c r="C4423" s="31"/>
      <c r="D4423" s="31"/>
      <c r="E4423" s="44"/>
      <c r="F4423" s="43"/>
      <c r="G4423" s="84"/>
      <c r="H4423" s="31"/>
      <c r="I4423" s="208"/>
      <c r="J4423" s="84"/>
      <c r="K4423" s="31"/>
      <c r="L4423" s="31"/>
      <c r="M4423" s="169"/>
      <c r="N4423" s="148"/>
      <c r="O4423" s="106"/>
      <c r="P4423" s="43"/>
      <c r="Q4423" s="31"/>
      <c r="R4423" s="84"/>
      <c r="S4423" s="31"/>
      <c r="T4423" s="31"/>
      <c r="U4423" s="169"/>
      <c r="V4423" s="150"/>
      <c r="W4423" s="141" t="str" cm="1">
        <f t="array" ref="W4423">IF(SUM(LEN(B4423:V4423))=0,"",IF(OR(OR(ISBLANK(F4423),SUM(LEN(C4423),LEN(D4423))=0),AND(NOT(E4423="Unknown"),ISBLANK(J4423)),AND(NOT(O4423="Unknown"),ISBLANK(R4423))),"Missing Information", INDEX(Table15[Entire Service Line Classification], MATCH(SUMIFS(Table15[Unique ID],Table15[System-Owned Portion],E4423,Table15[If Material Anything Other than "Lead" in Column E,Was Material Ever Previously Lead?],G4423,Table15[Customer-Owned Portion],O4423),Table15[Unique ID],0),0)))</f>
        <v/>
      </c>
      <c r="X4423"/>
    </row>
    <row r="4424" spans="2:24" x14ac:dyDescent="0.25">
      <c r="B4424" s="146"/>
      <c r="C4424" s="31"/>
      <c r="D4424" s="31"/>
      <c r="E4424" s="44"/>
      <c r="F4424" s="43"/>
      <c r="G4424" s="84"/>
      <c r="H4424" s="31"/>
      <c r="I4424" s="208"/>
      <c r="J4424" s="84"/>
      <c r="K4424" s="31"/>
      <c r="L4424" s="31"/>
      <c r="M4424" s="169"/>
      <c r="N4424" s="148"/>
      <c r="O4424" s="106"/>
      <c r="P4424" s="43"/>
      <c r="Q4424" s="31"/>
      <c r="R4424" s="84"/>
      <c r="S4424" s="31"/>
      <c r="T4424" s="31"/>
      <c r="U4424" s="169"/>
      <c r="V4424" s="150"/>
      <c r="W4424" s="141" t="str" cm="1">
        <f t="array" ref="W4424">IF(SUM(LEN(B4424:V4424))=0,"",IF(OR(OR(ISBLANK(F4424),SUM(LEN(C4424),LEN(D4424))=0),AND(NOT(E4424="Unknown"),ISBLANK(J4424)),AND(NOT(O4424="Unknown"),ISBLANK(R4424))),"Missing Information", INDEX(Table15[Entire Service Line Classification], MATCH(SUMIFS(Table15[Unique ID],Table15[System-Owned Portion],E4424,Table15[If Material Anything Other than "Lead" in Column E,Was Material Ever Previously Lead?],G4424,Table15[Customer-Owned Portion],O4424),Table15[Unique ID],0),0)))</f>
        <v/>
      </c>
      <c r="X4424"/>
    </row>
    <row r="4425" spans="2:24" x14ac:dyDescent="0.25">
      <c r="B4425" s="146"/>
      <c r="C4425" s="31"/>
      <c r="D4425" s="31"/>
      <c r="E4425" s="44"/>
      <c r="F4425" s="43"/>
      <c r="G4425" s="84"/>
      <c r="H4425" s="31"/>
      <c r="I4425" s="208"/>
      <c r="J4425" s="84"/>
      <c r="K4425" s="31"/>
      <c r="L4425" s="31"/>
      <c r="M4425" s="169"/>
      <c r="N4425" s="148"/>
      <c r="O4425" s="106"/>
      <c r="P4425" s="43"/>
      <c r="Q4425" s="31"/>
      <c r="R4425" s="84"/>
      <c r="S4425" s="31"/>
      <c r="T4425" s="31"/>
      <c r="U4425" s="169"/>
      <c r="V4425" s="150"/>
      <c r="W4425" s="141" t="str" cm="1">
        <f t="array" ref="W4425">IF(SUM(LEN(B4425:V4425))=0,"",IF(OR(OR(ISBLANK(F4425),SUM(LEN(C4425),LEN(D4425))=0),AND(NOT(E4425="Unknown"),ISBLANK(J4425)),AND(NOT(O4425="Unknown"),ISBLANK(R4425))),"Missing Information", INDEX(Table15[Entire Service Line Classification], MATCH(SUMIFS(Table15[Unique ID],Table15[System-Owned Portion],E4425,Table15[If Material Anything Other than "Lead" in Column E,Was Material Ever Previously Lead?],G4425,Table15[Customer-Owned Portion],O4425),Table15[Unique ID],0),0)))</f>
        <v/>
      </c>
      <c r="X4425"/>
    </row>
    <row r="4426" spans="2:24" x14ac:dyDescent="0.25">
      <c r="B4426" s="146"/>
      <c r="C4426" s="31"/>
      <c r="D4426" s="31"/>
      <c r="E4426" s="44"/>
      <c r="F4426" s="43"/>
      <c r="G4426" s="84"/>
      <c r="H4426" s="31"/>
      <c r="I4426" s="208"/>
      <c r="J4426" s="84"/>
      <c r="K4426" s="31"/>
      <c r="L4426" s="31"/>
      <c r="M4426" s="169"/>
      <c r="N4426" s="148"/>
      <c r="O4426" s="106"/>
      <c r="P4426" s="43"/>
      <c r="Q4426" s="31"/>
      <c r="R4426" s="84"/>
      <c r="S4426" s="31"/>
      <c r="T4426" s="31"/>
      <c r="U4426" s="169"/>
      <c r="V4426" s="150"/>
      <c r="W4426" s="141" t="str" cm="1">
        <f t="array" ref="W4426">IF(SUM(LEN(B4426:V4426))=0,"",IF(OR(OR(ISBLANK(F4426),SUM(LEN(C4426),LEN(D4426))=0),AND(NOT(E4426="Unknown"),ISBLANK(J4426)),AND(NOT(O4426="Unknown"),ISBLANK(R4426))),"Missing Information", INDEX(Table15[Entire Service Line Classification], MATCH(SUMIFS(Table15[Unique ID],Table15[System-Owned Portion],E4426,Table15[If Material Anything Other than "Lead" in Column E,Was Material Ever Previously Lead?],G4426,Table15[Customer-Owned Portion],O4426),Table15[Unique ID],0),0)))</f>
        <v/>
      </c>
      <c r="X4426"/>
    </row>
    <row r="4427" spans="2:24" x14ac:dyDescent="0.25">
      <c r="B4427" s="146"/>
      <c r="C4427" s="31"/>
      <c r="D4427" s="31"/>
      <c r="E4427" s="44"/>
      <c r="F4427" s="43"/>
      <c r="G4427" s="84"/>
      <c r="H4427" s="31"/>
      <c r="I4427" s="208"/>
      <c r="J4427" s="84"/>
      <c r="K4427" s="31"/>
      <c r="L4427" s="31"/>
      <c r="M4427" s="169"/>
      <c r="N4427" s="148"/>
      <c r="O4427" s="106"/>
      <c r="P4427" s="43"/>
      <c r="Q4427" s="31"/>
      <c r="R4427" s="84"/>
      <c r="S4427" s="31"/>
      <c r="T4427" s="31"/>
      <c r="U4427" s="169"/>
      <c r="V4427" s="150"/>
      <c r="W4427" s="141" t="str" cm="1">
        <f t="array" ref="W4427">IF(SUM(LEN(B4427:V4427))=0,"",IF(OR(OR(ISBLANK(F4427),SUM(LEN(C4427),LEN(D4427))=0),AND(NOT(E4427="Unknown"),ISBLANK(J4427)),AND(NOT(O4427="Unknown"),ISBLANK(R4427))),"Missing Information", INDEX(Table15[Entire Service Line Classification], MATCH(SUMIFS(Table15[Unique ID],Table15[System-Owned Portion],E4427,Table15[If Material Anything Other than "Lead" in Column E,Was Material Ever Previously Lead?],G4427,Table15[Customer-Owned Portion],O4427),Table15[Unique ID],0),0)))</f>
        <v/>
      </c>
      <c r="X4427"/>
    </row>
    <row r="4428" spans="2:24" x14ac:dyDescent="0.25">
      <c r="B4428" s="146"/>
      <c r="C4428" s="31"/>
      <c r="D4428" s="31"/>
      <c r="E4428" s="44"/>
      <c r="F4428" s="43"/>
      <c r="G4428" s="84"/>
      <c r="H4428" s="31"/>
      <c r="I4428" s="208"/>
      <c r="J4428" s="84"/>
      <c r="K4428" s="31"/>
      <c r="L4428" s="31"/>
      <c r="M4428" s="169"/>
      <c r="N4428" s="148"/>
      <c r="O4428" s="106"/>
      <c r="P4428" s="43"/>
      <c r="Q4428" s="31"/>
      <c r="R4428" s="84"/>
      <c r="S4428" s="31"/>
      <c r="T4428" s="31"/>
      <c r="U4428" s="169"/>
      <c r="V4428" s="150"/>
      <c r="W4428" s="141" t="str" cm="1">
        <f t="array" ref="W4428">IF(SUM(LEN(B4428:V4428))=0,"",IF(OR(OR(ISBLANK(F4428),SUM(LEN(C4428),LEN(D4428))=0),AND(NOT(E4428="Unknown"),ISBLANK(J4428)),AND(NOT(O4428="Unknown"),ISBLANK(R4428))),"Missing Information", INDEX(Table15[Entire Service Line Classification], MATCH(SUMIFS(Table15[Unique ID],Table15[System-Owned Portion],E4428,Table15[If Material Anything Other than "Lead" in Column E,Was Material Ever Previously Lead?],G4428,Table15[Customer-Owned Portion],O4428),Table15[Unique ID],0),0)))</f>
        <v/>
      </c>
      <c r="X4428"/>
    </row>
    <row r="4429" spans="2:24" x14ac:dyDescent="0.25">
      <c r="B4429" s="146"/>
      <c r="C4429" s="31"/>
      <c r="D4429" s="31"/>
      <c r="E4429" s="44"/>
      <c r="F4429" s="43"/>
      <c r="G4429" s="84"/>
      <c r="H4429" s="31"/>
      <c r="I4429" s="208"/>
      <c r="J4429" s="84"/>
      <c r="K4429" s="31"/>
      <c r="L4429" s="31"/>
      <c r="M4429" s="169"/>
      <c r="N4429" s="148"/>
      <c r="O4429" s="106"/>
      <c r="P4429" s="43"/>
      <c r="Q4429" s="31"/>
      <c r="R4429" s="84"/>
      <c r="S4429" s="31"/>
      <c r="T4429" s="31"/>
      <c r="U4429" s="169"/>
      <c r="V4429" s="150"/>
      <c r="W4429" s="141" t="str" cm="1">
        <f t="array" ref="W4429">IF(SUM(LEN(B4429:V4429))=0,"",IF(OR(OR(ISBLANK(F4429),SUM(LEN(C4429),LEN(D4429))=0),AND(NOT(E4429="Unknown"),ISBLANK(J4429)),AND(NOT(O4429="Unknown"),ISBLANK(R4429))),"Missing Information", INDEX(Table15[Entire Service Line Classification], MATCH(SUMIFS(Table15[Unique ID],Table15[System-Owned Portion],E4429,Table15[If Material Anything Other than "Lead" in Column E,Was Material Ever Previously Lead?],G4429,Table15[Customer-Owned Portion],O4429),Table15[Unique ID],0),0)))</f>
        <v/>
      </c>
      <c r="X4429"/>
    </row>
    <row r="4430" spans="2:24" x14ac:dyDescent="0.25">
      <c r="B4430" s="146"/>
      <c r="C4430" s="31"/>
      <c r="D4430" s="31"/>
      <c r="E4430" s="44"/>
      <c r="F4430" s="43"/>
      <c r="G4430" s="84"/>
      <c r="H4430" s="31"/>
      <c r="I4430" s="208"/>
      <c r="J4430" s="84"/>
      <c r="K4430" s="31"/>
      <c r="L4430" s="31"/>
      <c r="M4430" s="169"/>
      <c r="N4430" s="148"/>
      <c r="O4430" s="106"/>
      <c r="P4430" s="43"/>
      <c r="Q4430" s="31"/>
      <c r="R4430" s="84"/>
      <c r="S4430" s="31"/>
      <c r="T4430" s="31"/>
      <c r="U4430" s="169"/>
      <c r="V4430" s="150"/>
      <c r="W4430" s="141" t="str" cm="1">
        <f t="array" ref="W4430">IF(SUM(LEN(B4430:V4430))=0,"",IF(OR(OR(ISBLANK(F4430),SUM(LEN(C4430),LEN(D4430))=0),AND(NOT(E4430="Unknown"),ISBLANK(J4430)),AND(NOT(O4430="Unknown"),ISBLANK(R4430))),"Missing Information", INDEX(Table15[Entire Service Line Classification], MATCH(SUMIFS(Table15[Unique ID],Table15[System-Owned Portion],E4430,Table15[If Material Anything Other than "Lead" in Column E,Was Material Ever Previously Lead?],G4430,Table15[Customer-Owned Portion],O4430),Table15[Unique ID],0),0)))</f>
        <v/>
      </c>
      <c r="X4430"/>
    </row>
    <row r="4431" spans="2:24" x14ac:dyDescent="0.25">
      <c r="B4431" s="146"/>
      <c r="C4431" s="31"/>
      <c r="D4431" s="31"/>
      <c r="E4431" s="44"/>
      <c r="F4431" s="43"/>
      <c r="G4431" s="84"/>
      <c r="H4431" s="31"/>
      <c r="I4431" s="208"/>
      <c r="J4431" s="84"/>
      <c r="K4431" s="31"/>
      <c r="L4431" s="31"/>
      <c r="M4431" s="169"/>
      <c r="N4431" s="148"/>
      <c r="O4431" s="106"/>
      <c r="P4431" s="43"/>
      <c r="Q4431" s="31"/>
      <c r="R4431" s="84"/>
      <c r="S4431" s="31"/>
      <c r="T4431" s="31"/>
      <c r="U4431" s="169"/>
      <c r="V4431" s="150"/>
      <c r="W4431" s="141" t="str" cm="1">
        <f t="array" ref="W4431">IF(SUM(LEN(B4431:V4431))=0,"",IF(OR(OR(ISBLANK(F4431),SUM(LEN(C4431),LEN(D4431))=0),AND(NOT(E4431="Unknown"),ISBLANK(J4431)),AND(NOT(O4431="Unknown"),ISBLANK(R4431))),"Missing Information", INDEX(Table15[Entire Service Line Classification], MATCH(SUMIFS(Table15[Unique ID],Table15[System-Owned Portion],E4431,Table15[If Material Anything Other than "Lead" in Column E,Was Material Ever Previously Lead?],G4431,Table15[Customer-Owned Portion],O4431),Table15[Unique ID],0),0)))</f>
        <v/>
      </c>
      <c r="X4431"/>
    </row>
    <row r="4432" spans="2:24" x14ac:dyDescent="0.25">
      <c r="B4432" s="146"/>
      <c r="C4432" s="31"/>
      <c r="D4432" s="31"/>
      <c r="E4432" s="44"/>
      <c r="F4432" s="43"/>
      <c r="G4432" s="84"/>
      <c r="H4432" s="31"/>
      <c r="I4432" s="208"/>
      <c r="J4432" s="84"/>
      <c r="K4432" s="31"/>
      <c r="L4432" s="31"/>
      <c r="M4432" s="169"/>
      <c r="N4432" s="148"/>
      <c r="O4432" s="106"/>
      <c r="P4432" s="43"/>
      <c r="Q4432" s="31"/>
      <c r="R4432" s="84"/>
      <c r="S4432" s="31"/>
      <c r="T4432" s="31"/>
      <c r="U4432" s="169"/>
      <c r="V4432" s="150"/>
      <c r="W4432" s="141" t="str" cm="1">
        <f t="array" ref="W4432">IF(SUM(LEN(B4432:V4432))=0,"",IF(OR(OR(ISBLANK(F4432),SUM(LEN(C4432),LEN(D4432))=0),AND(NOT(E4432="Unknown"),ISBLANK(J4432)),AND(NOT(O4432="Unknown"),ISBLANK(R4432))),"Missing Information", INDEX(Table15[Entire Service Line Classification], MATCH(SUMIFS(Table15[Unique ID],Table15[System-Owned Portion],E4432,Table15[If Material Anything Other than "Lead" in Column E,Was Material Ever Previously Lead?],G4432,Table15[Customer-Owned Portion],O4432),Table15[Unique ID],0),0)))</f>
        <v/>
      </c>
      <c r="X4432"/>
    </row>
    <row r="4433" spans="2:24" x14ac:dyDescent="0.25">
      <c r="B4433" s="146"/>
      <c r="C4433" s="31"/>
      <c r="D4433" s="31"/>
      <c r="E4433" s="44"/>
      <c r="F4433" s="43"/>
      <c r="G4433" s="84"/>
      <c r="H4433" s="31"/>
      <c r="I4433" s="208"/>
      <c r="J4433" s="84"/>
      <c r="K4433" s="31"/>
      <c r="L4433" s="31"/>
      <c r="M4433" s="169"/>
      <c r="N4433" s="148"/>
      <c r="O4433" s="106"/>
      <c r="P4433" s="43"/>
      <c r="Q4433" s="31"/>
      <c r="R4433" s="84"/>
      <c r="S4433" s="31"/>
      <c r="T4433" s="31"/>
      <c r="U4433" s="169"/>
      <c r="V4433" s="150"/>
      <c r="W4433" s="141" t="str" cm="1">
        <f t="array" ref="W4433">IF(SUM(LEN(B4433:V4433))=0,"",IF(OR(OR(ISBLANK(F4433),SUM(LEN(C4433),LEN(D4433))=0),AND(NOT(E4433="Unknown"),ISBLANK(J4433)),AND(NOT(O4433="Unknown"),ISBLANK(R4433))),"Missing Information", INDEX(Table15[Entire Service Line Classification], MATCH(SUMIFS(Table15[Unique ID],Table15[System-Owned Portion],E4433,Table15[If Material Anything Other than "Lead" in Column E,Was Material Ever Previously Lead?],G4433,Table15[Customer-Owned Portion],O4433),Table15[Unique ID],0),0)))</f>
        <v/>
      </c>
      <c r="X4433"/>
    </row>
    <row r="4434" spans="2:24" x14ac:dyDescent="0.25">
      <c r="B4434" s="146"/>
      <c r="C4434" s="31"/>
      <c r="D4434" s="31"/>
      <c r="E4434" s="44"/>
      <c r="F4434" s="43"/>
      <c r="G4434" s="84"/>
      <c r="H4434" s="31"/>
      <c r="I4434" s="208"/>
      <c r="J4434" s="84"/>
      <c r="K4434" s="31"/>
      <c r="L4434" s="31"/>
      <c r="M4434" s="169"/>
      <c r="N4434" s="148"/>
      <c r="O4434" s="106"/>
      <c r="P4434" s="43"/>
      <c r="Q4434" s="31"/>
      <c r="R4434" s="84"/>
      <c r="S4434" s="31"/>
      <c r="T4434" s="31"/>
      <c r="U4434" s="169"/>
      <c r="V4434" s="150"/>
      <c r="W4434" s="141" t="str" cm="1">
        <f t="array" ref="W4434">IF(SUM(LEN(B4434:V4434))=0,"",IF(OR(OR(ISBLANK(F4434),SUM(LEN(C4434),LEN(D4434))=0),AND(NOT(E4434="Unknown"),ISBLANK(J4434)),AND(NOT(O4434="Unknown"),ISBLANK(R4434))),"Missing Information", INDEX(Table15[Entire Service Line Classification], MATCH(SUMIFS(Table15[Unique ID],Table15[System-Owned Portion],E4434,Table15[If Material Anything Other than "Lead" in Column E,Was Material Ever Previously Lead?],G4434,Table15[Customer-Owned Portion],O4434),Table15[Unique ID],0),0)))</f>
        <v/>
      </c>
      <c r="X4434"/>
    </row>
    <row r="4435" spans="2:24" x14ac:dyDescent="0.25">
      <c r="B4435" s="146"/>
      <c r="C4435" s="31"/>
      <c r="D4435" s="31"/>
      <c r="E4435" s="44"/>
      <c r="F4435" s="43"/>
      <c r="G4435" s="84"/>
      <c r="H4435" s="31"/>
      <c r="I4435" s="208"/>
      <c r="J4435" s="84"/>
      <c r="K4435" s="31"/>
      <c r="L4435" s="31"/>
      <c r="M4435" s="169"/>
      <c r="N4435" s="148"/>
      <c r="O4435" s="106"/>
      <c r="P4435" s="43"/>
      <c r="Q4435" s="31"/>
      <c r="R4435" s="84"/>
      <c r="S4435" s="31"/>
      <c r="T4435" s="31"/>
      <c r="U4435" s="169"/>
      <c r="V4435" s="150"/>
      <c r="W4435" s="141" t="str" cm="1">
        <f t="array" ref="W4435">IF(SUM(LEN(B4435:V4435))=0,"",IF(OR(OR(ISBLANK(F4435),SUM(LEN(C4435),LEN(D4435))=0),AND(NOT(E4435="Unknown"),ISBLANK(J4435)),AND(NOT(O4435="Unknown"),ISBLANK(R4435))),"Missing Information", INDEX(Table15[Entire Service Line Classification], MATCH(SUMIFS(Table15[Unique ID],Table15[System-Owned Portion],E4435,Table15[If Material Anything Other than "Lead" in Column E,Was Material Ever Previously Lead?],G4435,Table15[Customer-Owned Portion],O4435),Table15[Unique ID],0),0)))</f>
        <v/>
      </c>
      <c r="X4435"/>
    </row>
    <row r="4436" spans="2:24" x14ac:dyDescent="0.25">
      <c r="B4436" s="146"/>
      <c r="C4436" s="31"/>
      <c r="D4436" s="31"/>
      <c r="E4436" s="44"/>
      <c r="F4436" s="43"/>
      <c r="G4436" s="84"/>
      <c r="H4436" s="31"/>
      <c r="I4436" s="208"/>
      <c r="J4436" s="84"/>
      <c r="K4436" s="31"/>
      <c r="L4436" s="31"/>
      <c r="M4436" s="169"/>
      <c r="N4436" s="148"/>
      <c r="O4436" s="106"/>
      <c r="P4436" s="43"/>
      <c r="Q4436" s="31"/>
      <c r="R4436" s="84"/>
      <c r="S4436" s="31"/>
      <c r="T4436" s="31"/>
      <c r="U4436" s="169"/>
      <c r="V4436" s="150"/>
      <c r="W4436" s="141" t="str" cm="1">
        <f t="array" ref="W4436">IF(SUM(LEN(B4436:V4436))=0,"",IF(OR(OR(ISBLANK(F4436),SUM(LEN(C4436),LEN(D4436))=0),AND(NOT(E4436="Unknown"),ISBLANK(J4436)),AND(NOT(O4436="Unknown"),ISBLANK(R4436))),"Missing Information", INDEX(Table15[Entire Service Line Classification], MATCH(SUMIFS(Table15[Unique ID],Table15[System-Owned Portion],E4436,Table15[If Material Anything Other than "Lead" in Column E,Was Material Ever Previously Lead?],G4436,Table15[Customer-Owned Portion],O4436),Table15[Unique ID],0),0)))</f>
        <v/>
      </c>
      <c r="X4436"/>
    </row>
    <row r="4437" spans="2:24" x14ac:dyDescent="0.25">
      <c r="B4437" s="146"/>
      <c r="C4437" s="31"/>
      <c r="D4437" s="31"/>
      <c r="E4437" s="44"/>
      <c r="F4437" s="43"/>
      <c r="G4437" s="84"/>
      <c r="H4437" s="31"/>
      <c r="I4437" s="208"/>
      <c r="J4437" s="84"/>
      <c r="K4437" s="31"/>
      <c r="L4437" s="31"/>
      <c r="M4437" s="169"/>
      <c r="N4437" s="148"/>
      <c r="O4437" s="106"/>
      <c r="P4437" s="43"/>
      <c r="Q4437" s="31"/>
      <c r="R4437" s="84"/>
      <c r="S4437" s="31"/>
      <c r="T4437" s="31"/>
      <c r="U4437" s="169"/>
      <c r="V4437" s="150"/>
      <c r="W4437" s="141" t="str" cm="1">
        <f t="array" ref="W4437">IF(SUM(LEN(B4437:V4437))=0,"",IF(OR(OR(ISBLANK(F4437),SUM(LEN(C4437),LEN(D4437))=0),AND(NOT(E4437="Unknown"),ISBLANK(J4437)),AND(NOT(O4437="Unknown"),ISBLANK(R4437))),"Missing Information", INDEX(Table15[Entire Service Line Classification], MATCH(SUMIFS(Table15[Unique ID],Table15[System-Owned Portion],E4437,Table15[If Material Anything Other than "Lead" in Column E,Was Material Ever Previously Lead?],G4437,Table15[Customer-Owned Portion],O4437),Table15[Unique ID],0),0)))</f>
        <v/>
      </c>
      <c r="X4437"/>
    </row>
    <row r="4438" spans="2:24" x14ac:dyDescent="0.25">
      <c r="B4438" s="146"/>
      <c r="C4438" s="31"/>
      <c r="D4438" s="31"/>
      <c r="E4438" s="44"/>
      <c r="F4438" s="43"/>
      <c r="G4438" s="84"/>
      <c r="H4438" s="31"/>
      <c r="I4438" s="208"/>
      <c r="J4438" s="84"/>
      <c r="K4438" s="31"/>
      <c r="L4438" s="31"/>
      <c r="M4438" s="169"/>
      <c r="N4438" s="148"/>
      <c r="O4438" s="106"/>
      <c r="P4438" s="43"/>
      <c r="Q4438" s="31"/>
      <c r="R4438" s="84"/>
      <c r="S4438" s="31"/>
      <c r="T4438" s="31"/>
      <c r="U4438" s="169"/>
      <c r="V4438" s="150"/>
      <c r="W4438" s="141" t="str" cm="1">
        <f t="array" ref="W4438">IF(SUM(LEN(B4438:V4438))=0,"",IF(OR(OR(ISBLANK(F4438),SUM(LEN(C4438),LEN(D4438))=0),AND(NOT(E4438="Unknown"),ISBLANK(J4438)),AND(NOT(O4438="Unknown"),ISBLANK(R4438))),"Missing Information", INDEX(Table15[Entire Service Line Classification], MATCH(SUMIFS(Table15[Unique ID],Table15[System-Owned Portion],E4438,Table15[If Material Anything Other than "Lead" in Column E,Was Material Ever Previously Lead?],G4438,Table15[Customer-Owned Portion],O4438),Table15[Unique ID],0),0)))</f>
        <v/>
      </c>
      <c r="X4438"/>
    </row>
    <row r="4439" spans="2:24" x14ac:dyDescent="0.25">
      <c r="B4439" s="146"/>
      <c r="C4439" s="31"/>
      <c r="D4439" s="31"/>
      <c r="E4439" s="44"/>
      <c r="F4439" s="43"/>
      <c r="G4439" s="84"/>
      <c r="H4439" s="31"/>
      <c r="I4439" s="208"/>
      <c r="J4439" s="84"/>
      <c r="K4439" s="31"/>
      <c r="L4439" s="31"/>
      <c r="M4439" s="169"/>
      <c r="N4439" s="148"/>
      <c r="O4439" s="106"/>
      <c r="P4439" s="43"/>
      <c r="Q4439" s="31"/>
      <c r="R4439" s="84"/>
      <c r="S4439" s="31"/>
      <c r="T4439" s="31"/>
      <c r="U4439" s="169"/>
      <c r="V4439" s="150"/>
      <c r="W4439" s="141" t="str" cm="1">
        <f t="array" ref="W4439">IF(SUM(LEN(B4439:V4439))=0,"",IF(OR(OR(ISBLANK(F4439),SUM(LEN(C4439),LEN(D4439))=0),AND(NOT(E4439="Unknown"),ISBLANK(J4439)),AND(NOT(O4439="Unknown"),ISBLANK(R4439))),"Missing Information", INDEX(Table15[Entire Service Line Classification], MATCH(SUMIFS(Table15[Unique ID],Table15[System-Owned Portion],E4439,Table15[If Material Anything Other than "Lead" in Column E,Was Material Ever Previously Lead?],G4439,Table15[Customer-Owned Portion],O4439),Table15[Unique ID],0),0)))</f>
        <v/>
      </c>
      <c r="X4439"/>
    </row>
    <row r="4440" spans="2:24" x14ac:dyDescent="0.25">
      <c r="B4440" s="146"/>
      <c r="C4440" s="31"/>
      <c r="D4440" s="31"/>
      <c r="E4440" s="44"/>
      <c r="F4440" s="43"/>
      <c r="G4440" s="84"/>
      <c r="H4440" s="31"/>
      <c r="I4440" s="208"/>
      <c r="J4440" s="84"/>
      <c r="K4440" s="31"/>
      <c r="L4440" s="31"/>
      <c r="M4440" s="169"/>
      <c r="N4440" s="148"/>
      <c r="O4440" s="106"/>
      <c r="P4440" s="43"/>
      <c r="Q4440" s="31"/>
      <c r="R4440" s="84"/>
      <c r="S4440" s="31"/>
      <c r="T4440" s="31"/>
      <c r="U4440" s="169"/>
      <c r="V4440" s="150"/>
      <c r="W4440" s="141" t="str" cm="1">
        <f t="array" ref="W4440">IF(SUM(LEN(B4440:V4440))=0,"",IF(OR(OR(ISBLANK(F4440),SUM(LEN(C4440),LEN(D4440))=0),AND(NOT(E4440="Unknown"),ISBLANK(J4440)),AND(NOT(O4440="Unknown"),ISBLANK(R4440))),"Missing Information", INDEX(Table15[Entire Service Line Classification], MATCH(SUMIFS(Table15[Unique ID],Table15[System-Owned Portion],E4440,Table15[If Material Anything Other than "Lead" in Column E,Was Material Ever Previously Lead?],G4440,Table15[Customer-Owned Portion],O4440),Table15[Unique ID],0),0)))</f>
        <v/>
      </c>
      <c r="X4440"/>
    </row>
    <row r="4441" spans="2:24" x14ac:dyDescent="0.25">
      <c r="B4441" s="146"/>
      <c r="C4441" s="31"/>
      <c r="D4441" s="31"/>
      <c r="E4441" s="44"/>
      <c r="F4441" s="43"/>
      <c r="G4441" s="84"/>
      <c r="H4441" s="31"/>
      <c r="I4441" s="208"/>
      <c r="J4441" s="84"/>
      <c r="K4441" s="31"/>
      <c r="L4441" s="31"/>
      <c r="M4441" s="169"/>
      <c r="N4441" s="148"/>
      <c r="O4441" s="106"/>
      <c r="P4441" s="43"/>
      <c r="Q4441" s="31"/>
      <c r="R4441" s="84"/>
      <c r="S4441" s="31"/>
      <c r="T4441" s="31"/>
      <c r="U4441" s="169"/>
      <c r="V4441" s="150"/>
      <c r="W4441" s="141" t="str" cm="1">
        <f t="array" ref="W4441">IF(SUM(LEN(B4441:V4441))=0,"",IF(OR(OR(ISBLANK(F4441),SUM(LEN(C4441),LEN(D4441))=0),AND(NOT(E4441="Unknown"),ISBLANK(J4441)),AND(NOT(O4441="Unknown"),ISBLANK(R4441))),"Missing Information", INDEX(Table15[Entire Service Line Classification], MATCH(SUMIFS(Table15[Unique ID],Table15[System-Owned Portion],E4441,Table15[If Material Anything Other than "Lead" in Column E,Was Material Ever Previously Lead?],G4441,Table15[Customer-Owned Portion],O4441),Table15[Unique ID],0),0)))</f>
        <v/>
      </c>
      <c r="X4441"/>
    </row>
    <row r="4442" spans="2:24" x14ac:dyDescent="0.25">
      <c r="B4442" s="146"/>
      <c r="C4442" s="31"/>
      <c r="D4442" s="31"/>
      <c r="E4442" s="44"/>
      <c r="F4442" s="43"/>
      <c r="G4442" s="84"/>
      <c r="H4442" s="31"/>
      <c r="I4442" s="208"/>
      <c r="J4442" s="84"/>
      <c r="K4442" s="31"/>
      <c r="L4442" s="31"/>
      <c r="M4442" s="169"/>
      <c r="N4442" s="148"/>
      <c r="O4442" s="106"/>
      <c r="P4442" s="43"/>
      <c r="Q4442" s="31"/>
      <c r="R4442" s="84"/>
      <c r="S4442" s="31"/>
      <c r="T4442" s="31"/>
      <c r="U4442" s="169"/>
      <c r="V4442" s="150"/>
      <c r="W4442" s="141" t="str" cm="1">
        <f t="array" ref="W4442">IF(SUM(LEN(B4442:V4442))=0,"",IF(OR(OR(ISBLANK(F4442),SUM(LEN(C4442),LEN(D4442))=0),AND(NOT(E4442="Unknown"),ISBLANK(J4442)),AND(NOT(O4442="Unknown"),ISBLANK(R4442))),"Missing Information", INDEX(Table15[Entire Service Line Classification], MATCH(SUMIFS(Table15[Unique ID],Table15[System-Owned Portion],E4442,Table15[If Material Anything Other than "Lead" in Column E,Was Material Ever Previously Lead?],G4442,Table15[Customer-Owned Portion],O4442),Table15[Unique ID],0),0)))</f>
        <v/>
      </c>
      <c r="X4442"/>
    </row>
    <row r="4443" spans="2:24" x14ac:dyDescent="0.25">
      <c r="B4443" s="146"/>
      <c r="C4443" s="31"/>
      <c r="D4443" s="31"/>
      <c r="E4443" s="44"/>
      <c r="F4443" s="43"/>
      <c r="G4443" s="84"/>
      <c r="H4443" s="31"/>
      <c r="I4443" s="208"/>
      <c r="J4443" s="84"/>
      <c r="K4443" s="31"/>
      <c r="L4443" s="31"/>
      <c r="M4443" s="169"/>
      <c r="N4443" s="148"/>
      <c r="O4443" s="106"/>
      <c r="P4443" s="43"/>
      <c r="Q4443" s="31"/>
      <c r="R4443" s="84"/>
      <c r="S4443" s="31"/>
      <c r="T4443" s="31"/>
      <c r="U4443" s="169"/>
      <c r="V4443" s="150"/>
      <c r="W4443" s="141" t="str" cm="1">
        <f t="array" ref="W4443">IF(SUM(LEN(B4443:V4443))=0,"",IF(OR(OR(ISBLANK(F4443),SUM(LEN(C4443),LEN(D4443))=0),AND(NOT(E4443="Unknown"),ISBLANK(J4443)),AND(NOT(O4443="Unknown"),ISBLANK(R4443))),"Missing Information", INDEX(Table15[Entire Service Line Classification], MATCH(SUMIFS(Table15[Unique ID],Table15[System-Owned Portion],E4443,Table15[If Material Anything Other than "Lead" in Column E,Was Material Ever Previously Lead?],G4443,Table15[Customer-Owned Portion],O4443),Table15[Unique ID],0),0)))</f>
        <v/>
      </c>
      <c r="X4443"/>
    </row>
    <row r="4444" spans="2:24" x14ac:dyDescent="0.25">
      <c r="B4444" s="146"/>
      <c r="C4444" s="31"/>
      <c r="D4444" s="31"/>
      <c r="E4444" s="44"/>
      <c r="F4444" s="43"/>
      <c r="G4444" s="84"/>
      <c r="H4444" s="31"/>
      <c r="I4444" s="208"/>
      <c r="J4444" s="84"/>
      <c r="K4444" s="31"/>
      <c r="L4444" s="31"/>
      <c r="M4444" s="169"/>
      <c r="N4444" s="148"/>
      <c r="O4444" s="106"/>
      <c r="P4444" s="43"/>
      <c r="Q4444" s="31"/>
      <c r="R4444" s="84"/>
      <c r="S4444" s="31"/>
      <c r="T4444" s="31"/>
      <c r="U4444" s="169"/>
      <c r="V4444" s="150"/>
      <c r="W4444" s="141" t="str" cm="1">
        <f t="array" ref="W4444">IF(SUM(LEN(B4444:V4444))=0,"",IF(OR(OR(ISBLANK(F4444),SUM(LEN(C4444),LEN(D4444))=0),AND(NOT(E4444="Unknown"),ISBLANK(J4444)),AND(NOT(O4444="Unknown"),ISBLANK(R4444))),"Missing Information", INDEX(Table15[Entire Service Line Classification], MATCH(SUMIFS(Table15[Unique ID],Table15[System-Owned Portion],E4444,Table15[If Material Anything Other than "Lead" in Column E,Was Material Ever Previously Lead?],G4444,Table15[Customer-Owned Portion],O4444),Table15[Unique ID],0),0)))</f>
        <v/>
      </c>
      <c r="X4444"/>
    </row>
    <row r="4445" spans="2:24" x14ac:dyDescent="0.25">
      <c r="B4445" s="146"/>
      <c r="C4445" s="31"/>
      <c r="D4445" s="31"/>
      <c r="E4445" s="44"/>
      <c r="F4445" s="43"/>
      <c r="G4445" s="84"/>
      <c r="H4445" s="31"/>
      <c r="I4445" s="208"/>
      <c r="J4445" s="84"/>
      <c r="K4445" s="31"/>
      <c r="L4445" s="31"/>
      <c r="M4445" s="169"/>
      <c r="N4445" s="148"/>
      <c r="O4445" s="106"/>
      <c r="P4445" s="43"/>
      <c r="Q4445" s="31"/>
      <c r="R4445" s="84"/>
      <c r="S4445" s="31"/>
      <c r="T4445" s="31"/>
      <c r="U4445" s="169"/>
      <c r="V4445" s="150"/>
      <c r="W4445" s="141" t="str" cm="1">
        <f t="array" ref="W4445">IF(SUM(LEN(B4445:V4445))=0,"",IF(OR(OR(ISBLANK(F4445),SUM(LEN(C4445),LEN(D4445))=0),AND(NOT(E4445="Unknown"),ISBLANK(J4445)),AND(NOT(O4445="Unknown"),ISBLANK(R4445))),"Missing Information", INDEX(Table15[Entire Service Line Classification], MATCH(SUMIFS(Table15[Unique ID],Table15[System-Owned Portion],E4445,Table15[If Material Anything Other than "Lead" in Column E,Was Material Ever Previously Lead?],G4445,Table15[Customer-Owned Portion],O4445),Table15[Unique ID],0),0)))</f>
        <v/>
      </c>
      <c r="X4445"/>
    </row>
    <row r="4446" spans="2:24" x14ac:dyDescent="0.25">
      <c r="B4446" s="146"/>
      <c r="C4446" s="31"/>
      <c r="D4446" s="31"/>
      <c r="E4446" s="44"/>
      <c r="F4446" s="43"/>
      <c r="G4446" s="84"/>
      <c r="H4446" s="31"/>
      <c r="I4446" s="208"/>
      <c r="J4446" s="84"/>
      <c r="K4446" s="31"/>
      <c r="L4446" s="31"/>
      <c r="M4446" s="169"/>
      <c r="N4446" s="148"/>
      <c r="O4446" s="106"/>
      <c r="P4446" s="43"/>
      <c r="Q4446" s="31"/>
      <c r="R4446" s="84"/>
      <c r="S4446" s="31"/>
      <c r="T4446" s="31"/>
      <c r="U4446" s="169"/>
      <c r="V4446" s="150"/>
      <c r="W4446" s="141" t="str" cm="1">
        <f t="array" ref="W4446">IF(SUM(LEN(B4446:V4446))=0,"",IF(OR(OR(ISBLANK(F4446),SUM(LEN(C4446),LEN(D4446))=0),AND(NOT(E4446="Unknown"),ISBLANK(J4446)),AND(NOT(O4446="Unknown"),ISBLANK(R4446))),"Missing Information", INDEX(Table15[Entire Service Line Classification], MATCH(SUMIFS(Table15[Unique ID],Table15[System-Owned Portion],E4446,Table15[If Material Anything Other than "Lead" in Column E,Was Material Ever Previously Lead?],G4446,Table15[Customer-Owned Portion],O4446),Table15[Unique ID],0),0)))</f>
        <v/>
      </c>
      <c r="X4446"/>
    </row>
    <row r="4447" spans="2:24" x14ac:dyDescent="0.25">
      <c r="B4447" s="146"/>
      <c r="C4447" s="31"/>
      <c r="D4447" s="31"/>
      <c r="E4447" s="44"/>
      <c r="F4447" s="43"/>
      <c r="G4447" s="84"/>
      <c r="H4447" s="31"/>
      <c r="I4447" s="208"/>
      <c r="J4447" s="84"/>
      <c r="K4447" s="31"/>
      <c r="L4447" s="31"/>
      <c r="M4447" s="169"/>
      <c r="N4447" s="148"/>
      <c r="O4447" s="106"/>
      <c r="P4447" s="43"/>
      <c r="Q4447" s="31"/>
      <c r="R4447" s="84"/>
      <c r="S4447" s="31"/>
      <c r="T4447" s="31"/>
      <c r="U4447" s="169"/>
      <c r="V4447" s="150"/>
      <c r="W4447" s="141" t="str" cm="1">
        <f t="array" ref="W4447">IF(SUM(LEN(B4447:V4447))=0,"",IF(OR(OR(ISBLANK(F4447),SUM(LEN(C4447),LEN(D4447))=0),AND(NOT(E4447="Unknown"),ISBLANK(J4447)),AND(NOT(O4447="Unknown"),ISBLANK(R4447))),"Missing Information", INDEX(Table15[Entire Service Line Classification], MATCH(SUMIFS(Table15[Unique ID],Table15[System-Owned Portion],E4447,Table15[If Material Anything Other than "Lead" in Column E,Was Material Ever Previously Lead?],G4447,Table15[Customer-Owned Portion],O4447),Table15[Unique ID],0),0)))</f>
        <v/>
      </c>
      <c r="X4447"/>
    </row>
    <row r="4448" spans="2:24" x14ac:dyDescent="0.25">
      <c r="B4448" s="146"/>
      <c r="C4448" s="31"/>
      <c r="D4448" s="31"/>
      <c r="E4448" s="44"/>
      <c r="F4448" s="43"/>
      <c r="G4448" s="84"/>
      <c r="H4448" s="31"/>
      <c r="I4448" s="208"/>
      <c r="J4448" s="84"/>
      <c r="K4448" s="31"/>
      <c r="L4448" s="31"/>
      <c r="M4448" s="169"/>
      <c r="N4448" s="148"/>
      <c r="O4448" s="106"/>
      <c r="P4448" s="43"/>
      <c r="Q4448" s="31"/>
      <c r="R4448" s="84"/>
      <c r="S4448" s="31"/>
      <c r="T4448" s="31"/>
      <c r="U4448" s="169"/>
      <c r="V4448" s="150"/>
      <c r="W4448" s="141" t="str" cm="1">
        <f t="array" ref="W4448">IF(SUM(LEN(B4448:V4448))=0,"",IF(OR(OR(ISBLANK(F4448),SUM(LEN(C4448),LEN(D4448))=0),AND(NOT(E4448="Unknown"),ISBLANK(J4448)),AND(NOT(O4448="Unknown"),ISBLANK(R4448))),"Missing Information", INDEX(Table15[Entire Service Line Classification], MATCH(SUMIFS(Table15[Unique ID],Table15[System-Owned Portion],E4448,Table15[If Material Anything Other than "Lead" in Column E,Was Material Ever Previously Lead?],G4448,Table15[Customer-Owned Portion],O4448),Table15[Unique ID],0),0)))</f>
        <v/>
      </c>
      <c r="X4448"/>
    </row>
    <row r="4449" spans="2:24" x14ac:dyDescent="0.25">
      <c r="B4449" s="146"/>
      <c r="C4449" s="31"/>
      <c r="D4449" s="31"/>
      <c r="E4449" s="44"/>
      <c r="F4449" s="43"/>
      <c r="G4449" s="84"/>
      <c r="H4449" s="31"/>
      <c r="I4449" s="208"/>
      <c r="J4449" s="84"/>
      <c r="K4449" s="31"/>
      <c r="L4449" s="31"/>
      <c r="M4449" s="169"/>
      <c r="N4449" s="148"/>
      <c r="O4449" s="106"/>
      <c r="P4449" s="43"/>
      <c r="Q4449" s="31"/>
      <c r="R4449" s="84"/>
      <c r="S4449" s="31"/>
      <c r="T4449" s="31"/>
      <c r="U4449" s="169"/>
      <c r="V4449" s="150"/>
      <c r="W4449" s="141" t="str" cm="1">
        <f t="array" ref="W4449">IF(SUM(LEN(B4449:V4449))=0,"",IF(OR(OR(ISBLANK(F4449),SUM(LEN(C4449),LEN(D4449))=0),AND(NOT(E4449="Unknown"),ISBLANK(J4449)),AND(NOT(O4449="Unknown"),ISBLANK(R4449))),"Missing Information", INDEX(Table15[Entire Service Line Classification], MATCH(SUMIFS(Table15[Unique ID],Table15[System-Owned Portion],E4449,Table15[If Material Anything Other than "Lead" in Column E,Was Material Ever Previously Lead?],G4449,Table15[Customer-Owned Portion],O4449),Table15[Unique ID],0),0)))</f>
        <v/>
      </c>
      <c r="X4449"/>
    </row>
    <row r="4450" spans="2:24" x14ac:dyDescent="0.25">
      <c r="B4450" s="146"/>
      <c r="C4450" s="31"/>
      <c r="D4450" s="31"/>
      <c r="E4450" s="44"/>
      <c r="F4450" s="43"/>
      <c r="G4450" s="84"/>
      <c r="H4450" s="31"/>
      <c r="I4450" s="208"/>
      <c r="J4450" s="84"/>
      <c r="K4450" s="31"/>
      <c r="L4450" s="31"/>
      <c r="M4450" s="169"/>
      <c r="N4450" s="148"/>
      <c r="O4450" s="106"/>
      <c r="P4450" s="43"/>
      <c r="Q4450" s="31"/>
      <c r="R4450" s="84"/>
      <c r="S4450" s="31"/>
      <c r="T4450" s="31"/>
      <c r="U4450" s="169"/>
      <c r="V4450" s="150"/>
      <c r="W4450" s="141" t="str" cm="1">
        <f t="array" ref="W4450">IF(SUM(LEN(B4450:V4450))=0,"",IF(OR(OR(ISBLANK(F4450),SUM(LEN(C4450),LEN(D4450))=0),AND(NOT(E4450="Unknown"),ISBLANK(J4450)),AND(NOT(O4450="Unknown"),ISBLANK(R4450))),"Missing Information", INDEX(Table15[Entire Service Line Classification], MATCH(SUMIFS(Table15[Unique ID],Table15[System-Owned Portion],E4450,Table15[If Material Anything Other than "Lead" in Column E,Was Material Ever Previously Lead?],G4450,Table15[Customer-Owned Portion],O4450),Table15[Unique ID],0),0)))</f>
        <v/>
      </c>
      <c r="X4450"/>
    </row>
    <row r="4451" spans="2:24" x14ac:dyDescent="0.25">
      <c r="B4451" s="146"/>
      <c r="C4451" s="31"/>
      <c r="D4451" s="31"/>
      <c r="E4451" s="44"/>
      <c r="F4451" s="43"/>
      <c r="G4451" s="84"/>
      <c r="H4451" s="31"/>
      <c r="I4451" s="208"/>
      <c r="J4451" s="84"/>
      <c r="K4451" s="31"/>
      <c r="L4451" s="31"/>
      <c r="M4451" s="169"/>
      <c r="N4451" s="148"/>
      <c r="O4451" s="106"/>
      <c r="P4451" s="43"/>
      <c r="Q4451" s="31"/>
      <c r="R4451" s="84"/>
      <c r="S4451" s="31"/>
      <c r="T4451" s="31"/>
      <c r="U4451" s="169"/>
      <c r="V4451" s="150"/>
      <c r="W4451" s="141" t="str" cm="1">
        <f t="array" ref="W4451">IF(SUM(LEN(B4451:V4451))=0,"",IF(OR(OR(ISBLANK(F4451),SUM(LEN(C4451),LEN(D4451))=0),AND(NOT(E4451="Unknown"),ISBLANK(J4451)),AND(NOT(O4451="Unknown"),ISBLANK(R4451))),"Missing Information", INDEX(Table15[Entire Service Line Classification], MATCH(SUMIFS(Table15[Unique ID],Table15[System-Owned Portion],E4451,Table15[If Material Anything Other than "Lead" in Column E,Was Material Ever Previously Lead?],G4451,Table15[Customer-Owned Portion],O4451),Table15[Unique ID],0),0)))</f>
        <v/>
      </c>
      <c r="X4451"/>
    </row>
    <row r="4452" spans="2:24" x14ac:dyDescent="0.25">
      <c r="B4452" s="146"/>
      <c r="C4452" s="31"/>
      <c r="D4452" s="31"/>
      <c r="E4452" s="44"/>
      <c r="F4452" s="43"/>
      <c r="G4452" s="84"/>
      <c r="H4452" s="31"/>
      <c r="I4452" s="208"/>
      <c r="J4452" s="84"/>
      <c r="K4452" s="31"/>
      <c r="L4452" s="31"/>
      <c r="M4452" s="169"/>
      <c r="N4452" s="148"/>
      <c r="O4452" s="106"/>
      <c r="P4452" s="43"/>
      <c r="Q4452" s="31"/>
      <c r="R4452" s="84"/>
      <c r="S4452" s="31"/>
      <c r="T4452" s="31"/>
      <c r="U4452" s="169"/>
      <c r="V4452" s="150"/>
      <c r="W4452" s="141" t="str" cm="1">
        <f t="array" ref="W4452">IF(SUM(LEN(B4452:V4452))=0,"",IF(OR(OR(ISBLANK(F4452),SUM(LEN(C4452),LEN(D4452))=0),AND(NOT(E4452="Unknown"),ISBLANK(J4452)),AND(NOT(O4452="Unknown"),ISBLANK(R4452))),"Missing Information", INDEX(Table15[Entire Service Line Classification], MATCH(SUMIFS(Table15[Unique ID],Table15[System-Owned Portion],E4452,Table15[If Material Anything Other than "Lead" in Column E,Was Material Ever Previously Lead?],G4452,Table15[Customer-Owned Portion],O4452),Table15[Unique ID],0),0)))</f>
        <v/>
      </c>
      <c r="X4452"/>
    </row>
    <row r="4453" spans="2:24" x14ac:dyDescent="0.25">
      <c r="B4453" s="146"/>
      <c r="C4453" s="31"/>
      <c r="D4453" s="31"/>
      <c r="E4453" s="44"/>
      <c r="F4453" s="43"/>
      <c r="G4453" s="84"/>
      <c r="H4453" s="31"/>
      <c r="I4453" s="208"/>
      <c r="J4453" s="84"/>
      <c r="K4453" s="31"/>
      <c r="L4453" s="31"/>
      <c r="M4453" s="169"/>
      <c r="N4453" s="148"/>
      <c r="O4453" s="106"/>
      <c r="P4453" s="43"/>
      <c r="Q4453" s="31"/>
      <c r="R4453" s="84"/>
      <c r="S4453" s="31"/>
      <c r="T4453" s="31"/>
      <c r="U4453" s="169"/>
      <c r="V4453" s="150"/>
      <c r="W4453" s="141" t="str" cm="1">
        <f t="array" ref="W4453">IF(SUM(LEN(B4453:V4453))=0,"",IF(OR(OR(ISBLANK(F4453),SUM(LEN(C4453),LEN(D4453))=0),AND(NOT(E4453="Unknown"),ISBLANK(J4453)),AND(NOT(O4453="Unknown"),ISBLANK(R4453))),"Missing Information", INDEX(Table15[Entire Service Line Classification], MATCH(SUMIFS(Table15[Unique ID],Table15[System-Owned Portion],E4453,Table15[If Material Anything Other than "Lead" in Column E,Was Material Ever Previously Lead?],G4453,Table15[Customer-Owned Portion],O4453),Table15[Unique ID],0),0)))</f>
        <v/>
      </c>
      <c r="X4453"/>
    </row>
    <row r="4454" spans="2:24" x14ac:dyDescent="0.25">
      <c r="B4454" s="146"/>
      <c r="C4454" s="31"/>
      <c r="D4454" s="31"/>
      <c r="E4454" s="44"/>
      <c r="F4454" s="43"/>
      <c r="G4454" s="84"/>
      <c r="H4454" s="31"/>
      <c r="I4454" s="208"/>
      <c r="J4454" s="84"/>
      <c r="K4454" s="31"/>
      <c r="L4454" s="31"/>
      <c r="M4454" s="169"/>
      <c r="N4454" s="148"/>
      <c r="O4454" s="106"/>
      <c r="P4454" s="43"/>
      <c r="Q4454" s="31"/>
      <c r="R4454" s="84"/>
      <c r="S4454" s="31"/>
      <c r="T4454" s="31"/>
      <c r="U4454" s="169"/>
      <c r="V4454" s="150"/>
      <c r="W4454" s="141" t="str" cm="1">
        <f t="array" ref="W4454">IF(SUM(LEN(B4454:V4454))=0,"",IF(OR(OR(ISBLANK(F4454),SUM(LEN(C4454),LEN(D4454))=0),AND(NOT(E4454="Unknown"),ISBLANK(J4454)),AND(NOT(O4454="Unknown"),ISBLANK(R4454))),"Missing Information", INDEX(Table15[Entire Service Line Classification], MATCH(SUMIFS(Table15[Unique ID],Table15[System-Owned Portion],E4454,Table15[If Material Anything Other than "Lead" in Column E,Was Material Ever Previously Lead?],G4454,Table15[Customer-Owned Portion],O4454),Table15[Unique ID],0),0)))</f>
        <v/>
      </c>
      <c r="X4454"/>
    </row>
    <row r="4455" spans="2:24" x14ac:dyDescent="0.25">
      <c r="B4455" s="146"/>
      <c r="C4455" s="31"/>
      <c r="D4455" s="31"/>
      <c r="E4455" s="44"/>
      <c r="F4455" s="43"/>
      <c r="G4455" s="84"/>
      <c r="H4455" s="31"/>
      <c r="I4455" s="208"/>
      <c r="J4455" s="84"/>
      <c r="K4455" s="31"/>
      <c r="L4455" s="31"/>
      <c r="M4455" s="169"/>
      <c r="N4455" s="148"/>
      <c r="O4455" s="106"/>
      <c r="P4455" s="43"/>
      <c r="Q4455" s="31"/>
      <c r="R4455" s="84"/>
      <c r="S4455" s="31"/>
      <c r="T4455" s="31"/>
      <c r="U4455" s="169"/>
      <c r="V4455" s="150"/>
      <c r="W4455" s="141" t="str" cm="1">
        <f t="array" ref="W4455">IF(SUM(LEN(B4455:V4455))=0,"",IF(OR(OR(ISBLANK(F4455),SUM(LEN(C4455),LEN(D4455))=0),AND(NOT(E4455="Unknown"),ISBLANK(J4455)),AND(NOT(O4455="Unknown"),ISBLANK(R4455))),"Missing Information", INDEX(Table15[Entire Service Line Classification], MATCH(SUMIFS(Table15[Unique ID],Table15[System-Owned Portion],E4455,Table15[If Material Anything Other than "Lead" in Column E,Was Material Ever Previously Lead?],G4455,Table15[Customer-Owned Portion],O4455),Table15[Unique ID],0),0)))</f>
        <v/>
      </c>
      <c r="X4455"/>
    </row>
    <row r="4456" spans="2:24" x14ac:dyDescent="0.25">
      <c r="B4456" s="146"/>
      <c r="C4456" s="31"/>
      <c r="D4456" s="31"/>
      <c r="E4456" s="44"/>
      <c r="F4456" s="43"/>
      <c r="G4456" s="84"/>
      <c r="H4456" s="31"/>
      <c r="I4456" s="208"/>
      <c r="J4456" s="84"/>
      <c r="K4456" s="31"/>
      <c r="L4456" s="31"/>
      <c r="M4456" s="169"/>
      <c r="N4456" s="148"/>
      <c r="O4456" s="106"/>
      <c r="P4456" s="43"/>
      <c r="Q4456" s="31"/>
      <c r="R4456" s="84"/>
      <c r="S4456" s="31"/>
      <c r="T4456" s="31"/>
      <c r="U4456" s="169"/>
      <c r="V4456" s="150"/>
      <c r="W4456" s="141" t="str" cm="1">
        <f t="array" ref="W4456">IF(SUM(LEN(B4456:V4456))=0,"",IF(OR(OR(ISBLANK(F4456),SUM(LEN(C4456),LEN(D4456))=0),AND(NOT(E4456="Unknown"),ISBLANK(J4456)),AND(NOT(O4456="Unknown"),ISBLANK(R4456))),"Missing Information", INDEX(Table15[Entire Service Line Classification], MATCH(SUMIFS(Table15[Unique ID],Table15[System-Owned Portion],E4456,Table15[If Material Anything Other than "Lead" in Column E,Was Material Ever Previously Lead?],G4456,Table15[Customer-Owned Portion],O4456),Table15[Unique ID],0),0)))</f>
        <v/>
      </c>
      <c r="X4456"/>
    </row>
    <row r="4457" spans="2:24" x14ac:dyDescent="0.25">
      <c r="B4457" s="146"/>
      <c r="C4457" s="31"/>
      <c r="D4457" s="31"/>
      <c r="E4457" s="44"/>
      <c r="F4457" s="43"/>
      <c r="G4457" s="84"/>
      <c r="H4457" s="31"/>
      <c r="I4457" s="208"/>
      <c r="J4457" s="84"/>
      <c r="K4457" s="31"/>
      <c r="L4457" s="31"/>
      <c r="M4457" s="169"/>
      <c r="N4457" s="148"/>
      <c r="O4457" s="106"/>
      <c r="P4457" s="43"/>
      <c r="Q4457" s="31"/>
      <c r="R4457" s="84"/>
      <c r="S4457" s="31"/>
      <c r="T4457" s="31"/>
      <c r="U4457" s="169"/>
      <c r="V4457" s="150"/>
      <c r="W4457" s="141" t="str" cm="1">
        <f t="array" ref="W4457">IF(SUM(LEN(B4457:V4457))=0,"",IF(OR(OR(ISBLANK(F4457),SUM(LEN(C4457),LEN(D4457))=0),AND(NOT(E4457="Unknown"),ISBLANK(J4457)),AND(NOT(O4457="Unknown"),ISBLANK(R4457))),"Missing Information", INDEX(Table15[Entire Service Line Classification], MATCH(SUMIFS(Table15[Unique ID],Table15[System-Owned Portion],E4457,Table15[If Material Anything Other than "Lead" in Column E,Was Material Ever Previously Lead?],G4457,Table15[Customer-Owned Portion],O4457),Table15[Unique ID],0),0)))</f>
        <v/>
      </c>
      <c r="X4457"/>
    </row>
    <row r="4458" spans="2:24" x14ac:dyDescent="0.25">
      <c r="B4458" s="146"/>
      <c r="C4458" s="31"/>
      <c r="D4458" s="31"/>
      <c r="E4458" s="44"/>
      <c r="F4458" s="43"/>
      <c r="G4458" s="84"/>
      <c r="H4458" s="31"/>
      <c r="I4458" s="208"/>
      <c r="J4458" s="84"/>
      <c r="K4458" s="31"/>
      <c r="L4458" s="31"/>
      <c r="M4458" s="169"/>
      <c r="N4458" s="148"/>
      <c r="O4458" s="106"/>
      <c r="P4458" s="43"/>
      <c r="Q4458" s="31"/>
      <c r="R4458" s="84"/>
      <c r="S4458" s="31"/>
      <c r="T4458" s="31"/>
      <c r="U4458" s="169"/>
      <c r="V4458" s="150"/>
      <c r="W4458" s="141" t="str" cm="1">
        <f t="array" ref="W4458">IF(SUM(LEN(B4458:V4458))=0,"",IF(OR(OR(ISBLANK(F4458),SUM(LEN(C4458),LEN(D4458))=0),AND(NOT(E4458="Unknown"),ISBLANK(J4458)),AND(NOT(O4458="Unknown"),ISBLANK(R4458))),"Missing Information", INDEX(Table15[Entire Service Line Classification], MATCH(SUMIFS(Table15[Unique ID],Table15[System-Owned Portion],E4458,Table15[If Material Anything Other than "Lead" in Column E,Was Material Ever Previously Lead?],G4458,Table15[Customer-Owned Portion],O4458),Table15[Unique ID],0),0)))</f>
        <v/>
      </c>
      <c r="X4458"/>
    </row>
    <row r="4459" spans="2:24" x14ac:dyDescent="0.25">
      <c r="B4459" s="146"/>
      <c r="C4459" s="31"/>
      <c r="D4459" s="31"/>
      <c r="E4459" s="44"/>
      <c r="F4459" s="43"/>
      <c r="G4459" s="84"/>
      <c r="H4459" s="31"/>
      <c r="I4459" s="208"/>
      <c r="J4459" s="84"/>
      <c r="K4459" s="31"/>
      <c r="L4459" s="31"/>
      <c r="M4459" s="169"/>
      <c r="N4459" s="148"/>
      <c r="O4459" s="106"/>
      <c r="P4459" s="43"/>
      <c r="Q4459" s="31"/>
      <c r="R4459" s="84"/>
      <c r="S4459" s="31"/>
      <c r="T4459" s="31"/>
      <c r="U4459" s="169"/>
      <c r="V4459" s="150"/>
      <c r="W4459" s="141" t="str" cm="1">
        <f t="array" ref="W4459">IF(SUM(LEN(B4459:V4459))=0,"",IF(OR(OR(ISBLANK(F4459),SUM(LEN(C4459),LEN(D4459))=0),AND(NOT(E4459="Unknown"),ISBLANK(J4459)),AND(NOT(O4459="Unknown"),ISBLANK(R4459))),"Missing Information", INDEX(Table15[Entire Service Line Classification], MATCH(SUMIFS(Table15[Unique ID],Table15[System-Owned Portion],E4459,Table15[If Material Anything Other than "Lead" in Column E,Was Material Ever Previously Lead?],G4459,Table15[Customer-Owned Portion],O4459),Table15[Unique ID],0),0)))</f>
        <v/>
      </c>
      <c r="X4459"/>
    </row>
    <row r="4460" spans="2:24" x14ac:dyDescent="0.25">
      <c r="B4460" s="146"/>
      <c r="C4460" s="31"/>
      <c r="D4460" s="31"/>
      <c r="E4460" s="44"/>
      <c r="F4460" s="43"/>
      <c r="G4460" s="84"/>
      <c r="H4460" s="31"/>
      <c r="I4460" s="208"/>
      <c r="J4460" s="84"/>
      <c r="K4460" s="31"/>
      <c r="L4460" s="31"/>
      <c r="M4460" s="169"/>
      <c r="N4460" s="148"/>
      <c r="O4460" s="106"/>
      <c r="P4460" s="43"/>
      <c r="Q4460" s="31"/>
      <c r="R4460" s="84"/>
      <c r="S4460" s="31"/>
      <c r="T4460" s="31"/>
      <c r="U4460" s="169"/>
      <c r="V4460" s="150"/>
      <c r="W4460" s="141" t="str" cm="1">
        <f t="array" ref="W4460">IF(SUM(LEN(B4460:V4460))=0,"",IF(OR(OR(ISBLANK(F4460),SUM(LEN(C4460),LEN(D4460))=0),AND(NOT(E4460="Unknown"),ISBLANK(J4460)),AND(NOT(O4460="Unknown"),ISBLANK(R4460))),"Missing Information", INDEX(Table15[Entire Service Line Classification], MATCH(SUMIFS(Table15[Unique ID],Table15[System-Owned Portion],E4460,Table15[If Material Anything Other than "Lead" in Column E,Was Material Ever Previously Lead?],G4460,Table15[Customer-Owned Portion],O4460),Table15[Unique ID],0),0)))</f>
        <v/>
      </c>
      <c r="X4460"/>
    </row>
    <row r="4461" spans="2:24" x14ac:dyDescent="0.25">
      <c r="B4461" s="146"/>
      <c r="C4461" s="31"/>
      <c r="D4461" s="31"/>
      <c r="E4461" s="44"/>
      <c r="F4461" s="43"/>
      <c r="G4461" s="84"/>
      <c r="H4461" s="31"/>
      <c r="I4461" s="208"/>
      <c r="J4461" s="84"/>
      <c r="K4461" s="31"/>
      <c r="L4461" s="31"/>
      <c r="M4461" s="169"/>
      <c r="N4461" s="148"/>
      <c r="O4461" s="106"/>
      <c r="P4461" s="43"/>
      <c r="Q4461" s="31"/>
      <c r="R4461" s="84"/>
      <c r="S4461" s="31"/>
      <c r="T4461" s="31"/>
      <c r="U4461" s="169"/>
      <c r="V4461" s="150"/>
      <c r="W4461" s="141" t="str" cm="1">
        <f t="array" ref="W4461">IF(SUM(LEN(B4461:V4461))=0,"",IF(OR(OR(ISBLANK(F4461),SUM(LEN(C4461),LEN(D4461))=0),AND(NOT(E4461="Unknown"),ISBLANK(J4461)),AND(NOT(O4461="Unknown"),ISBLANK(R4461))),"Missing Information", INDEX(Table15[Entire Service Line Classification], MATCH(SUMIFS(Table15[Unique ID],Table15[System-Owned Portion],E4461,Table15[If Material Anything Other than "Lead" in Column E,Was Material Ever Previously Lead?],G4461,Table15[Customer-Owned Portion],O4461),Table15[Unique ID],0),0)))</f>
        <v/>
      </c>
      <c r="X4461"/>
    </row>
    <row r="4462" spans="2:24" x14ac:dyDescent="0.25">
      <c r="B4462" s="146"/>
      <c r="C4462" s="31"/>
      <c r="D4462" s="31"/>
      <c r="E4462" s="44"/>
      <c r="F4462" s="43"/>
      <c r="G4462" s="84"/>
      <c r="H4462" s="31"/>
      <c r="I4462" s="208"/>
      <c r="J4462" s="84"/>
      <c r="K4462" s="31"/>
      <c r="L4462" s="31"/>
      <c r="M4462" s="169"/>
      <c r="N4462" s="148"/>
      <c r="O4462" s="106"/>
      <c r="P4462" s="43"/>
      <c r="Q4462" s="31"/>
      <c r="R4462" s="84"/>
      <c r="S4462" s="31"/>
      <c r="T4462" s="31"/>
      <c r="U4462" s="169"/>
      <c r="V4462" s="150"/>
      <c r="W4462" s="141" t="str" cm="1">
        <f t="array" ref="W4462">IF(SUM(LEN(B4462:V4462))=0,"",IF(OR(OR(ISBLANK(F4462),SUM(LEN(C4462),LEN(D4462))=0),AND(NOT(E4462="Unknown"),ISBLANK(J4462)),AND(NOT(O4462="Unknown"),ISBLANK(R4462))),"Missing Information", INDEX(Table15[Entire Service Line Classification], MATCH(SUMIFS(Table15[Unique ID],Table15[System-Owned Portion],E4462,Table15[If Material Anything Other than "Lead" in Column E,Was Material Ever Previously Lead?],G4462,Table15[Customer-Owned Portion],O4462),Table15[Unique ID],0),0)))</f>
        <v/>
      </c>
      <c r="X4462"/>
    </row>
    <row r="4463" spans="2:24" x14ac:dyDescent="0.25">
      <c r="B4463" s="146"/>
      <c r="C4463" s="31"/>
      <c r="D4463" s="31"/>
      <c r="E4463" s="44"/>
      <c r="F4463" s="43"/>
      <c r="G4463" s="84"/>
      <c r="H4463" s="31"/>
      <c r="I4463" s="208"/>
      <c r="J4463" s="84"/>
      <c r="K4463" s="31"/>
      <c r="L4463" s="31"/>
      <c r="M4463" s="169"/>
      <c r="N4463" s="148"/>
      <c r="O4463" s="106"/>
      <c r="P4463" s="43"/>
      <c r="Q4463" s="31"/>
      <c r="R4463" s="84"/>
      <c r="S4463" s="31"/>
      <c r="T4463" s="31"/>
      <c r="U4463" s="169"/>
      <c r="V4463" s="150"/>
      <c r="W4463" s="141" t="str" cm="1">
        <f t="array" ref="W4463">IF(SUM(LEN(B4463:V4463))=0,"",IF(OR(OR(ISBLANK(F4463),SUM(LEN(C4463),LEN(D4463))=0),AND(NOT(E4463="Unknown"),ISBLANK(J4463)),AND(NOT(O4463="Unknown"),ISBLANK(R4463))),"Missing Information", INDEX(Table15[Entire Service Line Classification], MATCH(SUMIFS(Table15[Unique ID],Table15[System-Owned Portion],E4463,Table15[If Material Anything Other than "Lead" in Column E,Was Material Ever Previously Lead?],G4463,Table15[Customer-Owned Portion],O4463),Table15[Unique ID],0),0)))</f>
        <v/>
      </c>
      <c r="X4463"/>
    </row>
    <row r="4464" spans="2:24" x14ac:dyDescent="0.25">
      <c r="B4464" s="146"/>
      <c r="C4464" s="31"/>
      <c r="D4464" s="31"/>
      <c r="E4464" s="44"/>
      <c r="F4464" s="43"/>
      <c r="G4464" s="84"/>
      <c r="H4464" s="31"/>
      <c r="I4464" s="208"/>
      <c r="J4464" s="84"/>
      <c r="K4464" s="31"/>
      <c r="L4464" s="31"/>
      <c r="M4464" s="169"/>
      <c r="N4464" s="148"/>
      <c r="O4464" s="106"/>
      <c r="P4464" s="43"/>
      <c r="Q4464" s="31"/>
      <c r="R4464" s="84"/>
      <c r="S4464" s="31"/>
      <c r="T4464" s="31"/>
      <c r="U4464" s="169"/>
      <c r="V4464" s="150"/>
      <c r="W4464" s="141" t="str" cm="1">
        <f t="array" ref="W4464">IF(SUM(LEN(B4464:V4464))=0,"",IF(OR(OR(ISBLANK(F4464),SUM(LEN(C4464),LEN(D4464))=0),AND(NOT(E4464="Unknown"),ISBLANK(J4464)),AND(NOT(O4464="Unknown"),ISBLANK(R4464))),"Missing Information", INDEX(Table15[Entire Service Line Classification], MATCH(SUMIFS(Table15[Unique ID],Table15[System-Owned Portion],E4464,Table15[If Material Anything Other than "Lead" in Column E,Was Material Ever Previously Lead?],G4464,Table15[Customer-Owned Portion],O4464),Table15[Unique ID],0),0)))</f>
        <v/>
      </c>
      <c r="X4464"/>
    </row>
    <row r="4465" spans="2:24" x14ac:dyDescent="0.25">
      <c r="B4465" s="146"/>
      <c r="C4465" s="31"/>
      <c r="D4465" s="31"/>
      <c r="E4465" s="44"/>
      <c r="F4465" s="43"/>
      <c r="G4465" s="84"/>
      <c r="H4465" s="31"/>
      <c r="I4465" s="208"/>
      <c r="J4465" s="84"/>
      <c r="K4465" s="31"/>
      <c r="L4465" s="31"/>
      <c r="M4465" s="169"/>
      <c r="N4465" s="148"/>
      <c r="O4465" s="106"/>
      <c r="P4465" s="43"/>
      <c r="Q4465" s="31"/>
      <c r="R4465" s="84"/>
      <c r="S4465" s="31"/>
      <c r="T4465" s="31"/>
      <c r="U4465" s="169"/>
      <c r="V4465" s="150"/>
      <c r="W4465" s="141" t="str" cm="1">
        <f t="array" ref="W4465">IF(SUM(LEN(B4465:V4465))=0,"",IF(OR(OR(ISBLANK(F4465),SUM(LEN(C4465),LEN(D4465))=0),AND(NOT(E4465="Unknown"),ISBLANK(J4465)),AND(NOT(O4465="Unknown"),ISBLANK(R4465))),"Missing Information", INDEX(Table15[Entire Service Line Classification], MATCH(SUMIFS(Table15[Unique ID],Table15[System-Owned Portion],E4465,Table15[If Material Anything Other than "Lead" in Column E,Was Material Ever Previously Lead?],G4465,Table15[Customer-Owned Portion],O4465),Table15[Unique ID],0),0)))</f>
        <v/>
      </c>
      <c r="X4465"/>
    </row>
    <row r="4466" spans="2:24" x14ac:dyDescent="0.25">
      <c r="B4466" s="146"/>
      <c r="C4466" s="31"/>
      <c r="D4466" s="31"/>
      <c r="E4466" s="44"/>
      <c r="F4466" s="43"/>
      <c r="G4466" s="84"/>
      <c r="H4466" s="31"/>
      <c r="I4466" s="208"/>
      <c r="J4466" s="84"/>
      <c r="K4466" s="31"/>
      <c r="L4466" s="31"/>
      <c r="M4466" s="169"/>
      <c r="N4466" s="148"/>
      <c r="O4466" s="106"/>
      <c r="P4466" s="43"/>
      <c r="Q4466" s="31"/>
      <c r="R4466" s="84"/>
      <c r="S4466" s="31"/>
      <c r="T4466" s="31"/>
      <c r="U4466" s="169"/>
      <c r="V4466" s="150"/>
      <c r="W4466" s="141" t="str" cm="1">
        <f t="array" ref="W4466">IF(SUM(LEN(B4466:V4466))=0,"",IF(OR(OR(ISBLANK(F4466),SUM(LEN(C4466),LEN(D4466))=0),AND(NOT(E4466="Unknown"),ISBLANK(J4466)),AND(NOT(O4466="Unknown"),ISBLANK(R4466))),"Missing Information", INDEX(Table15[Entire Service Line Classification], MATCH(SUMIFS(Table15[Unique ID],Table15[System-Owned Portion],E4466,Table15[If Material Anything Other than "Lead" in Column E,Was Material Ever Previously Lead?],G4466,Table15[Customer-Owned Portion],O4466),Table15[Unique ID],0),0)))</f>
        <v/>
      </c>
      <c r="X4466"/>
    </row>
    <row r="4467" spans="2:24" x14ac:dyDescent="0.25">
      <c r="B4467" s="146"/>
      <c r="C4467" s="31"/>
      <c r="D4467" s="31"/>
      <c r="E4467" s="44"/>
      <c r="F4467" s="43"/>
      <c r="G4467" s="84"/>
      <c r="H4467" s="31"/>
      <c r="I4467" s="208"/>
      <c r="J4467" s="84"/>
      <c r="K4467" s="31"/>
      <c r="L4467" s="31"/>
      <c r="M4467" s="169"/>
      <c r="N4467" s="148"/>
      <c r="O4467" s="106"/>
      <c r="P4467" s="43"/>
      <c r="Q4467" s="31"/>
      <c r="R4467" s="84"/>
      <c r="S4467" s="31"/>
      <c r="T4467" s="31"/>
      <c r="U4467" s="169"/>
      <c r="V4467" s="150"/>
      <c r="W4467" s="141" t="str" cm="1">
        <f t="array" ref="W4467">IF(SUM(LEN(B4467:V4467))=0,"",IF(OR(OR(ISBLANK(F4467),SUM(LEN(C4467),LEN(D4467))=0),AND(NOT(E4467="Unknown"),ISBLANK(J4467)),AND(NOT(O4467="Unknown"),ISBLANK(R4467))),"Missing Information", INDEX(Table15[Entire Service Line Classification], MATCH(SUMIFS(Table15[Unique ID],Table15[System-Owned Portion],E4467,Table15[If Material Anything Other than "Lead" in Column E,Was Material Ever Previously Lead?],G4467,Table15[Customer-Owned Portion],O4467),Table15[Unique ID],0),0)))</f>
        <v/>
      </c>
      <c r="X4467"/>
    </row>
    <row r="4468" spans="2:24" x14ac:dyDescent="0.25">
      <c r="B4468" s="146"/>
      <c r="C4468" s="31"/>
      <c r="D4468" s="31"/>
      <c r="E4468" s="44"/>
      <c r="F4468" s="43"/>
      <c r="G4468" s="84"/>
      <c r="H4468" s="31"/>
      <c r="I4468" s="208"/>
      <c r="J4468" s="84"/>
      <c r="K4468" s="31"/>
      <c r="L4468" s="31"/>
      <c r="M4468" s="169"/>
      <c r="N4468" s="148"/>
      <c r="O4468" s="106"/>
      <c r="P4468" s="43"/>
      <c r="Q4468" s="31"/>
      <c r="R4468" s="84"/>
      <c r="S4468" s="31"/>
      <c r="T4468" s="31"/>
      <c r="U4468" s="169"/>
      <c r="V4468" s="150"/>
      <c r="W4468" s="141" t="str" cm="1">
        <f t="array" ref="W4468">IF(SUM(LEN(B4468:V4468))=0,"",IF(OR(OR(ISBLANK(F4468),SUM(LEN(C4468),LEN(D4468))=0),AND(NOT(E4468="Unknown"),ISBLANK(J4468)),AND(NOT(O4468="Unknown"),ISBLANK(R4468))),"Missing Information", INDEX(Table15[Entire Service Line Classification], MATCH(SUMIFS(Table15[Unique ID],Table15[System-Owned Portion],E4468,Table15[If Material Anything Other than "Lead" in Column E,Was Material Ever Previously Lead?],G4468,Table15[Customer-Owned Portion],O4468),Table15[Unique ID],0),0)))</f>
        <v/>
      </c>
      <c r="X4468"/>
    </row>
    <row r="4469" spans="2:24" x14ac:dyDescent="0.25">
      <c r="B4469" s="146"/>
      <c r="C4469" s="31"/>
      <c r="D4469" s="31"/>
      <c r="E4469" s="44"/>
      <c r="F4469" s="43"/>
      <c r="G4469" s="84"/>
      <c r="H4469" s="31"/>
      <c r="I4469" s="208"/>
      <c r="J4469" s="84"/>
      <c r="K4469" s="31"/>
      <c r="L4469" s="31"/>
      <c r="M4469" s="169"/>
      <c r="N4469" s="148"/>
      <c r="O4469" s="106"/>
      <c r="P4469" s="43"/>
      <c r="Q4469" s="31"/>
      <c r="R4469" s="84"/>
      <c r="S4469" s="31"/>
      <c r="T4469" s="31"/>
      <c r="U4469" s="169"/>
      <c r="V4469" s="150"/>
      <c r="W4469" s="141" t="str" cm="1">
        <f t="array" ref="W4469">IF(SUM(LEN(B4469:V4469))=0,"",IF(OR(OR(ISBLANK(F4469),SUM(LEN(C4469),LEN(D4469))=0),AND(NOT(E4469="Unknown"),ISBLANK(J4469)),AND(NOT(O4469="Unknown"),ISBLANK(R4469))),"Missing Information", INDEX(Table15[Entire Service Line Classification], MATCH(SUMIFS(Table15[Unique ID],Table15[System-Owned Portion],E4469,Table15[If Material Anything Other than "Lead" in Column E,Was Material Ever Previously Lead?],G4469,Table15[Customer-Owned Portion],O4469),Table15[Unique ID],0),0)))</f>
        <v/>
      </c>
      <c r="X4469"/>
    </row>
    <row r="4470" spans="2:24" x14ac:dyDescent="0.25">
      <c r="B4470" s="146"/>
      <c r="C4470" s="31"/>
      <c r="D4470" s="31"/>
      <c r="E4470" s="44"/>
      <c r="F4470" s="43"/>
      <c r="G4470" s="84"/>
      <c r="H4470" s="31"/>
      <c r="I4470" s="208"/>
      <c r="J4470" s="84"/>
      <c r="K4470" s="31"/>
      <c r="L4470" s="31"/>
      <c r="M4470" s="169"/>
      <c r="N4470" s="148"/>
      <c r="O4470" s="106"/>
      <c r="P4470" s="43"/>
      <c r="Q4470" s="31"/>
      <c r="R4470" s="84"/>
      <c r="S4470" s="31"/>
      <c r="T4470" s="31"/>
      <c r="U4470" s="169"/>
      <c r="V4470" s="150"/>
      <c r="W4470" s="141" t="str" cm="1">
        <f t="array" ref="W4470">IF(SUM(LEN(B4470:V4470))=0,"",IF(OR(OR(ISBLANK(F4470),SUM(LEN(C4470),LEN(D4470))=0),AND(NOT(E4470="Unknown"),ISBLANK(J4470)),AND(NOT(O4470="Unknown"),ISBLANK(R4470))),"Missing Information", INDEX(Table15[Entire Service Line Classification], MATCH(SUMIFS(Table15[Unique ID],Table15[System-Owned Portion],E4470,Table15[If Material Anything Other than "Lead" in Column E,Was Material Ever Previously Lead?],G4470,Table15[Customer-Owned Portion],O4470),Table15[Unique ID],0),0)))</f>
        <v/>
      </c>
      <c r="X4470"/>
    </row>
    <row r="4471" spans="2:24" x14ac:dyDescent="0.25">
      <c r="B4471" s="146"/>
      <c r="C4471" s="31"/>
      <c r="D4471" s="31"/>
      <c r="E4471" s="44"/>
      <c r="F4471" s="43"/>
      <c r="G4471" s="84"/>
      <c r="H4471" s="31"/>
      <c r="I4471" s="208"/>
      <c r="J4471" s="84"/>
      <c r="K4471" s="31"/>
      <c r="L4471" s="31"/>
      <c r="M4471" s="169"/>
      <c r="N4471" s="148"/>
      <c r="O4471" s="106"/>
      <c r="P4471" s="43"/>
      <c r="Q4471" s="31"/>
      <c r="R4471" s="84"/>
      <c r="S4471" s="31"/>
      <c r="T4471" s="31"/>
      <c r="U4471" s="169"/>
      <c r="V4471" s="150"/>
      <c r="W4471" s="141" t="str" cm="1">
        <f t="array" ref="W4471">IF(SUM(LEN(B4471:V4471))=0,"",IF(OR(OR(ISBLANK(F4471),SUM(LEN(C4471),LEN(D4471))=0),AND(NOT(E4471="Unknown"),ISBLANK(J4471)),AND(NOT(O4471="Unknown"),ISBLANK(R4471))),"Missing Information", INDEX(Table15[Entire Service Line Classification], MATCH(SUMIFS(Table15[Unique ID],Table15[System-Owned Portion],E4471,Table15[If Material Anything Other than "Lead" in Column E,Was Material Ever Previously Lead?],G4471,Table15[Customer-Owned Portion],O4471),Table15[Unique ID],0),0)))</f>
        <v/>
      </c>
      <c r="X4471"/>
    </row>
    <row r="4472" spans="2:24" x14ac:dyDescent="0.25">
      <c r="B4472" s="146"/>
      <c r="C4472" s="31"/>
      <c r="D4472" s="31"/>
      <c r="E4472" s="44"/>
      <c r="F4472" s="43"/>
      <c r="G4472" s="84"/>
      <c r="H4472" s="31"/>
      <c r="I4472" s="208"/>
      <c r="J4472" s="84"/>
      <c r="K4472" s="31"/>
      <c r="L4472" s="31"/>
      <c r="M4472" s="169"/>
      <c r="N4472" s="148"/>
      <c r="O4472" s="106"/>
      <c r="P4472" s="43"/>
      <c r="Q4472" s="31"/>
      <c r="R4472" s="84"/>
      <c r="S4472" s="31"/>
      <c r="T4472" s="31"/>
      <c r="U4472" s="169"/>
      <c r="V4472" s="150"/>
      <c r="W4472" s="141" t="str" cm="1">
        <f t="array" ref="W4472">IF(SUM(LEN(B4472:V4472))=0,"",IF(OR(OR(ISBLANK(F4472),SUM(LEN(C4472),LEN(D4472))=0),AND(NOT(E4472="Unknown"),ISBLANK(J4472)),AND(NOT(O4472="Unknown"),ISBLANK(R4472))),"Missing Information", INDEX(Table15[Entire Service Line Classification], MATCH(SUMIFS(Table15[Unique ID],Table15[System-Owned Portion],E4472,Table15[If Material Anything Other than "Lead" in Column E,Was Material Ever Previously Lead?],G4472,Table15[Customer-Owned Portion],O4472),Table15[Unique ID],0),0)))</f>
        <v/>
      </c>
      <c r="X4472"/>
    </row>
    <row r="4473" spans="2:24" x14ac:dyDescent="0.25">
      <c r="B4473" s="146"/>
      <c r="C4473" s="31"/>
      <c r="D4473" s="31"/>
      <c r="E4473" s="44"/>
      <c r="F4473" s="43"/>
      <c r="G4473" s="84"/>
      <c r="H4473" s="31"/>
      <c r="I4473" s="208"/>
      <c r="J4473" s="84"/>
      <c r="K4473" s="31"/>
      <c r="L4473" s="31"/>
      <c r="M4473" s="169"/>
      <c r="N4473" s="148"/>
      <c r="O4473" s="106"/>
      <c r="P4473" s="43"/>
      <c r="Q4473" s="31"/>
      <c r="R4473" s="84"/>
      <c r="S4473" s="31"/>
      <c r="T4473" s="31"/>
      <c r="U4473" s="169"/>
      <c r="V4473" s="150"/>
      <c r="W4473" s="141" t="str" cm="1">
        <f t="array" ref="W4473">IF(SUM(LEN(B4473:V4473))=0,"",IF(OR(OR(ISBLANK(F4473),SUM(LEN(C4473),LEN(D4473))=0),AND(NOT(E4473="Unknown"),ISBLANK(J4473)),AND(NOT(O4473="Unknown"),ISBLANK(R4473))),"Missing Information", INDEX(Table15[Entire Service Line Classification], MATCH(SUMIFS(Table15[Unique ID],Table15[System-Owned Portion],E4473,Table15[If Material Anything Other than "Lead" in Column E,Was Material Ever Previously Lead?],G4473,Table15[Customer-Owned Portion],O4473),Table15[Unique ID],0),0)))</f>
        <v/>
      </c>
      <c r="X4473"/>
    </row>
    <row r="4474" spans="2:24" x14ac:dyDescent="0.25">
      <c r="B4474" s="146"/>
      <c r="C4474" s="31"/>
      <c r="D4474" s="31"/>
      <c r="E4474" s="44"/>
      <c r="F4474" s="43"/>
      <c r="G4474" s="84"/>
      <c r="H4474" s="31"/>
      <c r="I4474" s="208"/>
      <c r="J4474" s="84"/>
      <c r="K4474" s="31"/>
      <c r="L4474" s="31"/>
      <c r="M4474" s="169"/>
      <c r="N4474" s="148"/>
      <c r="O4474" s="106"/>
      <c r="P4474" s="43"/>
      <c r="Q4474" s="31"/>
      <c r="R4474" s="84"/>
      <c r="S4474" s="31"/>
      <c r="T4474" s="31"/>
      <c r="U4474" s="169"/>
      <c r="V4474" s="150"/>
      <c r="W4474" s="141" t="str" cm="1">
        <f t="array" ref="W4474">IF(SUM(LEN(B4474:V4474))=0,"",IF(OR(OR(ISBLANK(F4474),SUM(LEN(C4474),LEN(D4474))=0),AND(NOT(E4474="Unknown"),ISBLANK(J4474)),AND(NOT(O4474="Unknown"),ISBLANK(R4474))),"Missing Information", INDEX(Table15[Entire Service Line Classification], MATCH(SUMIFS(Table15[Unique ID],Table15[System-Owned Portion],E4474,Table15[If Material Anything Other than "Lead" in Column E,Was Material Ever Previously Lead?],G4474,Table15[Customer-Owned Portion],O4474),Table15[Unique ID],0),0)))</f>
        <v/>
      </c>
      <c r="X4474"/>
    </row>
    <row r="4475" spans="2:24" x14ac:dyDescent="0.25">
      <c r="B4475" s="146"/>
      <c r="C4475" s="31"/>
      <c r="D4475" s="31"/>
      <c r="E4475" s="44"/>
      <c r="F4475" s="43"/>
      <c r="G4475" s="84"/>
      <c r="H4475" s="31"/>
      <c r="I4475" s="208"/>
      <c r="J4475" s="84"/>
      <c r="K4475" s="31"/>
      <c r="L4475" s="31"/>
      <c r="M4475" s="169"/>
      <c r="N4475" s="148"/>
      <c r="O4475" s="106"/>
      <c r="P4475" s="43"/>
      <c r="Q4475" s="31"/>
      <c r="R4475" s="84"/>
      <c r="S4475" s="31"/>
      <c r="T4475" s="31"/>
      <c r="U4475" s="169"/>
      <c r="V4475" s="150"/>
      <c r="W4475" s="141" t="str" cm="1">
        <f t="array" ref="W4475">IF(SUM(LEN(B4475:V4475))=0,"",IF(OR(OR(ISBLANK(F4475),SUM(LEN(C4475),LEN(D4475))=0),AND(NOT(E4475="Unknown"),ISBLANK(J4475)),AND(NOT(O4475="Unknown"),ISBLANK(R4475))),"Missing Information", INDEX(Table15[Entire Service Line Classification], MATCH(SUMIFS(Table15[Unique ID],Table15[System-Owned Portion],E4475,Table15[If Material Anything Other than "Lead" in Column E,Was Material Ever Previously Lead?],G4475,Table15[Customer-Owned Portion],O4475),Table15[Unique ID],0),0)))</f>
        <v/>
      </c>
      <c r="X4475"/>
    </row>
    <row r="4476" spans="2:24" x14ac:dyDescent="0.25">
      <c r="B4476" s="146"/>
      <c r="C4476" s="31"/>
      <c r="D4476" s="31"/>
      <c r="E4476" s="44"/>
      <c r="F4476" s="43"/>
      <c r="G4476" s="84"/>
      <c r="H4476" s="31"/>
      <c r="I4476" s="208"/>
      <c r="J4476" s="84"/>
      <c r="K4476" s="31"/>
      <c r="L4476" s="31"/>
      <c r="M4476" s="169"/>
      <c r="N4476" s="148"/>
      <c r="O4476" s="106"/>
      <c r="P4476" s="43"/>
      <c r="Q4476" s="31"/>
      <c r="R4476" s="84"/>
      <c r="S4476" s="31"/>
      <c r="T4476" s="31"/>
      <c r="U4476" s="169"/>
      <c r="V4476" s="150"/>
      <c r="W4476" s="141" t="str" cm="1">
        <f t="array" ref="W4476">IF(SUM(LEN(B4476:V4476))=0,"",IF(OR(OR(ISBLANK(F4476),SUM(LEN(C4476),LEN(D4476))=0),AND(NOT(E4476="Unknown"),ISBLANK(J4476)),AND(NOT(O4476="Unknown"),ISBLANK(R4476))),"Missing Information", INDEX(Table15[Entire Service Line Classification], MATCH(SUMIFS(Table15[Unique ID],Table15[System-Owned Portion],E4476,Table15[If Material Anything Other than "Lead" in Column E,Was Material Ever Previously Lead?],G4476,Table15[Customer-Owned Portion],O4476),Table15[Unique ID],0),0)))</f>
        <v/>
      </c>
      <c r="X4476"/>
    </row>
    <row r="4477" spans="2:24" x14ac:dyDescent="0.25">
      <c r="B4477" s="146"/>
      <c r="C4477" s="31"/>
      <c r="D4477" s="31"/>
      <c r="E4477" s="44"/>
      <c r="F4477" s="43"/>
      <c r="G4477" s="84"/>
      <c r="H4477" s="31"/>
      <c r="I4477" s="208"/>
      <c r="J4477" s="84"/>
      <c r="K4477" s="31"/>
      <c r="L4477" s="31"/>
      <c r="M4477" s="169"/>
      <c r="N4477" s="148"/>
      <c r="O4477" s="106"/>
      <c r="P4477" s="43"/>
      <c r="Q4477" s="31"/>
      <c r="R4477" s="84"/>
      <c r="S4477" s="31"/>
      <c r="T4477" s="31"/>
      <c r="U4477" s="169"/>
      <c r="V4477" s="150"/>
      <c r="W4477" s="141" t="str" cm="1">
        <f t="array" ref="W4477">IF(SUM(LEN(B4477:V4477))=0,"",IF(OR(OR(ISBLANK(F4477),SUM(LEN(C4477),LEN(D4477))=0),AND(NOT(E4477="Unknown"),ISBLANK(J4477)),AND(NOT(O4477="Unknown"),ISBLANK(R4477))),"Missing Information", INDEX(Table15[Entire Service Line Classification], MATCH(SUMIFS(Table15[Unique ID],Table15[System-Owned Portion],E4477,Table15[If Material Anything Other than "Lead" in Column E,Was Material Ever Previously Lead?],G4477,Table15[Customer-Owned Portion],O4477),Table15[Unique ID],0),0)))</f>
        <v/>
      </c>
      <c r="X4477"/>
    </row>
    <row r="4478" spans="2:24" x14ac:dyDescent="0.25">
      <c r="B4478" s="146"/>
      <c r="C4478" s="31"/>
      <c r="D4478" s="31"/>
      <c r="E4478" s="44"/>
      <c r="F4478" s="43"/>
      <c r="G4478" s="84"/>
      <c r="H4478" s="31"/>
      <c r="I4478" s="208"/>
      <c r="J4478" s="84"/>
      <c r="K4478" s="31"/>
      <c r="L4478" s="31"/>
      <c r="M4478" s="169"/>
      <c r="N4478" s="148"/>
      <c r="O4478" s="106"/>
      <c r="P4478" s="43"/>
      <c r="Q4478" s="31"/>
      <c r="R4478" s="84"/>
      <c r="S4478" s="31"/>
      <c r="T4478" s="31"/>
      <c r="U4478" s="169"/>
      <c r="V4478" s="150"/>
      <c r="W4478" s="141" t="str" cm="1">
        <f t="array" ref="W4478">IF(SUM(LEN(B4478:V4478))=0,"",IF(OR(OR(ISBLANK(F4478),SUM(LEN(C4478),LEN(D4478))=0),AND(NOT(E4478="Unknown"),ISBLANK(J4478)),AND(NOT(O4478="Unknown"),ISBLANK(R4478))),"Missing Information", INDEX(Table15[Entire Service Line Classification], MATCH(SUMIFS(Table15[Unique ID],Table15[System-Owned Portion],E4478,Table15[If Material Anything Other than "Lead" in Column E,Was Material Ever Previously Lead?],G4478,Table15[Customer-Owned Portion],O4478),Table15[Unique ID],0),0)))</f>
        <v/>
      </c>
      <c r="X4478"/>
    </row>
    <row r="4479" spans="2:24" x14ac:dyDescent="0.25">
      <c r="B4479" s="146"/>
      <c r="C4479" s="31"/>
      <c r="D4479" s="31"/>
      <c r="E4479" s="44"/>
      <c r="F4479" s="43"/>
      <c r="G4479" s="84"/>
      <c r="H4479" s="31"/>
      <c r="I4479" s="208"/>
      <c r="J4479" s="84"/>
      <c r="K4479" s="31"/>
      <c r="L4479" s="31"/>
      <c r="M4479" s="169"/>
      <c r="N4479" s="148"/>
      <c r="O4479" s="106"/>
      <c r="P4479" s="43"/>
      <c r="Q4479" s="31"/>
      <c r="R4479" s="84"/>
      <c r="S4479" s="31"/>
      <c r="T4479" s="31"/>
      <c r="U4479" s="169"/>
      <c r="V4479" s="150"/>
      <c r="W4479" s="141" t="str" cm="1">
        <f t="array" ref="W4479">IF(SUM(LEN(B4479:V4479))=0,"",IF(OR(OR(ISBLANK(F4479),SUM(LEN(C4479),LEN(D4479))=0),AND(NOT(E4479="Unknown"),ISBLANK(J4479)),AND(NOT(O4479="Unknown"),ISBLANK(R4479))),"Missing Information", INDEX(Table15[Entire Service Line Classification], MATCH(SUMIFS(Table15[Unique ID],Table15[System-Owned Portion],E4479,Table15[If Material Anything Other than "Lead" in Column E,Was Material Ever Previously Lead?],G4479,Table15[Customer-Owned Portion],O4479),Table15[Unique ID],0),0)))</f>
        <v/>
      </c>
      <c r="X4479"/>
    </row>
    <row r="4480" spans="2:24" x14ac:dyDescent="0.25">
      <c r="B4480" s="146"/>
      <c r="C4480" s="31"/>
      <c r="D4480" s="31"/>
      <c r="E4480" s="44"/>
      <c r="F4480" s="43"/>
      <c r="G4480" s="84"/>
      <c r="H4480" s="31"/>
      <c r="I4480" s="208"/>
      <c r="J4480" s="84"/>
      <c r="K4480" s="31"/>
      <c r="L4480" s="31"/>
      <c r="M4480" s="169"/>
      <c r="N4480" s="148"/>
      <c r="O4480" s="106"/>
      <c r="P4480" s="43"/>
      <c r="Q4480" s="31"/>
      <c r="R4480" s="84"/>
      <c r="S4480" s="31"/>
      <c r="T4480" s="31"/>
      <c r="U4480" s="169"/>
      <c r="V4480" s="150"/>
      <c r="W4480" s="141" t="str" cm="1">
        <f t="array" ref="W4480">IF(SUM(LEN(B4480:V4480))=0,"",IF(OR(OR(ISBLANK(F4480),SUM(LEN(C4480),LEN(D4480))=0),AND(NOT(E4480="Unknown"),ISBLANK(J4480)),AND(NOT(O4480="Unknown"),ISBLANK(R4480))),"Missing Information", INDEX(Table15[Entire Service Line Classification], MATCH(SUMIFS(Table15[Unique ID],Table15[System-Owned Portion],E4480,Table15[If Material Anything Other than "Lead" in Column E,Was Material Ever Previously Lead?],G4480,Table15[Customer-Owned Portion],O4480),Table15[Unique ID],0),0)))</f>
        <v/>
      </c>
      <c r="X4480"/>
    </row>
    <row r="4481" spans="2:24" x14ac:dyDescent="0.25">
      <c r="B4481" s="146"/>
      <c r="C4481" s="31"/>
      <c r="D4481" s="31"/>
      <c r="E4481" s="44"/>
      <c r="F4481" s="43"/>
      <c r="G4481" s="84"/>
      <c r="H4481" s="31"/>
      <c r="I4481" s="208"/>
      <c r="J4481" s="84"/>
      <c r="K4481" s="31"/>
      <c r="L4481" s="31"/>
      <c r="M4481" s="169"/>
      <c r="N4481" s="148"/>
      <c r="O4481" s="106"/>
      <c r="P4481" s="43"/>
      <c r="Q4481" s="31"/>
      <c r="R4481" s="84"/>
      <c r="S4481" s="31"/>
      <c r="T4481" s="31"/>
      <c r="U4481" s="169"/>
      <c r="V4481" s="150"/>
      <c r="W4481" s="141" t="str" cm="1">
        <f t="array" ref="W4481">IF(SUM(LEN(B4481:V4481))=0,"",IF(OR(OR(ISBLANK(F4481),SUM(LEN(C4481),LEN(D4481))=0),AND(NOT(E4481="Unknown"),ISBLANK(J4481)),AND(NOT(O4481="Unknown"),ISBLANK(R4481))),"Missing Information", INDEX(Table15[Entire Service Line Classification], MATCH(SUMIFS(Table15[Unique ID],Table15[System-Owned Portion],E4481,Table15[If Material Anything Other than "Lead" in Column E,Was Material Ever Previously Lead?],G4481,Table15[Customer-Owned Portion],O4481),Table15[Unique ID],0),0)))</f>
        <v/>
      </c>
      <c r="X4481"/>
    </row>
    <row r="4482" spans="2:24" x14ac:dyDescent="0.25">
      <c r="B4482" s="146"/>
      <c r="C4482" s="31"/>
      <c r="D4482" s="31"/>
      <c r="E4482" s="44"/>
      <c r="F4482" s="43"/>
      <c r="G4482" s="84"/>
      <c r="H4482" s="31"/>
      <c r="I4482" s="208"/>
      <c r="J4482" s="84"/>
      <c r="K4482" s="31"/>
      <c r="L4482" s="31"/>
      <c r="M4482" s="169"/>
      <c r="N4482" s="148"/>
      <c r="O4482" s="106"/>
      <c r="P4482" s="43"/>
      <c r="Q4482" s="31"/>
      <c r="R4482" s="84"/>
      <c r="S4482" s="31"/>
      <c r="T4482" s="31"/>
      <c r="U4482" s="169"/>
      <c r="V4482" s="150"/>
      <c r="W4482" s="141" t="str" cm="1">
        <f t="array" ref="W4482">IF(SUM(LEN(B4482:V4482))=0,"",IF(OR(OR(ISBLANK(F4482),SUM(LEN(C4482),LEN(D4482))=0),AND(NOT(E4482="Unknown"),ISBLANK(J4482)),AND(NOT(O4482="Unknown"),ISBLANK(R4482))),"Missing Information", INDEX(Table15[Entire Service Line Classification], MATCH(SUMIFS(Table15[Unique ID],Table15[System-Owned Portion],E4482,Table15[If Material Anything Other than "Lead" in Column E,Was Material Ever Previously Lead?],G4482,Table15[Customer-Owned Portion],O4482),Table15[Unique ID],0),0)))</f>
        <v/>
      </c>
      <c r="X4482"/>
    </row>
    <row r="4483" spans="2:24" x14ac:dyDescent="0.25">
      <c r="B4483" s="146"/>
      <c r="C4483" s="31"/>
      <c r="D4483" s="31"/>
      <c r="E4483" s="44"/>
      <c r="F4483" s="43"/>
      <c r="G4483" s="84"/>
      <c r="H4483" s="31"/>
      <c r="I4483" s="208"/>
      <c r="J4483" s="84"/>
      <c r="K4483" s="31"/>
      <c r="L4483" s="31"/>
      <c r="M4483" s="169"/>
      <c r="N4483" s="148"/>
      <c r="O4483" s="106"/>
      <c r="P4483" s="43"/>
      <c r="Q4483" s="31"/>
      <c r="R4483" s="84"/>
      <c r="S4483" s="31"/>
      <c r="T4483" s="31"/>
      <c r="U4483" s="169"/>
      <c r="V4483" s="150"/>
      <c r="W4483" s="141" t="str" cm="1">
        <f t="array" ref="W4483">IF(SUM(LEN(B4483:V4483))=0,"",IF(OR(OR(ISBLANK(F4483),SUM(LEN(C4483),LEN(D4483))=0),AND(NOT(E4483="Unknown"),ISBLANK(J4483)),AND(NOT(O4483="Unknown"),ISBLANK(R4483))),"Missing Information", INDEX(Table15[Entire Service Line Classification], MATCH(SUMIFS(Table15[Unique ID],Table15[System-Owned Portion],E4483,Table15[If Material Anything Other than "Lead" in Column E,Was Material Ever Previously Lead?],G4483,Table15[Customer-Owned Portion],O4483),Table15[Unique ID],0),0)))</f>
        <v/>
      </c>
      <c r="X4483"/>
    </row>
    <row r="4484" spans="2:24" x14ac:dyDescent="0.25">
      <c r="B4484" s="146"/>
      <c r="C4484" s="31"/>
      <c r="D4484" s="31"/>
      <c r="E4484" s="44"/>
      <c r="F4484" s="43"/>
      <c r="G4484" s="84"/>
      <c r="H4484" s="31"/>
      <c r="I4484" s="208"/>
      <c r="J4484" s="84"/>
      <c r="K4484" s="31"/>
      <c r="L4484" s="31"/>
      <c r="M4484" s="169"/>
      <c r="N4484" s="148"/>
      <c r="O4484" s="106"/>
      <c r="P4484" s="43"/>
      <c r="Q4484" s="31"/>
      <c r="R4484" s="84"/>
      <c r="S4484" s="31"/>
      <c r="T4484" s="31"/>
      <c r="U4484" s="169"/>
      <c r="V4484" s="150"/>
      <c r="W4484" s="141" t="str" cm="1">
        <f t="array" ref="W4484">IF(SUM(LEN(B4484:V4484))=0,"",IF(OR(OR(ISBLANK(F4484),SUM(LEN(C4484),LEN(D4484))=0),AND(NOT(E4484="Unknown"),ISBLANK(J4484)),AND(NOT(O4484="Unknown"),ISBLANK(R4484))),"Missing Information", INDEX(Table15[Entire Service Line Classification], MATCH(SUMIFS(Table15[Unique ID],Table15[System-Owned Portion],E4484,Table15[If Material Anything Other than "Lead" in Column E,Was Material Ever Previously Lead?],G4484,Table15[Customer-Owned Portion],O4484),Table15[Unique ID],0),0)))</f>
        <v/>
      </c>
      <c r="X4484"/>
    </row>
    <row r="4485" spans="2:24" x14ac:dyDescent="0.25">
      <c r="B4485" s="146"/>
      <c r="C4485" s="31"/>
      <c r="D4485" s="31"/>
      <c r="E4485" s="44"/>
      <c r="F4485" s="43"/>
      <c r="G4485" s="84"/>
      <c r="H4485" s="31"/>
      <c r="I4485" s="208"/>
      <c r="J4485" s="84"/>
      <c r="K4485" s="31"/>
      <c r="L4485" s="31"/>
      <c r="M4485" s="169"/>
      <c r="N4485" s="148"/>
      <c r="O4485" s="106"/>
      <c r="P4485" s="43"/>
      <c r="Q4485" s="31"/>
      <c r="R4485" s="84"/>
      <c r="S4485" s="31"/>
      <c r="T4485" s="31"/>
      <c r="U4485" s="169"/>
      <c r="V4485" s="150"/>
      <c r="W4485" s="141" t="str" cm="1">
        <f t="array" ref="W4485">IF(SUM(LEN(B4485:V4485))=0,"",IF(OR(OR(ISBLANK(F4485),SUM(LEN(C4485),LEN(D4485))=0),AND(NOT(E4485="Unknown"),ISBLANK(J4485)),AND(NOT(O4485="Unknown"),ISBLANK(R4485))),"Missing Information", INDEX(Table15[Entire Service Line Classification], MATCH(SUMIFS(Table15[Unique ID],Table15[System-Owned Portion],E4485,Table15[If Material Anything Other than "Lead" in Column E,Was Material Ever Previously Lead?],G4485,Table15[Customer-Owned Portion],O4485),Table15[Unique ID],0),0)))</f>
        <v/>
      </c>
      <c r="X4485"/>
    </row>
    <row r="4486" spans="2:24" x14ac:dyDescent="0.25">
      <c r="B4486" s="146"/>
      <c r="C4486" s="31"/>
      <c r="D4486" s="31"/>
      <c r="E4486" s="44"/>
      <c r="F4486" s="43"/>
      <c r="G4486" s="84"/>
      <c r="H4486" s="31"/>
      <c r="I4486" s="208"/>
      <c r="J4486" s="84"/>
      <c r="K4486" s="31"/>
      <c r="L4486" s="31"/>
      <c r="M4486" s="169"/>
      <c r="N4486" s="148"/>
      <c r="O4486" s="106"/>
      <c r="P4486" s="43"/>
      <c r="Q4486" s="31"/>
      <c r="R4486" s="84"/>
      <c r="S4486" s="31"/>
      <c r="T4486" s="31"/>
      <c r="U4486" s="169"/>
      <c r="V4486" s="150"/>
      <c r="W4486" s="141" t="str" cm="1">
        <f t="array" ref="W4486">IF(SUM(LEN(B4486:V4486))=0,"",IF(OR(OR(ISBLANK(F4486),SUM(LEN(C4486),LEN(D4486))=0),AND(NOT(E4486="Unknown"),ISBLANK(J4486)),AND(NOT(O4486="Unknown"),ISBLANK(R4486))),"Missing Information", INDEX(Table15[Entire Service Line Classification], MATCH(SUMIFS(Table15[Unique ID],Table15[System-Owned Portion],E4486,Table15[If Material Anything Other than "Lead" in Column E,Was Material Ever Previously Lead?],G4486,Table15[Customer-Owned Portion],O4486),Table15[Unique ID],0),0)))</f>
        <v/>
      </c>
      <c r="X4486"/>
    </row>
    <row r="4487" spans="2:24" x14ac:dyDescent="0.25">
      <c r="B4487" s="146"/>
      <c r="C4487" s="31"/>
      <c r="D4487" s="31"/>
      <c r="E4487" s="44"/>
      <c r="F4487" s="43"/>
      <c r="G4487" s="84"/>
      <c r="H4487" s="31"/>
      <c r="I4487" s="208"/>
      <c r="J4487" s="84"/>
      <c r="K4487" s="31"/>
      <c r="L4487" s="31"/>
      <c r="M4487" s="169"/>
      <c r="N4487" s="148"/>
      <c r="O4487" s="106"/>
      <c r="P4487" s="43"/>
      <c r="Q4487" s="31"/>
      <c r="R4487" s="84"/>
      <c r="S4487" s="31"/>
      <c r="T4487" s="31"/>
      <c r="U4487" s="169"/>
      <c r="V4487" s="150"/>
      <c r="W4487" s="141" t="str" cm="1">
        <f t="array" ref="W4487">IF(SUM(LEN(B4487:V4487))=0,"",IF(OR(OR(ISBLANK(F4487),SUM(LEN(C4487),LEN(D4487))=0),AND(NOT(E4487="Unknown"),ISBLANK(J4487)),AND(NOT(O4487="Unknown"),ISBLANK(R4487))),"Missing Information", INDEX(Table15[Entire Service Line Classification], MATCH(SUMIFS(Table15[Unique ID],Table15[System-Owned Portion],E4487,Table15[If Material Anything Other than "Lead" in Column E,Was Material Ever Previously Lead?],G4487,Table15[Customer-Owned Portion],O4487),Table15[Unique ID],0),0)))</f>
        <v/>
      </c>
      <c r="X4487"/>
    </row>
    <row r="4488" spans="2:24" x14ac:dyDescent="0.25">
      <c r="B4488" s="146"/>
      <c r="C4488" s="31"/>
      <c r="D4488" s="31"/>
      <c r="E4488" s="44"/>
      <c r="F4488" s="43"/>
      <c r="G4488" s="84"/>
      <c r="H4488" s="31"/>
      <c r="I4488" s="208"/>
      <c r="J4488" s="84"/>
      <c r="K4488" s="31"/>
      <c r="L4488" s="31"/>
      <c r="M4488" s="169"/>
      <c r="N4488" s="148"/>
      <c r="O4488" s="106"/>
      <c r="P4488" s="43"/>
      <c r="Q4488" s="31"/>
      <c r="R4488" s="84"/>
      <c r="S4488" s="31"/>
      <c r="T4488" s="31"/>
      <c r="U4488" s="169"/>
      <c r="V4488" s="150"/>
      <c r="W4488" s="141" t="str" cm="1">
        <f t="array" ref="W4488">IF(SUM(LEN(B4488:V4488))=0,"",IF(OR(OR(ISBLANK(F4488),SUM(LEN(C4488),LEN(D4488))=0),AND(NOT(E4488="Unknown"),ISBLANK(J4488)),AND(NOT(O4488="Unknown"),ISBLANK(R4488))),"Missing Information", INDEX(Table15[Entire Service Line Classification], MATCH(SUMIFS(Table15[Unique ID],Table15[System-Owned Portion],E4488,Table15[If Material Anything Other than "Lead" in Column E,Was Material Ever Previously Lead?],G4488,Table15[Customer-Owned Portion],O4488),Table15[Unique ID],0),0)))</f>
        <v/>
      </c>
      <c r="X4488"/>
    </row>
    <row r="4489" spans="2:24" x14ac:dyDescent="0.25">
      <c r="B4489" s="146"/>
      <c r="C4489" s="31"/>
      <c r="D4489" s="31"/>
      <c r="E4489" s="44"/>
      <c r="F4489" s="43"/>
      <c r="G4489" s="84"/>
      <c r="H4489" s="31"/>
      <c r="I4489" s="208"/>
      <c r="J4489" s="84"/>
      <c r="K4489" s="31"/>
      <c r="L4489" s="31"/>
      <c r="M4489" s="169"/>
      <c r="N4489" s="148"/>
      <c r="O4489" s="106"/>
      <c r="P4489" s="43"/>
      <c r="Q4489" s="31"/>
      <c r="R4489" s="84"/>
      <c r="S4489" s="31"/>
      <c r="T4489" s="31"/>
      <c r="U4489" s="169"/>
      <c r="V4489" s="150"/>
      <c r="W4489" s="141" t="str" cm="1">
        <f t="array" ref="W4489">IF(SUM(LEN(B4489:V4489))=0,"",IF(OR(OR(ISBLANK(F4489),SUM(LEN(C4489),LEN(D4489))=0),AND(NOT(E4489="Unknown"),ISBLANK(J4489)),AND(NOT(O4489="Unknown"),ISBLANK(R4489))),"Missing Information", INDEX(Table15[Entire Service Line Classification], MATCH(SUMIFS(Table15[Unique ID],Table15[System-Owned Portion],E4489,Table15[If Material Anything Other than "Lead" in Column E,Was Material Ever Previously Lead?],G4489,Table15[Customer-Owned Portion],O4489),Table15[Unique ID],0),0)))</f>
        <v/>
      </c>
      <c r="X4489"/>
    </row>
    <row r="4490" spans="2:24" x14ac:dyDescent="0.25">
      <c r="B4490" s="146"/>
      <c r="C4490" s="31"/>
      <c r="D4490" s="31"/>
      <c r="E4490" s="44"/>
      <c r="F4490" s="43"/>
      <c r="G4490" s="84"/>
      <c r="H4490" s="31"/>
      <c r="I4490" s="208"/>
      <c r="J4490" s="84"/>
      <c r="K4490" s="31"/>
      <c r="L4490" s="31"/>
      <c r="M4490" s="169"/>
      <c r="N4490" s="148"/>
      <c r="O4490" s="106"/>
      <c r="P4490" s="43"/>
      <c r="Q4490" s="31"/>
      <c r="R4490" s="84"/>
      <c r="S4490" s="31"/>
      <c r="T4490" s="31"/>
      <c r="U4490" s="169"/>
      <c r="V4490" s="150"/>
      <c r="W4490" s="141" t="str" cm="1">
        <f t="array" ref="W4490">IF(SUM(LEN(B4490:V4490))=0,"",IF(OR(OR(ISBLANK(F4490),SUM(LEN(C4490),LEN(D4490))=0),AND(NOT(E4490="Unknown"),ISBLANK(J4490)),AND(NOT(O4490="Unknown"),ISBLANK(R4490))),"Missing Information", INDEX(Table15[Entire Service Line Classification], MATCH(SUMIFS(Table15[Unique ID],Table15[System-Owned Portion],E4490,Table15[If Material Anything Other than "Lead" in Column E,Was Material Ever Previously Lead?],G4490,Table15[Customer-Owned Portion],O4490),Table15[Unique ID],0),0)))</f>
        <v/>
      </c>
      <c r="X4490"/>
    </row>
    <row r="4491" spans="2:24" x14ac:dyDescent="0.25">
      <c r="B4491" s="146"/>
      <c r="C4491" s="31"/>
      <c r="D4491" s="31"/>
      <c r="E4491" s="44"/>
      <c r="F4491" s="43"/>
      <c r="G4491" s="84"/>
      <c r="H4491" s="31"/>
      <c r="I4491" s="208"/>
      <c r="J4491" s="84"/>
      <c r="K4491" s="31"/>
      <c r="L4491" s="31"/>
      <c r="M4491" s="169"/>
      <c r="N4491" s="148"/>
      <c r="O4491" s="106"/>
      <c r="P4491" s="43"/>
      <c r="Q4491" s="31"/>
      <c r="R4491" s="84"/>
      <c r="S4491" s="31"/>
      <c r="T4491" s="31"/>
      <c r="U4491" s="169"/>
      <c r="V4491" s="150"/>
      <c r="W4491" s="141" t="str" cm="1">
        <f t="array" ref="W4491">IF(SUM(LEN(B4491:V4491))=0,"",IF(OR(OR(ISBLANK(F4491),SUM(LEN(C4491),LEN(D4491))=0),AND(NOT(E4491="Unknown"),ISBLANK(J4491)),AND(NOT(O4491="Unknown"),ISBLANK(R4491))),"Missing Information", INDEX(Table15[Entire Service Line Classification], MATCH(SUMIFS(Table15[Unique ID],Table15[System-Owned Portion],E4491,Table15[If Material Anything Other than "Lead" in Column E,Was Material Ever Previously Lead?],G4491,Table15[Customer-Owned Portion],O4491),Table15[Unique ID],0),0)))</f>
        <v/>
      </c>
      <c r="X4491"/>
    </row>
    <row r="4492" spans="2:24" x14ac:dyDescent="0.25">
      <c r="B4492" s="146"/>
      <c r="C4492" s="31"/>
      <c r="D4492" s="31"/>
      <c r="E4492" s="44"/>
      <c r="F4492" s="43"/>
      <c r="G4492" s="84"/>
      <c r="H4492" s="31"/>
      <c r="I4492" s="208"/>
      <c r="J4492" s="84"/>
      <c r="K4492" s="31"/>
      <c r="L4492" s="31"/>
      <c r="M4492" s="169"/>
      <c r="N4492" s="148"/>
      <c r="O4492" s="106"/>
      <c r="P4492" s="43"/>
      <c r="Q4492" s="31"/>
      <c r="R4492" s="84"/>
      <c r="S4492" s="31"/>
      <c r="T4492" s="31"/>
      <c r="U4492" s="169"/>
      <c r="V4492" s="150"/>
      <c r="W4492" s="141" t="str" cm="1">
        <f t="array" ref="W4492">IF(SUM(LEN(B4492:V4492))=0,"",IF(OR(OR(ISBLANK(F4492),SUM(LEN(C4492),LEN(D4492))=0),AND(NOT(E4492="Unknown"),ISBLANK(J4492)),AND(NOT(O4492="Unknown"),ISBLANK(R4492))),"Missing Information", INDEX(Table15[Entire Service Line Classification], MATCH(SUMIFS(Table15[Unique ID],Table15[System-Owned Portion],E4492,Table15[If Material Anything Other than "Lead" in Column E,Was Material Ever Previously Lead?],G4492,Table15[Customer-Owned Portion],O4492),Table15[Unique ID],0),0)))</f>
        <v/>
      </c>
      <c r="X4492"/>
    </row>
    <row r="4493" spans="2:24" x14ac:dyDescent="0.25">
      <c r="B4493" s="146"/>
      <c r="C4493" s="31"/>
      <c r="D4493" s="31"/>
      <c r="E4493" s="44"/>
      <c r="F4493" s="43"/>
      <c r="G4493" s="84"/>
      <c r="H4493" s="31"/>
      <c r="I4493" s="208"/>
      <c r="J4493" s="84"/>
      <c r="K4493" s="31"/>
      <c r="L4493" s="31"/>
      <c r="M4493" s="169"/>
      <c r="N4493" s="148"/>
      <c r="O4493" s="106"/>
      <c r="P4493" s="43"/>
      <c r="Q4493" s="31"/>
      <c r="R4493" s="84"/>
      <c r="S4493" s="31"/>
      <c r="T4493" s="31"/>
      <c r="U4493" s="169"/>
      <c r="V4493" s="150"/>
      <c r="W4493" s="141" t="str" cm="1">
        <f t="array" ref="W4493">IF(SUM(LEN(B4493:V4493))=0,"",IF(OR(OR(ISBLANK(F4493),SUM(LEN(C4493),LEN(D4493))=0),AND(NOT(E4493="Unknown"),ISBLANK(J4493)),AND(NOT(O4493="Unknown"),ISBLANK(R4493))),"Missing Information", INDEX(Table15[Entire Service Line Classification], MATCH(SUMIFS(Table15[Unique ID],Table15[System-Owned Portion],E4493,Table15[If Material Anything Other than "Lead" in Column E,Was Material Ever Previously Lead?],G4493,Table15[Customer-Owned Portion],O4493),Table15[Unique ID],0),0)))</f>
        <v/>
      </c>
      <c r="X4493"/>
    </row>
    <row r="4494" spans="2:24" x14ac:dyDescent="0.25">
      <c r="B4494" s="146"/>
      <c r="C4494" s="31"/>
      <c r="D4494" s="31"/>
      <c r="E4494" s="44"/>
      <c r="F4494" s="43"/>
      <c r="G4494" s="84"/>
      <c r="H4494" s="31"/>
      <c r="I4494" s="208"/>
      <c r="J4494" s="84"/>
      <c r="K4494" s="31"/>
      <c r="L4494" s="31"/>
      <c r="M4494" s="169"/>
      <c r="N4494" s="148"/>
      <c r="O4494" s="106"/>
      <c r="P4494" s="43"/>
      <c r="Q4494" s="31"/>
      <c r="R4494" s="84"/>
      <c r="S4494" s="31"/>
      <c r="T4494" s="31"/>
      <c r="U4494" s="169"/>
      <c r="V4494" s="150"/>
      <c r="W4494" s="141" t="str" cm="1">
        <f t="array" ref="W4494">IF(SUM(LEN(B4494:V4494))=0,"",IF(OR(OR(ISBLANK(F4494),SUM(LEN(C4494),LEN(D4494))=0),AND(NOT(E4494="Unknown"),ISBLANK(J4494)),AND(NOT(O4494="Unknown"),ISBLANK(R4494))),"Missing Information", INDEX(Table15[Entire Service Line Classification], MATCH(SUMIFS(Table15[Unique ID],Table15[System-Owned Portion],E4494,Table15[If Material Anything Other than "Lead" in Column E,Was Material Ever Previously Lead?],G4494,Table15[Customer-Owned Portion],O4494),Table15[Unique ID],0),0)))</f>
        <v/>
      </c>
      <c r="X4494"/>
    </row>
    <row r="4495" spans="2:24" x14ac:dyDescent="0.25">
      <c r="B4495" s="146"/>
      <c r="C4495" s="31"/>
      <c r="D4495" s="31"/>
      <c r="E4495" s="44"/>
      <c r="F4495" s="43"/>
      <c r="G4495" s="84"/>
      <c r="H4495" s="31"/>
      <c r="I4495" s="208"/>
      <c r="J4495" s="84"/>
      <c r="K4495" s="31"/>
      <c r="L4495" s="31"/>
      <c r="M4495" s="169"/>
      <c r="N4495" s="148"/>
      <c r="O4495" s="106"/>
      <c r="P4495" s="43"/>
      <c r="Q4495" s="31"/>
      <c r="R4495" s="84"/>
      <c r="S4495" s="31"/>
      <c r="T4495" s="31"/>
      <c r="U4495" s="169"/>
      <c r="V4495" s="150"/>
      <c r="W4495" s="141" t="str" cm="1">
        <f t="array" ref="W4495">IF(SUM(LEN(B4495:V4495))=0,"",IF(OR(OR(ISBLANK(F4495),SUM(LEN(C4495),LEN(D4495))=0),AND(NOT(E4495="Unknown"),ISBLANK(J4495)),AND(NOT(O4495="Unknown"),ISBLANK(R4495))),"Missing Information", INDEX(Table15[Entire Service Line Classification], MATCH(SUMIFS(Table15[Unique ID],Table15[System-Owned Portion],E4495,Table15[If Material Anything Other than "Lead" in Column E,Was Material Ever Previously Lead?],G4495,Table15[Customer-Owned Portion],O4495),Table15[Unique ID],0),0)))</f>
        <v/>
      </c>
      <c r="X4495"/>
    </row>
    <row r="4496" spans="2:24" x14ac:dyDescent="0.25">
      <c r="B4496" s="146"/>
      <c r="C4496" s="31"/>
      <c r="D4496" s="31"/>
      <c r="E4496" s="44"/>
      <c r="F4496" s="43"/>
      <c r="G4496" s="84"/>
      <c r="H4496" s="31"/>
      <c r="I4496" s="208"/>
      <c r="J4496" s="84"/>
      <c r="K4496" s="31"/>
      <c r="L4496" s="31"/>
      <c r="M4496" s="169"/>
      <c r="N4496" s="148"/>
      <c r="O4496" s="106"/>
      <c r="P4496" s="43"/>
      <c r="Q4496" s="31"/>
      <c r="R4496" s="84"/>
      <c r="S4496" s="31"/>
      <c r="T4496" s="31"/>
      <c r="U4496" s="169"/>
      <c r="V4496" s="150"/>
      <c r="W4496" s="141" t="str" cm="1">
        <f t="array" ref="W4496">IF(SUM(LEN(B4496:V4496))=0,"",IF(OR(OR(ISBLANK(F4496),SUM(LEN(C4496),LEN(D4496))=0),AND(NOT(E4496="Unknown"),ISBLANK(J4496)),AND(NOT(O4496="Unknown"),ISBLANK(R4496))),"Missing Information", INDEX(Table15[Entire Service Line Classification], MATCH(SUMIFS(Table15[Unique ID],Table15[System-Owned Portion],E4496,Table15[If Material Anything Other than "Lead" in Column E,Was Material Ever Previously Lead?],G4496,Table15[Customer-Owned Portion],O4496),Table15[Unique ID],0),0)))</f>
        <v/>
      </c>
      <c r="X4496"/>
    </row>
    <row r="4497" spans="2:24" x14ac:dyDescent="0.25">
      <c r="B4497" s="146"/>
      <c r="C4497" s="31"/>
      <c r="D4497" s="31"/>
      <c r="E4497" s="44"/>
      <c r="F4497" s="43"/>
      <c r="G4497" s="84"/>
      <c r="H4497" s="31"/>
      <c r="I4497" s="208"/>
      <c r="J4497" s="84"/>
      <c r="K4497" s="31"/>
      <c r="L4497" s="31"/>
      <c r="M4497" s="169"/>
      <c r="N4497" s="148"/>
      <c r="O4497" s="106"/>
      <c r="P4497" s="43"/>
      <c r="Q4497" s="31"/>
      <c r="R4497" s="84"/>
      <c r="S4497" s="31"/>
      <c r="T4497" s="31"/>
      <c r="U4497" s="169"/>
      <c r="V4497" s="150"/>
      <c r="W4497" s="141" t="str" cm="1">
        <f t="array" ref="W4497">IF(SUM(LEN(B4497:V4497))=0,"",IF(OR(OR(ISBLANK(F4497),SUM(LEN(C4497),LEN(D4497))=0),AND(NOT(E4497="Unknown"),ISBLANK(J4497)),AND(NOT(O4497="Unknown"),ISBLANK(R4497))),"Missing Information", INDEX(Table15[Entire Service Line Classification], MATCH(SUMIFS(Table15[Unique ID],Table15[System-Owned Portion],E4497,Table15[If Material Anything Other than "Lead" in Column E,Was Material Ever Previously Lead?],G4497,Table15[Customer-Owned Portion],O4497),Table15[Unique ID],0),0)))</f>
        <v/>
      </c>
      <c r="X4497"/>
    </row>
    <row r="4498" spans="2:24" x14ac:dyDescent="0.25">
      <c r="B4498" s="146"/>
      <c r="C4498" s="31"/>
      <c r="D4498" s="31"/>
      <c r="E4498" s="44"/>
      <c r="F4498" s="43"/>
      <c r="G4498" s="84"/>
      <c r="H4498" s="31"/>
      <c r="I4498" s="208"/>
      <c r="J4498" s="84"/>
      <c r="K4498" s="31"/>
      <c r="L4498" s="31"/>
      <c r="M4498" s="169"/>
      <c r="N4498" s="148"/>
      <c r="O4498" s="106"/>
      <c r="P4498" s="43"/>
      <c r="Q4498" s="31"/>
      <c r="R4498" s="84"/>
      <c r="S4498" s="31"/>
      <c r="T4498" s="31"/>
      <c r="U4498" s="169"/>
      <c r="V4498" s="150"/>
      <c r="W4498" s="141" t="str" cm="1">
        <f t="array" ref="W4498">IF(SUM(LEN(B4498:V4498))=0,"",IF(OR(OR(ISBLANK(F4498),SUM(LEN(C4498),LEN(D4498))=0),AND(NOT(E4498="Unknown"),ISBLANK(J4498)),AND(NOT(O4498="Unknown"),ISBLANK(R4498))),"Missing Information", INDEX(Table15[Entire Service Line Classification], MATCH(SUMIFS(Table15[Unique ID],Table15[System-Owned Portion],E4498,Table15[If Material Anything Other than "Lead" in Column E,Was Material Ever Previously Lead?],G4498,Table15[Customer-Owned Portion],O4498),Table15[Unique ID],0),0)))</f>
        <v/>
      </c>
      <c r="X4498"/>
    </row>
    <row r="4499" spans="2:24" x14ac:dyDescent="0.25">
      <c r="B4499" s="146"/>
      <c r="C4499" s="31"/>
      <c r="D4499" s="31"/>
      <c r="E4499" s="44"/>
      <c r="F4499" s="43"/>
      <c r="G4499" s="84"/>
      <c r="H4499" s="31"/>
      <c r="I4499" s="208"/>
      <c r="J4499" s="84"/>
      <c r="K4499" s="31"/>
      <c r="L4499" s="31"/>
      <c r="M4499" s="169"/>
      <c r="N4499" s="148"/>
      <c r="O4499" s="106"/>
      <c r="P4499" s="43"/>
      <c r="Q4499" s="31"/>
      <c r="R4499" s="84"/>
      <c r="S4499" s="31"/>
      <c r="T4499" s="31"/>
      <c r="U4499" s="169"/>
      <c r="V4499" s="150"/>
      <c r="W4499" s="141" t="str" cm="1">
        <f t="array" ref="W4499">IF(SUM(LEN(B4499:V4499))=0,"",IF(OR(OR(ISBLANK(F4499),SUM(LEN(C4499),LEN(D4499))=0),AND(NOT(E4499="Unknown"),ISBLANK(J4499)),AND(NOT(O4499="Unknown"),ISBLANK(R4499))),"Missing Information", INDEX(Table15[Entire Service Line Classification], MATCH(SUMIFS(Table15[Unique ID],Table15[System-Owned Portion],E4499,Table15[If Material Anything Other than "Lead" in Column E,Was Material Ever Previously Lead?],G4499,Table15[Customer-Owned Portion],O4499),Table15[Unique ID],0),0)))</f>
        <v/>
      </c>
      <c r="X4499"/>
    </row>
    <row r="4500" spans="2:24" x14ac:dyDescent="0.25">
      <c r="B4500" s="146"/>
      <c r="C4500" s="31"/>
      <c r="D4500" s="31"/>
      <c r="E4500" s="44"/>
      <c r="F4500" s="43"/>
      <c r="G4500" s="84"/>
      <c r="H4500" s="31"/>
      <c r="I4500" s="208"/>
      <c r="J4500" s="84"/>
      <c r="K4500" s="31"/>
      <c r="L4500" s="31"/>
      <c r="M4500" s="169"/>
      <c r="N4500" s="148"/>
      <c r="O4500" s="106"/>
      <c r="P4500" s="43"/>
      <c r="Q4500" s="31"/>
      <c r="R4500" s="84"/>
      <c r="S4500" s="31"/>
      <c r="T4500" s="31"/>
      <c r="U4500" s="169"/>
      <c r="V4500" s="150"/>
      <c r="W4500" s="141" t="str" cm="1">
        <f t="array" ref="W4500">IF(SUM(LEN(B4500:V4500))=0,"",IF(OR(OR(ISBLANK(F4500),SUM(LEN(C4500),LEN(D4500))=0),AND(NOT(E4500="Unknown"),ISBLANK(J4500)),AND(NOT(O4500="Unknown"),ISBLANK(R4500))),"Missing Information", INDEX(Table15[Entire Service Line Classification], MATCH(SUMIFS(Table15[Unique ID],Table15[System-Owned Portion],E4500,Table15[If Material Anything Other than "Lead" in Column E,Was Material Ever Previously Lead?],G4500,Table15[Customer-Owned Portion],O4500),Table15[Unique ID],0),0)))</f>
        <v/>
      </c>
      <c r="X4500"/>
    </row>
    <row r="4501" spans="2:24" x14ac:dyDescent="0.25">
      <c r="B4501" s="146"/>
      <c r="C4501" s="31"/>
      <c r="D4501" s="31"/>
      <c r="E4501" s="44"/>
      <c r="F4501" s="43"/>
      <c r="G4501" s="84"/>
      <c r="H4501" s="31"/>
      <c r="I4501" s="208"/>
      <c r="J4501" s="84"/>
      <c r="K4501" s="31"/>
      <c r="L4501" s="31"/>
      <c r="M4501" s="169"/>
      <c r="N4501" s="148"/>
      <c r="O4501" s="106"/>
      <c r="P4501" s="43"/>
      <c r="Q4501" s="31"/>
      <c r="R4501" s="84"/>
      <c r="S4501" s="31"/>
      <c r="T4501" s="31"/>
      <c r="U4501" s="169"/>
      <c r="V4501" s="150"/>
      <c r="W4501" s="141" t="str" cm="1">
        <f t="array" ref="W4501">IF(SUM(LEN(B4501:V4501))=0,"",IF(OR(OR(ISBLANK(F4501),SUM(LEN(C4501),LEN(D4501))=0),AND(NOT(E4501="Unknown"),ISBLANK(J4501)),AND(NOT(O4501="Unknown"),ISBLANK(R4501))),"Missing Information", INDEX(Table15[Entire Service Line Classification], MATCH(SUMIFS(Table15[Unique ID],Table15[System-Owned Portion],E4501,Table15[If Material Anything Other than "Lead" in Column E,Was Material Ever Previously Lead?],G4501,Table15[Customer-Owned Portion],O4501),Table15[Unique ID],0),0)))</f>
        <v/>
      </c>
      <c r="X4501"/>
    </row>
    <row r="4502" spans="2:24" x14ac:dyDescent="0.25">
      <c r="B4502" s="146"/>
      <c r="C4502" s="31"/>
      <c r="D4502" s="31"/>
      <c r="E4502" s="44"/>
      <c r="F4502" s="43"/>
      <c r="G4502" s="84"/>
      <c r="H4502" s="31"/>
      <c r="I4502" s="208"/>
      <c r="J4502" s="84"/>
      <c r="K4502" s="31"/>
      <c r="L4502" s="31"/>
      <c r="M4502" s="169"/>
      <c r="N4502" s="148"/>
      <c r="O4502" s="106"/>
      <c r="P4502" s="43"/>
      <c r="Q4502" s="31"/>
      <c r="R4502" s="84"/>
      <c r="S4502" s="31"/>
      <c r="T4502" s="31"/>
      <c r="U4502" s="169"/>
      <c r="V4502" s="150"/>
      <c r="W4502" s="141" t="str" cm="1">
        <f t="array" ref="W4502">IF(SUM(LEN(B4502:V4502))=0,"",IF(OR(OR(ISBLANK(F4502),SUM(LEN(C4502),LEN(D4502))=0),AND(NOT(E4502="Unknown"),ISBLANK(J4502)),AND(NOT(O4502="Unknown"),ISBLANK(R4502))),"Missing Information", INDEX(Table15[Entire Service Line Classification], MATCH(SUMIFS(Table15[Unique ID],Table15[System-Owned Portion],E4502,Table15[If Material Anything Other than "Lead" in Column E,Was Material Ever Previously Lead?],G4502,Table15[Customer-Owned Portion],O4502),Table15[Unique ID],0),0)))</f>
        <v/>
      </c>
      <c r="X4502"/>
    </row>
    <row r="4503" spans="2:24" x14ac:dyDescent="0.25">
      <c r="B4503" s="146"/>
      <c r="C4503" s="31"/>
      <c r="D4503" s="31"/>
      <c r="E4503" s="44"/>
      <c r="F4503" s="43"/>
      <c r="G4503" s="84"/>
      <c r="H4503" s="31"/>
      <c r="I4503" s="208"/>
      <c r="J4503" s="84"/>
      <c r="K4503" s="31"/>
      <c r="L4503" s="31"/>
      <c r="M4503" s="169"/>
      <c r="N4503" s="148"/>
      <c r="O4503" s="106"/>
      <c r="P4503" s="43"/>
      <c r="Q4503" s="31"/>
      <c r="R4503" s="84"/>
      <c r="S4503" s="31"/>
      <c r="T4503" s="31"/>
      <c r="U4503" s="169"/>
      <c r="V4503" s="150"/>
      <c r="W4503" s="141" t="str" cm="1">
        <f t="array" ref="W4503">IF(SUM(LEN(B4503:V4503))=0,"",IF(OR(OR(ISBLANK(F4503),SUM(LEN(C4503),LEN(D4503))=0),AND(NOT(E4503="Unknown"),ISBLANK(J4503)),AND(NOT(O4503="Unknown"),ISBLANK(R4503))),"Missing Information", INDEX(Table15[Entire Service Line Classification], MATCH(SUMIFS(Table15[Unique ID],Table15[System-Owned Portion],E4503,Table15[If Material Anything Other than "Lead" in Column E,Was Material Ever Previously Lead?],G4503,Table15[Customer-Owned Portion],O4503),Table15[Unique ID],0),0)))</f>
        <v/>
      </c>
      <c r="X4503"/>
    </row>
    <row r="4504" spans="2:24" x14ac:dyDescent="0.25">
      <c r="B4504" s="146"/>
      <c r="C4504" s="31"/>
      <c r="D4504" s="31"/>
      <c r="E4504" s="44"/>
      <c r="F4504" s="43"/>
      <c r="G4504" s="84"/>
      <c r="H4504" s="31"/>
      <c r="I4504" s="208"/>
      <c r="J4504" s="84"/>
      <c r="K4504" s="31"/>
      <c r="L4504" s="31"/>
      <c r="M4504" s="169"/>
      <c r="N4504" s="148"/>
      <c r="O4504" s="106"/>
      <c r="P4504" s="43"/>
      <c r="Q4504" s="31"/>
      <c r="R4504" s="84"/>
      <c r="S4504" s="31"/>
      <c r="T4504" s="31"/>
      <c r="U4504" s="169"/>
      <c r="V4504" s="150"/>
      <c r="W4504" s="141" t="str" cm="1">
        <f t="array" ref="W4504">IF(SUM(LEN(B4504:V4504))=0,"",IF(OR(OR(ISBLANK(F4504),SUM(LEN(C4504),LEN(D4504))=0),AND(NOT(E4504="Unknown"),ISBLANK(J4504)),AND(NOT(O4504="Unknown"),ISBLANK(R4504))),"Missing Information", INDEX(Table15[Entire Service Line Classification], MATCH(SUMIFS(Table15[Unique ID],Table15[System-Owned Portion],E4504,Table15[If Material Anything Other than "Lead" in Column E,Was Material Ever Previously Lead?],G4504,Table15[Customer-Owned Portion],O4504),Table15[Unique ID],0),0)))</f>
        <v/>
      </c>
      <c r="X4504"/>
    </row>
    <row r="4505" spans="2:24" x14ac:dyDescent="0.25">
      <c r="B4505" s="146"/>
      <c r="C4505" s="31"/>
      <c r="D4505" s="31"/>
      <c r="E4505" s="44"/>
      <c r="F4505" s="43"/>
      <c r="G4505" s="84"/>
      <c r="H4505" s="31"/>
      <c r="I4505" s="208"/>
      <c r="J4505" s="84"/>
      <c r="K4505" s="31"/>
      <c r="L4505" s="31"/>
      <c r="M4505" s="169"/>
      <c r="N4505" s="148"/>
      <c r="O4505" s="106"/>
      <c r="P4505" s="43"/>
      <c r="Q4505" s="31"/>
      <c r="R4505" s="84"/>
      <c r="S4505" s="31"/>
      <c r="T4505" s="31"/>
      <c r="U4505" s="169"/>
      <c r="V4505" s="150"/>
      <c r="W4505" s="141" t="str" cm="1">
        <f t="array" ref="W4505">IF(SUM(LEN(B4505:V4505))=0,"",IF(OR(OR(ISBLANK(F4505),SUM(LEN(C4505),LEN(D4505))=0),AND(NOT(E4505="Unknown"),ISBLANK(J4505)),AND(NOT(O4505="Unknown"),ISBLANK(R4505))),"Missing Information", INDEX(Table15[Entire Service Line Classification], MATCH(SUMIFS(Table15[Unique ID],Table15[System-Owned Portion],E4505,Table15[If Material Anything Other than "Lead" in Column E,Was Material Ever Previously Lead?],G4505,Table15[Customer-Owned Portion],O4505),Table15[Unique ID],0),0)))</f>
        <v/>
      </c>
      <c r="X4505"/>
    </row>
    <row r="4506" spans="2:24" x14ac:dyDescent="0.25">
      <c r="B4506" s="146"/>
      <c r="C4506" s="31"/>
      <c r="D4506" s="31"/>
      <c r="E4506" s="44"/>
      <c r="F4506" s="43"/>
      <c r="G4506" s="84"/>
      <c r="H4506" s="31"/>
      <c r="I4506" s="208"/>
      <c r="J4506" s="84"/>
      <c r="K4506" s="31"/>
      <c r="L4506" s="31"/>
      <c r="M4506" s="169"/>
      <c r="N4506" s="148"/>
      <c r="O4506" s="106"/>
      <c r="P4506" s="43"/>
      <c r="Q4506" s="31"/>
      <c r="R4506" s="84"/>
      <c r="S4506" s="31"/>
      <c r="T4506" s="31"/>
      <c r="U4506" s="169"/>
      <c r="V4506" s="150"/>
      <c r="W4506" s="141" t="str" cm="1">
        <f t="array" ref="W4506">IF(SUM(LEN(B4506:V4506))=0,"",IF(OR(OR(ISBLANK(F4506),SUM(LEN(C4506),LEN(D4506))=0),AND(NOT(E4506="Unknown"),ISBLANK(J4506)),AND(NOT(O4506="Unknown"),ISBLANK(R4506))),"Missing Information", INDEX(Table15[Entire Service Line Classification], MATCH(SUMIFS(Table15[Unique ID],Table15[System-Owned Portion],E4506,Table15[If Material Anything Other than "Lead" in Column E,Was Material Ever Previously Lead?],G4506,Table15[Customer-Owned Portion],O4506),Table15[Unique ID],0),0)))</f>
        <v/>
      </c>
      <c r="X4506"/>
    </row>
    <row r="4507" spans="2:24" x14ac:dyDescent="0.25">
      <c r="B4507" s="146"/>
      <c r="C4507" s="31"/>
      <c r="D4507" s="31"/>
      <c r="E4507" s="44"/>
      <c r="F4507" s="43"/>
      <c r="G4507" s="84"/>
      <c r="H4507" s="31"/>
      <c r="I4507" s="208"/>
      <c r="J4507" s="84"/>
      <c r="K4507" s="31"/>
      <c r="L4507" s="31"/>
      <c r="M4507" s="169"/>
      <c r="N4507" s="148"/>
      <c r="O4507" s="106"/>
      <c r="P4507" s="43"/>
      <c r="Q4507" s="31"/>
      <c r="R4507" s="84"/>
      <c r="S4507" s="31"/>
      <c r="T4507" s="31"/>
      <c r="U4507" s="169"/>
      <c r="V4507" s="150"/>
      <c r="W4507" s="141" t="str" cm="1">
        <f t="array" ref="W4507">IF(SUM(LEN(B4507:V4507))=0,"",IF(OR(OR(ISBLANK(F4507),SUM(LEN(C4507),LEN(D4507))=0),AND(NOT(E4507="Unknown"),ISBLANK(J4507)),AND(NOT(O4507="Unknown"),ISBLANK(R4507))),"Missing Information", INDEX(Table15[Entire Service Line Classification], MATCH(SUMIFS(Table15[Unique ID],Table15[System-Owned Portion],E4507,Table15[If Material Anything Other than "Lead" in Column E,Was Material Ever Previously Lead?],G4507,Table15[Customer-Owned Portion],O4507),Table15[Unique ID],0),0)))</f>
        <v/>
      </c>
      <c r="X4507"/>
    </row>
    <row r="4508" spans="2:24" x14ac:dyDescent="0.25">
      <c r="B4508" s="146"/>
      <c r="C4508" s="31"/>
      <c r="D4508" s="31"/>
      <c r="E4508" s="44"/>
      <c r="F4508" s="43"/>
      <c r="G4508" s="84"/>
      <c r="H4508" s="31"/>
      <c r="I4508" s="208"/>
      <c r="J4508" s="84"/>
      <c r="K4508" s="31"/>
      <c r="L4508" s="31"/>
      <c r="M4508" s="169"/>
      <c r="N4508" s="148"/>
      <c r="O4508" s="106"/>
      <c r="P4508" s="43"/>
      <c r="Q4508" s="31"/>
      <c r="R4508" s="84"/>
      <c r="S4508" s="31"/>
      <c r="T4508" s="31"/>
      <c r="U4508" s="169"/>
      <c r="V4508" s="150"/>
      <c r="W4508" s="141" t="str" cm="1">
        <f t="array" ref="W4508">IF(SUM(LEN(B4508:V4508))=0,"",IF(OR(OR(ISBLANK(F4508),SUM(LEN(C4508),LEN(D4508))=0),AND(NOT(E4508="Unknown"),ISBLANK(J4508)),AND(NOT(O4508="Unknown"),ISBLANK(R4508))),"Missing Information", INDEX(Table15[Entire Service Line Classification], MATCH(SUMIFS(Table15[Unique ID],Table15[System-Owned Portion],E4508,Table15[If Material Anything Other than "Lead" in Column E,Was Material Ever Previously Lead?],G4508,Table15[Customer-Owned Portion],O4508),Table15[Unique ID],0),0)))</f>
        <v/>
      </c>
      <c r="X4508"/>
    </row>
    <row r="4509" spans="2:24" x14ac:dyDescent="0.25">
      <c r="B4509" s="146"/>
      <c r="C4509" s="31"/>
      <c r="D4509" s="31"/>
      <c r="E4509" s="44"/>
      <c r="F4509" s="43"/>
      <c r="G4509" s="84"/>
      <c r="H4509" s="31"/>
      <c r="I4509" s="208"/>
      <c r="J4509" s="84"/>
      <c r="K4509" s="31"/>
      <c r="L4509" s="31"/>
      <c r="M4509" s="169"/>
      <c r="N4509" s="148"/>
      <c r="O4509" s="106"/>
      <c r="P4509" s="43"/>
      <c r="Q4509" s="31"/>
      <c r="R4509" s="84"/>
      <c r="S4509" s="31"/>
      <c r="T4509" s="31"/>
      <c r="U4509" s="169"/>
      <c r="V4509" s="150"/>
      <c r="W4509" s="141" t="str" cm="1">
        <f t="array" ref="W4509">IF(SUM(LEN(B4509:V4509))=0,"",IF(OR(OR(ISBLANK(F4509),SUM(LEN(C4509),LEN(D4509))=0),AND(NOT(E4509="Unknown"),ISBLANK(J4509)),AND(NOT(O4509="Unknown"),ISBLANK(R4509))),"Missing Information", INDEX(Table15[Entire Service Line Classification], MATCH(SUMIFS(Table15[Unique ID],Table15[System-Owned Portion],E4509,Table15[If Material Anything Other than "Lead" in Column E,Was Material Ever Previously Lead?],G4509,Table15[Customer-Owned Portion],O4509),Table15[Unique ID],0),0)))</f>
        <v/>
      </c>
      <c r="X4509"/>
    </row>
    <row r="4510" spans="2:24" x14ac:dyDescent="0.25">
      <c r="B4510" s="146"/>
      <c r="C4510" s="31"/>
      <c r="D4510" s="31"/>
      <c r="E4510" s="44"/>
      <c r="F4510" s="43"/>
      <c r="G4510" s="84"/>
      <c r="H4510" s="31"/>
      <c r="I4510" s="208"/>
      <c r="J4510" s="84"/>
      <c r="K4510" s="31"/>
      <c r="L4510" s="31"/>
      <c r="M4510" s="169"/>
      <c r="N4510" s="148"/>
      <c r="O4510" s="106"/>
      <c r="P4510" s="43"/>
      <c r="Q4510" s="31"/>
      <c r="R4510" s="84"/>
      <c r="S4510" s="31"/>
      <c r="T4510" s="31"/>
      <c r="U4510" s="169"/>
      <c r="V4510" s="150"/>
      <c r="W4510" s="141" t="str" cm="1">
        <f t="array" ref="W4510">IF(SUM(LEN(B4510:V4510))=0,"",IF(OR(OR(ISBLANK(F4510),SUM(LEN(C4510),LEN(D4510))=0),AND(NOT(E4510="Unknown"),ISBLANK(J4510)),AND(NOT(O4510="Unknown"),ISBLANK(R4510))),"Missing Information", INDEX(Table15[Entire Service Line Classification], MATCH(SUMIFS(Table15[Unique ID],Table15[System-Owned Portion],E4510,Table15[If Material Anything Other than "Lead" in Column E,Was Material Ever Previously Lead?],G4510,Table15[Customer-Owned Portion],O4510),Table15[Unique ID],0),0)))</f>
        <v/>
      </c>
      <c r="X4510"/>
    </row>
    <row r="4511" spans="2:24" x14ac:dyDescent="0.25">
      <c r="B4511" s="146"/>
      <c r="C4511" s="31"/>
      <c r="D4511" s="31"/>
      <c r="E4511" s="44"/>
      <c r="F4511" s="43"/>
      <c r="G4511" s="84"/>
      <c r="H4511" s="31"/>
      <c r="I4511" s="208"/>
      <c r="J4511" s="84"/>
      <c r="K4511" s="31"/>
      <c r="L4511" s="31"/>
      <c r="M4511" s="169"/>
      <c r="N4511" s="148"/>
      <c r="O4511" s="106"/>
      <c r="P4511" s="43"/>
      <c r="Q4511" s="31"/>
      <c r="R4511" s="84"/>
      <c r="S4511" s="31"/>
      <c r="T4511" s="31"/>
      <c r="U4511" s="169"/>
      <c r="V4511" s="150"/>
      <c r="W4511" s="141" t="str" cm="1">
        <f t="array" ref="W4511">IF(SUM(LEN(B4511:V4511))=0,"",IF(OR(OR(ISBLANK(F4511),SUM(LEN(C4511),LEN(D4511))=0),AND(NOT(E4511="Unknown"),ISBLANK(J4511)),AND(NOT(O4511="Unknown"),ISBLANK(R4511))),"Missing Information", INDEX(Table15[Entire Service Line Classification], MATCH(SUMIFS(Table15[Unique ID],Table15[System-Owned Portion],E4511,Table15[If Material Anything Other than "Lead" in Column E,Was Material Ever Previously Lead?],G4511,Table15[Customer-Owned Portion],O4511),Table15[Unique ID],0),0)))</f>
        <v/>
      </c>
      <c r="X4511"/>
    </row>
    <row r="4512" spans="2:24" x14ac:dyDescent="0.25">
      <c r="B4512" s="146"/>
      <c r="C4512" s="31"/>
      <c r="D4512" s="31"/>
      <c r="E4512" s="44"/>
      <c r="F4512" s="43"/>
      <c r="G4512" s="84"/>
      <c r="H4512" s="31"/>
      <c r="I4512" s="208"/>
      <c r="J4512" s="84"/>
      <c r="K4512" s="31"/>
      <c r="L4512" s="31"/>
      <c r="M4512" s="169"/>
      <c r="N4512" s="148"/>
      <c r="O4512" s="106"/>
      <c r="P4512" s="43"/>
      <c r="Q4512" s="31"/>
      <c r="R4512" s="84"/>
      <c r="S4512" s="31"/>
      <c r="T4512" s="31"/>
      <c r="U4512" s="169"/>
      <c r="V4512" s="150"/>
      <c r="W4512" s="141" t="str" cm="1">
        <f t="array" ref="W4512">IF(SUM(LEN(B4512:V4512))=0,"",IF(OR(OR(ISBLANK(F4512),SUM(LEN(C4512),LEN(D4512))=0),AND(NOT(E4512="Unknown"),ISBLANK(J4512)),AND(NOT(O4512="Unknown"),ISBLANK(R4512))),"Missing Information", INDEX(Table15[Entire Service Line Classification], MATCH(SUMIFS(Table15[Unique ID],Table15[System-Owned Portion],E4512,Table15[If Material Anything Other than "Lead" in Column E,Was Material Ever Previously Lead?],G4512,Table15[Customer-Owned Portion],O4512),Table15[Unique ID],0),0)))</f>
        <v/>
      </c>
      <c r="X4512"/>
    </row>
    <row r="4513" spans="2:24" x14ac:dyDescent="0.25">
      <c r="B4513" s="146"/>
      <c r="C4513" s="31"/>
      <c r="D4513" s="31"/>
      <c r="E4513" s="44"/>
      <c r="F4513" s="43"/>
      <c r="G4513" s="84"/>
      <c r="H4513" s="31"/>
      <c r="I4513" s="208"/>
      <c r="J4513" s="84"/>
      <c r="K4513" s="31"/>
      <c r="L4513" s="31"/>
      <c r="M4513" s="169"/>
      <c r="N4513" s="148"/>
      <c r="O4513" s="106"/>
      <c r="P4513" s="43"/>
      <c r="Q4513" s="31"/>
      <c r="R4513" s="84"/>
      <c r="S4513" s="31"/>
      <c r="T4513" s="31"/>
      <c r="U4513" s="169"/>
      <c r="V4513" s="150"/>
      <c r="W4513" s="141" t="str" cm="1">
        <f t="array" ref="W4513">IF(SUM(LEN(B4513:V4513))=0,"",IF(OR(OR(ISBLANK(F4513),SUM(LEN(C4513),LEN(D4513))=0),AND(NOT(E4513="Unknown"),ISBLANK(J4513)),AND(NOT(O4513="Unknown"),ISBLANK(R4513))),"Missing Information", INDEX(Table15[Entire Service Line Classification], MATCH(SUMIFS(Table15[Unique ID],Table15[System-Owned Portion],E4513,Table15[If Material Anything Other than "Lead" in Column E,Was Material Ever Previously Lead?],G4513,Table15[Customer-Owned Portion],O4513),Table15[Unique ID],0),0)))</f>
        <v/>
      </c>
      <c r="X4513"/>
    </row>
    <row r="4514" spans="2:24" x14ac:dyDescent="0.25">
      <c r="B4514" s="146"/>
      <c r="C4514" s="31"/>
      <c r="D4514" s="31"/>
      <c r="E4514" s="44"/>
      <c r="F4514" s="43"/>
      <c r="G4514" s="84"/>
      <c r="H4514" s="31"/>
      <c r="I4514" s="208"/>
      <c r="J4514" s="84"/>
      <c r="K4514" s="31"/>
      <c r="L4514" s="31"/>
      <c r="M4514" s="169"/>
      <c r="N4514" s="148"/>
      <c r="O4514" s="106"/>
      <c r="P4514" s="43"/>
      <c r="Q4514" s="31"/>
      <c r="R4514" s="84"/>
      <c r="S4514" s="31"/>
      <c r="T4514" s="31"/>
      <c r="U4514" s="169"/>
      <c r="V4514" s="150"/>
      <c r="W4514" s="141" t="str" cm="1">
        <f t="array" ref="W4514">IF(SUM(LEN(B4514:V4514))=0,"",IF(OR(OR(ISBLANK(F4514),SUM(LEN(C4514),LEN(D4514))=0),AND(NOT(E4514="Unknown"),ISBLANK(J4514)),AND(NOT(O4514="Unknown"),ISBLANK(R4514))),"Missing Information", INDEX(Table15[Entire Service Line Classification], MATCH(SUMIFS(Table15[Unique ID],Table15[System-Owned Portion],E4514,Table15[If Material Anything Other than "Lead" in Column E,Was Material Ever Previously Lead?],G4514,Table15[Customer-Owned Portion],O4514),Table15[Unique ID],0),0)))</f>
        <v/>
      </c>
      <c r="X4514"/>
    </row>
    <row r="4515" spans="2:24" x14ac:dyDescent="0.25">
      <c r="B4515" s="146"/>
      <c r="C4515" s="31"/>
      <c r="D4515" s="31"/>
      <c r="E4515" s="44"/>
      <c r="F4515" s="43"/>
      <c r="G4515" s="84"/>
      <c r="H4515" s="31"/>
      <c r="I4515" s="208"/>
      <c r="J4515" s="84"/>
      <c r="K4515" s="31"/>
      <c r="L4515" s="31"/>
      <c r="M4515" s="169"/>
      <c r="N4515" s="148"/>
      <c r="O4515" s="106"/>
      <c r="P4515" s="43"/>
      <c r="Q4515" s="31"/>
      <c r="R4515" s="84"/>
      <c r="S4515" s="31"/>
      <c r="T4515" s="31"/>
      <c r="U4515" s="169"/>
      <c r="V4515" s="150"/>
      <c r="W4515" s="141" t="str" cm="1">
        <f t="array" ref="W4515">IF(SUM(LEN(B4515:V4515))=0,"",IF(OR(OR(ISBLANK(F4515),SUM(LEN(C4515),LEN(D4515))=0),AND(NOT(E4515="Unknown"),ISBLANK(J4515)),AND(NOT(O4515="Unknown"),ISBLANK(R4515))),"Missing Information", INDEX(Table15[Entire Service Line Classification], MATCH(SUMIFS(Table15[Unique ID],Table15[System-Owned Portion],E4515,Table15[If Material Anything Other than "Lead" in Column E,Was Material Ever Previously Lead?],G4515,Table15[Customer-Owned Portion],O4515),Table15[Unique ID],0),0)))</f>
        <v/>
      </c>
      <c r="X4515"/>
    </row>
    <row r="4516" spans="2:24" x14ac:dyDescent="0.25">
      <c r="B4516" s="146"/>
      <c r="C4516" s="31"/>
      <c r="D4516" s="31"/>
      <c r="E4516" s="44"/>
      <c r="F4516" s="43"/>
      <c r="G4516" s="84"/>
      <c r="H4516" s="31"/>
      <c r="I4516" s="208"/>
      <c r="J4516" s="84"/>
      <c r="K4516" s="31"/>
      <c r="L4516" s="31"/>
      <c r="M4516" s="169"/>
      <c r="N4516" s="148"/>
      <c r="O4516" s="106"/>
      <c r="P4516" s="43"/>
      <c r="Q4516" s="31"/>
      <c r="R4516" s="84"/>
      <c r="S4516" s="31"/>
      <c r="T4516" s="31"/>
      <c r="U4516" s="169"/>
      <c r="V4516" s="150"/>
      <c r="W4516" s="141" t="str" cm="1">
        <f t="array" ref="W4516">IF(SUM(LEN(B4516:V4516))=0,"",IF(OR(OR(ISBLANK(F4516),SUM(LEN(C4516),LEN(D4516))=0),AND(NOT(E4516="Unknown"),ISBLANK(J4516)),AND(NOT(O4516="Unknown"),ISBLANK(R4516))),"Missing Information", INDEX(Table15[Entire Service Line Classification], MATCH(SUMIFS(Table15[Unique ID],Table15[System-Owned Portion],E4516,Table15[If Material Anything Other than "Lead" in Column E,Was Material Ever Previously Lead?],G4516,Table15[Customer-Owned Portion],O4516),Table15[Unique ID],0),0)))</f>
        <v/>
      </c>
      <c r="X4516"/>
    </row>
    <row r="4517" spans="2:24" x14ac:dyDescent="0.25">
      <c r="B4517" s="146"/>
      <c r="C4517" s="31"/>
      <c r="D4517" s="31"/>
      <c r="E4517" s="44"/>
      <c r="F4517" s="43"/>
      <c r="G4517" s="84"/>
      <c r="H4517" s="31"/>
      <c r="I4517" s="208"/>
      <c r="J4517" s="84"/>
      <c r="K4517" s="31"/>
      <c r="L4517" s="31"/>
      <c r="M4517" s="169"/>
      <c r="N4517" s="148"/>
      <c r="O4517" s="106"/>
      <c r="P4517" s="43"/>
      <c r="Q4517" s="31"/>
      <c r="R4517" s="84"/>
      <c r="S4517" s="31"/>
      <c r="T4517" s="31"/>
      <c r="U4517" s="169"/>
      <c r="V4517" s="150"/>
      <c r="W4517" s="141" t="str" cm="1">
        <f t="array" ref="W4517">IF(SUM(LEN(B4517:V4517))=0,"",IF(OR(OR(ISBLANK(F4517),SUM(LEN(C4517),LEN(D4517))=0),AND(NOT(E4517="Unknown"),ISBLANK(J4517)),AND(NOT(O4517="Unknown"),ISBLANK(R4517))),"Missing Information", INDEX(Table15[Entire Service Line Classification], MATCH(SUMIFS(Table15[Unique ID],Table15[System-Owned Portion],E4517,Table15[If Material Anything Other than "Lead" in Column E,Was Material Ever Previously Lead?],G4517,Table15[Customer-Owned Portion],O4517),Table15[Unique ID],0),0)))</f>
        <v/>
      </c>
      <c r="X4517"/>
    </row>
    <row r="4518" spans="2:24" x14ac:dyDescent="0.25">
      <c r="B4518" s="146"/>
      <c r="C4518" s="31"/>
      <c r="D4518" s="31"/>
      <c r="E4518" s="44"/>
      <c r="F4518" s="43"/>
      <c r="G4518" s="84"/>
      <c r="H4518" s="31"/>
      <c r="I4518" s="208"/>
      <c r="J4518" s="84"/>
      <c r="K4518" s="31"/>
      <c r="L4518" s="31"/>
      <c r="M4518" s="169"/>
      <c r="N4518" s="148"/>
      <c r="O4518" s="106"/>
      <c r="P4518" s="43"/>
      <c r="Q4518" s="31"/>
      <c r="R4518" s="84"/>
      <c r="S4518" s="31"/>
      <c r="T4518" s="31"/>
      <c r="U4518" s="169"/>
      <c r="V4518" s="150"/>
      <c r="W4518" s="141" t="str" cm="1">
        <f t="array" ref="W4518">IF(SUM(LEN(B4518:V4518))=0,"",IF(OR(OR(ISBLANK(F4518),SUM(LEN(C4518),LEN(D4518))=0),AND(NOT(E4518="Unknown"),ISBLANK(J4518)),AND(NOT(O4518="Unknown"),ISBLANK(R4518))),"Missing Information", INDEX(Table15[Entire Service Line Classification], MATCH(SUMIFS(Table15[Unique ID],Table15[System-Owned Portion],E4518,Table15[If Material Anything Other than "Lead" in Column E,Was Material Ever Previously Lead?],G4518,Table15[Customer-Owned Portion],O4518),Table15[Unique ID],0),0)))</f>
        <v/>
      </c>
      <c r="X4518"/>
    </row>
    <row r="4519" spans="2:24" x14ac:dyDescent="0.25">
      <c r="B4519" s="146"/>
      <c r="C4519" s="31"/>
      <c r="D4519" s="31"/>
      <c r="E4519" s="44"/>
      <c r="F4519" s="43"/>
      <c r="G4519" s="84"/>
      <c r="H4519" s="31"/>
      <c r="I4519" s="208"/>
      <c r="J4519" s="84"/>
      <c r="K4519" s="31"/>
      <c r="L4519" s="31"/>
      <c r="M4519" s="169"/>
      <c r="N4519" s="148"/>
      <c r="O4519" s="106"/>
      <c r="P4519" s="43"/>
      <c r="Q4519" s="31"/>
      <c r="R4519" s="84"/>
      <c r="S4519" s="31"/>
      <c r="T4519" s="31"/>
      <c r="U4519" s="169"/>
      <c r="V4519" s="150"/>
      <c r="W4519" s="141" t="str" cm="1">
        <f t="array" ref="W4519">IF(SUM(LEN(B4519:V4519))=0,"",IF(OR(OR(ISBLANK(F4519),SUM(LEN(C4519),LEN(D4519))=0),AND(NOT(E4519="Unknown"),ISBLANK(J4519)),AND(NOT(O4519="Unknown"),ISBLANK(R4519))),"Missing Information", INDEX(Table15[Entire Service Line Classification], MATCH(SUMIFS(Table15[Unique ID],Table15[System-Owned Portion],E4519,Table15[If Material Anything Other than "Lead" in Column E,Was Material Ever Previously Lead?],G4519,Table15[Customer-Owned Portion],O4519),Table15[Unique ID],0),0)))</f>
        <v/>
      </c>
      <c r="X4519"/>
    </row>
    <row r="4520" spans="2:24" x14ac:dyDescent="0.25">
      <c r="B4520" s="146"/>
      <c r="C4520" s="31"/>
      <c r="D4520" s="31"/>
      <c r="E4520" s="44"/>
      <c r="F4520" s="43"/>
      <c r="G4520" s="84"/>
      <c r="H4520" s="31"/>
      <c r="I4520" s="208"/>
      <c r="J4520" s="84"/>
      <c r="K4520" s="31"/>
      <c r="L4520" s="31"/>
      <c r="M4520" s="169"/>
      <c r="N4520" s="148"/>
      <c r="O4520" s="106"/>
      <c r="P4520" s="43"/>
      <c r="Q4520" s="31"/>
      <c r="R4520" s="84"/>
      <c r="S4520" s="31"/>
      <c r="T4520" s="31"/>
      <c r="U4520" s="169"/>
      <c r="V4520" s="150"/>
      <c r="W4520" s="141" t="str" cm="1">
        <f t="array" ref="W4520">IF(SUM(LEN(B4520:V4520))=0,"",IF(OR(OR(ISBLANK(F4520),SUM(LEN(C4520),LEN(D4520))=0),AND(NOT(E4520="Unknown"),ISBLANK(J4520)),AND(NOT(O4520="Unknown"),ISBLANK(R4520))),"Missing Information", INDEX(Table15[Entire Service Line Classification], MATCH(SUMIFS(Table15[Unique ID],Table15[System-Owned Portion],E4520,Table15[If Material Anything Other than "Lead" in Column E,Was Material Ever Previously Lead?],G4520,Table15[Customer-Owned Portion],O4520),Table15[Unique ID],0),0)))</f>
        <v/>
      </c>
      <c r="X4520"/>
    </row>
    <row r="4521" spans="2:24" x14ac:dyDescent="0.25">
      <c r="B4521" s="146"/>
      <c r="C4521" s="31"/>
      <c r="D4521" s="31"/>
      <c r="E4521" s="44"/>
      <c r="F4521" s="43"/>
      <c r="G4521" s="84"/>
      <c r="H4521" s="31"/>
      <c r="I4521" s="208"/>
      <c r="J4521" s="84"/>
      <c r="K4521" s="31"/>
      <c r="L4521" s="31"/>
      <c r="M4521" s="169"/>
      <c r="N4521" s="148"/>
      <c r="O4521" s="106"/>
      <c r="P4521" s="43"/>
      <c r="Q4521" s="31"/>
      <c r="R4521" s="84"/>
      <c r="S4521" s="31"/>
      <c r="T4521" s="31"/>
      <c r="U4521" s="169"/>
      <c r="V4521" s="150"/>
      <c r="W4521" s="141" t="str" cm="1">
        <f t="array" ref="W4521">IF(SUM(LEN(B4521:V4521))=0,"",IF(OR(OR(ISBLANK(F4521),SUM(LEN(C4521),LEN(D4521))=0),AND(NOT(E4521="Unknown"),ISBLANK(J4521)),AND(NOT(O4521="Unknown"),ISBLANK(R4521))),"Missing Information", INDEX(Table15[Entire Service Line Classification], MATCH(SUMIFS(Table15[Unique ID],Table15[System-Owned Portion],E4521,Table15[If Material Anything Other than "Lead" in Column E,Was Material Ever Previously Lead?],G4521,Table15[Customer-Owned Portion],O4521),Table15[Unique ID],0),0)))</f>
        <v/>
      </c>
      <c r="X4521"/>
    </row>
    <row r="4522" spans="2:24" x14ac:dyDescent="0.25">
      <c r="B4522" s="146"/>
      <c r="C4522" s="31"/>
      <c r="D4522" s="31"/>
      <c r="E4522" s="44"/>
      <c r="F4522" s="43"/>
      <c r="G4522" s="84"/>
      <c r="H4522" s="31"/>
      <c r="I4522" s="208"/>
      <c r="J4522" s="84"/>
      <c r="K4522" s="31"/>
      <c r="L4522" s="31"/>
      <c r="M4522" s="169"/>
      <c r="N4522" s="148"/>
      <c r="O4522" s="106"/>
      <c r="P4522" s="43"/>
      <c r="Q4522" s="31"/>
      <c r="R4522" s="84"/>
      <c r="S4522" s="31"/>
      <c r="T4522" s="31"/>
      <c r="U4522" s="169"/>
      <c r="V4522" s="150"/>
      <c r="W4522" s="141" t="str" cm="1">
        <f t="array" ref="W4522">IF(SUM(LEN(B4522:V4522))=0,"",IF(OR(OR(ISBLANK(F4522),SUM(LEN(C4522),LEN(D4522))=0),AND(NOT(E4522="Unknown"),ISBLANK(J4522)),AND(NOT(O4522="Unknown"),ISBLANK(R4522))),"Missing Information", INDEX(Table15[Entire Service Line Classification], MATCH(SUMIFS(Table15[Unique ID],Table15[System-Owned Portion],E4522,Table15[If Material Anything Other than "Lead" in Column E,Was Material Ever Previously Lead?],G4522,Table15[Customer-Owned Portion],O4522),Table15[Unique ID],0),0)))</f>
        <v/>
      </c>
      <c r="X4522"/>
    </row>
    <row r="4523" spans="2:24" x14ac:dyDescent="0.25">
      <c r="B4523" s="146"/>
      <c r="C4523" s="31"/>
      <c r="D4523" s="31"/>
      <c r="E4523" s="44"/>
      <c r="F4523" s="43"/>
      <c r="G4523" s="84"/>
      <c r="H4523" s="31"/>
      <c r="I4523" s="208"/>
      <c r="J4523" s="84"/>
      <c r="K4523" s="31"/>
      <c r="L4523" s="31"/>
      <c r="M4523" s="169"/>
      <c r="N4523" s="148"/>
      <c r="O4523" s="106"/>
      <c r="P4523" s="43"/>
      <c r="Q4523" s="31"/>
      <c r="R4523" s="84"/>
      <c r="S4523" s="31"/>
      <c r="T4523" s="31"/>
      <c r="U4523" s="169"/>
      <c r="V4523" s="150"/>
      <c r="W4523" s="141" t="str" cm="1">
        <f t="array" ref="W4523">IF(SUM(LEN(B4523:V4523))=0,"",IF(OR(OR(ISBLANK(F4523),SUM(LEN(C4523),LEN(D4523))=0),AND(NOT(E4523="Unknown"),ISBLANK(J4523)),AND(NOT(O4523="Unknown"),ISBLANK(R4523))),"Missing Information", INDEX(Table15[Entire Service Line Classification], MATCH(SUMIFS(Table15[Unique ID],Table15[System-Owned Portion],E4523,Table15[If Material Anything Other than "Lead" in Column E,Was Material Ever Previously Lead?],G4523,Table15[Customer-Owned Portion],O4523),Table15[Unique ID],0),0)))</f>
        <v/>
      </c>
      <c r="X4523"/>
    </row>
    <row r="4524" spans="2:24" x14ac:dyDescent="0.25">
      <c r="B4524" s="146"/>
      <c r="C4524" s="31"/>
      <c r="D4524" s="31"/>
      <c r="E4524" s="44"/>
      <c r="F4524" s="43"/>
      <c r="G4524" s="84"/>
      <c r="H4524" s="31"/>
      <c r="I4524" s="208"/>
      <c r="J4524" s="84"/>
      <c r="K4524" s="31"/>
      <c r="L4524" s="31"/>
      <c r="M4524" s="169"/>
      <c r="N4524" s="148"/>
      <c r="O4524" s="106"/>
      <c r="P4524" s="43"/>
      <c r="Q4524" s="31"/>
      <c r="R4524" s="84"/>
      <c r="S4524" s="31"/>
      <c r="T4524" s="31"/>
      <c r="U4524" s="169"/>
      <c r="V4524" s="150"/>
      <c r="W4524" s="141" t="str" cm="1">
        <f t="array" ref="W4524">IF(SUM(LEN(B4524:V4524))=0,"",IF(OR(OR(ISBLANK(F4524),SUM(LEN(C4524),LEN(D4524))=0),AND(NOT(E4524="Unknown"),ISBLANK(J4524)),AND(NOT(O4524="Unknown"),ISBLANK(R4524))),"Missing Information", INDEX(Table15[Entire Service Line Classification], MATCH(SUMIFS(Table15[Unique ID],Table15[System-Owned Portion],E4524,Table15[If Material Anything Other than "Lead" in Column E,Was Material Ever Previously Lead?],G4524,Table15[Customer-Owned Portion],O4524),Table15[Unique ID],0),0)))</f>
        <v/>
      </c>
      <c r="X4524"/>
    </row>
    <row r="4525" spans="2:24" x14ac:dyDescent="0.25">
      <c r="B4525" s="146"/>
      <c r="C4525" s="31"/>
      <c r="D4525" s="31"/>
      <c r="E4525" s="44"/>
      <c r="F4525" s="43"/>
      <c r="G4525" s="84"/>
      <c r="H4525" s="31"/>
      <c r="I4525" s="208"/>
      <c r="J4525" s="84"/>
      <c r="K4525" s="31"/>
      <c r="L4525" s="31"/>
      <c r="M4525" s="169"/>
      <c r="N4525" s="148"/>
      <c r="O4525" s="106"/>
      <c r="P4525" s="43"/>
      <c r="Q4525" s="31"/>
      <c r="R4525" s="84"/>
      <c r="S4525" s="31"/>
      <c r="T4525" s="31"/>
      <c r="U4525" s="169"/>
      <c r="V4525" s="150"/>
      <c r="W4525" s="141" t="str" cm="1">
        <f t="array" ref="W4525">IF(SUM(LEN(B4525:V4525))=0,"",IF(OR(OR(ISBLANK(F4525),SUM(LEN(C4525),LEN(D4525))=0),AND(NOT(E4525="Unknown"),ISBLANK(J4525)),AND(NOT(O4525="Unknown"),ISBLANK(R4525))),"Missing Information", INDEX(Table15[Entire Service Line Classification], MATCH(SUMIFS(Table15[Unique ID],Table15[System-Owned Portion],E4525,Table15[If Material Anything Other than "Lead" in Column E,Was Material Ever Previously Lead?],G4525,Table15[Customer-Owned Portion],O4525),Table15[Unique ID],0),0)))</f>
        <v/>
      </c>
      <c r="X4525"/>
    </row>
    <row r="4526" spans="2:24" x14ac:dyDescent="0.25">
      <c r="B4526" s="146"/>
      <c r="C4526" s="31"/>
      <c r="D4526" s="31"/>
      <c r="E4526" s="44"/>
      <c r="F4526" s="43"/>
      <c r="G4526" s="84"/>
      <c r="H4526" s="31"/>
      <c r="I4526" s="208"/>
      <c r="J4526" s="84"/>
      <c r="K4526" s="31"/>
      <c r="L4526" s="31"/>
      <c r="M4526" s="169"/>
      <c r="N4526" s="148"/>
      <c r="O4526" s="106"/>
      <c r="P4526" s="43"/>
      <c r="Q4526" s="31"/>
      <c r="R4526" s="84"/>
      <c r="S4526" s="31"/>
      <c r="T4526" s="31"/>
      <c r="U4526" s="169"/>
      <c r="V4526" s="150"/>
      <c r="W4526" s="141" t="str" cm="1">
        <f t="array" ref="W4526">IF(SUM(LEN(B4526:V4526))=0,"",IF(OR(OR(ISBLANK(F4526),SUM(LEN(C4526),LEN(D4526))=0),AND(NOT(E4526="Unknown"),ISBLANK(J4526)),AND(NOT(O4526="Unknown"),ISBLANK(R4526))),"Missing Information", INDEX(Table15[Entire Service Line Classification], MATCH(SUMIFS(Table15[Unique ID],Table15[System-Owned Portion],E4526,Table15[If Material Anything Other than "Lead" in Column E,Was Material Ever Previously Lead?],G4526,Table15[Customer-Owned Portion],O4526),Table15[Unique ID],0),0)))</f>
        <v/>
      </c>
      <c r="X4526"/>
    </row>
    <row r="4527" spans="2:24" x14ac:dyDescent="0.25">
      <c r="B4527" s="146"/>
      <c r="C4527" s="31"/>
      <c r="D4527" s="31"/>
      <c r="E4527" s="44"/>
      <c r="F4527" s="43"/>
      <c r="G4527" s="84"/>
      <c r="H4527" s="31"/>
      <c r="I4527" s="208"/>
      <c r="J4527" s="84"/>
      <c r="K4527" s="31"/>
      <c r="L4527" s="31"/>
      <c r="M4527" s="169"/>
      <c r="N4527" s="148"/>
      <c r="O4527" s="106"/>
      <c r="P4527" s="43"/>
      <c r="Q4527" s="31"/>
      <c r="R4527" s="84"/>
      <c r="S4527" s="31"/>
      <c r="T4527" s="31"/>
      <c r="U4527" s="169"/>
      <c r="V4527" s="150"/>
      <c r="W4527" s="141" t="str" cm="1">
        <f t="array" ref="W4527">IF(SUM(LEN(B4527:V4527))=0,"",IF(OR(OR(ISBLANK(F4527),SUM(LEN(C4527),LEN(D4527))=0),AND(NOT(E4527="Unknown"),ISBLANK(J4527)),AND(NOT(O4527="Unknown"),ISBLANK(R4527))),"Missing Information", INDEX(Table15[Entire Service Line Classification], MATCH(SUMIFS(Table15[Unique ID],Table15[System-Owned Portion],E4527,Table15[If Material Anything Other than "Lead" in Column E,Was Material Ever Previously Lead?],G4527,Table15[Customer-Owned Portion],O4527),Table15[Unique ID],0),0)))</f>
        <v/>
      </c>
      <c r="X4527"/>
    </row>
    <row r="4528" spans="2:24" x14ac:dyDescent="0.25">
      <c r="B4528" s="146"/>
      <c r="C4528" s="31"/>
      <c r="D4528" s="31"/>
      <c r="E4528" s="44"/>
      <c r="F4528" s="43"/>
      <c r="G4528" s="84"/>
      <c r="H4528" s="31"/>
      <c r="I4528" s="208"/>
      <c r="J4528" s="84"/>
      <c r="K4528" s="31"/>
      <c r="L4528" s="31"/>
      <c r="M4528" s="169"/>
      <c r="N4528" s="148"/>
      <c r="O4528" s="106"/>
      <c r="P4528" s="43"/>
      <c r="Q4528" s="31"/>
      <c r="R4528" s="84"/>
      <c r="S4528" s="31"/>
      <c r="T4528" s="31"/>
      <c r="U4528" s="169"/>
      <c r="V4528" s="150"/>
      <c r="W4528" s="141" t="str" cm="1">
        <f t="array" ref="W4528">IF(SUM(LEN(B4528:V4528))=0,"",IF(OR(OR(ISBLANK(F4528),SUM(LEN(C4528),LEN(D4528))=0),AND(NOT(E4528="Unknown"),ISBLANK(J4528)),AND(NOT(O4528="Unknown"),ISBLANK(R4528))),"Missing Information", INDEX(Table15[Entire Service Line Classification], MATCH(SUMIFS(Table15[Unique ID],Table15[System-Owned Portion],E4528,Table15[If Material Anything Other than "Lead" in Column E,Was Material Ever Previously Lead?],G4528,Table15[Customer-Owned Portion],O4528),Table15[Unique ID],0),0)))</f>
        <v/>
      </c>
      <c r="X4528"/>
    </row>
    <row r="4529" spans="2:24" x14ac:dyDescent="0.25">
      <c r="B4529" s="146"/>
      <c r="C4529" s="31"/>
      <c r="D4529" s="31"/>
      <c r="E4529" s="44"/>
      <c r="F4529" s="43"/>
      <c r="G4529" s="84"/>
      <c r="H4529" s="31"/>
      <c r="I4529" s="208"/>
      <c r="J4529" s="84"/>
      <c r="K4529" s="31"/>
      <c r="L4529" s="31"/>
      <c r="M4529" s="169"/>
      <c r="N4529" s="148"/>
      <c r="O4529" s="106"/>
      <c r="P4529" s="43"/>
      <c r="Q4529" s="31"/>
      <c r="R4529" s="84"/>
      <c r="S4529" s="31"/>
      <c r="T4529" s="31"/>
      <c r="U4529" s="169"/>
      <c r="V4529" s="150"/>
      <c r="W4529" s="141" t="str" cm="1">
        <f t="array" ref="W4529">IF(SUM(LEN(B4529:V4529))=0,"",IF(OR(OR(ISBLANK(F4529),SUM(LEN(C4529),LEN(D4529))=0),AND(NOT(E4529="Unknown"),ISBLANK(J4529)),AND(NOT(O4529="Unknown"),ISBLANK(R4529))),"Missing Information", INDEX(Table15[Entire Service Line Classification], MATCH(SUMIFS(Table15[Unique ID],Table15[System-Owned Portion],E4529,Table15[If Material Anything Other than "Lead" in Column E,Was Material Ever Previously Lead?],G4529,Table15[Customer-Owned Portion],O4529),Table15[Unique ID],0),0)))</f>
        <v/>
      </c>
      <c r="X4529"/>
    </row>
    <row r="4530" spans="2:24" x14ac:dyDescent="0.25">
      <c r="B4530" s="146"/>
      <c r="C4530" s="31"/>
      <c r="D4530" s="31"/>
      <c r="E4530" s="44"/>
      <c r="F4530" s="43"/>
      <c r="G4530" s="84"/>
      <c r="H4530" s="31"/>
      <c r="I4530" s="208"/>
      <c r="J4530" s="84"/>
      <c r="K4530" s="31"/>
      <c r="L4530" s="31"/>
      <c r="M4530" s="169"/>
      <c r="N4530" s="148"/>
      <c r="O4530" s="106"/>
      <c r="P4530" s="43"/>
      <c r="Q4530" s="31"/>
      <c r="R4530" s="84"/>
      <c r="S4530" s="31"/>
      <c r="T4530" s="31"/>
      <c r="U4530" s="169"/>
      <c r="V4530" s="150"/>
      <c r="W4530" s="141" t="str" cm="1">
        <f t="array" ref="W4530">IF(SUM(LEN(B4530:V4530))=0,"",IF(OR(OR(ISBLANK(F4530),SUM(LEN(C4530),LEN(D4530))=0),AND(NOT(E4530="Unknown"),ISBLANK(J4530)),AND(NOT(O4530="Unknown"),ISBLANK(R4530))),"Missing Information", INDEX(Table15[Entire Service Line Classification], MATCH(SUMIFS(Table15[Unique ID],Table15[System-Owned Portion],E4530,Table15[If Material Anything Other than "Lead" in Column E,Was Material Ever Previously Lead?],G4530,Table15[Customer-Owned Portion],O4530),Table15[Unique ID],0),0)))</f>
        <v/>
      </c>
      <c r="X4530"/>
    </row>
    <row r="4531" spans="2:24" x14ac:dyDescent="0.25">
      <c r="B4531" s="146"/>
      <c r="C4531" s="31"/>
      <c r="D4531" s="31"/>
      <c r="E4531" s="44"/>
      <c r="F4531" s="43"/>
      <c r="G4531" s="84"/>
      <c r="H4531" s="31"/>
      <c r="I4531" s="208"/>
      <c r="J4531" s="84"/>
      <c r="K4531" s="31"/>
      <c r="L4531" s="31"/>
      <c r="M4531" s="169"/>
      <c r="N4531" s="148"/>
      <c r="O4531" s="106"/>
      <c r="P4531" s="43"/>
      <c r="Q4531" s="31"/>
      <c r="R4531" s="84"/>
      <c r="S4531" s="31"/>
      <c r="T4531" s="31"/>
      <c r="U4531" s="169"/>
      <c r="V4531" s="150"/>
      <c r="W4531" s="141" t="str" cm="1">
        <f t="array" ref="W4531">IF(SUM(LEN(B4531:V4531))=0,"",IF(OR(OR(ISBLANK(F4531),SUM(LEN(C4531),LEN(D4531))=0),AND(NOT(E4531="Unknown"),ISBLANK(J4531)),AND(NOT(O4531="Unknown"),ISBLANK(R4531))),"Missing Information", INDEX(Table15[Entire Service Line Classification], MATCH(SUMIFS(Table15[Unique ID],Table15[System-Owned Portion],E4531,Table15[If Material Anything Other than "Lead" in Column E,Was Material Ever Previously Lead?],G4531,Table15[Customer-Owned Portion],O4531),Table15[Unique ID],0),0)))</f>
        <v/>
      </c>
      <c r="X4531"/>
    </row>
    <row r="4532" spans="2:24" x14ac:dyDescent="0.25">
      <c r="B4532" s="146"/>
      <c r="C4532" s="31"/>
      <c r="D4532" s="31"/>
      <c r="E4532" s="44"/>
      <c r="F4532" s="43"/>
      <c r="G4532" s="84"/>
      <c r="H4532" s="31"/>
      <c r="I4532" s="208"/>
      <c r="J4532" s="84"/>
      <c r="K4532" s="31"/>
      <c r="L4532" s="31"/>
      <c r="M4532" s="169"/>
      <c r="N4532" s="148"/>
      <c r="O4532" s="106"/>
      <c r="P4532" s="43"/>
      <c r="Q4532" s="31"/>
      <c r="R4532" s="84"/>
      <c r="S4532" s="31"/>
      <c r="T4532" s="31"/>
      <c r="U4532" s="169"/>
      <c r="V4532" s="150"/>
      <c r="W4532" s="141" t="str" cm="1">
        <f t="array" ref="W4532">IF(SUM(LEN(B4532:V4532))=0,"",IF(OR(OR(ISBLANK(F4532),SUM(LEN(C4532),LEN(D4532))=0),AND(NOT(E4532="Unknown"),ISBLANK(J4532)),AND(NOT(O4532="Unknown"),ISBLANK(R4532))),"Missing Information", INDEX(Table15[Entire Service Line Classification], MATCH(SUMIFS(Table15[Unique ID],Table15[System-Owned Portion],E4532,Table15[If Material Anything Other than "Lead" in Column E,Was Material Ever Previously Lead?],G4532,Table15[Customer-Owned Portion],O4532),Table15[Unique ID],0),0)))</f>
        <v/>
      </c>
      <c r="X4532"/>
    </row>
    <row r="4533" spans="2:24" x14ac:dyDescent="0.25">
      <c r="B4533" s="146"/>
      <c r="C4533" s="31"/>
      <c r="D4533" s="31"/>
      <c r="E4533" s="44"/>
      <c r="F4533" s="43"/>
      <c r="G4533" s="84"/>
      <c r="H4533" s="31"/>
      <c r="I4533" s="208"/>
      <c r="J4533" s="84"/>
      <c r="K4533" s="31"/>
      <c r="L4533" s="31"/>
      <c r="M4533" s="169"/>
      <c r="N4533" s="148"/>
      <c r="O4533" s="106"/>
      <c r="P4533" s="43"/>
      <c r="Q4533" s="31"/>
      <c r="R4533" s="84"/>
      <c r="S4533" s="31"/>
      <c r="T4533" s="31"/>
      <c r="U4533" s="169"/>
      <c r="V4533" s="150"/>
      <c r="W4533" s="141" t="str" cm="1">
        <f t="array" ref="W4533">IF(SUM(LEN(B4533:V4533))=0,"",IF(OR(OR(ISBLANK(F4533),SUM(LEN(C4533),LEN(D4533))=0),AND(NOT(E4533="Unknown"),ISBLANK(J4533)),AND(NOT(O4533="Unknown"),ISBLANK(R4533))),"Missing Information", INDEX(Table15[Entire Service Line Classification], MATCH(SUMIFS(Table15[Unique ID],Table15[System-Owned Portion],E4533,Table15[If Material Anything Other than "Lead" in Column E,Was Material Ever Previously Lead?],G4533,Table15[Customer-Owned Portion],O4533),Table15[Unique ID],0),0)))</f>
        <v/>
      </c>
      <c r="X4533"/>
    </row>
    <row r="4534" spans="2:24" x14ac:dyDescent="0.25">
      <c r="B4534" s="146"/>
      <c r="C4534" s="31"/>
      <c r="D4534" s="31"/>
      <c r="E4534" s="44"/>
      <c r="F4534" s="43"/>
      <c r="G4534" s="84"/>
      <c r="H4534" s="31"/>
      <c r="I4534" s="208"/>
      <c r="J4534" s="84"/>
      <c r="K4534" s="31"/>
      <c r="L4534" s="31"/>
      <c r="M4534" s="169"/>
      <c r="N4534" s="148"/>
      <c r="O4534" s="106"/>
      <c r="P4534" s="43"/>
      <c r="Q4534" s="31"/>
      <c r="R4534" s="84"/>
      <c r="S4534" s="31"/>
      <c r="T4534" s="31"/>
      <c r="U4534" s="169"/>
      <c r="V4534" s="150"/>
      <c r="W4534" s="141" t="str" cm="1">
        <f t="array" ref="W4534">IF(SUM(LEN(B4534:V4534))=0,"",IF(OR(OR(ISBLANK(F4534),SUM(LEN(C4534),LEN(D4534))=0),AND(NOT(E4534="Unknown"),ISBLANK(J4534)),AND(NOT(O4534="Unknown"),ISBLANK(R4534))),"Missing Information", INDEX(Table15[Entire Service Line Classification], MATCH(SUMIFS(Table15[Unique ID],Table15[System-Owned Portion],E4534,Table15[If Material Anything Other than "Lead" in Column E,Was Material Ever Previously Lead?],G4534,Table15[Customer-Owned Portion],O4534),Table15[Unique ID],0),0)))</f>
        <v/>
      </c>
      <c r="X4534"/>
    </row>
    <row r="4535" spans="2:24" x14ac:dyDescent="0.25">
      <c r="B4535" s="146"/>
      <c r="C4535" s="31"/>
      <c r="D4535" s="31"/>
      <c r="E4535" s="44"/>
      <c r="F4535" s="43"/>
      <c r="G4535" s="84"/>
      <c r="H4535" s="31"/>
      <c r="I4535" s="208"/>
      <c r="J4535" s="84"/>
      <c r="K4535" s="31"/>
      <c r="L4535" s="31"/>
      <c r="M4535" s="169"/>
      <c r="N4535" s="148"/>
      <c r="O4535" s="106"/>
      <c r="P4535" s="43"/>
      <c r="Q4535" s="31"/>
      <c r="R4535" s="84"/>
      <c r="S4535" s="31"/>
      <c r="T4535" s="31"/>
      <c r="U4535" s="169"/>
      <c r="V4535" s="150"/>
      <c r="W4535" s="141" t="str" cm="1">
        <f t="array" ref="W4535">IF(SUM(LEN(B4535:V4535))=0,"",IF(OR(OR(ISBLANK(F4535),SUM(LEN(C4535),LEN(D4535))=0),AND(NOT(E4535="Unknown"),ISBLANK(J4535)),AND(NOT(O4535="Unknown"),ISBLANK(R4535))),"Missing Information", INDEX(Table15[Entire Service Line Classification], MATCH(SUMIFS(Table15[Unique ID],Table15[System-Owned Portion],E4535,Table15[If Material Anything Other than "Lead" in Column E,Was Material Ever Previously Lead?],G4535,Table15[Customer-Owned Portion],O4535),Table15[Unique ID],0),0)))</f>
        <v/>
      </c>
      <c r="X4535"/>
    </row>
    <row r="4536" spans="2:24" x14ac:dyDescent="0.25">
      <c r="B4536" s="146"/>
      <c r="C4536" s="31"/>
      <c r="D4536" s="31"/>
      <c r="E4536" s="44"/>
      <c r="F4536" s="43"/>
      <c r="G4536" s="84"/>
      <c r="H4536" s="31"/>
      <c r="I4536" s="208"/>
      <c r="J4536" s="84"/>
      <c r="K4536" s="31"/>
      <c r="L4536" s="31"/>
      <c r="M4536" s="169"/>
      <c r="N4536" s="148"/>
      <c r="O4536" s="106"/>
      <c r="P4536" s="43"/>
      <c r="Q4536" s="31"/>
      <c r="R4536" s="84"/>
      <c r="S4536" s="31"/>
      <c r="T4536" s="31"/>
      <c r="U4536" s="169"/>
      <c r="V4536" s="150"/>
      <c r="W4536" s="141" t="str" cm="1">
        <f t="array" ref="W4536">IF(SUM(LEN(B4536:V4536))=0,"",IF(OR(OR(ISBLANK(F4536),SUM(LEN(C4536),LEN(D4536))=0),AND(NOT(E4536="Unknown"),ISBLANK(J4536)),AND(NOT(O4536="Unknown"),ISBLANK(R4536))),"Missing Information", INDEX(Table15[Entire Service Line Classification], MATCH(SUMIFS(Table15[Unique ID],Table15[System-Owned Portion],E4536,Table15[If Material Anything Other than "Lead" in Column E,Was Material Ever Previously Lead?],G4536,Table15[Customer-Owned Portion],O4536),Table15[Unique ID],0),0)))</f>
        <v/>
      </c>
      <c r="X4536"/>
    </row>
    <row r="4537" spans="2:24" x14ac:dyDescent="0.25">
      <c r="B4537" s="146"/>
      <c r="C4537" s="31"/>
      <c r="D4537" s="31"/>
      <c r="E4537" s="44"/>
      <c r="F4537" s="43"/>
      <c r="G4537" s="84"/>
      <c r="H4537" s="31"/>
      <c r="I4537" s="208"/>
      <c r="J4537" s="84"/>
      <c r="K4537" s="31"/>
      <c r="L4537" s="31"/>
      <c r="M4537" s="169"/>
      <c r="N4537" s="148"/>
      <c r="O4537" s="106"/>
      <c r="P4537" s="43"/>
      <c r="Q4537" s="31"/>
      <c r="R4537" s="84"/>
      <c r="S4537" s="31"/>
      <c r="T4537" s="31"/>
      <c r="U4537" s="169"/>
      <c r="V4537" s="150"/>
      <c r="W4537" s="141" t="str" cm="1">
        <f t="array" ref="W4537">IF(SUM(LEN(B4537:V4537))=0,"",IF(OR(OR(ISBLANK(F4537),SUM(LEN(C4537),LEN(D4537))=0),AND(NOT(E4537="Unknown"),ISBLANK(J4537)),AND(NOT(O4537="Unknown"),ISBLANK(R4537))),"Missing Information", INDEX(Table15[Entire Service Line Classification], MATCH(SUMIFS(Table15[Unique ID],Table15[System-Owned Portion],E4537,Table15[If Material Anything Other than "Lead" in Column E,Was Material Ever Previously Lead?],G4537,Table15[Customer-Owned Portion],O4537),Table15[Unique ID],0),0)))</f>
        <v/>
      </c>
      <c r="X4537"/>
    </row>
    <row r="4538" spans="2:24" x14ac:dyDescent="0.25">
      <c r="B4538" s="146"/>
      <c r="C4538" s="31"/>
      <c r="D4538" s="31"/>
      <c r="E4538" s="44"/>
      <c r="F4538" s="43"/>
      <c r="G4538" s="84"/>
      <c r="H4538" s="31"/>
      <c r="I4538" s="208"/>
      <c r="J4538" s="84"/>
      <c r="K4538" s="31"/>
      <c r="L4538" s="31"/>
      <c r="M4538" s="169"/>
      <c r="N4538" s="148"/>
      <c r="O4538" s="106"/>
      <c r="P4538" s="43"/>
      <c r="Q4538" s="31"/>
      <c r="R4538" s="84"/>
      <c r="S4538" s="31"/>
      <c r="T4538" s="31"/>
      <c r="U4538" s="169"/>
      <c r="V4538" s="150"/>
      <c r="W4538" s="141" t="str" cm="1">
        <f t="array" ref="W4538">IF(SUM(LEN(B4538:V4538))=0,"",IF(OR(OR(ISBLANK(F4538),SUM(LEN(C4538),LEN(D4538))=0),AND(NOT(E4538="Unknown"),ISBLANK(J4538)),AND(NOT(O4538="Unknown"),ISBLANK(R4538))),"Missing Information", INDEX(Table15[Entire Service Line Classification], MATCH(SUMIFS(Table15[Unique ID],Table15[System-Owned Portion],E4538,Table15[If Material Anything Other than "Lead" in Column E,Was Material Ever Previously Lead?],G4538,Table15[Customer-Owned Portion],O4538),Table15[Unique ID],0),0)))</f>
        <v/>
      </c>
      <c r="X4538"/>
    </row>
    <row r="4539" spans="2:24" x14ac:dyDescent="0.25">
      <c r="B4539" s="146"/>
      <c r="C4539" s="31"/>
      <c r="D4539" s="31"/>
      <c r="E4539" s="44"/>
      <c r="F4539" s="43"/>
      <c r="G4539" s="84"/>
      <c r="H4539" s="31"/>
      <c r="I4539" s="208"/>
      <c r="J4539" s="84"/>
      <c r="K4539" s="31"/>
      <c r="L4539" s="31"/>
      <c r="M4539" s="169"/>
      <c r="N4539" s="148"/>
      <c r="O4539" s="106"/>
      <c r="P4539" s="43"/>
      <c r="Q4539" s="31"/>
      <c r="R4539" s="84"/>
      <c r="S4539" s="31"/>
      <c r="T4539" s="31"/>
      <c r="U4539" s="169"/>
      <c r="V4539" s="150"/>
      <c r="W4539" s="141" t="str" cm="1">
        <f t="array" ref="W4539">IF(SUM(LEN(B4539:V4539))=0,"",IF(OR(OR(ISBLANK(F4539),SUM(LEN(C4539),LEN(D4539))=0),AND(NOT(E4539="Unknown"),ISBLANK(J4539)),AND(NOT(O4539="Unknown"),ISBLANK(R4539))),"Missing Information", INDEX(Table15[Entire Service Line Classification], MATCH(SUMIFS(Table15[Unique ID],Table15[System-Owned Portion],E4539,Table15[If Material Anything Other than "Lead" in Column E,Was Material Ever Previously Lead?],G4539,Table15[Customer-Owned Portion],O4539),Table15[Unique ID],0),0)))</f>
        <v/>
      </c>
      <c r="X4539"/>
    </row>
    <row r="4540" spans="2:24" x14ac:dyDescent="0.25">
      <c r="B4540" s="146"/>
      <c r="C4540" s="31"/>
      <c r="D4540" s="31"/>
      <c r="E4540" s="44"/>
      <c r="F4540" s="43"/>
      <c r="G4540" s="84"/>
      <c r="H4540" s="31"/>
      <c r="I4540" s="208"/>
      <c r="J4540" s="84"/>
      <c r="K4540" s="31"/>
      <c r="L4540" s="31"/>
      <c r="M4540" s="169"/>
      <c r="N4540" s="148"/>
      <c r="O4540" s="106"/>
      <c r="P4540" s="43"/>
      <c r="Q4540" s="31"/>
      <c r="R4540" s="84"/>
      <c r="S4540" s="31"/>
      <c r="T4540" s="31"/>
      <c r="U4540" s="169"/>
      <c r="V4540" s="150"/>
      <c r="W4540" s="141" t="str" cm="1">
        <f t="array" ref="W4540">IF(SUM(LEN(B4540:V4540))=0,"",IF(OR(OR(ISBLANK(F4540),SUM(LEN(C4540),LEN(D4540))=0),AND(NOT(E4540="Unknown"),ISBLANK(J4540)),AND(NOT(O4540="Unknown"),ISBLANK(R4540))),"Missing Information", INDEX(Table15[Entire Service Line Classification], MATCH(SUMIFS(Table15[Unique ID],Table15[System-Owned Portion],E4540,Table15[If Material Anything Other than "Lead" in Column E,Was Material Ever Previously Lead?],G4540,Table15[Customer-Owned Portion],O4540),Table15[Unique ID],0),0)))</f>
        <v/>
      </c>
      <c r="X4540"/>
    </row>
    <row r="4541" spans="2:24" x14ac:dyDescent="0.25">
      <c r="B4541" s="146"/>
      <c r="C4541" s="31"/>
      <c r="D4541" s="31"/>
      <c r="E4541" s="44"/>
      <c r="F4541" s="43"/>
      <c r="G4541" s="84"/>
      <c r="H4541" s="31"/>
      <c r="I4541" s="208"/>
      <c r="J4541" s="84"/>
      <c r="K4541" s="31"/>
      <c r="L4541" s="31"/>
      <c r="M4541" s="169"/>
      <c r="N4541" s="148"/>
      <c r="O4541" s="106"/>
      <c r="P4541" s="43"/>
      <c r="Q4541" s="31"/>
      <c r="R4541" s="84"/>
      <c r="S4541" s="31"/>
      <c r="T4541" s="31"/>
      <c r="U4541" s="169"/>
      <c r="V4541" s="150"/>
      <c r="W4541" s="141" t="str" cm="1">
        <f t="array" ref="W4541">IF(SUM(LEN(B4541:V4541))=0,"",IF(OR(OR(ISBLANK(F4541),SUM(LEN(C4541),LEN(D4541))=0),AND(NOT(E4541="Unknown"),ISBLANK(J4541)),AND(NOT(O4541="Unknown"),ISBLANK(R4541))),"Missing Information", INDEX(Table15[Entire Service Line Classification], MATCH(SUMIFS(Table15[Unique ID],Table15[System-Owned Portion],E4541,Table15[If Material Anything Other than "Lead" in Column E,Was Material Ever Previously Lead?],G4541,Table15[Customer-Owned Portion],O4541),Table15[Unique ID],0),0)))</f>
        <v/>
      </c>
      <c r="X4541"/>
    </row>
    <row r="4542" spans="2:24" x14ac:dyDescent="0.25">
      <c r="B4542" s="146"/>
      <c r="C4542" s="31"/>
      <c r="D4542" s="31"/>
      <c r="E4542" s="44"/>
      <c r="F4542" s="43"/>
      <c r="G4542" s="84"/>
      <c r="H4542" s="31"/>
      <c r="I4542" s="208"/>
      <c r="J4542" s="84"/>
      <c r="K4542" s="31"/>
      <c r="L4542" s="31"/>
      <c r="M4542" s="169"/>
      <c r="N4542" s="148"/>
      <c r="O4542" s="106"/>
      <c r="P4542" s="43"/>
      <c r="Q4542" s="31"/>
      <c r="R4542" s="84"/>
      <c r="S4542" s="31"/>
      <c r="T4542" s="31"/>
      <c r="U4542" s="169"/>
      <c r="V4542" s="150"/>
      <c r="W4542" s="141" t="str" cm="1">
        <f t="array" ref="W4542">IF(SUM(LEN(B4542:V4542))=0,"",IF(OR(OR(ISBLANK(F4542),SUM(LEN(C4542),LEN(D4542))=0),AND(NOT(E4542="Unknown"),ISBLANK(J4542)),AND(NOT(O4542="Unknown"),ISBLANK(R4542))),"Missing Information", INDEX(Table15[Entire Service Line Classification], MATCH(SUMIFS(Table15[Unique ID],Table15[System-Owned Portion],E4542,Table15[If Material Anything Other than "Lead" in Column E,Was Material Ever Previously Lead?],G4542,Table15[Customer-Owned Portion],O4542),Table15[Unique ID],0),0)))</f>
        <v/>
      </c>
      <c r="X4542"/>
    </row>
    <row r="4543" spans="2:24" x14ac:dyDescent="0.25">
      <c r="B4543" s="146"/>
      <c r="C4543" s="31"/>
      <c r="D4543" s="31"/>
      <c r="E4543" s="44"/>
      <c r="F4543" s="43"/>
      <c r="G4543" s="84"/>
      <c r="H4543" s="31"/>
      <c r="I4543" s="208"/>
      <c r="J4543" s="84"/>
      <c r="K4543" s="31"/>
      <c r="L4543" s="31"/>
      <c r="M4543" s="169"/>
      <c r="N4543" s="148"/>
      <c r="O4543" s="106"/>
      <c r="P4543" s="43"/>
      <c r="Q4543" s="31"/>
      <c r="R4543" s="84"/>
      <c r="S4543" s="31"/>
      <c r="T4543" s="31"/>
      <c r="U4543" s="169"/>
      <c r="V4543" s="150"/>
      <c r="W4543" s="141" t="str" cm="1">
        <f t="array" ref="W4543">IF(SUM(LEN(B4543:V4543))=0,"",IF(OR(OR(ISBLANK(F4543),SUM(LEN(C4543),LEN(D4543))=0),AND(NOT(E4543="Unknown"),ISBLANK(J4543)),AND(NOT(O4543="Unknown"),ISBLANK(R4543))),"Missing Information", INDEX(Table15[Entire Service Line Classification], MATCH(SUMIFS(Table15[Unique ID],Table15[System-Owned Portion],E4543,Table15[If Material Anything Other than "Lead" in Column E,Was Material Ever Previously Lead?],G4543,Table15[Customer-Owned Portion],O4543),Table15[Unique ID],0),0)))</f>
        <v/>
      </c>
      <c r="X4543"/>
    </row>
    <row r="4544" spans="2:24" x14ac:dyDescent="0.25">
      <c r="B4544" s="146"/>
      <c r="C4544" s="31"/>
      <c r="D4544" s="31"/>
      <c r="E4544" s="44"/>
      <c r="F4544" s="43"/>
      <c r="G4544" s="84"/>
      <c r="H4544" s="31"/>
      <c r="I4544" s="208"/>
      <c r="J4544" s="84"/>
      <c r="K4544" s="31"/>
      <c r="L4544" s="31"/>
      <c r="M4544" s="169"/>
      <c r="N4544" s="148"/>
      <c r="O4544" s="106"/>
      <c r="P4544" s="43"/>
      <c r="Q4544" s="31"/>
      <c r="R4544" s="84"/>
      <c r="S4544" s="31"/>
      <c r="T4544" s="31"/>
      <c r="U4544" s="169"/>
      <c r="V4544" s="150"/>
      <c r="W4544" s="141" t="str" cm="1">
        <f t="array" ref="W4544">IF(SUM(LEN(B4544:V4544))=0,"",IF(OR(OR(ISBLANK(F4544),SUM(LEN(C4544),LEN(D4544))=0),AND(NOT(E4544="Unknown"),ISBLANK(J4544)),AND(NOT(O4544="Unknown"),ISBLANK(R4544))),"Missing Information", INDEX(Table15[Entire Service Line Classification], MATCH(SUMIFS(Table15[Unique ID],Table15[System-Owned Portion],E4544,Table15[If Material Anything Other than "Lead" in Column E,Was Material Ever Previously Lead?],G4544,Table15[Customer-Owned Portion],O4544),Table15[Unique ID],0),0)))</f>
        <v/>
      </c>
      <c r="X4544"/>
    </row>
    <row r="4545" spans="2:24" x14ac:dyDescent="0.25">
      <c r="B4545" s="146"/>
      <c r="C4545" s="31"/>
      <c r="D4545" s="31"/>
      <c r="E4545" s="44"/>
      <c r="F4545" s="43"/>
      <c r="G4545" s="84"/>
      <c r="H4545" s="31"/>
      <c r="I4545" s="208"/>
      <c r="J4545" s="84"/>
      <c r="K4545" s="31"/>
      <c r="L4545" s="31"/>
      <c r="M4545" s="169"/>
      <c r="N4545" s="148"/>
      <c r="O4545" s="106"/>
      <c r="P4545" s="43"/>
      <c r="Q4545" s="31"/>
      <c r="R4545" s="84"/>
      <c r="S4545" s="31"/>
      <c r="T4545" s="31"/>
      <c r="U4545" s="169"/>
      <c r="V4545" s="150"/>
      <c r="W4545" s="141" t="str" cm="1">
        <f t="array" ref="W4545">IF(SUM(LEN(B4545:V4545))=0,"",IF(OR(OR(ISBLANK(F4545),SUM(LEN(C4545),LEN(D4545))=0),AND(NOT(E4545="Unknown"),ISBLANK(J4545)),AND(NOT(O4545="Unknown"),ISBLANK(R4545))),"Missing Information", INDEX(Table15[Entire Service Line Classification], MATCH(SUMIFS(Table15[Unique ID],Table15[System-Owned Portion],E4545,Table15[If Material Anything Other than "Lead" in Column E,Was Material Ever Previously Lead?],G4545,Table15[Customer-Owned Portion],O4545),Table15[Unique ID],0),0)))</f>
        <v/>
      </c>
      <c r="X4545"/>
    </row>
    <row r="4546" spans="2:24" x14ac:dyDescent="0.25">
      <c r="B4546" s="146"/>
      <c r="C4546" s="31"/>
      <c r="D4546" s="31"/>
      <c r="E4546" s="44"/>
      <c r="F4546" s="43"/>
      <c r="G4546" s="84"/>
      <c r="H4546" s="31"/>
      <c r="I4546" s="208"/>
      <c r="J4546" s="84"/>
      <c r="K4546" s="31"/>
      <c r="L4546" s="31"/>
      <c r="M4546" s="169"/>
      <c r="N4546" s="148"/>
      <c r="O4546" s="106"/>
      <c r="P4546" s="43"/>
      <c r="Q4546" s="31"/>
      <c r="R4546" s="84"/>
      <c r="S4546" s="31"/>
      <c r="T4546" s="31"/>
      <c r="U4546" s="169"/>
      <c r="V4546" s="150"/>
      <c r="W4546" s="141" t="str" cm="1">
        <f t="array" ref="W4546">IF(SUM(LEN(B4546:V4546))=0,"",IF(OR(OR(ISBLANK(F4546),SUM(LEN(C4546),LEN(D4546))=0),AND(NOT(E4546="Unknown"),ISBLANK(J4546)),AND(NOT(O4546="Unknown"),ISBLANK(R4546))),"Missing Information", INDEX(Table15[Entire Service Line Classification], MATCH(SUMIFS(Table15[Unique ID],Table15[System-Owned Portion],E4546,Table15[If Material Anything Other than "Lead" in Column E,Was Material Ever Previously Lead?],G4546,Table15[Customer-Owned Portion],O4546),Table15[Unique ID],0),0)))</f>
        <v/>
      </c>
      <c r="X4546"/>
    </row>
    <row r="4547" spans="2:24" x14ac:dyDescent="0.25">
      <c r="B4547" s="146"/>
      <c r="C4547" s="31"/>
      <c r="D4547" s="31"/>
      <c r="E4547" s="44"/>
      <c r="F4547" s="43"/>
      <c r="G4547" s="84"/>
      <c r="H4547" s="31"/>
      <c r="I4547" s="208"/>
      <c r="J4547" s="84"/>
      <c r="K4547" s="31"/>
      <c r="L4547" s="31"/>
      <c r="M4547" s="169"/>
      <c r="N4547" s="148"/>
      <c r="O4547" s="106"/>
      <c r="P4547" s="43"/>
      <c r="Q4547" s="31"/>
      <c r="R4547" s="84"/>
      <c r="S4547" s="31"/>
      <c r="T4547" s="31"/>
      <c r="U4547" s="169"/>
      <c r="V4547" s="150"/>
      <c r="W4547" s="141" t="str" cm="1">
        <f t="array" ref="W4547">IF(SUM(LEN(B4547:V4547))=0,"",IF(OR(OR(ISBLANK(F4547),SUM(LEN(C4547),LEN(D4547))=0),AND(NOT(E4547="Unknown"),ISBLANK(J4547)),AND(NOT(O4547="Unknown"),ISBLANK(R4547))),"Missing Information", INDEX(Table15[Entire Service Line Classification], MATCH(SUMIFS(Table15[Unique ID],Table15[System-Owned Portion],E4547,Table15[If Material Anything Other than "Lead" in Column E,Was Material Ever Previously Lead?],G4547,Table15[Customer-Owned Portion],O4547),Table15[Unique ID],0),0)))</f>
        <v/>
      </c>
      <c r="X4547"/>
    </row>
    <row r="4548" spans="2:24" x14ac:dyDescent="0.25">
      <c r="B4548" s="146"/>
      <c r="C4548" s="31"/>
      <c r="D4548" s="31"/>
      <c r="E4548" s="44"/>
      <c r="F4548" s="43"/>
      <c r="G4548" s="84"/>
      <c r="H4548" s="31"/>
      <c r="I4548" s="208"/>
      <c r="J4548" s="84"/>
      <c r="K4548" s="31"/>
      <c r="L4548" s="31"/>
      <c r="M4548" s="169"/>
      <c r="N4548" s="148"/>
      <c r="O4548" s="106"/>
      <c r="P4548" s="43"/>
      <c r="Q4548" s="31"/>
      <c r="R4548" s="84"/>
      <c r="S4548" s="31"/>
      <c r="T4548" s="31"/>
      <c r="U4548" s="169"/>
      <c r="V4548" s="150"/>
      <c r="W4548" s="141" t="str" cm="1">
        <f t="array" ref="W4548">IF(SUM(LEN(B4548:V4548))=0,"",IF(OR(OR(ISBLANK(F4548),SUM(LEN(C4548),LEN(D4548))=0),AND(NOT(E4548="Unknown"),ISBLANK(J4548)),AND(NOT(O4548="Unknown"),ISBLANK(R4548))),"Missing Information", INDEX(Table15[Entire Service Line Classification], MATCH(SUMIFS(Table15[Unique ID],Table15[System-Owned Portion],E4548,Table15[If Material Anything Other than "Lead" in Column E,Was Material Ever Previously Lead?],G4548,Table15[Customer-Owned Portion],O4548),Table15[Unique ID],0),0)))</f>
        <v/>
      </c>
      <c r="X4548"/>
    </row>
    <row r="4549" spans="2:24" x14ac:dyDescent="0.25">
      <c r="B4549" s="146"/>
      <c r="C4549" s="31"/>
      <c r="D4549" s="31"/>
      <c r="E4549" s="44"/>
      <c r="F4549" s="43"/>
      <c r="G4549" s="84"/>
      <c r="H4549" s="31"/>
      <c r="I4549" s="208"/>
      <c r="J4549" s="84"/>
      <c r="K4549" s="31"/>
      <c r="L4549" s="31"/>
      <c r="M4549" s="169"/>
      <c r="N4549" s="148"/>
      <c r="O4549" s="106"/>
      <c r="P4549" s="43"/>
      <c r="Q4549" s="31"/>
      <c r="R4549" s="84"/>
      <c r="S4549" s="31"/>
      <c r="T4549" s="31"/>
      <c r="U4549" s="169"/>
      <c r="V4549" s="150"/>
      <c r="W4549" s="141" t="str" cm="1">
        <f t="array" ref="W4549">IF(SUM(LEN(B4549:V4549))=0,"",IF(OR(OR(ISBLANK(F4549),SUM(LEN(C4549),LEN(D4549))=0),AND(NOT(E4549="Unknown"),ISBLANK(J4549)),AND(NOT(O4549="Unknown"),ISBLANK(R4549))),"Missing Information", INDEX(Table15[Entire Service Line Classification], MATCH(SUMIFS(Table15[Unique ID],Table15[System-Owned Portion],E4549,Table15[If Material Anything Other than "Lead" in Column E,Was Material Ever Previously Lead?],G4549,Table15[Customer-Owned Portion],O4549),Table15[Unique ID],0),0)))</f>
        <v/>
      </c>
      <c r="X4549"/>
    </row>
    <row r="4550" spans="2:24" x14ac:dyDescent="0.25">
      <c r="B4550" s="146"/>
      <c r="C4550" s="31"/>
      <c r="D4550" s="31"/>
      <c r="E4550" s="44"/>
      <c r="F4550" s="43"/>
      <c r="G4550" s="84"/>
      <c r="H4550" s="31"/>
      <c r="I4550" s="208"/>
      <c r="J4550" s="84"/>
      <c r="K4550" s="31"/>
      <c r="L4550" s="31"/>
      <c r="M4550" s="169"/>
      <c r="N4550" s="148"/>
      <c r="O4550" s="106"/>
      <c r="P4550" s="43"/>
      <c r="Q4550" s="31"/>
      <c r="R4550" s="84"/>
      <c r="S4550" s="31"/>
      <c r="T4550" s="31"/>
      <c r="U4550" s="169"/>
      <c r="V4550" s="150"/>
      <c r="W4550" s="141" t="str" cm="1">
        <f t="array" ref="W4550">IF(SUM(LEN(B4550:V4550))=0,"",IF(OR(OR(ISBLANK(F4550),SUM(LEN(C4550),LEN(D4550))=0),AND(NOT(E4550="Unknown"),ISBLANK(J4550)),AND(NOT(O4550="Unknown"),ISBLANK(R4550))),"Missing Information", INDEX(Table15[Entire Service Line Classification], MATCH(SUMIFS(Table15[Unique ID],Table15[System-Owned Portion],E4550,Table15[If Material Anything Other than "Lead" in Column E,Was Material Ever Previously Lead?],G4550,Table15[Customer-Owned Portion],O4550),Table15[Unique ID],0),0)))</f>
        <v/>
      </c>
      <c r="X4550"/>
    </row>
    <row r="4551" spans="2:24" x14ac:dyDescent="0.25">
      <c r="B4551" s="146"/>
      <c r="C4551" s="31"/>
      <c r="D4551" s="31"/>
      <c r="E4551" s="44"/>
      <c r="F4551" s="43"/>
      <c r="G4551" s="84"/>
      <c r="H4551" s="31"/>
      <c r="I4551" s="208"/>
      <c r="J4551" s="84"/>
      <c r="K4551" s="31"/>
      <c r="L4551" s="31"/>
      <c r="M4551" s="169"/>
      <c r="N4551" s="148"/>
      <c r="O4551" s="106"/>
      <c r="P4551" s="43"/>
      <c r="Q4551" s="31"/>
      <c r="R4551" s="84"/>
      <c r="S4551" s="31"/>
      <c r="T4551" s="31"/>
      <c r="U4551" s="169"/>
      <c r="V4551" s="150"/>
      <c r="W4551" s="141" t="str" cm="1">
        <f t="array" ref="W4551">IF(SUM(LEN(B4551:V4551))=0,"",IF(OR(OR(ISBLANK(F4551),SUM(LEN(C4551),LEN(D4551))=0),AND(NOT(E4551="Unknown"),ISBLANK(J4551)),AND(NOT(O4551="Unknown"),ISBLANK(R4551))),"Missing Information", INDEX(Table15[Entire Service Line Classification], MATCH(SUMIFS(Table15[Unique ID],Table15[System-Owned Portion],E4551,Table15[If Material Anything Other than "Lead" in Column E,Was Material Ever Previously Lead?],G4551,Table15[Customer-Owned Portion],O4551),Table15[Unique ID],0),0)))</f>
        <v/>
      </c>
      <c r="X4551"/>
    </row>
    <row r="4552" spans="2:24" x14ac:dyDescent="0.25">
      <c r="B4552" s="146"/>
      <c r="C4552" s="31"/>
      <c r="D4552" s="31"/>
      <c r="E4552" s="44"/>
      <c r="F4552" s="43"/>
      <c r="G4552" s="84"/>
      <c r="H4552" s="31"/>
      <c r="I4552" s="208"/>
      <c r="J4552" s="84"/>
      <c r="K4552" s="31"/>
      <c r="L4552" s="31"/>
      <c r="M4552" s="169"/>
      <c r="N4552" s="148"/>
      <c r="O4552" s="106"/>
      <c r="P4552" s="43"/>
      <c r="Q4552" s="31"/>
      <c r="R4552" s="84"/>
      <c r="S4552" s="31"/>
      <c r="T4552" s="31"/>
      <c r="U4552" s="169"/>
      <c r="V4552" s="150"/>
      <c r="W4552" s="141" t="str" cm="1">
        <f t="array" ref="W4552">IF(SUM(LEN(B4552:V4552))=0,"",IF(OR(OR(ISBLANK(F4552),SUM(LEN(C4552),LEN(D4552))=0),AND(NOT(E4552="Unknown"),ISBLANK(J4552)),AND(NOT(O4552="Unknown"),ISBLANK(R4552))),"Missing Information", INDEX(Table15[Entire Service Line Classification], MATCH(SUMIFS(Table15[Unique ID],Table15[System-Owned Portion],E4552,Table15[If Material Anything Other than "Lead" in Column E,Was Material Ever Previously Lead?],G4552,Table15[Customer-Owned Portion],O4552),Table15[Unique ID],0),0)))</f>
        <v/>
      </c>
      <c r="X4552"/>
    </row>
    <row r="4553" spans="2:24" x14ac:dyDescent="0.25">
      <c r="B4553" s="146"/>
      <c r="C4553" s="31"/>
      <c r="D4553" s="31"/>
      <c r="E4553" s="44"/>
      <c r="F4553" s="43"/>
      <c r="G4553" s="84"/>
      <c r="H4553" s="31"/>
      <c r="I4553" s="208"/>
      <c r="J4553" s="84"/>
      <c r="K4553" s="31"/>
      <c r="L4553" s="31"/>
      <c r="M4553" s="169"/>
      <c r="N4553" s="148"/>
      <c r="O4553" s="106"/>
      <c r="P4553" s="43"/>
      <c r="Q4553" s="31"/>
      <c r="R4553" s="84"/>
      <c r="S4553" s="31"/>
      <c r="T4553" s="31"/>
      <c r="U4553" s="169"/>
      <c r="V4553" s="150"/>
      <c r="W4553" s="141" t="str" cm="1">
        <f t="array" ref="W4553">IF(SUM(LEN(B4553:V4553))=0,"",IF(OR(OR(ISBLANK(F4553),SUM(LEN(C4553),LEN(D4553))=0),AND(NOT(E4553="Unknown"),ISBLANK(J4553)),AND(NOT(O4553="Unknown"),ISBLANK(R4553))),"Missing Information", INDEX(Table15[Entire Service Line Classification], MATCH(SUMIFS(Table15[Unique ID],Table15[System-Owned Portion],E4553,Table15[If Material Anything Other than "Lead" in Column E,Was Material Ever Previously Lead?],G4553,Table15[Customer-Owned Portion],O4553),Table15[Unique ID],0),0)))</f>
        <v/>
      </c>
      <c r="X4553"/>
    </row>
    <row r="4554" spans="2:24" x14ac:dyDescent="0.25">
      <c r="B4554" s="146"/>
      <c r="C4554" s="31"/>
      <c r="D4554" s="31"/>
      <c r="E4554" s="44"/>
      <c r="F4554" s="43"/>
      <c r="G4554" s="84"/>
      <c r="H4554" s="31"/>
      <c r="I4554" s="208"/>
      <c r="J4554" s="84"/>
      <c r="K4554" s="31"/>
      <c r="L4554" s="31"/>
      <c r="M4554" s="169"/>
      <c r="N4554" s="148"/>
      <c r="O4554" s="106"/>
      <c r="P4554" s="43"/>
      <c r="Q4554" s="31"/>
      <c r="R4554" s="84"/>
      <c r="S4554" s="31"/>
      <c r="T4554" s="31"/>
      <c r="U4554" s="169"/>
      <c r="V4554" s="150"/>
      <c r="W4554" s="141" t="str" cm="1">
        <f t="array" ref="W4554">IF(SUM(LEN(B4554:V4554))=0,"",IF(OR(OR(ISBLANK(F4554),SUM(LEN(C4554),LEN(D4554))=0),AND(NOT(E4554="Unknown"),ISBLANK(J4554)),AND(NOT(O4554="Unknown"),ISBLANK(R4554))),"Missing Information", INDEX(Table15[Entire Service Line Classification], MATCH(SUMIFS(Table15[Unique ID],Table15[System-Owned Portion],E4554,Table15[If Material Anything Other than "Lead" in Column E,Was Material Ever Previously Lead?],G4554,Table15[Customer-Owned Portion],O4554),Table15[Unique ID],0),0)))</f>
        <v/>
      </c>
      <c r="X4554"/>
    </row>
    <row r="4555" spans="2:24" x14ac:dyDescent="0.25">
      <c r="B4555" s="146"/>
      <c r="C4555" s="31"/>
      <c r="D4555" s="31"/>
      <c r="E4555" s="44"/>
      <c r="F4555" s="43"/>
      <c r="G4555" s="84"/>
      <c r="H4555" s="31"/>
      <c r="I4555" s="208"/>
      <c r="J4555" s="84"/>
      <c r="K4555" s="31"/>
      <c r="L4555" s="31"/>
      <c r="M4555" s="169"/>
      <c r="N4555" s="148"/>
      <c r="O4555" s="106"/>
      <c r="P4555" s="43"/>
      <c r="Q4555" s="31"/>
      <c r="R4555" s="84"/>
      <c r="S4555" s="31"/>
      <c r="T4555" s="31"/>
      <c r="U4555" s="169"/>
      <c r="V4555" s="150"/>
      <c r="W4555" s="141" t="str" cm="1">
        <f t="array" ref="W4555">IF(SUM(LEN(B4555:V4555))=0,"",IF(OR(OR(ISBLANK(F4555),SUM(LEN(C4555),LEN(D4555))=0),AND(NOT(E4555="Unknown"),ISBLANK(J4555)),AND(NOT(O4555="Unknown"),ISBLANK(R4555))),"Missing Information", INDEX(Table15[Entire Service Line Classification], MATCH(SUMIFS(Table15[Unique ID],Table15[System-Owned Portion],E4555,Table15[If Material Anything Other than "Lead" in Column E,Was Material Ever Previously Lead?],G4555,Table15[Customer-Owned Portion],O4555),Table15[Unique ID],0),0)))</f>
        <v/>
      </c>
      <c r="X4555"/>
    </row>
    <row r="4556" spans="2:24" x14ac:dyDescent="0.25">
      <c r="B4556" s="146"/>
      <c r="C4556" s="31"/>
      <c r="D4556" s="31"/>
      <c r="E4556" s="44"/>
      <c r="F4556" s="43"/>
      <c r="G4556" s="84"/>
      <c r="H4556" s="31"/>
      <c r="I4556" s="208"/>
      <c r="J4556" s="84"/>
      <c r="K4556" s="31"/>
      <c r="L4556" s="31"/>
      <c r="M4556" s="169"/>
      <c r="N4556" s="148"/>
      <c r="O4556" s="106"/>
      <c r="P4556" s="43"/>
      <c r="Q4556" s="31"/>
      <c r="R4556" s="84"/>
      <c r="S4556" s="31"/>
      <c r="T4556" s="31"/>
      <c r="U4556" s="169"/>
      <c r="V4556" s="150"/>
      <c r="W4556" s="141" t="str" cm="1">
        <f t="array" ref="W4556">IF(SUM(LEN(B4556:V4556))=0,"",IF(OR(OR(ISBLANK(F4556),SUM(LEN(C4556),LEN(D4556))=0),AND(NOT(E4556="Unknown"),ISBLANK(J4556)),AND(NOT(O4556="Unknown"),ISBLANK(R4556))),"Missing Information", INDEX(Table15[Entire Service Line Classification], MATCH(SUMIFS(Table15[Unique ID],Table15[System-Owned Portion],E4556,Table15[If Material Anything Other than "Lead" in Column E,Was Material Ever Previously Lead?],G4556,Table15[Customer-Owned Portion],O4556),Table15[Unique ID],0),0)))</f>
        <v/>
      </c>
      <c r="X4556"/>
    </row>
    <row r="4557" spans="2:24" x14ac:dyDescent="0.25">
      <c r="B4557" s="146"/>
      <c r="C4557" s="31"/>
      <c r="D4557" s="31"/>
      <c r="E4557" s="44"/>
      <c r="F4557" s="43"/>
      <c r="G4557" s="84"/>
      <c r="H4557" s="31"/>
      <c r="I4557" s="208"/>
      <c r="J4557" s="84"/>
      <c r="K4557" s="31"/>
      <c r="L4557" s="31"/>
      <c r="M4557" s="169"/>
      <c r="N4557" s="148"/>
      <c r="O4557" s="106"/>
      <c r="P4557" s="43"/>
      <c r="Q4557" s="31"/>
      <c r="R4557" s="84"/>
      <c r="S4557" s="31"/>
      <c r="T4557" s="31"/>
      <c r="U4557" s="169"/>
      <c r="V4557" s="150"/>
      <c r="W4557" s="141" t="str" cm="1">
        <f t="array" ref="W4557">IF(SUM(LEN(B4557:V4557))=0,"",IF(OR(OR(ISBLANK(F4557),SUM(LEN(C4557),LEN(D4557))=0),AND(NOT(E4557="Unknown"),ISBLANK(J4557)),AND(NOT(O4557="Unknown"),ISBLANK(R4557))),"Missing Information", INDEX(Table15[Entire Service Line Classification], MATCH(SUMIFS(Table15[Unique ID],Table15[System-Owned Portion],E4557,Table15[If Material Anything Other than "Lead" in Column E,Was Material Ever Previously Lead?],G4557,Table15[Customer-Owned Portion],O4557),Table15[Unique ID],0),0)))</f>
        <v/>
      </c>
      <c r="X4557"/>
    </row>
    <row r="4558" spans="2:24" x14ac:dyDescent="0.25">
      <c r="B4558" s="146"/>
      <c r="C4558" s="31"/>
      <c r="D4558" s="31"/>
      <c r="E4558" s="44"/>
      <c r="F4558" s="43"/>
      <c r="G4558" s="84"/>
      <c r="H4558" s="31"/>
      <c r="I4558" s="208"/>
      <c r="J4558" s="84"/>
      <c r="K4558" s="31"/>
      <c r="L4558" s="31"/>
      <c r="M4558" s="169"/>
      <c r="N4558" s="148"/>
      <c r="O4558" s="106"/>
      <c r="P4558" s="43"/>
      <c r="Q4558" s="31"/>
      <c r="R4558" s="84"/>
      <c r="S4558" s="31"/>
      <c r="T4558" s="31"/>
      <c r="U4558" s="169"/>
      <c r="V4558" s="150"/>
      <c r="W4558" s="141" t="str" cm="1">
        <f t="array" ref="W4558">IF(SUM(LEN(B4558:V4558))=0,"",IF(OR(OR(ISBLANK(F4558),SUM(LEN(C4558),LEN(D4558))=0),AND(NOT(E4558="Unknown"),ISBLANK(J4558)),AND(NOT(O4558="Unknown"),ISBLANK(R4558))),"Missing Information", INDEX(Table15[Entire Service Line Classification], MATCH(SUMIFS(Table15[Unique ID],Table15[System-Owned Portion],E4558,Table15[If Material Anything Other than "Lead" in Column E,Was Material Ever Previously Lead?],G4558,Table15[Customer-Owned Portion],O4558),Table15[Unique ID],0),0)))</f>
        <v/>
      </c>
      <c r="X4558"/>
    </row>
    <row r="4559" spans="2:24" x14ac:dyDescent="0.25">
      <c r="B4559" s="146"/>
      <c r="C4559" s="31"/>
      <c r="D4559" s="31"/>
      <c r="E4559" s="44"/>
      <c r="F4559" s="43"/>
      <c r="G4559" s="84"/>
      <c r="H4559" s="31"/>
      <c r="I4559" s="208"/>
      <c r="J4559" s="84"/>
      <c r="K4559" s="31"/>
      <c r="L4559" s="31"/>
      <c r="M4559" s="169"/>
      <c r="N4559" s="148"/>
      <c r="O4559" s="106"/>
      <c r="P4559" s="43"/>
      <c r="Q4559" s="31"/>
      <c r="R4559" s="84"/>
      <c r="S4559" s="31"/>
      <c r="T4559" s="31"/>
      <c r="U4559" s="169"/>
      <c r="V4559" s="150"/>
      <c r="W4559" s="141" t="str" cm="1">
        <f t="array" ref="W4559">IF(SUM(LEN(B4559:V4559))=0,"",IF(OR(OR(ISBLANK(F4559),SUM(LEN(C4559),LEN(D4559))=0),AND(NOT(E4559="Unknown"),ISBLANK(J4559)),AND(NOT(O4559="Unknown"),ISBLANK(R4559))),"Missing Information", INDEX(Table15[Entire Service Line Classification], MATCH(SUMIFS(Table15[Unique ID],Table15[System-Owned Portion],E4559,Table15[If Material Anything Other than "Lead" in Column E,Was Material Ever Previously Lead?],G4559,Table15[Customer-Owned Portion],O4559),Table15[Unique ID],0),0)))</f>
        <v/>
      </c>
      <c r="X4559"/>
    </row>
    <row r="4560" spans="2:24" x14ac:dyDescent="0.25">
      <c r="B4560" s="146"/>
      <c r="C4560" s="31"/>
      <c r="D4560" s="31"/>
      <c r="E4560" s="44"/>
      <c r="F4560" s="43"/>
      <c r="G4560" s="84"/>
      <c r="H4560" s="31"/>
      <c r="I4560" s="208"/>
      <c r="J4560" s="84"/>
      <c r="K4560" s="31"/>
      <c r="L4560" s="31"/>
      <c r="M4560" s="169"/>
      <c r="N4560" s="148"/>
      <c r="O4560" s="106"/>
      <c r="P4560" s="43"/>
      <c r="Q4560" s="31"/>
      <c r="R4560" s="84"/>
      <c r="S4560" s="31"/>
      <c r="T4560" s="31"/>
      <c r="U4560" s="169"/>
      <c r="V4560" s="150"/>
      <c r="W4560" s="141" t="str" cm="1">
        <f t="array" ref="W4560">IF(SUM(LEN(B4560:V4560))=0,"",IF(OR(OR(ISBLANK(F4560),SUM(LEN(C4560),LEN(D4560))=0),AND(NOT(E4560="Unknown"),ISBLANK(J4560)),AND(NOT(O4560="Unknown"),ISBLANK(R4560))),"Missing Information", INDEX(Table15[Entire Service Line Classification], MATCH(SUMIFS(Table15[Unique ID],Table15[System-Owned Portion],E4560,Table15[If Material Anything Other than "Lead" in Column E,Was Material Ever Previously Lead?],G4560,Table15[Customer-Owned Portion],O4560),Table15[Unique ID],0),0)))</f>
        <v/>
      </c>
      <c r="X4560"/>
    </row>
    <row r="4561" spans="2:24" x14ac:dyDescent="0.25">
      <c r="B4561" s="146"/>
      <c r="C4561" s="31"/>
      <c r="D4561" s="31"/>
      <c r="E4561" s="44"/>
      <c r="F4561" s="43"/>
      <c r="G4561" s="84"/>
      <c r="H4561" s="31"/>
      <c r="I4561" s="208"/>
      <c r="J4561" s="84"/>
      <c r="K4561" s="31"/>
      <c r="L4561" s="31"/>
      <c r="M4561" s="169"/>
      <c r="N4561" s="148"/>
      <c r="O4561" s="106"/>
      <c r="P4561" s="43"/>
      <c r="Q4561" s="31"/>
      <c r="R4561" s="84"/>
      <c r="S4561" s="31"/>
      <c r="T4561" s="31"/>
      <c r="U4561" s="169"/>
      <c r="V4561" s="150"/>
      <c r="W4561" s="141" t="str" cm="1">
        <f t="array" ref="W4561">IF(SUM(LEN(B4561:V4561))=0,"",IF(OR(OR(ISBLANK(F4561),SUM(LEN(C4561),LEN(D4561))=0),AND(NOT(E4561="Unknown"),ISBLANK(J4561)),AND(NOT(O4561="Unknown"),ISBLANK(R4561))),"Missing Information", INDEX(Table15[Entire Service Line Classification], MATCH(SUMIFS(Table15[Unique ID],Table15[System-Owned Portion],E4561,Table15[If Material Anything Other than "Lead" in Column E,Was Material Ever Previously Lead?],G4561,Table15[Customer-Owned Portion],O4561),Table15[Unique ID],0),0)))</f>
        <v/>
      </c>
      <c r="X4561"/>
    </row>
    <row r="4562" spans="2:24" x14ac:dyDescent="0.25">
      <c r="B4562" s="146"/>
      <c r="C4562" s="31"/>
      <c r="D4562" s="31"/>
      <c r="E4562" s="44"/>
      <c r="F4562" s="43"/>
      <c r="G4562" s="84"/>
      <c r="H4562" s="31"/>
      <c r="I4562" s="208"/>
      <c r="J4562" s="84"/>
      <c r="K4562" s="31"/>
      <c r="L4562" s="31"/>
      <c r="M4562" s="169"/>
      <c r="N4562" s="148"/>
      <c r="O4562" s="106"/>
      <c r="P4562" s="43"/>
      <c r="Q4562" s="31"/>
      <c r="R4562" s="84"/>
      <c r="S4562" s="31"/>
      <c r="T4562" s="31"/>
      <c r="U4562" s="169"/>
      <c r="V4562" s="150"/>
      <c r="W4562" s="141" t="str" cm="1">
        <f t="array" ref="W4562">IF(SUM(LEN(B4562:V4562))=0,"",IF(OR(OR(ISBLANK(F4562),SUM(LEN(C4562),LEN(D4562))=0),AND(NOT(E4562="Unknown"),ISBLANK(J4562)),AND(NOT(O4562="Unknown"),ISBLANK(R4562))),"Missing Information", INDEX(Table15[Entire Service Line Classification], MATCH(SUMIFS(Table15[Unique ID],Table15[System-Owned Portion],E4562,Table15[If Material Anything Other than "Lead" in Column E,Was Material Ever Previously Lead?],G4562,Table15[Customer-Owned Portion],O4562),Table15[Unique ID],0),0)))</f>
        <v/>
      </c>
      <c r="X4562"/>
    </row>
    <row r="4563" spans="2:24" x14ac:dyDescent="0.25">
      <c r="B4563" s="146"/>
      <c r="C4563" s="31"/>
      <c r="D4563" s="31"/>
      <c r="E4563" s="44"/>
      <c r="F4563" s="43"/>
      <c r="G4563" s="84"/>
      <c r="H4563" s="31"/>
      <c r="I4563" s="208"/>
      <c r="J4563" s="84"/>
      <c r="K4563" s="31"/>
      <c r="L4563" s="31"/>
      <c r="M4563" s="169"/>
      <c r="N4563" s="148"/>
      <c r="O4563" s="106"/>
      <c r="P4563" s="43"/>
      <c r="Q4563" s="31"/>
      <c r="R4563" s="84"/>
      <c r="S4563" s="31"/>
      <c r="T4563" s="31"/>
      <c r="U4563" s="169"/>
      <c r="V4563" s="150"/>
      <c r="W4563" s="141" t="str" cm="1">
        <f t="array" ref="W4563">IF(SUM(LEN(B4563:V4563))=0,"",IF(OR(OR(ISBLANK(F4563),SUM(LEN(C4563),LEN(D4563))=0),AND(NOT(E4563="Unknown"),ISBLANK(J4563)),AND(NOT(O4563="Unknown"),ISBLANK(R4563))),"Missing Information", INDEX(Table15[Entire Service Line Classification], MATCH(SUMIFS(Table15[Unique ID],Table15[System-Owned Portion],E4563,Table15[If Material Anything Other than "Lead" in Column E,Was Material Ever Previously Lead?],G4563,Table15[Customer-Owned Portion],O4563),Table15[Unique ID],0),0)))</f>
        <v/>
      </c>
      <c r="X4563"/>
    </row>
    <row r="4564" spans="2:24" x14ac:dyDescent="0.25">
      <c r="B4564" s="146"/>
      <c r="C4564" s="31"/>
      <c r="D4564" s="31"/>
      <c r="E4564" s="44"/>
      <c r="F4564" s="43"/>
      <c r="G4564" s="84"/>
      <c r="H4564" s="31"/>
      <c r="I4564" s="208"/>
      <c r="J4564" s="84"/>
      <c r="K4564" s="31"/>
      <c r="L4564" s="31"/>
      <c r="M4564" s="169"/>
      <c r="N4564" s="148"/>
      <c r="O4564" s="106"/>
      <c r="P4564" s="43"/>
      <c r="Q4564" s="31"/>
      <c r="R4564" s="84"/>
      <c r="S4564" s="31"/>
      <c r="T4564" s="31"/>
      <c r="U4564" s="169"/>
      <c r="V4564" s="150"/>
      <c r="W4564" s="141" t="str" cm="1">
        <f t="array" ref="W4564">IF(SUM(LEN(B4564:V4564))=0,"",IF(OR(OR(ISBLANK(F4564),SUM(LEN(C4564),LEN(D4564))=0),AND(NOT(E4564="Unknown"),ISBLANK(J4564)),AND(NOT(O4564="Unknown"),ISBLANK(R4564))),"Missing Information", INDEX(Table15[Entire Service Line Classification], MATCH(SUMIFS(Table15[Unique ID],Table15[System-Owned Portion],E4564,Table15[If Material Anything Other than "Lead" in Column E,Was Material Ever Previously Lead?],G4564,Table15[Customer-Owned Portion],O4564),Table15[Unique ID],0),0)))</f>
        <v/>
      </c>
      <c r="X4564"/>
    </row>
    <row r="4565" spans="2:24" x14ac:dyDescent="0.25">
      <c r="B4565" s="146"/>
      <c r="C4565" s="31"/>
      <c r="D4565" s="31"/>
      <c r="E4565" s="44"/>
      <c r="F4565" s="43"/>
      <c r="G4565" s="84"/>
      <c r="H4565" s="31"/>
      <c r="I4565" s="208"/>
      <c r="J4565" s="84"/>
      <c r="K4565" s="31"/>
      <c r="L4565" s="31"/>
      <c r="M4565" s="169"/>
      <c r="N4565" s="148"/>
      <c r="O4565" s="106"/>
      <c r="P4565" s="43"/>
      <c r="Q4565" s="31"/>
      <c r="R4565" s="84"/>
      <c r="S4565" s="31"/>
      <c r="T4565" s="31"/>
      <c r="U4565" s="169"/>
      <c r="V4565" s="150"/>
      <c r="W4565" s="141" t="str" cm="1">
        <f t="array" ref="W4565">IF(SUM(LEN(B4565:V4565))=0,"",IF(OR(OR(ISBLANK(F4565),SUM(LEN(C4565),LEN(D4565))=0),AND(NOT(E4565="Unknown"),ISBLANK(J4565)),AND(NOT(O4565="Unknown"),ISBLANK(R4565))),"Missing Information", INDEX(Table15[Entire Service Line Classification], MATCH(SUMIFS(Table15[Unique ID],Table15[System-Owned Portion],E4565,Table15[If Material Anything Other than "Lead" in Column E,Was Material Ever Previously Lead?],G4565,Table15[Customer-Owned Portion],O4565),Table15[Unique ID],0),0)))</f>
        <v/>
      </c>
      <c r="X4565"/>
    </row>
    <row r="4566" spans="2:24" x14ac:dyDescent="0.25">
      <c r="B4566" s="146"/>
      <c r="C4566" s="31"/>
      <c r="D4566" s="31"/>
      <c r="E4566" s="44"/>
      <c r="F4566" s="43"/>
      <c r="G4566" s="84"/>
      <c r="H4566" s="31"/>
      <c r="I4566" s="208"/>
      <c r="J4566" s="84"/>
      <c r="K4566" s="31"/>
      <c r="L4566" s="31"/>
      <c r="M4566" s="169"/>
      <c r="N4566" s="148"/>
      <c r="O4566" s="106"/>
      <c r="P4566" s="43"/>
      <c r="Q4566" s="31"/>
      <c r="R4566" s="84"/>
      <c r="S4566" s="31"/>
      <c r="T4566" s="31"/>
      <c r="U4566" s="169"/>
      <c r="V4566" s="150"/>
      <c r="W4566" s="141" t="str" cm="1">
        <f t="array" ref="W4566">IF(SUM(LEN(B4566:V4566))=0,"",IF(OR(OR(ISBLANK(F4566),SUM(LEN(C4566),LEN(D4566))=0),AND(NOT(E4566="Unknown"),ISBLANK(J4566)),AND(NOT(O4566="Unknown"),ISBLANK(R4566))),"Missing Information", INDEX(Table15[Entire Service Line Classification], MATCH(SUMIFS(Table15[Unique ID],Table15[System-Owned Portion],E4566,Table15[If Material Anything Other than "Lead" in Column E,Was Material Ever Previously Lead?],G4566,Table15[Customer-Owned Portion],O4566),Table15[Unique ID],0),0)))</f>
        <v/>
      </c>
      <c r="X4566"/>
    </row>
    <row r="4567" spans="2:24" x14ac:dyDescent="0.25">
      <c r="B4567" s="146"/>
      <c r="C4567" s="31"/>
      <c r="D4567" s="31"/>
      <c r="E4567" s="44"/>
      <c r="F4567" s="43"/>
      <c r="G4567" s="84"/>
      <c r="H4567" s="31"/>
      <c r="I4567" s="208"/>
      <c r="J4567" s="84"/>
      <c r="K4567" s="31"/>
      <c r="L4567" s="31"/>
      <c r="M4567" s="169"/>
      <c r="N4567" s="148"/>
      <c r="O4567" s="106"/>
      <c r="P4567" s="43"/>
      <c r="Q4567" s="31"/>
      <c r="R4567" s="84"/>
      <c r="S4567" s="31"/>
      <c r="T4567" s="31"/>
      <c r="U4567" s="169"/>
      <c r="V4567" s="150"/>
      <c r="W4567" s="141" t="str" cm="1">
        <f t="array" ref="W4567">IF(SUM(LEN(B4567:V4567))=0,"",IF(OR(OR(ISBLANK(F4567),SUM(LEN(C4567),LEN(D4567))=0),AND(NOT(E4567="Unknown"),ISBLANK(J4567)),AND(NOT(O4567="Unknown"),ISBLANK(R4567))),"Missing Information", INDEX(Table15[Entire Service Line Classification], MATCH(SUMIFS(Table15[Unique ID],Table15[System-Owned Portion],E4567,Table15[If Material Anything Other than "Lead" in Column E,Was Material Ever Previously Lead?],G4567,Table15[Customer-Owned Portion],O4567),Table15[Unique ID],0),0)))</f>
        <v/>
      </c>
      <c r="X4567"/>
    </row>
    <row r="4568" spans="2:24" x14ac:dyDescent="0.25">
      <c r="B4568" s="146"/>
      <c r="C4568" s="31"/>
      <c r="D4568" s="31"/>
      <c r="E4568" s="44"/>
      <c r="F4568" s="43"/>
      <c r="G4568" s="84"/>
      <c r="H4568" s="31"/>
      <c r="I4568" s="208"/>
      <c r="J4568" s="84"/>
      <c r="K4568" s="31"/>
      <c r="L4568" s="31"/>
      <c r="M4568" s="169"/>
      <c r="N4568" s="148"/>
      <c r="O4568" s="106"/>
      <c r="P4568" s="43"/>
      <c r="Q4568" s="31"/>
      <c r="R4568" s="84"/>
      <c r="S4568" s="31"/>
      <c r="T4568" s="31"/>
      <c r="U4568" s="169"/>
      <c r="V4568" s="150"/>
      <c r="W4568" s="141" t="str" cm="1">
        <f t="array" ref="W4568">IF(SUM(LEN(B4568:V4568))=0,"",IF(OR(OR(ISBLANK(F4568),SUM(LEN(C4568),LEN(D4568))=0),AND(NOT(E4568="Unknown"),ISBLANK(J4568)),AND(NOT(O4568="Unknown"),ISBLANK(R4568))),"Missing Information", INDEX(Table15[Entire Service Line Classification], MATCH(SUMIFS(Table15[Unique ID],Table15[System-Owned Portion],E4568,Table15[If Material Anything Other than "Lead" in Column E,Was Material Ever Previously Lead?],G4568,Table15[Customer-Owned Portion],O4568),Table15[Unique ID],0),0)))</f>
        <v/>
      </c>
      <c r="X4568"/>
    </row>
    <row r="4569" spans="2:24" x14ac:dyDescent="0.25">
      <c r="B4569" s="146"/>
      <c r="C4569" s="31"/>
      <c r="D4569" s="31"/>
      <c r="E4569" s="44"/>
      <c r="F4569" s="43"/>
      <c r="G4569" s="84"/>
      <c r="H4569" s="31"/>
      <c r="I4569" s="208"/>
      <c r="J4569" s="84"/>
      <c r="K4569" s="31"/>
      <c r="L4569" s="31"/>
      <c r="M4569" s="169"/>
      <c r="N4569" s="148"/>
      <c r="O4569" s="106"/>
      <c r="P4569" s="43"/>
      <c r="Q4569" s="31"/>
      <c r="R4569" s="84"/>
      <c r="S4569" s="31"/>
      <c r="T4569" s="31"/>
      <c r="U4569" s="169"/>
      <c r="V4569" s="150"/>
      <c r="W4569" s="141" t="str" cm="1">
        <f t="array" ref="W4569">IF(SUM(LEN(B4569:V4569))=0,"",IF(OR(OR(ISBLANK(F4569),SUM(LEN(C4569),LEN(D4569))=0),AND(NOT(E4569="Unknown"),ISBLANK(J4569)),AND(NOT(O4569="Unknown"),ISBLANK(R4569))),"Missing Information", INDEX(Table15[Entire Service Line Classification], MATCH(SUMIFS(Table15[Unique ID],Table15[System-Owned Portion],E4569,Table15[If Material Anything Other than "Lead" in Column E,Was Material Ever Previously Lead?],G4569,Table15[Customer-Owned Portion],O4569),Table15[Unique ID],0),0)))</f>
        <v/>
      </c>
      <c r="X4569"/>
    </row>
    <row r="4570" spans="2:24" x14ac:dyDescent="0.25">
      <c r="B4570" s="146"/>
      <c r="C4570" s="31"/>
      <c r="D4570" s="31"/>
      <c r="E4570" s="44"/>
      <c r="F4570" s="43"/>
      <c r="G4570" s="84"/>
      <c r="H4570" s="31"/>
      <c r="I4570" s="208"/>
      <c r="J4570" s="84"/>
      <c r="K4570" s="31"/>
      <c r="L4570" s="31"/>
      <c r="M4570" s="169"/>
      <c r="N4570" s="148"/>
      <c r="O4570" s="106"/>
      <c r="P4570" s="43"/>
      <c r="Q4570" s="31"/>
      <c r="R4570" s="84"/>
      <c r="S4570" s="31"/>
      <c r="T4570" s="31"/>
      <c r="U4570" s="169"/>
      <c r="V4570" s="150"/>
      <c r="W4570" s="141" t="str" cm="1">
        <f t="array" ref="W4570">IF(SUM(LEN(B4570:V4570))=0,"",IF(OR(OR(ISBLANK(F4570),SUM(LEN(C4570),LEN(D4570))=0),AND(NOT(E4570="Unknown"),ISBLANK(J4570)),AND(NOT(O4570="Unknown"),ISBLANK(R4570))),"Missing Information", INDEX(Table15[Entire Service Line Classification], MATCH(SUMIFS(Table15[Unique ID],Table15[System-Owned Portion],E4570,Table15[If Material Anything Other than "Lead" in Column E,Was Material Ever Previously Lead?],G4570,Table15[Customer-Owned Portion],O4570),Table15[Unique ID],0),0)))</f>
        <v/>
      </c>
      <c r="X4570"/>
    </row>
    <row r="4571" spans="2:24" x14ac:dyDescent="0.25">
      <c r="B4571" s="146"/>
      <c r="C4571" s="31"/>
      <c r="D4571" s="31"/>
      <c r="E4571" s="44"/>
      <c r="F4571" s="43"/>
      <c r="G4571" s="84"/>
      <c r="H4571" s="31"/>
      <c r="I4571" s="208"/>
      <c r="J4571" s="84"/>
      <c r="K4571" s="31"/>
      <c r="L4571" s="31"/>
      <c r="M4571" s="169"/>
      <c r="N4571" s="148"/>
      <c r="O4571" s="106"/>
      <c r="P4571" s="43"/>
      <c r="Q4571" s="31"/>
      <c r="R4571" s="84"/>
      <c r="S4571" s="31"/>
      <c r="T4571" s="31"/>
      <c r="U4571" s="169"/>
      <c r="V4571" s="150"/>
      <c r="W4571" s="141" t="str" cm="1">
        <f t="array" ref="W4571">IF(SUM(LEN(B4571:V4571))=0,"",IF(OR(OR(ISBLANK(F4571),SUM(LEN(C4571),LEN(D4571))=0),AND(NOT(E4571="Unknown"),ISBLANK(J4571)),AND(NOT(O4571="Unknown"),ISBLANK(R4571))),"Missing Information", INDEX(Table15[Entire Service Line Classification], MATCH(SUMIFS(Table15[Unique ID],Table15[System-Owned Portion],E4571,Table15[If Material Anything Other than "Lead" in Column E,Was Material Ever Previously Lead?],G4571,Table15[Customer-Owned Portion],O4571),Table15[Unique ID],0),0)))</f>
        <v/>
      </c>
      <c r="X4571"/>
    </row>
    <row r="4572" spans="2:24" x14ac:dyDescent="0.25">
      <c r="B4572" s="146"/>
      <c r="C4572" s="31"/>
      <c r="D4572" s="31"/>
      <c r="E4572" s="44"/>
      <c r="F4572" s="43"/>
      <c r="G4572" s="84"/>
      <c r="H4572" s="31"/>
      <c r="I4572" s="208"/>
      <c r="J4572" s="84"/>
      <c r="K4572" s="31"/>
      <c r="L4572" s="31"/>
      <c r="M4572" s="169"/>
      <c r="N4572" s="148"/>
      <c r="O4572" s="106"/>
      <c r="P4572" s="43"/>
      <c r="Q4572" s="31"/>
      <c r="R4572" s="84"/>
      <c r="S4572" s="31"/>
      <c r="T4572" s="31"/>
      <c r="U4572" s="169"/>
      <c r="V4572" s="150"/>
      <c r="W4572" s="141" t="str" cm="1">
        <f t="array" ref="W4572">IF(SUM(LEN(B4572:V4572))=0,"",IF(OR(OR(ISBLANK(F4572),SUM(LEN(C4572),LEN(D4572))=0),AND(NOT(E4572="Unknown"),ISBLANK(J4572)),AND(NOT(O4572="Unknown"),ISBLANK(R4572))),"Missing Information", INDEX(Table15[Entire Service Line Classification], MATCH(SUMIFS(Table15[Unique ID],Table15[System-Owned Portion],E4572,Table15[If Material Anything Other than "Lead" in Column E,Was Material Ever Previously Lead?],G4572,Table15[Customer-Owned Portion],O4572),Table15[Unique ID],0),0)))</f>
        <v/>
      </c>
      <c r="X4572"/>
    </row>
    <row r="4573" spans="2:24" x14ac:dyDescent="0.25">
      <c r="B4573" s="146"/>
      <c r="C4573" s="31"/>
      <c r="D4573" s="31"/>
      <c r="E4573" s="44"/>
      <c r="F4573" s="43"/>
      <c r="G4573" s="84"/>
      <c r="H4573" s="31"/>
      <c r="I4573" s="208"/>
      <c r="J4573" s="84"/>
      <c r="K4573" s="31"/>
      <c r="L4573" s="31"/>
      <c r="M4573" s="169"/>
      <c r="N4573" s="148"/>
      <c r="O4573" s="106"/>
      <c r="P4573" s="43"/>
      <c r="Q4573" s="31"/>
      <c r="R4573" s="84"/>
      <c r="S4573" s="31"/>
      <c r="T4573" s="31"/>
      <c r="U4573" s="169"/>
      <c r="V4573" s="150"/>
      <c r="W4573" s="141" t="str" cm="1">
        <f t="array" ref="W4573">IF(SUM(LEN(B4573:V4573))=0,"",IF(OR(OR(ISBLANK(F4573),SUM(LEN(C4573),LEN(D4573))=0),AND(NOT(E4573="Unknown"),ISBLANK(J4573)),AND(NOT(O4573="Unknown"),ISBLANK(R4573))),"Missing Information", INDEX(Table15[Entire Service Line Classification], MATCH(SUMIFS(Table15[Unique ID],Table15[System-Owned Portion],E4573,Table15[If Material Anything Other than "Lead" in Column E,Was Material Ever Previously Lead?],G4573,Table15[Customer-Owned Portion],O4573),Table15[Unique ID],0),0)))</f>
        <v/>
      </c>
      <c r="X4573"/>
    </row>
    <row r="4574" spans="2:24" x14ac:dyDescent="0.25">
      <c r="B4574" s="146"/>
      <c r="C4574" s="31"/>
      <c r="D4574" s="31"/>
      <c r="E4574" s="44"/>
      <c r="F4574" s="43"/>
      <c r="G4574" s="84"/>
      <c r="H4574" s="31"/>
      <c r="I4574" s="208"/>
      <c r="J4574" s="84"/>
      <c r="K4574" s="31"/>
      <c r="L4574" s="31"/>
      <c r="M4574" s="169"/>
      <c r="N4574" s="148"/>
      <c r="O4574" s="106"/>
      <c r="P4574" s="43"/>
      <c r="Q4574" s="31"/>
      <c r="R4574" s="84"/>
      <c r="S4574" s="31"/>
      <c r="T4574" s="31"/>
      <c r="U4574" s="169"/>
      <c r="V4574" s="150"/>
      <c r="W4574" s="141" t="str" cm="1">
        <f t="array" ref="W4574">IF(SUM(LEN(B4574:V4574))=0,"",IF(OR(OR(ISBLANK(F4574),SUM(LEN(C4574),LEN(D4574))=0),AND(NOT(E4574="Unknown"),ISBLANK(J4574)),AND(NOT(O4574="Unknown"),ISBLANK(R4574))),"Missing Information", INDEX(Table15[Entire Service Line Classification], MATCH(SUMIFS(Table15[Unique ID],Table15[System-Owned Portion],E4574,Table15[If Material Anything Other than "Lead" in Column E,Was Material Ever Previously Lead?],G4574,Table15[Customer-Owned Portion],O4574),Table15[Unique ID],0),0)))</f>
        <v/>
      </c>
      <c r="X4574"/>
    </row>
    <row r="4575" spans="2:24" x14ac:dyDescent="0.25">
      <c r="B4575" s="146"/>
      <c r="C4575" s="31"/>
      <c r="D4575" s="31"/>
      <c r="E4575" s="44"/>
      <c r="F4575" s="43"/>
      <c r="G4575" s="84"/>
      <c r="H4575" s="31"/>
      <c r="I4575" s="208"/>
      <c r="J4575" s="84"/>
      <c r="K4575" s="31"/>
      <c r="L4575" s="31"/>
      <c r="M4575" s="169"/>
      <c r="N4575" s="148"/>
      <c r="O4575" s="106"/>
      <c r="P4575" s="43"/>
      <c r="Q4575" s="31"/>
      <c r="R4575" s="84"/>
      <c r="S4575" s="31"/>
      <c r="T4575" s="31"/>
      <c r="U4575" s="169"/>
      <c r="V4575" s="150"/>
      <c r="W4575" s="141" t="str" cm="1">
        <f t="array" ref="W4575">IF(SUM(LEN(B4575:V4575))=0,"",IF(OR(OR(ISBLANK(F4575),SUM(LEN(C4575),LEN(D4575))=0),AND(NOT(E4575="Unknown"),ISBLANK(J4575)),AND(NOT(O4575="Unknown"),ISBLANK(R4575))),"Missing Information", INDEX(Table15[Entire Service Line Classification], MATCH(SUMIFS(Table15[Unique ID],Table15[System-Owned Portion],E4575,Table15[If Material Anything Other than "Lead" in Column E,Was Material Ever Previously Lead?],G4575,Table15[Customer-Owned Portion],O4575),Table15[Unique ID],0),0)))</f>
        <v/>
      </c>
      <c r="X4575"/>
    </row>
    <row r="4576" spans="2:24" x14ac:dyDescent="0.25">
      <c r="B4576" s="146"/>
      <c r="C4576" s="31"/>
      <c r="D4576" s="31"/>
      <c r="E4576" s="44"/>
      <c r="F4576" s="43"/>
      <c r="G4576" s="84"/>
      <c r="H4576" s="31"/>
      <c r="I4576" s="208"/>
      <c r="J4576" s="84"/>
      <c r="K4576" s="31"/>
      <c r="L4576" s="31"/>
      <c r="M4576" s="169"/>
      <c r="N4576" s="148"/>
      <c r="O4576" s="106"/>
      <c r="P4576" s="43"/>
      <c r="Q4576" s="31"/>
      <c r="R4576" s="84"/>
      <c r="S4576" s="31"/>
      <c r="T4576" s="31"/>
      <c r="U4576" s="169"/>
      <c r="V4576" s="150"/>
      <c r="W4576" s="141" t="str" cm="1">
        <f t="array" ref="W4576">IF(SUM(LEN(B4576:V4576))=0,"",IF(OR(OR(ISBLANK(F4576),SUM(LEN(C4576),LEN(D4576))=0),AND(NOT(E4576="Unknown"),ISBLANK(J4576)),AND(NOT(O4576="Unknown"),ISBLANK(R4576))),"Missing Information", INDEX(Table15[Entire Service Line Classification], MATCH(SUMIFS(Table15[Unique ID],Table15[System-Owned Portion],E4576,Table15[If Material Anything Other than "Lead" in Column E,Was Material Ever Previously Lead?],G4576,Table15[Customer-Owned Portion],O4576),Table15[Unique ID],0),0)))</f>
        <v/>
      </c>
      <c r="X4576"/>
    </row>
    <row r="4577" spans="2:24" x14ac:dyDescent="0.25">
      <c r="B4577" s="146"/>
      <c r="C4577" s="31"/>
      <c r="D4577" s="31"/>
      <c r="E4577" s="44"/>
      <c r="F4577" s="43"/>
      <c r="G4577" s="84"/>
      <c r="H4577" s="31"/>
      <c r="I4577" s="208"/>
      <c r="J4577" s="84"/>
      <c r="K4577" s="31"/>
      <c r="L4577" s="31"/>
      <c r="M4577" s="169"/>
      <c r="N4577" s="148"/>
      <c r="O4577" s="106"/>
      <c r="P4577" s="43"/>
      <c r="Q4577" s="31"/>
      <c r="R4577" s="84"/>
      <c r="S4577" s="31"/>
      <c r="T4577" s="31"/>
      <c r="U4577" s="169"/>
      <c r="V4577" s="150"/>
      <c r="W4577" s="141" t="str" cm="1">
        <f t="array" ref="W4577">IF(SUM(LEN(B4577:V4577))=0,"",IF(OR(OR(ISBLANK(F4577),SUM(LEN(C4577),LEN(D4577))=0),AND(NOT(E4577="Unknown"),ISBLANK(J4577)),AND(NOT(O4577="Unknown"),ISBLANK(R4577))),"Missing Information", INDEX(Table15[Entire Service Line Classification], MATCH(SUMIFS(Table15[Unique ID],Table15[System-Owned Portion],E4577,Table15[If Material Anything Other than "Lead" in Column E,Was Material Ever Previously Lead?],G4577,Table15[Customer-Owned Portion],O4577),Table15[Unique ID],0),0)))</f>
        <v/>
      </c>
      <c r="X4577"/>
    </row>
    <row r="4578" spans="2:24" x14ac:dyDescent="0.25">
      <c r="B4578" s="146"/>
      <c r="C4578" s="31"/>
      <c r="D4578" s="31"/>
      <c r="E4578" s="44"/>
      <c r="F4578" s="43"/>
      <c r="G4578" s="84"/>
      <c r="H4578" s="31"/>
      <c r="I4578" s="208"/>
      <c r="J4578" s="84"/>
      <c r="K4578" s="31"/>
      <c r="L4578" s="31"/>
      <c r="M4578" s="169"/>
      <c r="N4578" s="148"/>
      <c r="O4578" s="106"/>
      <c r="P4578" s="43"/>
      <c r="Q4578" s="31"/>
      <c r="R4578" s="84"/>
      <c r="S4578" s="31"/>
      <c r="T4578" s="31"/>
      <c r="U4578" s="169"/>
      <c r="V4578" s="150"/>
      <c r="W4578" s="141" t="str" cm="1">
        <f t="array" ref="W4578">IF(SUM(LEN(B4578:V4578))=0,"",IF(OR(OR(ISBLANK(F4578),SUM(LEN(C4578),LEN(D4578))=0),AND(NOT(E4578="Unknown"),ISBLANK(J4578)),AND(NOT(O4578="Unknown"),ISBLANK(R4578))),"Missing Information", INDEX(Table15[Entire Service Line Classification], MATCH(SUMIFS(Table15[Unique ID],Table15[System-Owned Portion],E4578,Table15[If Material Anything Other than "Lead" in Column E,Was Material Ever Previously Lead?],G4578,Table15[Customer-Owned Portion],O4578),Table15[Unique ID],0),0)))</f>
        <v/>
      </c>
      <c r="X4578"/>
    </row>
    <row r="4579" spans="2:24" x14ac:dyDescent="0.25">
      <c r="B4579" s="146"/>
      <c r="C4579" s="31"/>
      <c r="D4579" s="31"/>
      <c r="E4579" s="44"/>
      <c r="F4579" s="43"/>
      <c r="G4579" s="84"/>
      <c r="H4579" s="31"/>
      <c r="I4579" s="208"/>
      <c r="J4579" s="84"/>
      <c r="K4579" s="31"/>
      <c r="L4579" s="31"/>
      <c r="M4579" s="169"/>
      <c r="N4579" s="148"/>
      <c r="O4579" s="106"/>
      <c r="P4579" s="43"/>
      <c r="Q4579" s="31"/>
      <c r="R4579" s="84"/>
      <c r="S4579" s="31"/>
      <c r="T4579" s="31"/>
      <c r="U4579" s="169"/>
      <c r="V4579" s="150"/>
      <c r="W4579" s="141" t="str" cm="1">
        <f t="array" ref="W4579">IF(SUM(LEN(B4579:V4579))=0,"",IF(OR(OR(ISBLANK(F4579),SUM(LEN(C4579),LEN(D4579))=0),AND(NOT(E4579="Unknown"),ISBLANK(J4579)),AND(NOT(O4579="Unknown"),ISBLANK(R4579))),"Missing Information", INDEX(Table15[Entire Service Line Classification], MATCH(SUMIFS(Table15[Unique ID],Table15[System-Owned Portion],E4579,Table15[If Material Anything Other than "Lead" in Column E,Was Material Ever Previously Lead?],G4579,Table15[Customer-Owned Portion],O4579),Table15[Unique ID],0),0)))</f>
        <v/>
      </c>
      <c r="X4579"/>
    </row>
    <row r="4580" spans="2:24" x14ac:dyDescent="0.25">
      <c r="B4580" s="146"/>
      <c r="C4580" s="31"/>
      <c r="D4580" s="31"/>
      <c r="E4580" s="44"/>
      <c r="F4580" s="43"/>
      <c r="G4580" s="84"/>
      <c r="H4580" s="31"/>
      <c r="I4580" s="208"/>
      <c r="J4580" s="84"/>
      <c r="K4580" s="31"/>
      <c r="L4580" s="31"/>
      <c r="M4580" s="169"/>
      <c r="N4580" s="148"/>
      <c r="O4580" s="106"/>
      <c r="P4580" s="43"/>
      <c r="Q4580" s="31"/>
      <c r="R4580" s="84"/>
      <c r="S4580" s="31"/>
      <c r="T4580" s="31"/>
      <c r="U4580" s="169"/>
      <c r="V4580" s="150"/>
      <c r="W4580" s="141" t="str" cm="1">
        <f t="array" ref="W4580">IF(SUM(LEN(B4580:V4580))=0,"",IF(OR(OR(ISBLANK(F4580),SUM(LEN(C4580),LEN(D4580))=0),AND(NOT(E4580="Unknown"),ISBLANK(J4580)),AND(NOT(O4580="Unknown"),ISBLANK(R4580))),"Missing Information", INDEX(Table15[Entire Service Line Classification], MATCH(SUMIFS(Table15[Unique ID],Table15[System-Owned Portion],E4580,Table15[If Material Anything Other than "Lead" in Column E,Was Material Ever Previously Lead?],G4580,Table15[Customer-Owned Portion],O4580),Table15[Unique ID],0),0)))</f>
        <v/>
      </c>
      <c r="X4580"/>
    </row>
    <row r="4581" spans="2:24" x14ac:dyDescent="0.25">
      <c r="B4581" s="146"/>
      <c r="C4581" s="31"/>
      <c r="D4581" s="31"/>
      <c r="E4581" s="44"/>
      <c r="F4581" s="43"/>
      <c r="G4581" s="84"/>
      <c r="H4581" s="31"/>
      <c r="I4581" s="208"/>
      <c r="J4581" s="84"/>
      <c r="K4581" s="31"/>
      <c r="L4581" s="31"/>
      <c r="M4581" s="169"/>
      <c r="N4581" s="148"/>
      <c r="O4581" s="106"/>
      <c r="P4581" s="43"/>
      <c r="Q4581" s="31"/>
      <c r="R4581" s="84"/>
      <c r="S4581" s="31"/>
      <c r="T4581" s="31"/>
      <c r="U4581" s="169"/>
      <c r="V4581" s="150"/>
      <c r="W4581" s="141" t="str" cm="1">
        <f t="array" ref="W4581">IF(SUM(LEN(B4581:V4581))=0,"",IF(OR(OR(ISBLANK(F4581),SUM(LEN(C4581),LEN(D4581))=0),AND(NOT(E4581="Unknown"),ISBLANK(J4581)),AND(NOT(O4581="Unknown"),ISBLANK(R4581))),"Missing Information", INDEX(Table15[Entire Service Line Classification], MATCH(SUMIFS(Table15[Unique ID],Table15[System-Owned Portion],E4581,Table15[If Material Anything Other than "Lead" in Column E,Was Material Ever Previously Lead?],G4581,Table15[Customer-Owned Portion],O4581),Table15[Unique ID],0),0)))</f>
        <v/>
      </c>
      <c r="X4581"/>
    </row>
    <row r="4582" spans="2:24" x14ac:dyDescent="0.25">
      <c r="B4582" s="146"/>
      <c r="C4582" s="31"/>
      <c r="D4582" s="31"/>
      <c r="E4582" s="44"/>
      <c r="F4582" s="43"/>
      <c r="G4582" s="84"/>
      <c r="H4582" s="31"/>
      <c r="I4582" s="208"/>
      <c r="J4582" s="84"/>
      <c r="K4582" s="31"/>
      <c r="L4582" s="31"/>
      <c r="M4582" s="169"/>
      <c r="N4582" s="148"/>
      <c r="O4582" s="106"/>
      <c r="P4582" s="43"/>
      <c r="Q4582" s="31"/>
      <c r="R4582" s="84"/>
      <c r="S4582" s="31"/>
      <c r="T4582" s="31"/>
      <c r="U4582" s="169"/>
      <c r="V4582" s="150"/>
      <c r="W4582" s="141" t="str" cm="1">
        <f t="array" ref="W4582">IF(SUM(LEN(B4582:V4582))=0,"",IF(OR(OR(ISBLANK(F4582),SUM(LEN(C4582),LEN(D4582))=0),AND(NOT(E4582="Unknown"),ISBLANK(J4582)),AND(NOT(O4582="Unknown"),ISBLANK(R4582))),"Missing Information", INDEX(Table15[Entire Service Line Classification], MATCH(SUMIFS(Table15[Unique ID],Table15[System-Owned Portion],E4582,Table15[If Material Anything Other than "Lead" in Column E,Was Material Ever Previously Lead?],G4582,Table15[Customer-Owned Portion],O4582),Table15[Unique ID],0),0)))</f>
        <v/>
      </c>
      <c r="X4582"/>
    </row>
    <row r="4583" spans="2:24" x14ac:dyDescent="0.25">
      <c r="B4583" s="146"/>
      <c r="C4583" s="31"/>
      <c r="D4583" s="31"/>
      <c r="E4583" s="44"/>
      <c r="F4583" s="43"/>
      <c r="G4583" s="84"/>
      <c r="H4583" s="31"/>
      <c r="I4583" s="208"/>
      <c r="J4583" s="84"/>
      <c r="K4583" s="31"/>
      <c r="L4583" s="31"/>
      <c r="M4583" s="169"/>
      <c r="N4583" s="148"/>
      <c r="O4583" s="106"/>
      <c r="P4583" s="43"/>
      <c r="Q4583" s="31"/>
      <c r="R4583" s="84"/>
      <c r="S4583" s="31"/>
      <c r="T4583" s="31"/>
      <c r="U4583" s="169"/>
      <c r="V4583" s="150"/>
      <c r="W4583" s="141" t="str" cm="1">
        <f t="array" ref="W4583">IF(SUM(LEN(B4583:V4583))=0,"",IF(OR(OR(ISBLANK(F4583),SUM(LEN(C4583),LEN(D4583))=0),AND(NOT(E4583="Unknown"),ISBLANK(J4583)),AND(NOT(O4583="Unknown"),ISBLANK(R4583))),"Missing Information", INDEX(Table15[Entire Service Line Classification], MATCH(SUMIFS(Table15[Unique ID],Table15[System-Owned Portion],E4583,Table15[If Material Anything Other than "Lead" in Column E,Was Material Ever Previously Lead?],G4583,Table15[Customer-Owned Portion],O4583),Table15[Unique ID],0),0)))</f>
        <v/>
      </c>
      <c r="X4583"/>
    </row>
    <row r="4584" spans="2:24" x14ac:dyDescent="0.25">
      <c r="B4584" s="146"/>
      <c r="C4584" s="31"/>
      <c r="D4584" s="31"/>
      <c r="E4584" s="44"/>
      <c r="F4584" s="43"/>
      <c r="G4584" s="84"/>
      <c r="H4584" s="31"/>
      <c r="I4584" s="208"/>
      <c r="J4584" s="84"/>
      <c r="K4584" s="31"/>
      <c r="L4584" s="31"/>
      <c r="M4584" s="169"/>
      <c r="N4584" s="148"/>
      <c r="O4584" s="106"/>
      <c r="P4584" s="43"/>
      <c r="Q4584" s="31"/>
      <c r="R4584" s="84"/>
      <c r="S4584" s="31"/>
      <c r="T4584" s="31"/>
      <c r="U4584" s="169"/>
      <c r="V4584" s="150"/>
      <c r="W4584" s="141" t="str" cm="1">
        <f t="array" ref="W4584">IF(SUM(LEN(B4584:V4584))=0,"",IF(OR(OR(ISBLANK(F4584),SUM(LEN(C4584),LEN(D4584))=0),AND(NOT(E4584="Unknown"),ISBLANK(J4584)),AND(NOT(O4584="Unknown"),ISBLANK(R4584))),"Missing Information", INDEX(Table15[Entire Service Line Classification], MATCH(SUMIFS(Table15[Unique ID],Table15[System-Owned Portion],E4584,Table15[If Material Anything Other than "Lead" in Column E,Was Material Ever Previously Lead?],G4584,Table15[Customer-Owned Portion],O4584),Table15[Unique ID],0),0)))</f>
        <v/>
      </c>
      <c r="X4584"/>
    </row>
    <row r="4585" spans="2:24" x14ac:dyDescent="0.25">
      <c r="B4585" s="146"/>
      <c r="C4585" s="31"/>
      <c r="D4585" s="31"/>
      <c r="E4585" s="44"/>
      <c r="F4585" s="43"/>
      <c r="G4585" s="84"/>
      <c r="H4585" s="31"/>
      <c r="I4585" s="208"/>
      <c r="J4585" s="84"/>
      <c r="K4585" s="31"/>
      <c r="L4585" s="31"/>
      <c r="M4585" s="169"/>
      <c r="N4585" s="148"/>
      <c r="O4585" s="106"/>
      <c r="P4585" s="43"/>
      <c r="Q4585" s="31"/>
      <c r="R4585" s="84"/>
      <c r="S4585" s="31"/>
      <c r="T4585" s="31"/>
      <c r="U4585" s="169"/>
      <c r="V4585" s="150"/>
      <c r="W4585" s="141" t="str" cm="1">
        <f t="array" ref="W4585">IF(SUM(LEN(B4585:V4585))=0,"",IF(OR(OR(ISBLANK(F4585),SUM(LEN(C4585),LEN(D4585))=0),AND(NOT(E4585="Unknown"),ISBLANK(J4585)),AND(NOT(O4585="Unknown"),ISBLANK(R4585))),"Missing Information", INDEX(Table15[Entire Service Line Classification], MATCH(SUMIFS(Table15[Unique ID],Table15[System-Owned Portion],E4585,Table15[If Material Anything Other than "Lead" in Column E,Was Material Ever Previously Lead?],G4585,Table15[Customer-Owned Portion],O4585),Table15[Unique ID],0),0)))</f>
        <v/>
      </c>
      <c r="X4585"/>
    </row>
    <row r="4586" spans="2:24" x14ac:dyDescent="0.25">
      <c r="B4586" s="146"/>
      <c r="C4586" s="31"/>
      <c r="D4586" s="31"/>
      <c r="E4586" s="44"/>
      <c r="F4586" s="43"/>
      <c r="G4586" s="84"/>
      <c r="H4586" s="31"/>
      <c r="I4586" s="208"/>
      <c r="J4586" s="84"/>
      <c r="K4586" s="31"/>
      <c r="L4586" s="31"/>
      <c r="M4586" s="169"/>
      <c r="N4586" s="148"/>
      <c r="O4586" s="106"/>
      <c r="P4586" s="43"/>
      <c r="Q4586" s="31"/>
      <c r="R4586" s="84"/>
      <c r="S4586" s="31"/>
      <c r="T4586" s="31"/>
      <c r="U4586" s="169"/>
      <c r="V4586" s="150"/>
      <c r="W4586" s="141" t="str" cm="1">
        <f t="array" ref="W4586">IF(SUM(LEN(B4586:V4586))=0,"",IF(OR(OR(ISBLANK(F4586),SUM(LEN(C4586),LEN(D4586))=0),AND(NOT(E4586="Unknown"),ISBLANK(J4586)),AND(NOT(O4586="Unknown"),ISBLANK(R4586))),"Missing Information", INDEX(Table15[Entire Service Line Classification], MATCH(SUMIFS(Table15[Unique ID],Table15[System-Owned Portion],E4586,Table15[If Material Anything Other than "Lead" in Column E,Was Material Ever Previously Lead?],G4586,Table15[Customer-Owned Portion],O4586),Table15[Unique ID],0),0)))</f>
        <v/>
      </c>
      <c r="X4586"/>
    </row>
    <row r="4587" spans="2:24" x14ac:dyDescent="0.25">
      <c r="B4587" s="146"/>
      <c r="C4587" s="31"/>
      <c r="D4587" s="31"/>
      <c r="E4587" s="44"/>
      <c r="F4587" s="43"/>
      <c r="G4587" s="84"/>
      <c r="H4587" s="31"/>
      <c r="I4587" s="208"/>
      <c r="J4587" s="84"/>
      <c r="K4587" s="31"/>
      <c r="L4587" s="31"/>
      <c r="M4587" s="169"/>
      <c r="N4587" s="148"/>
      <c r="O4587" s="106"/>
      <c r="P4587" s="43"/>
      <c r="Q4587" s="31"/>
      <c r="R4587" s="84"/>
      <c r="S4587" s="31"/>
      <c r="T4587" s="31"/>
      <c r="U4587" s="169"/>
      <c r="V4587" s="150"/>
      <c r="W4587" s="141" t="str" cm="1">
        <f t="array" ref="W4587">IF(SUM(LEN(B4587:V4587))=0,"",IF(OR(OR(ISBLANK(F4587),SUM(LEN(C4587),LEN(D4587))=0),AND(NOT(E4587="Unknown"),ISBLANK(J4587)),AND(NOT(O4587="Unknown"),ISBLANK(R4587))),"Missing Information", INDEX(Table15[Entire Service Line Classification], MATCH(SUMIFS(Table15[Unique ID],Table15[System-Owned Portion],E4587,Table15[If Material Anything Other than "Lead" in Column E,Was Material Ever Previously Lead?],G4587,Table15[Customer-Owned Portion],O4587),Table15[Unique ID],0),0)))</f>
        <v/>
      </c>
      <c r="X4587"/>
    </row>
    <row r="4588" spans="2:24" x14ac:dyDescent="0.25">
      <c r="B4588" s="146"/>
      <c r="C4588" s="31"/>
      <c r="D4588" s="31"/>
      <c r="E4588" s="44"/>
      <c r="F4588" s="43"/>
      <c r="G4588" s="84"/>
      <c r="H4588" s="31"/>
      <c r="I4588" s="208"/>
      <c r="J4588" s="84"/>
      <c r="K4588" s="31"/>
      <c r="L4588" s="31"/>
      <c r="M4588" s="169"/>
      <c r="N4588" s="148"/>
      <c r="O4588" s="106"/>
      <c r="P4588" s="43"/>
      <c r="Q4588" s="31"/>
      <c r="R4588" s="84"/>
      <c r="S4588" s="31"/>
      <c r="T4588" s="31"/>
      <c r="U4588" s="169"/>
      <c r="V4588" s="150"/>
      <c r="W4588" s="141" t="str" cm="1">
        <f t="array" ref="W4588">IF(SUM(LEN(B4588:V4588))=0,"",IF(OR(OR(ISBLANK(F4588),SUM(LEN(C4588),LEN(D4588))=0),AND(NOT(E4588="Unknown"),ISBLANK(J4588)),AND(NOT(O4588="Unknown"),ISBLANK(R4588))),"Missing Information", INDEX(Table15[Entire Service Line Classification], MATCH(SUMIFS(Table15[Unique ID],Table15[System-Owned Portion],E4588,Table15[If Material Anything Other than "Lead" in Column E,Was Material Ever Previously Lead?],G4588,Table15[Customer-Owned Portion],O4588),Table15[Unique ID],0),0)))</f>
        <v/>
      </c>
      <c r="X4588"/>
    </row>
    <row r="4589" spans="2:24" x14ac:dyDescent="0.25">
      <c r="B4589" s="146"/>
      <c r="C4589" s="31"/>
      <c r="D4589" s="31"/>
      <c r="E4589" s="44"/>
      <c r="F4589" s="43"/>
      <c r="G4589" s="84"/>
      <c r="H4589" s="31"/>
      <c r="I4589" s="208"/>
      <c r="J4589" s="84"/>
      <c r="K4589" s="31"/>
      <c r="L4589" s="31"/>
      <c r="M4589" s="169"/>
      <c r="N4589" s="148"/>
      <c r="O4589" s="106"/>
      <c r="P4589" s="43"/>
      <c r="Q4589" s="31"/>
      <c r="R4589" s="84"/>
      <c r="S4589" s="31"/>
      <c r="T4589" s="31"/>
      <c r="U4589" s="169"/>
      <c r="V4589" s="150"/>
      <c r="W4589" s="141" t="str" cm="1">
        <f t="array" ref="W4589">IF(SUM(LEN(B4589:V4589))=0,"",IF(OR(OR(ISBLANK(F4589),SUM(LEN(C4589),LEN(D4589))=0),AND(NOT(E4589="Unknown"),ISBLANK(J4589)),AND(NOT(O4589="Unknown"),ISBLANK(R4589))),"Missing Information", INDEX(Table15[Entire Service Line Classification], MATCH(SUMIFS(Table15[Unique ID],Table15[System-Owned Portion],E4589,Table15[If Material Anything Other than "Lead" in Column E,Was Material Ever Previously Lead?],G4589,Table15[Customer-Owned Portion],O4589),Table15[Unique ID],0),0)))</f>
        <v/>
      </c>
      <c r="X4589"/>
    </row>
    <row r="4590" spans="2:24" x14ac:dyDescent="0.25">
      <c r="B4590" s="146"/>
      <c r="C4590" s="31"/>
      <c r="D4590" s="31"/>
      <c r="E4590" s="44"/>
      <c r="F4590" s="43"/>
      <c r="G4590" s="84"/>
      <c r="H4590" s="31"/>
      <c r="I4590" s="208"/>
      <c r="J4590" s="84"/>
      <c r="K4590" s="31"/>
      <c r="L4590" s="31"/>
      <c r="M4590" s="169"/>
      <c r="N4590" s="148"/>
      <c r="O4590" s="106"/>
      <c r="P4590" s="43"/>
      <c r="Q4590" s="31"/>
      <c r="R4590" s="84"/>
      <c r="S4590" s="31"/>
      <c r="T4590" s="31"/>
      <c r="U4590" s="169"/>
      <c r="V4590" s="150"/>
      <c r="W4590" s="141" t="str" cm="1">
        <f t="array" ref="W4590">IF(SUM(LEN(B4590:V4590))=0,"",IF(OR(OR(ISBLANK(F4590),SUM(LEN(C4590),LEN(D4590))=0),AND(NOT(E4590="Unknown"),ISBLANK(J4590)),AND(NOT(O4590="Unknown"),ISBLANK(R4590))),"Missing Information", INDEX(Table15[Entire Service Line Classification], MATCH(SUMIFS(Table15[Unique ID],Table15[System-Owned Portion],E4590,Table15[If Material Anything Other than "Lead" in Column E,Was Material Ever Previously Lead?],G4590,Table15[Customer-Owned Portion],O4590),Table15[Unique ID],0),0)))</f>
        <v/>
      </c>
      <c r="X4590"/>
    </row>
    <row r="4591" spans="2:24" x14ac:dyDescent="0.25">
      <c r="B4591" s="146"/>
      <c r="C4591" s="31"/>
      <c r="D4591" s="31"/>
      <c r="E4591" s="44"/>
      <c r="F4591" s="43"/>
      <c r="G4591" s="84"/>
      <c r="H4591" s="31"/>
      <c r="I4591" s="208"/>
      <c r="J4591" s="84"/>
      <c r="K4591" s="31"/>
      <c r="L4591" s="31"/>
      <c r="M4591" s="169"/>
      <c r="N4591" s="148"/>
      <c r="O4591" s="106"/>
      <c r="P4591" s="43"/>
      <c r="Q4591" s="31"/>
      <c r="R4591" s="84"/>
      <c r="S4591" s="31"/>
      <c r="T4591" s="31"/>
      <c r="U4591" s="169"/>
      <c r="V4591" s="150"/>
      <c r="W4591" s="141" t="str" cm="1">
        <f t="array" ref="W4591">IF(SUM(LEN(B4591:V4591))=0,"",IF(OR(OR(ISBLANK(F4591),SUM(LEN(C4591),LEN(D4591))=0),AND(NOT(E4591="Unknown"),ISBLANK(J4591)),AND(NOT(O4591="Unknown"),ISBLANK(R4591))),"Missing Information", INDEX(Table15[Entire Service Line Classification], MATCH(SUMIFS(Table15[Unique ID],Table15[System-Owned Portion],E4591,Table15[If Material Anything Other than "Lead" in Column E,Was Material Ever Previously Lead?],G4591,Table15[Customer-Owned Portion],O4591),Table15[Unique ID],0),0)))</f>
        <v/>
      </c>
      <c r="X4591"/>
    </row>
    <row r="4592" spans="2:24" x14ac:dyDescent="0.25">
      <c r="B4592" s="146"/>
      <c r="C4592" s="31"/>
      <c r="D4592" s="31"/>
      <c r="E4592" s="44"/>
      <c r="F4592" s="43"/>
      <c r="G4592" s="84"/>
      <c r="H4592" s="31"/>
      <c r="I4592" s="208"/>
      <c r="J4592" s="84"/>
      <c r="K4592" s="31"/>
      <c r="L4592" s="31"/>
      <c r="M4592" s="169"/>
      <c r="N4592" s="148"/>
      <c r="O4592" s="106"/>
      <c r="P4592" s="43"/>
      <c r="Q4592" s="31"/>
      <c r="R4592" s="84"/>
      <c r="S4592" s="31"/>
      <c r="T4592" s="31"/>
      <c r="U4592" s="169"/>
      <c r="V4592" s="150"/>
      <c r="W4592" s="141" t="str" cm="1">
        <f t="array" ref="W4592">IF(SUM(LEN(B4592:V4592))=0,"",IF(OR(OR(ISBLANK(F4592),SUM(LEN(C4592),LEN(D4592))=0),AND(NOT(E4592="Unknown"),ISBLANK(J4592)),AND(NOT(O4592="Unknown"),ISBLANK(R4592))),"Missing Information", INDEX(Table15[Entire Service Line Classification], MATCH(SUMIFS(Table15[Unique ID],Table15[System-Owned Portion],E4592,Table15[If Material Anything Other than "Lead" in Column E,Was Material Ever Previously Lead?],G4592,Table15[Customer-Owned Portion],O4592),Table15[Unique ID],0),0)))</f>
        <v/>
      </c>
      <c r="X4592"/>
    </row>
    <row r="4593" spans="2:24" x14ac:dyDescent="0.25">
      <c r="B4593" s="146"/>
      <c r="C4593" s="31"/>
      <c r="D4593" s="31"/>
      <c r="E4593" s="44"/>
      <c r="F4593" s="43"/>
      <c r="G4593" s="84"/>
      <c r="H4593" s="31"/>
      <c r="I4593" s="208"/>
      <c r="J4593" s="84"/>
      <c r="K4593" s="31"/>
      <c r="L4593" s="31"/>
      <c r="M4593" s="169"/>
      <c r="N4593" s="148"/>
      <c r="O4593" s="106"/>
      <c r="P4593" s="43"/>
      <c r="Q4593" s="31"/>
      <c r="R4593" s="84"/>
      <c r="S4593" s="31"/>
      <c r="T4593" s="31"/>
      <c r="U4593" s="169"/>
      <c r="V4593" s="150"/>
      <c r="W4593" s="141" t="str" cm="1">
        <f t="array" ref="W4593">IF(SUM(LEN(B4593:V4593))=0,"",IF(OR(OR(ISBLANK(F4593),SUM(LEN(C4593),LEN(D4593))=0),AND(NOT(E4593="Unknown"),ISBLANK(J4593)),AND(NOT(O4593="Unknown"),ISBLANK(R4593))),"Missing Information", INDEX(Table15[Entire Service Line Classification], MATCH(SUMIFS(Table15[Unique ID],Table15[System-Owned Portion],E4593,Table15[If Material Anything Other than "Lead" in Column E,Was Material Ever Previously Lead?],G4593,Table15[Customer-Owned Portion],O4593),Table15[Unique ID],0),0)))</f>
        <v/>
      </c>
      <c r="X4593"/>
    </row>
    <row r="4594" spans="2:24" x14ac:dyDescent="0.25">
      <c r="B4594" s="146"/>
      <c r="C4594" s="31"/>
      <c r="D4594" s="31"/>
      <c r="E4594" s="44"/>
      <c r="F4594" s="43"/>
      <c r="G4594" s="84"/>
      <c r="H4594" s="31"/>
      <c r="I4594" s="208"/>
      <c r="J4594" s="84"/>
      <c r="K4594" s="31"/>
      <c r="L4594" s="31"/>
      <c r="M4594" s="169"/>
      <c r="N4594" s="148"/>
      <c r="O4594" s="106"/>
      <c r="P4594" s="43"/>
      <c r="Q4594" s="31"/>
      <c r="R4594" s="84"/>
      <c r="S4594" s="31"/>
      <c r="T4594" s="31"/>
      <c r="U4594" s="169"/>
      <c r="V4594" s="150"/>
      <c r="W4594" s="141" t="str" cm="1">
        <f t="array" ref="W4594">IF(SUM(LEN(B4594:V4594))=0,"",IF(OR(OR(ISBLANK(F4594),SUM(LEN(C4594),LEN(D4594))=0),AND(NOT(E4594="Unknown"),ISBLANK(J4594)),AND(NOT(O4594="Unknown"),ISBLANK(R4594))),"Missing Information", INDEX(Table15[Entire Service Line Classification], MATCH(SUMIFS(Table15[Unique ID],Table15[System-Owned Portion],E4594,Table15[If Material Anything Other than "Lead" in Column E,Was Material Ever Previously Lead?],G4594,Table15[Customer-Owned Portion],O4594),Table15[Unique ID],0),0)))</f>
        <v/>
      </c>
      <c r="X4594"/>
    </row>
    <row r="4595" spans="2:24" x14ac:dyDescent="0.25">
      <c r="B4595" s="146"/>
      <c r="C4595" s="31"/>
      <c r="D4595" s="31"/>
      <c r="E4595" s="44"/>
      <c r="F4595" s="43"/>
      <c r="G4595" s="84"/>
      <c r="H4595" s="31"/>
      <c r="I4595" s="208"/>
      <c r="J4595" s="84"/>
      <c r="K4595" s="31"/>
      <c r="L4595" s="31"/>
      <c r="M4595" s="169"/>
      <c r="N4595" s="148"/>
      <c r="O4595" s="106"/>
      <c r="P4595" s="43"/>
      <c r="Q4595" s="31"/>
      <c r="R4595" s="84"/>
      <c r="S4595" s="31"/>
      <c r="T4595" s="31"/>
      <c r="U4595" s="169"/>
      <c r="V4595" s="150"/>
      <c r="W4595" s="141" t="str" cm="1">
        <f t="array" ref="W4595">IF(SUM(LEN(B4595:V4595))=0,"",IF(OR(OR(ISBLANK(F4595),SUM(LEN(C4595),LEN(D4595))=0),AND(NOT(E4595="Unknown"),ISBLANK(J4595)),AND(NOT(O4595="Unknown"),ISBLANK(R4595))),"Missing Information", INDEX(Table15[Entire Service Line Classification], MATCH(SUMIFS(Table15[Unique ID],Table15[System-Owned Portion],E4595,Table15[If Material Anything Other than "Lead" in Column E,Was Material Ever Previously Lead?],G4595,Table15[Customer-Owned Portion],O4595),Table15[Unique ID],0),0)))</f>
        <v/>
      </c>
      <c r="X4595"/>
    </row>
    <row r="4596" spans="2:24" x14ac:dyDescent="0.25">
      <c r="B4596" s="146"/>
      <c r="C4596" s="31"/>
      <c r="D4596" s="31"/>
      <c r="E4596" s="44"/>
      <c r="F4596" s="43"/>
      <c r="G4596" s="84"/>
      <c r="H4596" s="31"/>
      <c r="I4596" s="208"/>
      <c r="J4596" s="84"/>
      <c r="K4596" s="31"/>
      <c r="L4596" s="31"/>
      <c r="M4596" s="169"/>
      <c r="N4596" s="148"/>
      <c r="O4596" s="106"/>
      <c r="P4596" s="43"/>
      <c r="Q4596" s="31"/>
      <c r="R4596" s="84"/>
      <c r="S4596" s="31"/>
      <c r="T4596" s="31"/>
      <c r="U4596" s="169"/>
      <c r="V4596" s="150"/>
      <c r="W4596" s="141" t="str" cm="1">
        <f t="array" ref="W4596">IF(SUM(LEN(B4596:V4596))=0,"",IF(OR(OR(ISBLANK(F4596),SUM(LEN(C4596),LEN(D4596))=0),AND(NOT(E4596="Unknown"),ISBLANK(J4596)),AND(NOT(O4596="Unknown"),ISBLANK(R4596))),"Missing Information", INDEX(Table15[Entire Service Line Classification], MATCH(SUMIFS(Table15[Unique ID],Table15[System-Owned Portion],E4596,Table15[If Material Anything Other than "Lead" in Column E,Was Material Ever Previously Lead?],G4596,Table15[Customer-Owned Portion],O4596),Table15[Unique ID],0),0)))</f>
        <v/>
      </c>
      <c r="X4596"/>
    </row>
    <row r="4597" spans="2:24" x14ac:dyDescent="0.25">
      <c r="B4597" s="146"/>
      <c r="C4597" s="31"/>
      <c r="D4597" s="31"/>
      <c r="E4597" s="44"/>
      <c r="F4597" s="43"/>
      <c r="G4597" s="84"/>
      <c r="H4597" s="31"/>
      <c r="I4597" s="208"/>
      <c r="J4597" s="84"/>
      <c r="K4597" s="31"/>
      <c r="L4597" s="31"/>
      <c r="M4597" s="169"/>
      <c r="N4597" s="148"/>
      <c r="O4597" s="106"/>
      <c r="P4597" s="43"/>
      <c r="Q4597" s="31"/>
      <c r="R4597" s="84"/>
      <c r="S4597" s="31"/>
      <c r="T4597" s="31"/>
      <c r="U4597" s="169"/>
      <c r="V4597" s="150"/>
      <c r="W4597" s="141" t="str" cm="1">
        <f t="array" ref="W4597">IF(SUM(LEN(B4597:V4597))=0,"",IF(OR(OR(ISBLANK(F4597),SUM(LEN(C4597),LEN(D4597))=0),AND(NOT(E4597="Unknown"),ISBLANK(J4597)),AND(NOT(O4597="Unknown"),ISBLANK(R4597))),"Missing Information", INDEX(Table15[Entire Service Line Classification], MATCH(SUMIFS(Table15[Unique ID],Table15[System-Owned Portion],E4597,Table15[If Material Anything Other than "Lead" in Column E,Was Material Ever Previously Lead?],G4597,Table15[Customer-Owned Portion],O4597),Table15[Unique ID],0),0)))</f>
        <v/>
      </c>
      <c r="X4597"/>
    </row>
    <row r="4598" spans="2:24" x14ac:dyDescent="0.25">
      <c r="B4598" s="146"/>
      <c r="C4598" s="31"/>
      <c r="D4598" s="31"/>
      <c r="E4598" s="44"/>
      <c r="F4598" s="43"/>
      <c r="G4598" s="84"/>
      <c r="H4598" s="31"/>
      <c r="I4598" s="208"/>
      <c r="J4598" s="84"/>
      <c r="K4598" s="31"/>
      <c r="L4598" s="31"/>
      <c r="M4598" s="169"/>
      <c r="N4598" s="148"/>
      <c r="O4598" s="106"/>
      <c r="P4598" s="43"/>
      <c r="Q4598" s="31"/>
      <c r="R4598" s="84"/>
      <c r="S4598" s="31"/>
      <c r="T4598" s="31"/>
      <c r="U4598" s="169"/>
      <c r="V4598" s="150"/>
      <c r="W4598" s="141" t="str" cm="1">
        <f t="array" ref="W4598">IF(SUM(LEN(B4598:V4598))=0,"",IF(OR(OR(ISBLANK(F4598),SUM(LEN(C4598),LEN(D4598))=0),AND(NOT(E4598="Unknown"),ISBLANK(J4598)),AND(NOT(O4598="Unknown"),ISBLANK(R4598))),"Missing Information", INDEX(Table15[Entire Service Line Classification], MATCH(SUMIFS(Table15[Unique ID],Table15[System-Owned Portion],E4598,Table15[If Material Anything Other than "Lead" in Column E,Was Material Ever Previously Lead?],G4598,Table15[Customer-Owned Portion],O4598),Table15[Unique ID],0),0)))</f>
        <v/>
      </c>
      <c r="X4598"/>
    </row>
    <row r="4599" spans="2:24" x14ac:dyDescent="0.25">
      <c r="B4599" s="146"/>
      <c r="C4599" s="31"/>
      <c r="D4599" s="31"/>
      <c r="E4599" s="44"/>
      <c r="F4599" s="43"/>
      <c r="G4599" s="84"/>
      <c r="H4599" s="31"/>
      <c r="I4599" s="208"/>
      <c r="J4599" s="84"/>
      <c r="K4599" s="31"/>
      <c r="L4599" s="31"/>
      <c r="M4599" s="169"/>
      <c r="N4599" s="148"/>
      <c r="O4599" s="106"/>
      <c r="P4599" s="43"/>
      <c r="Q4599" s="31"/>
      <c r="R4599" s="84"/>
      <c r="S4599" s="31"/>
      <c r="T4599" s="31"/>
      <c r="U4599" s="169"/>
      <c r="V4599" s="150"/>
      <c r="W4599" s="141" t="str" cm="1">
        <f t="array" ref="W4599">IF(SUM(LEN(B4599:V4599))=0,"",IF(OR(OR(ISBLANK(F4599),SUM(LEN(C4599),LEN(D4599))=0),AND(NOT(E4599="Unknown"),ISBLANK(J4599)),AND(NOT(O4599="Unknown"),ISBLANK(R4599))),"Missing Information", INDEX(Table15[Entire Service Line Classification], MATCH(SUMIFS(Table15[Unique ID],Table15[System-Owned Portion],E4599,Table15[If Material Anything Other than "Lead" in Column E,Was Material Ever Previously Lead?],G4599,Table15[Customer-Owned Portion],O4599),Table15[Unique ID],0),0)))</f>
        <v/>
      </c>
      <c r="X4599"/>
    </row>
    <row r="4600" spans="2:24" x14ac:dyDescent="0.25">
      <c r="B4600" s="146"/>
      <c r="C4600" s="31"/>
      <c r="D4600" s="31"/>
      <c r="E4600" s="44"/>
      <c r="F4600" s="43"/>
      <c r="G4600" s="84"/>
      <c r="H4600" s="31"/>
      <c r="I4600" s="208"/>
      <c r="J4600" s="84"/>
      <c r="K4600" s="31"/>
      <c r="L4600" s="31"/>
      <c r="M4600" s="169"/>
      <c r="N4600" s="148"/>
      <c r="O4600" s="106"/>
      <c r="P4600" s="43"/>
      <c r="Q4600" s="31"/>
      <c r="R4600" s="84"/>
      <c r="S4600" s="31"/>
      <c r="T4600" s="31"/>
      <c r="U4600" s="169"/>
      <c r="V4600" s="150"/>
      <c r="W4600" s="141" t="str" cm="1">
        <f t="array" ref="W4600">IF(SUM(LEN(B4600:V4600))=0,"",IF(OR(OR(ISBLANK(F4600),SUM(LEN(C4600),LEN(D4600))=0),AND(NOT(E4600="Unknown"),ISBLANK(J4600)),AND(NOT(O4600="Unknown"),ISBLANK(R4600))),"Missing Information", INDEX(Table15[Entire Service Line Classification], MATCH(SUMIFS(Table15[Unique ID],Table15[System-Owned Portion],E4600,Table15[If Material Anything Other than "Lead" in Column E,Was Material Ever Previously Lead?],G4600,Table15[Customer-Owned Portion],O4600),Table15[Unique ID],0),0)))</f>
        <v/>
      </c>
      <c r="X4600"/>
    </row>
    <row r="4601" spans="2:24" x14ac:dyDescent="0.25">
      <c r="B4601" s="146"/>
      <c r="C4601" s="31"/>
      <c r="D4601" s="31"/>
      <c r="E4601" s="44"/>
      <c r="F4601" s="43"/>
      <c r="G4601" s="84"/>
      <c r="H4601" s="31"/>
      <c r="I4601" s="208"/>
      <c r="J4601" s="84"/>
      <c r="K4601" s="31"/>
      <c r="L4601" s="31"/>
      <c r="M4601" s="169"/>
      <c r="N4601" s="148"/>
      <c r="O4601" s="106"/>
      <c r="P4601" s="43"/>
      <c r="Q4601" s="31"/>
      <c r="R4601" s="84"/>
      <c r="S4601" s="31"/>
      <c r="T4601" s="31"/>
      <c r="U4601" s="169"/>
      <c r="V4601" s="150"/>
      <c r="W4601" s="141" t="str" cm="1">
        <f t="array" ref="W4601">IF(SUM(LEN(B4601:V4601))=0,"",IF(OR(OR(ISBLANK(F4601),SUM(LEN(C4601),LEN(D4601))=0),AND(NOT(E4601="Unknown"),ISBLANK(J4601)),AND(NOT(O4601="Unknown"),ISBLANK(R4601))),"Missing Information", INDEX(Table15[Entire Service Line Classification], MATCH(SUMIFS(Table15[Unique ID],Table15[System-Owned Portion],E4601,Table15[If Material Anything Other than "Lead" in Column E,Was Material Ever Previously Lead?],G4601,Table15[Customer-Owned Portion],O4601),Table15[Unique ID],0),0)))</f>
        <v/>
      </c>
      <c r="X4601"/>
    </row>
    <row r="4602" spans="2:24" x14ac:dyDescent="0.25">
      <c r="B4602" s="146"/>
      <c r="C4602" s="31"/>
      <c r="D4602" s="31"/>
      <c r="E4602" s="44"/>
      <c r="F4602" s="43"/>
      <c r="G4602" s="84"/>
      <c r="H4602" s="31"/>
      <c r="I4602" s="208"/>
      <c r="J4602" s="84"/>
      <c r="K4602" s="31"/>
      <c r="L4602" s="31"/>
      <c r="M4602" s="169"/>
      <c r="N4602" s="148"/>
      <c r="O4602" s="106"/>
      <c r="P4602" s="43"/>
      <c r="Q4602" s="31"/>
      <c r="R4602" s="84"/>
      <c r="S4602" s="31"/>
      <c r="T4602" s="31"/>
      <c r="U4602" s="169"/>
      <c r="V4602" s="150"/>
      <c r="W4602" s="141" t="str" cm="1">
        <f t="array" ref="W4602">IF(SUM(LEN(B4602:V4602))=0,"",IF(OR(OR(ISBLANK(F4602),SUM(LEN(C4602),LEN(D4602))=0),AND(NOT(E4602="Unknown"),ISBLANK(J4602)),AND(NOT(O4602="Unknown"),ISBLANK(R4602))),"Missing Information", INDEX(Table15[Entire Service Line Classification], MATCH(SUMIFS(Table15[Unique ID],Table15[System-Owned Portion],E4602,Table15[If Material Anything Other than "Lead" in Column E,Was Material Ever Previously Lead?],G4602,Table15[Customer-Owned Portion],O4602),Table15[Unique ID],0),0)))</f>
        <v/>
      </c>
      <c r="X4602"/>
    </row>
    <row r="4603" spans="2:24" x14ac:dyDescent="0.25">
      <c r="B4603" s="146"/>
      <c r="C4603" s="31"/>
      <c r="D4603" s="31"/>
      <c r="E4603" s="44"/>
      <c r="F4603" s="43"/>
      <c r="G4603" s="84"/>
      <c r="H4603" s="31"/>
      <c r="I4603" s="208"/>
      <c r="J4603" s="84"/>
      <c r="K4603" s="31"/>
      <c r="L4603" s="31"/>
      <c r="M4603" s="169"/>
      <c r="N4603" s="148"/>
      <c r="O4603" s="106"/>
      <c r="P4603" s="43"/>
      <c r="Q4603" s="31"/>
      <c r="R4603" s="84"/>
      <c r="S4603" s="31"/>
      <c r="T4603" s="31"/>
      <c r="U4603" s="169"/>
      <c r="V4603" s="150"/>
      <c r="W4603" s="141" t="str" cm="1">
        <f t="array" ref="W4603">IF(SUM(LEN(B4603:V4603))=0,"",IF(OR(OR(ISBLANK(F4603),SUM(LEN(C4603),LEN(D4603))=0),AND(NOT(E4603="Unknown"),ISBLANK(J4603)),AND(NOT(O4603="Unknown"),ISBLANK(R4603))),"Missing Information", INDEX(Table15[Entire Service Line Classification], MATCH(SUMIFS(Table15[Unique ID],Table15[System-Owned Portion],E4603,Table15[If Material Anything Other than "Lead" in Column E,Was Material Ever Previously Lead?],G4603,Table15[Customer-Owned Portion],O4603),Table15[Unique ID],0),0)))</f>
        <v/>
      </c>
      <c r="X4603"/>
    </row>
    <row r="4604" spans="2:24" x14ac:dyDescent="0.25">
      <c r="B4604" s="146"/>
      <c r="C4604" s="31"/>
      <c r="D4604" s="31"/>
      <c r="E4604" s="44"/>
      <c r="F4604" s="43"/>
      <c r="G4604" s="84"/>
      <c r="H4604" s="31"/>
      <c r="I4604" s="208"/>
      <c r="J4604" s="84"/>
      <c r="K4604" s="31"/>
      <c r="L4604" s="31"/>
      <c r="M4604" s="169"/>
      <c r="N4604" s="148"/>
      <c r="O4604" s="106"/>
      <c r="P4604" s="43"/>
      <c r="Q4604" s="31"/>
      <c r="R4604" s="84"/>
      <c r="S4604" s="31"/>
      <c r="T4604" s="31"/>
      <c r="U4604" s="169"/>
      <c r="V4604" s="150"/>
      <c r="W4604" s="141" t="str" cm="1">
        <f t="array" ref="W4604">IF(SUM(LEN(B4604:V4604))=0,"",IF(OR(OR(ISBLANK(F4604),SUM(LEN(C4604),LEN(D4604))=0),AND(NOT(E4604="Unknown"),ISBLANK(J4604)),AND(NOT(O4604="Unknown"),ISBLANK(R4604))),"Missing Information", INDEX(Table15[Entire Service Line Classification], MATCH(SUMIFS(Table15[Unique ID],Table15[System-Owned Portion],E4604,Table15[If Material Anything Other than "Lead" in Column E,Was Material Ever Previously Lead?],G4604,Table15[Customer-Owned Portion],O4604),Table15[Unique ID],0),0)))</f>
        <v/>
      </c>
      <c r="X4604"/>
    </row>
    <row r="4605" spans="2:24" x14ac:dyDescent="0.25">
      <c r="B4605" s="146"/>
      <c r="C4605" s="31"/>
      <c r="D4605" s="31"/>
      <c r="E4605" s="44"/>
      <c r="F4605" s="43"/>
      <c r="G4605" s="84"/>
      <c r="H4605" s="31"/>
      <c r="I4605" s="208"/>
      <c r="J4605" s="84"/>
      <c r="K4605" s="31"/>
      <c r="L4605" s="31"/>
      <c r="M4605" s="169"/>
      <c r="N4605" s="148"/>
      <c r="O4605" s="106"/>
      <c r="P4605" s="43"/>
      <c r="Q4605" s="31"/>
      <c r="R4605" s="84"/>
      <c r="S4605" s="31"/>
      <c r="T4605" s="31"/>
      <c r="U4605" s="169"/>
      <c r="V4605" s="150"/>
      <c r="W4605" s="141" t="str" cm="1">
        <f t="array" ref="W4605">IF(SUM(LEN(B4605:V4605))=0,"",IF(OR(OR(ISBLANK(F4605),SUM(LEN(C4605),LEN(D4605))=0),AND(NOT(E4605="Unknown"),ISBLANK(J4605)),AND(NOT(O4605="Unknown"),ISBLANK(R4605))),"Missing Information", INDEX(Table15[Entire Service Line Classification], MATCH(SUMIFS(Table15[Unique ID],Table15[System-Owned Portion],E4605,Table15[If Material Anything Other than "Lead" in Column E,Was Material Ever Previously Lead?],G4605,Table15[Customer-Owned Portion],O4605),Table15[Unique ID],0),0)))</f>
        <v/>
      </c>
      <c r="X4605"/>
    </row>
    <row r="4606" spans="2:24" x14ac:dyDescent="0.25">
      <c r="B4606" s="146"/>
      <c r="C4606" s="31"/>
      <c r="D4606" s="31"/>
      <c r="E4606" s="44"/>
      <c r="F4606" s="43"/>
      <c r="G4606" s="84"/>
      <c r="H4606" s="31"/>
      <c r="I4606" s="208"/>
      <c r="J4606" s="84"/>
      <c r="K4606" s="31"/>
      <c r="L4606" s="31"/>
      <c r="M4606" s="169"/>
      <c r="N4606" s="148"/>
      <c r="O4606" s="106"/>
      <c r="P4606" s="43"/>
      <c r="Q4606" s="31"/>
      <c r="R4606" s="84"/>
      <c r="S4606" s="31"/>
      <c r="T4606" s="31"/>
      <c r="U4606" s="169"/>
      <c r="V4606" s="150"/>
      <c r="W4606" s="141" t="str" cm="1">
        <f t="array" ref="W4606">IF(SUM(LEN(B4606:V4606))=0,"",IF(OR(OR(ISBLANK(F4606),SUM(LEN(C4606),LEN(D4606))=0),AND(NOT(E4606="Unknown"),ISBLANK(J4606)),AND(NOT(O4606="Unknown"),ISBLANK(R4606))),"Missing Information", INDEX(Table15[Entire Service Line Classification], MATCH(SUMIFS(Table15[Unique ID],Table15[System-Owned Portion],E4606,Table15[If Material Anything Other than "Lead" in Column E,Was Material Ever Previously Lead?],G4606,Table15[Customer-Owned Portion],O4606),Table15[Unique ID],0),0)))</f>
        <v/>
      </c>
      <c r="X4606"/>
    </row>
    <row r="4607" spans="2:24" x14ac:dyDescent="0.25">
      <c r="B4607" s="146"/>
      <c r="C4607" s="31"/>
      <c r="D4607" s="31"/>
      <c r="E4607" s="44"/>
      <c r="F4607" s="43"/>
      <c r="G4607" s="84"/>
      <c r="H4607" s="31"/>
      <c r="I4607" s="208"/>
      <c r="J4607" s="84"/>
      <c r="K4607" s="31"/>
      <c r="L4607" s="31"/>
      <c r="M4607" s="169"/>
      <c r="N4607" s="148"/>
      <c r="O4607" s="106"/>
      <c r="P4607" s="43"/>
      <c r="Q4607" s="31"/>
      <c r="R4607" s="84"/>
      <c r="S4607" s="31"/>
      <c r="T4607" s="31"/>
      <c r="U4607" s="169"/>
      <c r="V4607" s="150"/>
      <c r="W4607" s="141" t="str" cm="1">
        <f t="array" ref="W4607">IF(SUM(LEN(B4607:V4607))=0,"",IF(OR(OR(ISBLANK(F4607),SUM(LEN(C4607),LEN(D4607))=0),AND(NOT(E4607="Unknown"),ISBLANK(J4607)),AND(NOT(O4607="Unknown"),ISBLANK(R4607))),"Missing Information", INDEX(Table15[Entire Service Line Classification], MATCH(SUMIFS(Table15[Unique ID],Table15[System-Owned Portion],E4607,Table15[If Material Anything Other than "Lead" in Column E,Was Material Ever Previously Lead?],G4607,Table15[Customer-Owned Portion],O4607),Table15[Unique ID],0),0)))</f>
        <v/>
      </c>
      <c r="X4607"/>
    </row>
    <row r="4608" spans="2:24" x14ac:dyDescent="0.25">
      <c r="B4608" s="146"/>
      <c r="C4608" s="31"/>
      <c r="D4608" s="31"/>
      <c r="E4608" s="44"/>
      <c r="F4608" s="43"/>
      <c r="G4608" s="84"/>
      <c r="H4608" s="31"/>
      <c r="I4608" s="208"/>
      <c r="J4608" s="84"/>
      <c r="K4608" s="31"/>
      <c r="L4608" s="31"/>
      <c r="M4608" s="169"/>
      <c r="N4608" s="148"/>
      <c r="O4608" s="106"/>
      <c r="P4608" s="43"/>
      <c r="Q4608" s="31"/>
      <c r="R4608" s="84"/>
      <c r="S4608" s="31"/>
      <c r="T4608" s="31"/>
      <c r="U4608" s="169"/>
      <c r="V4608" s="150"/>
      <c r="W4608" s="141" t="str" cm="1">
        <f t="array" ref="W4608">IF(SUM(LEN(B4608:V4608))=0,"",IF(OR(OR(ISBLANK(F4608),SUM(LEN(C4608),LEN(D4608))=0),AND(NOT(E4608="Unknown"),ISBLANK(J4608)),AND(NOT(O4608="Unknown"),ISBLANK(R4608))),"Missing Information", INDEX(Table15[Entire Service Line Classification], MATCH(SUMIFS(Table15[Unique ID],Table15[System-Owned Portion],E4608,Table15[If Material Anything Other than "Lead" in Column E,Was Material Ever Previously Lead?],G4608,Table15[Customer-Owned Portion],O4608),Table15[Unique ID],0),0)))</f>
        <v/>
      </c>
      <c r="X4608"/>
    </row>
    <row r="4609" spans="2:24" x14ac:dyDescent="0.25">
      <c r="B4609" s="146"/>
      <c r="C4609" s="31"/>
      <c r="D4609" s="31"/>
      <c r="E4609" s="44"/>
      <c r="F4609" s="43"/>
      <c r="G4609" s="84"/>
      <c r="H4609" s="31"/>
      <c r="I4609" s="208"/>
      <c r="J4609" s="84"/>
      <c r="K4609" s="31"/>
      <c r="L4609" s="31"/>
      <c r="M4609" s="169"/>
      <c r="N4609" s="148"/>
      <c r="O4609" s="106"/>
      <c r="P4609" s="43"/>
      <c r="Q4609" s="31"/>
      <c r="R4609" s="84"/>
      <c r="S4609" s="31"/>
      <c r="T4609" s="31"/>
      <c r="U4609" s="169"/>
      <c r="V4609" s="150"/>
      <c r="W4609" s="141" t="str" cm="1">
        <f t="array" ref="W4609">IF(SUM(LEN(B4609:V4609))=0,"",IF(OR(OR(ISBLANK(F4609),SUM(LEN(C4609),LEN(D4609))=0),AND(NOT(E4609="Unknown"),ISBLANK(J4609)),AND(NOT(O4609="Unknown"),ISBLANK(R4609))),"Missing Information", INDEX(Table15[Entire Service Line Classification], MATCH(SUMIFS(Table15[Unique ID],Table15[System-Owned Portion],E4609,Table15[If Material Anything Other than "Lead" in Column E,Was Material Ever Previously Lead?],G4609,Table15[Customer-Owned Portion],O4609),Table15[Unique ID],0),0)))</f>
        <v/>
      </c>
      <c r="X4609"/>
    </row>
    <row r="4610" spans="2:24" x14ac:dyDescent="0.25">
      <c r="B4610" s="146"/>
      <c r="C4610" s="31"/>
      <c r="D4610" s="31"/>
      <c r="E4610" s="44"/>
      <c r="F4610" s="43"/>
      <c r="G4610" s="84"/>
      <c r="H4610" s="31"/>
      <c r="I4610" s="208"/>
      <c r="J4610" s="84"/>
      <c r="K4610" s="31"/>
      <c r="L4610" s="31"/>
      <c r="M4610" s="169"/>
      <c r="N4610" s="148"/>
      <c r="O4610" s="106"/>
      <c r="P4610" s="43"/>
      <c r="Q4610" s="31"/>
      <c r="R4610" s="84"/>
      <c r="S4610" s="31"/>
      <c r="T4610" s="31"/>
      <c r="U4610" s="169"/>
      <c r="V4610" s="150"/>
      <c r="W4610" s="141" t="str" cm="1">
        <f t="array" ref="W4610">IF(SUM(LEN(B4610:V4610))=0,"",IF(OR(OR(ISBLANK(F4610),SUM(LEN(C4610),LEN(D4610))=0),AND(NOT(E4610="Unknown"),ISBLANK(J4610)),AND(NOT(O4610="Unknown"),ISBLANK(R4610))),"Missing Information", INDEX(Table15[Entire Service Line Classification], MATCH(SUMIFS(Table15[Unique ID],Table15[System-Owned Portion],E4610,Table15[If Material Anything Other than "Lead" in Column E,Was Material Ever Previously Lead?],G4610,Table15[Customer-Owned Portion],O4610),Table15[Unique ID],0),0)))</f>
        <v/>
      </c>
      <c r="X4610"/>
    </row>
    <row r="4611" spans="2:24" x14ac:dyDescent="0.25">
      <c r="B4611" s="146"/>
      <c r="C4611" s="31"/>
      <c r="D4611" s="31"/>
      <c r="E4611" s="44"/>
      <c r="F4611" s="43"/>
      <c r="G4611" s="84"/>
      <c r="H4611" s="31"/>
      <c r="I4611" s="208"/>
      <c r="J4611" s="84"/>
      <c r="K4611" s="31"/>
      <c r="L4611" s="31"/>
      <c r="M4611" s="169"/>
      <c r="N4611" s="148"/>
      <c r="O4611" s="106"/>
      <c r="P4611" s="43"/>
      <c r="Q4611" s="31"/>
      <c r="R4611" s="84"/>
      <c r="S4611" s="31"/>
      <c r="T4611" s="31"/>
      <c r="U4611" s="169"/>
      <c r="V4611" s="150"/>
      <c r="W4611" s="141" t="str" cm="1">
        <f t="array" ref="W4611">IF(SUM(LEN(B4611:V4611))=0,"",IF(OR(OR(ISBLANK(F4611),SUM(LEN(C4611),LEN(D4611))=0),AND(NOT(E4611="Unknown"),ISBLANK(J4611)),AND(NOT(O4611="Unknown"),ISBLANK(R4611))),"Missing Information", INDEX(Table15[Entire Service Line Classification], MATCH(SUMIFS(Table15[Unique ID],Table15[System-Owned Portion],E4611,Table15[If Material Anything Other than "Lead" in Column E,Was Material Ever Previously Lead?],G4611,Table15[Customer-Owned Portion],O4611),Table15[Unique ID],0),0)))</f>
        <v/>
      </c>
      <c r="X4611"/>
    </row>
    <row r="4612" spans="2:24" x14ac:dyDescent="0.25">
      <c r="B4612" s="146"/>
      <c r="C4612" s="31"/>
      <c r="D4612" s="31"/>
      <c r="E4612" s="44"/>
      <c r="F4612" s="43"/>
      <c r="G4612" s="84"/>
      <c r="H4612" s="31"/>
      <c r="I4612" s="208"/>
      <c r="J4612" s="84"/>
      <c r="K4612" s="31"/>
      <c r="L4612" s="31"/>
      <c r="M4612" s="169"/>
      <c r="N4612" s="148"/>
      <c r="O4612" s="106"/>
      <c r="P4612" s="43"/>
      <c r="Q4612" s="31"/>
      <c r="R4612" s="84"/>
      <c r="S4612" s="31"/>
      <c r="T4612" s="31"/>
      <c r="U4612" s="169"/>
      <c r="V4612" s="150"/>
      <c r="W4612" s="141" t="str" cm="1">
        <f t="array" ref="W4612">IF(SUM(LEN(B4612:V4612))=0,"",IF(OR(OR(ISBLANK(F4612),SUM(LEN(C4612),LEN(D4612))=0),AND(NOT(E4612="Unknown"),ISBLANK(J4612)),AND(NOT(O4612="Unknown"),ISBLANK(R4612))),"Missing Information", INDEX(Table15[Entire Service Line Classification], MATCH(SUMIFS(Table15[Unique ID],Table15[System-Owned Portion],E4612,Table15[If Material Anything Other than "Lead" in Column E,Was Material Ever Previously Lead?],G4612,Table15[Customer-Owned Portion],O4612),Table15[Unique ID],0),0)))</f>
        <v/>
      </c>
      <c r="X4612"/>
    </row>
    <row r="4613" spans="2:24" x14ac:dyDescent="0.25">
      <c r="B4613" s="146"/>
      <c r="C4613" s="31"/>
      <c r="D4613" s="31"/>
      <c r="E4613" s="44"/>
      <c r="F4613" s="43"/>
      <c r="G4613" s="84"/>
      <c r="H4613" s="31"/>
      <c r="I4613" s="208"/>
      <c r="J4613" s="84"/>
      <c r="K4613" s="31"/>
      <c r="L4613" s="31"/>
      <c r="M4613" s="169"/>
      <c r="N4613" s="148"/>
      <c r="O4613" s="106"/>
      <c r="P4613" s="43"/>
      <c r="Q4613" s="31"/>
      <c r="R4613" s="84"/>
      <c r="S4613" s="31"/>
      <c r="T4613" s="31"/>
      <c r="U4613" s="169"/>
      <c r="V4613" s="150"/>
      <c r="W4613" s="141" t="str" cm="1">
        <f t="array" ref="W4613">IF(SUM(LEN(B4613:V4613))=0,"",IF(OR(OR(ISBLANK(F4613),SUM(LEN(C4613),LEN(D4613))=0),AND(NOT(E4613="Unknown"),ISBLANK(J4613)),AND(NOT(O4613="Unknown"),ISBLANK(R4613))),"Missing Information", INDEX(Table15[Entire Service Line Classification], MATCH(SUMIFS(Table15[Unique ID],Table15[System-Owned Portion],E4613,Table15[If Material Anything Other than "Lead" in Column E,Was Material Ever Previously Lead?],G4613,Table15[Customer-Owned Portion],O4613),Table15[Unique ID],0),0)))</f>
        <v/>
      </c>
      <c r="X4613"/>
    </row>
    <row r="4614" spans="2:24" x14ac:dyDescent="0.25">
      <c r="B4614" s="146"/>
      <c r="C4614" s="31"/>
      <c r="D4614" s="31"/>
      <c r="E4614" s="44"/>
      <c r="F4614" s="43"/>
      <c r="G4614" s="84"/>
      <c r="H4614" s="31"/>
      <c r="I4614" s="208"/>
      <c r="J4614" s="84"/>
      <c r="K4614" s="31"/>
      <c r="L4614" s="31"/>
      <c r="M4614" s="169"/>
      <c r="N4614" s="148"/>
      <c r="O4614" s="106"/>
      <c r="P4614" s="43"/>
      <c r="Q4614" s="31"/>
      <c r="R4614" s="84"/>
      <c r="S4614" s="31"/>
      <c r="T4614" s="31"/>
      <c r="U4614" s="169"/>
      <c r="V4614" s="150"/>
      <c r="W4614" s="141" t="str" cm="1">
        <f t="array" ref="W4614">IF(SUM(LEN(B4614:V4614))=0,"",IF(OR(OR(ISBLANK(F4614),SUM(LEN(C4614),LEN(D4614))=0),AND(NOT(E4614="Unknown"),ISBLANK(J4614)),AND(NOT(O4614="Unknown"),ISBLANK(R4614))),"Missing Information", INDEX(Table15[Entire Service Line Classification], MATCH(SUMIFS(Table15[Unique ID],Table15[System-Owned Portion],E4614,Table15[If Material Anything Other than "Lead" in Column E,Was Material Ever Previously Lead?],G4614,Table15[Customer-Owned Portion],O4614),Table15[Unique ID],0),0)))</f>
        <v/>
      </c>
      <c r="X4614"/>
    </row>
    <row r="4615" spans="2:24" x14ac:dyDescent="0.25">
      <c r="B4615" s="146"/>
      <c r="C4615" s="31"/>
      <c r="D4615" s="31"/>
      <c r="E4615" s="44"/>
      <c r="F4615" s="43"/>
      <c r="G4615" s="84"/>
      <c r="H4615" s="31"/>
      <c r="I4615" s="208"/>
      <c r="J4615" s="84"/>
      <c r="K4615" s="31"/>
      <c r="L4615" s="31"/>
      <c r="M4615" s="169"/>
      <c r="N4615" s="148"/>
      <c r="O4615" s="106"/>
      <c r="P4615" s="43"/>
      <c r="Q4615" s="31"/>
      <c r="R4615" s="84"/>
      <c r="S4615" s="31"/>
      <c r="T4615" s="31"/>
      <c r="U4615" s="169"/>
      <c r="V4615" s="150"/>
      <c r="W4615" s="141" t="str" cm="1">
        <f t="array" ref="W4615">IF(SUM(LEN(B4615:V4615))=0,"",IF(OR(OR(ISBLANK(F4615),SUM(LEN(C4615),LEN(D4615))=0),AND(NOT(E4615="Unknown"),ISBLANK(J4615)),AND(NOT(O4615="Unknown"),ISBLANK(R4615))),"Missing Information", INDEX(Table15[Entire Service Line Classification], MATCH(SUMIFS(Table15[Unique ID],Table15[System-Owned Portion],E4615,Table15[If Material Anything Other than "Lead" in Column E,Was Material Ever Previously Lead?],G4615,Table15[Customer-Owned Portion],O4615),Table15[Unique ID],0),0)))</f>
        <v/>
      </c>
      <c r="X4615"/>
    </row>
    <row r="4616" spans="2:24" x14ac:dyDescent="0.25">
      <c r="B4616" s="146"/>
      <c r="C4616" s="31"/>
      <c r="D4616" s="31"/>
      <c r="E4616" s="44"/>
      <c r="F4616" s="43"/>
      <c r="G4616" s="84"/>
      <c r="H4616" s="31"/>
      <c r="I4616" s="208"/>
      <c r="J4616" s="84"/>
      <c r="K4616" s="31"/>
      <c r="L4616" s="31"/>
      <c r="M4616" s="169"/>
      <c r="N4616" s="148"/>
      <c r="O4616" s="106"/>
      <c r="P4616" s="43"/>
      <c r="Q4616" s="31"/>
      <c r="R4616" s="84"/>
      <c r="S4616" s="31"/>
      <c r="T4616" s="31"/>
      <c r="U4616" s="169"/>
      <c r="V4616" s="150"/>
      <c r="W4616" s="141" t="str" cm="1">
        <f t="array" ref="W4616">IF(SUM(LEN(B4616:V4616))=0,"",IF(OR(OR(ISBLANK(F4616),SUM(LEN(C4616),LEN(D4616))=0),AND(NOT(E4616="Unknown"),ISBLANK(J4616)),AND(NOT(O4616="Unknown"),ISBLANK(R4616))),"Missing Information", INDEX(Table15[Entire Service Line Classification], MATCH(SUMIFS(Table15[Unique ID],Table15[System-Owned Portion],E4616,Table15[If Material Anything Other than "Lead" in Column E,Was Material Ever Previously Lead?],G4616,Table15[Customer-Owned Portion],O4616),Table15[Unique ID],0),0)))</f>
        <v/>
      </c>
      <c r="X4616"/>
    </row>
    <row r="4617" spans="2:24" x14ac:dyDescent="0.25">
      <c r="B4617" s="146"/>
      <c r="C4617" s="31"/>
      <c r="D4617" s="31"/>
      <c r="E4617" s="44"/>
      <c r="F4617" s="43"/>
      <c r="G4617" s="84"/>
      <c r="H4617" s="31"/>
      <c r="I4617" s="208"/>
      <c r="J4617" s="84"/>
      <c r="K4617" s="31"/>
      <c r="L4617" s="31"/>
      <c r="M4617" s="169"/>
      <c r="N4617" s="148"/>
      <c r="O4617" s="106"/>
      <c r="P4617" s="43"/>
      <c r="Q4617" s="31"/>
      <c r="R4617" s="84"/>
      <c r="S4617" s="31"/>
      <c r="T4617" s="31"/>
      <c r="U4617" s="169"/>
      <c r="V4617" s="150"/>
      <c r="W4617" s="141" t="str" cm="1">
        <f t="array" ref="W4617">IF(SUM(LEN(B4617:V4617))=0,"",IF(OR(OR(ISBLANK(F4617),SUM(LEN(C4617),LEN(D4617))=0),AND(NOT(E4617="Unknown"),ISBLANK(J4617)),AND(NOT(O4617="Unknown"),ISBLANK(R4617))),"Missing Information", INDEX(Table15[Entire Service Line Classification], MATCH(SUMIFS(Table15[Unique ID],Table15[System-Owned Portion],E4617,Table15[If Material Anything Other than "Lead" in Column E,Was Material Ever Previously Lead?],G4617,Table15[Customer-Owned Portion],O4617),Table15[Unique ID],0),0)))</f>
        <v/>
      </c>
      <c r="X4617"/>
    </row>
    <row r="4618" spans="2:24" x14ac:dyDescent="0.25">
      <c r="B4618" s="146"/>
      <c r="C4618" s="31"/>
      <c r="D4618" s="31"/>
      <c r="E4618" s="44"/>
      <c r="F4618" s="43"/>
      <c r="G4618" s="84"/>
      <c r="H4618" s="31"/>
      <c r="I4618" s="208"/>
      <c r="J4618" s="84"/>
      <c r="K4618" s="31"/>
      <c r="L4618" s="31"/>
      <c r="M4618" s="169"/>
      <c r="N4618" s="148"/>
      <c r="O4618" s="106"/>
      <c r="P4618" s="43"/>
      <c r="Q4618" s="31"/>
      <c r="R4618" s="84"/>
      <c r="S4618" s="31"/>
      <c r="T4618" s="31"/>
      <c r="U4618" s="169"/>
      <c r="V4618" s="150"/>
      <c r="W4618" s="141" t="str" cm="1">
        <f t="array" ref="W4618">IF(SUM(LEN(B4618:V4618))=0,"",IF(OR(OR(ISBLANK(F4618),SUM(LEN(C4618),LEN(D4618))=0),AND(NOT(E4618="Unknown"),ISBLANK(J4618)),AND(NOT(O4618="Unknown"),ISBLANK(R4618))),"Missing Information", INDEX(Table15[Entire Service Line Classification], MATCH(SUMIFS(Table15[Unique ID],Table15[System-Owned Portion],E4618,Table15[If Material Anything Other than "Lead" in Column E,Was Material Ever Previously Lead?],G4618,Table15[Customer-Owned Portion],O4618),Table15[Unique ID],0),0)))</f>
        <v/>
      </c>
      <c r="X4618"/>
    </row>
    <row r="4619" spans="2:24" x14ac:dyDescent="0.25">
      <c r="B4619" s="146"/>
      <c r="C4619" s="31"/>
      <c r="D4619" s="31"/>
      <c r="E4619" s="44"/>
      <c r="F4619" s="43"/>
      <c r="G4619" s="84"/>
      <c r="H4619" s="31"/>
      <c r="I4619" s="208"/>
      <c r="J4619" s="84"/>
      <c r="K4619" s="31"/>
      <c r="L4619" s="31"/>
      <c r="M4619" s="169"/>
      <c r="N4619" s="148"/>
      <c r="O4619" s="106"/>
      <c r="P4619" s="43"/>
      <c r="Q4619" s="31"/>
      <c r="R4619" s="84"/>
      <c r="S4619" s="31"/>
      <c r="T4619" s="31"/>
      <c r="U4619" s="169"/>
      <c r="V4619" s="150"/>
      <c r="W4619" s="141" t="str" cm="1">
        <f t="array" ref="W4619">IF(SUM(LEN(B4619:V4619))=0,"",IF(OR(OR(ISBLANK(F4619),SUM(LEN(C4619),LEN(D4619))=0),AND(NOT(E4619="Unknown"),ISBLANK(J4619)),AND(NOT(O4619="Unknown"),ISBLANK(R4619))),"Missing Information", INDEX(Table15[Entire Service Line Classification], MATCH(SUMIFS(Table15[Unique ID],Table15[System-Owned Portion],E4619,Table15[If Material Anything Other than "Lead" in Column E,Was Material Ever Previously Lead?],G4619,Table15[Customer-Owned Portion],O4619),Table15[Unique ID],0),0)))</f>
        <v/>
      </c>
      <c r="X4619"/>
    </row>
    <row r="4620" spans="2:24" x14ac:dyDescent="0.25">
      <c r="B4620" s="146"/>
      <c r="C4620" s="31"/>
      <c r="D4620" s="31"/>
      <c r="E4620" s="44"/>
      <c r="F4620" s="43"/>
      <c r="G4620" s="84"/>
      <c r="H4620" s="31"/>
      <c r="I4620" s="208"/>
      <c r="J4620" s="84"/>
      <c r="K4620" s="31"/>
      <c r="L4620" s="31"/>
      <c r="M4620" s="169"/>
      <c r="N4620" s="148"/>
      <c r="O4620" s="106"/>
      <c r="P4620" s="43"/>
      <c r="Q4620" s="31"/>
      <c r="R4620" s="84"/>
      <c r="S4620" s="31"/>
      <c r="T4620" s="31"/>
      <c r="U4620" s="169"/>
      <c r="V4620" s="150"/>
      <c r="W4620" s="141" t="str" cm="1">
        <f t="array" ref="W4620">IF(SUM(LEN(B4620:V4620))=0,"",IF(OR(OR(ISBLANK(F4620),SUM(LEN(C4620),LEN(D4620))=0),AND(NOT(E4620="Unknown"),ISBLANK(J4620)),AND(NOT(O4620="Unknown"),ISBLANK(R4620))),"Missing Information", INDEX(Table15[Entire Service Line Classification], MATCH(SUMIFS(Table15[Unique ID],Table15[System-Owned Portion],E4620,Table15[If Material Anything Other than "Lead" in Column E,Was Material Ever Previously Lead?],G4620,Table15[Customer-Owned Portion],O4620),Table15[Unique ID],0),0)))</f>
        <v/>
      </c>
      <c r="X4620"/>
    </row>
    <row r="4621" spans="2:24" x14ac:dyDescent="0.25">
      <c r="B4621" s="146"/>
      <c r="C4621" s="31"/>
      <c r="D4621" s="31"/>
      <c r="E4621" s="44"/>
      <c r="F4621" s="43"/>
      <c r="G4621" s="84"/>
      <c r="H4621" s="31"/>
      <c r="I4621" s="208"/>
      <c r="J4621" s="84"/>
      <c r="K4621" s="31"/>
      <c r="L4621" s="31"/>
      <c r="M4621" s="169"/>
      <c r="N4621" s="148"/>
      <c r="O4621" s="106"/>
      <c r="P4621" s="43"/>
      <c r="Q4621" s="31"/>
      <c r="R4621" s="84"/>
      <c r="S4621" s="31"/>
      <c r="T4621" s="31"/>
      <c r="U4621" s="169"/>
      <c r="V4621" s="150"/>
      <c r="W4621" s="141" t="str" cm="1">
        <f t="array" ref="W4621">IF(SUM(LEN(B4621:V4621))=0,"",IF(OR(OR(ISBLANK(F4621),SUM(LEN(C4621),LEN(D4621))=0),AND(NOT(E4621="Unknown"),ISBLANK(J4621)),AND(NOT(O4621="Unknown"),ISBLANK(R4621))),"Missing Information", INDEX(Table15[Entire Service Line Classification], MATCH(SUMIFS(Table15[Unique ID],Table15[System-Owned Portion],E4621,Table15[If Material Anything Other than "Lead" in Column E,Was Material Ever Previously Lead?],G4621,Table15[Customer-Owned Portion],O4621),Table15[Unique ID],0),0)))</f>
        <v/>
      </c>
      <c r="X4621"/>
    </row>
    <row r="4622" spans="2:24" x14ac:dyDescent="0.25">
      <c r="B4622" s="146"/>
      <c r="C4622" s="31"/>
      <c r="D4622" s="31"/>
      <c r="E4622" s="44"/>
      <c r="F4622" s="43"/>
      <c r="G4622" s="84"/>
      <c r="H4622" s="31"/>
      <c r="I4622" s="208"/>
      <c r="J4622" s="84"/>
      <c r="K4622" s="31"/>
      <c r="L4622" s="31"/>
      <c r="M4622" s="169"/>
      <c r="N4622" s="148"/>
      <c r="O4622" s="106"/>
      <c r="P4622" s="43"/>
      <c r="Q4622" s="31"/>
      <c r="R4622" s="84"/>
      <c r="S4622" s="31"/>
      <c r="T4622" s="31"/>
      <c r="U4622" s="169"/>
      <c r="V4622" s="150"/>
      <c r="W4622" s="141" t="str" cm="1">
        <f t="array" ref="W4622">IF(SUM(LEN(B4622:V4622))=0,"",IF(OR(OR(ISBLANK(F4622),SUM(LEN(C4622),LEN(D4622))=0),AND(NOT(E4622="Unknown"),ISBLANK(J4622)),AND(NOT(O4622="Unknown"),ISBLANK(R4622))),"Missing Information", INDEX(Table15[Entire Service Line Classification], MATCH(SUMIFS(Table15[Unique ID],Table15[System-Owned Portion],E4622,Table15[If Material Anything Other than "Lead" in Column E,Was Material Ever Previously Lead?],G4622,Table15[Customer-Owned Portion],O4622),Table15[Unique ID],0),0)))</f>
        <v/>
      </c>
      <c r="X4622"/>
    </row>
    <row r="4623" spans="2:24" x14ac:dyDescent="0.25">
      <c r="B4623" s="146"/>
      <c r="C4623" s="31"/>
      <c r="D4623" s="31"/>
      <c r="E4623" s="44"/>
      <c r="F4623" s="43"/>
      <c r="G4623" s="84"/>
      <c r="H4623" s="31"/>
      <c r="I4623" s="208"/>
      <c r="J4623" s="84"/>
      <c r="K4623" s="31"/>
      <c r="L4623" s="31"/>
      <c r="M4623" s="169"/>
      <c r="N4623" s="148"/>
      <c r="O4623" s="106"/>
      <c r="P4623" s="43"/>
      <c r="Q4623" s="31"/>
      <c r="R4623" s="84"/>
      <c r="S4623" s="31"/>
      <c r="T4623" s="31"/>
      <c r="U4623" s="169"/>
      <c r="V4623" s="150"/>
      <c r="W4623" s="141" t="str" cm="1">
        <f t="array" ref="W4623">IF(SUM(LEN(B4623:V4623))=0,"",IF(OR(OR(ISBLANK(F4623),SUM(LEN(C4623),LEN(D4623))=0),AND(NOT(E4623="Unknown"),ISBLANK(J4623)),AND(NOT(O4623="Unknown"),ISBLANK(R4623))),"Missing Information", INDEX(Table15[Entire Service Line Classification], MATCH(SUMIFS(Table15[Unique ID],Table15[System-Owned Portion],E4623,Table15[If Material Anything Other than "Lead" in Column E,Was Material Ever Previously Lead?],G4623,Table15[Customer-Owned Portion],O4623),Table15[Unique ID],0),0)))</f>
        <v/>
      </c>
      <c r="X4623"/>
    </row>
    <row r="4624" spans="2:24" x14ac:dyDescent="0.25">
      <c r="B4624" s="146"/>
      <c r="C4624" s="31"/>
      <c r="D4624" s="31"/>
      <c r="E4624" s="44"/>
      <c r="F4624" s="43"/>
      <c r="G4624" s="84"/>
      <c r="H4624" s="31"/>
      <c r="I4624" s="208"/>
      <c r="J4624" s="84"/>
      <c r="K4624" s="31"/>
      <c r="L4624" s="31"/>
      <c r="M4624" s="169"/>
      <c r="N4624" s="148"/>
      <c r="O4624" s="106"/>
      <c r="P4624" s="43"/>
      <c r="Q4624" s="31"/>
      <c r="R4624" s="84"/>
      <c r="S4624" s="31"/>
      <c r="T4624" s="31"/>
      <c r="U4624" s="169"/>
      <c r="V4624" s="150"/>
      <c r="W4624" s="141" t="str" cm="1">
        <f t="array" ref="W4624">IF(SUM(LEN(B4624:V4624))=0,"",IF(OR(OR(ISBLANK(F4624),SUM(LEN(C4624),LEN(D4624))=0),AND(NOT(E4624="Unknown"),ISBLANK(J4624)),AND(NOT(O4624="Unknown"),ISBLANK(R4624))),"Missing Information", INDEX(Table15[Entire Service Line Classification], MATCH(SUMIFS(Table15[Unique ID],Table15[System-Owned Portion],E4624,Table15[If Material Anything Other than "Lead" in Column E,Was Material Ever Previously Lead?],G4624,Table15[Customer-Owned Portion],O4624),Table15[Unique ID],0),0)))</f>
        <v/>
      </c>
      <c r="X4624"/>
    </row>
    <row r="4625" spans="2:24" x14ac:dyDescent="0.25">
      <c r="B4625" s="146"/>
      <c r="C4625" s="31"/>
      <c r="D4625" s="31"/>
      <c r="E4625" s="44"/>
      <c r="F4625" s="43"/>
      <c r="G4625" s="84"/>
      <c r="H4625" s="31"/>
      <c r="I4625" s="208"/>
      <c r="J4625" s="84"/>
      <c r="K4625" s="31"/>
      <c r="L4625" s="31"/>
      <c r="M4625" s="169"/>
      <c r="N4625" s="148"/>
      <c r="O4625" s="106"/>
      <c r="P4625" s="43"/>
      <c r="Q4625" s="31"/>
      <c r="R4625" s="84"/>
      <c r="S4625" s="31"/>
      <c r="T4625" s="31"/>
      <c r="U4625" s="169"/>
      <c r="V4625" s="150"/>
      <c r="W4625" s="141" t="str" cm="1">
        <f t="array" ref="W4625">IF(SUM(LEN(B4625:V4625))=0,"",IF(OR(OR(ISBLANK(F4625),SUM(LEN(C4625),LEN(D4625))=0),AND(NOT(E4625="Unknown"),ISBLANK(J4625)),AND(NOT(O4625="Unknown"),ISBLANK(R4625))),"Missing Information", INDEX(Table15[Entire Service Line Classification], MATCH(SUMIFS(Table15[Unique ID],Table15[System-Owned Portion],E4625,Table15[If Material Anything Other than "Lead" in Column E,Was Material Ever Previously Lead?],G4625,Table15[Customer-Owned Portion],O4625),Table15[Unique ID],0),0)))</f>
        <v/>
      </c>
      <c r="X4625"/>
    </row>
    <row r="4626" spans="2:24" x14ac:dyDescent="0.25">
      <c r="B4626" s="146"/>
      <c r="C4626" s="31"/>
      <c r="D4626" s="31"/>
      <c r="E4626" s="44"/>
      <c r="F4626" s="43"/>
      <c r="G4626" s="84"/>
      <c r="H4626" s="31"/>
      <c r="I4626" s="208"/>
      <c r="J4626" s="84"/>
      <c r="K4626" s="31"/>
      <c r="L4626" s="31"/>
      <c r="M4626" s="169"/>
      <c r="N4626" s="148"/>
      <c r="O4626" s="106"/>
      <c r="P4626" s="43"/>
      <c r="Q4626" s="31"/>
      <c r="R4626" s="84"/>
      <c r="S4626" s="31"/>
      <c r="T4626" s="31"/>
      <c r="U4626" s="169"/>
      <c r="V4626" s="150"/>
      <c r="W4626" s="141" t="str" cm="1">
        <f t="array" ref="W4626">IF(SUM(LEN(B4626:V4626))=0,"",IF(OR(OR(ISBLANK(F4626),SUM(LEN(C4626),LEN(D4626))=0),AND(NOT(E4626="Unknown"),ISBLANK(J4626)),AND(NOT(O4626="Unknown"),ISBLANK(R4626))),"Missing Information", INDEX(Table15[Entire Service Line Classification], MATCH(SUMIFS(Table15[Unique ID],Table15[System-Owned Portion],E4626,Table15[If Material Anything Other than "Lead" in Column E,Was Material Ever Previously Lead?],G4626,Table15[Customer-Owned Portion],O4626),Table15[Unique ID],0),0)))</f>
        <v/>
      </c>
      <c r="X4626"/>
    </row>
    <row r="4627" spans="2:24" x14ac:dyDescent="0.25">
      <c r="B4627" s="146"/>
      <c r="C4627" s="31"/>
      <c r="D4627" s="31"/>
      <c r="E4627" s="44"/>
      <c r="F4627" s="43"/>
      <c r="G4627" s="84"/>
      <c r="H4627" s="31"/>
      <c r="I4627" s="208"/>
      <c r="J4627" s="84"/>
      <c r="K4627" s="31"/>
      <c r="L4627" s="31"/>
      <c r="M4627" s="169"/>
      <c r="N4627" s="148"/>
      <c r="O4627" s="106"/>
      <c r="P4627" s="43"/>
      <c r="Q4627" s="31"/>
      <c r="R4627" s="84"/>
      <c r="S4627" s="31"/>
      <c r="T4627" s="31"/>
      <c r="U4627" s="169"/>
      <c r="V4627" s="150"/>
      <c r="W4627" s="141" t="str" cm="1">
        <f t="array" ref="W4627">IF(SUM(LEN(B4627:V4627))=0,"",IF(OR(OR(ISBLANK(F4627),SUM(LEN(C4627),LEN(D4627))=0),AND(NOT(E4627="Unknown"),ISBLANK(J4627)),AND(NOT(O4627="Unknown"),ISBLANK(R4627))),"Missing Information", INDEX(Table15[Entire Service Line Classification], MATCH(SUMIFS(Table15[Unique ID],Table15[System-Owned Portion],E4627,Table15[If Material Anything Other than "Lead" in Column E,Was Material Ever Previously Lead?],G4627,Table15[Customer-Owned Portion],O4627),Table15[Unique ID],0),0)))</f>
        <v/>
      </c>
      <c r="X4627"/>
    </row>
    <row r="4628" spans="2:24" x14ac:dyDescent="0.25">
      <c r="B4628" s="146"/>
      <c r="C4628" s="31"/>
      <c r="D4628" s="31"/>
      <c r="E4628" s="44"/>
      <c r="F4628" s="43"/>
      <c r="G4628" s="84"/>
      <c r="H4628" s="31"/>
      <c r="I4628" s="208"/>
      <c r="J4628" s="84"/>
      <c r="K4628" s="31"/>
      <c r="L4628" s="31"/>
      <c r="M4628" s="169"/>
      <c r="N4628" s="148"/>
      <c r="O4628" s="106"/>
      <c r="P4628" s="43"/>
      <c r="Q4628" s="31"/>
      <c r="R4628" s="84"/>
      <c r="S4628" s="31"/>
      <c r="T4628" s="31"/>
      <c r="U4628" s="169"/>
      <c r="V4628" s="150"/>
      <c r="W4628" s="141" t="str" cm="1">
        <f t="array" ref="W4628">IF(SUM(LEN(B4628:V4628))=0,"",IF(OR(OR(ISBLANK(F4628),SUM(LEN(C4628),LEN(D4628))=0),AND(NOT(E4628="Unknown"),ISBLANK(J4628)),AND(NOT(O4628="Unknown"),ISBLANK(R4628))),"Missing Information", INDEX(Table15[Entire Service Line Classification], MATCH(SUMIFS(Table15[Unique ID],Table15[System-Owned Portion],E4628,Table15[If Material Anything Other than "Lead" in Column E,Was Material Ever Previously Lead?],G4628,Table15[Customer-Owned Portion],O4628),Table15[Unique ID],0),0)))</f>
        <v/>
      </c>
      <c r="X4628"/>
    </row>
    <row r="4629" spans="2:24" x14ac:dyDescent="0.25">
      <c r="B4629" s="146"/>
      <c r="C4629" s="31"/>
      <c r="D4629" s="31"/>
      <c r="E4629" s="44"/>
      <c r="F4629" s="43"/>
      <c r="G4629" s="84"/>
      <c r="H4629" s="31"/>
      <c r="I4629" s="208"/>
      <c r="J4629" s="84"/>
      <c r="K4629" s="31"/>
      <c r="L4629" s="31"/>
      <c r="M4629" s="169"/>
      <c r="N4629" s="148"/>
      <c r="O4629" s="106"/>
      <c r="P4629" s="43"/>
      <c r="Q4629" s="31"/>
      <c r="R4629" s="84"/>
      <c r="S4629" s="31"/>
      <c r="T4629" s="31"/>
      <c r="U4629" s="169"/>
      <c r="V4629" s="150"/>
      <c r="W4629" s="141" t="str" cm="1">
        <f t="array" ref="W4629">IF(SUM(LEN(B4629:V4629))=0,"",IF(OR(OR(ISBLANK(F4629),SUM(LEN(C4629),LEN(D4629))=0),AND(NOT(E4629="Unknown"),ISBLANK(J4629)),AND(NOT(O4629="Unknown"),ISBLANK(R4629))),"Missing Information", INDEX(Table15[Entire Service Line Classification], MATCH(SUMIFS(Table15[Unique ID],Table15[System-Owned Portion],E4629,Table15[If Material Anything Other than "Lead" in Column E,Was Material Ever Previously Lead?],G4629,Table15[Customer-Owned Portion],O4629),Table15[Unique ID],0),0)))</f>
        <v/>
      </c>
      <c r="X4629"/>
    </row>
    <row r="4630" spans="2:24" x14ac:dyDescent="0.25">
      <c r="B4630" s="146"/>
      <c r="C4630" s="31"/>
      <c r="D4630" s="31"/>
      <c r="E4630" s="44"/>
      <c r="F4630" s="43"/>
      <c r="G4630" s="84"/>
      <c r="H4630" s="31"/>
      <c r="I4630" s="208"/>
      <c r="J4630" s="84"/>
      <c r="K4630" s="31"/>
      <c r="L4630" s="31"/>
      <c r="M4630" s="169"/>
      <c r="N4630" s="148"/>
      <c r="O4630" s="106"/>
      <c r="P4630" s="43"/>
      <c r="Q4630" s="31"/>
      <c r="R4630" s="84"/>
      <c r="S4630" s="31"/>
      <c r="T4630" s="31"/>
      <c r="U4630" s="169"/>
      <c r="V4630" s="150"/>
      <c r="W4630" s="141" t="str" cm="1">
        <f t="array" ref="W4630">IF(SUM(LEN(B4630:V4630))=0,"",IF(OR(OR(ISBLANK(F4630),SUM(LEN(C4630),LEN(D4630))=0),AND(NOT(E4630="Unknown"),ISBLANK(J4630)),AND(NOT(O4630="Unknown"),ISBLANK(R4630))),"Missing Information", INDEX(Table15[Entire Service Line Classification], MATCH(SUMIFS(Table15[Unique ID],Table15[System-Owned Portion],E4630,Table15[If Material Anything Other than "Lead" in Column E,Was Material Ever Previously Lead?],G4630,Table15[Customer-Owned Portion],O4630),Table15[Unique ID],0),0)))</f>
        <v/>
      </c>
      <c r="X4630"/>
    </row>
    <row r="4631" spans="2:24" x14ac:dyDescent="0.25">
      <c r="B4631" s="146"/>
      <c r="C4631" s="31"/>
      <c r="D4631" s="31"/>
      <c r="E4631" s="44"/>
      <c r="F4631" s="43"/>
      <c r="G4631" s="84"/>
      <c r="H4631" s="31"/>
      <c r="I4631" s="208"/>
      <c r="J4631" s="84"/>
      <c r="K4631" s="31"/>
      <c r="L4631" s="31"/>
      <c r="M4631" s="169"/>
      <c r="N4631" s="148"/>
      <c r="O4631" s="106"/>
      <c r="P4631" s="43"/>
      <c r="Q4631" s="31"/>
      <c r="R4631" s="84"/>
      <c r="S4631" s="31"/>
      <c r="T4631" s="31"/>
      <c r="U4631" s="169"/>
      <c r="V4631" s="150"/>
      <c r="W4631" s="141" t="str" cm="1">
        <f t="array" ref="W4631">IF(SUM(LEN(B4631:V4631))=0,"",IF(OR(OR(ISBLANK(F4631),SUM(LEN(C4631),LEN(D4631))=0),AND(NOT(E4631="Unknown"),ISBLANK(J4631)),AND(NOT(O4631="Unknown"),ISBLANK(R4631))),"Missing Information", INDEX(Table15[Entire Service Line Classification], MATCH(SUMIFS(Table15[Unique ID],Table15[System-Owned Portion],E4631,Table15[If Material Anything Other than "Lead" in Column E,Was Material Ever Previously Lead?],G4631,Table15[Customer-Owned Portion],O4631),Table15[Unique ID],0),0)))</f>
        <v/>
      </c>
      <c r="X4631"/>
    </row>
    <row r="4632" spans="2:24" x14ac:dyDescent="0.25">
      <c r="B4632" s="146"/>
      <c r="C4632" s="31"/>
      <c r="D4632" s="31"/>
      <c r="E4632" s="44"/>
      <c r="F4632" s="43"/>
      <c r="G4632" s="84"/>
      <c r="H4632" s="31"/>
      <c r="I4632" s="208"/>
      <c r="J4632" s="84"/>
      <c r="K4632" s="31"/>
      <c r="L4632" s="31"/>
      <c r="M4632" s="169"/>
      <c r="N4632" s="148"/>
      <c r="O4632" s="106"/>
      <c r="P4632" s="43"/>
      <c r="Q4632" s="31"/>
      <c r="R4632" s="84"/>
      <c r="S4632" s="31"/>
      <c r="T4632" s="31"/>
      <c r="U4632" s="169"/>
      <c r="V4632" s="150"/>
      <c r="W4632" s="141" t="str" cm="1">
        <f t="array" ref="W4632">IF(SUM(LEN(B4632:V4632))=0,"",IF(OR(OR(ISBLANK(F4632),SUM(LEN(C4632),LEN(D4632))=0),AND(NOT(E4632="Unknown"),ISBLANK(J4632)),AND(NOT(O4632="Unknown"),ISBLANK(R4632))),"Missing Information", INDEX(Table15[Entire Service Line Classification], MATCH(SUMIFS(Table15[Unique ID],Table15[System-Owned Portion],E4632,Table15[If Material Anything Other than "Lead" in Column E,Was Material Ever Previously Lead?],G4632,Table15[Customer-Owned Portion],O4632),Table15[Unique ID],0),0)))</f>
        <v/>
      </c>
      <c r="X4632"/>
    </row>
    <row r="4633" spans="2:24" x14ac:dyDescent="0.25">
      <c r="B4633" s="146"/>
      <c r="C4633" s="31"/>
      <c r="D4633" s="31"/>
      <c r="E4633" s="44"/>
      <c r="F4633" s="43"/>
      <c r="G4633" s="84"/>
      <c r="H4633" s="31"/>
      <c r="I4633" s="208"/>
      <c r="J4633" s="84"/>
      <c r="K4633" s="31"/>
      <c r="L4633" s="31"/>
      <c r="M4633" s="169"/>
      <c r="N4633" s="148"/>
      <c r="O4633" s="106"/>
      <c r="P4633" s="43"/>
      <c r="Q4633" s="31"/>
      <c r="R4633" s="84"/>
      <c r="S4633" s="31"/>
      <c r="T4633" s="31"/>
      <c r="U4633" s="169"/>
      <c r="V4633" s="150"/>
      <c r="W4633" s="141" t="str" cm="1">
        <f t="array" ref="W4633">IF(SUM(LEN(B4633:V4633))=0,"",IF(OR(OR(ISBLANK(F4633),SUM(LEN(C4633),LEN(D4633))=0),AND(NOT(E4633="Unknown"),ISBLANK(J4633)),AND(NOT(O4633="Unknown"),ISBLANK(R4633))),"Missing Information", INDEX(Table15[Entire Service Line Classification], MATCH(SUMIFS(Table15[Unique ID],Table15[System-Owned Portion],E4633,Table15[If Material Anything Other than "Lead" in Column E,Was Material Ever Previously Lead?],G4633,Table15[Customer-Owned Portion],O4633),Table15[Unique ID],0),0)))</f>
        <v/>
      </c>
      <c r="X4633"/>
    </row>
    <row r="4634" spans="2:24" x14ac:dyDescent="0.25">
      <c r="B4634" s="146"/>
      <c r="C4634" s="31"/>
      <c r="D4634" s="31"/>
      <c r="E4634" s="44"/>
      <c r="F4634" s="43"/>
      <c r="G4634" s="84"/>
      <c r="H4634" s="31"/>
      <c r="I4634" s="208"/>
      <c r="J4634" s="84"/>
      <c r="K4634" s="31"/>
      <c r="L4634" s="31"/>
      <c r="M4634" s="169"/>
      <c r="N4634" s="148"/>
      <c r="O4634" s="106"/>
      <c r="P4634" s="43"/>
      <c r="Q4634" s="31"/>
      <c r="R4634" s="84"/>
      <c r="S4634" s="31"/>
      <c r="T4634" s="31"/>
      <c r="U4634" s="169"/>
      <c r="V4634" s="150"/>
      <c r="W4634" s="141" t="str" cm="1">
        <f t="array" ref="W4634">IF(SUM(LEN(B4634:V4634))=0,"",IF(OR(OR(ISBLANK(F4634),SUM(LEN(C4634),LEN(D4634))=0),AND(NOT(E4634="Unknown"),ISBLANK(J4634)),AND(NOT(O4634="Unknown"),ISBLANK(R4634))),"Missing Information", INDEX(Table15[Entire Service Line Classification], MATCH(SUMIFS(Table15[Unique ID],Table15[System-Owned Portion],E4634,Table15[If Material Anything Other than "Lead" in Column E,Was Material Ever Previously Lead?],G4634,Table15[Customer-Owned Portion],O4634),Table15[Unique ID],0),0)))</f>
        <v/>
      </c>
      <c r="X4634"/>
    </row>
    <row r="4635" spans="2:24" x14ac:dyDescent="0.25">
      <c r="B4635" s="146"/>
      <c r="C4635" s="31"/>
      <c r="D4635" s="31"/>
      <c r="E4635" s="44"/>
      <c r="F4635" s="43"/>
      <c r="G4635" s="84"/>
      <c r="H4635" s="31"/>
      <c r="I4635" s="208"/>
      <c r="J4635" s="84"/>
      <c r="K4635" s="31"/>
      <c r="L4635" s="31"/>
      <c r="M4635" s="169"/>
      <c r="N4635" s="148"/>
      <c r="O4635" s="106"/>
      <c r="P4635" s="43"/>
      <c r="Q4635" s="31"/>
      <c r="R4635" s="84"/>
      <c r="S4635" s="31"/>
      <c r="T4635" s="31"/>
      <c r="U4635" s="169"/>
      <c r="V4635" s="150"/>
      <c r="W4635" s="141" t="str" cm="1">
        <f t="array" ref="W4635">IF(SUM(LEN(B4635:V4635))=0,"",IF(OR(OR(ISBLANK(F4635),SUM(LEN(C4635),LEN(D4635))=0),AND(NOT(E4635="Unknown"),ISBLANK(J4635)),AND(NOT(O4635="Unknown"),ISBLANK(R4635))),"Missing Information", INDEX(Table15[Entire Service Line Classification], MATCH(SUMIFS(Table15[Unique ID],Table15[System-Owned Portion],E4635,Table15[If Material Anything Other than "Lead" in Column E,Was Material Ever Previously Lead?],G4635,Table15[Customer-Owned Portion],O4635),Table15[Unique ID],0),0)))</f>
        <v/>
      </c>
      <c r="X4635"/>
    </row>
    <row r="4636" spans="2:24" x14ac:dyDescent="0.25">
      <c r="B4636" s="146"/>
      <c r="C4636" s="31"/>
      <c r="D4636" s="31"/>
      <c r="E4636" s="44"/>
      <c r="F4636" s="43"/>
      <c r="G4636" s="84"/>
      <c r="H4636" s="31"/>
      <c r="I4636" s="208"/>
      <c r="J4636" s="84"/>
      <c r="K4636" s="31"/>
      <c r="L4636" s="31"/>
      <c r="M4636" s="169"/>
      <c r="N4636" s="148"/>
      <c r="O4636" s="106"/>
      <c r="P4636" s="43"/>
      <c r="Q4636" s="31"/>
      <c r="R4636" s="84"/>
      <c r="S4636" s="31"/>
      <c r="T4636" s="31"/>
      <c r="U4636" s="169"/>
      <c r="V4636" s="150"/>
      <c r="W4636" s="141" t="str" cm="1">
        <f t="array" ref="W4636">IF(SUM(LEN(B4636:V4636))=0,"",IF(OR(OR(ISBLANK(F4636),SUM(LEN(C4636),LEN(D4636))=0),AND(NOT(E4636="Unknown"),ISBLANK(J4636)),AND(NOT(O4636="Unknown"),ISBLANK(R4636))),"Missing Information", INDEX(Table15[Entire Service Line Classification], MATCH(SUMIFS(Table15[Unique ID],Table15[System-Owned Portion],E4636,Table15[If Material Anything Other than "Lead" in Column E,Was Material Ever Previously Lead?],G4636,Table15[Customer-Owned Portion],O4636),Table15[Unique ID],0),0)))</f>
        <v/>
      </c>
      <c r="X4636"/>
    </row>
    <row r="4637" spans="2:24" x14ac:dyDescent="0.25">
      <c r="B4637" s="146"/>
      <c r="C4637" s="31"/>
      <c r="D4637" s="31"/>
      <c r="E4637" s="44"/>
      <c r="F4637" s="43"/>
      <c r="G4637" s="84"/>
      <c r="H4637" s="31"/>
      <c r="I4637" s="208"/>
      <c r="J4637" s="84"/>
      <c r="K4637" s="31"/>
      <c r="L4637" s="31"/>
      <c r="M4637" s="169"/>
      <c r="N4637" s="148"/>
      <c r="O4637" s="106"/>
      <c r="P4637" s="43"/>
      <c r="Q4637" s="31"/>
      <c r="R4637" s="84"/>
      <c r="S4637" s="31"/>
      <c r="T4637" s="31"/>
      <c r="U4637" s="169"/>
      <c r="V4637" s="150"/>
      <c r="W4637" s="141" t="str" cm="1">
        <f t="array" ref="W4637">IF(SUM(LEN(B4637:V4637))=0,"",IF(OR(OR(ISBLANK(F4637),SUM(LEN(C4637),LEN(D4637))=0),AND(NOT(E4637="Unknown"),ISBLANK(J4637)),AND(NOT(O4637="Unknown"),ISBLANK(R4637))),"Missing Information", INDEX(Table15[Entire Service Line Classification], MATCH(SUMIFS(Table15[Unique ID],Table15[System-Owned Portion],E4637,Table15[If Material Anything Other than "Lead" in Column E,Was Material Ever Previously Lead?],G4637,Table15[Customer-Owned Portion],O4637),Table15[Unique ID],0),0)))</f>
        <v/>
      </c>
      <c r="X4637"/>
    </row>
    <row r="4638" spans="2:24" x14ac:dyDescent="0.25">
      <c r="B4638" s="146"/>
      <c r="C4638" s="31"/>
      <c r="D4638" s="31"/>
      <c r="E4638" s="44"/>
      <c r="F4638" s="43"/>
      <c r="G4638" s="84"/>
      <c r="H4638" s="31"/>
      <c r="I4638" s="208"/>
      <c r="J4638" s="84"/>
      <c r="K4638" s="31"/>
      <c r="L4638" s="31"/>
      <c r="M4638" s="169"/>
      <c r="N4638" s="148"/>
      <c r="O4638" s="106"/>
      <c r="P4638" s="43"/>
      <c r="Q4638" s="31"/>
      <c r="R4638" s="84"/>
      <c r="S4638" s="31"/>
      <c r="T4638" s="31"/>
      <c r="U4638" s="169"/>
      <c r="V4638" s="150"/>
      <c r="W4638" s="141" t="str" cm="1">
        <f t="array" ref="W4638">IF(SUM(LEN(B4638:V4638))=0,"",IF(OR(OR(ISBLANK(F4638),SUM(LEN(C4638),LEN(D4638))=0),AND(NOT(E4638="Unknown"),ISBLANK(J4638)),AND(NOT(O4638="Unknown"),ISBLANK(R4638))),"Missing Information", INDEX(Table15[Entire Service Line Classification], MATCH(SUMIFS(Table15[Unique ID],Table15[System-Owned Portion],E4638,Table15[If Material Anything Other than "Lead" in Column E,Was Material Ever Previously Lead?],G4638,Table15[Customer-Owned Portion],O4638),Table15[Unique ID],0),0)))</f>
        <v/>
      </c>
      <c r="X4638"/>
    </row>
    <row r="4639" spans="2:24" x14ac:dyDescent="0.25">
      <c r="B4639" s="146"/>
      <c r="C4639" s="31"/>
      <c r="D4639" s="31"/>
      <c r="E4639" s="44"/>
      <c r="F4639" s="43"/>
      <c r="G4639" s="84"/>
      <c r="H4639" s="31"/>
      <c r="I4639" s="208"/>
      <c r="J4639" s="84"/>
      <c r="K4639" s="31"/>
      <c r="L4639" s="31"/>
      <c r="M4639" s="169"/>
      <c r="N4639" s="148"/>
      <c r="O4639" s="106"/>
      <c r="P4639" s="43"/>
      <c r="Q4639" s="31"/>
      <c r="R4639" s="84"/>
      <c r="S4639" s="31"/>
      <c r="T4639" s="31"/>
      <c r="U4639" s="169"/>
      <c r="V4639" s="150"/>
      <c r="W4639" s="141" t="str" cm="1">
        <f t="array" ref="W4639">IF(SUM(LEN(B4639:V4639))=0,"",IF(OR(OR(ISBLANK(F4639),SUM(LEN(C4639),LEN(D4639))=0),AND(NOT(E4639="Unknown"),ISBLANK(J4639)),AND(NOT(O4639="Unknown"),ISBLANK(R4639))),"Missing Information", INDEX(Table15[Entire Service Line Classification], MATCH(SUMIFS(Table15[Unique ID],Table15[System-Owned Portion],E4639,Table15[If Material Anything Other than "Lead" in Column E,Was Material Ever Previously Lead?],G4639,Table15[Customer-Owned Portion],O4639),Table15[Unique ID],0),0)))</f>
        <v/>
      </c>
      <c r="X4639"/>
    </row>
    <row r="4640" spans="2:24" x14ac:dyDescent="0.25">
      <c r="B4640" s="146"/>
      <c r="C4640" s="31"/>
      <c r="D4640" s="31"/>
      <c r="E4640" s="44"/>
      <c r="F4640" s="43"/>
      <c r="G4640" s="84"/>
      <c r="H4640" s="31"/>
      <c r="I4640" s="208"/>
      <c r="J4640" s="84"/>
      <c r="K4640" s="31"/>
      <c r="L4640" s="31"/>
      <c r="M4640" s="169"/>
      <c r="N4640" s="148"/>
      <c r="O4640" s="106"/>
      <c r="P4640" s="43"/>
      <c r="Q4640" s="31"/>
      <c r="R4640" s="84"/>
      <c r="S4640" s="31"/>
      <c r="T4640" s="31"/>
      <c r="U4640" s="169"/>
      <c r="V4640" s="150"/>
      <c r="W4640" s="141" t="str" cm="1">
        <f t="array" ref="W4640">IF(SUM(LEN(B4640:V4640))=0,"",IF(OR(OR(ISBLANK(F4640),SUM(LEN(C4640),LEN(D4640))=0),AND(NOT(E4640="Unknown"),ISBLANK(J4640)),AND(NOT(O4640="Unknown"),ISBLANK(R4640))),"Missing Information", INDEX(Table15[Entire Service Line Classification], MATCH(SUMIFS(Table15[Unique ID],Table15[System-Owned Portion],E4640,Table15[If Material Anything Other than "Lead" in Column E,Was Material Ever Previously Lead?],G4640,Table15[Customer-Owned Portion],O4640),Table15[Unique ID],0),0)))</f>
        <v/>
      </c>
      <c r="X4640"/>
    </row>
    <row r="4641" spans="2:24" x14ac:dyDescent="0.25">
      <c r="B4641" s="146"/>
      <c r="C4641" s="31"/>
      <c r="D4641" s="31"/>
      <c r="E4641" s="44"/>
      <c r="F4641" s="43"/>
      <c r="G4641" s="84"/>
      <c r="H4641" s="31"/>
      <c r="I4641" s="208"/>
      <c r="J4641" s="84"/>
      <c r="K4641" s="31"/>
      <c r="L4641" s="31"/>
      <c r="M4641" s="169"/>
      <c r="N4641" s="148"/>
      <c r="O4641" s="106"/>
      <c r="P4641" s="43"/>
      <c r="Q4641" s="31"/>
      <c r="R4641" s="84"/>
      <c r="S4641" s="31"/>
      <c r="T4641" s="31"/>
      <c r="U4641" s="169"/>
      <c r="V4641" s="150"/>
      <c r="W4641" s="141" t="str" cm="1">
        <f t="array" ref="W4641">IF(SUM(LEN(B4641:V4641))=0,"",IF(OR(OR(ISBLANK(F4641),SUM(LEN(C4641),LEN(D4641))=0),AND(NOT(E4641="Unknown"),ISBLANK(J4641)),AND(NOT(O4641="Unknown"),ISBLANK(R4641))),"Missing Information", INDEX(Table15[Entire Service Line Classification], MATCH(SUMIFS(Table15[Unique ID],Table15[System-Owned Portion],E4641,Table15[If Material Anything Other than "Lead" in Column E,Was Material Ever Previously Lead?],G4641,Table15[Customer-Owned Portion],O4641),Table15[Unique ID],0),0)))</f>
        <v/>
      </c>
      <c r="X4641"/>
    </row>
    <row r="4642" spans="2:24" x14ac:dyDescent="0.25">
      <c r="B4642" s="146"/>
      <c r="C4642" s="31"/>
      <c r="D4642" s="31"/>
      <c r="E4642" s="44"/>
      <c r="F4642" s="43"/>
      <c r="G4642" s="84"/>
      <c r="H4642" s="31"/>
      <c r="I4642" s="208"/>
      <c r="J4642" s="84"/>
      <c r="K4642" s="31"/>
      <c r="L4642" s="31"/>
      <c r="M4642" s="169"/>
      <c r="N4642" s="148"/>
      <c r="O4642" s="106"/>
      <c r="P4642" s="43"/>
      <c r="Q4642" s="31"/>
      <c r="R4642" s="84"/>
      <c r="S4642" s="31"/>
      <c r="T4642" s="31"/>
      <c r="U4642" s="169"/>
      <c r="V4642" s="150"/>
      <c r="W4642" s="141" t="str" cm="1">
        <f t="array" ref="W4642">IF(SUM(LEN(B4642:V4642))=0,"",IF(OR(OR(ISBLANK(F4642),SUM(LEN(C4642),LEN(D4642))=0),AND(NOT(E4642="Unknown"),ISBLANK(J4642)),AND(NOT(O4642="Unknown"),ISBLANK(R4642))),"Missing Information", INDEX(Table15[Entire Service Line Classification], MATCH(SUMIFS(Table15[Unique ID],Table15[System-Owned Portion],E4642,Table15[If Material Anything Other than "Lead" in Column E,Was Material Ever Previously Lead?],G4642,Table15[Customer-Owned Portion],O4642),Table15[Unique ID],0),0)))</f>
        <v/>
      </c>
      <c r="X4642"/>
    </row>
    <row r="4643" spans="2:24" x14ac:dyDescent="0.25">
      <c r="B4643" s="146"/>
      <c r="C4643" s="31"/>
      <c r="D4643" s="31"/>
      <c r="E4643" s="44"/>
      <c r="F4643" s="43"/>
      <c r="G4643" s="84"/>
      <c r="H4643" s="31"/>
      <c r="I4643" s="208"/>
      <c r="J4643" s="84"/>
      <c r="K4643" s="31"/>
      <c r="L4643" s="31"/>
      <c r="M4643" s="169"/>
      <c r="N4643" s="148"/>
      <c r="O4643" s="106"/>
      <c r="P4643" s="43"/>
      <c r="Q4643" s="31"/>
      <c r="R4643" s="84"/>
      <c r="S4643" s="31"/>
      <c r="T4643" s="31"/>
      <c r="U4643" s="169"/>
      <c r="V4643" s="150"/>
      <c r="W4643" s="141" t="str" cm="1">
        <f t="array" ref="W4643">IF(SUM(LEN(B4643:V4643))=0,"",IF(OR(OR(ISBLANK(F4643),SUM(LEN(C4643),LEN(D4643))=0),AND(NOT(E4643="Unknown"),ISBLANK(J4643)),AND(NOT(O4643="Unknown"),ISBLANK(R4643))),"Missing Information", INDEX(Table15[Entire Service Line Classification], MATCH(SUMIFS(Table15[Unique ID],Table15[System-Owned Portion],E4643,Table15[If Material Anything Other than "Lead" in Column E,Was Material Ever Previously Lead?],G4643,Table15[Customer-Owned Portion],O4643),Table15[Unique ID],0),0)))</f>
        <v/>
      </c>
      <c r="X4643"/>
    </row>
    <row r="4644" spans="2:24" x14ac:dyDescent="0.25">
      <c r="B4644" s="146"/>
      <c r="C4644" s="31"/>
      <c r="D4644" s="31"/>
      <c r="E4644" s="44"/>
      <c r="F4644" s="43"/>
      <c r="G4644" s="84"/>
      <c r="H4644" s="31"/>
      <c r="I4644" s="208"/>
      <c r="J4644" s="84"/>
      <c r="K4644" s="31"/>
      <c r="L4644" s="31"/>
      <c r="M4644" s="169"/>
      <c r="N4644" s="148"/>
      <c r="O4644" s="106"/>
      <c r="P4644" s="43"/>
      <c r="Q4644" s="31"/>
      <c r="R4644" s="84"/>
      <c r="S4644" s="31"/>
      <c r="T4644" s="31"/>
      <c r="U4644" s="169"/>
      <c r="V4644" s="150"/>
      <c r="W4644" s="141" t="str" cm="1">
        <f t="array" ref="W4644">IF(SUM(LEN(B4644:V4644))=0,"",IF(OR(OR(ISBLANK(F4644),SUM(LEN(C4644),LEN(D4644))=0),AND(NOT(E4644="Unknown"),ISBLANK(J4644)),AND(NOT(O4644="Unknown"),ISBLANK(R4644))),"Missing Information", INDEX(Table15[Entire Service Line Classification], MATCH(SUMIFS(Table15[Unique ID],Table15[System-Owned Portion],E4644,Table15[If Material Anything Other than "Lead" in Column E,Was Material Ever Previously Lead?],G4644,Table15[Customer-Owned Portion],O4644),Table15[Unique ID],0),0)))</f>
        <v/>
      </c>
      <c r="X4644"/>
    </row>
    <row r="4645" spans="2:24" x14ac:dyDescent="0.25">
      <c r="B4645" s="146"/>
      <c r="C4645" s="31"/>
      <c r="D4645" s="31"/>
      <c r="E4645" s="44"/>
      <c r="F4645" s="43"/>
      <c r="G4645" s="84"/>
      <c r="H4645" s="31"/>
      <c r="I4645" s="208"/>
      <c r="J4645" s="84"/>
      <c r="K4645" s="31"/>
      <c r="L4645" s="31"/>
      <c r="M4645" s="169"/>
      <c r="N4645" s="148"/>
      <c r="O4645" s="106"/>
      <c r="P4645" s="43"/>
      <c r="Q4645" s="31"/>
      <c r="R4645" s="84"/>
      <c r="S4645" s="31"/>
      <c r="T4645" s="31"/>
      <c r="U4645" s="169"/>
      <c r="V4645" s="150"/>
      <c r="W4645" s="141" t="str" cm="1">
        <f t="array" ref="W4645">IF(SUM(LEN(B4645:V4645))=0,"",IF(OR(OR(ISBLANK(F4645),SUM(LEN(C4645),LEN(D4645))=0),AND(NOT(E4645="Unknown"),ISBLANK(J4645)),AND(NOT(O4645="Unknown"),ISBLANK(R4645))),"Missing Information", INDEX(Table15[Entire Service Line Classification], MATCH(SUMIFS(Table15[Unique ID],Table15[System-Owned Portion],E4645,Table15[If Material Anything Other than "Lead" in Column E,Was Material Ever Previously Lead?],G4645,Table15[Customer-Owned Portion],O4645),Table15[Unique ID],0),0)))</f>
        <v/>
      </c>
      <c r="X4645"/>
    </row>
    <row r="4646" spans="2:24" x14ac:dyDescent="0.25">
      <c r="B4646" s="146"/>
      <c r="C4646" s="31"/>
      <c r="D4646" s="31"/>
      <c r="E4646" s="44"/>
      <c r="F4646" s="43"/>
      <c r="G4646" s="84"/>
      <c r="H4646" s="31"/>
      <c r="I4646" s="208"/>
      <c r="J4646" s="84"/>
      <c r="K4646" s="31"/>
      <c r="L4646" s="31"/>
      <c r="M4646" s="169"/>
      <c r="N4646" s="148"/>
      <c r="O4646" s="106"/>
      <c r="P4646" s="43"/>
      <c r="Q4646" s="31"/>
      <c r="R4646" s="84"/>
      <c r="S4646" s="31"/>
      <c r="T4646" s="31"/>
      <c r="U4646" s="169"/>
      <c r="V4646" s="150"/>
      <c r="W4646" s="141" t="str" cm="1">
        <f t="array" ref="W4646">IF(SUM(LEN(B4646:V4646))=0,"",IF(OR(OR(ISBLANK(F4646),SUM(LEN(C4646),LEN(D4646))=0),AND(NOT(E4646="Unknown"),ISBLANK(J4646)),AND(NOT(O4646="Unknown"),ISBLANK(R4646))),"Missing Information", INDEX(Table15[Entire Service Line Classification], MATCH(SUMIFS(Table15[Unique ID],Table15[System-Owned Portion],E4646,Table15[If Material Anything Other than "Lead" in Column E,Was Material Ever Previously Lead?],G4646,Table15[Customer-Owned Portion],O4646),Table15[Unique ID],0),0)))</f>
        <v/>
      </c>
      <c r="X4646"/>
    </row>
    <row r="4647" spans="2:24" x14ac:dyDescent="0.25">
      <c r="B4647" s="146"/>
      <c r="C4647" s="31"/>
      <c r="D4647" s="31"/>
      <c r="E4647" s="44"/>
      <c r="F4647" s="43"/>
      <c r="G4647" s="84"/>
      <c r="H4647" s="31"/>
      <c r="I4647" s="208"/>
      <c r="J4647" s="84"/>
      <c r="K4647" s="31"/>
      <c r="L4647" s="31"/>
      <c r="M4647" s="169"/>
      <c r="N4647" s="148"/>
      <c r="O4647" s="106"/>
      <c r="P4647" s="43"/>
      <c r="Q4647" s="31"/>
      <c r="R4647" s="84"/>
      <c r="S4647" s="31"/>
      <c r="T4647" s="31"/>
      <c r="U4647" s="169"/>
      <c r="V4647" s="150"/>
      <c r="W4647" s="141" t="str" cm="1">
        <f t="array" ref="W4647">IF(SUM(LEN(B4647:V4647))=0,"",IF(OR(OR(ISBLANK(F4647),SUM(LEN(C4647),LEN(D4647))=0),AND(NOT(E4647="Unknown"),ISBLANK(J4647)),AND(NOT(O4647="Unknown"),ISBLANK(R4647))),"Missing Information", INDEX(Table15[Entire Service Line Classification], MATCH(SUMIFS(Table15[Unique ID],Table15[System-Owned Portion],E4647,Table15[If Material Anything Other than "Lead" in Column E,Was Material Ever Previously Lead?],G4647,Table15[Customer-Owned Portion],O4647),Table15[Unique ID],0),0)))</f>
        <v/>
      </c>
      <c r="X4647"/>
    </row>
    <row r="4648" spans="2:24" x14ac:dyDescent="0.25">
      <c r="B4648" s="146"/>
      <c r="C4648" s="31"/>
      <c r="D4648" s="31"/>
      <c r="E4648" s="44"/>
      <c r="F4648" s="43"/>
      <c r="G4648" s="84"/>
      <c r="H4648" s="31"/>
      <c r="I4648" s="208"/>
      <c r="J4648" s="84"/>
      <c r="K4648" s="31"/>
      <c r="L4648" s="31"/>
      <c r="M4648" s="169"/>
      <c r="N4648" s="148"/>
      <c r="O4648" s="106"/>
      <c r="P4648" s="43"/>
      <c r="Q4648" s="31"/>
      <c r="R4648" s="84"/>
      <c r="S4648" s="31"/>
      <c r="T4648" s="31"/>
      <c r="U4648" s="169"/>
      <c r="V4648" s="150"/>
      <c r="W4648" s="141" t="str" cm="1">
        <f t="array" ref="W4648">IF(SUM(LEN(B4648:V4648))=0,"",IF(OR(OR(ISBLANK(F4648),SUM(LEN(C4648),LEN(D4648))=0),AND(NOT(E4648="Unknown"),ISBLANK(J4648)),AND(NOT(O4648="Unknown"),ISBLANK(R4648))),"Missing Information", INDEX(Table15[Entire Service Line Classification], MATCH(SUMIFS(Table15[Unique ID],Table15[System-Owned Portion],E4648,Table15[If Material Anything Other than "Lead" in Column E,Was Material Ever Previously Lead?],G4648,Table15[Customer-Owned Portion],O4648),Table15[Unique ID],0),0)))</f>
        <v/>
      </c>
      <c r="X4648"/>
    </row>
    <row r="4649" spans="2:24" x14ac:dyDescent="0.25">
      <c r="B4649" s="146"/>
      <c r="C4649" s="31"/>
      <c r="D4649" s="31"/>
      <c r="E4649" s="44"/>
      <c r="F4649" s="43"/>
      <c r="G4649" s="84"/>
      <c r="H4649" s="31"/>
      <c r="I4649" s="208"/>
      <c r="J4649" s="84"/>
      <c r="K4649" s="31"/>
      <c r="L4649" s="31"/>
      <c r="M4649" s="169"/>
      <c r="N4649" s="148"/>
      <c r="O4649" s="106"/>
      <c r="P4649" s="43"/>
      <c r="Q4649" s="31"/>
      <c r="R4649" s="84"/>
      <c r="S4649" s="31"/>
      <c r="T4649" s="31"/>
      <c r="U4649" s="169"/>
      <c r="V4649" s="150"/>
      <c r="W4649" s="141" t="str" cm="1">
        <f t="array" ref="W4649">IF(SUM(LEN(B4649:V4649))=0,"",IF(OR(OR(ISBLANK(F4649),SUM(LEN(C4649),LEN(D4649))=0),AND(NOT(E4649="Unknown"),ISBLANK(J4649)),AND(NOT(O4649="Unknown"),ISBLANK(R4649))),"Missing Information", INDEX(Table15[Entire Service Line Classification], MATCH(SUMIFS(Table15[Unique ID],Table15[System-Owned Portion],E4649,Table15[If Material Anything Other than "Lead" in Column E,Was Material Ever Previously Lead?],G4649,Table15[Customer-Owned Portion],O4649),Table15[Unique ID],0),0)))</f>
        <v/>
      </c>
      <c r="X4649"/>
    </row>
    <row r="4650" spans="2:24" x14ac:dyDescent="0.25">
      <c r="B4650" s="146"/>
      <c r="C4650" s="31"/>
      <c r="D4650" s="31"/>
      <c r="E4650" s="44"/>
      <c r="F4650" s="43"/>
      <c r="G4650" s="84"/>
      <c r="H4650" s="31"/>
      <c r="I4650" s="208"/>
      <c r="J4650" s="84"/>
      <c r="K4650" s="31"/>
      <c r="L4650" s="31"/>
      <c r="M4650" s="169"/>
      <c r="N4650" s="148"/>
      <c r="O4650" s="106"/>
      <c r="P4650" s="43"/>
      <c r="Q4650" s="31"/>
      <c r="R4650" s="84"/>
      <c r="S4650" s="31"/>
      <c r="T4650" s="31"/>
      <c r="U4650" s="169"/>
      <c r="V4650" s="150"/>
      <c r="W4650" s="141" t="str" cm="1">
        <f t="array" ref="W4650">IF(SUM(LEN(B4650:V4650))=0,"",IF(OR(OR(ISBLANK(F4650),SUM(LEN(C4650),LEN(D4650))=0),AND(NOT(E4650="Unknown"),ISBLANK(J4650)),AND(NOT(O4650="Unknown"),ISBLANK(R4650))),"Missing Information", INDEX(Table15[Entire Service Line Classification], MATCH(SUMIFS(Table15[Unique ID],Table15[System-Owned Portion],E4650,Table15[If Material Anything Other than "Lead" in Column E,Was Material Ever Previously Lead?],G4650,Table15[Customer-Owned Portion],O4650),Table15[Unique ID],0),0)))</f>
        <v/>
      </c>
      <c r="X4650"/>
    </row>
    <row r="4651" spans="2:24" x14ac:dyDescent="0.25">
      <c r="B4651" s="146"/>
      <c r="C4651" s="31"/>
      <c r="D4651" s="31"/>
      <c r="E4651" s="44"/>
      <c r="F4651" s="43"/>
      <c r="G4651" s="84"/>
      <c r="H4651" s="31"/>
      <c r="I4651" s="208"/>
      <c r="J4651" s="84"/>
      <c r="K4651" s="31"/>
      <c r="L4651" s="31"/>
      <c r="M4651" s="169"/>
      <c r="N4651" s="148"/>
      <c r="O4651" s="106"/>
      <c r="P4651" s="43"/>
      <c r="Q4651" s="31"/>
      <c r="R4651" s="84"/>
      <c r="S4651" s="31"/>
      <c r="T4651" s="31"/>
      <c r="U4651" s="169"/>
      <c r="V4651" s="150"/>
      <c r="W4651" s="141" t="str" cm="1">
        <f t="array" ref="W4651">IF(SUM(LEN(B4651:V4651))=0,"",IF(OR(OR(ISBLANK(F4651),SUM(LEN(C4651),LEN(D4651))=0),AND(NOT(E4651="Unknown"),ISBLANK(J4651)),AND(NOT(O4651="Unknown"),ISBLANK(R4651))),"Missing Information", INDEX(Table15[Entire Service Line Classification], MATCH(SUMIFS(Table15[Unique ID],Table15[System-Owned Portion],E4651,Table15[If Material Anything Other than "Lead" in Column E,Was Material Ever Previously Lead?],G4651,Table15[Customer-Owned Portion],O4651),Table15[Unique ID],0),0)))</f>
        <v/>
      </c>
      <c r="X4651"/>
    </row>
    <row r="4652" spans="2:24" x14ac:dyDescent="0.25">
      <c r="B4652" s="146"/>
      <c r="C4652" s="31"/>
      <c r="D4652" s="31"/>
      <c r="E4652" s="44"/>
      <c r="F4652" s="43"/>
      <c r="G4652" s="84"/>
      <c r="H4652" s="31"/>
      <c r="I4652" s="208"/>
      <c r="J4652" s="84"/>
      <c r="K4652" s="31"/>
      <c r="L4652" s="31"/>
      <c r="M4652" s="169"/>
      <c r="N4652" s="148"/>
      <c r="O4652" s="106"/>
      <c r="P4652" s="43"/>
      <c r="Q4652" s="31"/>
      <c r="R4652" s="84"/>
      <c r="S4652" s="31"/>
      <c r="T4652" s="31"/>
      <c r="U4652" s="169"/>
      <c r="V4652" s="150"/>
      <c r="W4652" s="141" t="str" cm="1">
        <f t="array" ref="W4652">IF(SUM(LEN(B4652:V4652))=0,"",IF(OR(OR(ISBLANK(F4652),SUM(LEN(C4652),LEN(D4652))=0),AND(NOT(E4652="Unknown"),ISBLANK(J4652)),AND(NOT(O4652="Unknown"),ISBLANK(R4652))),"Missing Information", INDEX(Table15[Entire Service Line Classification], MATCH(SUMIFS(Table15[Unique ID],Table15[System-Owned Portion],E4652,Table15[If Material Anything Other than "Lead" in Column E,Was Material Ever Previously Lead?],G4652,Table15[Customer-Owned Portion],O4652),Table15[Unique ID],0),0)))</f>
        <v/>
      </c>
      <c r="X4652"/>
    </row>
    <row r="4653" spans="2:24" x14ac:dyDescent="0.25">
      <c r="B4653" s="146"/>
      <c r="C4653" s="31"/>
      <c r="D4653" s="31"/>
      <c r="E4653" s="44"/>
      <c r="F4653" s="43"/>
      <c r="G4653" s="84"/>
      <c r="H4653" s="31"/>
      <c r="I4653" s="208"/>
      <c r="J4653" s="84"/>
      <c r="K4653" s="31"/>
      <c r="L4653" s="31"/>
      <c r="M4653" s="169"/>
      <c r="N4653" s="148"/>
      <c r="O4653" s="106"/>
      <c r="P4653" s="43"/>
      <c r="Q4653" s="31"/>
      <c r="R4653" s="84"/>
      <c r="S4653" s="31"/>
      <c r="T4653" s="31"/>
      <c r="U4653" s="169"/>
      <c r="V4653" s="150"/>
      <c r="W4653" s="141" t="str" cm="1">
        <f t="array" ref="W4653">IF(SUM(LEN(B4653:V4653))=0,"",IF(OR(OR(ISBLANK(F4653),SUM(LEN(C4653),LEN(D4653))=0),AND(NOT(E4653="Unknown"),ISBLANK(J4653)),AND(NOT(O4653="Unknown"),ISBLANK(R4653))),"Missing Information", INDEX(Table15[Entire Service Line Classification], MATCH(SUMIFS(Table15[Unique ID],Table15[System-Owned Portion],E4653,Table15[If Material Anything Other than "Lead" in Column E,Was Material Ever Previously Lead?],G4653,Table15[Customer-Owned Portion],O4653),Table15[Unique ID],0),0)))</f>
        <v/>
      </c>
      <c r="X4653"/>
    </row>
    <row r="4654" spans="2:24" x14ac:dyDescent="0.25">
      <c r="B4654" s="146"/>
      <c r="C4654" s="31"/>
      <c r="D4654" s="31"/>
      <c r="E4654" s="44"/>
      <c r="F4654" s="43"/>
      <c r="G4654" s="84"/>
      <c r="H4654" s="31"/>
      <c r="I4654" s="208"/>
      <c r="J4654" s="84"/>
      <c r="K4654" s="31"/>
      <c r="L4654" s="31"/>
      <c r="M4654" s="169"/>
      <c r="N4654" s="148"/>
      <c r="O4654" s="106"/>
      <c r="P4654" s="43"/>
      <c r="Q4654" s="31"/>
      <c r="R4654" s="84"/>
      <c r="S4654" s="31"/>
      <c r="T4654" s="31"/>
      <c r="U4654" s="169"/>
      <c r="V4654" s="150"/>
      <c r="W4654" s="141" t="str" cm="1">
        <f t="array" ref="W4654">IF(SUM(LEN(B4654:V4654))=0,"",IF(OR(OR(ISBLANK(F4654),SUM(LEN(C4654),LEN(D4654))=0),AND(NOT(E4654="Unknown"),ISBLANK(J4654)),AND(NOT(O4654="Unknown"),ISBLANK(R4654))),"Missing Information", INDEX(Table15[Entire Service Line Classification], MATCH(SUMIFS(Table15[Unique ID],Table15[System-Owned Portion],E4654,Table15[If Material Anything Other than "Lead" in Column E,Was Material Ever Previously Lead?],G4654,Table15[Customer-Owned Portion],O4654),Table15[Unique ID],0),0)))</f>
        <v/>
      </c>
      <c r="X4654"/>
    </row>
    <row r="4655" spans="2:24" x14ac:dyDescent="0.25">
      <c r="B4655" s="146"/>
      <c r="C4655" s="31"/>
      <c r="D4655" s="31"/>
      <c r="E4655" s="44"/>
      <c r="F4655" s="43"/>
      <c r="G4655" s="84"/>
      <c r="H4655" s="31"/>
      <c r="I4655" s="208"/>
      <c r="J4655" s="84"/>
      <c r="K4655" s="31"/>
      <c r="L4655" s="31"/>
      <c r="M4655" s="169"/>
      <c r="N4655" s="148"/>
      <c r="O4655" s="106"/>
      <c r="P4655" s="43"/>
      <c r="Q4655" s="31"/>
      <c r="R4655" s="84"/>
      <c r="S4655" s="31"/>
      <c r="T4655" s="31"/>
      <c r="U4655" s="169"/>
      <c r="V4655" s="150"/>
      <c r="W4655" s="141" t="str" cm="1">
        <f t="array" ref="W4655">IF(SUM(LEN(B4655:V4655))=0,"",IF(OR(OR(ISBLANK(F4655),SUM(LEN(C4655),LEN(D4655))=0),AND(NOT(E4655="Unknown"),ISBLANK(J4655)),AND(NOT(O4655="Unknown"),ISBLANK(R4655))),"Missing Information", INDEX(Table15[Entire Service Line Classification], MATCH(SUMIFS(Table15[Unique ID],Table15[System-Owned Portion],E4655,Table15[If Material Anything Other than "Lead" in Column E,Was Material Ever Previously Lead?],G4655,Table15[Customer-Owned Portion],O4655),Table15[Unique ID],0),0)))</f>
        <v/>
      </c>
      <c r="X4655"/>
    </row>
    <row r="4656" spans="2:24" x14ac:dyDescent="0.25">
      <c r="B4656" s="146"/>
      <c r="C4656" s="31"/>
      <c r="D4656" s="31"/>
      <c r="E4656" s="44"/>
      <c r="F4656" s="43"/>
      <c r="G4656" s="84"/>
      <c r="H4656" s="31"/>
      <c r="I4656" s="208"/>
      <c r="J4656" s="84"/>
      <c r="K4656" s="31"/>
      <c r="L4656" s="31"/>
      <c r="M4656" s="169"/>
      <c r="N4656" s="148"/>
      <c r="O4656" s="106"/>
      <c r="P4656" s="43"/>
      <c r="Q4656" s="31"/>
      <c r="R4656" s="84"/>
      <c r="S4656" s="31"/>
      <c r="T4656" s="31"/>
      <c r="U4656" s="169"/>
      <c r="V4656" s="150"/>
      <c r="W4656" s="141" t="str" cm="1">
        <f t="array" ref="W4656">IF(SUM(LEN(B4656:V4656))=0,"",IF(OR(OR(ISBLANK(F4656),SUM(LEN(C4656),LEN(D4656))=0),AND(NOT(E4656="Unknown"),ISBLANK(J4656)),AND(NOT(O4656="Unknown"),ISBLANK(R4656))),"Missing Information", INDEX(Table15[Entire Service Line Classification], MATCH(SUMIFS(Table15[Unique ID],Table15[System-Owned Portion],E4656,Table15[If Material Anything Other than "Lead" in Column E,Was Material Ever Previously Lead?],G4656,Table15[Customer-Owned Portion],O4656),Table15[Unique ID],0),0)))</f>
        <v/>
      </c>
      <c r="X4656"/>
    </row>
    <row r="4657" spans="2:24" x14ac:dyDescent="0.25">
      <c r="B4657" s="146"/>
      <c r="C4657" s="31"/>
      <c r="D4657" s="31"/>
      <c r="E4657" s="44"/>
      <c r="F4657" s="43"/>
      <c r="G4657" s="84"/>
      <c r="H4657" s="31"/>
      <c r="I4657" s="208"/>
      <c r="J4657" s="84"/>
      <c r="K4657" s="31"/>
      <c r="L4657" s="31"/>
      <c r="M4657" s="169"/>
      <c r="N4657" s="148"/>
      <c r="O4657" s="106"/>
      <c r="P4657" s="43"/>
      <c r="Q4657" s="31"/>
      <c r="R4657" s="84"/>
      <c r="S4657" s="31"/>
      <c r="T4657" s="31"/>
      <c r="U4657" s="169"/>
      <c r="V4657" s="150"/>
      <c r="W4657" s="141" t="str" cm="1">
        <f t="array" ref="W4657">IF(SUM(LEN(B4657:V4657))=0,"",IF(OR(OR(ISBLANK(F4657),SUM(LEN(C4657),LEN(D4657))=0),AND(NOT(E4657="Unknown"),ISBLANK(J4657)),AND(NOT(O4657="Unknown"),ISBLANK(R4657))),"Missing Information", INDEX(Table15[Entire Service Line Classification], MATCH(SUMIFS(Table15[Unique ID],Table15[System-Owned Portion],E4657,Table15[If Material Anything Other than "Lead" in Column E,Was Material Ever Previously Lead?],G4657,Table15[Customer-Owned Portion],O4657),Table15[Unique ID],0),0)))</f>
        <v/>
      </c>
      <c r="X4657"/>
    </row>
    <row r="4658" spans="2:24" x14ac:dyDescent="0.25">
      <c r="B4658" s="146"/>
      <c r="C4658" s="31"/>
      <c r="D4658" s="31"/>
      <c r="E4658" s="44"/>
      <c r="F4658" s="43"/>
      <c r="G4658" s="84"/>
      <c r="H4658" s="31"/>
      <c r="I4658" s="208"/>
      <c r="J4658" s="84"/>
      <c r="K4658" s="31"/>
      <c r="L4658" s="31"/>
      <c r="M4658" s="169"/>
      <c r="N4658" s="148"/>
      <c r="O4658" s="106"/>
      <c r="P4658" s="43"/>
      <c r="Q4658" s="31"/>
      <c r="R4658" s="84"/>
      <c r="S4658" s="31"/>
      <c r="T4658" s="31"/>
      <c r="U4658" s="169"/>
      <c r="V4658" s="150"/>
      <c r="W4658" s="141" t="str" cm="1">
        <f t="array" ref="W4658">IF(SUM(LEN(B4658:V4658))=0,"",IF(OR(OR(ISBLANK(F4658),SUM(LEN(C4658),LEN(D4658))=0),AND(NOT(E4658="Unknown"),ISBLANK(J4658)),AND(NOT(O4658="Unknown"),ISBLANK(R4658))),"Missing Information", INDEX(Table15[Entire Service Line Classification], MATCH(SUMIFS(Table15[Unique ID],Table15[System-Owned Portion],E4658,Table15[If Material Anything Other than "Lead" in Column E,Was Material Ever Previously Lead?],G4658,Table15[Customer-Owned Portion],O4658),Table15[Unique ID],0),0)))</f>
        <v/>
      </c>
      <c r="X4658"/>
    </row>
    <row r="4659" spans="2:24" x14ac:dyDescent="0.25">
      <c r="B4659" s="146"/>
      <c r="C4659" s="31"/>
      <c r="D4659" s="31"/>
      <c r="E4659" s="44"/>
      <c r="F4659" s="43"/>
      <c r="G4659" s="84"/>
      <c r="H4659" s="31"/>
      <c r="I4659" s="208"/>
      <c r="J4659" s="84"/>
      <c r="K4659" s="31"/>
      <c r="L4659" s="31"/>
      <c r="M4659" s="169"/>
      <c r="N4659" s="148"/>
      <c r="O4659" s="106"/>
      <c r="P4659" s="43"/>
      <c r="Q4659" s="31"/>
      <c r="R4659" s="84"/>
      <c r="S4659" s="31"/>
      <c r="T4659" s="31"/>
      <c r="U4659" s="169"/>
      <c r="V4659" s="150"/>
      <c r="W4659" s="141" t="str" cm="1">
        <f t="array" ref="W4659">IF(SUM(LEN(B4659:V4659))=0,"",IF(OR(OR(ISBLANK(F4659),SUM(LEN(C4659),LEN(D4659))=0),AND(NOT(E4659="Unknown"),ISBLANK(J4659)),AND(NOT(O4659="Unknown"),ISBLANK(R4659))),"Missing Information", INDEX(Table15[Entire Service Line Classification], MATCH(SUMIFS(Table15[Unique ID],Table15[System-Owned Portion],E4659,Table15[If Material Anything Other than "Lead" in Column E,Was Material Ever Previously Lead?],G4659,Table15[Customer-Owned Portion],O4659),Table15[Unique ID],0),0)))</f>
        <v/>
      </c>
      <c r="X4659"/>
    </row>
    <row r="4660" spans="2:24" x14ac:dyDescent="0.25">
      <c r="B4660" s="146"/>
      <c r="C4660" s="31"/>
      <c r="D4660" s="31"/>
      <c r="E4660" s="44"/>
      <c r="F4660" s="43"/>
      <c r="G4660" s="84"/>
      <c r="H4660" s="31"/>
      <c r="I4660" s="208"/>
      <c r="J4660" s="84"/>
      <c r="K4660" s="31"/>
      <c r="L4660" s="31"/>
      <c r="M4660" s="169"/>
      <c r="N4660" s="148"/>
      <c r="O4660" s="106"/>
      <c r="P4660" s="43"/>
      <c r="Q4660" s="31"/>
      <c r="R4660" s="84"/>
      <c r="S4660" s="31"/>
      <c r="T4660" s="31"/>
      <c r="U4660" s="169"/>
      <c r="V4660" s="150"/>
      <c r="W4660" s="141" t="str" cm="1">
        <f t="array" ref="W4660">IF(SUM(LEN(B4660:V4660))=0,"",IF(OR(OR(ISBLANK(F4660),SUM(LEN(C4660),LEN(D4660))=0),AND(NOT(E4660="Unknown"),ISBLANK(J4660)),AND(NOT(O4660="Unknown"),ISBLANK(R4660))),"Missing Information", INDEX(Table15[Entire Service Line Classification], MATCH(SUMIFS(Table15[Unique ID],Table15[System-Owned Portion],E4660,Table15[If Material Anything Other than "Lead" in Column E,Was Material Ever Previously Lead?],G4660,Table15[Customer-Owned Portion],O4660),Table15[Unique ID],0),0)))</f>
        <v/>
      </c>
      <c r="X4660"/>
    </row>
    <row r="4661" spans="2:24" x14ac:dyDescent="0.25">
      <c r="B4661" s="146"/>
      <c r="C4661" s="31"/>
      <c r="D4661" s="31"/>
      <c r="E4661" s="44"/>
      <c r="F4661" s="43"/>
      <c r="G4661" s="84"/>
      <c r="H4661" s="31"/>
      <c r="I4661" s="208"/>
      <c r="J4661" s="84"/>
      <c r="K4661" s="31"/>
      <c r="L4661" s="31"/>
      <c r="M4661" s="169"/>
      <c r="N4661" s="148"/>
      <c r="O4661" s="106"/>
      <c r="P4661" s="43"/>
      <c r="Q4661" s="31"/>
      <c r="R4661" s="84"/>
      <c r="S4661" s="31"/>
      <c r="T4661" s="31"/>
      <c r="U4661" s="169"/>
      <c r="V4661" s="150"/>
      <c r="W4661" s="141" t="str" cm="1">
        <f t="array" ref="W4661">IF(SUM(LEN(B4661:V4661))=0,"",IF(OR(OR(ISBLANK(F4661),SUM(LEN(C4661),LEN(D4661))=0),AND(NOT(E4661="Unknown"),ISBLANK(J4661)),AND(NOT(O4661="Unknown"),ISBLANK(R4661))),"Missing Information", INDEX(Table15[Entire Service Line Classification], MATCH(SUMIFS(Table15[Unique ID],Table15[System-Owned Portion],E4661,Table15[If Material Anything Other than "Lead" in Column E,Was Material Ever Previously Lead?],G4661,Table15[Customer-Owned Portion],O4661),Table15[Unique ID],0),0)))</f>
        <v/>
      </c>
      <c r="X4661"/>
    </row>
    <row r="4662" spans="2:24" x14ac:dyDescent="0.25">
      <c r="B4662" s="146"/>
      <c r="C4662" s="31"/>
      <c r="D4662" s="31"/>
      <c r="E4662" s="44"/>
      <c r="F4662" s="43"/>
      <c r="G4662" s="84"/>
      <c r="H4662" s="31"/>
      <c r="I4662" s="208"/>
      <c r="J4662" s="84"/>
      <c r="K4662" s="31"/>
      <c r="L4662" s="31"/>
      <c r="M4662" s="169"/>
      <c r="N4662" s="148"/>
      <c r="O4662" s="106"/>
      <c r="P4662" s="43"/>
      <c r="Q4662" s="31"/>
      <c r="R4662" s="84"/>
      <c r="S4662" s="31"/>
      <c r="T4662" s="31"/>
      <c r="U4662" s="169"/>
      <c r="V4662" s="150"/>
      <c r="W4662" s="141" t="str" cm="1">
        <f t="array" ref="W4662">IF(SUM(LEN(B4662:V4662))=0,"",IF(OR(OR(ISBLANK(F4662),SUM(LEN(C4662),LEN(D4662))=0),AND(NOT(E4662="Unknown"),ISBLANK(J4662)),AND(NOT(O4662="Unknown"),ISBLANK(R4662))),"Missing Information", INDEX(Table15[Entire Service Line Classification], MATCH(SUMIFS(Table15[Unique ID],Table15[System-Owned Portion],E4662,Table15[If Material Anything Other than "Lead" in Column E,Was Material Ever Previously Lead?],G4662,Table15[Customer-Owned Portion],O4662),Table15[Unique ID],0),0)))</f>
        <v/>
      </c>
      <c r="X4662"/>
    </row>
    <row r="4663" spans="2:24" x14ac:dyDescent="0.25">
      <c r="B4663" s="146"/>
      <c r="C4663" s="31"/>
      <c r="D4663" s="31"/>
      <c r="E4663" s="44"/>
      <c r="F4663" s="43"/>
      <c r="G4663" s="84"/>
      <c r="H4663" s="31"/>
      <c r="I4663" s="208"/>
      <c r="J4663" s="84"/>
      <c r="K4663" s="31"/>
      <c r="L4663" s="31"/>
      <c r="M4663" s="169"/>
      <c r="N4663" s="148"/>
      <c r="O4663" s="106"/>
      <c r="P4663" s="43"/>
      <c r="Q4663" s="31"/>
      <c r="R4663" s="84"/>
      <c r="S4663" s="31"/>
      <c r="T4663" s="31"/>
      <c r="U4663" s="169"/>
      <c r="V4663" s="150"/>
      <c r="W4663" s="141" t="str" cm="1">
        <f t="array" ref="W4663">IF(SUM(LEN(B4663:V4663))=0,"",IF(OR(OR(ISBLANK(F4663),SUM(LEN(C4663),LEN(D4663))=0),AND(NOT(E4663="Unknown"),ISBLANK(J4663)),AND(NOT(O4663="Unknown"),ISBLANK(R4663))),"Missing Information", INDEX(Table15[Entire Service Line Classification], MATCH(SUMIFS(Table15[Unique ID],Table15[System-Owned Portion],E4663,Table15[If Material Anything Other than "Lead" in Column E,Was Material Ever Previously Lead?],G4663,Table15[Customer-Owned Portion],O4663),Table15[Unique ID],0),0)))</f>
        <v/>
      </c>
      <c r="X4663"/>
    </row>
    <row r="4664" spans="2:24" x14ac:dyDescent="0.25">
      <c r="B4664" s="146"/>
      <c r="C4664" s="31"/>
      <c r="D4664" s="31"/>
      <c r="E4664" s="44"/>
      <c r="F4664" s="43"/>
      <c r="G4664" s="84"/>
      <c r="H4664" s="31"/>
      <c r="I4664" s="208"/>
      <c r="J4664" s="84"/>
      <c r="K4664" s="31"/>
      <c r="L4664" s="31"/>
      <c r="M4664" s="169"/>
      <c r="N4664" s="148"/>
      <c r="O4664" s="106"/>
      <c r="P4664" s="43"/>
      <c r="Q4664" s="31"/>
      <c r="R4664" s="84"/>
      <c r="S4664" s="31"/>
      <c r="T4664" s="31"/>
      <c r="U4664" s="169"/>
      <c r="V4664" s="150"/>
      <c r="W4664" s="141" t="str" cm="1">
        <f t="array" ref="W4664">IF(SUM(LEN(B4664:V4664))=0,"",IF(OR(OR(ISBLANK(F4664),SUM(LEN(C4664),LEN(D4664))=0),AND(NOT(E4664="Unknown"),ISBLANK(J4664)),AND(NOT(O4664="Unknown"),ISBLANK(R4664))),"Missing Information", INDEX(Table15[Entire Service Line Classification], MATCH(SUMIFS(Table15[Unique ID],Table15[System-Owned Portion],E4664,Table15[If Material Anything Other than "Lead" in Column E,Was Material Ever Previously Lead?],G4664,Table15[Customer-Owned Portion],O4664),Table15[Unique ID],0),0)))</f>
        <v/>
      </c>
      <c r="X4664"/>
    </row>
    <row r="4665" spans="2:24" x14ac:dyDescent="0.25">
      <c r="B4665" s="146"/>
      <c r="C4665" s="31"/>
      <c r="D4665" s="31"/>
      <c r="E4665" s="44"/>
      <c r="F4665" s="43"/>
      <c r="G4665" s="84"/>
      <c r="H4665" s="31"/>
      <c r="I4665" s="208"/>
      <c r="J4665" s="84"/>
      <c r="K4665" s="31"/>
      <c r="L4665" s="31"/>
      <c r="M4665" s="169"/>
      <c r="N4665" s="148"/>
      <c r="O4665" s="106"/>
      <c r="P4665" s="43"/>
      <c r="Q4665" s="31"/>
      <c r="R4665" s="84"/>
      <c r="S4665" s="31"/>
      <c r="T4665" s="31"/>
      <c r="U4665" s="169"/>
      <c r="V4665" s="150"/>
      <c r="W4665" s="141" t="str" cm="1">
        <f t="array" ref="W4665">IF(SUM(LEN(B4665:V4665))=0,"",IF(OR(OR(ISBLANK(F4665),SUM(LEN(C4665),LEN(D4665))=0),AND(NOT(E4665="Unknown"),ISBLANK(J4665)),AND(NOT(O4665="Unknown"),ISBLANK(R4665))),"Missing Information", INDEX(Table15[Entire Service Line Classification], MATCH(SUMIFS(Table15[Unique ID],Table15[System-Owned Portion],E4665,Table15[If Material Anything Other than "Lead" in Column E,Was Material Ever Previously Lead?],G4665,Table15[Customer-Owned Portion],O4665),Table15[Unique ID],0),0)))</f>
        <v/>
      </c>
      <c r="X4665"/>
    </row>
    <row r="4666" spans="2:24" x14ac:dyDescent="0.25">
      <c r="B4666" s="146"/>
      <c r="C4666" s="31"/>
      <c r="D4666" s="31"/>
      <c r="E4666" s="44"/>
      <c r="F4666" s="43"/>
      <c r="G4666" s="84"/>
      <c r="H4666" s="31"/>
      <c r="I4666" s="208"/>
      <c r="J4666" s="84"/>
      <c r="K4666" s="31"/>
      <c r="L4666" s="31"/>
      <c r="M4666" s="169"/>
      <c r="N4666" s="148"/>
      <c r="O4666" s="106"/>
      <c r="P4666" s="43"/>
      <c r="Q4666" s="31"/>
      <c r="R4666" s="84"/>
      <c r="S4666" s="31"/>
      <c r="T4666" s="31"/>
      <c r="U4666" s="169"/>
      <c r="V4666" s="150"/>
      <c r="W4666" s="141" t="str" cm="1">
        <f t="array" ref="W4666">IF(SUM(LEN(B4666:V4666))=0,"",IF(OR(OR(ISBLANK(F4666),SUM(LEN(C4666),LEN(D4666))=0),AND(NOT(E4666="Unknown"),ISBLANK(J4666)),AND(NOT(O4666="Unknown"),ISBLANK(R4666))),"Missing Information", INDEX(Table15[Entire Service Line Classification], MATCH(SUMIFS(Table15[Unique ID],Table15[System-Owned Portion],E4666,Table15[If Material Anything Other than "Lead" in Column E,Was Material Ever Previously Lead?],G4666,Table15[Customer-Owned Portion],O4666),Table15[Unique ID],0),0)))</f>
        <v/>
      </c>
      <c r="X4666"/>
    </row>
    <row r="4667" spans="2:24" x14ac:dyDescent="0.25">
      <c r="B4667" s="146"/>
      <c r="C4667" s="31"/>
      <c r="D4667" s="31"/>
      <c r="E4667" s="44"/>
      <c r="F4667" s="43"/>
      <c r="G4667" s="84"/>
      <c r="H4667" s="31"/>
      <c r="I4667" s="208"/>
      <c r="J4667" s="84"/>
      <c r="K4667" s="31"/>
      <c r="L4667" s="31"/>
      <c r="M4667" s="169"/>
      <c r="N4667" s="148"/>
      <c r="O4667" s="106"/>
      <c r="P4667" s="43"/>
      <c r="Q4667" s="31"/>
      <c r="R4667" s="84"/>
      <c r="S4667" s="31"/>
      <c r="T4667" s="31"/>
      <c r="U4667" s="169"/>
      <c r="V4667" s="150"/>
      <c r="W4667" s="141" t="str" cm="1">
        <f t="array" ref="W4667">IF(SUM(LEN(B4667:V4667))=0,"",IF(OR(OR(ISBLANK(F4667),SUM(LEN(C4667),LEN(D4667))=0),AND(NOT(E4667="Unknown"),ISBLANK(J4667)),AND(NOT(O4667="Unknown"),ISBLANK(R4667))),"Missing Information", INDEX(Table15[Entire Service Line Classification], MATCH(SUMIFS(Table15[Unique ID],Table15[System-Owned Portion],E4667,Table15[If Material Anything Other than "Lead" in Column E,Was Material Ever Previously Lead?],G4667,Table15[Customer-Owned Portion],O4667),Table15[Unique ID],0),0)))</f>
        <v/>
      </c>
      <c r="X4667"/>
    </row>
    <row r="4668" spans="2:24" x14ac:dyDescent="0.25">
      <c r="B4668" s="146"/>
      <c r="C4668" s="31"/>
      <c r="D4668" s="31"/>
      <c r="E4668" s="44"/>
      <c r="F4668" s="43"/>
      <c r="G4668" s="84"/>
      <c r="H4668" s="31"/>
      <c r="I4668" s="208"/>
      <c r="J4668" s="84"/>
      <c r="K4668" s="31"/>
      <c r="L4668" s="31"/>
      <c r="M4668" s="169"/>
      <c r="N4668" s="148"/>
      <c r="O4668" s="106"/>
      <c r="P4668" s="43"/>
      <c r="Q4668" s="31"/>
      <c r="R4668" s="84"/>
      <c r="S4668" s="31"/>
      <c r="T4668" s="31"/>
      <c r="U4668" s="169"/>
      <c r="V4668" s="150"/>
      <c r="W4668" s="141" t="str" cm="1">
        <f t="array" ref="W4668">IF(SUM(LEN(B4668:V4668))=0,"",IF(OR(OR(ISBLANK(F4668),SUM(LEN(C4668),LEN(D4668))=0),AND(NOT(E4668="Unknown"),ISBLANK(J4668)),AND(NOT(O4668="Unknown"),ISBLANK(R4668))),"Missing Information", INDEX(Table15[Entire Service Line Classification], MATCH(SUMIFS(Table15[Unique ID],Table15[System-Owned Portion],E4668,Table15[If Material Anything Other than "Lead" in Column E,Was Material Ever Previously Lead?],G4668,Table15[Customer-Owned Portion],O4668),Table15[Unique ID],0),0)))</f>
        <v/>
      </c>
      <c r="X4668"/>
    </row>
    <row r="4669" spans="2:24" x14ac:dyDescent="0.25">
      <c r="B4669" s="146"/>
      <c r="C4669" s="31"/>
      <c r="D4669" s="31"/>
      <c r="E4669" s="44"/>
      <c r="F4669" s="43"/>
      <c r="G4669" s="84"/>
      <c r="H4669" s="31"/>
      <c r="I4669" s="208"/>
      <c r="J4669" s="84"/>
      <c r="K4669" s="31"/>
      <c r="L4669" s="31"/>
      <c r="M4669" s="169"/>
      <c r="N4669" s="148"/>
      <c r="O4669" s="106"/>
      <c r="P4669" s="43"/>
      <c r="Q4669" s="31"/>
      <c r="R4669" s="84"/>
      <c r="S4669" s="31"/>
      <c r="T4669" s="31"/>
      <c r="U4669" s="169"/>
      <c r="V4669" s="150"/>
      <c r="W4669" s="141" t="str" cm="1">
        <f t="array" ref="W4669">IF(SUM(LEN(B4669:V4669))=0,"",IF(OR(OR(ISBLANK(F4669),SUM(LEN(C4669),LEN(D4669))=0),AND(NOT(E4669="Unknown"),ISBLANK(J4669)),AND(NOT(O4669="Unknown"),ISBLANK(R4669))),"Missing Information", INDEX(Table15[Entire Service Line Classification], MATCH(SUMIFS(Table15[Unique ID],Table15[System-Owned Portion],E4669,Table15[If Material Anything Other than "Lead" in Column E,Was Material Ever Previously Lead?],G4669,Table15[Customer-Owned Portion],O4669),Table15[Unique ID],0),0)))</f>
        <v/>
      </c>
      <c r="X4669"/>
    </row>
    <row r="4670" spans="2:24" x14ac:dyDescent="0.25">
      <c r="B4670" s="146"/>
      <c r="C4670" s="31"/>
      <c r="D4670" s="31"/>
      <c r="E4670" s="44"/>
      <c r="F4670" s="43"/>
      <c r="G4670" s="84"/>
      <c r="H4670" s="31"/>
      <c r="I4670" s="208"/>
      <c r="J4670" s="84"/>
      <c r="K4670" s="31"/>
      <c r="L4670" s="31"/>
      <c r="M4670" s="169"/>
      <c r="N4670" s="148"/>
      <c r="O4670" s="106"/>
      <c r="P4670" s="43"/>
      <c r="Q4670" s="31"/>
      <c r="R4670" s="84"/>
      <c r="S4670" s="31"/>
      <c r="T4670" s="31"/>
      <c r="U4670" s="169"/>
      <c r="V4670" s="150"/>
      <c r="W4670" s="141" t="str" cm="1">
        <f t="array" ref="W4670">IF(SUM(LEN(B4670:V4670))=0,"",IF(OR(OR(ISBLANK(F4670),SUM(LEN(C4670),LEN(D4670))=0),AND(NOT(E4670="Unknown"),ISBLANK(J4670)),AND(NOT(O4670="Unknown"),ISBLANK(R4670))),"Missing Information", INDEX(Table15[Entire Service Line Classification], MATCH(SUMIFS(Table15[Unique ID],Table15[System-Owned Portion],E4670,Table15[If Material Anything Other than "Lead" in Column E,Was Material Ever Previously Lead?],G4670,Table15[Customer-Owned Portion],O4670),Table15[Unique ID],0),0)))</f>
        <v/>
      </c>
      <c r="X4670"/>
    </row>
    <row r="4671" spans="2:24" x14ac:dyDescent="0.25">
      <c r="B4671" s="146"/>
      <c r="C4671" s="31"/>
      <c r="D4671" s="31"/>
      <c r="E4671" s="44"/>
      <c r="F4671" s="43"/>
      <c r="G4671" s="84"/>
      <c r="H4671" s="31"/>
      <c r="I4671" s="208"/>
      <c r="J4671" s="84"/>
      <c r="K4671" s="31"/>
      <c r="L4671" s="31"/>
      <c r="M4671" s="169"/>
      <c r="N4671" s="148"/>
      <c r="O4671" s="106"/>
      <c r="P4671" s="43"/>
      <c r="Q4671" s="31"/>
      <c r="R4671" s="84"/>
      <c r="S4671" s="31"/>
      <c r="T4671" s="31"/>
      <c r="U4671" s="169"/>
      <c r="V4671" s="150"/>
      <c r="W4671" s="141" t="str" cm="1">
        <f t="array" ref="W4671">IF(SUM(LEN(B4671:V4671))=0,"",IF(OR(OR(ISBLANK(F4671),SUM(LEN(C4671),LEN(D4671))=0),AND(NOT(E4671="Unknown"),ISBLANK(J4671)),AND(NOT(O4671="Unknown"),ISBLANK(R4671))),"Missing Information", INDEX(Table15[Entire Service Line Classification], MATCH(SUMIFS(Table15[Unique ID],Table15[System-Owned Portion],E4671,Table15[If Material Anything Other than "Lead" in Column E,Was Material Ever Previously Lead?],G4671,Table15[Customer-Owned Portion],O4671),Table15[Unique ID],0),0)))</f>
        <v/>
      </c>
      <c r="X4671"/>
    </row>
    <row r="4672" spans="2:24" x14ac:dyDescent="0.25">
      <c r="B4672" s="146"/>
      <c r="C4672" s="31"/>
      <c r="D4672" s="31"/>
      <c r="E4672" s="44"/>
      <c r="F4672" s="43"/>
      <c r="G4672" s="84"/>
      <c r="H4672" s="31"/>
      <c r="I4672" s="208"/>
      <c r="J4672" s="84"/>
      <c r="K4672" s="31"/>
      <c r="L4672" s="31"/>
      <c r="M4672" s="169"/>
      <c r="N4672" s="148"/>
      <c r="O4672" s="106"/>
      <c r="P4672" s="43"/>
      <c r="Q4672" s="31"/>
      <c r="R4672" s="84"/>
      <c r="S4672" s="31"/>
      <c r="T4672" s="31"/>
      <c r="U4672" s="169"/>
      <c r="V4672" s="150"/>
      <c r="W4672" s="141" t="str" cm="1">
        <f t="array" ref="W4672">IF(SUM(LEN(B4672:V4672))=0,"",IF(OR(OR(ISBLANK(F4672),SUM(LEN(C4672),LEN(D4672))=0),AND(NOT(E4672="Unknown"),ISBLANK(J4672)),AND(NOT(O4672="Unknown"),ISBLANK(R4672))),"Missing Information", INDEX(Table15[Entire Service Line Classification], MATCH(SUMIFS(Table15[Unique ID],Table15[System-Owned Portion],E4672,Table15[If Material Anything Other than "Lead" in Column E,Was Material Ever Previously Lead?],G4672,Table15[Customer-Owned Portion],O4672),Table15[Unique ID],0),0)))</f>
        <v/>
      </c>
      <c r="X4672"/>
    </row>
    <row r="4673" spans="2:24" x14ac:dyDescent="0.25">
      <c r="B4673" s="146"/>
      <c r="C4673" s="31"/>
      <c r="D4673" s="31"/>
      <c r="E4673" s="44"/>
      <c r="F4673" s="43"/>
      <c r="G4673" s="84"/>
      <c r="H4673" s="31"/>
      <c r="I4673" s="208"/>
      <c r="J4673" s="84"/>
      <c r="K4673" s="31"/>
      <c r="L4673" s="31"/>
      <c r="M4673" s="169"/>
      <c r="N4673" s="148"/>
      <c r="O4673" s="106"/>
      <c r="P4673" s="43"/>
      <c r="Q4673" s="31"/>
      <c r="R4673" s="84"/>
      <c r="S4673" s="31"/>
      <c r="T4673" s="31"/>
      <c r="U4673" s="169"/>
      <c r="V4673" s="150"/>
      <c r="W4673" s="141" t="str" cm="1">
        <f t="array" ref="W4673">IF(SUM(LEN(B4673:V4673))=0,"",IF(OR(OR(ISBLANK(F4673),SUM(LEN(C4673),LEN(D4673))=0),AND(NOT(E4673="Unknown"),ISBLANK(J4673)),AND(NOT(O4673="Unknown"),ISBLANK(R4673))),"Missing Information", INDEX(Table15[Entire Service Line Classification], MATCH(SUMIFS(Table15[Unique ID],Table15[System-Owned Portion],E4673,Table15[If Material Anything Other than "Lead" in Column E,Was Material Ever Previously Lead?],G4673,Table15[Customer-Owned Portion],O4673),Table15[Unique ID],0),0)))</f>
        <v/>
      </c>
      <c r="X4673"/>
    </row>
    <row r="4674" spans="2:24" x14ac:dyDescent="0.25">
      <c r="B4674" s="146"/>
      <c r="C4674" s="31"/>
      <c r="D4674" s="31"/>
      <c r="E4674" s="44"/>
      <c r="F4674" s="43"/>
      <c r="G4674" s="84"/>
      <c r="H4674" s="31"/>
      <c r="I4674" s="208"/>
      <c r="J4674" s="84"/>
      <c r="K4674" s="31"/>
      <c r="L4674" s="31"/>
      <c r="M4674" s="169"/>
      <c r="N4674" s="148"/>
      <c r="O4674" s="106"/>
      <c r="P4674" s="43"/>
      <c r="Q4674" s="31"/>
      <c r="R4674" s="84"/>
      <c r="S4674" s="31"/>
      <c r="T4674" s="31"/>
      <c r="U4674" s="169"/>
      <c r="V4674" s="150"/>
      <c r="W4674" s="141" t="str" cm="1">
        <f t="array" ref="W4674">IF(SUM(LEN(B4674:V4674))=0,"",IF(OR(OR(ISBLANK(F4674),SUM(LEN(C4674),LEN(D4674))=0),AND(NOT(E4674="Unknown"),ISBLANK(J4674)),AND(NOT(O4674="Unknown"),ISBLANK(R4674))),"Missing Information", INDEX(Table15[Entire Service Line Classification], MATCH(SUMIFS(Table15[Unique ID],Table15[System-Owned Portion],E4674,Table15[If Material Anything Other than "Lead" in Column E,Was Material Ever Previously Lead?],G4674,Table15[Customer-Owned Portion],O4674),Table15[Unique ID],0),0)))</f>
        <v/>
      </c>
      <c r="X4674"/>
    </row>
    <row r="4675" spans="2:24" x14ac:dyDescent="0.25">
      <c r="B4675" s="146"/>
      <c r="C4675" s="31"/>
      <c r="D4675" s="31"/>
      <c r="E4675" s="44"/>
      <c r="F4675" s="43"/>
      <c r="G4675" s="84"/>
      <c r="H4675" s="31"/>
      <c r="I4675" s="208"/>
      <c r="J4675" s="84"/>
      <c r="K4675" s="31"/>
      <c r="L4675" s="31"/>
      <c r="M4675" s="169"/>
      <c r="N4675" s="148"/>
      <c r="O4675" s="106"/>
      <c r="P4675" s="43"/>
      <c r="Q4675" s="31"/>
      <c r="R4675" s="84"/>
      <c r="S4675" s="31"/>
      <c r="T4675" s="31"/>
      <c r="U4675" s="169"/>
      <c r="V4675" s="150"/>
      <c r="W4675" s="141" t="str" cm="1">
        <f t="array" ref="W4675">IF(SUM(LEN(B4675:V4675))=0,"",IF(OR(OR(ISBLANK(F4675),SUM(LEN(C4675),LEN(D4675))=0),AND(NOT(E4675="Unknown"),ISBLANK(J4675)),AND(NOT(O4675="Unknown"),ISBLANK(R4675))),"Missing Information", INDEX(Table15[Entire Service Line Classification], MATCH(SUMIFS(Table15[Unique ID],Table15[System-Owned Portion],E4675,Table15[If Material Anything Other than "Lead" in Column E,Was Material Ever Previously Lead?],G4675,Table15[Customer-Owned Portion],O4675),Table15[Unique ID],0),0)))</f>
        <v/>
      </c>
      <c r="X4675"/>
    </row>
    <row r="4676" spans="2:24" x14ac:dyDescent="0.25">
      <c r="B4676" s="146"/>
      <c r="C4676" s="31"/>
      <c r="D4676" s="31"/>
      <c r="E4676" s="44"/>
      <c r="F4676" s="43"/>
      <c r="G4676" s="84"/>
      <c r="H4676" s="31"/>
      <c r="I4676" s="208"/>
      <c r="J4676" s="84"/>
      <c r="K4676" s="31"/>
      <c r="L4676" s="31"/>
      <c r="M4676" s="169"/>
      <c r="N4676" s="148"/>
      <c r="O4676" s="106"/>
      <c r="P4676" s="43"/>
      <c r="Q4676" s="31"/>
      <c r="R4676" s="84"/>
      <c r="S4676" s="31"/>
      <c r="T4676" s="31"/>
      <c r="U4676" s="169"/>
      <c r="V4676" s="150"/>
      <c r="W4676" s="141" t="str" cm="1">
        <f t="array" ref="W4676">IF(SUM(LEN(B4676:V4676))=0,"",IF(OR(OR(ISBLANK(F4676),SUM(LEN(C4676),LEN(D4676))=0),AND(NOT(E4676="Unknown"),ISBLANK(J4676)),AND(NOT(O4676="Unknown"),ISBLANK(R4676))),"Missing Information", INDEX(Table15[Entire Service Line Classification], MATCH(SUMIFS(Table15[Unique ID],Table15[System-Owned Portion],E4676,Table15[If Material Anything Other than "Lead" in Column E,Was Material Ever Previously Lead?],G4676,Table15[Customer-Owned Portion],O4676),Table15[Unique ID],0),0)))</f>
        <v/>
      </c>
      <c r="X4676"/>
    </row>
    <row r="4677" spans="2:24" x14ac:dyDescent="0.25">
      <c r="B4677" s="146"/>
      <c r="C4677" s="31"/>
      <c r="D4677" s="31"/>
      <c r="E4677" s="44"/>
      <c r="F4677" s="43"/>
      <c r="G4677" s="84"/>
      <c r="H4677" s="31"/>
      <c r="I4677" s="208"/>
      <c r="J4677" s="84"/>
      <c r="K4677" s="31"/>
      <c r="L4677" s="31"/>
      <c r="M4677" s="169"/>
      <c r="N4677" s="148"/>
      <c r="O4677" s="106"/>
      <c r="P4677" s="43"/>
      <c r="Q4677" s="31"/>
      <c r="R4677" s="84"/>
      <c r="S4677" s="31"/>
      <c r="T4677" s="31"/>
      <c r="U4677" s="169"/>
      <c r="V4677" s="150"/>
      <c r="W4677" s="141" t="str" cm="1">
        <f t="array" ref="W4677">IF(SUM(LEN(B4677:V4677))=0,"",IF(OR(OR(ISBLANK(F4677),SUM(LEN(C4677),LEN(D4677))=0),AND(NOT(E4677="Unknown"),ISBLANK(J4677)),AND(NOT(O4677="Unknown"),ISBLANK(R4677))),"Missing Information", INDEX(Table15[Entire Service Line Classification], MATCH(SUMIFS(Table15[Unique ID],Table15[System-Owned Portion],E4677,Table15[If Material Anything Other than "Lead" in Column E,Was Material Ever Previously Lead?],G4677,Table15[Customer-Owned Portion],O4677),Table15[Unique ID],0),0)))</f>
        <v/>
      </c>
      <c r="X4677"/>
    </row>
    <row r="4678" spans="2:24" x14ac:dyDescent="0.25">
      <c r="B4678" s="146"/>
      <c r="C4678" s="31"/>
      <c r="D4678" s="31"/>
      <c r="E4678" s="44"/>
      <c r="F4678" s="43"/>
      <c r="G4678" s="84"/>
      <c r="H4678" s="31"/>
      <c r="I4678" s="208"/>
      <c r="J4678" s="84"/>
      <c r="K4678" s="31"/>
      <c r="L4678" s="31"/>
      <c r="M4678" s="169"/>
      <c r="N4678" s="148"/>
      <c r="O4678" s="106"/>
      <c r="P4678" s="43"/>
      <c r="Q4678" s="31"/>
      <c r="R4678" s="84"/>
      <c r="S4678" s="31"/>
      <c r="T4678" s="31"/>
      <c r="U4678" s="169"/>
      <c r="V4678" s="150"/>
      <c r="W4678" s="141" t="str" cm="1">
        <f t="array" ref="W4678">IF(SUM(LEN(B4678:V4678))=0,"",IF(OR(OR(ISBLANK(F4678),SUM(LEN(C4678),LEN(D4678))=0),AND(NOT(E4678="Unknown"),ISBLANK(J4678)),AND(NOT(O4678="Unknown"),ISBLANK(R4678))),"Missing Information", INDEX(Table15[Entire Service Line Classification], MATCH(SUMIFS(Table15[Unique ID],Table15[System-Owned Portion],E4678,Table15[If Material Anything Other than "Lead" in Column E,Was Material Ever Previously Lead?],G4678,Table15[Customer-Owned Portion],O4678),Table15[Unique ID],0),0)))</f>
        <v/>
      </c>
      <c r="X4678"/>
    </row>
    <row r="4679" spans="2:24" x14ac:dyDescent="0.25">
      <c r="B4679" s="146"/>
      <c r="C4679" s="31"/>
      <c r="D4679" s="31"/>
      <c r="E4679" s="44"/>
      <c r="F4679" s="43"/>
      <c r="G4679" s="84"/>
      <c r="H4679" s="31"/>
      <c r="I4679" s="208"/>
      <c r="J4679" s="84"/>
      <c r="K4679" s="31"/>
      <c r="L4679" s="31"/>
      <c r="M4679" s="169"/>
      <c r="N4679" s="148"/>
      <c r="O4679" s="106"/>
      <c r="P4679" s="43"/>
      <c r="Q4679" s="31"/>
      <c r="R4679" s="84"/>
      <c r="S4679" s="31"/>
      <c r="T4679" s="31"/>
      <c r="U4679" s="169"/>
      <c r="V4679" s="150"/>
      <c r="W4679" s="141" t="str" cm="1">
        <f t="array" ref="W4679">IF(SUM(LEN(B4679:V4679))=0,"",IF(OR(OR(ISBLANK(F4679),SUM(LEN(C4679),LEN(D4679))=0),AND(NOT(E4679="Unknown"),ISBLANK(J4679)),AND(NOT(O4679="Unknown"),ISBLANK(R4679))),"Missing Information", INDEX(Table15[Entire Service Line Classification], MATCH(SUMIFS(Table15[Unique ID],Table15[System-Owned Portion],E4679,Table15[If Material Anything Other than "Lead" in Column E,Was Material Ever Previously Lead?],G4679,Table15[Customer-Owned Portion],O4679),Table15[Unique ID],0),0)))</f>
        <v/>
      </c>
      <c r="X4679"/>
    </row>
    <row r="4680" spans="2:24" x14ac:dyDescent="0.25">
      <c r="B4680" s="146"/>
      <c r="C4680" s="31"/>
      <c r="D4680" s="31"/>
      <c r="E4680" s="44"/>
      <c r="F4680" s="43"/>
      <c r="G4680" s="84"/>
      <c r="H4680" s="31"/>
      <c r="I4680" s="208"/>
      <c r="J4680" s="84"/>
      <c r="K4680" s="31"/>
      <c r="L4680" s="31"/>
      <c r="M4680" s="169"/>
      <c r="N4680" s="148"/>
      <c r="O4680" s="106"/>
      <c r="P4680" s="43"/>
      <c r="Q4680" s="31"/>
      <c r="R4680" s="84"/>
      <c r="S4680" s="31"/>
      <c r="T4680" s="31"/>
      <c r="U4680" s="169"/>
      <c r="V4680" s="150"/>
      <c r="W4680" s="141" t="str" cm="1">
        <f t="array" ref="W4680">IF(SUM(LEN(B4680:V4680))=0,"",IF(OR(OR(ISBLANK(F4680),SUM(LEN(C4680),LEN(D4680))=0),AND(NOT(E4680="Unknown"),ISBLANK(J4680)),AND(NOT(O4680="Unknown"),ISBLANK(R4680))),"Missing Information", INDEX(Table15[Entire Service Line Classification], MATCH(SUMIFS(Table15[Unique ID],Table15[System-Owned Portion],E4680,Table15[If Material Anything Other than "Lead" in Column E,Was Material Ever Previously Lead?],G4680,Table15[Customer-Owned Portion],O4680),Table15[Unique ID],0),0)))</f>
        <v/>
      </c>
      <c r="X4680"/>
    </row>
    <row r="4681" spans="2:24" x14ac:dyDescent="0.25">
      <c r="B4681" s="146"/>
      <c r="C4681" s="31"/>
      <c r="D4681" s="31"/>
      <c r="E4681" s="44"/>
      <c r="F4681" s="43"/>
      <c r="G4681" s="84"/>
      <c r="H4681" s="31"/>
      <c r="I4681" s="208"/>
      <c r="J4681" s="84"/>
      <c r="K4681" s="31"/>
      <c r="L4681" s="31"/>
      <c r="M4681" s="169"/>
      <c r="N4681" s="148"/>
      <c r="O4681" s="106"/>
      <c r="P4681" s="43"/>
      <c r="Q4681" s="31"/>
      <c r="R4681" s="84"/>
      <c r="S4681" s="31"/>
      <c r="T4681" s="31"/>
      <c r="U4681" s="169"/>
      <c r="V4681" s="150"/>
      <c r="W4681" s="141" t="str" cm="1">
        <f t="array" ref="W4681">IF(SUM(LEN(B4681:V4681))=0,"",IF(OR(OR(ISBLANK(F4681),SUM(LEN(C4681),LEN(D4681))=0),AND(NOT(E4681="Unknown"),ISBLANK(J4681)),AND(NOT(O4681="Unknown"),ISBLANK(R4681))),"Missing Information", INDEX(Table15[Entire Service Line Classification], MATCH(SUMIFS(Table15[Unique ID],Table15[System-Owned Portion],E4681,Table15[If Material Anything Other than "Lead" in Column E,Was Material Ever Previously Lead?],G4681,Table15[Customer-Owned Portion],O4681),Table15[Unique ID],0),0)))</f>
        <v/>
      </c>
      <c r="X4681"/>
    </row>
    <row r="4682" spans="2:24" x14ac:dyDescent="0.25">
      <c r="B4682" s="146"/>
      <c r="C4682" s="31"/>
      <c r="D4682" s="31"/>
      <c r="E4682" s="44"/>
      <c r="F4682" s="43"/>
      <c r="G4682" s="84"/>
      <c r="H4682" s="31"/>
      <c r="I4682" s="208"/>
      <c r="J4682" s="84"/>
      <c r="K4682" s="31"/>
      <c r="L4682" s="31"/>
      <c r="M4682" s="169"/>
      <c r="N4682" s="148"/>
      <c r="O4682" s="106"/>
      <c r="P4682" s="43"/>
      <c r="Q4682" s="31"/>
      <c r="R4682" s="84"/>
      <c r="S4682" s="31"/>
      <c r="T4682" s="31"/>
      <c r="U4682" s="169"/>
      <c r="V4682" s="150"/>
      <c r="W4682" s="141" t="str" cm="1">
        <f t="array" ref="W4682">IF(SUM(LEN(B4682:V4682))=0,"",IF(OR(OR(ISBLANK(F4682),SUM(LEN(C4682),LEN(D4682))=0),AND(NOT(E4682="Unknown"),ISBLANK(J4682)),AND(NOT(O4682="Unknown"),ISBLANK(R4682))),"Missing Information", INDEX(Table15[Entire Service Line Classification], MATCH(SUMIFS(Table15[Unique ID],Table15[System-Owned Portion],E4682,Table15[If Material Anything Other than "Lead" in Column E,Was Material Ever Previously Lead?],G4682,Table15[Customer-Owned Portion],O4682),Table15[Unique ID],0),0)))</f>
        <v/>
      </c>
      <c r="X4682"/>
    </row>
    <row r="4683" spans="2:24" x14ac:dyDescent="0.25">
      <c r="B4683" s="146"/>
      <c r="C4683" s="31"/>
      <c r="D4683" s="31"/>
      <c r="E4683" s="44"/>
      <c r="F4683" s="43"/>
      <c r="G4683" s="84"/>
      <c r="H4683" s="31"/>
      <c r="I4683" s="208"/>
      <c r="J4683" s="84"/>
      <c r="K4683" s="31"/>
      <c r="L4683" s="31"/>
      <c r="M4683" s="169"/>
      <c r="N4683" s="148"/>
      <c r="O4683" s="106"/>
      <c r="P4683" s="43"/>
      <c r="Q4683" s="31"/>
      <c r="R4683" s="84"/>
      <c r="S4683" s="31"/>
      <c r="T4683" s="31"/>
      <c r="U4683" s="169"/>
      <c r="V4683" s="150"/>
      <c r="W4683" s="141" t="str" cm="1">
        <f t="array" ref="W4683">IF(SUM(LEN(B4683:V4683))=0,"",IF(OR(OR(ISBLANK(F4683),SUM(LEN(C4683),LEN(D4683))=0),AND(NOT(E4683="Unknown"),ISBLANK(J4683)),AND(NOT(O4683="Unknown"),ISBLANK(R4683))),"Missing Information", INDEX(Table15[Entire Service Line Classification], MATCH(SUMIFS(Table15[Unique ID],Table15[System-Owned Portion],E4683,Table15[If Material Anything Other than "Lead" in Column E,Was Material Ever Previously Lead?],G4683,Table15[Customer-Owned Portion],O4683),Table15[Unique ID],0),0)))</f>
        <v/>
      </c>
      <c r="X4683"/>
    </row>
    <row r="4684" spans="2:24" x14ac:dyDescent="0.25">
      <c r="B4684" s="146"/>
      <c r="C4684" s="31"/>
      <c r="D4684" s="31"/>
      <c r="E4684" s="44"/>
      <c r="F4684" s="43"/>
      <c r="G4684" s="84"/>
      <c r="H4684" s="31"/>
      <c r="I4684" s="208"/>
      <c r="J4684" s="84"/>
      <c r="K4684" s="31"/>
      <c r="L4684" s="31"/>
      <c r="M4684" s="169"/>
      <c r="N4684" s="148"/>
      <c r="O4684" s="106"/>
      <c r="P4684" s="43"/>
      <c r="Q4684" s="31"/>
      <c r="R4684" s="84"/>
      <c r="S4684" s="31"/>
      <c r="T4684" s="31"/>
      <c r="U4684" s="169"/>
      <c r="V4684" s="150"/>
      <c r="W4684" s="141" t="str" cm="1">
        <f t="array" ref="W4684">IF(SUM(LEN(B4684:V4684))=0,"",IF(OR(OR(ISBLANK(F4684),SUM(LEN(C4684),LEN(D4684))=0),AND(NOT(E4684="Unknown"),ISBLANK(J4684)),AND(NOT(O4684="Unknown"),ISBLANK(R4684))),"Missing Information", INDEX(Table15[Entire Service Line Classification], MATCH(SUMIFS(Table15[Unique ID],Table15[System-Owned Portion],E4684,Table15[If Material Anything Other than "Lead" in Column E,Was Material Ever Previously Lead?],G4684,Table15[Customer-Owned Portion],O4684),Table15[Unique ID],0),0)))</f>
        <v/>
      </c>
      <c r="X4684"/>
    </row>
    <row r="4685" spans="2:24" x14ac:dyDescent="0.25">
      <c r="B4685" s="146"/>
      <c r="C4685" s="31"/>
      <c r="D4685" s="31"/>
      <c r="E4685" s="44"/>
      <c r="F4685" s="43"/>
      <c r="G4685" s="84"/>
      <c r="H4685" s="31"/>
      <c r="I4685" s="208"/>
      <c r="J4685" s="84"/>
      <c r="K4685" s="31"/>
      <c r="L4685" s="31"/>
      <c r="M4685" s="169"/>
      <c r="N4685" s="148"/>
      <c r="O4685" s="106"/>
      <c r="P4685" s="43"/>
      <c r="Q4685" s="31"/>
      <c r="R4685" s="84"/>
      <c r="S4685" s="31"/>
      <c r="T4685" s="31"/>
      <c r="U4685" s="169"/>
      <c r="V4685" s="150"/>
      <c r="W4685" s="141" t="str" cm="1">
        <f t="array" ref="W4685">IF(SUM(LEN(B4685:V4685))=0,"",IF(OR(OR(ISBLANK(F4685),SUM(LEN(C4685),LEN(D4685))=0),AND(NOT(E4685="Unknown"),ISBLANK(J4685)),AND(NOT(O4685="Unknown"),ISBLANK(R4685))),"Missing Information", INDEX(Table15[Entire Service Line Classification], MATCH(SUMIFS(Table15[Unique ID],Table15[System-Owned Portion],E4685,Table15[If Material Anything Other than "Lead" in Column E,Was Material Ever Previously Lead?],G4685,Table15[Customer-Owned Portion],O4685),Table15[Unique ID],0),0)))</f>
        <v/>
      </c>
      <c r="X4685"/>
    </row>
    <row r="4686" spans="2:24" x14ac:dyDescent="0.25">
      <c r="B4686" s="146"/>
      <c r="C4686" s="31"/>
      <c r="D4686" s="31"/>
      <c r="E4686" s="44"/>
      <c r="F4686" s="43"/>
      <c r="G4686" s="84"/>
      <c r="H4686" s="31"/>
      <c r="I4686" s="208"/>
      <c r="J4686" s="84"/>
      <c r="K4686" s="31"/>
      <c r="L4686" s="31"/>
      <c r="M4686" s="169"/>
      <c r="N4686" s="148"/>
      <c r="O4686" s="106"/>
      <c r="P4686" s="43"/>
      <c r="Q4686" s="31"/>
      <c r="R4686" s="84"/>
      <c r="S4686" s="31"/>
      <c r="T4686" s="31"/>
      <c r="U4686" s="169"/>
      <c r="V4686" s="150"/>
      <c r="W4686" s="141" t="str" cm="1">
        <f t="array" ref="W4686">IF(SUM(LEN(B4686:V4686))=0,"",IF(OR(OR(ISBLANK(F4686),SUM(LEN(C4686),LEN(D4686))=0),AND(NOT(E4686="Unknown"),ISBLANK(J4686)),AND(NOT(O4686="Unknown"),ISBLANK(R4686))),"Missing Information", INDEX(Table15[Entire Service Line Classification], MATCH(SUMIFS(Table15[Unique ID],Table15[System-Owned Portion],E4686,Table15[If Material Anything Other than "Lead" in Column E,Was Material Ever Previously Lead?],G4686,Table15[Customer-Owned Portion],O4686),Table15[Unique ID],0),0)))</f>
        <v/>
      </c>
      <c r="X4686"/>
    </row>
    <row r="4687" spans="2:24" x14ac:dyDescent="0.25">
      <c r="B4687" s="146"/>
      <c r="C4687" s="31"/>
      <c r="D4687" s="31"/>
      <c r="E4687" s="44"/>
      <c r="F4687" s="43"/>
      <c r="G4687" s="84"/>
      <c r="H4687" s="31"/>
      <c r="I4687" s="208"/>
      <c r="J4687" s="84"/>
      <c r="K4687" s="31"/>
      <c r="L4687" s="31"/>
      <c r="M4687" s="169"/>
      <c r="N4687" s="148"/>
      <c r="O4687" s="106"/>
      <c r="P4687" s="43"/>
      <c r="Q4687" s="31"/>
      <c r="R4687" s="84"/>
      <c r="S4687" s="31"/>
      <c r="T4687" s="31"/>
      <c r="U4687" s="169"/>
      <c r="V4687" s="150"/>
      <c r="W4687" s="141" t="str" cm="1">
        <f t="array" ref="W4687">IF(SUM(LEN(B4687:V4687))=0,"",IF(OR(OR(ISBLANK(F4687),SUM(LEN(C4687),LEN(D4687))=0),AND(NOT(E4687="Unknown"),ISBLANK(J4687)),AND(NOT(O4687="Unknown"),ISBLANK(R4687))),"Missing Information", INDEX(Table15[Entire Service Line Classification], MATCH(SUMIFS(Table15[Unique ID],Table15[System-Owned Portion],E4687,Table15[If Material Anything Other than "Lead" in Column E,Was Material Ever Previously Lead?],G4687,Table15[Customer-Owned Portion],O4687),Table15[Unique ID],0),0)))</f>
        <v/>
      </c>
      <c r="X4687"/>
    </row>
    <row r="4688" spans="2:24" x14ac:dyDescent="0.25">
      <c r="B4688" s="146"/>
      <c r="C4688" s="31"/>
      <c r="D4688" s="31"/>
      <c r="E4688" s="44"/>
      <c r="F4688" s="43"/>
      <c r="G4688" s="84"/>
      <c r="H4688" s="31"/>
      <c r="I4688" s="208"/>
      <c r="J4688" s="84"/>
      <c r="K4688" s="31"/>
      <c r="L4688" s="31"/>
      <c r="M4688" s="169"/>
      <c r="N4688" s="148"/>
      <c r="O4688" s="106"/>
      <c r="P4688" s="43"/>
      <c r="Q4688" s="31"/>
      <c r="R4688" s="84"/>
      <c r="S4688" s="31"/>
      <c r="T4688" s="31"/>
      <c r="U4688" s="169"/>
      <c r="V4688" s="150"/>
      <c r="W4688" s="141" t="str" cm="1">
        <f t="array" ref="W4688">IF(SUM(LEN(B4688:V4688))=0,"",IF(OR(OR(ISBLANK(F4688),SUM(LEN(C4688),LEN(D4688))=0),AND(NOT(E4688="Unknown"),ISBLANK(J4688)),AND(NOT(O4688="Unknown"),ISBLANK(R4688))),"Missing Information", INDEX(Table15[Entire Service Line Classification], MATCH(SUMIFS(Table15[Unique ID],Table15[System-Owned Portion],E4688,Table15[If Material Anything Other than "Lead" in Column E,Was Material Ever Previously Lead?],G4688,Table15[Customer-Owned Portion],O4688),Table15[Unique ID],0),0)))</f>
        <v/>
      </c>
      <c r="X4688"/>
    </row>
    <row r="4689" spans="2:24" x14ac:dyDescent="0.25">
      <c r="B4689" s="146"/>
      <c r="C4689" s="31"/>
      <c r="D4689" s="31"/>
      <c r="E4689" s="44"/>
      <c r="F4689" s="43"/>
      <c r="G4689" s="84"/>
      <c r="H4689" s="31"/>
      <c r="I4689" s="208"/>
      <c r="J4689" s="84"/>
      <c r="K4689" s="31"/>
      <c r="L4689" s="31"/>
      <c r="M4689" s="169"/>
      <c r="N4689" s="148"/>
      <c r="O4689" s="106"/>
      <c r="P4689" s="43"/>
      <c r="Q4689" s="31"/>
      <c r="R4689" s="84"/>
      <c r="S4689" s="31"/>
      <c r="T4689" s="31"/>
      <c r="U4689" s="169"/>
      <c r="V4689" s="150"/>
      <c r="W4689" s="141" t="str" cm="1">
        <f t="array" ref="W4689">IF(SUM(LEN(B4689:V4689))=0,"",IF(OR(OR(ISBLANK(F4689),SUM(LEN(C4689),LEN(D4689))=0),AND(NOT(E4689="Unknown"),ISBLANK(J4689)),AND(NOT(O4689="Unknown"),ISBLANK(R4689))),"Missing Information", INDEX(Table15[Entire Service Line Classification], MATCH(SUMIFS(Table15[Unique ID],Table15[System-Owned Portion],E4689,Table15[If Material Anything Other than "Lead" in Column E,Was Material Ever Previously Lead?],G4689,Table15[Customer-Owned Portion],O4689),Table15[Unique ID],0),0)))</f>
        <v/>
      </c>
      <c r="X4689"/>
    </row>
    <row r="4690" spans="2:24" x14ac:dyDescent="0.25">
      <c r="B4690" s="146"/>
      <c r="C4690" s="31"/>
      <c r="D4690" s="31"/>
      <c r="E4690" s="44"/>
      <c r="F4690" s="43"/>
      <c r="G4690" s="84"/>
      <c r="H4690" s="31"/>
      <c r="I4690" s="208"/>
      <c r="J4690" s="84"/>
      <c r="K4690" s="31"/>
      <c r="L4690" s="31"/>
      <c r="M4690" s="169"/>
      <c r="N4690" s="148"/>
      <c r="O4690" s="106"/>
      <c r="P4690" s="43"/>
      <c r="Q4690" s="31"/>
      <c r="R4690" s="84"/>
      <c r="S4690" s="31"/>
      <c r="T4690" s="31"/>
      <c r="U4690" s="169"/>
      <c r="V4690" s="150"/>
      <c r="W4690" s="141" t="str" cm="1">
        <f t="array" ref="W4690">IF(SUM(LEN(B4690:V4690))=0,"",IF(OR(OR(ISBLANK(F4690),SUM(LEN(C4690),LEN(D4690))=0),AND(NOT(E4690="Unknown"),ISBLANK(J4690)),AND(NOT(O4690="Unknown"),ISBLANK(R4690))),"Missing Information", INDEX(Table15[Entire Service Line Classification], MATCH(SUMIFS(Table15[Unique ID],Table15[System-Owned Portion],E4690,Table15[If Material Anything Other than "Lead" in Column E,Was Material Ever Previously Lead?],G4690,Table15[Customer-Owned Portion],O4690),Table15[Unique ID],0),0)))</f>
        <v/>
      </c>
      <c r="X4690"/>
    </row>
    <row r="4691" spans="2:24" x14ac:dyDescent="0.25">
      <c r="B4691" s="146"/>
      <c r="C4691" s="31"/>
      <c r="D4691" s="31"/>
      <c r="E4691" s="44"/>
      <c r="F4691" s="43"/>
      <c r="G4691" s="84"/>
      <c r="H4691" s="31"/>
      <c r="I4691" s="208"/>
      <c r="J4691" s="84"/>
      <c r="K4691" s="31"/>
      <c r="L4691" s="31"/>
      <c r="M4691" s="169"/>
      <c r="N4691" s="148"/>
      <c r="O4691" s="106"/>
      <c r="P4691" s="43"/>
      <c r="Q4691" s="31"/>
      <c r="R4691" s="84"/>
      <c r="S4691" s="31"/>
      <c r="T4691" s="31"/>
      <c r="U4691" s="169"/>
      <c r="V4691" s="150"/>
      <c r="W4691" s="141" t="str" cm="1">
        <f t="array" ref="W4691">IF(SUM(LEN(B4691:V4691))=0,"",IF(OR(OR(ISBLANK(F4691),SUM(LEN(C4691),LEN(D4691))=0),AND(NOT(E4691="Unknown"),ISBLANK(J4691)),AND(NOT(O4691="Unknown"),ISBLANK(R4691))),"Missing Information", INDEX(Table15[Entire Service Line Classification], MATCH(SUMIFS(Table15[Unique ID],Table15[System-Owned Portion],E4691,Table15[If Material Anything Other than "Lead" in Column E,Was Material Ever Previously Lead?],G4691,Table15[Customer-Owned Portion],O4691),Table15[Unique ID],0),0)))</f>
        <v/>
      </c>
      <c r="X4691"/>
    </row>
    <row r="4692" spans="2:24" x14ac:dyDescent="0.25">
      <c r="B4692" s="146"/>
      <c r="C4692" s="31"/>
      <c r="D4692" s="31"/>
      <c r="E4692" s="44"/>
      <c r="F4692" s="43"/>
      <c r="G4692" s="84"/>
      <c r="H4692" s="31"/>
      <c r="I4692" s="208"/>
      <c r="J4692" s="84"/>
      <c r="K4692" s="31"/>
      <c r="L4692" s="31"/>
      <c r="M4692" s="169"/>
      <c r="N4692" s="148"/>
      <c r="O4692" s="106"/>
      <c r="P4692" s="43"/>
      <c r="Q4692" s="31"/>
      <c r="R4692" s="84"/>
      <c r="S4692" s="31"/>
      <c r="T4692" s="31"/>
      <c r="U4692" s="169"/>
      <c r="V4692" s="150"/>
      <c r="W4692" s="141" t="str" cm="1">
        <f t="array" ref="W4692">IF(SUM(LEN(B4692:V4692))=0,"",IF(OR(OR(ISBLANK(F4692),SUM(LEN(C4692),LEN(D4692))=0),AND(NOT(E4692="Unknown"),ISBLANK(J4692)),AND(NOT(O4692="Unknown"),ISBLANK(R4692))),"Missing Information", INDEX(Table15[Entire Service Line Classification], MATCH(SUMIFS(Table15[Unique ID],Table15[System-Owned Portion],E4692,Table15[If Material Anything Other than "Lead" in Column E,Was Material Ever Previously Lead?],G4692,Table15[Customer-Owned Portion],O4692),Table15[Unique ID],0),0)))</f>
        <v/>
      </c>
      <c r="X4692"/>
    </row>
    <row r="4693" spans="2:24" x14ac:dyDescent="0.25">
      <c r="B4693" s="146"/>
      <c r="C4693" s="31"/>
      <c r="D4693" s="31"/>
      <c r="E4693" s="44"/>
      <c r="F4693" s="43"/>
      <c r="G4693" s="84"/>
      <c r="H4693" s="31"/>
      <c r="I4693" s="208"/>
      <c r="J4693" s="84"/>
      <c r="K4693" s="31"/>
      <c r="L4693" s="31"/>
      <c r="M4693" s="169"/>
      <c r="N4693" s="148"/>
      <c r="O4693" s="106"/>
      <c r="P4693" s="43"/>
      <c r="Q4693" s="31"/>
      <c r="R4693" s="84"/>
      <c r="S4693" s="31"/>
      <c r="T4693" s="31"/>
      <c r="U4693" s="169"/>
      <c r="V4693" s="150"/>
      <c r="W4693" s="141" t="str" cm="1">
        <f t="array" ref="W4693">IF(SUM(LEN(B4693:V4693))=0,"",IF(OR(OR(ISBLANK(F4693),SUM(LEN(C4693),LEN(D4693))=0),AND(NOT(E4693="Unknown"),ISBLANK(J4693)),AND(NOT(O4693="Unknown"),ISBLANK(R4693))),"Missing Information", INDEX(Table15[Entire Service Line Classification], MATCH(SUMIFS(Table15[Unique ID],Table15[System-Owned Portion],E4693,Table15[If Material Anything Other than "Lead" in Column E,Was Material Ever Previously Lead?],G4693,Table15[Customer-Owned Portion],O4693),Table15[Unique ID],0),0)))</f>
        <v/>
      </c>
      <c r="X4693"/>
    </row>
    <row r="4694" spans="2:24" x14ac:dyDescent="0.25">
      <c r="B4694" s="146"/>
      <c r="C4694" s="31"/>
      <c r="D4694" s="31"/>
      <c r="E4694" s="44"/>
      <c r="F4694" s="43"/>
      <c r="G4694" s="84"/>
      <c r="H4694" s="31"/>
      <c r="I4694" s="208"/>
      <c r="J4694" s="84"/>
      <c r="K4694" s="31"/>
      <c r="L4694" s="31"/>
      <c r="M4694" s="169"/>
      <c r="N4694" s="148"/>
      <c r="O4694" s="106"/>
      <c r="P4694" s="43"/>
      <c r="Q4694" s="31"/>
      <c r="R4694" s="84"/>
      <c r="S4694" s="31"/>
      <c r="T4694" s="31"/>
      <c r="U4694" s="169"/>
      <c r="V4694" s="150"/>
      <c r="W4694" s="141" t="str" cm="1">
        <f t="array" ref="W4694">IF(SUM(LEN(B4694:V4694))=0,"",IF(OR(OR(ISBLANK(F4694),SUM(LEN(C4694),LEN(D4694))=0),AND(NOT(E4694="Unknown"),ISBLANK(J4694)),AND(NOT(O4694="Unknown"),ISBLANK(R4694))),"Missing Information", INDEX(Table15[Entire Service Line Classification], MATCH(SUMIFS(Table15[Unique ID],Table15[System-Owned Portion],E4694,Table15[If Material Anything Other than "Lead" in Column E,Was Material Ever Previously Lead?],G4694,Table15[Customer-Owned Portion],O4694),Table15[Unique ID],0),0)))</f>
        <v/>
      </c>
      <c r="X4694"/>
    </row>
    <row r="4695" spans="2:24" x14ac:dyDescent="0.25">
      <c r="B4695" s="146"/>
      <c r="C4695" s="31"/>
      <c r="D4695" s="31"/>
      <c r="E4695" s="44"/>
      <c r="F4695" s="43"/>
      <c r="G4695" s="84"/>
      <c r="H4695" s="31"/>
      <c r="I4695" s="208"/>
      <c r="J4695" s="84"/>
      <c r="K4695" s="31"/>
      <c r="L4695" s="31"/>
      <c r="M4695" s="169"/>
      <c r="N4695" s="148"/>
      <c r="O4695" s="106"/>
      <c r="P4695" s="43"/>
      <c r="Q4695" s="31"/>
      <c r="R4695" s="84"/>
      <c r="S4695" s="31"/>
      <c r="T4695" s="31"/>
      <c r="U4695" s="169"/>
      <c r="V4695" s="150"/>
      <c r="W4695" s="141" t="str" cm="1">
        <f t="array" ref="W4695">IF(SUM(LEN(B4695:V4695))=0,"",IF(OR(OR(ISBLANK(F4695),SUM(LEN(C4695),LEN(D4695))=0),AND(NOT(E4695="Unknown"),ISBLANK(J4695)),AND(NOT(O4695="Unknown"),ISBLANK(R4695))),"Missing Information", INDEX(Table15[Entire Service Line Classification], MATCH(SUMIFS(Table15[Unique ID],Table15[System-Owned Portion],E4695,Table15[If Material Anything Other than "Lead" in Column E,Was Material Ever Previously Lead?],G4695,Table15[Customer-Owned Portion],O4695),Table15[Unique ID],0),0)))</f>
        <v/>
      </c>
      <c r="X4695"/>
    </row>
    <row r="4696" spans="2:24" x14ac:dyDescent="0.25">
      <c r="B4696" s="146"/>
      <c r="C4696" s="31"/>
      <c r="D4696" s="31"/>
      <c r="E4696" s="44"/>
      <c r="F4696" s="43"/>
      <c r="G4696" s="84"/>
      <c r="H4696" s="31"/>
      <c r="I4696" s="208"/>
      <c r="J4696" s="84"/>
      <c r="K4696" s="31"/>
      <c r="L4696" s="31"/>
      <c r="M4696" s="169"/>
      <c r="N4696" s="148"/>
      <c r="O4696" s="106"/>
      <c r="P4696" s="43"/>
      <c r="Q4696" s="31"/>
      <c r="R4696" s="84"/>
      <c r="S4696" s="31"/>
      <c r="T4696" s="31"/>
      <c r="U4696" s="169"/>
      <c r="V4696" s="150"/>
      <c r="W4696" s="141" t="str" cm="1">
        <f t="array" ref="W4696">IF(SUM(LEN(B4696:V4696))=0,"",IF(OR(OR(ISBLANK(F4696),SUM(LEN(C4696),LEN(D4696))=0),AND(NOT(E4696="Unknown"),ISBLANK(J4696)),AND(NOT(O4696="Unknown"),ISBLANK(R4696))),"Missing Information", INDEX(Table15[Entire Service Line Classification], MATCH(SUMIFS(Table15[Unique ID],Table15[System-Owned Portion],E4696,Table15[If Material Anything Other than "Lead" in Column E,Was Material Ever Previously Lead?],G4696,Table15[Customer-Owned Portion],O4696),Table15[Unique ID],0),0)))</f>
        <v/>
      </c>
      <c r="X4696"/>
    </row>
    <row r="4697" spans="2:24" x14ac:dyDescent="0.25">
      <c r="B4697" s="146"/>
      <c r="C4697" s="31"/>
      <c r="D4697" s="31"/>
      <c r="E4697" s="44"/>
      <c r="F4697" s="43"/>
      <c r="G4697" s="84"/>
      <c r="H4697" s="31"/>
      <c r="I4697" s="208"/>
      <c r="J4697" s="84"/>
      <c r="K4697" s="31"/>
      <c r="L4697" s="31"/>
      <c r="M4697" s="169"/>
      <c r="N4697" s="148"/>
      <c r="O4697" s="106"/>
      <c r="P4697" s="43"/>
      <c r="Q4697" s="31"/>
      <c r="R4697" s="84"/>
      <c r="S4697" s="31"/>
      <c r="T4697" s="31"/>
      <c r="U4697" s="169"/>
      <c r="V4697" s="150"/>
      <c r="W4697" s="141" t="str" cm="1">
        <f t="array" ref="W4697">IF(SUM(LEN(B4697:V4697))=0,"",IF(OR(OR(ISBLANK(F4697),SUM(LEN(C4697),LEN(D4697))=0),AND(NOT(E4697="Unknown"),ISBLANK(J4697)),AND(NOT(O4697="Unknown"),ISBLANK(R4697))),"Missing Information", INDEX(Table15[Entire Service Line Classification], MATCH(SUMIFS(Table15[Unique ID],Table15[System-Owned Portion],E4697,Table15[If Material Anything Other than "Lead" in Column E,Was Material Ever Previously Lead?],G4697,Table15[Customer-Owned Portion],O4697),Table15[Unique ID],0),0)))</f>
        <v/>
      </c>
      <c r="X4697"/>
    </row>
    <row r="4698" spans="2:24" x14ac:dyDescent="0.25">
      <c r="B4698" s="146"/>
      <c r="C4698" s="31"/>
      <c r="D4698" s="31"/>
      <c r="E4698" s="44"/>
      <c r="F4698" s="43"/>
      <c r="G4698" s="84"/>
      <c r="H4698" s="31"/>
      <c r="I4698" s="208"/>
      <c r="J4698" s="84"/>
      <c r="K4698" s="31"/>
      <c r="L4698" s="31"/>
      <c r="M4698" s="169"/>
      <c r="N4698" s="148"/>
      <c r="O4698" s="106"/>
      <c r="P4698" s="43"/>
      <c r="Q4698" s="31"/>
      <c r="R4698" s="84"/>
      <c r="S4698" s="31"/>
      <c r="T4698" s="31"/>
      <c r="U4698" s="169"/>
      <c r="V4698" s="150"/>
      <c r="W4698" s="141" t="str" cm="1">
        <f t="array" ref="W4698">IF(SUM(LEN(B4698:V4698))=0,"",IF(OR(OR(ISBLANK(F4698),SUM(LEN(C4698),LEN(D4698))=0),AND(NOT(E4698="Unknown"),ISBLANK(J4698)),AND(NOT(O4698="Unknown"),ISBLANK(R4698))),"Missing Information", INDEX(Table15[Entire Service Line Classification], MATCH(SUMIFS(Table15[Unique ID],Table15[System-Owned Portion],E4698,Table15[If Material Anything Other than "Lead" in Column E,Was Material Ever Previously Lead?],G4698,Table15[Customer-Owned Portion],O4698),Table15[Unique ID],0),0)))</f>
        <v/>
      </c>
      <c r="X4698"/>
    </row>
    <row r="4699" spans="2:24" x14ac:dyDescent="0.25">
      <c r="B4699" s="146"/>
      <c r="C4699" s="31"/>
      <c r="D4699" s="31"/>
      <c r="E4699" s="44"/>
      <c r="F4699" s="43"/>
      <c r="G4699" s="84"/>
      <c r="H4699" s="31"/>
      <c r="I4699" s="208"/>
      <c r="J4699" s="84"/>
      <c r="K4699" s="31"/>
      <c r="L4699" s="31"/>
      <c r="M4699" s="169"/>
      <c r="N4699" s="148"/>
      <c r="O4699" s="106"/>
      <c r="P4699" s="43"/>
      <c r="Q4699" s="31"/>
      <c r="R4699" s="84"/>
      <c r="S4699" s="31"/>
      <c r="T4699" s="31"/>
      <c r="U4699" s="169"/>
      <c r="V4699" s="150"/>
      <c r="W4699" s="141" t="str" cm="1">
        <f t="array" ref="W4699">IF(SUM(LEN(B4699:V4699))=0,"",IF(OR(OR(ISBLANK(F4699),SUM(LEN(C4699),LEN(D4699))=0),AND(NOT(E4699="Unknown"),ISBLANK(J4699)),AND(NOT(O4699="Unknown"),ISBLANK(R4699))),"Missing Information", INDEX(Table15[Entire Service Line Classification], MATCH(SUMIFS(Table15[Unique ID],Table15[System-Owned Portion],E4699,Table15[If Material Anything Other than "Lead" in Column E,Was Material Ever Previously Lead?],G4699,Table15[Customer-Owned Portion],O4699),Table15[Unique ID],0),0)))</f>
        <v/>
      </c>
      <c r="X4699"/>
    </row>
    <row r="4700" spans="2:24" x14ac:dyDescent="0.25">
      <c r="B4700" s="146"/>
      <c r="C4700" s="31"/>
      <c r="D4700" s="31"/>
      <c r="E4700" s="44"/>
      <c r="F4700" s="43"/>
      <c r="G4700" s="84"/>
      <c r="H4700" s="31"/>
      <c r="I4700" s="208"/>
      <c r="J4700" s="84"/>
      <c r="K4700" s="31"/>
      <c r="L4700" s="31"/>
      <c r="M4700" s="169"/>
      <c r="N4700" s="148"/>
      <c r="O4700" s="106"/>
      <c r="P4700" s="43"/>
      <c r="Q4700" s="31"/>
      <c r="R4700" s="84"/>
      <c r="S4700" s="31"/>
      <c r="T4700" s="31"/>
      <c r="U4700" s="169"/>
      <c r="V4700" s="150"/>
      <c r="W4700" s="141" t="str" cm="1">
        <f t="array" ref="W4700">IF(SUM(LEN(B4700:V4700))=0,"",IF(OR(OR(ISBLANK(F4700),SUM(LEN(C4700),LEN(D4700))=0),AND(NOT(E4700="Unknown"),ISBLANK(J4700)),AND(NOT(O4700="Unknown"),ISBLANK(R4700))),"Missing Information", INDEX(Table15[Entire Service Line Classification], MATCH(SUMIFS(Table15[Unique ID],Table15[System-Owned Portion],E4700,Table15[If Material Anything Other than "Lead" in Column E,Was Material Ever Previously Lead?],G4700,Table15[Customer-Owned Portion],O4700),Table15[Unique ID],0),0)))</f>
        <v/>
      </c>
      <c r="X4700"/>
    </row>
    <row r="4701" spans="2:24" x14ac:dyDescent="0.25">
      <c r="B4701" s="146"/>
      <c r="C4701" s="31"/>
      <c r="D4701" s="31"/>
      <c r="E4701" s="44"/>
      <c r="F4701" s="43"/>
      <c r="G4701" s="84"/>
      <c r="H4701" s="31"/>
      <c r="I4701" s="208"/>
      <c r="J4701" s="84"/>
      <c r="K4701" s="31"/>
      <c r="L4701" s="31"/>
      <c r="M4701" s="169"/>
      <c r="N4701" s="148"/>
      <c r="O4701" s="106"/>
      <c r="P4701" s="43"/>
      <c r="Q4701" s="31"/>
      <c r="R4701" s="84"/>
      <c r="S4701" s="31"/>
      <c r="T4701" s="31"/>
      <c r="U4701" s="169"/>
      <c r="V4701" s="150"/>
      <c r="W4701" s="141" t="str" cm="1">
        <f t="array" ref="W4701">IF(SUM(LEN(B4701:V4701))=0,"",IF(OR(OR(ISBLANK(F4701),SUM(LEN(C4701),LEN(D4701))=0),AND(NOT(E4701="Unknown"),ISBLANK(J4701)),AND(NOT(O4701="Unknown"),ISBLANK(R4701))),"Missing Information", INDEX(Table15[Entire Service Line Classification], MATCH(SUMIFS(Table15[Unique ID],Table15[System-Owned Portion],E4701,Table15[If Material Anything Other than "Lead" in Column E,Was Material Ever Previously Lead?],G4701,Table15[Customer-Owned Portion],O4701),Table15[Unique ID],0),0)))</f>
        <v/>
      </c>
      <c r="X4701"/>
    </row>
    <row r="4702" spans="2:24" x14ac:dyDescent="0.25">
      <c r="B4702" s="146"/>
      <c r="C4702" s="31"/>
      <c r="D4702" s="31"/>
      <c r="E4702" s="44"/>
      <c r="F4702" s="43"/>
      <c r="G4702" s="84"/>
      <c r="H4702" s="31"/>
      <c r="I4702" s="208"/>
      <c r="J4702" s="84"/>
      <c r="K4702" s="31"/>
      <c r="L4702" s="31"/>
      <c r="M4702" s="169"/>
      <c r="N4702" s="148"/>
      <c r="O4702" s="106"/>
      <c r="P4702" s="43"/>
      <c r="Q4702" s="31"/>
      <c r="R4702" s="84"/>
      <c r="S4702" s="31"/>
      <c r="T4702" s="31"/>
      <c r="U4702" s="169"/>
      <c r="V4702" s="150"/>
      <c r="W4702" s="141" t="str" cm="1">
        <f t="array" ref="W4702">IF(SUM(LEN(B4702:V4702))=0,"",IF(OR(OR(ISBLANK(F4702),SUM(LEN(C4702),LEN(D4702))=0),AND(NOT(E4702="Unknown"),ISBLANK(J4702)),AND(NOT(O4702="Unknown"),ISBLANK(R4702))),"Missing Information", INDEX(Table15[Entire Service Line Classification], MATCH(SUMIFS(Table15[Unique ID],Table15[System-Owned Portion],E4702,Table15[If Material Anything Other than "Lead" in Column E,Was Material Ever Previously Lead?],G4702,Table15[Customer-Owned Portion],O4702),Table15[Unique ID],0),0)))</f>
        <v/>
      </c>
      <c r="X4702"/>
    </row>
    <row r="4703" spans="2:24" x14ac:dyDescent="0.25">
      <c r="B4703" s="146"/>
      <c r="C4703" s="31"/>
      <c r="D4703" s="31"/>
      <c r="E4703" s="44"/>
      <c r="F4703" s="43"/>
      <c r="G4703" s="84"/>
      <c r="H4703" s="31"/>
      <c r="I4703" s="208"/>
      <c r="J4703" s="84"/>
      <c r="K4703" s="31"/>
      <c r="L4703" s="31"/>
      <c r="M4703" s="169"/>
      <c r="N4703" s="148"/>
      <c r="O4703" s="106"/>
      <c r="P4703" s="43"/>
      <c r="Q4703" s="31"/>
      <c r="R4703" s="84"/>
      <c r="S4703" s="31"/>
      <c r="T4703" s="31"/>
      <c r="U4703" s="169"/>
      <c r="V4703" s="150"/>
      <c r="W4703" s="141" t="str" cm="1">
        <f t="array" ref="W4703">IF(SUM(LEN(B4703:V4703))=0,"",IF(OR(OR(ISBLANK(F4703),SUM(LEN(C4703),LEN(D4703))=0),AND(NOT(E4703="Unknown"),ISBLANK(J4703)),AND(NOT(O4703="Unknown"),ISBLANK(R4703))),"Missing Information", INDEX(Table15[Entire Service Line Classification], MATCH(SUMIFS(Table15[Unique ID],Table15[System-Owned Portion],E4703,Table15[If Material Anything Other than "Lead" in Column E,Was Material Ever Previously Lead?],G4703,Table15[Customer-Owned Portion],O4703),Table15[Unique ID],0),0)))</f>
        <v/>
      </c>
      <c r="X4703"/>
    </row>
    <row r="4704" spans="2:24" x14ac:dyDescent="0.25">
      <c r="B4704" s="146"/>
      <c r="C4704" s="31"/>
      <c r="D4704" s="31"/>
      <c r="E4704" s="44"/>
      <c r="F4704" s="43"/>
      <c r="G4704" s="84"/>
      <c r="H4704" s="31"/>
      <c r="I4704" s="208"/>
      <c r="J4704" s="84"/>
      <c r="K4704" s="31"/>
      <c r="L4704" s="31"/>
      <c r="M4704" s="169"/>
      <c r="N4704" s="148"/>
      <c r="O4704" s="106"/>
      <c r="P4704" s="43"/>
      <c r="Q4704" s="31"/>
      <c r="R4704" s="84"/>
      <c r="S4704" s="31"/>
      <c r="T4704" s="31"/>
      <c r="U4704" s="169"/>
      <c r="V4704" s="150"/>
      <c r="W4704" s="141" t="str" cm="1">
        <f t="array" ref="W4704">IF(SUM(LEN(B4704:V4704))=0,"",IF(OR(OR(ISBLANK(F4704),SUM(LEN(C4704),LEN(D4704))=0),AND(NOT(E4704="Unknown"),ISBLANK(J4704)),AND(NOT(O4704="Unknown"),ISBLANK(R4704))),"Missing Information", INDEX(Table15[Entire Service Line Classification], MATCH(SUMIFS(Table15[Unique ID],Table15[System-Owned Portion],E4704,Table15[If Material Anything Other than "Lead" in Column E,Was Material Ever Previously Lead?],G4704,Table15[Customer-Owned Portion],O4704),Table15[Unique ID],0),0)))</f>
        <v/>
      </c>
      <c r="X4704"/>
    </row>
    <row r="4705" spans="2:24" x14ac:dyDescent="0.25">
      <c r="B4705" s="146"/>
      <c r="C4705" s="31"/>
      <c r="D4705" s="31"/>
      <c r="E4705" s="44"/>
      <c r="F4705" s="43"/>
      <c r="G4705" s="84"/>
      <c r="H4705" s="31"/>
      <c r="I4705" s="208"/>
      <c r="J4705" s="84"/>
      <c r="K4705" s="31"/>
      <c r="L4705" s="31"/>
      <c r="M4705" s="169"/>
      <c r="N4705" s="148"/>
      <c r="O4705" s="106"/>
      <c r="P4705" s="43"/>
      <c r="Q4705" s="31"/>
      <c r="R4705" s="84"/>
      <c r="S4705" s="31"/>
      <c r="T4705" s="31"/>
      <c r="U4705" s="169"/>
      <c r="V4705" s="150"/>
      <c r="W4705" s="141" t="str" cm="1">
        <f t="array" ref="W4705">IF(SUM(LEN(B4705:V4705))=0,"",IF(OR(OR(ISBLANK(F4705),SUM(LEN(C4705),LEN(D4705))=0),AND(NOT(E4705="Unknown"),ISBLANK(J4705)),AND(NOT(O4705="Unknown"),ISBLANK(R4705))),"Missing Information", INDEX(Table15[Entire Service Line Classification], MATCH(SUMIFS(Table15[Unique ID],Table15[System-Owned Portion],E4705,Table15[If Material Anything Other than "Lead" in Column E,Was Material Ever Previously Lead?],G4705,Table15[Customer-Owned Portion],O4705),Table15[Unique ID],0),0)))</f>
        <v/>
      </c>
      <c r="X4705"/>
    </row>
    <row r="4706" spans="2:24" x14ac:dyDescent="0.25">
      <c r="B4706" s="146"/>
      <c r="C4706" s="31"/>
      <c r="D4706" s="31"/>
      <c r="E4706" s="44"/>
      <c r="F4706" s="43"/>
      <c r="G4706" s="84"/>
      <c r="H4706" s="31"/>
      <c r="I4706" s="208"/>
      <c r="J4706" s="84"/>
      <c r="K4706" s="31"/>
      <c r="L4706" s="31"/>
      <c r="M4706" s="169"/>
      <c r="N4706" s="148"/>
      <c r="O4706" s="106"/>
      <c r="P4706" s="43"/>
      <c r="Q4706" s="31"/>
      <c r="R4706" s="84"/>
      <c r="S4706" s="31"/>
      <c r="T4706" s="31"/>
      <c r="U4706" s="169"/>
      <c r="V4706" s="150"/>
      <c r="W4706" s="141" t="str" cm="1">
        <f t="array" ref="W4706">IF(SUM(LEN(B4706:V4706))=0,"",IF(OR(OR(ISBLANK(F4706),SUM(LEN(C4706),LEN(D4706))=0),AND(NOT(E4706="Unknown"),ISBLANK(J4706)),AND(NOT(O4706="Unknown"),ISBLANK(R4706))),"Missing Information", INDEX(Table15[Entire Service Line Classification], MATCH(SUMIFS(Table15[Unique ID],Table15[System-Owned Portion],E4706,Table15[If Material Anything Other than "Lead" in Column E,Was Material Ever Previously Lead?],G4706,Table15[Customer-Owned Portion],O4706),Table15[Unique ID],0),0)))</f>
        <v/>
      </c>
      <c r="X4706"/>
    </row>
    <row r="4707" spans="2:24" x14ac:dyDescent="0.25">
      <c r="B4707" s="146"/>
      <c r="C4707" s="31"/>
      <c r="D4707" s="31"/>
      <c r="E4707" s="44"/>
      <c r="F4707" s="43"/>
      <c r="G4707" s="84"/>
      <c r="H4707" s="31"/>
      <c r="I4707" s="208"/>
      <c r="J4707" s="84"/>
      <c r="K4707" s="31"/>
      <c r="L4707" s="31"/>
      <c r="M4707" s="169"/>
      <c r="N4707" s="148"/>
      <c r="O4707" s="106"/>
      <c r="P4707" s="43"/>
      <c r="Q4707" s="31"/>
      <c r="R4707" s="84"/>
      <c r="S4707" s="31"/>
      <c r="T4707" s="31"/>
      <c r="U4707" s="169"/>
      <c r="V4707" s="150"/>
      <c r="W4707" s="141" t="str" cm="1">
        <f t="array" ref="W4707">IF(SUM(LEN(B4707:V4707))=0,"",IF(OR(OR(ISBLANK(F4707),SUM(LEN(C4707),LEN(D4707))=0),AND(NOT(E4707="Unknown"),ISBLANK(J4707)),AND(NOT(O4707="Unknown"),ISBLANK(R4707))),"Missing Information", INDEX(Table15[Entire Service Line Classification], MATCH(SUMIFS(Table15[Unique ID],Table15[System-Owned Portion],E4707,Table15[If Material Anything Other than "Lead" in Column E,Was Material Ever Previously Lead?],G4707,Table15[Customer-Owned Portion],O4707),Table15[Unique ID],0),0)))</f>
        <v/>
      </c>
      <c r="X4707"/>
    </row>
    <row r="4708" spans="2:24" x14ac:dyDescent="0.25">
      <c r="B4708" s="146"/>
      <c r="C4708" s="31"/>
      <c r="D4708" s="31"/>
      <c r="E4708" s="44"/>
      <c r="F4708" s="43"/>
      <c r="G4708" s="84"/>
      <c r="H4708" s="31"/>
      <c r="I4708" s="208"/>
      <c r="J4708" s="84"/>
      <c r="K4708" s="31"/>
      <c r="L4708" s="31"/>
      <c r="M4708" s="169"/>
      <c r="N4708" s="148"/>
      <c r="O4708" s="106"/>
      <c r="P4708" s="43"/>
      <c r="Q4708" s="31"/>
      <c r="R4708" s="84"/>
      <c r="S4708" s="31"/>
      <c r="T4708" s="31"/>
      <c r="U4708" s="169"/>
      <c r="V4708" s="150"/>
      <c r="W4708" s="141" t="str" cm="1">
        <f t="array" ref="W4708">IF(SUM(LEN(B4708:V4708))=0,"",IF(OR(OR(ISBLANK(F4708),SUM(LEN(C4708),LEN(D4708))=0),AND(NOT(E4708="Unknown"),ISBLANK(J4708)),AND(NOT(O4708="Unknown"),ISBLANK(R4708))),"Missing Information", INDEX(Table15[Entire Service Line Classification], MATCH(SUMIFS(Table15[Unique ID],Table15[System-Owned Portion],E4708,Table15[If Material Anything Other than "Lead" in Column E,Was Material Ever Previously Lead?],G4708,Table15[Customer-Owned Portion],O4708),Table15[Unique ID],0),0)))</f>
        <v/>
      </c>
      <c r="X4708"/>
    </row>
    <row r="4709" spans="2:24" x14ac:dyDescent="0.25">
      <c r="B4709" s="146"/>
      <c r="C4709" s="31"/>
      <c r="D4709" s="31"/>
      <c r="E4709" s="44"/>
      <c r="F4709" s="43"/>
      <c r="G4709" s="84"/>
      <c r="H4709" s="31"/>
      <c r="I4709" s="208"/>
      <c r="J4709" s="84"/>
      <c r="K4709" s="31"/>
      <c r="L4709" s="31"/>
      <c r="M4709" s="169"/>
      <c r="N4709" s="148"/>
      <c r="O4709" s="106"/>
      <c r="P4709" s="43"/>
      <c r="Q4709" s="31"/>
      <c r="R4709" s="84"/>
      <c r="S4709" s="31"/>
      <c r="T4709" s="31"/>
      <c r="U4709" s="169"/>
      <c r="V4709" s="150"/>
      <c r="W4709" s="141" t="str" cm="1">
        <f t="array" ref="W4709">IF(SUM(LEN(B4709:V4709))=0,"",IF(OR(OR(ISBLANK(F4709),SUM(LEN(C4709),LEN(D4709))=0),AND(NOT(E4709="Unknown"),ISBLANK(J4709)),AND(NOT(O4709="Unknown"),ISBLANK(R4709))),"Missing Information", INDEX(Table15[Entire Service Line Classification], MATCH(SUMIFS(Table15[Unique ID],Table15[System-Owned Portion],E4709,Table15[If Material Anything Other than "Lead" in Column E,Was Material Ever Previously Lead?],G4709,Table15[Customer-Owned Portion],O4709),Table15[Unique ID],0),0)))</f>
        <v/>
      </c>
      <c r="X4709"/>
    </row>
    <row r="4710" spans="2:24" x14ac:dyDescent="0.25">
      <c r="B4710" s="146"/>
      <c r="C4710" s="31"/>
      <c r="D4710" s="31"/>
      <c r="E4710" s="44"/>
      <c r="F4710" s="43"/>
      <c r="G4710" s="84"/>
      <c r="H4710" s="31"/>
      <c r="I4710" s="208"/>
      <c r="J4710" s="84"/>
      <c r="K4710" s="31"/>
      <c r="L4710" s="31"/>
      <c r="M4710" s="169"/>
      <c r="N4710" s="148"/>
      <c r="O4710" s="106"/>
      <c r="P4710" s="43"/>
      <c r="Q4710" s="31"/>
      <c r="R4710" s="84"/>
      <c r="S4710" s="31"/>
      <c r="T4710" s="31"/>
      <c r="U4710" s="169"/>
      <c r="V4710" s="150"/>
      <c r="W4710" s="141" t="str" cm="1">
        <f t="array" ref="W4710">IF(SUM(LEN(B4710:V4710))=0,"",IF(OR(OR(ISBLANK(F4710),SUM(LEN(C4710),LEN(D4710))=0),AND(NOT(E4710="Unknown"),ISBLANK(J4710)),AND(NOT(O4710="Unknown"),ISBLANK(R4710))),"Missing Information", INDEX(Table15[Entire Service Line Classification], MATCH(SUMIFS(Table15[Unique ID],Table15[System-Owned Portion],E4710,Table15[If Material Anything Other than "Lead" in Column E,Was Material Ever Previously Lead?],G4710,Table15[Customer-Owned Portion],O4710),Table15[Unique ID],0),0)))</f>
        <v/>
      </c>
      <c r="X4710"/>
    </row>
    <row r="4711" spans="2:24" x14ac:dyDescent="0.25">
      <c r="B4711" s="146"/>
      <c r="C4711" s="31"/>
      <c r="D4711" s="31"/>
      <c r="E4711" s="44"/>
      <c r="F4711" s="43"/>
      <c r="G4711" s="84"/>
      <c r="H4711" s="31"/>
      <c r="I4711" s="208"/>
      <c r="J4711" s="84"/>
      <c r="K4711" s="31"/>
      <c r="L4711" s="31"/>
      <c r="M4711" s="169"/>
      <c r="N4711" s="148"/>
      <c r="O4711" s="106"/>
      <c r="P4711" s="43"/>
      <c r="Q4711" s="31"/>
      <c r="R4711" s="84"/>
      <c r="S4711" s="31"/>
      <c r="T4711" s="31"/>
      <c r="U4711" s="169"/>
      <c r="V4711" s="150"/>
      <c r="W4711" s="141" t="str" cm="1">
        <f t="array" ref="W4711">IF(SUM(LEN(B4711:V4711))=0,"",IF(OR(OR(ISBLANK(F4711),SUM(LEN(C4711),LEN(D4711))=0),AND(NOT(E4711="Unknown"),ISBLANK(J4711)),AND(NOT(O4711="Unknown"),ISBLANK(R4711))),"Missing Information", INDEX(Table15[Entire Service Line Classification], MATCH(SUMIFS(Table15[Unique ID],Table15[System-Owned Portion],E4711,Table15[If Material Anything Other than "Lead" in Column E,Was Material Ever Previously Lead?],G4711,Table15[Customer-Owned Portion],O4711),Table15[Unique ID],0),0)))</f>
        <v/>
      </c>
      <c r="X4711"/>
    </row>
    <row r="4712" spans="2:24" x14ac:dyDescent="0.25">
      <c r="B4712" s="146"/>
      <c r="C4712" s="31"/>
      <c r="D4712" s="31"/>
      <c r="E4712" s="44"/>
      <c r="F4712" s="43"/>
      <c r="G4712" s="84"/>
      <c r="H4712" s="31"/>
      <c r="I4712" s="208"/>
      <c r="J4712" s="84"/>
      <c r="K4712" s="31"/>
      <c r="L4712" s="31"/>
      <c r="M4712" s="169"/>
      <c r="N4712" s="148"/>
      <c r="O4712" s="106"/>
      <c r="P4712" s="43"/>
      <c r="Q4712" s="31"/>
      <c r="R4712" s="84"/>
      <c r="S4712" s="31"/>
      <c r="T4712" s="31"/>
      <c r="U4712" s="169"/>
      <c r="V4712" s="150"/>
      <c r="W4712" s="141" t="str" cm="1">
        <f t="array" ref="W4712">IF(SUM(LEN(B4712:V4712))=0,"",IF(OR(OR(ISBLANK(F4712),SUM(LEN(C4712),LEN(D4712))=0),AND(NOT(E4712="Unknown"),ISBLANK(J4712)),AND(NOT(O4712="Unknown"),ISBLANK(R4712))),"Missing Information", INDEX(Table15[Entire Service Line Classification], MATCH(SUMIFS(Table15[Unique ID],Table15[System-Owned Portion],E4712,Table15[If Material Anything Other than "Lead" in Column E,Was Material Ever Previously Lead?],G4712,Table15[Customer-Owned Portion],O4712),Table15[Unique ID],0),0)))</f>
        <v/>
      </c>
      <c r="X4712"/>
    </row>
    <row r="4713" spans="2:24" x14ac:dyDescent="0.25">
      <c r="B4713" s="146"/>
      <c r="C4713" s="31"/>
      <c r="D4713" s="31"/>
      <c r="E4713" s="44"/>
      <c r="F4713" s="43"/>
      <c r="G4713" s="84"/>
      <c r="H4713" s="31"/>
      <c r="I4713" s="208"/>
      <c r="J4713" s="84"/>
      <c r="K4713" s="31"/>
      <c r="L4713" s="31"/>
      <c r="M4713" s="169"/>
      <c r="N4713" s="148"/>
      <c r="O4713" s="106"/>
      <c r="P4713" s="43"/>
      <c r="Q4713" s="31"/>
      <c r="R4713" s="84"/>
      <c r="S4713" s="31"/>
      <c r="T4713" s="31"/>
      <c r="U4713" s="169"/>
      <c r="V4713" s="150"/>
      <c r="W4713" s="141" t="str" cm="1">
        <f t="array" ref="W4713">IF(SUM(LEN(B4713:V4713))=0,"",IF(OR(OR(ISBLANK(F4713),SUM(LEN(C4713),LEN(D4713))=0),AND(NOT(E4713="Unknown"),ISBLANK(J4713)),AND(NOT(O4713="Unknown"),ISBLANK(R4713))),"Missing Information", INDEX(Table15[Entire Service Line Classification], MATCH(SUMIFS(Table15[Unique ID],Table15[System-Owned Portion],E4713,Table15[If Material Anything Other than "Lead" in Column E,Was Material Ever Previously Lead?],G4713,Table15[Customer-Owned Portion],O4713),Table15[Unique ID],0),0)))</f>
        <v/>
      </c>
      <c r="X4713"/>
    </row>
    <row r="4714" spans="2:24" x14ac:dyDescent="0.25">
      <c r="B4714" s="146"/>
      <c r="C4714" s="31"/>
      <c r="D4714" s="31"/>
      <c r="E4714" s="44"/>
      <c r="F4714" s="43"/>
      <c r="G4714" s="84"/>
      <c r="H4714" s="31"/>
      <c r="I4714" s="208"/>
      <c r="J4714" s="84"/>
      <c r="K4714" s="31"/>
      <c r="L4714" s="31"/>
      <c r="M4714" s="169"/>
      <c r="N4714" s="148"/>
      <c r="O4714" s="106"/>
      <c r="P4714" s="43"/>
      <c r="Q4714" s="31"/>
      <c r="R4714" s="84"/>
      <c r="S4714" s="31"/>
      <c r="T4714" s="31"/>
      <c r="U4714" s="169"/>
      <c r="V4714" s="150"/>
      <c r="W4714" s="141" t="str" cm="1">
        <f t="array" ref="W4714">IF(SUM(LEN(B4714:V4714))=0,"",IF(OR(OR(ISBLANK(F4714),SUM(LEN(C4714),LEN(D4714))=0),AND(NOT(E4714="Unknown"),ISBLANK(J4714)),AND(NOT(O4714="Unknown"),ISBLANK(R4714))),"Missing Information", INDEX(Table15[Entire Service Line Classification], MATCH(SUMIFS(Table15[Unique ID],Table15[System-Owned Portion],E4714,Table15[If Material Anything Other than "Lead" in Column E,Was Material Ever Previously Lead?],G4714,Table15[Customer-Owned Portion],O4714),Table15[Unique ID],0),0)))</f>
        <v/>
      </c>
      <c r="X4714"/>
    </row>
    <row r="4715" spans="2:24" x14ac:dyDescent="0.25">
      <c r="B4715" s="146"/>
      <c r="C4715" s="31"/>
      <c r="D4715" s="31"/>
      <c r="E4715" s="44"/>
      <c r="F4715" s="43"/>
      <c r="G4715" s="84"/>
      <c r="H4715" s="31"/>
      <c r="I4715" s="208"/>
      <c r="J4715" s="84"/>
      <c r="K4715" s="31"/>
      <c r="L4715" s="31"/>
      <c r="M4715" s="169"/>
      <c r="N4715" s="148"/>
      <c r="O4715" s="106"/>
      <c r="P4715" s="43"/>
      <c r="Q4715" s="31"/>
      <c r="R4715" s="84"/>
      <c r="S4715" s="31"/>
      <c r="T4715" s="31"/>
      <c r="U4715" s="169"/>
      <c r="V4715" s="150"/>
      <c r="W4715" s="141" t="str" cm="1">
        <f t="array" ref="W4715">IF(SUM(LEN(B4715:V4715))=0,"",IF(OR(OR(ISBLANK(F4715),SUM(LEN(C4715),LEN(D4715))=0),AND(NOT(E4715="Unknown"),ISBLANK(J4715)),AND(NOT(O4715="Unknown"),ISBLANK(R4715))),"Missing Information", INDEX(Table15[Entire Service Line Classification], MATCH(SUMIFS(Table15[Unique ID],Table15[System-Owned Portion],E4715,Table15[If Material Anything Other than "Lead" in Column E,Was Material Ever Previously Lead?],G4715,Table15[Customer-Owned Portion],O4715),Table15[Unique ID],0),0)))</f>
        <v/>
      </c>
      <c r="X4715"/>
    </row>
    <row r="4716" spans="2:24" x14ac:dyDescent="0.25">
      <c r="B4716" s="146"/>
      <c r="C4716" s="31"/>
      <c r="D4716" s="31"/>
      <c r="E4716" s="44"/>
      <c r="F4716" s="43"/>
      <c r="G4716" s="84"/>
      <c r="H4716" s="31"/>
      <c r="I4716" s="208"/>
      <c r="J4716" s="84"/>
      <c r="K4716" s="31"/>
      <c r="L4716" s="31"/>
      <c r="M4716" s="169"/>
      <c r="N4716" s="148"/>
      <c r="O4716" s="106"/>
      <c r="P4716" s="43"/>
      <c r="Q4716" s="31"/>
      <c r="R4716" s="84"/>
      <c r="S4716" s="31"/>
      <c r="T4716" s="31"/>
      <c r="U4716" s="169"/>
      <c r="V4716" s="150"/>
      <c r="W4716" s="141" t="str" cm="1">
        <f t="array" ref="W4716">IF(SUM(LEN(B4716:V4716))=0,"",IF(OR(OR(ISBLANK(F4716),SUM(LEN(C4716),LEN(D4716))=0),AND(NOT(E4716="Unknown"),ISBLANK(J4716)),AND(NOT(O4716="Unknown"),ISBLANK(R4716))),"Missing Information", INDEX(Table15[Entire Service Line Classification], MATCH(SUMIFS(Table15[Unique ID],Table15[System-Owned Portion],E4716,Table15[If Material Anything Other than "Lead" in Column E,Was Material Ever Previously Lead?],G4716,Table15[Customer-Owned Portion],O4716),Table15[Unique ID],0),0)))</f>
        <v/>
      </c>
      <c r="X4716"/>
    </row>
    <row r="4717" spans="2:24" x14ac:dyDescent="0.25">
      <c r="B4717" s="146"/>
      <c r="C4717" s="31"/>
      <c r="D4717" s="31"/>
      <c r="E4717" s="44"/>
      <c r="F4717" s="43"/>
      <c r="G4717" s="84"/>
      <c r="H4717" s="31"/>
      <c r="I4717" s="208"/>
      <c r="J4717" s="84"/>
      <c r="K4717" s="31"/>
      <c r="L4717" s="31"/>
      <c r="M4717" s="169"/>
      <c r="N4717" s="148"/>
      <c r="O4717" s="106"/>
      <c r="P4717" s="43"/>
      <c r="Q4717" s="31"/>
      <c r="R4717" s="84"/>
      <c r="S4717" s="31"/>
      <c r="T4717" s="31"/>
      <c r="U4717" s="169"/>
      <c r="V4717" s="150"/>
      <c r="W4717" s="141" t="str" cm="1">
        <f t="array" ref="W4717">IF(SUM(LEN(B4717:V4717))=0,"",IF(OR(OR(ISBLANK(F4717),SUM(LEN(C4717),LEN(D4717))=0),AND(NOT(E4717="Unknown"),ISBLANK(J4717)),AND(NOT(O4717="Unknown"),ISBLANK(R4717))),"Missing Information", INDEX(Table15[Entire Service Line Classification], MATCH(SUMIFS(Table15[Unique ID],Table15[System-Owned Portion],E4717,Table15[If Material Anything Other than "Lead" in Column E,Was Material Ever Previously Lead?],G4717,Table15[Customer-Owned Portion],O4717),Table15[Unique ID],0),0)))</f>
        <v/>
      </c>
      <c r="X4717"/>
    </row>
    <row r="4718" spans="2:24" x14ac:dyDescent="0.25">
      <c r="B4718" s="146"/>
      <c r="C4718" s="31"/>
      <c r="D4718" s="31"/>
      <c r="E4718" s="44"/>
      <c r="F4718" s="43"/>
      <c r="G4718" s="84"/>
      <c r="H4718" s="31"/>
      <c r="I4718" s="208"/>
      <c r="J4718" s="84"/>
      <c r="K4718" s="31"/>
      <c r="L4718" s="31"/>
      <c r="M4718" s="169"/>
      <c r="N4718" s="148"/>
      <c r="O4718" s="106"/>
      <c r="P4718" s="43"/>
      <c r="Q4718" s="31"/>
      <c r="R4718" s="84"/>
      <c r="S4718" s="31"/>
      <c r="T4718" s="31"/>
      <c r="U4718" s="169"/>
      <c r="V4718" s="150"/>
      <c r="W4718" s="141" t="str" cm="1">
        <f t="array" ref="W4718">IF(SUM(LEN(B4718:V4718))=0,"",IF(OR(OR(ISBLANK(F4718),SUM(LEN(C4718),LEN(D4718))=0),AND(NOT(E4718="Unknown"),ISBLANK(J4718)),AND(NOT(O4718="Unknown"),ISBLANK(R4718))),"Missing Information", INDEX(Table15[Entire Service Line Classification], MATCH(SUMIFS(Table15[Unique ID],Table15[System-Owned Portion],E4718,Table15[If Material Anything Other than "Lead" in Column E,Was Material Ever Previously Lead?],G4718,Table15[Customer-Owned Portion],O4718),Table15[Unique ID],0),0)))</f>
        <v/>
      </c>
      <c r="X4718"/>
    </row>
    <row r="4719" spans="2:24" x14ac:dyDescent="0.25">
      <c r="B4719" s="146"/>
      <c r="C4719" s="31"/>
      <c r="D4719" s="31"/>
      <c r="E4719" s="44"/>
      <c r="F4719" s="43"/>
      <c r="G4719" s="84"/>
      <c r="H4719" s="31"/>
      <c r="I4719" s="208"/>
      <c r="J4719" s="84"/>
      <c r="K4719" s="31"/>
      <c r="L4719" s="31"/>
      <c r="M4719" s="169"/>
      <c r="N4719" s="148"/>
      <c r="O4719" s="106"/>
      <c r="P4719" s="43"/>
      <c r="Q4719" s="31"/>
      <c r="R4719" s="84"/>
      <c r="S4719" s="31"/>
      <c r="T4719" s="31"/>
      <c r="U4719" s="169"/>
      <c r="V4719" s="150"/>
      <c r="W4719" s="141" t="str" cm="1">
        <f t="array" ref="W4719">IF(SUM(LEN(B4719:V4719))=0,"",IF(OR(OR(ISBLANK(F4719),SUM(LEN(C4719),LEN(D4719))=0),AND(NOT(E4719="Unknown"),ISBLANK(J4719)),AND(NOT(O4719="Unknown"),ISBLANK(R4719))),"Missing Information", INDEX(Table15[Entire Service Line Classification], MATCH(SUMIFS(Table15[Unique ID],Table15[System-Owned Portion],E4719,Table15[If Material Anything Other than "Lead" in Column E,Was Material Ever Previously Lead?],G4719,Table15[Customer-Owned Portion],O4719),Table15[Unique ID],0),0)))</f>
        <v/>
      </c>
      <c r="X4719"/>
    </row>
    <row r="4720" spans="2:24" x14ac:dyDescent="0.25">
      <c r="B4720" s="146"/>
      <c r="C4720" s="31"/>
      <c r="D4720" s="31"/>
      <c r="E4720" s="44"/>
      <c r="F4720" s="43"/>
      <c r="G4720" s="84"/>
      <c r="H4720" s="31"/>
      <c r="I4720" s="208"/>
      <c r="J4720" s="84"/>
      <c r="K4720" s="31"/>
      <c r="L4720" s="31"/>
      <c r="M4720" s="169"/>
      <c r="N4720" s="148"/>
      <c r="O4720" s="106"/>
      <c r="P4720" s="43"/>
      <c r="Q4720" s="31"/>
      <c r="R4720" s="84"/>
      <c r="S4720" s="31"/>
      <c r="T4720" s="31"/>
      <c r="U4720" s="169"/>
      <c r="V4720" s="150"/>
      <c r="W4720" s="141" t="str" cm="1">
        <f t="array" ref="W4720">IF(SUM(LEN(B4720:V4720))=0,"",IF(OR(OR(ISBLANK(F4720),SUM(LEN(C4720),LEN(D4720))=0),AND(NOT(E4720="Unknown"),ISBLANK(J4720)),AND(NOT(O4720="Unknown"),ISBLANK(R4720))),"Missing Information", INDEX(Table15[Entire Service Line Classification], MATCH(SUMIFS(Table15[Unique ID],Table15[System-Owned Portion],E4720,Table15[If Material Anything Other than "Lead" in Column E,Was Material Ever Previously Lead?],G4720,Table15[Customer-Owned Portion],O4720),Table15[Unique ID],0),0)))</f>
        <v/>
      </c>
      <c r="X4720"/>
    </row>
    <row r="4721" spans="2:24" x14ac:dyDescent="0.25">
      <c r="B4721" s="146"/>
      <c r="C4721" s="31"/>
      <c r="D4721" s="31"/>
      <c r="E4721" s="44"/>
      <c r="F4721" s="43"/>
      <c r="G4721" s="84"/>
      <c r="H4721" s="31"/>
      <c r="I4721" s="208"/>
      <c r="J4721" s="84"/>
      <c r="K4721" s="31"/>
      <c r="L4721" s="31"/>
      <c r="M4721" s="169"/>
      <c r="N4721" s="148"/>
      <c r="O4721" s="106"/>
      <c r="P4721" s="43"/>
      <c r="Q4721" s="31"/>
      <c r="R4721" s="84"/>
      <c r="S4721" s="31"/>
      <c r="T4721" s="31"/>
      <c r="U4721" s="169"/>
      <c r="V4721" s="150"/>
      <c r="W4721" s="141" t="str" cm="1">
        <f t="array" ref="W4721">IF(SUM(LEN(B4721:V4721))=0,"",IF(OR(OR(ISBLANK(F4721),SUM(LEN(C4721),LEN(D4721))=0),AND(NOT(E4721="Unknown"),ISBLANK(J4721)),AND(NOT(O4721="Unknown"),ISBLANK(R4721))),"Missing Information", INDEX(Table15[Entire Service Line Classification], MATCH(SUMIFS(Table15[Unique ID],Table15[System-Owned Portion],E4721,Table15[If Material Anything Other than "Lead" in Column E,Was Material Ever Previously Lead?],G4721,Table15[Customer-Owned Portion],O4721),Table15[Unique ID],0),0)))</f>
        <v/>
      </c>
      <c r="X4721"/>
    </row>
    <row r="4722" spans="2:24" x14ac:dyDescent="0.25">
      <c r="B4722" s="146"/>
      <c r="C4722" s="31"/>
      <c r="D4722" s="31"/>
      <c r="E4722" s="44"/>
      <c r="F4722" s="43"/>
      <c r="G4722" s="84"/>
      <c r="H4722" s="31"/>
      <c r="I4722" s="208"/>
      <c r="J4722" s="84"/>
      <c r="K4722" s="31"/>
      <c r="L4722" s="31"/>
      <c r="M4722" s="169"/>
      <c r="N4722" s="148"/>
      <c r="O4722" s="106"/>
      <c r="P4722" s="43"/>
      <c r="Q4722" s="31"/>
      <c r="R4722" s="84"/>
      <c r="S4722" s="31"/>
      <c r="T4722" s="31"/>
      <c r="U4722" s="169"/>
      <c r="V4722" s="150"/>
      <c r="W4722" s="141" t="str" cm="1">
        <f t="array" ref="W4722">IF(SUM(LEN(B4722:V4722))=0,"",IF(OR(OR(ISBLANK(F4722),SUM(LEN(C4722),LEN(D4722))=0),AND(NOT(E4722="Unknown"),ISBLANK(J4722)),AND(NOT(O4722="Unknown"),ISBLANK(R4722))),"Missing Information", INDEX(Table15[Entire Service Line Classification], MATCH(SUMIFS(Table15[Unique ID],Table15[System-Owned Portion],E4722,Table15[If Material Anything Other than "Lead" in Column E,Was Material Ever Previously Lead?],G4722,Table15[Customer-Owned Portion],O4722),Table15[Unique ID],0),0)))</f>
        <v/>
      </c>
      <c r="X4722"/>
    </row>
    <row r="4723" spans="2:24" x14ac:dyDescent="0.25">
      <c r="B4723" s="146"/>
      <c r="C4723" s="31"/>
      <c r="D4723" s="31"/>
      <c r="E4723" s="44"/>
      <c r="F4723" s="43"/>
      <c r="G4723" s="84"/>
      <c r="H4723" s="31"/>
      <c r="I4723" s="208"/>
      <c r="J4723" s="84"/>
      <c r="K4723" s="31"/>
      <c r="L4723" s="31"/>
      <c r="M4723" s="169"/>
      <c r="N4723" s="148"/>
      <c r="O4723" s="106"/>
      <c r="P4723" s="43"/>
      <c r="Q4723" s="31"/>
      <c r="R4723" s="84"/>
      <c r="S4723" s="31"/>
      <c r="T4723" s="31"/>
      <c r="U4723" s="169"/>
      <c r="V4723" s="150"/>
      <c r="W4723" s="141" t="str" cm="1">
        <f t="array" ref="W4723">IF(SUM(LEN(B4723:V4723))=0,"",IF(OR(OR(ISBLANK(F4723),SUM(LEN(C4723),LEN(D4723))=0),AND(NOT(E4723="Unknown"),ISBLANK(J4723)),AND(NOT(O4723="Unknown"),ISBLANK(R4723))),"Missing Information", INDEX(Table15[Entire Service Line Classification], MATCH(SUMIFS(Table15[Unique ID],Table15[System-Owned Portion],E4723,Table15[If Material Anything Other than "Lead" in Column E,Was Material Ever Previously Lead?],G4723,Table15[Customer-Owned Portion],O4723),Table15[Unique ID],0),0)))</f>
        <v/>
      </c>
      <c r="X4723"/>
    </row>
    <row r="4724" spans="2:24" x14ac:dyDescent="0.25">
      <c r="B4724" s="146"/>
      <c r="C4724" s="31"/>
      <c r="D4724" s="31"/>
      <c r="E4724" s="44"/>
      <c r="F4724" s="43"/>
      <c r="G4724" s="84"/>
      <c r="H4724" s="31"/>
      <c r="I4724" s="208"/>
      <c r="J4724" s="84"/>
      <c r="K4724" s="31"/>
      <c r="L4724" s="31"/>
      <c r="M4724" s="169"/>
      <c r="N4724" s="148"/>
      <c r="O4724" s="106"/>
      <c r="P4724" s="43"/>
      <c r="Q4724" s="31"/>
      <c r="R4724" s="84"/>
      <c r="S4724" s="31"/>
      <c r="T4724" s="31"/>
      <c r="U4724" s="169"/>
      <c r="V4724" s="150"/>
      <c r="W4724" s="141" t="str" cm="1">
        <f t="array" ref="W4724">IF(SUM(LEN(B4724:V4724))=0,"",IF(OR(OR(ISBLANK(F4724),SUM(LEN(C4724),LEN(D4724))=0),AND(NOT(E4724="Unknown"),ISBLANK(J4724)),AND(NOT(O4724="Unknown"),ISBLANK(R4724))),"Missing Information", INDEX(Table15[Entire Service Line Classification], MATCH(SUMIFS(Table15[Unique ID],Table15[System-Owned Portion],E4724,Table15[If Material Anything Other than "Lead" in Column E,Was Material Ever Previously Lead?],G4724,Table15[Customer-Owned Portion],O4724),Table15[Unique ID],0),0)))</f>
        <v/>
      </c>
      <c r="X4724"/>
    </row>
    <row r="4725" spans="2:24" x14ac:dyDescent="0.25">
      <c r="B4725" s="146"/>
      <c r="C4725" s="31"/>
      <c r="D4725" s="31"/>
      <c r="E4725" s="44"/>
      <c r="F4725" s="43"/>
      <c r="G4725" s="84"/>
      <c r="H4725" s="31"/>
      <c r="I4725" s="208"/>
      <c r="J4725" s="84"/>
      <c r="K4725" s="31"/>
      <c r="L4725" s="31"/>
      <c r="M4725" s="169"/>
      <c r="N4725" s="148"/>
      <c r="O4725" s="106"/>
      <c r="P4725" s="43"/>
      <c r="Q4725" s="31"/>
      <c r="R4725" s="84"/>
      <c r="S4725" s="31"/>
      <c r="T4725" s="31"/>
      <c r="U4725" s="169"/>
      <c r="V4725" s="150"/>
      <c r="W4725" s="141" t="str" cm="1">
        <f t="array" ref="W4725">IF(SUM(LEN(B4725:V4725))=0,"",IF(OR(OR(ISBLANK(F4725),SUM(LEN(C4725),LEN(D4725))=0),AND(NOT(E4725="Unknown"),ISBLANK(J4725)),AND(NOT(O4725="Unknown"),ISBLANK(R4725))),"Missing Information", INDEX(Table15[Entire Service Line Classification], MATCH(SUMIFS(Table15[Unique ID],Table15[System-Owned Portion],E4725,Table15[If Material Anything Other than "Lead" in Column E,Was Material Ever Previously Lead?],G4725,Table15[Customer-Owned Portion],O4725),Table15[Unique ID],0),0)))</f>
        <v/>
      </c>
      <c r="X4725"/>
    </row>
    <row r="4726" spans="2:24" x14ac:dyDescent="0.25">
      <c r="B4726" s="146"/>
      <c r="C4726" s="31"/>
      <c r="D4726" s="31"/>
      <c r="E4726" s="44"/>
      <c r="F4726" s="43"/>
      <c r="G4726" s="84"/>
      <c r="H4726" s="31"/>
      <c r="I4726" s="208"/>
      <c r="J4726" s="84"/>
      <c r="K4726" s="31"/>
      <c r="L4726" s="31"/>
      <c r="M4726" s="169"/>
      <c r="N4726" s="148"/>
      <c r="O4726" s="106"/>
      <c r="P4726" s="43"/>
      <c r="Q4726" s="31"/>
      <c r="R4726" s="84"/>
      <c r="S4726" s="31"/>
      <c r="T4726" s="31"/>
      <c r="U4726" s="169"/>
      <c r="V4726" s="150"/>
      <c r="W4726" s="141" t="str" cm="1">
        <f t="array" ref="W4726">IF(SUM(LEN(B4726:V4726))=0,"",IF(OR(OR(ISBLANK(F4726),SUM(LEN(C4726),LEN(D4726))=0),AND(NOT(E4726="Unknown"),ISBLANK(J4726)),AND(NOT(O4726="Unknown"),ISBLANK(R4726))),"Missing Information", INDEX(Table15[Entire Service Line Classification], MATCH(SUMIFS(Table15[Unique ID],Table15[System-Owned Portion],E4726,Table15[If Material Anything Other than "Lead" in Column E,Was Material Ever Previously Lead?],G4726,Table15[Customer-Owned Portion],O4726),Table15[Unique ID],0),0)))</f>
        <v/>
      </c>
      <c r="X4726"/>
    </row>
    <row r="4727" spans="2:24" x14ac:dyDescent="0.25">
      <c r="B4727" s="146"/>
      <c r="C4727" s="31"/>
      <c r="D4727" s="31"/>
      <c r="E4727" s="44"/>
      <c r="F4727" s="43"/>
      <c r="G4727" s="84"/>
      <c r="H4727" s="31"/>
      <c r="I4727" s="208"/>
      <c r="J4727" s="84"/>
      <c r="K4727" s="31"/>
      <c r="L4727" s="31"/>
      <c r="M4727" s="169"/>
      <c r="N4727" s="148"/>
      <c r="O4727" s="106"/>
      <c r="P4727" s="43"/>
      <c r="Q4727" s="31"/>
      <c r="R4727" s="84"/>
      <c r="S4727" s="31"/>
      <c r="T4727" s="31"/>
      <c r="U4727" s="169"/>
      <c r="V4727" s="150"/>
      <c r="W4727" s="141" t="str" cm="1">
        <f t="array" ref="W4727">IF(SUM(LEN(B4727:V4727))=0,"",IF(OR(OR(ISBLANK(F4727),SUM(LEN(C4727),LEN(D4727))=0),AND(NOT(E4727="Unknown"),ISBLANK(J4727)),AND(NOT(O4727="Unknown"),ISBLANK(R4727))),"Missing Information", INDEX(Table15[Entire Service Line Classification], MATCH(SUMIFS(Table15[Unique ID],Table15[System-Owned Portion],E4727,Table15[If Material Anything Other than "Lead" in Column E,Was Material Ever Previously Lead?],G4727,Table15[Customer-Owned Portion],O4727),Table15[Unique ID],0),0)))</f>
        <v/>
      </c>
      <c r="X4727"/>
    </row>
    <row r="4728" spans="2:24" x14ac:dyDescent="0.25">
      <c r="B4728" s="146"/>
      <c r="C4728" s="31"/>
      <c r="D4728" s="31"/>
      <c r="E4728" s="44"/>
      <c r="F4728" s="43"/>
      <c r="G4728" s="84"/>
      <c r="H4728" s="31"/>
      <c r="I4728" s="208"/>
      <c r="J4728" s="84"/>
      <c r="K4728" s="31"/>
      <c r="L4728" s="31"/>
      <c r="M4728" s="169"/>
      <c r="N4728" s="148"/>
      <c r="O4728" s="106"/>
      <c r="P4728" s="43"/>
      <c r="Q4728" s="31"/>
      <c r="R4728" s="84"/>
      <c r="S4728" s="31"/>
      <c r="T4728" s="31"/>
      <c r="U4728" s="169"/>
      <c r="V4728" s="150"/>
      <c r="W4728" s="141" t="str" cm="1">
        <f t="array" ref="W4728">IF(SUM(LEN(B4728:V4728))=0,"",IF(OR(OR(ISBLANK(F4728),SUM(LEN(C4728),LEN(D4728))=0),AND(NOT(E4728="Unknown"),ISBLANK(J4728)),AND(NOT(O4728="Unknown"),ISBLANK(R4728))),"Missing Information", INDEX(Table15[Entire Service Line Classification], MATCH(SUMIFS(Table15[Unique ID],Table15[System-Owned Portion],E4728,Table15[If Material Anything Other than "Lead" in Column E,Was Material Ever Previously Lead?],G4728,Table15[Customer-Owned Portion],O4728),Table15[Unique ID],0),0)))</f>
        <v/>
      </c>
      <c r="X4728"/>
    </row>
    <row r="4729" spans="2:24" x14ac:dyDescent="0.25">
      <c r="B4729" s="146"/>
      <c r="C4729" s="31"/>
      <c r="D4729" s="31"/>
      <c r="E4729" s="44"/>
      <c r="F4729" s="43"/>
      <c r="G4729" s="84"/>
      <c r="H4729" s="31"/>
      <c r="I4729" s="208"/>
      <c r="J4729" s="84"/>
      <c r="K4729" s="31"/>
      <c r="L4729" s="31"/>
      <c r="M4729" s="169"/>
      <c r="N4729" s="148"/>
      <c r="O4729" s="106"/>
      <c r="P4729" s="43"/>
      <c r="Q4729" s="31"/>
      <c r="R4729" s="84"/>
      <c r="S4729" s="31"/>
      <c r="T4729" s="31"/>
      <c r="U4729" s="169"/>
      <c r="V4729" s="150"/>
      <c r="W4729" s="141" t="str" cm="1">
        <f t="array" ref="W4729">IF(SUM(LEN(B4729:V4729))=0,"",IF(OR(OR(ISBLANK(F4729),SUM(LEN(C4729),LEN(D4729))=0),AND(NOT(E4729="Unknown"),ISBLANK(J4729)),AND(NOT(O4729="Unknown"),ISBLANK(R4729))),"Missing Information", INDEX(Table15[Entire Service Line Classification], MATCH(SUMIFS(Table15[Unique ID],Table15[System-Owned Portion],E4729,Table15[If Material Anything Other than "Lead" in Column E,Was Material Ever Previously Lead?],G4729,Table15[Customer-Owned Portion],O4729),Table15[Unique ID],0),0)))</f>
        <v/>
      </c>
      <c r="X4729"/>
    </row>
    <row r="4730" spans="2:24" x14ac:dyDescent="0.25">
      <c r="B4730" s="146"/>
      <c r="C4730" s="31"/>
      <c r="D4730" s="31"/>
      <c r="E4730" s="44"/>
      <c r="F4730" s="43"/>
      <c r="G4730" s="84"/>
      <c r="H4730" s="31"/>
      <c r="I4730" s="208"/>
      <c r="J4730" s="84"/>
      <c r="K4730" s="31"/>
      <c r="L4730" s="31"/>
      <c r="M4730" s="169"/>
      <c r="N4730" s="148"/>
      <c r="O4730" s="106"/>
      <c r="P4730" s="43"/>
      <c r="Q4730" s="31"/>
      <c r="R4730" s="84"/>
      <c r="S4730" s="31"/>
      <c r="T4730" s="31"/>
      <c r="U4730" s="169"/>
      <c r="V4730" s="150"/>
      <c r="W4730" s="141" t="str" cm="1">
        <f t="array" ref="W4730">IF(SUM(LEN(B4730:V4730))=0,"",IF(OR(OR(ISBLANK(F4730),SUM(LEN(C4730),LEN(D4730))=0),AND(NOT(E4730="Unknown"),ISBLANK(J4730)),AND(NOT(O4730="Unknown"),ISBLANK(R4730))),"Missing Information", INDEX(Table15[Entire Service Line Classification], MATCH(SUMIFS(Table15[Unique ID],Table15[System-Owned Portion],E4730,Table15[If Material Anything Other than "Lead" in Column E,Was Material Ever Previously Lead?],G4730,Table15[Customer-Owned Portion],O4730),Table15[Unique ID],0),0)))</f>
        <v/>
      </c>
      <c r="X4730"/>
    </row>
    <row r="4731" spans="2:24" x14ac:dyDescent="0.25">
      <c r="B4731" s="146"/>
      <c r="C4731" s="31"/>
      <c r="D4731" s="31"/>
      <c r="E4731" s="44"/>
      <c r="F4731" s="43"/>
      <c r="G4731" s="84"/>
      <c r="H4731" s="31"/>
      <c r="I4731" s="208"/>
      <c r="J4731" s="84"/>
      <c r="K4731" s="31"/>
      <c r="L4731" s="31"/>
      <c r="M4731" s="169"/>
      <c r="N4731" s="148"/>
      <c r="O4731" s="106"/>
      <c r="P4731" s="43"/>
      <c r="Q4731" s="31"/>
      <c r="R4731" s="84"/>
      <c r="S4731" s="31"/>
      <c r="T4731" s="31"/>
      <c r="U4731" s="169"/>
      <c r="V4731" s="150"/>
      <c r="W4731" s="141" t="str" cm="1">
        <f t="array" ref="W4731">IF(SUM(LEN(B4731:V4731))=0,"",IF(OR(OR(ISBLANK(F4731),SUM(LEN(C4731),LEN(D4731))=0),AND(NOT(E4731="Unknown"),ISBLANK(J4731)),AND(NOT(O4731="Unknown"),ISBLANK(R4731))),"Missing Information", INDEX(Table15[Entire Service Line Classification], MATCH(SUMIFS(Table15[Unique ID],Table15[System-Owned Portion],E4731,Table15[If Material Anything Other than "Lead" in Column E,Was Material Ever Previously Lead?],G4731,Table15[Customer-Owned Portion],O4731),Table15[Unique ID],0),0)))</f>
        <v/>
      </c>
      <c r="X4731"/>
    </row>
    <row r="4732" spans="2:24" x14ac:dyDescent="0.25">
      <c r="B4732" s="146"/>
      <c r="C4732" s="31"/>
      <c r="D4732" s="31"/>
      <c r="E4732" s="44"/>
      <c r="F4732" s="43"/>
      <c r="G4732" s="84"/>
      <c r="H4732" s="31"/>
      <c r="I4732" s="208"/>
      <c r="J4732" s="84"/>
      <c r="K4732" s="31"/>
      <c r="L4732" s="31"/>
      <c r="M4732" s="169"/>
      <c r="N4732" s="148"/>
      <c r="O4732" s="106"/>
      <c r="P4732" s="43"/>
      <c r="Q4732" s="31"/>
      <c r="R4732" s="84"/>
      <c r="S4732" s="31"/>
      <c r="T4732" s="31"/>
      <c r="U4732" s="169"/>
      <c r="V4732" s="150"/>
      <c r="W4732" s="141" t="str" cm="1">
        <f t="array" ref="W4732">IF(SUM(LEN(B4732:V4732))=0,"",IF(OR(OR(ISBLANK(F4732),SUM(LEN(C4732),LEN(D4732))=0),AND(NOT(E4732="Unknown"),ISBLANK(J4732)),AND(NOT(O4732="Unknown"),ISBLANK(R4732))),"Missing Information", INDEX(Table15[Entire Service Line Classification], MATCH(SUMIFS(Table15[Unique ID],Table15[System-Owned Portion],E4732,Table15[If Material Anything Other than "Lead" in Column E,Was Material Ever Previously Lead?],G4732,Table15[Customer-Owned Portion],O4732),Table15[Unique ID],0),0)))</f>
        <v/>
      </c>
      <c r="X4732"/>
    </row>
    <row r="4733" spans="2:24" x14ac:dyDescent="0.25">
      <c r="B4733" s="146"/>
      <c r="C4733" s="31"/>
      <c r="D4733" s="31"/>
      <c r="E4733" s="44"/>
      <c r="F4733" s="43"/>
      <c r="G4733" s="84"/>
      <c r="H4733" s="31"/>
      <c r="I4733" s="208"/>
      <c r="J4733" s="84"/>
      <c r="K4733" s="31"/>
      <c r="L4733" s="31"/>
      <c r="M4733" s="169"/>
      <c r="N4733" s="148"/>
      <c r="O4733" s="106"/>
      <c r="P4733" s="43"/>
      <c r="Q4733" s="31"/>
      <c r="R4733" s="84"/>
      <c r="S4733" s="31"/>
      <c r="T4733" s="31"/>
      <c r="U4733" s="169"/>
      <c r="V4733" s="150"/>
      <c r="W4733" s="141" t="str" cm="1">
        <f t="array" ref="W4733">IF(SUM(LEN(B4733:V4733))=0,"",IF(OR(OR(ISBLANK(F4733),SUM(LEN(C4733),LEN(D4733))=0),AND(NOT(E4733="Unknown"),ISBLANK(J4733)),AND(NOT(O4733="Unknown"),ISBLANK(R4733))),"Missing Information", INDEX(Table15[Entire Service Line Classification], MATCH(SUMIFS(Table15[Unique ID],Table15[System-Owned Portion],E4733,Table15[If Material Anything Other than "Lead" in Column E,Was Material Ever Previously Lead?],G4733,Table15[Customer-Owned Portion],O4733),Table15[Unique ID],0),0)))</f>
        <v/>
      </c>
      <c r="X4733"/>
    </row>
    <row r="4734" spans="2:24" x14ac:dyDescent="0.25">
      <c r="B4734" s="146"/>
      <c r="C4734" s="31"/>
      <c r="D4734" s="31"/>
      <c r="E4734" s="44"/>
      <c r="F4734" s="43"/>
      <c r="G4734" s="84"/>
      <c r="H4734" s="31"/>
      <c r="I4734" s="208"/>
      <c r="J4734" s="84"/>
      <c r="K4734" s="31"/>
      <c r="L4734" s="31"/>
      <c r="M4734" s="169"/>
      <c r="N4734" s="148"/>
      <c r="O4734" s="106"/>
      <c r="P4734" s="43"/>
      <c r="Q4734" s="31"/>
      <c r="R4734" s="84"/>
      <c r="S4734" s="31"/>
      <c r="T4734" s="31"/>
      <c r="U4734" s="169"/>
      <c r="V4734" s="150"/>
      <c r="W4734" s="141" t="str" cm="1">
        <f t="array" ref="W4734">IF(SUM(LEN(B4734:V4734))=0,"",IF(OR(OR(ISBLANK(F4734),SUM(LEN(C4734),LEN(D4734))=0),AND(NOT(E4734="Unknown"),ISBLANK(J4734)),AND(NOT(O4734="Unknown"),ISBLANK(R4734))),"Missing Information", INDEX(Table15[Entire Service Line Classification], MATCH(SUMIFS(Table15[Unique ID],Table15[System-Owned Portion],E4734,Table15[If Material Anything Other than "Lead" in Column E,Was Material Ever Previously Lead?],G4734,Table15[Customer-Owned Portion],O4734),Table15[Unique ID],0),0)))</f>
        <v/>
      </c>
      <c r="X4734"/>
    </row>
    <row r="4735" spans="2:24" x14ac:dyDescent="0.25">
      <c r="B4735" s="146"/>
      <c r="C4735" s="31"/>
      <c r="D4735" s="31"/>
      <c r="E4735" s="44"/>
      <c r="F4735" s="43"/>
      <c r="G4735" s="84"/>
      <c r="H4735" s="31"/>
      <c r="I4735" s="208"/>
      <c r="J4735" s="84"/>
      <c r="K4735" s="31"/>
      <c r="L4735" s="31"/>
      <c r="M4735" s="169"/>
      <c r="N4735" s="148"/>
      <c r="O4735" s="106"/>
      <c r="P4735" s="43"/>
      <c r="Q4735" s="31"/>
      <c r="R4735" s="84"/>
      <c r="S4735" s="31"/>
      <c r="T4735" s="31"/>
      <c r="U4735" s="169"/>
      <c r="V4735" s="150"/>
      <c r="W4735" s="141" t="str" cm="1">
        <f t="array" ref="W4735">IF(SUM(LEN(B4735:V4735))=0,"",IF(OR(OR(ISBLANK(F4735),SUM(LEN(C4735),LEN(D4735))=0),AND(NOT(E4735="Unknown"),ISBLANK(J4735)),AND(NOT(O4735="Unknown"),ISBLANK(R4735))),"Missing Information", INDEX(Table15[Entire Service Line Classification], MATCH(SUMIFS(Table15[Unique ID],Table15[System-Owned Portion],E4735,Table15[If Material Anything Other than "Lead" in Column E,Was Material Ever Previously Lead?],G4735,Table15[Customer-Owned Portion],O4735),Table15[Unique ID],0),0)))</f>
        <v/>
      </c>
      <c r="X4735"/>
    </row>
    <row r="4736" spans="2:24" x14ac:dyDescent="0.25">
      <c r="B4736" s="146"/>
      <c r="C4736" s="31"/>
      <c r="D4736" s="31"/>
      <c r="E4736" s="44"/>
      <c r="F4736" s="43"/>
      <c r="G4736" s="84"/>
      <c r="H4736" s="31"/>
      <c r="I4736" s="208"/>
      <c r="J4736" s="84"/>
      <c r="K4736" s="31"/>
      <c r="L4736" s="31"/>
      <c r="M4736" s="169"/>
      <c r="N4736" s="148"/>
      <c r="O4736" s="106"/>
      <c r="P4736" s="43"/>
      <c r="Q4736" s="31"/>
      <c r="R4736" s="84"/>
      <c r="S4736" s="31"/>
      <c r="T4736" s="31"/>
      <c r="U4736" s="169"/>
      <c r="V4736" s="150"/>
      <c r="W4736" s="141" t="str" cm="1">
        <f t="array" ref="W4736">IF(SUM(LEN(B4736:V4736))=0,"",IF(OR(OR(ISBLANK(F4736),SUM(LEN(C4736),LEN(D4736))=0),AND(NOT(E4736="Unknown"),ISBLANK(J4736)),AND(NOT(O4736="Unknown"),ISBLANK(R4736))),"Missing Information", INDEX(Table15[Entire Service Line Classification], MATCH(SUMIFS(Table15[Unique ID],Table15[System-Owned Portion],E4736,Table15[If Material Anything Other than "Lead" in Column E,Was Material Ever Previously Lead?],G4736,Table15[Customer-Owned Portion],O4736),Table15[Unique ID],0),0)))</f>
        <v/>
      </c>
      <c r="X4736"/>
    </row>
    <row r="4737" spans="2:24" x14ac:dyDescent="0.25">
      <c r="B4737" s="146"/>
      <c r="C4737" s="31"/>
      <c r="D4737" s="31"/>
      <c r="E4737" s="44"/>
      <c r="F4737" s="43"/>
      <c r="G4737" s="84"/>
      <c r="H4737" s="31"/>
      <c r="I4737" s="208"/>
      <c r="J4737" s="84"/>
      <c r="K4737" s="31"/>
      <c r="L4737" s="31"/>
      <c r="M4737" s="169"/>
      <c r="N4737" s="148"/>
      <c r="O4737" s="106"/>
      <c r="P4737" s="43"/>
      <c r="Q4737" s="31"/>
      <c r="R4737" s="84"/>
      <c r="S4737" s="31"/>
      <c r="T4737" s="31"/>
      <c r="U4737" s="169"/>
      <c r="V4737" s="150"/>
      <c r="W4737" s="141" t="str" cm="1">
        <f t="array" ref="W4737">IF(SUM(LEN(B4737:V4737))=0,"",IF(OR(OR(ISBLANK(F4737),SUM(LEN(C4737),LEN(D4737))=0),AND(NOT(E4737="Unknown"),ISBLANK(J4737)),AND(NOT(O4737="Unknown"),ISBLANK(R4737))),"Missing Information", INDEX(Table15[Entire Service Line Classification], MATCH(SUMIFS(Table15[Unique ID],Table15[System-Owned Portion],E4737,Table15[If Material Anything Other than "Lead" in Column E,Was Material Ever Previously Lead?],G4737,Table15[Customer-Owned Portion],O4737),Table15[Unique ID],0),0)))</f>
        <v/>
      </c>
      <c r="X4737"/>
    </row>
    <row r="4738" spans="2:24" x14ac:dyDescent="0.25">
      <c r="B4738" s="146"/>
      <c r="C4738" s="31"/>
      <c r="D4738" s="31"/>
      <c r="E4738" s="44"/>
      <c r="F4738" s="43"/>
      <c r="G4738" s="84"/>
      <c r="H4738" s="31"/>
      <c r="I4738" s="208"/>
      <c r="J4738" s="84"/>
      <c r="K4738" s="31"/>
      <c r="L4738" s="31"/>
      <c r="M4738" s="169"/>
      <c r="N4738" s="148"/>
      <c r="O4738" s="106"/>
      <c r="P4738" s="43"/>
      <c r="Q4738" s="31"/>
      <c r="R4738" s="84"/>
      <c r="S4738" s="31"/>
      <c r="T4738" s="31"/>
      <c r="U4738" s="169"/>
      <c r="V4738" s="150"/>
      <c r="W4738" s="141" t="str" cm="1">
        <f t="array" ref="W4738">IF(SUM(LEN(B4738:V4738))=0,"",IF(OR(OR(ISBLANK(F4738),SUM(LEN(C4738),LEN(D4738))=0),AND(NOT(E4738="Unknown"),ISBLANK(J4738)),AND(NOT(O4738="Unknown"),ISBLANK(R4738))),"Missing Information", INDEX(Table15[Entire Service Line Classification], MATCH(SUMIFS(Table15[Unique ID],Table15[System-Owned Portion],E4738,Table15[If Material Anything Other than "Lead" in Column E,Was Material Ever Previously Lead?],G4738,Table15[Customer-Owned Portion],O4738),Table15[Unique ID],0),0)))</f>
        <v/>
      </c>
      <c r="X4738"/>
    </row>
    <row r="4739" spans="2:24" x14ac:dyDescent="0.25">
      <c r="B4739" s="146"/>
      <c r="C4739" s="31"/>
      <c r="D4739" s="31"/>
      <c r="E4739" s="44"/>
      <c r="F4739" s="43"/>
      <c r="G4739" s="84"/>
      <c r="H4739" s="31"/>
      <c r="I4739" s="208"/>
      <c r="J4739" s="84"/>
      <c r="K4739" s="31"/>
      <c r="L4739" s="31"/>
      <c r="M4739" s="169"/>
      <c r="N4739" s="148"/>
      <c r="O4739" s="106"/>
      <c r="P4739" s="43"/>
      <c r="Q4739" s="31"/>
      <c r="R4739" s="84"/>
      <c r="S4739" s="31"/>
      <c r="T4739" s="31"/>
      <c r="U4739" s="169"/>
      <c r="V4739" s="150"/>
      <c r="W4739" s="141" t="str" cm="1">
        <f t="array" ref="W4739">IF(SUM(LEN(B4739:V4739))=0,"",IF(OR(OR(ISBLANK(F4739),SUM(LEN(C4739),LEN(D4739))=0),AND(NOT(E4739="Unknown"),ISBLANK(J4739)),AND(NOT(O4739="Unknown"),ISBLANK(R4739))),"Missing Information", INDEX(Table15[Entire Service Line Classification], MATCH(SUMIFS(Table15[Unique ID],Table15[System-Owned Portion],E4739,Table15[If Material Anything Other than "Lead" in Column E,Was Material Ever Previously Lead?],G4739,Table15[Customer-Owned Portion],O4739),Table15[Unique ID],0),0)))</f>
        <v/>
      </c>
      <c r="X4739"/>
    </row>
    <row r="4740" spans="2:24" x14ac:dyDescent="0.25">
      <c r="B4740" s="146"/>
      <c r="C4740" s="31"/>
      <c r="D4740" s="31"/>
      <c r="E4740" s="44"/>
      <c r="F4740" s="43"/>
      <c r="G4740" s="84"/>
      <c r="H4740" s="31"/>
      <c r="I4740" s="208"/>
      <c r="J4740" s="84"/>
      <c r="K4740" s="31"/>
      <c r="L4740" s="31"/>
      <c r="M4740" s="169"/>
      <c r="N4740" s="148"/>
      <c r="O4740" s="106"/>
      <c r="P4740" s="43"/>
      <c r="Q4740" s="31"/>
      <c r="R4740" s="84"/>
      <c r="S4740" s="31"/>
      <c r="T4740" s="31"/>
      <c r="U4740" s="169"/>
      <c r="V4740" s="150"/>
      <c r="W4740" s="141" t="str" cm="1">
        <f t="array" ref="W4740">IF(SUM(LEN(B4740:V4740))=0,"",IF(OR(OR(ISBLANK(F4740),SUM(LEN(C4740),LEN(D4740))=0),AND(NOT(E4740="Unknown"),ISBLANK(J4740)),AND(NOT(O4740="Unknown"),ISBLANK(R4740))),"Missing Information", INDEX(Table15[Entire Service Line Classification], MATCH(SUMIFS(Table15[Unique ID],Table15[System-Owned Portion],E4740,Table15[If Material Anything Other than "Lead" in Column E,Was Material Ever Previously Lead?],G4740,Table15[Customer-Owned Portion],O4740),Table15[Unique ID],0),0)))</f>
        <v/>
      </c>
      <c r="X4740"/>
    </row>
    <row r="4741" spans="2:24" x14ac:dyDescent="0.25">
      <c r="B4741" s="146"/>
      <c r="C4741" s="31"/>
      <c r="D4741" s="31"/>
      <c r="E4741" s="44"/>
      <c r="F4741" s="43"/>
      <c r="G4741" s="84"/>
      <c r="H4741" s="31"/>
      <c r="I4741" s="208"/>
      <c r="J4741" s="84"/>
      <c r="K4741" s="31"/>
      <c r="L4741" s="31"/>
      <c r="M4741" s="169"/>
      <c r="N4741" s="148"/>
      <c r="O4741" s="106"/>
      <c r="P4741" s="43"/>
      <c r="Q4741" s="31"/>
      <c r="R4741" s="84"/>
      <c r="S4741" s="31"/>
      <c r="T4741" s="31"/>
      <c r="U4741" s="169"/>
      <c r="V4741" s="150"/>
      <c r="W4741" s="141" t="str" cm="1">
        <f t="array" ref="W4741">IF(SUM(LEN(B4741:V4741))=0,"",IF(OR(OR(ISBLANK(F4741),SUM(LEN(C4741),LEN(D4741))=0),AND(NOT(E4741="Unknown"),ISBLANK(J4741)),AND(NOT(O4741="Unknown"),ISBLANK(R4741))),"Missing Information", INDEX(Table15[Entire Service Line Classification], MATCH(SUMIFS(Table15[Unique ID],Table15[System-Owned Portion],E4741,Table15[If Material Anything Other than "Lead" in Column E,Was Material Ever Previously Lead?],G4741,Table15[Customer-Owned Portion],O4741),Table15[Unique ID],0),0)))</f>
        <v/>
      </c>
      <c r="X4741"/>
    </row>
    <row r="4742" spans="2:24" x14ac:dyDescent="0.25">
      <c r="B4742" s="146"/>
      <c r="C4742" s="31"/>
      <c r="D4742" s="31"/>
      <c r="E4742" s="44"/>
      <c r="F4742" s="43"/>
      <c r="G4742" s="84"/>
      <c r="H4742" s="31"/>
      <c r="I4742" s="208"/>
      <c r="J4742" s="84"/>
      <c r="K4742" s="31"/>
      <c r="L4742" s="31"/>
      <c r="M4742" s="169"/>
      <c r="N4742" s="148"/>
      <c r="O4742" s="106"/>
      <c r="P4742" s="43"/>
      <c r="Q4742" s="31"/>
      <c r="R4742" s="84"/>
      <c r="S4742" s="31"/>
      <c r="T4742" s="31"/>
      <c r="U4742" s="169"/>
      <c r="V4742" s="150"/>
      <c r="W4742" s="141" t="str" cm="1">
        <f t="array" ref="W4742">IF(SUM(LEN(B4742:V4742))=0,"",IF(OR(OR(ISBLANK(F4742),SUM(LEN(C4742),LEN(D4742))=0),AND(NOT(E4742="Unknown"),ISBLANK(J4742)),AND(NOT(O4742="Unknown"),ISBLANK(R4742))),"Missing Information", INDEX(Table15[Entire Service Line Classification], MATCH(SUMIFS(Table15[Unique ID],Table15[System-Owned Portion],E4742,Table15[If Material Anything Other than "Lead" in Column E,Was Material Ever Previously Lead?],G4742,Table15[Customer-Owned Portion],O4742),Table15[Unique ID],0),0)))</f>
        <v/>
      </c>
      <c r="X4742"/>
    </row>
    <row r="4743" spans="2:24" x14ac:dyDescent="0.25">
      <c r="B4743" s="146"/>
      <c r="C4743" s="31"/>
      <c r="D4743" s="31"/>
      <c r="E4743" s="44"/>
      <c r="F4743" s="43"/>
      <c r="G4743" s="84"/>
      <c r="H4743" s="31"/>
      <c r="I4743" s="208"/>
      <c r="J4743" s="84"/>
      <c r="K4743" s="31"/>
      <c r="L4743" s="31"/>
      <c r="M4743" s="169"/>
      <c r="N4743" s="148"/>
      <c r="O4743" s="106"/>
      <c r="P4743" s="43"/>
      <c r="Q4743" s="31"/>
      <c r="R4743" s="84"/>
      <c r="S4743" s="31"/>
      <c r="T4743" s="31"/>
      <c r="U4743" s="169"/>
      <c r="V4743" s="150"/>
      <c r="W4743" s="141" t="str" cm="1">
        <f t="array" ref="W4743">IF(SUM(LEN(B4743:V4743))=0,"",IF(OR(OR(ISBLANK(F4743),SUM(LEN(C4743),LEN(D4743))=0),AND(NOT(E4743="Unknown"),ISBLANK(J4743)),AND(NOT(O4743="Unknown"),ISBLANK(R4743))),"Missing Information", INDEX(Table15[Entire Service Line Classification], MATCH(SUMIFS(Table15[Unique ID],Table15[System-Owned Portion],E4743,Table15[If Material Anything Other than "Lead" in Column E,Was Material Ever Previously Lead?],G4743,Table15[Customer-Owned Portion],O4743),Table15[Unique ID],0),0)))</f>
        <v/>
      </c>
      <c r="X4743"/>
    </row>
    <row r="4744" spans="2:24" x14ac:dyDescent="0.25">
      <c r="B4744" s="146"/>
      <c r="C4744" s="31"/>
      <c r="D4744" s="31"/>
      <c r="E4744" s="44"/>
      <c r="F4744" s="43"/>
      <c r="G4744" s="84"/>
      <c r="H4744" s="31"/>
      <c r="I4744" s="208"/>
      <c r="J4744" s="84"/>
      <c r="K4744" s="31"/>
      <c r="L4744" s="31"/>
      <c r="M4744" s="169"/>
      <c r="N4744" s="148"/>
      <c r="O4744" s="106"/>
      <c r="P4744" s="43"/>
      <c r="Q4744" s="31"/>
      <c r="R4744" s="84"/>
      <c r="S4744" s="31"/>
      <c r="T4744" s="31"/>
      <c r="U4744" s="169"/>
      <c r="V4744" s="150"/>
      <c r="W4744" s="141" t="str" cm="1">
        <f t="array" ref="W4744">IF(SUM(LEN(B4744:V4744))=0,"",IF(OR(OR(ISBLANK(F4744),SUM(LEN(C4744),LEN(D4744))=0),AND(NOT(E4744="Unknown"),ISBLANK(J4744)),AND(NOT(O4744="Unknown"),ISBLANK(R4744))),"Missing Information", INDEX(Table15[Entire Service Line Classification], MATCH(SUMIFS(Table15[Unique ID],Table15[System-Owned Portion],E4744,Table15[If Material Anything Other than "Lead" in Column E,Was Material Ever Previously Lead?],G4744,Table15[Customer-Owned Portion],O4744),Table15[Unique ID],0),0)))</f>
        <v/>
      </c>
      <c r="X4744"/>
    </row>
    <row r="4745" spans="2:24" x14ac:dyDescent="0.25">
      <c r="B4745" s="146"/>
      <c r="C4745" s="31"/>
      <c r="D4745" s="31"/>
      <c r="E4745" s="44"/>
      <c r="F4745" s="43"/>
      <c r="G4745" s="84"/>
      <c r="H4745" s="31"/>
      <c r="I4745" s="208"/>
      <c r="J4745" s="84"/>
      <c r="K4745" s="31"/>
      <c r="L4745" s="31"/>
      <c r="M4745" s="169"/>
      <c r="N4745" s="148"/>
      <c r="O4745" s="106"/>
      <c r="P4745" s="43"/>
      <c r="Q4745" s="31"/>
      <c r="R4745" s="84"/>
      <c r="S4745" s="31"/>
      <c r="T4745" s="31"/>
      <c r="U4745" s="169"/>
      <c r="V4745" s="150"/>
      <c r="W4745" s="141" t="str" cm="1">
        <f t="array" ref="W4745">IF(SUM(LEN(B4745:V4745))=0,"",IF(OR(OR(ISBLANK(F4745),SUM(LEN(C4745),LEN(D4745))=0),AND(NOT(E4745="Unknown"),ISBLANK(J4745)),AND(NOT(O4745="Unknown"),ISBLANK(R4745))),"Missing Information", INDEX(Table15[Entire Service Line Classification], MATCH(SUMIFS(Table15[Unique ID],Table15[System-Owned Portion],E4745,Table15[If Material Anything Other than "Lead" in Column E,Was Material Ever Previously Lead?],G4745,Table15[Customer-Owned Portion],O4745),Table15[Unique ID],0),0)))</f>
        <v/>
      </c>
      <c r="X4745"/>
    </row>
    <row r="4746" spans="2:24" x14ac:dyDescent="0.25">
      <c r="B4746" s="146"/>
      <c r="C4746" s="31"/>
      <c r="D4746" s="31"/>
      <c r="E4746" s="44"/>
      <c r="F4746" s="43"/>
      <c r="G4746" s="84"/>
      <c r="H4746" s="31"/>
      <c r="I4746" s="208"/>
      <c r="J4746" s="84"/>
      <c r="K4746" s="31"/>
      <c r="L4746" s="31"/>
      <c r="M4746" s="169"/>
      <c r="N4746" s="148"/>
      <c r="O4746" s="106"/>
      <c r="P4746" s="43"/>
      <c r="Q4746" s="31"/>
      <c r="R4746" s="84"/>
      <c r="S4746" s="31"/>
      <c r="T4746" s="31"/>
      <c r="U4746" s="169"/>
      <c r="V4746" s="150"/>
      <c r="W4746" s="141" t="str" cm="1">
        <f t="array" ref="W4746">IF(SUM(LEN(B4746:V4746))=0,"",IF(OR(OR(ISBLANK(F4746),SUM(LEN(C4746),LEN(D4746))=0),AND(NOT(E4746="Unknown"),ISBLANK(J4746)),AND(NOT(O4746="Unknown"),ISBLANK(R4746))),"Missing Information", INDEX(Table15[Entire Service Line Classification], MATCH(SUMIFS(Table15[Unique ID],Table15[System-Owned Portion],E4746,Table15[If Material Anything Other than "Lead" in Column E,Was Material Ever Previously Lead?],G4746,Table15[Customer-Owned Portion],O4746),Table15[Unique ID],0),0)))</f>
        <v/>
      </c>
      <c r="X4746"/>
    </row>
    <row r="4747" spans="2:24" x14ac:dyDescent="0.25">
      <c r="B4747" s="146"/>
      <c r="C4747" s="31"/>
      <c r="D4747" s="31"/>
      <c r="E4747" s="44"/>
      <c r="F4747" s="43"/>
      <c r="G4747" s="84"/>
      <c r="H4747" s="31"/>
      <c r="I4747" s="208"/>
      <c r="J4747" s="84"/>
      <c r="K4747" s="31"/>
      <c r="L4747" s="31"/>
      <c r="M4747" s="169"/>
      <c r="N4747" s="148"/>
      <c r="O4747" s="106"/>
      <c r="P4747" s="43"/>
      <c r="Q4747" s="31"/>
      <c r="R4747" s="84"/>
      <c r="S4747" s="31"/>
      <c r="T4747" s="31"/>
      <c r="U4747" s="169"/>
      <c r="V4747" s="150"/>
      <c r="W4747" s="141" t="str" cm="1">
        <f t="array" ref="W4747">IF(SUM(LEN(B4747:V4747))=0,"",IF(OR(OR(ISBLANK(F4747),SUM(LEN(C4747),LEN(D4747))=0),AND(NOT(E4747="Unknown"),ISBLANK(J4747)),AND(NOT(O4747="Unknown"),ISBLANK(R4747))),"Missing Information", INDEX(Table15[Entire Service Line Classification], MATCH(SUMIFS(Table15[Unique ID],Table15[System-Owned Portion],E4747,Table15[If Material Anything Other than "Lead" in Column E,Was Material Ever Previously Lead?],G4747,Table15[Customer-Owned Portion],O4747),Table15[Unique ID],0),0)))</f>
        <v/>
      </c>
      <c r="X4747"/>
    </row>
    <row r="4748" spans="2:24" x14ac:dyDescent="0.25">
      <c r="B4748" s="146"/>
      <c r="C4748" s="31"/>
      <c r="D4748" s="31"/>
      <c r="E4748" s="44"/>
      <c r="F4748" s="43"/>
      <c r="G4748" s="84"/>
      <c r="H4748" s="31"/>
      <c r="I4748" s="208"/>
      <c r="J4748" s="84"/>
      <c r="K4748" s="31"/>
      <c r="L4748" s="31"/>
      <c r="M4748" s="169"/>
      <c r="N4748" s="148"/>
      <c r="O4748" s="106"/>
      <c r="P4748" s="43"/>
      <c r="Q4748" s="31"/>
      <c r="R4748" s="84"/>
      <c r="S4748" s="31"/>
      <c r="T4748" s="31"/>
      <c r="U4748" s="169"/>
      <c r="V4748" s="150"/>
      <c r="W4748" s="141" t="str" cm="1">
        <f t="array" ref="W4748">IF(SUM(LEN(B4748:V4748))=0,"",IF(OR(OR(ISBLANK(F4748),SUM(LEN(C4748),LEN(D4748))=0),AND(NOT(E4748="Unknown"),ISBLANK(J4748)),AND(NOT(O4748="Unknown"),ISBLANK(R4748))),"Missing Information", INDEX(Table15[Entire Service Line Classification], MATCH(SUMIFS(Table15[Unique ID],Table15[System-Owned Portion],E4748,Table15[If Material Anything Other than "Lead" in Column E,Was Material Ever Previously Lead?],G4748,Table15[Customer-Owned Portion],O4748),Table15[Unique ID],0),0)))</f>
        <v/>
      </c>
      <c r="X4748"/>
    </row>
    <row r="4749" spans="2:24" x14ac:dyDescent="0.25">
      <c r="B4749" s="146"/>
      <c r="C4749" s="31"/>
      <c r="D4749" s="31"/>
      <c r="E4749" s="44"/>
      <c r="F4749" s="43"/>
      <c r="G4749" s="84"/>
      <c r="H4749" s="31"/>
      <c r="I4749" s="208"/>
      <c r="J4749" s="84"/>
      <c r="K4749" s="31"/>
      <c r="L4749" s="31"/>
      <c r="M4749" s="169"/>
      <c r="N4749" s="148"/>
      <c r="O4749" s="106"/>
      <c r="P4749" s="43"/>
      <c r="Q4749" s="31"/>
      <c r="R4749" s="84"/>
      <c r="S4749" s="31"/>
      <c r="T4749" s="31"/>
      <c r="U4749" s="169"/>
      <c r="V4749" s="150"/>
      <c r="W4749" s="141" t="str" cm="1">
        <f t="array" ref="W4749">IF(SUM(LEN(B4749:V4749))=0,"",IF(OR(OR(ISBLANK(F4749),SUM(LEN(C4749),LEN(D4749))=0),AND(NOT(E4749="Unknown"),ISBLANK(J4749)),AND(NOT(O4749="Unknown"),ISBLANK(R4749))),"Missing Information", INDEX(Table15[Entire Service Line Classification], MATCH(SUMIFS(Table15[Unique ID],Table15[System-Owned Portion],E4749,Table15[If Material Anything Other than "Lead" in Column E,Was Material Ever Previously Lead?],G4749,Table15[Customer-Owned Portion],O4749),Table15[Unique ID],0),0)))</f>
        <v/>
      </c>
      <c r="X4749"/>
    </row>
    <row r="4750" spans="2:24" x14ac:dyDescent="0.25">
      <c r="B4750" s="146"/>
      <c r="C4750" s="31"/>
      <c r="D4750" s="31"/>
      <c r="E4750" s="44"/>
      <c r="F4750" s="43"/>
      <c r="G4750" s="84"/>
      <c r="H4750" s="31"/>
      <c r="I4750" s="208"/>
      <c r="J4750" s="84"/>
      <c r="K4750" s="31"/>
      <c r="L4750" s="31"/>
      <c r="M4750" s="169"/>
      <c r="N4750" s="148"/>
      <c r="O4750" s="106"/>
      <c r="P4750" s="43"/>
      <c r="Q4750" s="31"/>
      <c r="R4750" s="84"/>
      <c r="S4750" s="31"/>
      <c r="T4750" s="31"/>
      <c r="U4750" s="169"/>
      <c r="V4750" s="150"/>
      <c r="W4750" s="141" t="str" cm="1">
        <f t="array" ref="W4750">IF(SUM(LEN(B4750:V4750))=0,"",IF(OR(OR(ISBLANK(F4750),SUM(LEN(C4750),LEN(D4750))=0),AND(NOT(E4750="Unknown"),ISBLANK(J4750)),AND(NOT(O4750="Unknown"),ISBLANK(R4750))),"Missing Information", INDEX(Table15[Entire Service Line Classification], MATCH(SUMIFS(Table15[Unique ID],Table15[System-Owned Portion],E4750,Table15[If Material Anything Other than "Lead" in Column E,Was Material Ever Previously Lead?],G4750,Table15[Customer-Owned Portion],O4750),Table15[Unique ID],0),0)))</f>
        <v/>
      </c>
      <c r="X4750"/>
    </row>
    <row r="4751" spans="2:24" x14ac:dyDescent="0.25">
      <c r="B4751" s="146"/>
      <c r="C4751" s="31"/>
      <c r="D4751" s="31"/>
      <c r="E4751" s="44"/>
      <c r="F4751" s="43"/>
      <c r="G4751" s="84"/>
      <c r="H4751" s="31"/>
      <c r="I4751" s="208"/>
      <c r="J4751" s="84"/>
      <c r="K4751" s="31"/>
      <c r="L4751" s="31"/>
      <c r="M4751" s="169"/>
      <c r="N4751" s="148"/>
      <c r="O4751" s="106"/>
      <c r="P4751" s="43"/>
      <c r="Q4751" s="31"/>
      <c r="R4751" s="84"/>
      <c r="S4751" s="31"/>
      <c r="T4751" s="31"/>
      <c r="U4751" s="169"/>
      <c r="V4751" s="150"/>
      <c r="W4751" s="141" t="str" cm="1">
        <f t="array" ref="W4751">IF(SUM(LEN(B4751:V4751))=0,"",IF(OR(OR(ISBLANK(F4751),SUM(LEN(C4751),LEN(D4751))=0),AND(NOT(E4751="Unknown"),ISBLANK(J4751)),AND(NOT(O4751="Unknown"),ISBLANK(R4751))),"Missing Information", INDEX(Table15[Entire Service Line Classification], MATCH(SUMIFS(Table15[Unique ID],Table15[System-Owned Portion],E4751,Table15[If Material Anything Other than "Lead" in Column E,Was Material Ever Previously Lead?],G4751,Table15[Customer-Owned Portion],O4751),Table15[Unique ID],0),0)))</f>
        <v/>
      </c>
      <c r="X4751"/>
    </row>
    <row r="4752" spans="2:24" x14ac:dyDescent="0.25">
      <c r="B4752" s="146"/>
      <c r="C4752" s="31"/>
      <c r="D4752" s="31"/>
      <c r="E4752" s="44"/>
      <c r="F4752" s="43"/>
      <c r="G4752" s="84"/>
      <c r="H4752" s="31"/>
      <c r="I4752" s="208"/>
      <c r="J4752" s="84"/>
      <c r="K4752" s="31"/>
      <c r="L4752" s="31"/>
      <c r="M4752" s="169"/>
      <c r="N4752" s="148"/>
      <c r="O4752" s="106"/>
      <c r="P4752" s="43"/>
      <c r="Q4752" s="31"/>
      <c r="R4752" s="84"/>
      <c r="S4752" s="31"/>
      <c r="T4752" s="31"/>
      <c r="U4752" s="169"/>
      <c r="V4752" s="150"/>
      <c r="W4752" s="141" t="str" cm="1">
        <f t="array" ref="W4752">IF(SUM(LEN(B4752:V4752))=0,"",IF(OR(OR(ISBLANK(F4752),SUM(LEN(C4752),LEN(D4752))=0),AND(NOT(E4752="Unknown"),ISBLANK(J4752)),AND(NOT(O4752="Unknown"),ISBLANK(R4752))),"Missing Information", INDEX(Table15[Entire Service Line Classification], MATCH(SUMIFS(Table15[Unique ID],Table15[System-Owned Portion],E4752,Table15[If Material Anything Other than "Lead" in Column E,Was Material Ever Previously Lead?],G4752,Table15[Customer-Owned Portion],O4752),Table15[Unique ID],0),0)))</f>
        <v/>
      </c>
      <c r="X4752"/>
    </row>
    <row r="4753" spans="2:24" x14ac:dyDescent="0.25">
      <c r="B4753" s="146"/>
      <c r="C4753" s="31"/>
      <c r="D4753" s="31"/>
      <c r="E4753" s="44"/>
      <c r="F4753" s="43"/>
      <c r="G4753" s="84"/>
      <c r="H4753" s="31"/>
      <c r="I4753" s="208"/>
      <c r="J4753" s="84"/>
      <c r="K4753" s="31"/>
      <c r="L4753" s="31"/>
      <c r="M4753" s="169"/>
      <c r="N4753" s="148"/>
      <c r="O4753" s="106"/>
      <c r="P4753" s="43"/>
      <c r="Q4753" s="31"/>
      <c r="R4753" s="84"/>
      <c r="S4753" s="31"/>
      <c r="T4753" s="31"/>
      <c r="U4753" s="169"/>
      <c r="V4753" s="150"/>
      <c r="W4753" s="141" t="str" cm="1">
        <f t="array" ref="W4753">IF(SUM(LEN(B4753:V4753))=0,"",IF(OR(OR(ISBLANK(F4753),SUM(LEN(C4753),LEN(D4753))=0),AND(NOT(E4753="Unknown"),ISBLANK(J4753)),AND(NOT(O4753="Unknown"),ISBLANK(R4753))),"Missing Information", INDEX(Table15[Entire Service Line Classification], MATCH(SUMIFS(Table15[Unique ID],Table15[System-Owned Portion],E4753,Table15[If Material Anything Other than "Lead" in Column E,Was Material Ever Previously Lead?],G4753,Table15[Customer-Owned Portion],O4753),Table15[Unique ID],0),0)))</f>
        <v/>
      </c>
      <c r="X4753"/>
    </row>
    <row r="4754" spans="2:24" x14ac:dyDescent="0.25">
      <c r="B4754" s="146"/>
      <c r="C4754" s="31"/>
      <c r="D4754" s="31"/>
      <c r="E4754" s="44"/>
      <c r="F4754" s="43"/>
      <c r="G4754" s="84"/>
      <c r="H4754" s="31"/>
      <c r="I4754" s="208"/>
      <c r="J4754" s="84"/>
      <c r="K4754" s="31"/>
      <c r="L4754" s="31"/>
      <c r="M4754" s="169"/>
      <c r="N4754" s="148"/>
      <c r="O4754" s="106"/>
      <c r="P4754" s="43"/>
      <c r="Q4754" s="31"/>
      <c r="R4754" s="84"/>
      <c r="S4754" s="31"/>
      <c r="T4754" s="31"/>
      <c r="U4754" s="169"/>
      <c r="V4754" s="150"/>
      <c r="W4754" s="141" t="str" cm="1">
        <f t="array" ref="W4754">IF(SUM(LEN(B4754:V4754))=0,"",IF(OR(OR(ISBLANK(F4754),SUM(LEN(C4754),LEN(D4754))=0),AND(NOT(E4754="Unknown"),ISBLANK(J4754)),AND(NOT(O4754="Unknown"),ISBLANK(R4754))),"Missing Information", INDEX(Table15[Entire Service Line Classification], MATCH(SUMIFS(Table15[Unique ID],Table15[System-Owned Portion],E4754,Table15[If Material Anything Other than "Lead" in Column E,Was Material Ever Previously Lead?],G4754,Table15[Customer-Owned Portion],O4754),Table15[Unique ID],0),0)))</f>
        <v/>
      </c>
      <c r="X4754"/>
    </row>
    <row r="4755" spans="2:24" x14ac:dyDescent="0.25">
      <c r="B4755" s="146"/>
      <c r="C4755" s="31"/>
      <c r="D4755" s="31"/>
      <c r="E4755" s="44"/>
      <c r="F4755" s="43"/>
      <c r="G4755" s="84"/>
      <c r="H4755" s="31"/>
      <c r="I4755" s="208"/>
      <c r="J4755" s="84"/>
      <c r="K4755" s="31"/>
      <c r="L4755" s="31"/>
      <c r="M4755" s="169"/>
      <c r="N4755" s="148"/>
      <c r="O4755" s="106"/>
      <c r="P4755" s="43"/>
      <c r="Q4755" s="31"/>
      <c r="R4755" s="84"/>
      <c r="S4755" s="31"/>
      <c r="T4755" s="31"/>
      <c r="U4755" s="169"/>
      <c r="V4755" s="150"/>
      <c r="W4755" s="141" t="str" cm="1">
        <f t="array" ref="W4755">IF(SUM(LEN(B4755:V4755))=0,"",IF(OR(OR(ISBLANK(F4755),SUM(LEN(C4755),LEN(D4755))=0),AND(NOT(E4755="Unknown"),ISBLANK(J4755)),AND(NOT(O4755="Unknown"),ISBLANK(R4755))),"Missing Information", INDEX(Table15[Entire Service Line Classification], MATCH(SUMIFS(Table15[Unique ID],Table15[System-Owned Portion],E4755,Table15[If Material Anything Other than "Lead" in Column E,Was Material Ever Previously Lead?],G4755,Table15[Customer-Owned Portion],O4755),Table15[Unique ID],0),0)))</f>
        <v/>
      </c>
      <c r="X4755"/>
    </row>
    <row r="4756" spans="2:24" x14ac:dyDescent="0.25">
      <c r="B4756" s="146"/>
      <c r="C4756" s="31"/>
      <c r="D4756" s="31"/>
      <c r="E4756" s="44"/>
      <c r="F4756" s="43"/>
      <c r="G4756" s="84"/>
      <c r="H4756" s="31"/>
      <c r="I4756" s="208"/>
      <c r="J4756" s="84"/>
      <c r="K4756" s="31"/>
      <c r="L4756" s="31"/>
      <c r="M4756" s="169"/>
      <c r="N4756" s="148"/>
      <c r="O4756" s="106"/>
      <c r="P4756" s="43"/>
      <c r="Q4756" s="31"/>
      <c r="R4756" s="84"/>
      <c r="S4756" s="31"/>
      <c r="T4756" s="31"/>
      <c r="U4756" s="169"/>
      <c r="V4756" s="150"/>
      <c r="W4756" s="141" t="str" cm="1">
        <f t="array" ref="W4756">IF(SUM(LEN(B4756:V4756))=0,"",IF(OR(OR(ISBLANK(F4756),SUM(LEN(C4756),LEN(D4756))=0),AND(NOT(E4756="Unknown"),ISBLANK(J4756)),AND(NOT(O4756="Unknown"),ISBLANK(R4756))),"Missing Information", INDEX(Table15[Entire Service Line Classification], MATCH(SUMIFS(Table15[Unique ID],Table15[System-Owned Portion],E4756,Table15[If Material Anything Other than "Lead" in Column E,Was Material Ever Previously Lead?],G4756,Table15[Customer-Owned Portion],O4756),Table15[Unique ID],0),0)))</f>
        <v/>
      </c>
      <c r="X4756"/>
    </row>
    <row r="4757" spans="2:24" x14ac:dyDescent="0.25">
      <c r="B4757" s="146"/>
      <c r="C4757" s="31"/>
      <c r="D4757" s="31"/>
      <c r="E4757" s="44"/>
      <c r="F4757" s="43"/>
      <c r="G4757" s="84"/>
      <c r="H4757" s="31"/>
      <c r="I4757" s="208"/>
      <c r="J4757" s="84"/>
      <c r="K4757" s="31"/>
      <c r="L4757" s="31"/>
      <c r="M4757" s="169"/>
      <c r="N4757" s="148"/>
      <c r="O4757" s="106"/>
      <c r="P4757" s="43"/>
      <c r="Q4757" s="31"/>
      <c r="R4757" s="84"/>
      <c r="S4757" s="31"/>
      <c r="T4757" s="31"/>
      <c r="U4757" s="169"/>
      <c r="V4757" s="150"/>
      <c r="W4757" s="141" t="str" cm="1">
        <f t="array" ref="W4757">IF(SUM(LEN(B4757:V4757))=0,"",IF(OR(OR(ISBLANK(F4757),SUM(LEN(C4757),LEN(D4757))=0),AND(NOT(E4757="Unknown"),ISBLANK(J4757)),AND(NOT(O4757="Unknown"),ISBLANK(R4757))),"Missing Information", INDEX(Table15[Entire Service Line Classification], MATCH(SUMIFS(Table15[Unique ID],Table15[System-Owned Portion],E4757,Table15[If Material Anything Other than "Lead" in Column E,Was Material Ever Previously Lead?],G4757,Table15[Customer-Owned Portion],O4757),Table15[Unique ID],0),0)))</f>
        <v/>
      </c>
      <c r="X4757"/>
    </row>
    <row r="4758" spans="2:24" x14ac:dyDescent="0.25">
      <c r="B4758" s="146"/>
      <c r="C4758" s="31"/>
      <c r="D4758" s="31"/>
      <c r="E4758" s="44"/>
      <c r="F4758" s="43"/>
      <c r="G4758" s="84"/>
      <c r="H4758" s="31"/>
      <c r="I4758" s="208"/>
      <c r="J4758" s="84"/>
      <c r="K4758" s="31"/>
      <c r="L4758" s="31"/>
      <c r="M4758" s="169"/>
      <c r="N4758" s="148"/>
      <c r="O4758" s="106"/>
      <c r="P4758" s="43"/>
      <c r="Q4758" s="31"/>
      <c r="R4758" s="84"/>
      <c r="S4758" s="31"/>
      <c r="T4758" s="31"/>
      <c r="U4758" s="169"/>
      <c r="V4758" s="150"/>
      <c r="W4758" s="141" t="str" cm="1">
        <f t="array" ref="W4758">IF(SUM(LEN(B4758:V4758))=0,"",IF(OR(OR(ISBLANK(F4758),SUM(LEN(C4758),LEN(D4758))=0),AND(NOT(E4758="Unknown"),ISBLANK(J4758)),AND(NOT(O4758="Unknown"),ISBLANK(R4758))),"Missing Information", INDEX(Table15[Entire Service Line Classification], MATCH(SUMIFS(Table15[Unique ID],Table15[System-Owned Portion],E4758,Table15[If Material Anything Other than "Lead" in Column E,Was Material Ever Previously Lead?],G4758,Table15[Customer-Owned Portion],O4758),Table15[Unique ID],0),0)))</f>
        <v/>
      </c>
      <c r="X4758"/>
    </row>
    <row r="4759" spans="2:24" x14ac:dyDescent="0.25">
      <c r="B4759" s="146"/>
      <c r="C4759" s="31"/>
      <c r="D4759" s="31"/>
      <c r="E4759" s="44"/>
      <c r="F4759" s="43"/>
      <c r="G4759" s="84"/>
      <c r="H4759" s="31"/>
      <c r="I4759" s="208"/>
      <c r="J4759" s="84"/>
      <c r="K4759" s="31"/>
      <c r="L4759" s="31"/>
      <c r="M4759" s="169"/>
      <c r="N4759" s="148"/>
      <c r="O4759" s="106"/>
      <c r="P4759" s="43"/>
      <c r="Q4759" s="31"/>
      <c r="R4759" s="84"/>
      <c r="S4759" s="31"/>
      <c r="T4759" s="31"/>
      <c r="U4759" s="169"/>
      <c r="V4759" s="150"/>
      <c r="W4759" s="141" t="str" cm="1">
        <f t="array" ref="W4759">IF(SUM(LEN(B4759:V4759))=0,"",IF(OR(OR(ISBLANK(F4759),SUM(LEN(C4759),LEN(D4759))=0),AND(NOT(E4759="Unknown"),ISBLANK(J4759)),AND(NOT(O4759="Unknown"),ISBLANK(R4759))),"Missing Information", INDEX(Table15[Entire Service Line Classification], MATCH(SUMIFS(Table15[Unique ID],Table15[System-Owned Portion],E4759,Table15[If Material Anything Other than "Lead" in Column E,Was Material Ever Previously Lead?],G4759,Table15[Customer-Owned Portion],O4759),Table15[Unique ID],0),0)))</f>
        <v/>
      </c>
      <c r="X4759"/>
    </row>
    <row r="4760" spans="2:24" x14ac:dyDescent="0.25">
      <c r="B4760" s="146"/>
      <c r="C4760" s="31"/>
      <c r="D4760" s="31"/>
      <c r="E4760" s="44"/>
      <c r="F4760" s="43"/>
      <c r="G4760" s="84"/>
      <c r="H4760" s="31"/>
      <c r="I4760" s="208"/>
      <c r="J4760" s="84"/>
      <c r="K4760" s="31"/>
      <c r="L4760" s="31"/>
      <c r="M4760" s="169"/>
      <c r="N4760" s="148"/>
      <c r="O4760" s="106"/>
      <c r="P4760" s="43"/>
      <c r="Q4760" s="31"/>
      <c r="R4760" s="84"/>
      <c r="S4760" s="31"/>
      <c r="T4760" s="31"/>
      <c r="U4760" s="169"/>
      <c r="V4760" s="150"/>
      <c r="W4760" s="141" t="str" cm="1">
        <f t="array" ref="W4760">IF(SUM(LEN(B4760:V4760))=0,"",IF(OR(OR(ISBLANK(F4760),SUM(LEN(C4760),LEN(D4760))=0),AND(NOT(E4760="Unknown"),ISBLANK(J4760)),AND(NOT(O4760="Unknown"),ISBLANK(R4760))),"Missing Information", INDEX(Table15[Entire Service Line Classification], MATCH(SUMIFS(Table15[Unique ID],Table15[System-Owned Portion],E4760,Table15[If Material Anything Other than "Lead" in Column E,Was Material Ever Previously Lead?],G4760,Table15[Customer-Owned Portion],O4760),Table15[Unique ID],0),0)))</f>
        <v/>
      </c>
      <c r="X4760"/>
    </row>
    <row r="4761" spans="2:24" x14ac:dyDescent="0.25">
      <c r="B4761" s="146"/>
      <c r="C4761" s="31"/>
      <c r="D4761" s="31"/>
      <c r="E4761" s="44"/>
      <c r="F4761" s="43"/>
      <c r="G4761" s="84"/>
      <c r="H4761" s="31"/>
      <c r="I4761" s="208"/>
      <c r="J4761" s="84"/>
      <c r="K4761" s="31"/>
      <c r="L4761" s="31"/>
      <c r="M4761" s="169"/>
      <c r="N4761" s="148"/>
      <c r="O4761" s="106"/>
      <c r="P4761" s="43"/>
      <c r="Q4761" s="31"/>
      <c r="R4761" s="84"/>
      <c r="S4761" s="31"/>
      <c r="T4761" s="31"/>
      <c r="U4761" s="169"/>
      <c r="V4761" s="150"/>
      <c r="W4761" s="141" t="str" cm="1">
        <f t="array" ref="W4761">IF(SUM(LEN(B4761:V4761))=0,"",IF(OR(OR(ISBLANK(F4761),SUM(LEN(C4761),LEN(D4761))=0),AND(NOT(E4761="Unknown"),ISBLANK(J4761)),AND(NOT(O4761="Unknown"),ISBLANK(R4761))),"Missing Information", INDEX(Table15[Entire Service Line Classification], MATCH(SUMIFS(Table15[Unique ID],Table15[System-Owned Portion],E4761,Table15[If Material Anything Other than "Lead" in Column E,Was Material Ever Previously Lead?],G4761,Table15[Customer-Owned Portion],O4761),Table15[Unique ID],0),0)))</f>
        <v/>
      </c>
      <c r="X4761"/>
    </row>
    <row r="4762" spans="2:24" x14ac:dyDescent="0.25">
      <c r="B4762" s="146"/>
      <c r="C4762" s="31"/>
      <c r="D4762" s="31"/>
      <c r="E4762" s="44"/>
      <c r="F4762" s="43"/>
      <c r="G4762" s="84"/>
      <c r="H4762" s="31"/>
      <c r="I4762" s="208"/>
      <c r="J4762" s="84"/>
      <c r="K4762" s="31"/>
      <c r="L4762" s="31"/>
      <c r="M4762" s="169"/>
      <c r="N4762" s="148"/>
      <c r="O4762" s="106"/>
      <c r="P4762" s="43"/>
      <c r="Q4762" s="31"/>
      <c r="R4762" s="84"/>
      <c r="S4762" s="31"/>
      <c r="T4762" s="31"/>
      <c r="U4762" s="169"/>
      <c r="V4762" s="150"/>
      <c r="W4762" s="141" t="str" cm="1">
        <f t="array" ref="W4762">IF(SUM(LEN(B4762:V4762))=0,"",IF(OR(OR(ISBLANK(F4762),SUM(LEN(C4762),LEN(D4762))=0),AND(NOT(E4762="Unknown"),ISBLANK(J4762)),AND(NOT(O4762="Unknown"),ISBLANK(R4762))),"Missing Information", INDEX(Table15[Entire Service Line Classification], MATCH(SUMIFS(Table15[Unique ID],Table15[System-Owned Portion],E4762,Table15[If Material Anything Other than "Lead" in Column E,Was Material Ever Previously Lead?],G4762,Table15[Customer-Owned Portion],O4762),Table15[Unique ID],0),0)))</f>
        <v/>
      </c>
      <c r="X4762"/>
    </row>
    <row r="4763" spans="2:24" x14ac:dyDescent="0.25">
      <c r="B4763" s="146"/>
      <c r="C4763" s="31"/>
      <c r="D4763" s="31"/>
      <c r="E4763" s="44"/>
      <c r="F4763" s="43"/>
      <c r="G4763" s="84"/>
      <c r="H4763" s="31"/>
      <c r="I4763" s="208"/>
      <c r="J4763" s="84"/>
      <c r="K4763" s="31"/>
      <c r="L4763" s="31"/>
      <c r="M4763" s="169"/>
      <c r="N4763" s="148"/>
      <c r="O4763" s="106"/>
      <c r="P4763" s="43"/>
      <c r="Q4763" s="31"/>
      <c r="R4763" s="84"/>
      <c r="S4763" s="31"/>
      <c r="T4763" s="31"/>
      <c r="U4763" s="169"/>
      <c r="V4763" s="150"/>
      <c r="W4763" s="141" t="str" cm="1">
        <f t="array" ref="W4763">IF(SUM(LEN(B4763:V4763))=0,"",IF(OR(OR(ISBLANK(F4763),SUM(LEN(C4763),LEN(D4763))=0),AND(NOT(E4763="Unknown"),ISBLANK(J4763)),AND(NOT(O4763="Unknown"),ISBLANK(R4763))),"Missing Information", INDEX(Table15[Entire Service Line Classification], MATCH(SUMIFS(Table15[Unique ID],Table15[System-Owned Portion],E4763,Table15[If Material Anything Other than "Lead" in Column E,Was Material Ever Previously Lead?],G4763,Table15[Customer-Owned Portion],O4763),Table15[Unique ID],0),0)))</f>
        <v/>
      </c>
      <c r="X4763"/>
    </row>
    <row r="4764" spans="2:24" x14ac:dyDescent="0.25">
      <c r="B4764" s="146"/>
      <c r="C4764" s="31"/>
      <c r="D4764" s="31"/>
      <c r="E4764" s="44"/>
      <c r="F4764" s="43"/>
      <c r="G4764" s="84"/>
      <c r="H4764" s="31"/>
      <c r="I4764" s="208"/>
      <c r="J4764" s="84"/>
      <c r="K4764" s="31"/>
      <c r="L4764" s="31"/>
      <c r="M4764" s="169"/>
      <c r="N4764" s="148"/>
      <c r="O4764" s="106"/>
      <c r="P4764" s="43"/>
      <c r="Q4764" s="31"/>
      <c r="R4764" s="84"/>
      <c r="S4764" s="31"/>
      <c r="T4764" s="31"/>
      <c r="U4764" s="169"/>
      <c r="V4764" s="150"/>
      <c r="W4764" s="141" t="str" cm="1">
        <f t="array" ref="W4764">IF(SUM(LEN(B4764:V4764))=0,"",IF(OR(OR(ISBLANK(F4764),SUM(LEN(C4764),LEN(D4764))=0),AND(NOT(E4764="Unknown"),ISBLANK(J4764)),AND(NOT(O4764="Unknown"),ISBLANK(R4764))),"Missing Information", INDEX(Table15[Entire Service Line Classification], MATCH(SUMIFS(Table15[Unique ID],Table15[System-Owned Portion],E4764,Table15[If Material Anything Other than "Lead" in Column E,Was Material Ever Previously Lead?],G4764,Table15[Customer-Owned Portion],O4764),Table15[Unique ID],0),0)))</f>
        <v/>
      </c>
      <c r="X4764"/>
    </row>
    <row r="4765" spans="2:24" x14ac:dyDescent="0.25">
      <c r="B4765" s="146"/>
      <c r="C4765" s="31"/>
      <c r="D4765" s="31"/>
      <c r="E4765" s="44"/>
      <c r="F4765" s="43"/>
      <c r="G4765" s="84"/>
      <c r="H4765" s="31"/>
      <c r="I4765" s="208"/>
      <c r="J4765" s="84"/>
      <c r="K4765" s="31"/>
      <c r="L4765" s="31"/>
      <c r="M4765" s="169"/>
      <c r="N4765" s="148"/>
      <c r="O4765" s="106"/>
      <c r="P4765" s="43"/>
      <c r="Q4765" s="31"/>
      <c r="R4765" s="84"/>
      <c r="S4765" s="31"/>
      <c r="T4765" s="31"/>
      <c r="U4765" s="169"/>
      <c r="V4765" s="150"/>
      <c r="W4765" s="141" t="str" cm="1">
        <f t="array" ref="W4765">IF(SUM(LEN(B4765:V4765))=0,"",IF(OR(OR(ISBLANK(F4765),SUM(LEN(C4765),LEN(D4765))=0),AND(NOT(E4765="Unknown"),ISBLANK(J4765)),AND(NOT(O4765="Unknown"),ISBLANK(R4765))),"Missing Information", INDEX(Table15[Entire Service Line Classification], MATCH(SUMIFS(Table15[Unique ID],Table15[System-Owned Portion],E4765,Table15[If Material Anything Other than "Lead" in Column E,Was Material Ever Previously Lead?],G4765,Table15[Customer-Owned Portion],O4765),Table15[Unique ID],0),0)))</f>
        <v/>
      </c>
      <c r="X4765"/>
    </row>
    <row r="4766" spans="2:24" x14ac:dyDescent="0.25">
      <c r="B4766" s="146"/>
      <c r="C4766" s="31"/>
      <c r="D4766" s="31"/>
      <c r="E4766" s="44"/>
      <c r="F4766" s="43"/>
      <c r="G4766" s="84"/>
      <c r="H4766" s="31"/>
      <c r="I4766" s="208"/>
      <c r="J4766" s="84"/>
      <c r="K4766" s="31"/>
      <c r="L4766" s="31"/>
      <c r="M4766" s="169"/>
      <c r="N4766" s="148"/>
      <c r="O4766" s="106"/>
      <c r="P4766" s="43"/>
      <c r="Q4766" s="31"/>
      <c r="R4766" s="84"/>
      <c r="S4766" s="31"/>
      <c r="T4766" s="31"/>
      <c r="U4766" s="169"/>
      <c r="V4766" s="150"/>
      <c r="W4766" s="141" t="str" cm="1">
        <f t="array" ref="W4766">IF(SUM(LEN(B4766:V4766))=0,"",IF(OR(OR(ISBLANK(F4766),SUM(LEN(C4766),LEN(D4766))=0),AND(NOT(E4766="Unknown"),ISBLANK(J4766)),AND(NOT(O4766="Unknown"),ISBLANK(R4766))),"Missing Information", INDEX(Table15[Entire Service Line Classification], MATCH(SUMIFS(Table15[Unique ID],Table15[System-Owned Portion],E4766,Table15[If Material Anything Other than "Lead" in Column E,Was Material Ever Previously Lead?],G4766,Table15[Customer-Owned Portion],O4766),Table15[Unique ID],0),0)))</f>
        <v/>
      </c>
      <c r="X4766"/>
    </row>
    <row r="4767" spans="2:24" x14ac:dyDescent="0.25">
      <c r="B4767" s="146"/>
      <c r="C4767" s="31"/>
      <c r="D4767" s="31"/>
      <c r="E4767" s="44"/>
      <c r="F4767" s="43"/>
      <c r="G4767" s="84"/>
      <c r="H4767" s="31"/>
      <c r="I4767" s="208"/>
      <c r="J4767" s="84"/>
      <c r="K4767" s="31"/>
      <c r="L4767" s="31"/>
      <c r="M4767" s="169"/>
      <c r="N4767" s="148"/>
      <c r="O4767" s="106"/>
      <c r="P4767" s="43"/>
      <c r="Q4767" s="31"/>
      <c r="R4767" s="84"/>
      <c r="S4767" s="31"/>
      <c r="T4767" s="31"/>
      <c r="U4767" s="169"/>
      <c r="V4767" s="150"/>
      <c r="W4767" s="141" t="str" cm="1">
        <f t="array" ref="W4767">IF(SUM(LEN(B4767:V4767))=0,"",IF(OR(OR(ISBLANK(F4767),SUM(LEN(C4767),LEN(D4767))=0),AND(NOT(E4767="Unknown"),ISBLANK(J4767)),AND(NOT(O4767="Unknown"),ISBLANK(R4767))),"Missing Information", INDEX(Table15[Entire Service Line Classification], MATCH(SUMIFS(Table15[Unique ID],Table15[System-Owned Portion],E4767,Table15[If Material Anything Other than "Lead" in Column E,Was Material Ever Previously Lead?],G4767,Table15[Customer-Owned Portion],O4767),Table15[Unique ID],0),0)))</f>
        <v/>
      </c>
      <c r="X4767"/>
    </row>
    <row r="4768" spans="2:24" x14ac:dyDescent="0.25">
      <c r="B4768" s="146"/>
      <c r="C4768" s="31"/>
      <c r="D4768" s="31"/>
      <c r="E4768" s="44"/>
      <c r="F4768" s="43"/>
      <c r="G4768" s="84"/>
      <c r="H4768" s="31"/>
      <c r="I4768" s="208"/>
      <c r="J4768" s="84"/>
      <c r="K4768" s="31"/>
      <c r="L4768" s="31"/>
      <c r="M4768" s="169"/>
      <c r="N4768" s="148"/>
      <c r="O4768" s="106"/>
      <c r="P4768" s="43"/>
      <c r="Q4768" s="31"/>
      <c r="R4768" s="84"/>
      <c r="S4768" s="31"/>
      <c r="T4768" s="31"/>
      <c r="U4768" s="169"/>
      <c r="V4768" s="150"/>
      <c r="W4768" s="141" t="str" cm="1">
        <f t="array" ref="W4768">IF(SUM(LEN(B4768:V4768))=0,"",IF(OR(OR(ISBLANK(F4768),SUM(LEN(C4768),LEN(D4768))=0),AND(NOT(E4768="Unknown"),ISBLANK(J4768)),AND(NOT(O4768="Unknown"),ISBLANK(R4768))),"Missing Information", INDEX(Table15[Entire Service Line Classification], MATCH(SUMIFS(Table15[Unique ID],Table15[System-Owned Portion],E4768,Table15[If Material Anything Other than "Lead" in Column E,Was Material Ever Previously Lead?],G4768,Table15[Customer-Owned Portion],O4768),Table15[Unique ID],0),0)))</f>
        <v/>
      </c>
      <c r="X4768"/>
    </row>
    <row r="4769" spans="2:24" x14ac:dyDescent="0.25">
      <c r="B4769" s="146"/>
      <c r="C4769" s="31"/>
      <c r="D4769" s="31"/>
      <c r="E4769" s="44"/>
      <c r="F4769" s="43"/>
      <c r="G4769" s="84"/>
      <c r="H4769" s="31"/>
      <c r="I4769" s="208"/>
      <c r="J4769" s="84"/>
      <c r="K4769" s="31"/>
      <c r="L4769" s="31"/>
      <c r="M4769" s="169"/>
      <c r="N4769" s="148"/>
      <c r="O4769" s="106"/>
      <c r="P4769" s="43"/>
      <c r="Q4769" s="31"/>
      <c r="R4769" s="84"/>
      <c r="S4769" s="31"/>
      <c r="T4769" s="31"/>
      <c r="U4769" s="169"/>
      <c r="V4769" s="150"/>
      <c r="W4769" s="141" t="str" cm="1">
        <f t="array" ref="W4769">IF(SUM(LEN(B4769:V4769))=0,"",IF(OR(OR(ISBLANK(F4769),SUM(LEN(C4769),LEN(D4769))=0),AND(NOT(E4769="Unknown"),ISBLANK(J4769)),AND(NOT(O4769="Unknown"),ISBLANK(R4769))),"Missing Information", INDEX(Table15[Entire Service Line Classification], MATCH(SUMIFS(Table15[Unique ID],Table15[System-Owned Portion],E4769,Table15[If Material Anything Other than "Lead" in Column E,Was Material Ever Previously Lead?],G4769,Table15[Customer-Owned Portion],O4769),Table15[Unique ID],0),0)))</f>
        <v/>
      </c>
      <c r="X4769"/>
    </row>
    <row r="4770" spans="2:24" x14ac:dyDescent="0.25">
      <c r="B4770" s="146"/>
      <c r="C4770" s="31"/>
      <c r="D4770" s="31"/>
      <c r="E4770" s="44"/>
      <c r="F4770" s="43"/>
      <c r="G4770" s="84"/>
      <c r="H4770" s="31"/>
      <c r="I4770" s="208"/>
      <c r="J4770" s="84"/>
      <c r="K4770" s="31"/>
      <c r="L4770" s="31"/>
      <c r="M4770" s="169"/>
      <c r="N4770" s="148"/>
      <c r="O4770" s="106"/>
      <c r="P4770" s="43"/>
      <c r="Q4770" s="31"/>
      <c r="R4770" s="84"/>
      <c r="S4770" s="31"/>
      <c r="T4770" s="31"/>
      <c r="U4770" s="169"/>
      <c r="V4770" s="150"/>
      <c r="W4770" s="141" t="str" cm="1">
        <f t="array" ref="W4770">IF(SUM(LEN(B4770:V4770))=0,"",IF(OR(OR(ISBLANK(F4770),SUM(LEN(C4770),LEN(D4770))=0),AND(NOT(E4770="Unknown"),ISBLANK(J4770)),AND(NOT(O4770="Unknown"),ISBLANK(R4770))),"Missing Information", INDEX(Table15[Entire Service Line Classification], MATCH(SUMIFS(Table15[Unique ID],Table15[System-Owned Portion],E4770,Table15[If Material Anything Other than "Lead" in Column E,Was Material Ever Previously Lead?],G4770,Table15[Customer-Owned Portion],O4770),Table15[Unique ID],0),0)))</f>
        <v/>
      </c>
      <c r="X4770"/>
    </row>
    <row r="4771" spans="2:24" x14ac:dyDescent="0.25">
      <c r="B4771" s="146"/>
      <c r="C4771" s="31"/>
      <c r="D4771" s="31"/>
      <c r="E4771" s="44"/>
      <c r="F4771" s="43"/>
      <c r="G4771" s="84"/>
      <c r="H4771" s="31"/>
      <c r="I4771" s="208"/>
      <c r="J4771" s="84"/>
      <c r="K4771" s="31"/>
      <c r="L4771" s="31"/>
      <c r="M4771" s="169"/>
      <c r="N4771" s="148"/>
      <c r="O4771" s="106"/>
      <c r="P4771" s="43"/>
      <c r="Q4771" s="31"/>
      <c r="R4771" s="84"/>
      <c r="S4771" s="31"/>
      <c r="T4771" s="31"/>
      <c r="U4771" s="169"/>
      <c r="V4771" s="150"/>
      <c r="W4771" s="141" t="str" cm="1">
        <f t="array" ref="W4771">IF(SUM(LEN(B4771:V4771))=0,"",IF(OR(OR(ISBLANK(F4771),SUM(LEN(C4771),LEN(D4771))=0),AND(NOT(E4771="Unknown"),ISBLANK(J4771)),AND(NOT(O4771="Unknown"),ISBLANK(R4771))),"Missing Information", INDEX(Table15[Entire Service Line Classification], MATCH(SUMIFS(Table15[Unique ID],Table15[System-Owned Portion],E4771,Table15[If Material Anything Other than "Lead" in Column E,Was Material Ever Previously Lead?],G4771,Table15[Customer-Owned Portion],O4771),Table15[Unique ID],0),0)))</f>
        <v/>
      </c>
      <c r="X4771"/>
    </row>
    <row r="4772" spans="2:24" x14ac:dyDescent="0.25">
      <c r="B4772" s="146"/>
      <c r="C4772" s="31"/>
      <c r="D4772" s="31"/>
      <c r="E4772" s="44"/>
      <c r="F4772" s="43"/>
      <c r="G4772" s="84"/>
      <c r="H4772" s="31"/>
      <c r="I4772" s="208"/>
      <c r="J4772" s="84"/>
      <c r="K4772" s="31"/>
      <c r="L4772" s="31"/>
      <c r="M4772" s="169"/>
      <c r="N4772" s="148"/>
      <c r="O4772" s="106"/>
      <c r="P4772" s="43"/>
      <c r="Q4772" s="31"/>
      <c r="R4772" s="84"/>
      <c r="S4772" s="31"/>
      <c r="T4772" s="31"/>
      <c r="U4772" s="169"/>
      <c r="V4772" s="150"/>
      <c r="W4772" s="141" t="str" cm="1">
        <f t="array" ref="W4772">IF(SUM(LEN(B4772:V4772))=0,"",IF(OR(OR(ISBLANK(F4772),SUM(LEN(C4772),LEN(D4772))=0),AND(NOT(E4772="Unknown"),ISBLANK(J4772)),AND(NOT(O4772="Unknown"),ISBLANK(R4772))),"Missing Information", INDEX(Table15[Entire Service Line Classification], MATCH(SUMIFS(Table15[Unique ID],Table15[System-Owned Portion],E4772,Table15[If Material Anything Other than "Lead" in Column E,Was Material Ever Previously Lead?],G4772,Table15[Customer-Owned Portion],O4772),Table15[Unique ID],0),0)))</f>
        <v/>
      </c>
      <c r="X4772"/>
    </row>
    <row r="4773" spans="2:24" x14ac:dyDescent="0.25">
      <c r="B4773" s="146"/>
      <c r="C4773" s="31"/>
      <c r="D4773" s="31"/>
      <c r="E4773" s="44"/>
      <c r="F4773" s="43"/>
      <c r="G4773" s="84"/>
      <c r="H4773" s="31"/>
      <c r="I4773" s="208"/>
      <c r="J4773" s="84"/>
      <c r="K4773" s="31"/>
      <c r="L4773" s="31"/>
      <c r="M4773" s="169"/>
      <c r="N4773" s="148"/>
      <c r="O4773" s="106"/>
      <c r="P4773" s="43"/>
      <c r="Q4773" s="31"/>
      <c r="R4773" s="84"/>
      <c r="S4773" s="31"/>
      <c r="T4773" s="31"/>
      <c r="U4773" s="169"/>
      <c r="V4773" s="150"/>
      <c r="W4773" s="141" t="str" cm="1">
        <f t="array" ref="W4773">IF(SUM(LEN(B4773:V4773))=0,"",IF(OR(OR(ISBLANK(F4773),SUM(LEN(C4773),LEN(D4773))=0),AND(NOT(E4773="Unknown"),ISBLANK(J4773)),AND(NOT(O4773="Unknown"),ISBLANK(R4773))),"Missing Information", INDEX(Table15[Entire Service Line Classification], MATCH(SUMIFS(Table15[Unique ID],Table15[System-Owned Portion],E4773,Table15[If Material Anything Other than "Lead" in Column E,Was Material Ever Previously Lead?],G4773,Table15[Customer-Owned Portion],O4773),Table15[Unique ID],0),0)))</f>
        <v/>
      </c>
      <c r="X4773"/>
    </row>
    <row r="4774" spans="2:24" x14ac:dyDescent="0.25">
      <c r="B4774" s="146"/>
      <c r="C4774" s="31"/>
      <c r="D4774" s="31"/>
      <c r="E4774" s="44"/>
      <c r="F4774" s="43"/>
      <c r="G4774" s="84"/>
      <c r="H4774" s="31"/>
      <c r="I4774" s="208"/>
      <c r="J4774" s="84"/>
      <c r="K4774" s="31"/>
      <c r="L4774" s="31"/>
      <c r="M4774" s="169"/>
      <c r="N4774" s="148"/>
      <c r="O4774" s="106"/>
      <c r="P4774" s="43"/>
      <c r="Q4774" s="31"/>
      <c r="R4774" s="84"/>
      <c r="S4774" s="31"/>
      <c r="T4774" s="31"/>
      <c r="U4774" s="169"/>
      <c r="V4774" s="150"/>
      <c r="W4774" s="141" t="str" cm="1">
        <f t="array" ref="W4774">IF(SUM(LEN(B4774:V4774))=0,"",IF(OR(OR(ISBLANK(F4774),SUM(LEN(C4774),LEN(D4774))=0),AND(NOT(E4774="Unknown"),ISBLANK(J4774)),AND(NOT(O4774="Unknown"),ISBLANK(R4774))),"Missing Information", INDEX(Table15[Entire Service Line Classification], MATCH(SUMIFS(Table15[Unique ID],Table15[System-Owned Portion],E4774,Table15[If Material Anything Other than "Lead" in Column E,Was Material Ever Previously Lead?],G4774,Table15[Customer-Owned Portion],O4774),Table15[Unique ID],0),0)))</f>
        <v/>
      </c>
      <c r="X4774"/>
    </row>
    <row r="4775" spans="2:24" x14ac:dyDescent="0.25">
      <c r="B4775" s="146"/>
      <c r="C4775" s="31"/>
      <c r="D4775" s="31"/>
      <c r="E4775" s="44"/>
      <c r="F4775" s="43"/>
      <c r="G4775" s="84"/>
      <c r="H4775" s="31"/>
      <c r="I4775" s="208"/>
      <c r="J4775" s="84"/>
      <c r="K4775" s="31"/>
      <c r="L4775" s="31"/>
      <c r="M4775" s="169"/>
      <c r="N4775" s="148"/>
      <c r="O4775" s="106"/>
      <c r="P4775" s="43"/>
      <c r="Q4775" s="31"/>
      <c r="R4775" s="84"/>
      <c r="S4775" s="31"/>
      <c r="T4775" s="31"/>
      <c r="U4775" s="169"/>
      <c r="V4775" s="150"/>
      <c r="W4775" s="141" t="str" cm="1">
        <f t="array" ref="W4775">IF(SUM(LEN(B4775:V4775))=0,"",IF(OR(OR(ISBLANK(F4775),SUM(LEN(C4775),LEN(D4775))=0),AND(NOT(E4775="Unknown"),ISBLANK(J4775)),AND(NOT(O4775="Unknown"),ISBLANK(R4775))),"Missing Information", INDEX(Table15[Entire Service Line Classification], MATCH(SUMIFS(Table15[Unique ID],Table15[System-Owned Portion],E4775,Table15[If Material Anything Other than "Lead" in Column E,Was Material Ever Previously Lead?],G4775,Table15[Customer-Owned Portion],O4775),Table15[Unique ID],0),0)))</f>
        <v/>
      </c>
      <c r="X4775"/>
    </row>
    <row r="4776" spans="2:24" x14ac:dyDescent="0.25">
      <c r="B4776" s="146"/>
      <c r="C4776" s="31"/>
      <c r="D4776" s="31"/>
      <c r="E4776" s="44"/>
      <c r="F4776" s="43"/>
      <c r="G4776" s="84"/>
      <c r="H4776" s="31"/>
      <c r="I4776" s="208"/>
      <c r="J4776" s="84"/>
      <c r="K4776" s="31"/>
      <c r="L4776" s="31"/>
      <c r="M4776" s="169"/>
      <c r="N4776" s="148"/>
      <c r="O4776" s="106"/>
      <c r="P4776" s="43"/>
      <c r="Q4776" s="31"/>
      <c r="R4776" s="84"/>
      <c r="S4776" s="31"/>
      <c r="T4776" s="31"/>
      <c r="U4776" s="169"/>
      <c r="V4776" s="150"/>
      <c r="W4776" s="141" t="str" cm="1">
        <f t="array" ref="W4776">IF(SUM(LEN(B4776:V4776))=0,"",IF(OR(OR(ISBLANK(F4776),SUM(LEN(C4776),LEN(D4776))=0),AND(NOT(E4776="Unknown"),ISBLANK(J4776)),AND(NOT(O4776="Unknown"),ISBLANK(R4776))),"Missing Information", INDEX(Table15[Entire Service Line Classification], MATCH(SUMIFS(Table15[Unique ID],Table15[System-Owned Portion],E4776,Table15[If Material Anything Other than "Lead" in Column E,Was Material Ever Previously Lead?],G4776,Table15[Customer-Owned Portion],O4776),Table15[Unique ID],0),0)))</f>
        <v/>
      </c>
      <c r="X4776"/>
    </row>
    <row r="4777" spans="2:24" x14ac:dyDescent="0.25">
      <c r="B4777" s="146"/>
      <c r="C4777" s="31"/>
      <c r="D4777" s="31"/>
      <c r="E4777" s="44"/>
      <c r="F4777" s="43"/>
      <c r="G4777" s="84"/>
      <c r="H4777" s="31"/>
      <c r="I4777" s="208"/>
      <c r="J4777" s="84"/>
      <c r="K4777" s="31"/>
      <c r="L4777" s="31"/>
      <c r="M4777" s="169"/>
      <c r="N4777" s="148"/>
      <c r="O4777" s="106"/>
      <c r="P4777" s="43"/>
      <c r="Q4777" s="31"/>
      <c r="R4777" s="84"/>
      <c r="S4777" s="31"/>
      <c r="T4777" s="31"/>
      <c r="U4777" s="169"/>
      <c r="V4777" s="150"/>
      <c r="W4777" s="141" t="str" cm="1">
        <f t="array" ref="W4777">IF(SUM(LEN(B4777:V4777))=0,"",IF(OR(OR(ISBLANK(F4777),SUM(LEN(C4777),LEN(D4777))=0),AND(NOT(E4777="Unknown"),ISBLANK(J4777)),AND(NOT(O4777="Unknown"),ISBLANK(R4777))),"Missing Information", INDEX(Table15[Entire Service Line Classification], MATCH(SUMIFS(Table15[Unique ID],Table15[System-Owned Portion],E4777,Table15[If Material Anything Other than "Lead" in Column E,Was Material Ever Previously Lead?],G4777,Table15[Customer-Owned Portion],O4777),Table15[Unique ID],0),0)))</f>
        <v/>
      </c>
      <c r="X4777"/>
    </row>
    <row r="4778" spans="2:24" x14ac:dyDescent="0.25">
      <c r="B4778" s="146"/>
      <c r="C4778" s="31"/>
      <c r="D4778" s="31"/>
      <c r="E4778" s="44"/>
      <c r="F4778" s="43"/>
      <c r="G4778" s="84"/>
      <c r="H4778" s="31"/>
      <c r="I4778" s="208"/>
      <c r="J4778" s="84"/>
      <c r="K4778" s="31"/>
      <c r="L4778" s="31"/>
      <c r="M4778" s="169"/>
      <c r="N4778" s="148"/>
      <c r="O4778" s="106"/>
      <c r="P4778" s="43"/>
      <c r="Q4778" s="31"/>
      <c r="R4778" s="84"/>
      <c r="S4778" s="31"/>
      <c r="T4778" s="31"/>
      <c r="U4778" s="169"/>
      <c r="V4778" s="150"/>
      <c r="W4778" s="141" t="str" cm="1">
        <f t="array" ref="W4778">IF(SUM(LEN(B4778:V4778))=0,"",IF(OR(OR(ISBLANK(F4778),SUM(LEN(C4778),LEN(D4778))=0),AND(NOT(E4778="Unknown"),ISBLANK(J4778)),AND(NOT(O4778="Unknown"),ISBLANK(R4778))),"Missing Information", INDEX(Table15[Entire Service Line Classification], MATCH(SUMIFS(Table15[Unique ID],Table15[System-Owned Portion],E4778,Table15[If Material Anything Other than "Lead" in Column E,Was Material Ever Previously Lead?],G4778,Table15[Customer-Owned Portion],O4778),Table15[Unique ID],0),0)))</f>
        <v/>
      </c>
      <c r="X4778"/>
    </row>
    <row r="4779" spans="2:24" x14ac:dyDescent="0.25">
      <c r="B4779" s="146"/>
      <c r="C4779" s="31"/>
      <c r="D4779" s="31"/>
      <c r="E4779" s="44"/>
      <c r="F4779" s="43"/>
      <c r="G4779" s="84"/>
      <c r="H4779" s="31"/>
      <c r="I4779" s="208"/>
      <c r="J4779" s="84"/>
      <c r="K4779" s="31"/>
      <c r="L4779" s="31"/>
      <c r="M4779" s="169"/>
      <c r="N4779" s="148"/>
      <c r="O4779" s="106"/>
      <c r="P4779" s="43"/>
      <c r="Q4779" s="31"/>
      <c r="R4779" s="84"/>
      <c r="S4779" s="31"/>
      <c r="T4779" s="31"/>
      <c r="U4779" s="169"/>
      <c r="V4779" s="150"/>
      <c r="W4779" s="141" t="str" cm="1">
        <f t="array" ref="W4779">IF(SUM(LEN(B4779:V4779))=0,"",IF(OR(OR(ISBLANK(F4779),SUM(LEN(C4779),LEN(D4779))=0),AND(NOT(E4779="Unknown"),ISBLANK(J4779)),AND(NOT(O4779="Unknown"),ISBLANK(R4779))),"Missing Information", INDEX(Table15[Entire Service Line Classification], MATCH(SUMIFS(Table15[Unique ID],Table15[System-Owned Portion],E4779,Table15[If Material Anything Other than "Lead" in Column E,Was Material Ever Previously Lead?],G4779,Table15[Customer-Owned Portion],O4779),Table15[Unique ID],0),0)))</f>
        <v/>
      </c>
      <c r="X4779"/>
    </row>
    <row r="4780" spans="2:24" x14ac:dyDescent="0.25">
      <c r="B4780" s="146"/>
      <c r="C4780" s="31"/>
      <c r="D4780" s="31"/>
      <c r="E4780" s="44"/>
      <c r="F4780" s="43"/>
      <c r="G4780" s="84"/>
      <c r="H4780" s="31"/>
      <c r="I4780" s="208"/>
      <c r="J4780" s="84"/>
      <c r="K4780" s="31"/>
      <c r="L4780" s="31"/>
      <c r="M4780" s="169"/>
      <c r="N4780" s="148"/>
      <c r="O4780" s="106"/>
      <c r="P4780" s="43"/>
      <c r="Q4780" s="31"/>
      <c r="R4780" s="84"/>
      <c r="S4780" s="31"/>
      <c r="T4780" s="31"/>
      <c r="U4780" s="169"/>
      <c r="V4780" s="150"/>
      <c r="W4780" s="141" t="str" cm="1">
        <f t="array" ref="W4780">IF(SUM(LEN(B4780:V4780))=0,"",IF(OR(OR(ISBLANK(F4780),SUM(LEN(C4780),LEN(D4780))=0),AND(NOT(E4780="Unknown"),ISBLANK(J4780)),AND(NOT(O4780="Unknown"),ISBLANK(R4780))),"Missing Information", INDEX(Table15[Entire Service Line Classification], MATCH(SUMIFS(Table15[Unique ID],Table15[System-Owned Portion],E4780,Table15[If Material Anything Other than "Lead" in Column E,Was Material Ever Previously Lead?],G4780,Table15[Customer-Owned Portion],O4780),Table15[Unique ID],0),0)))</f>
        <v/>
      </c>
      <c r="X4780"/>
    </row>
    <row r="4781" spans="2:24" x14ac:dyDescent="0.25">
      <c r="B4781" s="146"/>
      <c r="C4781" s="31"/>
      <c r="D4781" s="31"/>
      <c r="E4781" s="44"/>
      <c r="F4781" s="43"/>
      <c r="G4781" s="84"/>
      <c r="H4781" s="31"/>
      <c r="I4781" s="208"/>
      <c r="J4781" s="84"/>
      <c r="K4781" s="31"/>
      <c r="L4781" s="31"/>
      <c r="M4781" s="169"/>
      <c r="N4781" s="148"/>
      <c r="O4781" s="106"/>
      <c r="P4781" s="43"/>
      <c r="Q4781" s="31"/>
      <c r="R4781" s="84"/>
      <c r="S4781" s="31"/>
      <c r="T4781" s="31"/>
      <c r="U4781" s="169"/>
      <c r="V4781" s="150"/>
      <c r="W4781" s="141" t="str" cm="1">
        <f t="array" ref="W4781">IF(SUM(LEN(B4781:V4781))=0,"",IF(OR(OR(ISBLANK(F4781),SUM(LEN(C4781),LEN(D4781))=0),AND(NOT(E4781="Unknown"),ISBLANK(J4781)),AND(NOT(O4781="Unknown"),ISBLANK(R4781))),"Missing Information", INDEX(Table15[Entire Service Line Classification], MATCH(SUMIFS(Table15[Unique ID],Table15[System-Owned Portion],E4781,Table15[If Material Anything Other than "Lead" in Column E,Was Material Ever Previously Lead?],G4781,Table15[Customer-Owned Portion],O4781),Table15[Unique ID],0),0)))</f>
        <v/>
      </c>
      <c r="X4781"/>
    </row>
    <row r="4782" spans="2:24" x14ac:dyDescent="0.25">
      <c r="B4782" s="146"/>
      <c r="C4782" s="31"/>
      <c r="D4782" s="31"/>
      <c r="E4782" s="44"/>
      <c r="F4782" s="43"/>
      <c r="G4782" s="84"/>
      <c r="H4782" s="31"/>
      <c r="I4782" s="208"/>
      <c r="J4782" s="84"/>
      <c r="K4782" s="31"/>
      <c r="L4782" s="31"/>
      <c r="M4782" s="169"/>
      <c r="N4782" s="148"/>
      <c r="O4782" s="106"/>
      <c r="P4782" s="43"/>
      <c r="Q4782" s="31"/>
      <c r="R4782" s="84"/>
      <c r="S4782" s="31"/>
      <c r="T4782" s="31"/>
      <c r="U4782" s="169"/>
      <c r="V4782" s="150"/>
      <c r="W4782" s="141" t="str" cm="1">
        <f t="array" ref="W4782">IF(SUM(LEN(B4782:V4782))=0,"",IF(OR(OR(ISBLANK(F4782),SUM(LEN(C4782),LEN(D4782))=0),AND(NOT(E4782="Unknown"),ISBLANK(J4782)),AND(NOT(O4782="Unknown"),ISBLANK(R4782))),"Missing Information", INDEX(Table15[Entire Service Line Classification], MATCH(SUMIFS(Table15[Unique ID],Table15[System-Owned Portion],E4782,Table15[If Material Anything Other than "Lead" in Column E,Was Material Ever Previously Lead?],G4782,Table15[Customer-Owned Portion],O4782),Table15[Unique ID],0),0)))</f>
        <v/>
      </c>
      <c r="X4782"/>
    </row>
    <row r="4783" spans="2:24" x14ac:dyDescent="0.25">
      <c r="B4783" s="146"/>
      <c r="C4783" s="31"/>
      <c r="D4783" s="31"/>
      <c r="E4783" s="44"/>
      <c r="F4783" s="43"/>
      <c r="G4783" s="84"/>
      <c r="H4783" s="31"/>
      <c r="I4783" s="208"/>
      <c r="J4783" s="84"/>
      <c r="K4783" s="31"/>
      <c r="L4783" s="31"/>
      <c r="M4783" s="169"/>
      <c r="N4783" s="148"/>
      <c r="O4783" s="106"/>
      <c r="P4783" s="43"/>
      <c r="Q4783" s="31"/>
      <c r="R4783" s="84"/>
      <c r="S4783" s="31"/>
      <c r="T4783" s="31"/>
      <c r="U4783" s="169"/>
      <c r="V4783" s="150"/>
      <c r="W4783" s="141" t="str" cm="1">
        <f t="array" ref="W4783">IF(SUM(LEN(B4783:V4783))=0,"",IF(OR(OR(ISBLANK(F4783),SUM(LEN(C4783),LEN(D4783))=0),AND(NOT(E4783="Unknown"),ISBLANK(J4783)),AND(NOT(O4783="Unknown"),ISBLANK(R4783))),"Missing Information", INDEX(Table15[Entire Service Line Classification], MATCH(SUMIFS(Table15[Unique ID],Table15[System-Owned Portion],E4783,Table15[If Material Anything Other than "Lead" in Column E,Was Material Ever Previously Lead?],G4783,Table15[Customer-Owned Portion],O4783),Table15[Unique ID],0),0)))</f>
        <v/>
      </c>
      <c r="X4783"/>
    </row>
    <row r="4784" spans="2:24" x14ac:dyDescent="0.25">
      <c r="B4784" s="146"/>
      <c r="C4784" s="31"/>
      <c r="D4784" s="31"/>
      <c r="E4784" s="44"/>
      <c r="F4784" s="43"/>
      <c r="G4784" s="84"/>
      <c r="H4784" s="31"/>
      <c r="I4784" s="208"/>
      <c r="J4784" s="84"/>
      <c r="K4784" s="31"/>
      <c r="L4784" s="31"/>
      <c r="M4784" s="169"/>
      <c r="N4784" s="148"/>
      <c r="O4784" s="106"/>
      <c r="P4784" s="43"/>
      <c r="Q4784" s="31"/>
      <c r="R4784" s="84"/>
      <c r="S4784" s="31"/>
      <c r="T4784" s="31"/>
      <c r="U4784" s="169"/>
      <c r="V4784" s="150"/>
      <c r="W4784" s="141" t="str" cm="1">
        <f t="array" ref="W4784">IF(SUM(LEN(B4784:V4784))=0,"",IF(OR(OR(ISBLANK(F4784),SUM(LEN(C4784),LEN(D4784))=0),AND(NOT(E4784="Unknown"),ISBLANK(J4784)),AND(NOT(O4784="Unknown"),ISBLANK(R4784))),"Missing Information", INDEX(Table15[Entire Service Line Classification], MATCH(SUMIFS(Table15[Unique ID],Table15[System-Owned Portion],E4784,Table15[If Material Anything Other than "Lead" in Column E,Was Material Ever Previously Lead?],G4784,Table15[Customer-Owned Portion],O4784),Table15[Unique ID],0),0)))</f>
        <v/>
      </c>
      <c r="X4784"/>
    </row>
    <row r="4785" spans="2:24" x14ac:dyDescent="0.25">
      <c r="B4785" s="146"/>
      <c r="C4785" s="31"/>
      <c r="D4785" s="31"/>
      <c r="E4785" s="44"/>
      <c r="F4785" s="43"/>
      <c r="G4785" s="84"/>
      <c r="H4785" s="31"/>
      <c r="I4785" s="208"/>
      <c r="J4785" s="84"/>
      <c r="K4785" s="31"/>
      <c r="L4785" s="31"/>
      <c r="M4785" s="169"/>
      <c r="N4785" s="148"/>
      <c r="O4785" s="106"/>
      <c r="P4785" s="43"/>
      <c r="Q4785" s="31"/>
      <c r="R4785" s="84"/>
      <c r="S4785" s="31"/>
      <c r="T4785" s="31"/>
      <c r="U4785" s="169"/>
      <c r="V4785" s="150"/>
      <c r="W4785" s="141" t="str" cm="1">
        <f t="array" ref="W4785">IF(SUM(LEN(B4785:V4785))=0,"",IF(OR(OR(ISBLANK(F4785),SUM(LEN(C4785),LEN(D4785))=0),AND(NOT(E4785="Unknown"),ISBLANK(J4785)),AND(NOT(O4785="Unknown"),ISBLANK(R4785))),"Missing Information", INDEX(Table15[Entire Service Line Classification], MATCH(SUMIFS(Table15[Unique ID],Table15[System-Owned Portion],E4785,Table15[If Material Anything Other than "Lead" in Column E,Was Material Ever Previously Lead?],G4785,Table15[Customer-Owned Portion],O4785),Table15[Unique ID],0),0)))</f>
        <v/>
      </c>
      <c r="X4785"/>
    </row>
    <row r="4786" spans="2:24" x14ac:dyDescent="0.25">
      <c r="B4786" s="146"/>
      <c r="C4786" s="31"/>
      <c r="D4786" s="31"/>
      <c r="E4786" s="44"/>
      <c r="F4786" s="43"/>
      <c r="G4786" s="84"/>
      <c r="H4786" s="31"/>
      <c r="I4786" s="208"/>
      <c r="J4786" s="84"/>
      <c r="K4786" s="31"/>
      <c r="L4786" s="31"/>
      <c r="M4786" s="169"/>
      <c r="N4786" s="148"/>
      <c r="O4786" s="106"/>
      <c r="P4786" s="43"/>
      <c r="Q4786" s="31"/>
      <c r="R4786" s="84"/>
      <c r="S4786" s="31"/>
      <c r="T4786" s="31"/>
      <c r="U4786" s="169"/>
      <c r="V4786" s="150"/>
      <c r="W4786" s="141" t="str" cm="1">
        <f t="array" ref="W4786">IF(SUM(LEN(B4786:V4786))=0,"",IF(OR(OR(ISBLANK(F4786),SUM(LEN(C4786),LEN(D4786))=0),AND(NOT(E4786="Unknown"),ISBLANK(J4786)),AND(NOT(O4786="Unknown"),ISBLANK(R4786))),"Missing Information", INDEX(Table15[Entire Service Line Classification], MATCH(SUMIFS(Table15[Unique ID],Table15[System-Owned Portion],E4786,Table15[If Material Anything Other than "Lead" in Column E,Was Material Ever Previously Lead?],G4786,Table15[Customer-Owned Portion],O4786),Table15[Unique ID],0),0)))</f>
        <v/>
      </c>
      <c r="X4786"/>
    </row>
    <row r="4787" spans="2:24" x14ac:dyDescent="0.25">
      <c r="B4787" s="146"/>
      <c r="C4787" s="31"/>
      <c r="D4787" s="31"/>
      <c r="E4787" s="44"/>
      <c r="F4787" s="43"/>
      <c r="G4787" s="84"/>
      <c r="H4787" s="31"/>
      <c r="I4787" s="208"/>
      <c r="J4787" s="84"/>
      <c r="K4787" s="31"/>
      <c r="L4787" s="31"/>
      <c r="M4787" s="169"/>
      <c r="N4787" s="148"/>
      <c r="O4787" s="106"/>
      <c r="P4787" s="43"/>
      <c r="Q4787" s="31"/>
      <c r="R4787" s="84"/>
      <c r="S4787" s="31"/>
      <c r="T4787" s="31"/>
      <c r="U4787" s="169"/>
      <c r="V4787" s="150"/>
      <c r="W4787" s="141" t="str" cm="1">
        <f t="array" ref="W4787">IF(SUM(LEN(B4787:V4787))=0,"",IF(OR(OR(ISBLANK(F4787),SUM(LEN(C4787),LEN(D4787))=0),AND(NOT(E4787="Unknown"),ISBLANK(J4787)),AND(NOT(O4787="Unknown"),ISBLANK(R4787))),"Missing Information", INDEX(Table15[Entire Service Line Classification], MATCH(SUMIFS(Table15[Unique ID],Table15[System-Owned Portion],E4787,Table15[If Material Anything Other than "Lead" in Column E,Was Material Ever Previously Lead?],G4787,Table15[Customer-Owned Portion],O4787),Table15[Unique ID],0),0)))</f>
        <v/>
      </c>
      <c r="X4787"/>
    </row>
    <row r="4788" spans="2:24" x14ac:dyDescent="0.25">
      <c r="B4788" s="146"/>
      <c r="C4788" s="31"/>
      <c r="D4788" s="31"/>
      <c r="E4788" s="44"/>
      <c r="F4788" s="43"/>
      <c r="G4788" s="84"/>
      <c r="H4788" s="31"/>
      <c r="I4788" s="208"/>
      <c r="J4788" s="84"/>
      <c r="K4788" s="31"/>
      <c r="L4788" s="31"/>
      <c r="M4788" s="169"/>
      <c r="N4788" s="148"/>
      <c r="O4788" s="106"/>
      <c r="P4788" s="43"/>
      <c r="Q4788" s="31"/>
      <c r="R4788" s="84"/>
      <c r="S4788" s="31"/>
      <c r="T4788" s="31"/>
      <c r="U4788" s="169"/>
      <c r="V4788" s="150"/>
      <c r="W4788" s="141" t="str" cm="1">
        <f t="array" ref="W4788">IF(SUM(LEN(B4788:V4788))=0,"",IF(OR(OR(ISBLANK(F4788),SUM(LEN(C4788),LEN(D4788))=0),AND(NOT(E4788="Unknown"),ISBLANK(J4788)),AND(NOT(O4788="Unknown"),ISBLANK(R4788))),"Missing Information", INDEX(Table15[Entire Service Line Classification], MATCH(SUMIFS(Table15[Unique ID],Table15[System-Owned Portion],E4788,Table15[If Material Anything Other than "Lead" in Column E,Was Material Ever Previously Lead?],G4788,Table15[Customer-Owned Portion],O4788),Table15[Unique ID],0),0)))</f>
        <v/>
      </c>
      <c r="X4788"/>
    </row>
    <row r="4789" spans="2:24" x14ac:dyDescent="0.25">
      <c r="B4789" s="146"/>
      <c r="C4789" s="31"/>
      <c r="D4789" s="31"/>
      <c r="E4789" s="44"/>
      <c r="F4789" s="43"/>
      <c r="G4789" s="84"/>
      <c r="H4789" s="31"/>
      <c r="I4789" s="208"/>
      <c r="J4789" s="84"/>
      <c r="K4789" s="31"/>
      <c r="L4789" s="31"/>
      <c r="M4789" s="169"/>
      <c r="N4789" s="148"/>
      <c r="O4789" s="106"/>
      <c r="P4789" s="43"/>
      <c r="Q4789" s="31"/>
      <c r="R4789" s="84"/>
      <c r="S4789" s="31"/>
      <c r="T4789" s="31"/>
      <c r="U4789" s="169"/>
      <c r="V4789" s="150"/>
      <c r="W4789" s="141" t="str" cm="1">
        <f t="array" ref="W4789">IF(SUM(LEN(B4789:V4789))=0,"",IF(OR(OR(ISBLANK(F4789),SUM(LEN(C4789),LEN(D4789))=0),AND(NOT(E4789="Unknown"),ISBLANK(J4789)),AND(NOT(O4789="Unknown"),ISBLANK(R4789))),"Missing Information", INDEX(Table15[Entire Service Line Classification], MATCH(SUMIFS(Table15[Unique ID],Table15[System-Owned Portion],E4789,Table15[If Material Anything Other than "Lead" in Column E,Was Material Ever Previously Lead?],G4789,Table15[Customer-Owned Portion],O4789),Table15[Unique ID],0),0)))</f>
        <v/>
      </c>
      <c r="X4789"/>
    </row>
    <row r="4790" spans="2:24" x14ac:dyDescent="0.25">
      <c r="B4790" s="146"/>
      <c r="C4790" s="31"/>
      <c r="D4790" s="31"/>
      <c r="E4790" s="44"/>
      <c r="F4790" s="43"/>
      <c r="G4790" s="84"/>
      <c r="H4790" s="31"/>
      <c r="I4790" s="208"/>
      <c r="J4790" s="84"/>
      <c r="K4790" s="31"/>
      <c r="L4790" s="31"/>
      <c r="M4790" s="169"/>
      <c r="N4790" s="148"/>
      <c r="O4790" s="106"/>
      <c r="P4790" s="43"/>
      <c r="Q4790" s="31"/>
      <c r="R4790" s="84"/>
      <c r="S4790" s="31"/>
      <c r="T4790" s="31"/>
      <c r="U4790" s="169"/>
      <c r="V4790" s="150"/>
      <c r="W4790" s="141" t="str" cm="1">
        <f t="array" ref="W4790">IF(SUM(LEN(B4790:V4790))=0,"",IF(OR(OR(ISBLANK(F4790),SUM(LEN(C4790),LEN(D4790))=0),AND(NOT(E4790="Unknown"),ISBLANK(J4790)),AND(NOT(O4790="Unknown"),ISBLANK(R4790))),"Missing Information", INDEX(Table15[Entire Service Line Classification], MATCH(SUMIFS(Table15[Unique ID],Table15[System-Owned Portion],E4790,Table15[If Material Anything Other than "Lead" in Column E,Was Material Ever Previously Lead?],G4790,Table15[Customer-Owned Portion],O4790),Table15[Unique ID],0),0)))</f>
        <v/>
      </c>
      <c r="X4790"/>
    </row>
    <row r="4791" spans="2:24" x14ac:dyDescent="0.25">
      <c r="B4791" s="146"/>
      <c r="C4791" s="31"/>
      <c r="D4791" s="31"/>
      <c r="E4791" s="44"/>
      <c r="F4791" s="43"/>
      <c r="G4791" s="84"/>
      <c r="H4791" s="31"/>
      <c r="I4791" s="208"/>
      <c r="J4791" s="84"/>
      <c r="K4791" s="31"/>
      <c r="L4791" s="31"/>
      <c r="M4791" s="169"/>
      <c r="N4791" s="148"/>
      <c r="O4791" s="106"/>
      <c r="P4791" s="43"/>
      <c r="Q4791" s="31"/>
      <c r="R4791" s="84"/>
      <c r="S4791" s="31"/>
      <c r="T4791" s="31"/>
      <c r="U4791" s="169"/>
      <c r="V4791" s="150"/>
      <c r="W4791" s="141" t="str" cm="1">
        <f t="array" ref="W4791">IF(SUM(LEN(B4791:V4791))=0,"",IF(OR(OR(ISBLANK(F4791),SUM(LEN(C4791),LEN(D4791))=0),AND(NOT(E4791="Unknown"),ISBLANK(J4791)),AND(NOT(O4791="Unknown"),ISBLANK(R4791))),"Missing Information", INDEX(Table15[Entire Service Line Classification], MATCH(SUMIFS(Table15[Unique ID],Table15[System-Owned Portion],E4791,Table15[If Material Anything Other than "Lead" in Column E,Was Material Ever Previously Lead?],G4791,Table15[Customer-Owned Portion],O4791),Table15[Unique ID],0),0)))</f>
        <v/>
      </c>
      <c r="X4791"/>
    </row>
    <row r="4792" spans="2:24" x14ac:dyDescent="0.25">
      <c r="B4792" s="146"/>
      <c r="C4792" s="31"/>
      <c r="D4792" s="31"/>
      <c r="E4792" s="44"/>
      <c r="F4792" s="43"/>
      <c r="G4792" s="84"/>
      <c r="H4792" s="31"/>
      <c r="I4792" s="208"/>
      <c r="J4792" s="84"/>
      <c r="K4792" s="31"/>
      <c r="L4792" s="31"/>
      <c r="M4792" s="169"/>
      <c r="N4792" s="148"/>
      <c r="O4792" s="106"/>
      <c r="P4792" s="43"/>
      <c r="Q4792" s="31"/>
      <c r="R4792" s="84"/>
      <c r="S4792" s="31"/>
      <c r="T4792" s="31"/>
      <c r="U4792" s="169"/>
      <c r="V4792" s="150"/>
      <c r="W4792" s="141" t="str" cm="1">
        <f t="array" ref="W4792">IF(SUM(LEN(B4792:V4792))=0,"",IF(OR(OR(ISBLANK(F4792),SUM(LEN(C4792),LEN(D4792))=0),AND(NOT(E4792="Unknown"),ISBLANK(J4792)),AND(NOT(O4792="Unknown"),ISBLANK(R4792))),"Missing Information", INDEX(Table15[Entire Service Line Classification], MATCH(SUMIFS(Table15[Unique ID],Table15[System-Owned Portion],E4792,Table15[If Material Anything Other than "Lead" in Column E,Was Material Ever Previously Lead?],G4792,Table15[Customer-Owned Portion],O4792),Table15[Unique ID],0),0)))</f>
        <v/>
      </c>
      <c r="X4792"/>
    </row>
    <row r="4793" spans="2:24" x14ac:dyDescent="0.25">
      <c r="B4793" s="146"/>
      <c r="C4793" s="31"/>
      <c r="D4793" s="31"/>
      <c r="E4793" s="44"/>
      <c r="F4793" s="43"/>
      <c r="G4793" s="84"/>
      <c r="H4793" s="31"/>
      <c r="I4793" s="208"/>
      <c r="J4793" s="84"/>
      <c r="K4793" s="31"/>
      <c r="L4793" s="31"/>
      <c r="M4793" s="169"/>
      <c r="N4793" s="148"/>
      <c r="O4793" s="106"/>
      <c r="P4793" s="43"/>
      <c r="Q4793" s="31"/>
      <c r="R4793" s="84"/>
      <c r="S4793" s="31"/>
      <c r="T4793" s="31"/>
      <c r="U4793" s="169"/>
      <c r="V4793" s="150"/>
      <c r="W4793" s="141" t="str" cm="1">
        <f t="array" ref="W4793">IF(SUM(LEN(B4793:V4793))=0,"",IF(OR(OR(ISBLANK(F4793),SUM(LEN(C4793),LEN(D4793))=0),AND(NOT(E4793="Unknown"),ISBLANK(J4793)),AND(NOT(O4793="Unknown"),ISBLANK(R4793))),"Missing Information", INDEX(Table15[Entire Service Line Classification], MATCH(SUMIFS(Table15[Unique ID],Table15[System-Owned Portion],E4793,Table15[If Material Anything Other than "Lead" in Column E,Was Material Ever Previously Lead?],G4793,Table15[Customer-Owned Portion],O4793),Table15[Unique ID],0),0)))</f>
        <v/>
      </c>
      <c r="X4793"/>
    </row>
    <row r="4794" spans="2:24" x14ac:dyDescent="0.25">
      <c r="B4794" s="146"/>
      <c r="C4794" s="31"/>
      <c r="D4794" s="31"/>
      <c r="E4794" s="44"/>
      <c r="F4794" s="43"/>
      <c r="G4794" s="84"/>
      <c r="H4794" s="31"/>
      <c r="I4794" s="208"/>
      <c r="J4794" s="84"/>
      <c r="K4794" s="31"/>
      <c r="L4794" s="31"/>
      <c r="M4794" s="169"/>
      <c r="N4794" s="148"/>
      <c r="O4794" s="106"/>
      <c r="P4794" s="43"/>
      <c r="Q4794" s="31"/>
      <c r="R4794" s="84"/>
      <c r="S4794" s="31"/>
      <c r="T4794" s="31"/>
      <c r="U4794" s="169"/>
      <c r="V4794" s="150"/>
      <c r="W4794" s="141" t="str" cm="1">
        <f t="array" ref="W4794">IF(SUM(LEN(B4794:V4794))=0,"",IF(OR(OR(ISBLANK(F4794),SUM(LEN(C4794),LEN(D4794))=0),AND(NOT(E4794="Unknown"),ISBLANK(J4794)),AND(NOT(O4794="Unknown"),ISBLANK(R4794))),"Missing Information", INDEX(Table15[Entire Service Line Classification], MATCH(SUMIFS(Table15[Unique ID],Table15[System-Owned Portion],E4794,Table15[If Material Anything Other than "Lead" in Column E,Was Material Ever Previously Lead?],G4794,Table15[Customer-Owned Portion],O4794),Table15[Unique ID],0),0)))</f>
        <v/>
      </c>
      <c r="X4794"/>
    </row>
    <row r="4795" spans="2:24" x14ac:dyDescent="0.25">
      <c r="B4795" s="146"/>
      <c r="C4795" s="31"/>
      <c r="D4795" s="31"/>
      <c r="E4795" s="44"/>
      <c r="F4795" s="43"/>
      <c r="G4795" s="84"/>
      <c r="H4795" s="31"/>
      <c r="I4795" s="208"/>
      <c r="J4795" s="84"/>
      <c r="K4795" s="31"/>
      <c r="L4795" s="31"/>
      <c r="M4795" s="169"/>
      <c r="N4795" s="148"/>
      <c r="O4795" s="106"/>
      <c r="P4795" s="43"/>
      <c r="Q4795" s="31"/>
      <c r="R4795" s="84"/>
      <c r="S4795" s="31"/>
      <c r="T4795" s="31"/>
      <c r="U4795" s="169"/>
      <c r="V4795" s="150"/>
      <c r="W4795" s="141" t="str" cm="1">
        <f t="array" ref="W4795">IF(SUM(LEN(B4795:V4795))=0,"",IF(OR(OR(ISBLANK(F4795),SUM(LEN(C4795),LEN(D4795))=0),AND(NOT(E4795="Unknown"),ISBLANK(J4795)),AND(NOT(O4795="Unknown"),ISBLANK(R4795))),"Missing Information", INDEX(Table15[Entire Service Line Classification], MATCH(SUMIFS(Table15[Unique ID],Table15[System-Owned Portion],E4795,Table15[If Material Anything Other than "Lead" in Column E,Was Material Ever Previously Lead?],G4795,Table15[Customer-Owned Portion],O4795),Table15[Unique ID],0),0)))</f>
        <v/>
      </c>
      <c r="X4795"/>
    </row>
    <row r="4796" spans="2:24" x14ac:dyDescent="0.25">
      <c r="B4796" s="146"/>
      <c r="C4796" s="31"/>
      <c r="D4796" s="31"/>
      <c r="E4796" s="44"/>
      <c r="F4796" s="43"/>
      <c r="G4796" s="84"/>
      <c r="H4796" s="31"/>
      <c r="I4796" s="208"/>
      <c r="J4796" s="84"/>
      <c r="K4796" s="31"/>
      <c r="L4796" s="31"/>
      <c r="M4796" s="169"/>
      <c r="N4796" s="148"/>
      <c r="O4796" s="106"/>
      <c r="P4796" s="43"/>
      <c r="Q4796" s="31"/>
      <c r="R4796" s="84"/>
      <c r="S4796" s="31"/>
      <c r="T4796" s="31"/>
      <c r="U4796" s="169"/>
      <c r="V4796" s="150"/>
      <c r="W4796" s="141" t="str" cm="1">
        <f t="array" ref="W4796">IF(SUM(LEN(B4796:V4796))=0,"",IF(OR(OR(ISBLANK(F4796),SUM(LEN(C4796),LEN(D4796))=0),AND(NOT(E4796="Unknown"),ISBLANK(J4796)),AND(NOT(O4796="Unknown"),ISBLANK(R4796))),"Missing Information", INDEX(Table15[Entire Service Line Classification], MATCH(SUMIFS(Table15[Unique ID],Table15[System-Owned Portion],E4796,Table15[If Material Anything Other than "Lead" in Column E,Was Material Ever Previously Lead?],G4796,Table15[Customer-Owned Portion],O4796),Table15[Unique ID],0),0)))</f>
        <v/>
      </c>
      <c r="X4796"/>
    </row>
    <row r="4797" spans="2:24" x14ac:dyDescent="0.25">
      <c r="B4797" s="146"/>
      <c r="C4797" s="31"/>
      <c r="D4797" s="31"/>
      <c r="E4797" s="44"/>
      <c r="F4797" s="43"/>
      <c r="G4797" s="84"/>
      <c r="H4797" s="31"/>
      <c r="I4797" s="208"/>
      <c r="J4797" s="84"/>
      <c r="K4797" s="31"/>
      <c r="L4797" s="31"/>
      <c r="M4797" s="169"/>
      <c r="N4797" s="148"/>
      <c r="O4797" s="106"/>
      <c r="P4797" s="43"/>
      <c r="Q4797" s="31"/>
      <c r="R4797" s="84"/>
      <c r="S4797" s="31"/>
      <c r="T4797" s="31"/>
      <c r="U4797" s="169"/>
      <c r="V4797" s="150"/>
      <c r="W4797" s="141" t="str" cm="1">
        <f t="array" ref="W4797">IF(SUM(LEN(B4797:V4797))=0,"",IF(OR(OR(ISBLANK(F4797),SUM(LEN(C4797),LEN(D4797))=0),AND(NOT(E4797="Unknown"),ISBLANK(J4797)),AND(NOT(O4797="Unknown"),ISBLANK(R4797))),"Missing Information", INDEX(Table15[Entire Service Line Classification], MATCH(SUMIFS(Table15[Unique ID],Table15[System-Owned Portion],E4797,Table15[If Material Anything Other than "Lead" in Column E,Was Material Ever Previously Lead?],G4797,Table15[Customer-Owned Portion],O4797),Table15[Unique ID],0),0)))</f>
        <v/>
      </c>
      <c r="X4797"/>
    </row>
    <row r="4798" spans="2:24" x14ac:dyDescent="0.25">
      <c r="B4798" s="146"/>
      <c r="C4798" s="31"/>
      <c r="D4798" s="31"/>
      <c r="E4798" s="44"/>
      <c r="F4798" s="43"/>
      <c r="G4798" s="84"/>
      <c r="H4798" s="31"/>
      <c r="I4798" s="208"/>
      <c r="J4798" s="84"/>
      <c r="K4798" s="31"/>
      <c r="L4798" s="31"/>
      <c r="M4798" s="169"/>
      <c r="N4798" s="148"/>
      <c r="O4798" s="106"/>
      <c r="P4798" s="43"/>
      <c r="Q4798" s="31"/>
      <c r="R4798" s="84"/>
      <c r="S4798" s="31"/>
      <c r="T4798" s="31"/>
      <c r="U4798" s="169"/>
      <c r="V4798" s="150"/>
      <c r="W4798" s="141" t="str" cm="1">
        <f t="array" ref="W4798">IF(SUM(LEN(B4798:V4798))=0,"",IF(OR(OR(ISBLANK(F4798),SUM(LEN(C4798),LEN(D4798))=0),AND(NOT(E4798="Unknown"),ISBLANK(J4798)),AND(NOT(O4798="Unknown"),ISBLANK(R4798))),"Missing Information", INDEX(Table15[Entire Service Line Classification], MATCH(SUMIFS(Table15[Unique ID],Table15[System-Owned Portion],E4798,Table15[If Material Anything Other than "Lead" in Column E,Was Material Ever Previously Lead?],G4798,Table15[Customer-Owned Portion],O4798),Table15[Unique ID],0),0)))</f>
        <v/>
      </c>
      <c r="X4798"/>
    </row>
    <row r="4799" spans="2:24" x14ac:dyDescent="0.25">
      <c r="B4799" s="146"/>
      <c r="C4799" s="31"/>
      <c r="D4799" s="31"/>
      <c r="E4799" s="44"/>
      <c r="F4799" s="43"/>
      <c r="G4799" s="84"/>
      <c r="H4799" s="31"/>
      <c r="I4799" s="208"/>
      <c r="J4799" s="84"/>
      <c r="K4799" s="31"/>
      <c r="L4799" s="31"/>
      <c r="M4799" s="169"/>
      <c r="N4799" s="148"/>
      <c r="O4799" s="106"/>
      <c r="P4799" s="43"/>
      <c r="Q4799" s="31"/>
      <c r="R4799" s="84"/>
      <c r="S4799" s="31"/>
      <c r="T4799" s="31"/>
      <c r="U4799" s="169"/>
      <c r="V4799" s="150"/>
      <c r="W4799" s="141" t="str" cm="1">
        <f t="array" ref="W4799">IF(SUM(LEN(B4799:V4799))=0,"",IF(OR(OR(ISBLANK(F4799),SUM(LEN(C4799),LEN(D4799))=0),AND(NOT(E4799="Unknown"),ISBLANK(J4799)),AND(NOT(O4799="Unknown"),ISBLANK(R4799))),"Missing Information", INDEX(Table15[Entire Service Line Classification], MATCH(SUMIFS(Table15[Unique ID],Table15[System-Owned Portion],E4799,Table15[If Material Anything Other than "Lead" in Column E,Was Material Ever Previously Lead?],G4799,Table15[Customer-Owned Portion],O4799),Table15[Unique ID],0),0)))</f>
        <v/>
      </c>
      <c r="X4799"/>
    </row>
    <row r="4800" spans="2:24" x14ac:dyDescent="0.25">
      <c r="B4800" s="146"/>
      <c r="C4800" s="31"/>
      <c r="D4800" s="31"/>
      <c r="E4800" s="44"/>
      <c r="F4800" s="43"/>
      <c r="G4800" s="84"/>
      <c r="H4800" s="31"/>
      <c r="I4800" s="208"/>
      <c r="J4800" s="84"/>
      <c r="K4800" s="31"/>
      <c r="L4800" s="31"/>
      <c r="M4800" s="169"/>
      <c r="N4800" s="148"/>
      <c r="O4800" s="106"/>
      <c r="P4800" s="43"/>
      <c r="Q4800" s="31"/>
      <c r="R4800" s="84"/>
      <c r="S4800" s="31"/>
      <c r="T4800" s="31"/>
      <c r="U4800" s="169"/>
      <c r="V4800" s="150"/>
      <c r="W4800" s="141" t="str" cm="1">
        <f t="array" ref="W4800">IF(SUM(LEN(B4800:V4800))=0,"",IF(OR(OR(ISBLANK(F4800),SUM(LEN(C4800),LEN(D4800))=0),AND(NOT(E4800="Unknown"),ISBLANK(J4800)),AND(NOT(O4800="Unknown"),ISBLANK(R4800))),"Missing Information", INDEX(Table15[Entire Service Line Classification], MATCH(SUMIFS(Table15[Unique ID],Table15[System-Owned Portion],E4800,Table15[If Material Anything Other than "Lead" in Column E,Was Material Ever Previously Lead?],G4800,Table15[Customer-Owned Portion],O4800),Table15[Unique ID],0),0)))</f>
        <v/>
      </c>
      <c r="X4800"/>
    </row>
    <row r="4801" spans="2:24" x14ac:dyDescent="0.25">
      <c r="B4801" s="146"/>
      <c r="C4801" s="31"/>
      <c r="D4801" s="31"/>
      <c r="E4801" s="44"/>
      <c r="F4801" s="43"/>
      <c r="G4801" s="84"/>
      <c r="H4801" s="31"/>
      <c r="I4801" s="208"/>
      <c r="J4801" s="84"/>
      <c r="K4801" s="31"/>
      <c r="L4801" s="31"/>
      <c r="M4801" s="169"/>
      <c r="N4801" s="148"/>
      <c r="O4801" s="106"/>
      <c r="P4801" s="43"/>
      <c r="Q4801" s="31"/>
      <c r="R4801" s="84"/>
      <c r="S4801" s="31"/>
      <c r="T4801" s="31"/>
      <c r="U4801" s="169"/>
      <c r="V4801" s="150"/>
      <c r="W4801" s="141" t="str" cm="1">
        <f t="array" ref="W4801">IF(SUM(LEN(B4801:V4801))=0,"",IF(OR(OR(ISBLANK(F4801),SUM(LEN(C4801),LEN(D4801))=0),AND(NOT(E4801="Unknown"),ISBLANK(J4801)),AND(NOT(O4801="Unknown"),ISBLANK(R4801))),"Missing Information", INDEX(Table15[Entire Service Line Classification], MATCH(SUMIFS(Table15[Unique ID],Table15[System-Owned Portion],E4801,Table15[If Material Anything Other than "Lead" in Column E,Was Material Ever Previously Lead?],G4801,Table15[Customer-Owned Portion],O4801),Table15[Unique ID],0),0)))</f>
        <v/>
      </c>
      <c r="X4801"/>
    </row>
    <row r="4802" spans="2:24" x14ac:dyDescent="0.25">
      <c r="B4802" s="146"/>
      <c r="C4802" s="31"/>
      <c r="D4802" s="31"/>
      <c r="E4802" s="44"/>
      <c r="F4802" s="43"/>
      <c r="G4802" s="84"/>
      <c r="H4802" s="31"/>
      <c r="I4802" s="208"/>
      <c r="J4802" s="84"/>
      <c r="K4802" s="31"/>
      <c r="L4802" s="31"/>
      <c r="M4802" s="169"/>
      <c r="N4802" s="148"/>
      <c r="O4802" s="106"/>
      <c r="P4802" s="43"/>
      <c r="Q4802" s="31"/>
      <c r="R4802" s="84"/>
      <c r="S4802" s="31"/>
      <c r="T4802" s="31"/>
      <c r="U4802" s="169"/>
      <c r="V4802" s="150"/>
      <c r="W4802" s="141" t="str" cm="1">
        <f t="array" ref="W4802">IF(SUM(LEN(B4802:V4802))=0,"",IF(OR(OR(ISBLANK(F4802),SUM(LEN(C4802),LEN(D4802))=0),AND(NOT(E4802="Unknown"),ISBLANK(J4802)),AND(NOT(O4802="Unknown"),ISBLANK(R4802))),"Missing Information", INDEX(Table15[Entire Service Line Classification], MATCH(SUMIFS(Table15[Unique ID],Table15[System-Owned Portion],E4802,Table15[If Material Anything Other than "Lead" in Column E,Was Material Ever Previously Lead?],G4802,Table15[Customer-Owned Portion],O4802),Table15[Unique ID],0),0)))</f>
        <v/>
      </c>
      <c r="X4802"/>
    </row>
    <row r="4803" spans="2:24" x14ac:dyDescent="0.25">
      <c r="B4803" s="146"/>
      <c r="C4803" s="31"/>
      <c r="D4803" s="31"/>
      <c r="E4803" s="44"/>
      <c r="F4803" s="43"/>
      <c r="G4803" s="84"/>
      <c r="H4803" s="31"/>
      <c r="I4803" s="208"/>
      <c r="J4803" s="84"/>
      <c r="K4803" s="31"/>
      <c r="L4803" s="31"/>
      <c r="M4803" s="169"/>
      <c r="N4803" s="148"/>
      <c r="O4803" s="106"/>
      <c r="P4803" s="43"/>
      <c r="Q4803" s="31"/>
      <c r="R4803" s="84"/>
      <c r="S4803" s="31"/>
      <c r="T4803" s="31"/>
      <c r="U4803" s="169"/>
      <c r="V4803" s="150"/>
      <c r="W4803" s="141" t="str" cm="1">
        <f t="array" ref="W4803">IF(SUM(LEN(B4803:V4803))=0,"",IF(OR(OR(ISBLANK(F4803),SUM(LEN(C4803),LEN(D4803))=0),AND(NOT(E4803="Unknown"),ISBLANK(J4803)),AND(NOT(O4803="Unknown"),ISBLANK(R4803))),"Missing Information", INDEX(Table15[Entire Service Line Classification], MATCH(SUMIFS(Table15[Unique ID],Table15[System-Owned Portion],E4803,Table15[If Material Anything Other than "Lead" in Column E,Was Material Ever Previously Lead?],G4803,Table15[Customer-Owned Portion],O4803),Table15[Unique ID],0),0)))</f>
        <v/>
      </c>
      <c r="X4803"/>
    </row>
    <row r="4804" spans="2:24" x14ac:dyDescent="0.25">
      <c r="B4804" s="146"/>
      <c r="C4804" s="31"/>
      <c r="D4804" s="31"/>
      <c r="E4804" s="44"/>
      <c r="F4804" s="43"/>
      <c r="G4804" s="84"/>
      <c r="H4804" s="31"/>
      <c r="I4804" s="208"/>
      <c r="J4804" s="84"/>
      <c r="K4804" s="31"/>
      <c r="L4804" s="31"/>
      <c r="M4804" s="169"/>
      <c r="N4804" s="148"/>
      <c r="O4804" s="106"/>
      <c r="P4804" s="43"/>
      <c r="Q4804" s="31"/>
      <c r="R4804" s="84"/>
      <c r="S4804" s="31"/>
      <c r="T4804" s="31"/>
      <c r="U4804" s="169"/>
      <c r="V4804" s="150"/>
      <c r="W4804" s="141" t="str" cm="1">
        <f t="array" ref="W4804">IF(SUM(LEN(B4804:V4804))=0,"",IF(OR(OR(ISBLANK(F4804),SUM(LEN(C4804),LEN(D4804))=0),AND(NOT(E4804="Unknown"),ISBLANK(J4804)),AND(NOT(O4804="Unknown"),ISBLANK(R4804))),"Missing Information", INDEX(Table15[Entire Service Line Classification], MATCH(SUMIFS(Table15[Unique ID],Table15[System-Owned Portion],E4804,Table15[If Material Anything Other than "Lead" in Column E,Was Material Ever Previously Lead?],G4804,Table15[Customer-Owned Portion],O4804),Table15[Unique ID],0),0)))</f>
        <v/>
      </c>
      <c r="X4804"/>
    </row>
    <row r="4805" spans="2:24" x14ac:dyDescent="0.25">
      <c r="B4805" s="146"/>
      <c r="C4805" s="31"/>
      <c r="D4805" s="31"/>
      <c r="E4805" s="44"/>
      <c r="F4805" s="43"/>
      <c r="G4805" s="84"/>
      <c r="H4805" s="31"/>
      <c r="I4805" s="208"/>
      <c r="J4805" s="84"/>
      <c r="K4805" s="31"/>
      <c r="L4805" s="31"/>
      <c r="M4805" s="169"/>
      <c r="N4805" s="148"/>
      <c r="O4805" s="106"/>
      <c r="P4805" s="43"/>
      <c r="Q4805" s="31"/>
      <c r="R4805" s="84"/>
      <c r="S4805" s="31"/>
      <c r="T4805" s="31"/>
      <c r="U4805" s="169"/>
      <c r="V4805" s="150"/>
      <c r="W4805" s="141" t="str" cm="1">
        <f t="array" ref="W4805">IF(SUM(LEN(B4805:V4805))=0,"",IF(OR(OR(ISBLANK(F4805),SUM(LEN(C4805),LEN(D4805))=0),AND(NOT(E4805="Unknown"),ISBLANK(J4805)),AND(NOT(O4805="Unknown"),ISBLANK(R4805))),"Missing Information", INDEX(Table15[Entire Service Line Classification], MATCH(SUMIFS(Table15[Unique ID],Table15[System-Owned Portion],E4805,Table15[If Material Anything Other than "Lead" in Column E,Was Material Ever Previously Lead?],G4805,Table15[Customer-Owned Portion],O4805),Table15[Unique ID],0),0)))</f>
        <v/>
      </c>
      <c r="X4805"/>
    </row>
    <row r="4806" spans="2:24" x14ac:dyDescent="0.25">
      <c r="B4806" s="146"/>
      <c r="C4806" s="31"/>
      <c r="D4806" s="31"/>
      <c r="E4806" s="44"/>
      <c r="F4806" s="43"/>
      <c r="G4806" s="84"/>
      <c r="H4806" s="31"/>
      <c r="I4806" s="208"/>
      <c r="J4806" s="84"/>
      <c r="K4806" s="31"/>
      <c r="L4806" s="31"/>
      <c r="M4806" s="169"/>
      <c r="N4806" s="148"/>
      <c r="O4806" s="106"/>
      <c r="P4806" s="43"/>
      <c r="Q4806" s="31"/>
      <c r="R4806" s="84"/>
      <c r="S4806" s="31"/>
      <c r="T4806" s="31"/>
      <c r="U4806" s="169"/>
      <c r="V4806" s="150"/>
      <c r="W4806" s="141" t="str" cm="1">
        <f t="array" ref="W4806">IF(SUM(LEN(B4806:V4806))=0,"",IF(OR(OR(ISBLANK(F4806),SUM(LEN(C4806),LEN(D4806))=0),AND(NOT(E4806="Unknown"),ISBLANK(J4806)),AND(NOT(O4806="Unknown"),ISBLANK(R4806))),"Missing Information", INDEX(Table15[Entire Service Line Classification], MATCH(SUMIFS(Table15[Unique ID],Table15[System-Owned Portion],E4806,Table15[If Material Anything Other than "Lead" in Column E,Was Material Ever Previously Lead?],G4806,Table15[Customer-Owned Portion],O4806),Table15[Unique ID],0),0)))</f>
        <v/>
      </c>
      <c r="X4806"/>
    </row>
    <row r="4807" spans="2:24" x14ac:dyDescent="0.25">
      <c r="B4807" s="146"/>
      <c r="C4807" s="31"/>
      <c r="D4807" s="31"/>
      <c r="E4807" s="44"/>
      <c r="F4807" s="43"/>
      <c r="G4807" s="84"/>
      <c r="H4807" s="31"/>
      <c r="I4807" s="208"/>
      <c r="J4807" s="84"/>
      <c r="K4807" s="31"/>
      <c r="L4807" s="31"/>
      <c r="M4807" s="169"/>
      <c r="N4807" s="148"/>
      <c r="O4807" s="106"/>
      <c r="P4807" s="43"/>
      <c r="Q4807" s="31"/>
      <c r="R4807" s="84"/>
      <c r="S4807" s="31"/>
      <c r="T4807" s="31"/>
      <c r="U4807" s="169"/>
      <c r="V4807" s="150"/>
      <c r="W4807" s="141" t="str" cm="1">
        <f t="array" ref="W4807">IF(SUM(LEN(B4807:V4807))=0,"",IF(OR(OR(ISBLANK(F4807),SUM(LEN(C4807),LEN(D4807))=0),AND(NOT(E4807="Unknown"),ISBLANK(J4807)),AND(NOT(O4807="Unknown"),ISBLANK(R4807))),"Missing Information", INDEX(Table15[Entire Service Line Classification], MATCH(SUMIFS(Table15[Unique ID],Table15[System-Owned Portion],E4807,Table15[If Material Anything Other than "Lead" in Column E,Was Material Ever Previously Lead?],G4807,Table15[Customer-Owned Portion],O4807),Table15[Unique ID],0),0)))</f>
        <v/>
      </c>
      <c r="X4807"/>
    </row>
    <row r="4808" spans="2:24" x14ac:dyDescent="0.25">
      <c r="B4808" s="146"/>
      <c r="C4808" s="31"/>
      <c r="D4808" s="31"/>
      <c r="E4808" s="44"/>
      <c r="F4808" s="43"/>
      <c r="G4808" s="84"/>
      <c r="H4808" s="31"/>
      <c r="I4808" s="208"/>
      <c r="J4808" s="84"/>
      <c r="K4808" s="31"/>
      <c r="L4808" s="31"/>
      <c r="M4808" s="169"/>
      <c r="N4808" s="148"/>
      <c r="O4808" s="106"/>
      <c r="P4808" s="43"/>
      <c r="Q4808" s="31"/>
      <c r="R4808" s="84"/>
      <c r="S4808" s="31"/>
      <c r="T4808" s="31"/>
      <c r="U4808" s="169"/>
      <c r="V4808" s="150"/>
      <c r="W4808" s="141" t="str" cm="1">
        <f t="array" ref="W4808">IF(SUM(LEN(B4808:V4808))=0,"",IF(OR(OR(ISBLANK(F4808),SUM(LEN(C4808),LEN(D4808))=0),AND(NOT(E4808="Unknown"),ISBLANK(J4808)),AND(NOT(O4808="Unknown"),ISBLANK(R4808))),"Missing Information", INDEX(Table15[Entire Service Line Classification], MATCH(SUMIFS(Table15[Unique ID],Table15[System-Owned Portion],E4808,Table15[If Material Anything Other than "Lead" in Column E,Was Material Ever Previously Lead?],G4808,Table15[Customer-Owned Portion],O4808),Table15[Unique ID],0),0)))</f>
        <v/>
      </c>
      <c r="X4808"/>
    </row>
    <row r="4809" spans="2:24" x14ac:dyDescent="0.25">
      <c r="B4809" s="146"/>
      <c r="C4809" s="31"/>
      <c r="D4809" s="31"/>
      <c r="E4809" s="44"/>
      <c r="F4809" s="43"/>
      <c r="G4809" s="84"/>
      <c r="H4809" s="31"/>
      <c r="I4809" s="208"/>
      <c r="J4809" s="84"/>
      <c r="K4809" s="31"/>
      <c r="L4809" s="31"/>
      <c r="M4809" s="169"/>
      <c r="N4809" s="148"/>
      <c r="O4809" s="106"/>
      <c r="P4809" s="43"/>
      <c r="Q4809" s="31"/>
      <c r="R4809" s="84"/>
      <c r="S4809" s="31"/>
      <c r="T4809" s="31"/>
      <c r="U4809" s="169"/>
      <c r="V4809" s="150"/>
      <c r="W4809" s="141" t="str" cm="1">
        <f t="array" ref="W4809">IF(SUM(LEN(B4809:V4809))=0,"",IF(OR(OR(ISBLANK(F4809),SUM(LEN(C4809),LEN(D4809))=0),AND(NOT(E4809="Unknown"),ISBLANK(J4809)),AND(NOT(O4809="Unknown"),ISBLANK(R4809))),"Missing Information", INDEX(Table15[Entire Service Line Classification], MATCH(SUMIFS(Table15[Unique ID],Table15[System-Owned Portion],E4809,Table15[If Material Anything Other than "Lead" in Column E,Was Material Ever Previously Lead?],G4809,Table15[Customer-Owned Portion],O4809),Table15[Unique ID],0),0)))</f>
        <v/>
      </c>
      <c r="X4809"/>
    </row>
    <row r="4810" spans="2:24" x14ac:dyDescent="0.25">
      <c r="B4810" s="146"/>
      <c r="C4810" s="31"/>
      <c r="D4810" s="31"/>
      <c r="E4810" s="44"/>
      <c r="F4810" s="43"/>
      <c r="G4810" s="84"/>
      <c r="H4810" s="31"/>
      <c r="I4810" s="208"/>
      <c r="J4810" s="84"/>
      <c r="K4810" s="31"/>
      <c r="L4810" s="31"/>
      <c r="M4810" s="169"/>
      <c r="N4810" s="148"/>
      <c r="O4810" s="106"/>
      <c r="P4810" s="43"/>
      <c r="Q4810" s="31"/>
      <c r="R4810" s="84"/>
      <c r="S4810" s="31"/>
      <c r="T4810" s="31"/>
      <c r="U4810" s="169"/>
      <c r="V4810" s="150"/>
      <c r="W4810" s="141" t="str" cm="1">
        <f t="array" ref="W4810">IF(SUM(LEN(B4810:V4810))=0,"",IF(OR(OR(ISBLANK(F4810),SUM(LEN(C4810),LEN(D4810))=0),AND(NOT(E4810="Unknown"),ISBLANK(J4810)),AND(NOT(O4810="Unknown"),ISBLANK(R4810))),"Missing Information", INDEX(Table15[Entire Service Line Classification], MATCH(SUMIFS(Table15[Unique ID],Table15[System-Owned Portion],E4810,Table15[If Material Anything Other than "Lead" in Column E,Was Material Ever Previously Lead?],G4810,Table15[Customer-Owned Portion],O4810),Table15[Unique ID],0),0)))</f>
        <v/>
      </c>
      <c r="X4810"/>
    </row>
    <row r="4811" spans="2:24" x14ac:dyDescent="0.25">
      <c r="B4811" s="146"/>
      <c r="C4811" s="31"/>
      <c r="D4811" s="31"/>
      <c r="E4811" s="44"/>
      <c r="F4811" s="43"/>
      <c r="G4811" s="84"/>
      <c r="H4811" s="31"/>
      <c r="I4811" s="208"/>
      <c r="J4811" s="84"/>
      <c r="K4811" s="31"/>
      <c r="L4811" s="31"/>
      <c r="M4811" s="169"/>
      <c r="N4811" s="148"/>
      <c r="O4811" s="106"/>
      <c r="P4811" s="43"/>
      <c r="Q4811" s="31"/>
      <c r="R4811" s="84"/>
      <c r="S4811" s="31"/>
      <c r="T4811" s="31"/>
      <c r="U4811" s="169"/>
      <c r="V4811" s="150"/>
      <c r="W4811" s="141" t="str" cm="1">
        <f t="array" ref="W4811">IF(SUM(LEN(B4811:V4811))=0,"",IF(OR(OR(ISBLANK(F4811),SUM(LEN(C4811),LEN(D4811))=0),AND(NOT(E4811="Unknown"),ISBLANK(J4811)),AND(NOT(O4811="Unknown"),ISBLANK(R4811))),"Missing Information", INDEX(Table15[Entire Service Line Classification], MATCH(SUMIFS(Table15[Unique ID],Table15[System-Owned Portion],E4811,Table15[If Material Anything Other than "Lead" in Column E,Was Material Ever Previously Lead?],G4811,Table15[Customer-Owned Portion],O4811),Table15[Unique ID],0),0)))</f>
        <v/>
      </c>
      <c r="X4811"/>
    </row>
    <row r="4812" spans="2:24" x14ac:dyDescent="0.25">
      <c r="B4812" s="146"/>
      <c r="C4812" s="31"/>
      <c r="D4812" s="31"/>
      <c r="E4812" s="44"/>
      <c r="F4812" s="43"/>
      <c r="G4812" s="84"/>
      <c r="H4812" s="31"/>
      <c r="I4812" s="208"/>
      <c r="J4812" s="84"/>
      <c r="K4812" s="31"/>
      <c r="L4812" s="31"/>
      <c r="M4812" s="169"/>
      <c r="N4812" s="148"/>
      <c r="O4812" s="106"/>
      <c r="P4812" s="43"/>
      <c r="Q4812" s="31"/>
      <c r="R4812" s="84"/>
      <c r="S4812" s="31"/>
      <c r="T4812" s="31"/>
      <c r="U4812" s="169"/>
      <c r="V4812" s="150"/>
      <c r="W4812" s="141" t="str" cm="1">
        <f t="array" ref="W4812">IF(SUM(LEN(B4812:V4812))=0,"",IF(OR(OR(ISBLANK(F4812),SUM(LEN(C4812),LEN(D4812))=0),AND(NOT(E4812="Unknown"),ISBLANK(J4812)),AND(NOT(O4812="Unknown"),ISBLANK(R4812))),"Missing Information", INDEX(Table15[Entire Service Line Classification], MATCH(SUMIFS(Table15[Unique ID],Table15[System-Owned Portion],E4812,Table15[If Material Anything Other than "Lead" in Column E,Was Material Ever Previously Lead?],G4812,Table15[Customer-Owned Portion],O4812),Table15[Unique ID],0),0)))</f>
        <v/>
      </c>
      <c r="X4812"/>
    </row>
    <row r="4813" spans="2:24" x14ac:dyDescent="0.25">
      <c r="B4813" s="146"/>
      <c r="C4813" s="31"/>
      <c r="D4813" s="31"/>
      <c r="E4813" s="44"/>
      <c r="F4813" s="43"/>
      <c r="G4813" s="84"/>
      <c r="H4813" s="31"/>
      <c r="I4813" s="208"/>
      <c r="J4813" s="84"/>
      <c r="K4813" s="31"/>
      <c r="L4813" s="31"/>
      <c r="M4813" s="169"/>
      <c r="N4813" s="148"/>
      <c r="O4813" s="106"/>
      <c r="P4813" s="43"/>
      <c r="Q4813" s="31"/>
      <c r="R4813" s="84"/>
      <c r="S4813" s="31"/>
      <c r="T4813" s="31"/>
      <c r="U4813" s="169"/>
      <c r="V4813" s="150"/>
      <c r="W4813" s="141" t="str" cm="1">
        <f t="array" ref="W4813">IF(SUM(LEN(B4813:V4813))=0,"",IF(OR(OR(ISBLANK(F4813),SUM(LEN(C4813),LEN(D4813))=0),AND(NOT(E4813="Unknown"),ISBLANK(J4813)),AND(NOT(O4813="Unknown"),ISBLANK(R4813))),"Missing Information", INDEX(Table15[Entire Service Line Classification], MATCH(SUMIFS(Table15[Unique ID],Table15[System-Owned Portion],E4813,Table15[If Material Anything Other than "Lead" in Column E,Was Material Ever Previously Lead?],G4813,Table15[Customer-Owned Portion],O4813),Table15[Unique ID],0),0)))</f>
        <v/>
      </c>
      <c r="X4813"/>
    </row>
    <row r="4814" spans="2:24" x14ac:dyDescent="0.25">
      <c r="B4814" s="146"/>
      <c r="C4814" s="31"/>
      <c r="D4814" s="31"/>
      <c r="E4814" s="44"/>
      <c r="F4814" s="43"/>
      <c r="G4814" s="84"/>
      <c r="H4814" s="31"/>
      <c r="I4814" s="208"/>
      <c r="J4814" s="84"/>
      <c r="K4814" s="31"/>
      <c r="L4814" s="31"/>
      <c r="M4814" s="169"/>
      <c r="N4814" s="148"/>
      <c r="O4814" s="106"/>
      <c r="P4814" s="43"/>
      <c r="Q4814" s="31"/>
      <c r="R4814" s="84"/>
      <c r="S4814" s="31"/>
      <c r="T4814" s="31"/>
      <c r="U4814" s="169"/>
      <c r="V4814" s="150"/>
      <c r="W4814" s="141" t="str" cm="1">
        <f t="array" ref="W4814">IF(SUM(LEN(B4814:V4814))=0,"",IF(OR(OR(ISBLANK(F4814),SUM(LEN(C4814),LEN(D4814))=0),AND(NOT(E4814="Unknown"),ISBLANK(J4814)),AND(NOT(O4814="Unknown"),ISBLANK(R4814))),"Missing Information", INDEX(Table15[Entire Service Line Classification], MATCH(SUMIFS(Table15[Unique ID],Table15[System-Owned Portion],E4814,Table15[If Material Anything Other than "Lead" in Column E,Was Material Ever Previously Lead?],G4814,Table15[Customer-Owned Portion],O4814),Table15[Unique ID],0),0)))</f>
        <v/>
      </c>
      <c r="X4814"/>
    </row>
    <row r="4815" spans="2:24" x14ac:dyDescent="0.25">
      <c r="B4815" s="146"/>
      <c r="C4815" s="31"/>
      <c r="D4815" s="31"/>
      <c r="E4815" s="44"/>
      <c r="F4815" s="43"/>
      <c r="G4815" s="84"/>
      <c r="H4815" s="31"/>
      <c r="I4815" s="208"/>
      <c r="J4815" s="84"/>
      <c r="K4815" s="31"/>
      <c r="L4815" s="31"/>
      <c r="M4815" s="169"/>
      <c r="N4815" s="148"/>
      <c r="O4815" s="106"/>
      <c r="P4815" s="43"/>
      <c r="Q4815" s="31"/>
      <c r="R4815" s="84"/>
      <c r="S4815" s="31"/>
      <c r="T4815" s="31"/>
      <c r="U4815" s="169"/>
      <c r="V4815" s="150"/>
      <c r="W4815" s="141" t="str" cm="1">
        <f t="array" ref="W4815">IF(SUM(LEN(B4815:V4815))=0,"",IF(OR(OR(ISBLANK(F4815),SUM(LEN(C4815),LEN(D4815))=0),AND(NOT(E4815="Unknown"),ISBLANK(J4815)),AND(NOT(O4815="Unknown"),ISBLANK(R4815))),"Missing Information", INDEX(Table15[Entire Service Line Classification], MATCH(SUMIFS(Table15[Unique ID],Table15[System-Owned Portion],E4815,Table15[If Material Anything Other than "Lead" in Column E,Was Material Ever Previously Lead?],G4815,Table15[Customer-Owned Portion],O4815),Table15[Unique ID],0),0)))</f>
        <v/>
      </c>
      <c r="X4815"/>
    </row>
    <row r="4816" spans="2:24" x14ac:dyDescent="0.25">
      <c r="B4816" s="146"/>
      <c r="C4816" s="31"/>
      <c r="D4816" s="31"/>
      <c r="E4816" s="44"/>
      <c r="F4816" s="43"/>
      <c r="G4816" s="84"/>
      <c r="H4816" s="31"/>
      <c r="I4816" s="208"/>
      <c r="J4816" s="84"/>
      <c r="K4816" s="31"/>
      <c r="L4816" s="31"/>
      <c r="M4816" s="169"/>
      <c r="N4816" s="148"/>
      <c r="O4816" s="106"/>
      <c r="P4816" s="43"/>
      <c r="Q4816" s="31"/>
      <c r="R4816" s="84"/>
      <c r="S4816" s="31"/>
      <c r="T4816" s="31"/>
      <c r="U4816" s="169"/>
      <c r="V4816" s="150"/>
      <c r="W4816" s="141" t="str" cm="1">
        <f t="array" ref="W4816">IF(SUM(LEN(B4816:V4816))=0,"",IF(OR(OR(ISBLANK(F4816),SUM(LEN(C4816),LEN(D4816))=0),AND(NOT(E4816="Unknown"),ISBLANK(J4816)),AND(NOT(O4816="Unknown"),ISBLANK(R4816))),"Missing Information", INDEX(Table15[Entire Service Line Classification], MATCH(SUMIFS(Table15[Unique ID],Table15[System-Owned Portion],E4816,Table15[If Material Anything Other than "Lead" in Column E,Was Material Ever Previously Lead?],G4816,Table15[Customer-Owned Portion],O4816),Table15[Unique ID],0),0)))</f>
        <v/>
      </c>
      <c r="X4816"/>
    </row>
    <row r="4817" spans="2:24" x14ac:dyDescent="0.25">
      <c r="B4817" s="146"/>
      <c r="C4817" s="31"/>
      <c r="D4817" s="31"/>
      <c r="E4817" s="44"/>
      <c r="F4817" s="43"/>
      <c r="G4817" s="84"/>
      <c r="H4817" s="31"/>
      <c r="I4817" s="208"/>
      <c r="J4817" s="84"/>
      <c r="K4817" s="31"/>
      <c r="L4817" s="31"/>
      <c r="M4817" s="169"/>
      <c r="N4817" s="148"/>
      <c r="O4817" s="106"/>
      <c r="P4817" s="43"/>
      <c r="Q4817" s="31"/>
      <c r="R4817" s="84"/>
      <c r="S4817" s="31"/>
      <c r="T4817" s="31"/>
      <c r="U4817" s="169"/>
      <c r="V4817" s="150"/>
      <c r="W4817" s="141" t="str" cm="1">
        <f t="array" ref="W4817">IF(SUM(LEN(B4817:V4817))=0,"",IF(OR(OR(ISBLANK(F4817),SUM(LEN(C4817),LEN(D4817))=0),AND(NOT(E4817="Unknown"),ISBLANK(J4817)),AND(NOT(O4817="Unknown"),ISBLANK(R4817))),"Missing Information", INDEX(Table15[Entire Service Line Classification], MATCH(SUMIFS(Table15[Unique ID],Table15[System-Owned Portion],E4817,Table15[If Material Anything Other than "Lead" in Column E,Was Material Ever Previously Lead?],G4817,Table15[Customer-Owned Portion],O4817),Table15[Unique ID],0),0)))</f>
        <v/>
      </c>
      <c r="X4817"/>
    </row>
    <row r="4818" spans="2:24" x14ac:dyDescent="0.25">
      <c r="B4818" s="146"/>
      <c r="C4818" s="31"/>
      <c r="D4818" s="31"/>
      <c r="E4818" s="44"/>
      <c r="F4818" s="43"/>
      <c r="G4818" s="84"/>
      <c r="H4818" s="31"/>
      <c r="I4818" s="208"/>
      <c r="J4818" s="84"/>
      <c r="K4818" s="31"/>
      <c r="L4818" s="31"/>
      <c r="M4818" s="169"/>
      <c r="N4818" s="148"/>
      <c r="O4818" s="106"/>
      <c r="P4818" s="43"/>
      <c r="Q4818" s="31"/>
      <c r="R4818" s="84"/>
      <c r="S4818" s="31"/>
      <c r="T4818" s="31"/>
      <c r="U4818" s="169"/>
      <c r="V4818" s="150"/>
      <c r="W4818" s="141" t="str" cm="1">
        <f t="array" ref="W4818">IF(SUM(LEN(B4818:V4818))=0,"",IF(OR(OR(ISBLANK(F4818),SUM(LEN(C4818),LEN(D4818))=0),AND(NOT(E4818="Unknown"),ISBLANK(J4818)),AND(NOT(O4818="Unknown"),ISBLANK(R4818))),"Missing Information", INDEX(Table15[Entire Service Line Classification], MATCH(SUMIFS(Table15[Unique ID],Table15[System-Owned Portion],E4818,Table15[If Material Anything Other than "Lead" in Column E,Was Material Ever Previously Lead?],G4818,Table15[Customer-Owned Portion],O4818),Table15[Unique ID],0),0)))</f>
        <v/>
      </c>
      <c r="X4818"/>
    </row>
    <row r="4819" spans="2:24" x14ac:dyDescent="0.25">
      <c r="B4819" s="146"/>
      <c r="C4819" s="31"/>
      <c r="D4819" s="31"/>
      <c r="E4819" s="44"/>
      <c r="F4819" s="43"/>
      <c r="G4819" s="84"/>
      <c r="H4819" s="31"/>
      <c r="I4819" s="208"/>
      <c r="J4819" s="84"/>
      <c r="K4819" s="31"/>
      <c r="L4819" s="31"/>
      <c r="M4819" s="169"/>
      <c r="N4819" s="148"/>
      <c r="O4819" s="106"/>
      <c r="P4819" s="43"/>
      <c r="Q4819" s="31"/>
      <c r="R4819" s="84"/>
      <c r="S4819" s="31"/>
      <c r="T4819" s="31"/>
      <c r="U4819" s="169"/>
      <c r="V4819" s="150"/>
      <c r="W4819" s="141" t="str" cm="1">
        <f t="array" ref="W4819">IF(SUM(LEN(B4819:V4819))=0,"",IF(OR(OR(ISBLANK(F4819),SUM(LEN(C4819),LEN(D4819))=0),AND(NOT(E4819="Unknown"),ISBLANK(J4819)),AND(NOT(O4819="Unknown"),ISBLANK(R4819))),"Missing Information", INDEX(Table15[Entire Service Line Classification], MATCH(SUMIFS(Table15[Unique ID],Table15[System-Owned Portion],E4819,Table15[If Material Anything Other than "Lead" in Column E,Was Material Ever Previously Lead?],G4819,Table15[Customer-Owned Portion],O4819),Table15[Unique ID],0),0)))</f>
        <v/>
      </c>
      <c r="X4819"/>
    </row>
    <row r="4820" spans="2:24" x14ac:dyDescent="0.25">
      <c r="B4820" s="146"/>
      <c r="C4820" s="31"/>
      <c r="D4820" s="31"/>
      <c r="E4820" s="44"/>
      <c r="F4820" s="43"/>
      <c r="G4820" s="84"/>
      <c r="H4820" s="31"/>
      <c r="I4820" s="208"/>
      <c r="J4820" s="84"/>
      <c r="K4820" s="31"/>
      <c r="L4820" s="31"/>
      <c r="M4820" s="169"/>
      <c r="N4820" s="148"/>
      <c r="O4820" s="106"/>
      <c r="P4820" s="43"/>
      <c r="Q4820" s="31"/>
      <c r="R4820" s="84"/>
      <c r="S4820" s="31"/>
      <c r="T4820" s="31"/>
      <c r="U4820" s="169"/>
      <c r="V4820" s="150"/>
      <c r="W4820" s="141" t="str" cm="1">
        <f t="array" ref="W4820">IF(SUM(LEN(B4820:V4820))=0,"",IF(OR(OR(ISBLANK(F4820),SUM(LEN(C4820),LEN(D4820))=0),AND(NOT(E4820="Unknown"),ISBLANK(J4820)),AND(NOT(O4820="Unknown"),ISBLANK(R4820))),"Missing Information", INDEX(Table15[Entire Service Line Classification], MATCH(SUMIFS(Table15[Unique ID],Table15[System-Owned Portion],E4820,Table15[If Material Anything Other than "Lead" in Column E,Was Material Ever Previously Lead?],G4820,Table15[Customer-Owned Portion],O4820),Table15[Unique ID],0),0)))</f>
        <v/>
      </c>
      <c r="X4820"/>
    </row>
    <row r="4821" spans="2:24" x14ac:dyDescent="0.25">
      <c r="B4821" s="146"/>
      <c r="C4821" s="31"/>
      <c r="D4821" s="31"/>
      <c r="E4821" s="44"/>
      <c r="F4821" s="43"/>
      <c r="G4821" s="84"/>
      <c r="H4821" s="31"/>
      <c r="I4821" s="208"/>
      <c r="J4821" s="84"/>
      <c r="K4821" s="31"/>
      <c r="L4821" s="31"/>
      <c r="M4821" s="169"/>
      <c r="N4821" s="148"/>
      <c r="O4821" s="106"/>
      <c r="P4821" s="43"/>
      <c r="Q4821" s="31"/>
      <c r="R4821" s="84"/>
      <c r="S4821" s="31"/>
      <c r="T4821" s="31"/>
      <c r="U4821" s="169"/>
      <c r="V4821" s="150"/>
      <c r="W4821" s="141" t="str" cm="1">
        <f t="array" ref="W4821">IF(SUM(LEN(B4821:V4821))=0,"",IF(OR(OR(ISBLANK(F4821),SUM(LEN(C4821),LEN(D4821))=0),AND(NOT(E4821="Unknown"),ISBLANK(J4821)),AND(NOT(O4821="Unknown"),ISBLANK(R4821))),"Missing Information", INDEX(Table15[Entire Service Line Classification], MATCH(SUMIFS(Table15[Unique ID],Table15[System-Owned Portion],E4821,Table15[If Material Anything Other than "Lead" in Column E,Was Material Ever Previously Lead?],G4821,Table15[Customer-Owned Portion],O4821),Table15[Unique ID],0),0)))</f>
        <v/>
      </c>
      <c r="X4821"/>
    </row>
    <row r="4822" spans="2:24" x14ac:dyDescent="0.25">
      <c r="B4822" s="146"/>
      <c r="C4822" s="31"/>
      <c r="D4822" s="31"/>
      <c r="E4822" s="44"/>
      <c r="F4822" s="43"/>
      <c r="G4822" s="84"/>
      <c r="H4822" s="31"/>
      <c r="I4822" s="208"/>
      <c r="J4822" s="84"/>
      <c r="K4822" s="31"/>
      <c r="L4822" s="31"/>
      <c r="M4822" s="169"/>
      <c r="N4822" s="148"/>
      <c r="O4822" s="106"/>
      <c r="P4822" s="43"/>
      <c r="Q4822" s="31"/>
      <c r="R4822" s="84"/>
      <c r="S4822" s="31"/>
      <c r="T4822" s="31"/>
      <c r="U4822" s="169"/>
      <c r="V4822" s="150"/>
      <c r="W4822" s="141" t="str" cm="1">
        <f t="array" ref="W4822">IF(SUM(LEN(B4822:V4822))=0,"",IF(OR(OR(ISBLANK(F4822),SUM(LEN(C4822),LEN(D4822))=0),AND(NOT(E4822="Unknown"),ISBLANK(J4822)),AND(NOT(O4822="Unknown"),ISBLANK(R4822))),"Missing Information", INDEX(Table15[Entire Service Line Classification], MATCH(SUMIFS(Table15[Unique ID],Table15[System-Owned Portion],E4822,Table15[If Material Anything Other than "Lead" in Column E,Was Material Ever Previously Lead?],G4822,Table15[Customer-Owned Portion],O4822),Table15[Unique ID],0),0)))</f>
        <v/>
      </c>
      <c r="X4822"/>
    </row>
    <row r="4823" spans="2:24" x14ac:dyDescent="0.25">
      <c r="B4823" s="146"/>
      <c r="C4823" s="31"/>
      <c r="D4823" s="31"/>
      <c r="E4823" s="44"/>
      <c r="F4823" s="43"/>
      <c r="G4823" s="84"/>
      <c r="H4823" s="31"/>
      <c r="I4823" s="208"/>
      <c r="J4823" s="84"/>
      <c r="K4823" s="31"/>
      <c r="L4823" s="31"/>
      <c r="M4823" s="169"/>
      <c r="N4823" s="148"/>
      <c r="O4823" s="106"/>
      <c r="P4823" s="43"/>
      <c r="Q4823" s="31"/>
      <c r="R4823" s="84"/>
      <c r="S4823" s="31"/>
      <c r="T4823" s="31"/>
      <c r="U4823" s="169"/>
      <c r="V4823" s="150"/>
      <c r="W4823" s="141" t="str" cm="1">
        <f t="array" ref="W4823">IF(SUM(LEN(B4823:V4823))=0,"",IF(OR(OR(ISBLANK(F4823),SUM(LEN(C4823),LEN(D4823))=0),AND(NOT(E4823="Unknown"),ISBLANK(J4823)),AND(NOT(O4823="Unknown"),ISBLANK(R4823))),"Missing Information", INDEX(Table15[Entire Service Line Classification], MATCH(SUMIFS(Table15[Unique ID],Table15[System-Owned Portion],E4823,Table15[If Material Anything Other than "Lead" in Column E,Was Material Ever Previously Lead?],G4823,Table15[Customer-Owned Portion],O4823),Table15[Unique ID],0),0)))</f>
        <v/>
      </c>
      <c r="X4823"/>
    </row>
    <row r="4824" spans="2:24" x14ac:dyDescent="0.25">
      <c r="B4824" s="146"/>
      <c r="C4824" s="31"/>
      <c r="D4824" s="31"/>
      <c r="E4824" s="44"/>
      <c r="F4824" s="43"/>
      <c r="G4824" s="84"/>
      <c r="H4824" s="31"/>
      <c r="I4824" s="208"/>
      <c r="J4824" s="84"/>
      <c r="K4824" s="31"/>
      <c r="L4824" s="31"/>
      <c r="M4824" s="169"/>
      <c r="N4824" s="148"/>
      <c r="O4824" s="106"/>
      <c r="P4824" s="43"/>
      <c r="Q4824" s="31"/>
      <c r="R4824" s="84"/>
      <c r="S4824" s="31"/>
      <c r="T4824" s="31"/>
      <c r="U4824" s="169"/>
      <c r="V4824" s="150"/>
      <c r="W4824" s="141" t="str" cm="1">
        <f t="array" ref="W4824">IF(SUM(LEN(B4824:V4824))=0,"",IF(OR(OR(ISBLANK(F4824),SUM(LEN(C4824),LEN(D4824))=0),AND(NOT(E4824="Unknown"),ISBLANK(J4824)),AND(NOT(O4824="Unknown"),ISBLANK(R4824))),"Missing Information", INDEX(Table15[Entire Service Line Classification], MATCH(SUMIFS(Table15[Unique ID],Table15[System-Owned Portion],E4824,Table15[If Material Anything Other than "Lead" in Column E,Was Material Ever Previously Lead?],G4824,Table15[Customer-Owned Portion],O4824),Table15[Unique ID],0),0)))</f>
        <v/>
      </c>
      <c r="X4824"/>
    </row>
    <row r="4825" spans="2:24" x14ac:dyDescent="0.25">
      <c r="B4825" s="146"/>
      <c r="C4825" s="31"/>
      <c r="D4825" s="31"/>
      <c r="E4825" s="44"/>
      <c r="F4825" s="43"/>
      <c r="G4825" s="84"/>
      <c r="H4825" s="31"/>
      <c r="I4825" s="208"/>
      <c r="J4825" s="84"/>
      <c r="K4825" s="31"/>
      <c r="L4825" s="31"/>
      <c r="M4825" s="169"/>
      <c r="N4825" s="148"/>
      <c r="O4825" s="106"/>
      <c r="P4825" s="43"/>
      <c r="Q4825" s="31"/>
      <c r="R4825" s="84"/>
      <c r="S4825" s="31"/>
      <c r="T4825" s="31"/>
      <c r="U4825" s="169"/>
      <c r="V4825" s="150"/>
      <c r="W4825" s="141" t="str" cm="1">
        <f t="array" ref="W4825">IF(SUM(LEN(B4825:V4825))=0,"",IF(OR(OR(ISBLANK(F4825),SUM(LEN(C4825),LEN(D4825))=0),AND(NOT(E4825="Unknown"),ISBLANK(J4825)),AND(NOT(O4825="Unknown"),ISBLANK(R4825))),"Missing Information", INDEX(Table15[Entire Service Line Classification], MATCH(SUMIFS(Table15[Unique ID],Table15[System-Owned Portion],E4825,Table15[If Material Anything Other than "Lead" in Column E,Was Material Ever Previously Lead?],G4825,Table15[Customer-Owned Portion],O4825),Table15[Unique ID],0),0)))</f>
        <v/>
      </c>
      <c r="X4825"/>
    </row>
    <row r="4826" spans="2:24" x14ac:dyDescent="0.25">
      <c r="B4826" s="146"/>
      <c r="C4826" s="31"/>
      <c r="D4826" s="31"/>
      <c r="E4826" s="44"/>
      <c r="F4826" s="43"/>
      <c r="G4826" s="84"/>
      <c r="H4826" s="31"/>
      <c r="I4826" s="208"/>
      <c r="J4826" s="84"/>
      <c r="K4826" s="31"/>
      <c r="L4826" s="31"/>
      <c r="M4826" s="169"/>
      <c r="N4826" s="148"/>
      <c r="O4826" s="106"/>
      <c r="P4826" s="43"/>
      <c r="Q4826" s="31"/>
      <c r="R4826" s="84"/>
      <c r="S4826" s="31"/>
      <c r="T4826" s="31"/>
      <c r="U4826" s="169"/>
      <c r="V4826" s="150"/>
      <c r="W4826" s="141" t="str" cm="1">
        <f t="array" ref="W4826">IF(SUM(LEN(B4826:V4826))=0,"",IF(OR(OR(ISBLANK(F4826),SUM(LEN(C4826),LEN(D4826))=0),AND(NOT(E4826="Unknown"),ISBLANK(J4826)),AND(NOT(O4826="Unknown"),ISBLANK(R4826))),"Missing Information", INDEX(Table15[Entire Service Line Classification], MATCH(SUMIFS(Table15[Unique ID],Table15[System-Owned Portion],E4826,Table15[If Material Anything Other than "Lead" in Column E,Was Material Ever Previously Lead?],G4826,Table15[Customer-Owned Portion],O4826),Table15[Unique ID],0),0)))</f>
        <v/>
      </c>
      <c r="X4826"/>
    </row>
    <row r="4827" spans="2:24" x14ac:dyDescent="0.25">
      <c r="B4827" s="146"/>
      <c r="C4827" s="31"/>
      <c r="D4827" s="31"/>
      <c r="E4827" s="44"/>
      <c r="F4827" s="43"/>
      <c r="G4827" s="84"/>
      <c r="H4827" s="31"/>
      <c r="I4827" s="208"/>
      <c r="J4827" s="84"/>
      <c r="K4827" s="31"/>
      <c r="L4827" s="31"/>
      <c r="M4827" s="169"/>
      <c r="N4827" s="148"/>
      <c r="O4827" s="106"/>
      <c r="P4827" s="43"/>
      <c r="Q4827" s="31"/>
      <c r="R4827" s="84"/>
      <c r="S4827" s="31"/>
      <c r="T4827" s="31"/>
      <c r="U4827" s="169"/>
      <c r="V4827" s="150"/>
      <c r="W4827" s="141" t="str" cm="1">
        <f t="array" ref="W4827">IF(SUM(LEN(B4827:V4827))=0,"",IF(OR(OR(ISBLANK(F4827),SUM(LEN(C4827),LEN(D4827))=0),AND(NOT(E4827="Unknown"),ISBLANK(J4827)),AND(NOT(O4827="Unknown"),ISBLANK(R4827))),"Missing Information", INDEX(Table15[Entire Service Line Classification], MATCH(SUMIFS(Table15[Unique ID],Table15[System-Owned Portion],E4827,Table15[If Material Anything Other than "Lead" in Column E,Was Material Ever Previously Lead?],G4827,Table15[Customer-Owned Portion],O4827),Table15[Unique ID],0),0)))</f>
        <v/>
      </c>
      <c r="X4827"/>
    </row>
    <row r="4828" spans="2:24" x14ac:dyDescent="0.25">
      <c r="B4828" s="146"/>
      <c r="C4828" s="31"/>
      <c r="D4828" s="31"/>
      <c r="E4828" s="44"/>
      <c r="F4828" s="43"/>
      <c r="G4828" s="84"/>
      <c r="H4828" s="31"/>
      <c r="I4828" s="208"/>
      <c r="J4828" s="84"/>
      <c r="K4828" s="31"/>
      <c r="L4828" s="31"/>
      <c r="M4828" s="169"/>
      <c r="N4828" s="148"/>
      <c r="O4828" s="106"/>
      <c r="P4828" s="43"/>
      <c r="Q4828" s="31"/>
      <c r="R4828" s="84"/>
      <c r="S4828" s="31"/>
      <c r="T4828" s="31"/>
      <c r="U4828" s="169"/>
      <c r="V4828" s="150"/>
      <c r="W4828" s="141" t="str" cm="1">
        <f t="array" ref="W4828">IF(SUM(LEN(B4828:V4828))=0,"",IF(OR(OR(ISBLANK(F4828),SUM(LEN(C4828),LEN(D4828))=0),AND(NOT(E4828="Unknown"),ISBLANK(J4828)),AND(NOT(O4828="Unknown"),ISBLANK(R4828))),"Missing Information", INDEX(Table15[Entire Service Line Classification], MATCH(SUMIFS(Table15[Unique ID],Table15[System-Owned Portion],E4828,Table15[If Material Anything Other than "Lead" in Column E,Was Material Ever Previously Lead?],G4828,Table15[Customer-Owned Portion],O4828),Table15[Unique ID],0),0)))</f>
        <v/>
      </c>
      <c r="X4828"/>
    </row>
    <row r="4829" spans="2:24" x14ac:dyDescent="0.25">
      <c r="B4829" s="146"/>
      <c r="C4829" s="31"/>
      <c r="D4829" s="31"/>
      <c r="E4829" s="44"/>
      <c r="F4829" s="43"/>
      <c r="G4829" s="84"/>
      <c r="H4829" s="31"/>
      <c r="I4829" s="208"/>
      <c r="J4829" s="84"/>
      <c r="K4829" s="31"/>
      <c r="L4829" s="31"/>
      <c r="M4829" s="169"/>
      <c r="N4829" s="148"/>
      <c r="O4829" s="106"/>
      <c r="P4829" s="43"/>
      <c r="Q4829" s="31"/>
      <c r="R4829" s="84"/>
      <c r="S4829" s="31"/>
      <c r="T4829" s="31"/>
      <c r="U4829" s="169"/>
      <c r="V4829" s="150"/>
      <c r="W4829" s="141" t="str" cm="1">
        <f t="array" ref="W4829">IF(SUM(LEN(B4829:V4829))=0,"",IF(OR(OR(ISBLANK(F4829),SUM(LEN(C4829),LEN(D4829))=0),AND(NOT(E4829="Unknown"),ISBLANK(J4829)),AND(NOT(O4829="Unknown"),ISBLANK(R4829))),"Missing Information", INDEX(Table15[Entire Service Line Classification], MATCH(SUMIFS(Table15[Unique ID],Table15[System-Owned Portion],E4829,Table15[If Material Anything Other than "Lead" in Column E,Was Material Ever Previously Lead?],G4829,Table15[Customer-Owned Portion],O4829),Table15[Unique ID],0),0)))</f>
        <v/>
      </c>
      <c r="X4829"/>
    </row>
    <row r="4830" spans="2:24" x14ac:dyDescent="0.25">
      <c r="B4830" s="146"/>
      <c r="C4830" s="31"/>
      <c r="D4830" s="31"/>
      <c r="E4830" s="44"/>
      <c r="F4830" s="43"/>
      <c r="G4830" s="84"/>
      <c r="H4830" s="31"/>
      <c r="I4830" s="208"/>
      <c r="J4830" s="84"/>
      <c r="K4830" s="31"/>
      <c r="L4830" s="31"/>
      <c r="M4830" s="169"/>
      <c r="N4830" s="148"/>
      <c r="O4830" s="106"/>
      <c r="P4830" s="43"/>
      <c r="Q4830" s="31"/>
      <c r="R4830" s="84"/>
      <c r="S4830" s="31"/>
      <c r="T4830" s="31"/>
      <c r="U4830" s="169"/>
      <c r="V4830" s="150"/>
      <c r="W4830" s="141" t="str" cm="1">
        <f t="array" ref="W4830">IF(SUM(LEN(B4830:V4830))=0,"",IF(OR(OR(ISBLANK(F4830),SUM(LEN(C4830),LEN(D4830))=0),AND(NOT(E4830="Unknown"),ISBLANK(J4830)),AND(NOT(O4830="Unknown"),ISBLANK(R4830))),"Missing Information", INDEX(Table15[Entire Service Line Classification], MATCH(SUMIFS(Table15[Unique ID],Table15[System-Owned Portion],E4830,Table15[If Material Anything Other than "Lead" in Column E,Was Material Ever Previously Lead?],G4830,Table15[Customer-Owned Portion],O4830),Table15[Unique ID],0),0)))</f>
        <v/>
      </c>
      <c r="X4830"/>
    </row>
    <row r="4831" spans="2:24" x14ac:dyDescent="0.25">
      <c r="B4831" s="146"/>
      <c r="C4831" s="31"/>
      <c r="D4831" s="31"/>
      <c r="E4831" s="44"/>
      <c r="F4831" s="43"/>
      <c r="G4831" s="84"/>
      <c r="H4831" s="31"/>
      <c r="I4831" s="208"/>
      <c r="J4831" s="84"/>
      <c r="K4831" s="31"/>
      <c r="L4831" s="31"/>
      <c r="M4831" s="169"/>
      <c r="N4831" s="148"/>
      <c r="O4831" s="106"/>
      <c r="P4831" s="43"/>
      <c r="Q4831" s="31"/>
      <c r="R4831" s="84"/>
      <c r="S4831" s="31"/>
      <c r="T4831" s="31"/>
      <c r="U4831" s="169"/>
      <c r="V4831" s="150"/>
      <c r="W4831" s="141" t="str" cm="1">
        <f t="array" ref="W4831">IF(SUM(LEN(B4831:V4831))=0,"",IF(OR(OR(ISBLANK(F4831),SUM(LEN(C4831),LEN(D4831))=0),AND(NOT(E4831="Unknown"),ISBLANK(J4831)),AND(NOT(O4831="Unknown"),ISBLANK(R4831))),"Missing Information", INDEX(Table15[Entire Service Line Classification], MATCH(SUMIFS(Table15[Unique ID],Table15[System-Owned Portion],E4831,Table15[If Material Anything Other than "Lead" in Column E,Was Material Ever Previously Lead?],G4831,Table15[Customer-Owned Portion],O4831),Table15[Unique ID],0),0)))</f>
        <v/>
      </c>
      <c r="X4831"/>
    </row>
    <row r="4832" spans="2:24" x14ac:dyDescent="0.25">
      <c r="B4832" s="146"/>
      <c r="C4832" s="31"/>
      <c r="D4832" s="31"/>
      <c r="E4832" s="44"/>
      <c r="F4832" s="43"/>
      <c r="G4832" s="84"/>
      <c r="H4832" s="31"/>
      <c r="I4832" s="208"/>
      <c r="J4832" s="84"/>
      <c r="K4832" s="31"/>
      <c r="L4832" s="31"/>
      <c r="M4832" s="169"/>
      <c r="N4832" s="148"/>
      <c r="O4832" s="106"/>
      <c r="P4832" s="43"/>
      <c r="Q4832" s="31"/>
      <c r="R4832" s="84"/>
      <c r="S4832" s="31"/>
      <c r="T4832" s="31"/>
      <c r="U4832" s="169"/>
      <c r="V4832" s="150"/>
      <c r="W4832" s="141" t="str" cm="1">
        <f t="array" ref="W4832">IF(SUM(LEN(B4832:V4832))=0,"",IF(OR(OR(ISBLANK(F4832),SUM(LEN(C4832),LEN(D4832))=0),AND(NOT(E4832="Unknown"),ISBLANK(J4832)),AND(NOT(O4832="Unknown"),ISBLANK(R4832))),"Missing Information", INDEX(Table15[Entire Service Line Classification], MATCH(SUMIFS(Table15[Unique ID],Table15[System-Owned Portion],E4832,Table15[If Material Anything Other than "Lead" in Column E,Was Material Ever Previously Lead?],G4832,Table15[Customer-Owned Portion],O4832),Table15[Unique ID],0),0)))</f>
        <v/>
      </c>
      <c r="X4832"/>
    </row>
    <row r="4833" spans="2:24" x14ac:dyDescent="0.25">
      <c r="B4833" s="146"/>
      <c r="C4833" s="31"/>
      <c r="D4833" s="31"/>
      <c r="E4833" s="44"/>
      <c r="F4833" s="43"/>
      <c r="G4833" s="84"/>
      <c r="H4833" s="31"/>
      <c r="I4833" s="208"/>
      <c r="J4833" s="84"/>
      <c r="K4833" s="31"/>
      <c r="L4833" s="31"/>
      <c r="M4833" s="169"/>
      <c r="N4833" s="148"/>
      <c r="O4833" s="106"/>
      <c r="P4833" s="43"/>
      <c r="Q4833" s="31"/>
      <c r="R4833" s="84"/>
      <c r="S4833" s="31"/>
      <c r="T4833" s="31"/>
      <c r="U4833" s="169"/>
      <c r="V4833" s="150"/>
      <c r="W4833" s="141" t="str" cm="1">
        <f t="array" ref="W4833">IF(SUM(LEN(B4833:V4833))=0,"",IF(OR(OR(ISBLANK(F4833),SUM(LEN(C4833),LEN(D4833))=0),AND(NOT(E4833="Unknown"),ISBLANK(J4833)),AND(NOT(O4833="Unknown"),ISBLANK(R4833))),"Missing Information", INDEX(Table15[Entire Service Line Classification], MATCH(SUMIFS(Table15[Unique ID],Table15[System-Owned Portion],E4833,Table15[If Material Anything Other than "Lead" in Column E,Was Material Ever Previously Lead?],G4833,Table15[Customer-Owned Portion],O4833),Table15[Unique ID],0),0)))</f>
        <v/>
      </c>
      <c r="X4833"/>
    </row>
    <row r="4834" spans="2:24" x14ac:dyDescent="0.25">
      <c r="B4834" s="146"/>
      <c r="C4834" s="31"/>
      <c r="D4834" s="31"/>
      <c r="E4834" s="44"/>
      <c r="F4834" s="43"/>
      <c r="G4834" s="84"/>
      <c r="H4834" s="31"/>
      <c r="I4834" s="208"/>
      <c r="J4834" s="84"/>
      <c r="K4834" s="31"/>
      <c r="L4834" s="31"/>
      <c r="M4834" s="169"/>
      <c r="N4834" s="148"/>
      <c r="O4834" s="106"/>
      <c r="P4834" s="43"/>
      <c r="Q4834" s="31"/>
      <c r="R4834" s="84"/>
      <c r="S4834" s="31"/>
      <c r="T4834" s="31"/>
      <c r="U4834" s="169"/>
      <c r="V4834" s="150"/>
      <c r="W4834" s="141" t="str" cm="1">
        <f t="array" ref="W4834">IF(SUM(LEN(B4834:V4834))=0,"",IF(OR(OR(ISBLANK(F4834),SUM(LEN(C4834),LEN(D4834))=0),AND(NOT(E4834="Unknown"),ISBLANK(J4834)),AND(NOT(O4834="Unknown"),ISBLANK(R4834))),"Missing Information", INDEX(Table15[Entire Service Line Classification], MATCH(SUMIFS(Table15[Unique ID],Table15[System-Owned Portion],E4834,Table15[If Material Anything Other than "Lead" in Column E,Was Material Ever Previously Lead?],G4834,Table15[Customer-Owned Portion],O4834),Table15[Unique ID],0),0)))</f>
        <v/>
      </c>
      <c r="X4834"/>
    </row>
    <row r="4835" spans="2:24" x14ac:dyDescent="0.25">
      <c r="B4835" s="146"/>
      <c r="C4835" s="31"/>
      <c r="D4835" s="31"/>
      <c r="E4835" s="44"/>
      <c r="F4835" s="43"/>
      <c r="G4835" s="84"/>
      <c r="H4835" s="31"/>
      <c r="I4835" s="208"/>
      <c r="J4835" s="84"/>
      <c r="K4835" s="31"/>
      <c r="L4835" s="31"/>
      <c r="M4835" s="169"/>
      <c r="N4835" s="148"/>
      <c r="O4835" s="106"/>
      <c r="P4835" s="43"/>
      <c r="Q4835" s="31"/>
      <c r="R4835" s="84"/>
      <c r="S4835" s="31"/>
      <c r="T4835" s="31"/>
      <c r="U4835" s="169"/>
      <c r="V4835" s="150"/>
      <c r="W4835" s="141" t="str" cm="1">
        <f t="array" ref="W4835">IF(SUM(LEN(B4835:V4835))=0,"",IF(OR(OR(ISBLANK(F4835),SUM(LEN(C4835),LEN(D4835))=0),AND(NOT(E4835="Unknown"),ISBLANK(J4835)),AND(NOT(O4835="Unknown"),ISBLANK(R4835))),"Missing Information", INDEX(Table15[Entire Service Line Classification], MATCH(SUMIFS(Table15[Unique ID],Table15[System-Owned Portion],E4835,Table15[If Material Anything Other than "Lead" in Column E,Was Material Ever Previously Lead?],G4835,Table15[Customer-Owned Portion],O4835),Table15[Unique ID],0),0)))</f>
        <v/>
      </c>
      <c r="X4835"/>
    </row>
    <row r="4836" spans="2:24" x14ac:dyDescent="0.25">
      <c r="B4836" s="146"/>
      <c r="C4836" s="31"/>
      <c r="D4836" s="31"/>
      <c r="E4836" s="44"/>
      <c r="F4836" s="43"/>
      <c r="G4836" s="84"/>
      <c r="H4836" s="31"/>
      <c r="I4836" s="208"/>
      <c r="J4836" s="84"/>
      <c r="K4836" s="31"/>
      <c r="L4836" s="31"/>
      <c r="M4836" s="169"/>
      <c r="N4836" s="148"/>
      <c r="O4836" s="106"/>
      <c r="P4836" s="43"/>
      <c r="Q4836" s="31"/>
      <c r="R4836" s="84"/>
      <c r="S4836" s="31"/>
      <c r="T4836" s="31"/>
      <c r="U4836" s="169"/>
      <c r="V4836" s="150"/>
      <c r="W4836" s="141" t="str" cm="1">
        <f t="array" ref="W4836">IF(SUM(LEN(B4836:V4836))=0,"",IF(OR(OR(ISBLANK(F4836),SUM(LEN(C4836),LEN(D4836))=0),AND(NOT(E4836="Unknown"),ISBLANK(J4836)),AND(NOT(O4836="Unknown"),ISBLANK(R4836))),"Missing Information", INDEX(Table15[Entire Service Line Classification], MATCH(SUMIFS(Table15[Unique ID],Table15[System-Owned Portion],E4836,Table15[If Material Anything Other than "Lead" in Column E,Was Material Ever Previously Lead?],G4836,Table15[Customer-Owned Portion],O4836),Table15[Unique ID],0),0)))</f>
        <v/>
      </c>
      <c r="X4836"/>
    </row>
    <row r="4837" spans="2:24" x14ac:dyDescent="0.25">
      <c r="B4837" s="146"/>
      <c r="C4837" s="31"/>
      <c r="D4837" s="31"/>
      <c r="E4837" s="44"/>
      <c r="F4837" s="43"/>
      <c r="G4837" s="84"/>
      <c r="H4837" s="31"/>
      <c r="I4837" s="208"/>
      <c r="J4837" s="84"/>
      <c r="K4837" s="31"/>
      <c r="L4837" s="31"/>
      <c r="M4837" s="169"/>
      <c r="N4837" s="148"/>
      <c r="O4837" s="106"/>
      <c r="P4837" s="43"/>
      <c r="Q4837" s="31"/>
      <c r="R4837" s="84"/>
      <c r="S4837" s="31"/>
      <c r="T4837" s="31"/>
      <c r="U4837" s="169"/>
      <c r="V4837" s="150"/>
      <c r="W4837" s="141" t="str" cm="1">
        <f t="array" ref="W4837">IF(SUM(LEN(B4837:V4837))=0,"",IF(OR(OR(ISBLANK(F4837),SUM(LEN(C4837),LEN(D4837))=0),AND(NOT(E4837="Unknown"),ISBLANK(J4837)),AND(NOT(O4837="Unknown"),ISBLANK(R4837))),"Missing Information", INDEX(Table15[Entire Service Line Classification], MATCH(SUMIFS(Table15[Unique ID],Table15[System-Owned Portion],E4837,Table15[If Material Anything Other than "Lead" in Column E,Was Material Ever Previously Lead?],G4837,Table15[Customer-Owned Portion],O4837),Table15[Unique ID],0),0)))</f>
        <v/>
      </c>
      <c r="X4837"/>
    </row>
    <row r="4838" spans="2:24" x14ac:dyDescent="0.25">
      <c r="B4838" s="146"/>
      <c r="C4838" s="31"/>
      <c r="D4838" s="31"/>
      <c r="E4838" s="44"/>
      <c r="F4838" s="43"/>
      <c r="G4838" s="84"/>
      <c r="H4838" s="31"/>
      <c r="I4838" s="208"/>
      <c r="J4838" s="84"/>
      <c r="K4838" s="31"/>
      <c r="L4838" s="31"/>
      <c r="M4838" s="169"/>
      <c r="N4838" s="148"/>
      <c r="O4838" s="106"/>
      <c r="P4838" s="43"/>
      <c r="Q4838" s="31"/>
      <c r="R4838" s="84"/>
      <c r="S4838" s="31"/>
      <c r="T4838" s="31"/>
      <c r="U4838" s="169"/>
      <c r="V4838" s="150"/>
      <c r="W4838" s="141" t="str" cm="1">
        <f t="array" ref="W4838">IF(SUM(LEN(B4838:V4838))=0,"",IF(OR(OR(ISBLANK(F4838),SUM(LEN(C4838),LEN(D4838))=0),AND(NOT(E4838="Unknown"),ISBLANK(J4838)),AND(NOT(O4838="Unknown"),ISBLANK(R4838))),"Missing Information", INDEX(Table15[Entire Service Line Classification], MATCH(SUMIFS(Table15[Unique ID],Table15[System-Owned Portion],E4838,Table15[If Material Anything Other than "Lead" in Column E,Was Material Ever Previously Lead?],G4838,Table15[Customer-Owned Portion],O4838),Table15[Unique ID],0),0)))</f>
        <v/>
      </c>
      <c r="X4838"/>
    </row>
    <row r="4839" spans="2:24" x14ac:dyDescent="0.25">
      <c r="B4839" s="146"/>
      <c r="C4839" s="31"/>
      <c r="D4839" s="31"/>
      <c r="E4839" s="44"/>
      <c r="F4839" s="43"/>
      <c r="G4839" s="84"/>
      <c r="H4839" s="31"/>
      <c r="I4839" s="208"/>
      <c r="J4839" s="84"/>
      <c r="K4839" s="31"/>
      <c r="L4839" s="31"/>
      <c r="M4839" s="169"/>
      <c r="N4839" s="148"/>
      <c r="O4839" s="106"/>
      <c r="P4839" s="43"/>
      <c r="Q4839" s="31"/>
      <c r="R4839" s="84"/>
      <c r="S4839" s="31"/>
      <c r="T4839" s="31"/>
      <c r="U4839" s="169"/>
      <c r="V4839" s="150"/>
      <c r="W4839" s="141" t="str" cm="1">
        <f t="array" ref="W4839">IF(SUM(LEN(B4839:V4839))=0,"",IF(OR(OR(ISBLANK(F4839),SUM(LEN(C4839),LEN(D4839))=0),AND(NOT(E4839="Unknown"),ISBLANK(J4839)),AND(NOT(O4839="Unknown"),ISBLANK(R4839))),"Missing Information", INDEX(Table15[Entire Service Line Classification], MATCH(SUMIFS(Table15[Unique ID],Table15[System-Owned Portion],E4839,Table15[If Material Anything Other than "Lead" in Column E,Was Material Ever Previously Lead?],G4839,Table15[Customer-Owned Portion],O4839),Table15[Unique ID],0),0)))</f>
        <v/>
      </c>
      <c r="X4839"/>
    </row>
    <row r="4840" spans="2:24" x14ac:dyDescent="0.25">
      <c r="B4840" s="146"/>
      <c r="C4840" s="31"/>
      <c r="D4840" s="31"/>
      <c r="E4840" s="44"/>
      <c r="F4840" s="43"/>
      <c r="G4840" s="84"/>
      <c r="H4840" s="31"/>
      <c r="I4840" s="208"/>
      <c r="J4840" s="84"/>
      <c r="K4840" s="31"/>
      <c r="L4840" s="31"/>
      <c r="M4840" s="169"/>
      <c r="N4840" s="148"/>
      <c r="O4840" s="106"/>
      <c r="P4840" s="43"/>
      <c r="Q4840" s="31"/>
      <c r="R4840" s="84"/>
      <c r="S4840" s="31"/>
      <c r="T4840" s="31"/>
      <c r="U4840" s="169"/>
      <c r="V4840" s="150"/>
      <c r="W4840" s="141" t="str" cm="1">
        <f t="array" ref="W4840">IF(SUM(LEN(B4840:V4840))=0,"",IF(OR(OR(ISBLANK(F4840),SUM(LEN(C4840),LEN(D4840))=0),AND(NOT(E4840="Unknown"),ISBLANK(J4840)),AND(NOT(O4840="Unknown"),ISBLANK(R4840))),"Missing Information", INDEX(Table15[Entire Service Line Classification], MATCH(SUMIFS(Table15[Unique ID],Table15[System-Owned Portion],E4840,Table15[If Material Anything Other than "Lead" in Column E,Was Material Ever Previously Lead?],G4840,Table15[Customer-Owned Portion],O4840),Table15[Unique ID],0),0)))</f>
        <v/>
      </c>
      <c r="X4840"/>
    </row>
    <row r="4841" spans="2:24" x14ac:dyDescent="0.25">
      <c r="B4841" s="146"/>
      <c r="C4841" s="31"/>
      <c r="D4841" s="31"/>
      <c r="E4841" s="44"/>
      <c r="F4841" s="43"/>
      <c r="G4841" s="84"/>
      <c r="H4841" s="31"/>
      <c r="I4841" s="208"/>
      <c r="J4841" s="84"/>
      <c r="K4841" s="31"/>
      <c r="L4841" s="31"/>
      <c r="M4841" s="169"/>
      <c r="N4841" s="148"/>
      <c r="O4841" s="106"/>
      <c r="P4841" s="43"/>
      <c r="Q4841" s="31"/>
      <c r="R4841" s="84"/>
      <c r="S4841" s="31"/>
      <c r="T4841" s="31"/>
      <c r="U4841" s="169"/>
      <c r="V4841" s="150"/>
      <c r="W4841" s="141" t="str" cm="1">
        <f t="array" ref="W4841">IF(SUM(LEN(B4841:V4841))=0,"",IF(OR(OR(ISBLANK(F4841),SUM(LEN(C4841),LEN(D4841))=0),AND(NOT(E4841="Unknown"),ISBLANK(J4841)),AND(NOT(O4841="Unknown"),ISBLANK(R4841))),"Missing Information", INDEX(Table15[Entire Service Line Classification], MATCH(SUMIFS(Table15[Unique ID],Table15[System-Owned Portion],E4841,Table15[If Material Anything Other than "Lead" in Column E,Was Material Ever Previously Lead?],G4841,Table15[Customer-Owned Portion],O4841),Table15[Unique ID],0),0)))</f>
        <v/>
      </c>
      <c r="X4841"/>
    </row>
    <row r="4842" spans="2:24" x14ac:dyDescent="0.25">
      <c r="B4842" s="146"/>
      <c r="C4842" s="31"/>
      <c r="D4842" s="31"/>
      <c r="E4842" s="44"/>
      <c r="F4842" s="43"/>
      <c r="G4842" s="84"/>
      <c r="H4842" s="31"/>
      <c r="I4842" s="208"/>
      <c r="J4842" s="84"/>
      <c r="K4842" s="31"/>
      <c r="L4842" s="31"/>
      <c r="M4842" s="169"/>
      <c r="N4842" s="148"/>
      <c r="O4842" s="106"/>
      <c r="P4842" s="43"/>
      <c r="Q4842" s="31"/>
      <c r="R4842" s="84"/>
      <c r="S4842" s="31"/>
      <c r="T4842" s="31"/>
      <c r="U4842" s="169"/>
      <c r="V4842" s="150"/>
      <c r="W4842" s="141" t="str" cm="1">
        <f t="array" ref="W4842">IF(SUM(LEN(B4842:V4842))=0,"",IF(OR(OR(ISBLANK(F4842),SUM(LEN(C4842),LEN(D4842))=0),AND(NOT(E4842="Unknown"),ISBLANK(J4842)),AND(NOT(O4842="Unknown"),ISBLANK(R4842))),"Missing Information", INDEX(Table15[Entire Service Line Classification], MATCH(SUMIFS(Table15[Unique ID],Table15[System-Owned Portion],E4842,Table15[If Material Anything Other than "Lead" in Column E,Was Material Ever Previously Lead?],G4842,Table15[Customer-Owned Portion],O4842),Table15[Unique ID],0),0)))</f>
        <v/>
      </c>
      <c r="X4842"/>
    </row>
    <row r="4843" spans="2:24" x14ac:dyDescent="0.25">
      <c r="B4843" s="146"/>
      <c r="C4843" s="31"/>
      <c r="D4843" s="31"/>
      <c r="E4843" s="44"/>
      <c r="F4843" s="43"/>
      <c r="G4843" s="84"/>
      <c r="H4843" s="31"/>
      <c r="I4843" s="208"/>
      <c r="J4843" s="84"/>
      <c r="K4843" s="31"/>
      <c r="L4843" s="31"/>
      <c r="M4843" s="169"/>
      <c r="N4843" s="148"/>
      <c r="O4843" s="106"/>
      <c r="P4843" s="43"/>
      <c r="Q4843" s="31"/>
      <c r="R4843" s="84"/>
      <c r="S4843" s="31"/>
      <c r="T4843" s="31"/>
      <c r="U4843" s="169"/>
      <c r="V4843" s="150"/>
      <c r="W4843" s="141" t="str" cm="1">
        <f t="array" ref="W4843">IF(SUM(LEN(B4843:V4843))=0,"",IF(OR(OR(ISBLANK(F4843),SUM(LEN(C4843),LEN(D4843))=0),AND(NOT(E4843="Unknown"),ISBLANK(J4843)),AND(NOT(O4843="Unknown"),ISBLANK(R4843))),"Missing Information", INDEX(Table15[Entire Service Line Classification], MATCH(SUMIFS(Table15[Unique ID],Table15[System-Owned Portion],E4843,Table15[If Material Anything Other than "Lead" in Column E,Was Material Ever Previously Lead?],G4843,Table15[Customer-Owned Portion],O4843),Table15[Unique ID],0),0)))</f>
        <v/>
      </c>
      <c r="X4843"/>
    </row>
    <row r="4844" spans="2:24" x14ac:dyDescent="0.25">
      <c r="B4844" s="146"/>
      <c r="C4844" s="31"/>
      <c r="D4844" s="31"/>
      <c r="E4844" s="44"/>
      <c r="F4844" s="43"/>
      <c r="G4844" s="84"/>
      <c r="H4844" s="31"/>
      <c r="I4844" s="208"/>
      <c r="J4844" s="84"/>
      <c r="K4844" s="31"/>
      <c r="L4844" s="31"/>
      <c r="M4844" s="169"/>
      <c r="N4844" s="148"/>
      <c r="O4844" s="106"/>
      <c r="P4844" s="43"/>
      <c r="Q4844" s="31"/>
      <c r="R4844" s="84"/>
      <c r="S4844" s="31"/>
      <c r="T4844" s="31"/>
      <c r="U4844" s="169"/>
      <c r="V4844" s="150"/>
      <c r="W4844" s="141" t="str" cm="1">
        <f t="array" ref="W4844">IF(SUM(LEN(B4844:V4844))=0,"",IF(OR(OR(ISBLANK(F4844),SUM(LEN(C4844),LEN(D4844))=0),AND(NOT(E4844="Unknown"),ISBLANK(J4844)),AND(NOT(O4844="Unknown"),ISBLANK(R4844))),"Missing Information", INDEX(Table15[Entire Service Line Classification], MATCH(SUMIFS(Table15[Unique ID],Table15[System-Owned Portion],E4844,Table15[If Material Anything Other than "Lead" in Column E,Was Material Ever Previously Lead?],G4844,Table15[Customer-Owned Portion],O4844),Table15[Unique ID],0),0)))</f>
        <v/>
      </c>
      <c r="X4844"/>
    </row>
    <row r="4845" spans="2:24" x14ac:dyDescent="0.25">
      <c r="B4845" s="146"/>
      <c r="C4845" s="31"/>
      <c r="D4845" s="31"/>
      <c r="E4845" s="44"/>
      <c r="F4845" s="43"/>
      <c r="G4845" s="84"/>
      <c r="H4845" s="31"/>
      <c r="I4845" s="208"/>
      <c r="J4845" s="84"/>
      <c r="K4845" s="31"/>
      <c r="L4845" s="31"/>
      <c r="M4845" s="169"/>
      <c r="N4845" s="148"/>
      <c r="O4845" s="106"/>
      <c r="P4845" s="43"/>
      <c r="Q4845" s="31"/>
      <c r="R4845" s="84"/>
      <c r="S4845" s="31"/>
      <c r="T4845" s="31"/>
      <c r="U4845" s="169"/>
      <c r="V4845" s="150"/>
      <c r="W4845" s="141" t="str" cm="1">
        <f t="array" ref="W4845">IF(SUM(LEN(B4845:V4845))=0,"",IF(OR(OR(ISBLANK(F4845),SUM(LEN(C4845),LEN(D4845))=0),AND(NOT(E4845="Unknown"),ISBLANK(J4845)),AND(NOT(O4845="Unknown"),ISBLANK(R4845))),"Missing Information", INDEX(Table15[Entire Service Line Classification], MATCH(SUMIFS(Table15[Unique ID],Table15[System-Owned Portion],E4845,Table15[If Material Anything Other than "Lead" in Column E,Was Material Ever Previously Lead?],G4845,Table15[Customer-Owned Portion],O4845),Table15[Unique ID],0),0)))</f>
        <v/>
      </c>
      <c r="X4845"/>
    </row>
    <row r="4846" spans="2:24" x14ac:dyDescent="0.25">
      <c r="B4846" s="146"/>
      <c r="C4846" s="31"/>
      <c r="D4846" s="31"/>
      <c r="E4846" s="44"/>
      <c r="F4846" s="43"/>
      <c r="G4846" s="84"/>
      <c r="H4846" s="31"/>
      <c r="I4846" s="208"/>
      <c r="J4846" s="84"/>
      <c r="K4846" s="31"/>
      <c r="L4846" s="31"/>
      <c r="M4846" s="169"/>
      <c r="N4846" s="148"/>
      <c r="O4846" s="106"/>
      <c r="P4846" s="43"/>
      <c r="Q4846" s="31"/>
      <c r="R4846" s="84"/>
      <c r="S4846" s="31"/>
      <c r="T4846" s="31"/>
      <c r="U4846" s="169"/>
      <c r="V4846" s="150"/>
      <c r="W4846" s="141" t="str" cm="1">
        <f t="array" ref="W4846">IF(SUM(LEN(B4846:V4846))=0,"",IF(OR(OR(ISBLANK(F4846),SUM(LEN(C4846),LEN(D4846))=0),AND(NOT(E4846="Unknown"),ISBLANK(J4846)),AND(NOT(O4846="Unknown"),ISBLANK(R4846))),"Missing Information", INDEX(Table15[Entire Service Line Classification], MATCH(SUMIFS(Table15[Unique ID],Table15[System-Owned Portion],E4846,Table15[If Material Anything Other than "Lead" in Column E,Was Material Ever Previously Lead?],G4846,Table15[Customer-Owned Portion],O4846),Table15[Unique ID],0),0)))</f>
        <v/>
      </c>
      <c r="X4846"/>
    </row>
    <row r="4847" spans="2:24" x14ac:dyDescent="0.25">
      <c r="B4847" s="146"/>
      <c r="C4847" s="31"/>
      <c r="D4847" s="31"/>
      <c r="E4847" s="44"/>
      <c r="F4847" s="43"/>
      <c r="G4847" s="84"/>
      <c r="H4847" s="31"/>
      <c r="I4847" s="208"/>
      <c r="J4847" s="84"/>
      <c r="K4847" s="31"/>
      <c r="L4847" s="31"/>
      <c r="M4847" s="169"/>
      <c r="N4847" s="148"/>
      <c r="O4847" s="106"/>
      <c r="P4847" s="43"/>
      <c r="Q4847" s="31"/>
      <c r="R4847" s="84"/>
      <c r="S4847" s="31"/>
      <c r="T4847" s="31"/>
      <c r="U4847" s="169"/>
      <c r="V4847" s="150"/>
      <c r="W4847" s="141" t="str" cm="1">
        <f t="array" ref="W4847">IF(SUM(LEN(B4847:V4847))=0,"",IF(OR(OR(ISBLANK(F4847),SUM(LEN(C4847),LEN(D4847))=0),AND(NOT(E4847="Unknown"),ISBLANK(J4847)),AND(NOT(O4847="Unknown"),ISBLANK(R4847))),"Missing Information", INDEX(Table15[Entire Service Line Classification], MATCH(SUMIFS(Table15[Unique ID],Table15[System-Owned Portion],E4847,Table15[If Material Anything Other than "Lead" in Column E,Was Material Ever Previously Lead?],G4847,Table15[Customer-Owned Portion],O4847),Table15[Unique ID],0),0)))</f>
        <v/>
      </c>
      <c r="X4847"/>
    </row>
    <row r="4848" spans="2:24" x14ac:dyDescent="0.25">
      <c r="B4848" s="146"/>
      <c r="C4848" s="31"/>
      <c r="D4848" s="31"/>
      <c r="E4848" s="44"/>
      <c r="F4848" s="43"/>
      <c r="G4848" s="84"/>
      <c r="H4848" s="31"/>
      <c r="I4848" s="208"/>
      <c r="J4848" s="84"/>
      <c r="K4848" s="31"/>
      <c r="L4848" s="31"/>
      <c r="M4848" s="169"/>
      <c r="N4848" s="148"/>
      <c r="O4848" s="106"/>
      <c r="P4848" s="43"/>
      <c r="Q4848" s="31"/>
      <c r="R4848" s="84"/>
      <c r="S4848" s="31"/>
      <c r="T4848" s="31"/>
      <c r="U4848" s="169"/>
      <c r="V4848" s="150"/>
      <c r="W4848" s="141" t="str" cm="1">
        <f t="array" ref="W4848">IF(SUM(LEN(B4848:V4848))=0,"",IF(OR(OR(ISBLANK(F4848),SUM(LEN(C4848),LEN(D4848))=0),AND(NOT(E4848="Unknown"),ISBLANK(J4848)),AND(NOT(O4848="Unknown"),ISBLANK(R4848))),"Missing Information", INDEX(Table15[Entire Service Line Classification], MATCH(SUMIFS(Table15[Unique ID],Table15[System-Owned Portion],E4848,Table15[If Material Anything Other than "Lead" in Column E,Was Material Ever Previously Lead?],G4848,Table15[Customer-Owned Portion],O4848),Table15[Unique ID],0),0)))</f>
        <v/>
      </c>
      <c r="X4848"/>
    </row>
    <row r="4849" spans="2:24" x14ac:dyDescent="0.25">
      <c r="B4849" s="146"/>
      <c r="C4849" s="31"/>
      <c r="D4849" s="31"/>
      <c r="E4849" s="44"/>
      <c r="F4849" s="43"/>
      <c r="G4849" s="84"/>
      <c r="H4849" s="31"/>
      <c r="I4849" s="208"/>
      <c r="J4849" s="84"/>
      <c r="K4849" s="31"/>
      <c r="L4849" s="31"/>
      <c r="M4849" s="169"/>
      <c r="N4849" s="148"/>
      <c r="O4849" s="106"/>
      <c r="P4849" s="43"/>
      <c r="Q4849" s="31"/>
      <c r="R4849" s="84"/>
      <c r="S4849" s="31"/>
      <c r="T4849" s="31"/>
      <c r="U4849" s="169"/>
      <c r="V4849" s="150"/>
      <c r="W4849" s="141" t="str" cm="1">
        <f t="array" ref="W4849">IF(SUM(LEN(B4849:V4849))=0,"",IF(OR(OR(ISBLANK(F4849),SUM(LEN(C4849),LEN(D4849))=0),AND(NOT(E4849="Unknown"),ISBLANK(J4849)),AND(NOT(O4849="Unknown"),ISBLANK(R4849))),"Missing Information", INDEX(Table15[Entire Service Line Classification], MATCH(SUMIFS(Table15[Unique ID],Table15[System-Owned Portion],E4849,Table15[If Material Anything Other than "Lead" in Column E,Was Material Ever Previously Lead?],G4849,Table15[Customer-Owned Portion],O4849),Table15[Unique ID],0),0)))</f>
        <v/>
      </c>
      <c r="X4849"/>
    </row>
    <row r="4850" spans="2:24" x14ac:dyDescent="0.25">
      <c r="B4850" s="146"/>
      <c r="C4850" s="31"/>
      <c r="D4850" s="31"/>
      <c r="E4850" s="44"/>
      <c r="F4850" s="43"/>
      <c r="G4850" s="84"/>
      <c r="H4850" s="31"/>
      <c r="I4850" s="208"/>
      <c r="J4850" s="84"/>
      <c r="K4850" s="31"/>
      <c r="L4850" s="31"/>
      <c r="M4850" s="169"/>
      <c r="N4850" s="148"/>
      <c r="O4850" s="106"/>
      <c r="P4850" s="43"/>
      <c r="Q4850" s="31"/>
      <c r="R4850" s="84"/>
      <c r="S4850" s="31"/>
      <c r="T4850" s="31"/>
      <c r="U4850" s="169"/>
      <c r="V4850" s="150"/>
      <c r="W4850" s="141" t="str" cm="1">
        <f t="array" ref="W4850">IF(SUM(LEN(B4850:V4850))=0,"",IF(OR(OR(ISBLANK(F4850),SUM(LEN(C4850),LEN(D4850))=0),AND(NOT(E4850="Unknown"),ISBLANK(J4850)),AND(NOT(O4850="Unknown"),ISBLANK(R4850))),"Missing Information", INDEX(Table15[Entire Service Line Classification], MATCH(SUMIFS(Table15[Unique ID],Table15[System-Owned Portion],E4850,Table15[If Material Anything Other than "Lead" in Column E,Was Material Ever Previously Lead?],G4850,Table15[Customer-Owned Portion],O4850),Table15[Unique ID],0),0)))</f>
        <v/>
      </c>
      <c r="X4850"/>
    </row>
    <row r="4851" spans="2:24" x14ac:dyDescent="0.25">
      <c r="B4851" s="146"/>
      <c r="C4851" s="31"/>
      <c r="D4851" s="31"/>
      <c r="E4851" s="44"/>
      <c r="F4851" s="43"/>
      <c r="G4851" s="84"/>
      <c r="H4851" s="31"/>
      <c r="I4851" s="208"/>
      <c r="J4851" s="84"/>
      <c r="K4851" s="31"/>
      <c r="L4851" s="31"/>
      <c r="M4851" s="169"/>
      <c r="N4851" s="148"/>
      <c r="O4851" s="106"/>
      <c r="P4851" s="43"/>
      <c r="Q4851" s="31"/>
      <c r="R4851" s="84"/>
      <c r="S4851" s="31"/>
      <c r="T4851" s="31"/>
      <c r="U4851" s="169"/>
      <c r="V4851" s="150"/>
      <c r="W4851" s="141" t="str" cm="1">
        <f t="array" ref="W4851">IF(SUM(LEN(B4851:V4851))=0,"",IF(OR(OR(ISBLANK(F4851),SUM(LEN(C4851),LEN(D4851))=0),AND(NOT(E4851="Unknown"),ISBLANK(J4851)),AND(NOT(O4851="Unknown"),ISBLANK(R4851))),"Missing Information", INDEX(Table15[Entire Service Line Classification], MATCH(SUMIFS(Table15[Unique ID],Table15[System-Owned Portion],E4851,Table15[If Material Anything Other than "Lead" in Column E,Was Material Ever Previously Lead?],G4851,Table15[Customer-Owned Portion],O4851),Table15[Unique ID],0),0)))</f>
        <v/>
      </c>
      <c r="X4851"/>
    </row>
    <row r="4852" spans="2:24" x14ac:dyDescent="0.25">
      <c r="B4852" s="146"/>
      <c r="C4852" s="31"/>
      <c r="D4852" s="31"/>
      <c r="E4852" s="44"/>
      <c r="F4852" s="43"/>
      <c r="G4852" s="84"/>
      <c r="H4852" s="31"/>
      <c r="I4852" s="208"/>
      <c r="J4852" s="84"/>
      <c r="K4852" s="31"/>
      <c r="L4852" s="31"/>
      <c r="M4852" s="169"/>
      <c r="N4852" s="148"/>
      <c r="O4852" s="106"/>
      <c r="P4852" s="43"/>
      <c r="Q4852" s="31"/>
      <c r="R4852" s="84"/>
      <c r="S4852" s="31"/>
      <c r="T4852" s="31"/>
      <c r="U4852" s="169"/>
      <c r="V4852" s="150"/>
      <c r="W4852" s="141" t="str" cm="1">
        <f t="array" ref="W4852">IF(SUM(LEN(B4852:V4852))=0,"",IF(OR(OR(ISBLANK(F4852),SUM(LEN(C4852),LEN(D4852))=0),AND(NOT(E4852="Unknown"),ISBLANK(J4852)),AND(NOT(O4852="Unknown"),ISBLANK(R4852))),"Missing Information", INDEX(Table15[Entire Service Line Classification], MATCH(SUMIFS(Table15[Unique ID],Table15[System-Owned Portion],E4852,Table15[If Material Anything Other than "Lead" in Column E,Was Material Ever Previously Lead?],G4852,Table15[Customer-Owned Portion],O4852),Table15[Unique ID],0),0)))</f>
        <v/>
      </c>
      <c r="X4852"/>
    </row>
    <row r="4853" spans="2:24" x14ac:dyDescent="0.25">
      <c r="B4853" s="146"/>
      <c r="C4853" s="31"/>
      <c r="D4853" s="31"/>
      <c r="E4853" s="44"/>
      <c r="F4853" s="43"/>
      <c r="G4853" s="84"/>
      <c r="H4853" s="31"/>
      <c r="I4853" s="208"/>
      <c r="J4853" s="84"/>
      <c r="K4853" s="31"/>
      <c r="L4853" s="31"/>
      <c r="M4853" s="169"/>
      <c r="N4853" s="148"/>
      <c r="O4853" s="106"/>
      <c r="P4853" s="43"/>
      <c r="Q4853" s="31"/>
      <c r="R4853" s="84"/>
      <c r="S4853" s="31"/>
      <c r="T4853" s="31"/>
      <c r="U4853" s="169"/>
      <c r="V4853" s="150"/>
      <c r="W4853" s="141" t="str" cm="1">
        <f t="array" ref="W4853">IF(SUM(LEN(B4853:V4853))=0,"",IF(OR(OR(ISBLANK(F4853),SUM(LEN(C4853),LEN(D4853))=0),AND(NOT(E4853="Unknown"),ISBLANK(J4853)),AND(NOT(O4853="Unknown"),ISBLANK(R4853))),"Missing Information", INDEX(Table15[Entire Service Line Classification], MATCH(SUMIFS(Table15[Unique ID],Table15[System-Owned Portion],E4853,Table15[If Material Anything Other than "Lead" in Column E,Was Material Ever Previously Lead?],G4853,Table15[Customer-Owned Portion],O4853),Table15[Unique ID],0),0)))</f>
        <v/>
      </c>
      <c r="X4853"/>
    </row>
    <row r="4854" spans="2:24" x14ac:dyDescent="0.25">
      <c r="B4854" s="146"/>
      <c r="C4854" s="31"/>
      <c r="D4854" s="31"/>
      <c r="E4854" s="44"/>
      <c r="F4854" s="43"/>
      <c r="G4854" s="84"/>
      <c r="H4854" s="31"/>
      <c r="I4854" s="208"/>
      <c r="J4854" s="84"/>
      <c r="K4854" s="31"/>
      <c r="L4854" s="31"/>
      <c r="M4854" s="169"/>
      <c r="N4854" s="148"/>
      <c r="O4854" s="106"/>
      <c r="P4854" s="43"/>
      <c r="Q4854" s="31"/>
      <c r="R4854" s="84"/>
      <c r="S4854" s="31"/>
      <c r="T4854" s="31"/>
      <c r="U4854" s="169"/>
      <c r="V4854" s="150"/>
      <c r="W4854" s="141" t="str" cm="1">
        <f t="array" ref="W4854">IF(SUM(LEN(B4854:V4854))=0,"",IF(OR(OR(ISBLANK(F4854),SUM(LEN(C4854),LEN(D4854))=0),AND(NOT(E4854="Unknown"),ISBLANK(J4854)),AND(NOT(O4854="Unknown"),ISBLANK(R4854))),"Missing Information", INDEX(Table15[Entire Service Line Classification], MATCH(SUMIFS(Table15[Unique ID],Table15[System-Owned Portion],E4854,Table15[If Material Anything Other than "Lead" in Column E,Was Material Ever Previously Lead?],G4854,Table15[Customer-Owned Portion],O4854),Table15[Unique ID],0),0)))</f>
        <v/>
      </c>
      <c r="X4854"/>
    </row>
    <row r="4855" spans="2:24" x14ac:dyDescent="0.25">
      <c r="B4855" s="146"/>
      <c r="C4855" s="31"/>
      <c r="D4855" s="31"/>
      <c r="E4855" s="44"/>
      <c r="F4855" s="43"/>
      <c r="G4855" s="84"/>
      <c r="H4855" s="31"/>
      <c r="I4855" s="208"/>
      <c r="J4855" s="84"/>
      <c r="K4855" s="31"/>
      <c r="L4855" s="31"/>
      <c r="M4855" s="169"/>
      <c r="N4855" s="148"/>
      <c r="O4855" s="106"/>
      <c r="P4855" s="43"/>
      <c r="Q4855" s="31"/>
      <c r="R4855" s="84"/>
      <c r="S4855" s="31"/>
      <c r="T4855" s="31"/>
      <c r="U4855" s="169"/>
      <c r="V4855" s="150"/>
      <c r="W4855" s="141" t="str" cm="1">
        <f t="array" ref="W4855">IF(SUM(LEN(B4855:V4855))=0,"",IF(OR(OR(ISBLANK(F4855),SUM(LEN(C4855),LEN(D4855))=0),AND(NOT(E4855="Unknown"),ISBLANK(J4855)),AND(NOT(O4855="Unknown"),ISBLANK(R4855))),"Missing Information", INDEX(Table15[Entire Service Line Classification], MATCH(SUMIFS(Table15[Unique ID],Table15[System-Owned Portion],E4855,Table15[If Material Anything Other than "Lead" in Column E,Was Material Ever Previously Lead?],G4855,Table15[Customer-Owned Portion],O4855),Table15[Unique ID],0),0)))</f>
        <v/>
      </c>
      <c r="X4855"/>
    </row>
    <row r="4856" spans="2:24" x14ac:dyDescent="0.25">
      <c r="B4856" s="146"/>
      <c r="C4856" s="31"/>
      <c r="D4856" s="31"/>
      <c r="E4856" s="44"/>
      <c r="F4856" s="43"/>
      <c r="G4856" s="84"/>
      <c r="H4856" s="31"/>
      <c r="I4856" s="208"/>
      <c r="J4856" s="84"/>
      <c r="K4856" s="31"/>
      <c r="L4856" s="31"/>
      <c r="M4856" s="169"/>
      <c r="N4856" s="148"/>
      <c r="O4856" s="106"/>
      <c r="P4856" s="43"/>
      <c r="Q4856" s="31"/>
      <c r="R4856" s="84"/>
      <c r="S4856" s="31"/>
      <c r="T4856" s="31"/>
      <c r="U4856" s="169"/>
      <c r="V4856" s="150"/>
      <c r="W4856" s="141" t="str" cm="1">
        <f t="array" ref="W4856">IF(SUM(LEN(B4856:V4856))=0,"",IF(OR(OR(ISBLANK(F4856),SUM(LEN(C4856),LEN(D4856))=0),AND(NOT(E4856="Unknown"),ISBLANK(J4856)),AND(NOT(O4856="Unknown"),ISBLANK(R4856))),"Missing Information", INDEX(Table15[Entire Service Line Classification], MATCH(SUMIFS(Table15[Unique ID],Table15[System-Owned Portion],E4856,Table15[If Material Anything Other than "Lead" in Column E,Was Material Ever Previously Lead?],G4856,Table15[Customer-Owned Portion],O4856),Table15[Unique ID],0),0)))</f>
        <v/>
      </c>
      <c r="X4856"/>
    </row>
    <row r="4857" spans="2:24" x14ac:dyDescent="0.25">
      <c r="B4857" s="146"/>
      <c r="C4857" s="31"/>
      <c r="D4857" s="31"/>
      <c r="E4857" s="44"/>
      <c r="F4857" s="43"/>
      <c r="G4857" s="84"/>
      <c r="H4857" s="31"/>
      <c r="I4857" s="208"/>
      <c r="J4857" s="84"/>
      <c r="K4857" s="31"/>
      <c r="L4857" s="31"/>
      <c r="M4857" s="169"/>
      <c r="N4857" s="148"/>
      <c r="O4857" s="106"/>
      <c r="P4857" s="43"/>
      <c r="Q4857" s="31"/>
      <c r="R4857" s="84"/>
      <c r="S4857" s="31"/>
      <c r="T4857" s="31"/>
      <c r="U4857" s="169"/>
      <c r="V4857" s="150"/>
      <c r="W4857" s="141" t="str" cm="1">
        <f t="array" ref="W4857">IF(SUM(LEN(B4857:V4857))=0,"",IF(OR(OR(ISBLANK(F4857),SUM(LEN(C4857),LEN(D4857))=0),AND(NOT(E4857="Unknown"),ISBLANK(J4857)),AND(NOT(O4857="Unknown"),ISBLANK(R4857))),"Missing Information", INDEX(Table15[Entire Service Line Classification], MATCH(SUMIFS(Table15[Unique ID],Table15[System-Owned Portion],E4857,Table15[If Material Anything Other than "Lead" in Column E,Was Material Ever Previously Lead?],G4857,Table15[Customer-Owned Portion],O4857),Table15[Unique ID],0),0)))</f>
        <v/>
      </c>
      <c r="X4857"/>
    </row>
    <row r="4858" spans="2:24" x14ac:dyDescent="0.25">
      <c r="B4858" s="146"/>
      <c r="C4858" s="31"/>
      <c r="D4858" s="31"/>
      <c r="E4858" s="44"/>
      <c r="F4858" s="43"/>
      <c r="G4858" s="84"/>
      <c r="H4858" s="31"/>
      <c r="I4858" s="208"/>
      <c r="J4858" s="84"/>
      <c r="K4858" s="31"/>
      <c r="L4858" s="31"/>
      <c r="M4858" s="169"/>
      <c r="N4858" s="148"/>
      <c r="O4858" s="106"/>
      <c r="P4858" s="43"/>
      <c r="Q4858" s="31"/>
      <c r="R4858" s="84"/>
      <c r="S4858" s="31"/>
      <c r="T4858" s="31"/>
      <c r="U4858" s="169"/>
      <c r="V4858" s="150"/>
      <c r="W4858" s="141" t="str" cm="1">
        <f t="array" ref="W4858">IF(SUM(LEN(B4858:V4858))=0,"",IF(OR(OR(ISBLANK(F4858),SUM(LEN(C4858),LEN(D4858))=0),AND(NOT(E4858="Unknown"),ISBLANK(J4858)),AND(NOT(O4858="Unknown"),ISBLANK(R4858))),"Missing Information", INDEX(Table15[Entire Service Line Classification], MATCH(SUMIFS(Table15[Unique ID],Table15[System-Owned Portion],E4858,Table15[If Material Anything Other than "Lead" in Column E,Was Material Ever Previously Lead?],G4858,Table15[Customer-Owned Portion],O4858),Table15[Unique ID],0),0)))</f>
        <v/>
      </c>
      <c r="X4858"/>
    </row>
    <row r="4859" spans="2:24" x14ac:dyDescent="0.25">
      <c r="B4859" s="146"/>
      <c r="C4859" s="31"/>
      <c r="D4859" s="31"/>
      <c r="E4859" s="44"/>
      <c r="F4859" s="43"/>
      <c r="G4859" s="84"/>
      <c r="H4859" s="31"/>
      <c r="I4859" s="208"/>
      <c r="J4859" s="84"/>
      <c r="K4859" s="31"/>
      <c r="L4859" s="31"/>
      <c r="M4859" s="169"/>
      <c r="N4859" s="148"/>
      <c r="O4859" s="106"/>
      <c r="P4859" s="43"/>
      <c r="Q4859" s="31"/>
      <c r="R4859" s="84"/>
      <c r="S4859" s="31"/>
      <c r="T4859" s="31"/>
      <c r="U4859" s="169"/>
      <c r="V4859" s="150"/>
      <c r="W4859" s="141" t="str" cm="1">
        <f t="array" ref="W4859">IF(SUM(LEN(B4859:V4859))=0,"",IF(OR(OR(ISBLANK(F4859),SUM(LEN(C4859),LEN(D4859))=0),AND(NOT(E4859="Unknown"),ISBLANK(J4859)),AND(NOT(O4859="Unknown"),ISBLANK(R4859))),"Missing Information", INDEX(Table15[Entire Service Line Classification], MATCH(SUMIFS(Table15[Unique ID],Table15[System-Owned Portion],E4859,Table15[If Material Anything Other than "Lead" in Column E,Was Material Ever Previously Lead?],G4859,Table15[Customer-Owned Portion],O4859),Table15[Unique ID],0),0)))</f>
        <v/>
      </c>
      <c r="X4859"/>
    </row>
    <row r="4860" spans="2:24" x14ac:dyDescent="0.25">
      <c r="B4860" s="146"/>
      <c r="C4860" s="31"/>
      <c r="D4860" s="31"/>
      <c r="E4860" s="44"/>
      <c r="F4860" s="43"/>
      <c r="G4860" s="84"/>
      <c r="H4860" s="31"/>
      <c r="I4860" s="208"/>
      <c r="J4860" s="84"/>
      <c r="K4860" s="31"/>
      <c r="L4860" s="31"/>
      <c r="M4860" s="169"/>
      <c r="N4860" s="148"/>
      <c r="O4860" s="106"/>
      <c r="P4860" s="43"/>
      <c r="Q4860" s="31"/>
      <c r="R4860" s="84"/>
      <c r="S4860" s="31"/>
      <c r="T4860" s="31"/>
      <c r="U4860" s="169"/>
      <c r="V4860" s="150"/>
      <c r="W4860" s="141" t="str" cm="1">
        <f t="array" ref="W4860">IF(SUM(LEN(B4860:V4860))=0,"",IF(OR(OR(ISBLANK(F4860),SUM(LEN(C4860),LEN(D4860))=0),AND(NOT(E4860="Unknown"),ISBLANK(J4860)),AND(NOT(O4860="Unknown"),ISBLANK(R4860))),"Missing Information", INDEX(Table15[Entire Service Line Classification], MATCH(SUMIFS(Table15[Unique ID],Table15[System-Owned Portion],E4860,Table15[If Material Anything Other than "Lead" in Column E,Was Material Ever Previously Lead?],G4860,Table15[Customer-Owned Portion],O4860),Table15[Unique ID],0),0)))</f>
        <v/>
      </c>
      <c r="X4860"/>
    </row>
    <row r="4861" spans="2:24" x14ac:dyDescent="0.25">
      <c r="B4861" s="146"/>
      <c r="C4861" s="31"/>
      <c r="D4861" s="31"/>
      <c r="E4861" s="44"/>
      <c r="F4861" s="43"/>
      <c r="G4861" s="84"/>
      <c r="H4861" s="31"/>
      <c r="I4861" s="208"/>
      <c r="J4861" s="84"/>
      <c r="K4861" s="31"/>
      <c r="L4861" s="31"/>
      <c r="M4861" s="169"/>
      <c r="N4861" s="148"/>
      <c r="O4861" s="106"/>
      <c r="P4861" s="43"/>
      <c r="Q4861" s="31"/>
      <c r="R4861" s="84"/>
      <c r="S4861" s="31"/>
      <c r="T4861" s="31"/>
      <c r="U4861" s="169"/>
      <c r="V4861" s="150"/>
      <c r="W4861" s="141" t="str" cm="1">
        <f t="array" ref="W4861">IF(SUM(LEN(B4861:V4861))=0,"",IF(OR(OR(ISBLANK(F4861),SUM(LEN(C4861),LEN(D4861))=0),AND(NOT(E4861="Unknown"),ISBLANK(J4861)),AND(NOT(O4861="Unknown"),ISBLANK(R4861))),"Missing Information", INDEX(Table15[Entire Service Line Classification], MATCH(SUMIFS(Table15[Unique ID],Table15[System-Owned Portion],E4861,Table15[If Material Anything Other than "Lead" in Column E,Was Material Ever Previously Lead?],G4861,Table15[Customer-Owned Portion],O4861),Table15[Unique ID],0),0)))</f>
        <v/>
      </c>
      <c r="X4861"/>
    </row>
    <row r="4862" spans="2:24" x14ac:dyDescent="0.25">
      <c r="B4862" s="146"/>
      <c r="C4862" s="31"/>
      <c r="D4862" s="31"/>
      <c r="E4862" s="44"/>
      <c r="F4862" s="43"/>
      <c r="G4862" s="84"/>
      <c r="H4862" s="31"/>
      <c r="I4862" s="208"/>
      <c r="J4862" s="84"/>
      <c r="K4862" s="31"/>
      <c r="L4862" s="31"/>
      <c r="M4862" s="169"/>
      <c r="N4862" s="148"/>
      <c r="O4862" s="106"/>
      <c r="P4862" s="43"/>
      <c r="Q4862" s="31"/>
      <c r="R4862" s="84"/>
      <c r="S4862" s="31"/>
      <c r="T4862" s="31"/>
      <c r="U4862" s="169"/>
      <c r="V4862" s="150"/>
      <c r="W4862" s="141" t="str" cm="1">
        <f t="array" ref="W4862">IF(SUM(LEN(B4862:V4862))=0,"",IF(OR(OR(ISBLANK(F4862),SUM(LEN(C4862),LEN(D4862))=0),AND(NOT(E4862="Unknown"),ISBLANK(J4862)),AND(NOT(O4862="Unknown"),ISBLANK(R4862))),"Missing Information", INDEX(Table15[Entire Service Line Classification], MATCH(SUMIFS(Table15[Unique ID],Table15[System-Owned Portion],E4862,Table15[If Material Anything Other than "Lead" in Column E,Was Material Ever Previously Lead?],G4862,Table15[Customer-Owned Portion],O4862),Table15[Unique ID],0),0)))</f>
        <v/>
      </c>
      <c r="X4862"/>
    </row>
    <row r="4863" spans="2:24" x14ac:dyDescent="0.25">
      <c r="B4863" s="146"/>
      <c r="C4863" s="31"/>
      <c r="D4863" s="31"/>
      <c r="E4863" s="44"/>
      <c r="F4863" s="43"/>
      <c r="G4863" s="84"/>
      <c r="H4863" s="31"/>
      <c r="I4863" s="208"/>
      <c r="J4863" s="84"/>
      <c r="K4863" s="31"/>
      <c r="L4863" s="31"/>
      <c r="M4863" s="169"/>
      <c r="N4863" s="148"/>
      <c r="O4863" s="106"/>
      <c r="P4863" s="43"/>
      <c r="Q4863" s="31"/>
      <c r="R4863" s="84"/>
      <c r="S4863" s="31"/>
      <c r="T4863" s="31"/>
      <c r="U4863" s="169"/>
      <c r="V4863" s="150"/>
      <c r="W4863" s="141" t="str" cm="1">
        <f t="array" ref="W4863">IF(SUM(LEN(B4863:V4863))=0,"",IF(OR(OR(ISBLANK(F4863),SUM(LEN(C4863),LEN(D4863))=0),AND(NOT(E4863="Unknown"),ISBLANK(J4863)),AND(NOT(O4863="Unknown"),ISBLANK(R4863))),"Missing Information", INDEX(Table15[Entire Service Line Classification], MATCH(SUMIFS(Table15[Unique ID],Table15[System-Owned Portion],E4863,Table15[If Material Anything Other than "Lead" in Column E,Was Material Ever Previously Lead?],G4863,Table15[Customer-Owned Portion],O4863),Table15[Unique ID],0),0)))</f>
        <v/>
      </c>
      <c r="X4863"/>
    </row>
    <row r="4864" spans="2:24" x14ac:dyDescent="0.25">
      <c r="B4864" s="146"/>
      <c r="C4864" s="31"/>
      <c r="D4864" s="31"/>
      <c r="E4864" s="44"/>
      <c r="F4864" s="43"/>
      <c r="G4864" s="84"/>
      <c r="H4864" s="31"/>
      <c r="I4864" s="208"/>
      <c r="J4864" s="84"/>
      <c r="K4864" s="31"/>
      <c r="L4864" s="31"/>
      <c r="M4864" s="169"/>
      <c r="N4864" s="148"/>
      <c r="O4864" s="106"/>
      <c r="P4864" s="43"/>
      <c r="Q4864" s="31"/>
      <c r="R4864" s="84"/>
      <c r="S4864" s="31"/>
      <c r="T4864" s="31"/>
      <c r="U4864" s="169"/>
      <c r="V4864" s="150"/>
      <c r="W4864" s="141" t="str" cm="1">
        <f t="array" ref="W4864">IF(SUM(LEN(B4864:V4864))=0,"",IF(OR(OR(ISBLANK(F4864),SUM(LEN(C4864),LEN(D4864))=0),AND(NOT(E4864="Unknown"),ISBLANK(J4864)),AND(NOT(O4864="Unknown"),ISBLANK(R4864))),"Missing Information", INDEX(Table15[Entire Service Line Classification], MATCH(SUMIFS(Table15[Unique ID],Table15[System-Owned Portion],E4864,Table15[If Material Anything Other than "Lead" in Column E,Was Material Ever Previously Lead?],G4864,Table15[Customer-Owned Portion],O4864),Table15[Unique ID],0),0)))</f>
        <v/>
      </c>
      <c r="X4864"/>
    </row>
    <row r="4865" spans="2:24" x14ac:dyDescent="0.25">
      <c r="B4865" s="146"/>
      <c r="C4865" s="31"/>
      <c r="D4865" s="31"/>
      <c r="E4865" s="44"/>
      <c r="F4865" s="43"/>
      <c r="G4865" s="84"/>
      <c r="H4865" s="31"/>
      <c r="I4865" s="208"/>
      <c r="J4865" s="84"/>
      <c r="K4865" s="31"/>
      <c r="L4865" s="31"/>
      <c r="M4865" s="169"/>
      <c r="N4865" s="148"/>
      <c r="O4865" s="106"/>
      <c r="P4865" s="43"/>
      <c r="Q4865" s="31"/>
      <c r="R4865" s="84"/>
      <c r="S4865" s="31"/>
      <c r="T4865" s="31"/>
      <c r="U4865" s="169"/>
      <c r="V4865" s="150"/>
      <c r="W4865" s="141" t="str" cm="1">
        <f t="array" ref="W4865">IF(SUM(LEN(B4865:V4865))=0,"",IF(OR(OR(ISBLANK(F4865),SUM(LEN(C4865),LEN(D4865))=0),AND(NOT(E4865="Unknown"),ISBLANK(J4865)),AND(NOT(O4865="Unknown"),ISBLANK(R4865))),"Missing Information", INDEX(Table15[Entire Service Line Classification], MATCH(SUMIFS(Table15[Unique ID],Table15[System-Owned Portion],E4865,Table15[If Material Anything Other than "Lead" in Column E,Was Material Ever Previously Lead?],G4865,Table15[Customer-Owned Portion],O4865),Table15[Unique ID],0),0)))</f>
        <v/>
      </c>
      <c r="X4865"/>
    </row>
    <row r="4866" spans="2:24" x14ac:dyDescent="0.25">
      <c r="B4866" s="146"/>
      <c r="C4866" s="31"/>
      <c r="D4866" s="31"/>
      <c r="E4866" s="44"/>
      <c r="F4866" s="43"/>
      <c r="G4866" s="84"/>
      <c r="H4866" s="31"/>
      <c r="I4866" s="208"/>
      <c r="J4866" s="84"/>
      <c r="K4866" s="31"/>
      <c r="L4866" s="31"/>
      <c r="M4866" s="169"/>
      <c r="N4866" s="148"/>
      <c r="O4866" s="106"/>
      <c r="P4866" s="43"/>
      <c r="Q4866" s="31"/>
      <c r="R4866" s="84"/>
      <c r="S4866" s="31"/>
      <c r="T4866" s="31"/>
      <c r="U4866" s="169"/>
      <c r="V4866" s="150"/>
      <c r="W4866" s="141" t="str" cm="1">
        <f t="array" ref="W4866">IF(SUM(LEN(B4866:V4866))=0,"",IF(OR(OR(ISBLANK(F4866),SUM(LEN(C4866),LEN(D4866))=0),AND(NOT(E4866="Unknown"),ISBLANK(J4866)),AND(NOT(O4866="Unknown"),ISBLANK(R4866))),"Missing Information", INDEX(Table15[Entire Service Line Classification], MATCH(SUMIFS(Table15[Unique ID],Table15[System-Owned Portion],E4866,Table15[If Material Anything Other than "Lead" in Column E,Was Material Ever Previously Lead?],G4866,Table15[Customer-Owned Portion],O4866),Table15[Unique ID],0),0)))</f>
        <v/>
      </c>
      <c r="X4866"/>
    </row>
    <row r="4867" spans="2:24" x14ac:dyDescent="0.25">
      <c r="B4867" s="146"/>
      <c r="C4867" s="31"/>
      <c r="D4867" s="31"/>
      <c r="E4867" s="44"/>
      <c r="F4867" s="43"/>
      <c r="G4867" s="84"/>
      <c r="H4867" s="31"/>
      <c r="I4867" s="208"/>
      <c r="J4867" s="84"/>
      <c r="K4867" s="31"/>
      <c r="L4867" s="31"/>
      <c r="M4867" s="169"/>
      <c r="N4867" s="148"/>
      <c r="O4867" s="106"/>
      <c r="P4867" s="43"/>
      <c r="Q4867" s="31"/>
      <c r="R4867" s="84"/>
      <c r="S4867" s="31"/>
      <c r="T4867" s="31"/>
      <c r="U4867" s="169"/>
      <c r="V4867" s="150"/>
      <c r="W4867" s="141" t="str" cm="1">
        <f t="array" ref="W4867">IF(SUM(LEN(B4867:V4867))=0,"",IF(OR(OR(ISBLANK(F4867),SUM(LEN(C4867),LEN(D4867))=0),AND(NOT(E4867="Unknown"),ISBLANK(J4867)),AND(NOT(O4867="Unknown"),ISBLANK(R4867))),"Missing Information", INDEX(Table15[Entire Service Line Classification], MATCH(SUMIFS(Table15[Unique ID],Table15[System-Owned Portion],E4867,Table15[If Material Anything Other than "Lead" in Column E,Was Material Ever Previously Lead?],G4867,Table15[Customer-Owned Portion],O4867),Table15[Unique ID],0),0)))</f>
        <v/>
      </c>
      <c r="X4867"/>
    </row>
    <row r="4868" spans="2:24" x14ac:dyDescent="0.25">
      <c r="B4868" s="146"/>
      <c r="C4868" s="31"/>
      <c r="D4868" s="31"/>
      <c r="E4868" s="44"/>
      <c r="F4868" s="43"/>
      <c r="G4868" s="84"/>
      <c r="H4868" s="31"/>
      <c r="I4868" s="208"/>
      <c r="J4868" s="84"/>
      <c r="K4868" s="31"/>
      <c r="L4868" s="31"/>
      <c r="M4868" s="169"/>
      <c r="N4868" s="148"/>
      <c r="O4868" s="106"/>
      <c r="P4868" s="43"/>
      <c r="Q4868" s="31"/>
      <c r="R4868" s="84"/>
      <c r="S4868" s="31"/>
      <c r="T4868" s="31"/>
      <c r="U4868" s="169"/>
      <c r="V4868" s="150"/>
      <c r="W4868" s="141" t="str" cm="1">
        <f t="array" ref="W4868">IF(SUM(LEN(B4868:V4868))=0,"",IF(OR(OR(ISBLANK(F4868),SUM(LEN(C4868),LEN(D4868))=0),AND(NOT(E4868="Unknown"),ISBLANK(J4868)),AND(NOT(O4868="Unknown"),ISBLANK(R4868))),"Missing Information", INDEX(Table15[Entire Service Line Classification], MATCH(SUMIFS(Table15[Unique ID],Table15[System-Owned Portion],E4868,Table15[If Material Anything Other than "Lead" in Column E,Was Material Ever Previously Lead?],G4868,Table15[Customer-Owned Portion],O4868),Table15[Unique ID],0),0)))</f>
        <v/>
      </c>
      <c r="X4868"/>
    </row>
    <row r="4869" spans="2:24" x14ac:dyDescent="0.25">
      <c r="B4869" s="146"/>
      <c r="C4869" s="31"/>
      <c r="D4869" s="31"/>
      <c r="E4869" s="44"/>
      <c r="F4869" s="43"/>
      <c r="G4869" s="84"/>
      <c r="H4869" s="31"/>
      <c r="I4869" s="208"/>
      <c r="J4869" s="84"/>
      <c r="K4869" s="31"/>
      <c r="L4869" s="31"/>
      <c r="M4869" s="169"/>
      <c r="N4869" s="148"/>
      <c r="O4869" s="106"/>
      <c r="P4869" s="43"/>
      <c r="Q4869" s="31"/>
      <c r="R4869" s="84"/>
      <c r="S4869" s="31"/>
      <c r="T4869" s="31"/>
      <c r="U4869" s="169"/>
      <c r="V4869" s="150"/>
      <c r="W4869" s="141" t="str" cm="1">
        <f t="array" ref="W4869">IF(SUM(LEN(B4869:V4869))=0,"",IF(OR(OR(ISBLANK(F4869),SUM(LEN(C4869),LEN(D4869))=0),AND(NOT(E4869="Unknown"),ISBLANK(J4869)),AND(NOT(O4869="Unknown"),ISBLANK(R4869))),"Missing Information", INDEX(Table15[Entire Service Line Classification], MATCH(SUMIFS(Table15[Unique ID],Table15[System-Owned Portion],E4869,Table15[If Material Anything Other than "Lead" in Column E,Was Material Ever Previously Lead?],G4869,Table15[Customer-Owned Portion],O4869),Table15[Unique ID],0),0)))</f>
        <v/>
      </c>
      <c r="X4869"/>
    </row>
    <row r="4870" spans="2:24" x14ac:dyDescent="0.25">
      <c r="B4870" s="146"/>
      <c r="C4870" s="31"/>
      <c r="D4870" s="31"/>
      <c r="E4870" s="44"/>
      <c r="F4870" s="43"/>
      <c r="G4870" s="84"/>
      <c r="H4870" s="31"/>
      <c r="I4870" s="208"/>
      <c r="J4870" s="84"/>
      <c r="K4870" s="31"/>
      <c r="L4870" s="31"/>
      <c r="M4870" s="169"/>
      <c r="N4870" s="148"/>
      <c r="O4870" s="106"/>
      <c r="P4870" s="43"/>
      <c r="Q4870" s="31"/>
      <c r="R4870" s="84"/>
      <c r="S4870" s="31"/>
      <c r="T4870" s="31"/>
      <c r="U4870" s="169"/>
      <c r="V4870" s="150"/>
      <c r="W4870" s="141" t="str" cm="1">
        <f t="array" ref="W4870">IF(SUM(LEN(B4870:V4870))=0,"",IF(OR(OR(ISBLANK(F4870),SUM(LEN(C4870),LEN(D4870))=0),AND(NOT(E4870="Unknown"),ISBLANK(J4870)),AND(NOT(O4870="Unknown"),ISBLANK(R4870))),"Missing Information", INDEX(Table15[Entire Service Line Classification], MATCH(SUMIFS(Table15[Unique ID],Table15[System-Owned Portion],E4870,Table15[If Material Anything Other than "Lead" in Column E,Was Material Ever Previously Lead?],G4870,Table15[Customer-Owned Portion],O4870),Table15[Unique ID],0),0)))</f>
        <v/>
      </c>
      <c r="X4870"/>
    </row>
    <row r="4871" spans="2:24" x14ac:dyDescent="0.25">
      <c r="B4871" s="146"/>
      <c r="C4871" s="31"/>
      <c r="D4871" s="31"/>
      <c r="E4871" s="44"/>
      <c r="F4871" s="43"/>
      <c r="G4871" s="84"/>
      <c r="H4871" s="31"/>
      <c r="I4871" s="208"/>
      <c r="J4871" s="84"/>
      <c r="K4871" s="31"/>
      <c r="L4871" s="31"/>
      <c r="M4871" s="169"/>
      <c r="N4871" s="148"/>
      <c r="O4871" s="106"/>
      <c r="P4871" s="43"/>
      <c r="Q4871" s="31"/>
      <c r="R4871" s="84"/>
      <c r="S4871" s="31"/>
      <c r="T4871" s="31"/>
      <c r="U4871" s="169"/>
      <c r="V4871" s="150"/>
      <c r="W4871" s="141" t="str" cm="1">
        <f t="array" ref="W4871">IF(SUM(LEN(B4871:V4871))=0,"",IF(OR(OR(ISBLANK(F4871),SUM(LEN(C4871),LEN(D4871))=0),AND(NOT(E4871="Unknown"),ISBLANK(J4871)),AND(NOT(O4871="Unknown"),ISBLANK(R4871))),"Missing Information", INDEX(Table15[Entire Service Line Classification], MATCH(SUMIFS(Table15[Unique ID],Table15[System-Owned Portion],E4871,Table15[If Material Anything Other than "Lead" in Column E,Was Material Ever Previously Lead?],G4871,Table15[Customer-Owned Portion],O4871),Table15[Unique ID],0),0)))</f>
        <v/>
      </c>
      <c r="X4871"/>
    </row>
    <row r="4872" spans="2:24" x14ac:dyDescent="0.25">
      <c r="B4872" s="146"/>
      <c r="C4872" s="31"/>
      <c r="D4872" s="31"/>
      <c r="E4872" s="44"/>
      <c r="F4872" s="43"/>
      <c r="G4872" s="84"/>
      <c r="H4872" s="31"/>
      <c r="I4872" s="208"/>
      <c r="J4872" s="84"/>
      <c r="K4872" s="31"/>
      <c r="L4872" s="31"/>
      <c r="M4872" s="169"/>
      <c r="N4872" s="148"/>
      <c r="O4872" s="106"/>
      <c r="P4872" s="43"/>
      <c r="Q4872" s="31"/>
      <c r="R4872" s="84"/>
      <c r="S4872" s="31"/>
      <c r="T4872" s="31"/>
      <c r="U4872" s="169"/>
      <c r="V4872" s="150"/>
      <c r="W4872" s="141" t="str" cm="1">
        <f t="array" ref="W4872">IF(SUM(LEN(B4872:V4872))=0,"",IF(OR(OR(ISBLANK(F4872),SUM(LEN(C4872),LEN(D4872))=0),AND(NOT(E4872="Unknown"),ISBLANK(J4872)),AND(NOT(O4872="Unknown"),ISBLANK(R4872))),"Missing Information", INDEX(Table15[Entire Service Line Classification], MATCH(SUMIFS(Table15[Unique ID],Table15[System-Owned Portion],E4872,Table15[If Material Anything Other than "Lead" in Column E,Was Material Ever Previously Lead?],G4872,Table15[Customer-Owned Portion],O4872),Table15[Unique ID],0),0)))</f>
        <v/>
      </c>
      <c r="X4872"/>
    </row>
    <row r="4873" spans="2:24" x14ac:dyDescent="0.25">
      <c r="B4873" s="146"/>
      <c r="C4873" s="31"/>
      <c r="D4873" s="31"/>
      <c r="E4873" s="44"/>
      <c r="F4873" s="43"/>
      <c r="G4873" s="84"/>
      <c r="H4873" s="31"/>
      <c r="I4873" s="208"/>
      <c r="J4873" s="84"/>
      <c r="K4873" s="31"/>
      <c r="L4873" s="31"/>
      <c r="M4873" s="169"/>
      <c r="N4873" s="148"/>
      <c r="O4873" s="106"/>
      <c r="P4873" s="43"/>
      <c r="Q4873" s="31"/>
      <c r="R4873" s="84"/>
      <c r="S4873" s="31"/>
      <c r="T4873" s="31"/>
      <c r="U4873" s="169"/>
      <c r="V4873" s="150"/>
      <c r="W4873" s="141" t="str" cm="1">
        <f t="array" ref="W4873">IF(SUM(LEN(B4873:V4873))=0,"",IF(OR(OR(ISBLANK(F4873),SUM(LEN(C4873),LEN(D4873))=0),AND(NOT(E4873="Unknown"),ISBLANK(J4873)),AND(NOT(O4873="Unknown"),ISBLANK(R4873))),"Missing Information", INDEX(Table15[Entire Service Line Classification], MATCH(SUMIFS(Table15[Unique ID],Table15[System-Owned Portion],E4873,Table15[If Material Anything Other than "Lead" in Column E,Was Material Ever Previously Lead?],G4873,Table15[Customer-Owned Portion],O4873),Table15[Unique ID],0),0)))</f>
        <v/>
      </c>
      <c r="X4873"/>
    </row>
    <row r="4874" spans="2:24" x14ac:dyDescent="0.25">
      <c r="B4874" s="146"/>
      <c r="C4874" s="31"/>
      <c r="D4874" s="31"/>
      <c r="E4874" s="44"/>
      <c r="F4874" s="43"/>
      <c r="G4874" s="84"/>
      <c r="H4874" s="31"/>
      <c r="I4874" s="208"/>
      <c r="J4874" s="84"/>
      <c r="K4874" s="31"/>
      <c r="L4874" s="31"/>
      <c r="M4874" s="169"/>
      <c r="N4874" s="148"/>
      <c r="O4874" s="106"/>
      <c r="P4874" s="43"/>
      <c r="Q4874" s="31"/>
      <c r="R4874" s="84"/>
      <c r="S4874" s="31"/>
      <c r="T4874" s="31"/>
      <c r="U4874" s="169"/>
      <c r="V4874" s="150"/>
      <c r="W4874" s="141" t="str" cm="1">
        <f t="array" ref="W4874">IF(SUM(LEN(B4874:V4874))=0,"",IF(OR(OR(ISBLANK(F4874),SUM(LEN(C4874),LEN(D4874))=0),AND(NOT(E4874="Unknown"),ISBLANK(J4874)),AND(NOT(O4874="Unknown"),ISBLANK(R4874))),"Missing Information", INDEX(Table15[Entire Service Line Classification], MATCH(SUMIFS(Table15[Unique ID],Table15[System-Owned Portion],E4874,Table15[If Material Anything Other than "Lead" in Column E,Was Material Ever Previously Lead?],G4874,Table15[Customer-Owned Portion],O4874),Table15[Unique ID],0),0)))</f>
        <v/>
      </c>
      <c r="X4874"/>
    </row>
    <row r="4875" spans="2:24" x14ac:dyDescent="0.25">
      <c r="B4875" s="146"/>
      <c r="C4875" s="31"/>
      <c r="D4875" s="31"/>
      <c r="E4875" s="44"/>
      <c r="F4875" s="43"/>
      <c r="G4875" s="84"/>
      <c r="H4875" s="31"/>
      <c r="I4875" s="208"/>
      <c r="J4875" s="84"/>
      <c r="K4875" s="31"/>
      <c r="L4875" s="31"/>
      <c r="M4875" s="169"/>
      <c r="N4875" s="148"/>
      <c r="O4875" s="106"/>
      <c r="P4875" s="43"/>
      <c r="Q4875" s="31"/>
      <c r="R4875" s="84"/>
      <c r="S4875" s="31"/>
      <c r="T4875" s="31"/>
      <c r="U4875" s="169"/>
      <c r="V4875" s="150"/>
      <c r="W4875" s="141" t="str" cm="1">
        <f t="array" ref="W4875">IF(SUM(LEN(B4875:V4875))=0,"",IF(OR(OR(ISBLANK(F4875),SUM(LEN(C4875),LEN(D4875))=0),AND(NOT(E4875="Unknown"),ISBLANK(J4875)),AND(NOT(O4875="Unknown"),ISBLANK(R4875))),"Missing Information", INDEX(Table15[Entire Service Line Classification], MATCH(SUMIFS(Table15[Unique ID],Table15[System-Owned Portion],E4875,Table15[If Material Anything Other than "Lead" in Column E,Was Material Ever Previously Lead?],G4875,Table15[Customer-Owned Portion],O4875),Table15[Unique ID],0),0)))</f>
        <v/>
      </c>
      <c r="X4875"/>
    </row>
    <row r="4876" spans="2:24" x14ac:dyDescent="0.25">
      <c r="B4876" s="146"/>
      <c r="C4876" s="31"/>
      <c r="D4876" s="31"/>
      <c r="E4876" s="44"/>
      <c r="F4876" s="43"/>
      <c r="G4876" s="84"/>
      <c r="H4876" s="31"/>
      <c r="I4876" s="208"/>
      <c r="J4876" s="84"/>
      <c r="K4876" s="31"/>
      <c r="L4876" s="31"/>
      <c r="M4876" s="169"/>
      <c r="N4876" s="148"/>
      <c r="O4876" s="106"/>
      <c r="P4876" s="43"/>
      <c r="Q4876" s="31"/>
      <c r="R4876" s="84"/>
      <c r="S4876" s="31"/>
      <c r="T4876" s="31"/>
      <c r="U4876" s="169"/>
      <c r="V4876" s="150"/>
      <c r="W4876" s="141" t="str" cm="1">
        <f t="array" ref="W4876">IF(SUM(LEN(B4876:V4876))=0,"",IF(OR(OR(ISBLANK(F4876),SUM(LEN(C4876),LEN(D4876))=0),AND(NOT(E4876="Unknown"),ISBLANK(J4876)),AND(NOT(O4876="Unknown"),ISBLANK(R4876))),"Missing Information", INDEX(Table15[Entire Service Line Classification], MATCH(SUMIFS(Table15[Unique ID],Table15[System-Owned Portion],E4876,Table15[If Material Anything Other than "Lead" in Column E,Was Material Ever Previously Lead?],G4876,Table15[Customer-Owned Portion],O4876),Table15[Unique ID],0),0)))</f>
        <v/>
      </c>
      <c r="X4876"/>
    </row>
    <row r="4877" spans="2:24" x14ac:dyDescent="0.25">
      <c r="B4877" s="146"/>
      <c r="C4877" s="31"/>
      <c r="D4877" s="31"/>
      <c r="E4877" s="44"/>
      <c r="F4877" s="43"/>
      <c r="G4877" s="84"/>
      <c r="H4877" s="31"/>
      <c r="I4877" s="208"/>
      <c r="J4877" s="84"/>
      <c r="K4877" s="31"/>
      <c r="L4877" s="31"/>
      <c r="M4877" s="169"/>
      <c r="N4877" s="148"/>
      <c r="O4877" s="106"/>
      <c r="P4877" s="43"/>
      <c r="Q4877" s="31"/>
      <c r="R4877" s="84"/>
      <c r="S4877" s="31"/>
      <c r="T4877" s="31"/>
      <c r="U4877" s="169"/>
      <c r="V4877" s="150"/>
      <c r="W4877" s="141" t="str" cm="1">
        <f t="array" ref="W4877">IF(SUM(LEN(B4877:V4877))=0,"",IF(OR(OR(ISBLANK(F4877),SUM(LEN(C4877),LEN(D4877))=0),AND(NOT(E4877="Unknown"),ISBLANK(J4877)),AND(NOT(O4877="Unknown"),ISBLANK(R4877))),"Missing Information", INDEX(Table15[Entire Service Line Classification], MATCH(SUMIFS(Table15[Unique ID],Table15[System-Owned Portion],E4877,Table15[If Material Anything Other than "Lead" in Column E,Was Material Ever Previously Lead?],G4877,Table15[Customer-Owned Portion],O4877),Table15[Unique ID],0),0)))</f>
        <v/>
      </c>
      <c r="X4877"/>
    </row>
    <row r="4878" spans="2:24" x14ac:dyDescent="0.25">
      <c r="B4878" s="146"/>
      <c r="C4878" s="31"/>
      <c r="D4878" s="31"/>
      <c r="E4878" s="44"/>
      <c r="F4878" s="43"/>
      <c r="G4878" s="84"/>
      <c r="H4878" s="31"/>
      <c r="I4878" s="208"/>
      <c r="J4878" s="84"/>
      <c r="K4878" s="31"/>
      <c r="L4878" s="31"/>
      <c r="M4878" s="169"/>
      <c r="N4878" s="148"/>
      <c r="O4878" s="106"/>
      <c r="P4878" s="43"/>
      <c r="Q4878" s="31"/>
      <c r="R4878" s="84"/>
      <c r="S4878" s="31"/>
      <c r="T4878" s="31"/>
      <c r="U4878" s="169"/>
      <c r="V4878" s="150"/>
      <c r="W4878" s="141" t="str" cm="1">
        <f t="array" ref="W4878">IF(SUM(LEN(B4878:V4878))=0,"",IF(OR(OR(ISBLANK(F4878),SUM(LEN(C4878),LEN(D4878))=0),AND(NOT(E4878="Unknown"),ISBLANK(J4878)),AND(NOT(O4878="Unknown"),ISBLANK(R4878))),"Missing Information", INDEX(Table15[Entire Service Line Classification], MATCH(SUMIFS(Table15[Unique ID],Table15[System-Owned Portion],E4878,Table15[If Material Anything Other than "Lead" in Column E,Was Material Ever Previously Lead?],G4878,Table15[Customer-Owned Portion],O4878),Table15[Unique ID],0),0)))</f>
        <v/>
      </c>
      <c r="X4878"/>
    </row>
    <row r="4879" spans="2:24" x14ac:dyDescent="0.25">
      <c r="B4879" s="146"/>
      <c r="C4879" s="31"/>
      <c r="D4879" s="31"/>
      <c r="E4879" s="44"/>
      <c r="F4879" s="43"/>
      <c r="G4879" s="84"/>
      <c r="H4879" s="31"/>
      <c r="I4879" s="208"/>
      <c r="J4879" s="84"/>
      <c r="K4879" s="31"/>
      <c r="L4879" s="31"/>
      <c r="M4879" s="169"/>
      <c r="N4879" s="148"/>
      <c r="O4879" s="106"/>
      <c r="P4879" s="43"/>
      <c r="Q4879" s="31"/>
      <c r="R4879" s="84"/>
      <c r="S4879" s="31"/>
      <c r="T4879" s="31"/>
      <c r="U4879" s="169"/>
      <c r="V4879" s="150"/>
      <c r="W4879" s="141" t="str" cm="1">
        <f t="array" ref="W4879">IF(SUM(LEN(B4879:V4879))=0,"",IF(OR(OR(ISBLANK(F4879),SUM(LEN(C4879),LEN(D4879))=0),AND(NOT(E4879="Unknown"),ISBLANK(J4879)),AND(NOT(O4879="Unknown"),ISBLANK(R4879))),"Missing Information", INDEX(Table15[Entire Service Line Classification], MATCH(SUMIFS(Table15[Unique ID],Table15[System-Owned Portion],E4879,Table15[If Material Anything Other than "Lead" in Column E,Was Material Ever Previously Lead?],G4879,Table15[Customer-Owned Portion],O4879),Table15[Unique ID],0),0)))</f>
        <v/>
      </c>
      <c r="X4879"/>
    </row>
    <row r="4880" spans="2:24" x14ac:dyDescent="0.25">
      <c r="B4880" s="146"/>
      <c r="C4880" s="31"/>
      <c r="D4880" s="31"/>
      <c r="E4880" s="44"/>
      <c r="F4880" s="43"/>
      <c r="G4880" s="84"/>
      <c r="H4880" s="31"/>
      <c r="I4880" s="208"/>
      <c r="J4880" s="84"/>
      <c r="K4880" s="31"/>
      <c r="L4880" s="31"/>
      <c r="M4880" s="169"/>
      <c r="N4880" s="148"/>
      <c r="O4880" s="106"/>
      <c r="P4880" s="43"/>
      <c r="Q4880" s="31"/>
      <c r="R4880" s="84"/>
      <c r="S4880" s="31"/>
      <c r="T4880" s="31"/>
      <c r="U4880" s="169"/>
      <c r="V4880" s="150"/>
      <c r="W4880" s="141" t="str" cm="1">
        <f t="array" ref="W4880">IF(SUM(LEN(B4880:V4880))=0,"",IF(OR(OR(ISBLANK(F4880),SUM(LEN(C4880),LEN(D4880))=0),AND(NOT(E4880="Unknown"),ISBLANK(J4880)),AND(NOT(O4880="Unknown"),ISBLANK(R4880))),"Missing Information", INDEX(Table15[Entire Service Line Classification], MATCH(SUMIFS(Table15[Unique ID],Table15[System-Owned Portion],E4880,Table15[If Material Anything Other than "Lead" in Column E,Was Material Ever Previously Lead?],G4880,Table15[Customer-Owned Portion],O4880),Table15[Unique ID],0),0)))</f>
        <v/>
      </c>
      <c r="X4880"/>
    </row>
    <row r="4881" spans="2:24" x14ac:dyDescent="0.25">
      <c r="B4881" s="146"/>
      <c r="C4881" s="31"/>
      <c r="D4881" s="31"/>
      <c r="E4881" s="44"/>
      <c r="F4881" s="43"/>
      <c r="G4881" s="84"/>
      <c r="H4881" s="31"/>
      <c r="I4881" s="208"/>
      <c r="J4881" s="84"/>
      <c r="K4881" s="31"/>
      <c r="L4881" s="31"/>
      <c r="M4881" s="169"/>
      <c r="N4881" s="148"/>
      <c r="O4881" s="106"/>
      <c r="P4881" s="43"/>
      <c r="Q4881" s="31"/>
      <c r="R4881" s="84"/>
      <c r="S4881" s="31"/>
      <c r="T4881" s="31"/>
      <c r="U4881" s="169"/>
      <c r="V4881" s="150"/>
      <c r="W4881" s="141" t="str" cm="1">
        <f t="array" ref="W4881">IF(SUM(LEN(B4881:V4881))=0,"",IF(OR(OR(ISBLANK(F4881),SUM(LEN(C4881),LEN(D4881))=0),AND(NOT(E4881="Unknown"),ISBLANK(J4881)),AND(NOT(O4881="Unknown"),ISBLANK(R4881))),"Missing Information", INDEX(Table15[Entire Service Line Classification], MATCH(SUMIFS(Table15[Unique ID],Table15[System-Owned Portion],E4881,Table15[If Material Anything Other than "Lead" in Column E,Was Material Ever Previously Lead?],G4881,Table15[Customer-Owned Portion],O4881),Table15[Unique ID],0),0)))</f>
        <v/>
      </c>
      <c r="X4881"/>
    </row>
    <row r="4882" spans="2:24" x14ac:dyDescent="0.25">
      <c r="B4882" s="146"/>
      <c r="C4882" s="31"/>
      <c r="D4882" s="31"/>
      <c r="E4882" s="44"/>
      <c r="F4882" s="43"/>
      <c r="G4882" s="84"/>
      <c r="H4882" s="31"/>
      <c r="I4882" s="208"/>
      <c r="J4882" s="84"/>
      <c r="K4882" s="31"/>
      <c r="L4882" s="31"/>
      <c r="M4882" s="169"/>
      <c r="N4882" s="148"/>
      <c r="O4882" s="106"/>
      <c r="P4882" s="43"/>
      <c r="Q4882" s="31"/>
      <c r="R4882" s="84"/>
      <c r="S4882" s="31"/>
      <c r="T4882" s="31"/>
      <c r="U4882" s="169"/>
      <c r="V4882" s="150"/>
      <c r="W4882" s="141" t="str" cm="1">
        <f t="array" ref="W4882">IF(SUM(LEN(B4882:V4882))=0,"",IF(OR(OR(ISBLANK(F4882),SUM(LEN(C4882),LEN(D4882))=0),AND(NOT(E4882="Unknown"),ISBLANK(J4882)),AND(NOT(O4882="Unknown"),ISBLANK(R4882))),"Missing Information", INDEX(Table15[Entire Service Line Classification], MATCH(SUMIFS(Table15[Unique ID],Table15[System-Owned Portion],E4882,Table15[If Material Anything Other than "Lead" in Column E,Was Material Ever Previously Lead?],G4882,Table15[Customer-Owned Portion],O4882),Table15[Unique ID],0),0)))</f>
        <v/>
      </c>
      <c r="X4882"/>
    </row>
    <row r="4883" spans="2:24" x14ac:dyDescent="0.25">
      <c r="B4883" s="146"/>
      <c r="C4883" s="31"/>
      <c r="D4883" s="31"/>
      <c r="E4883" s="44"/>
      <c r="F4883" s="43"/>
      <c r="G4883" s="84"/>
      <c r="H4883" s="31"/>
      <c r="I4883" s="208"/>
      <c r="J4883" s="84"/>
      <c r="K4883" s="31"/>
      <c r="L4883" s="31"/>
      <c r="M4883" s="169"/>
      <c r="N4883" s="148"/>
      <c r="O4883" s="106"/>
      <c r="P4883" s="43"/>
      <c r="Q4883" s="31"/>
      <c r="R4883" s="84"/>
      <c r="S4883" s="31"/>
      <c r="T4883" s="31"/>
      <c r="U4883" s="169"/>
      <c r="V4883" s="150"/>
      <c r="W4883" s="141" t="str" cm="1">
        <f t="array" ref="W4883">IF(SUM(LEN(B4883:V4883))=0,"",IF(OR(OR(ISBLANK(F4883),SUM(LEN(C4883),LEN(D4883))=0),AND(NOT(E4883="Unknown"),ISBLANK(J4883)),AND(NOT(O4883="Unknown"),ISBLANK(R4883))),"Missing Information", INDEX(Table15[Entire Service Line Classification], MATCH(SUMIFS(Table15[Unique ID],Table15[System-Owned Portion],E4883,Table15[If Material Anything Other than "Lead" in Column E,Was Material Ever Previously Lead?],G4883,Table15[Customer-Owned Portion],O4883),Table15[Unique ID],0),0)))</f>
        <v/>
      </c>
      <c r="X4883"/>
    </row>
    <row r="4884" spans="2:24" x14ac:dyDescent="0.25">
      <c r="B4884" s="146"/>
      <c r="C4884" s="31"/>
      <c r="D4884" s="31"/>
      <c r="E4884" s="44"/>
      <c r="F4884" s="43"/>
      <c r="G4884" s="84"/>
      <c r="H4884" s="31"/>
      <c r="I4884" s="208"/>
      <c r="J4884" s="84"/>
      <c r="K4884" s="31"/>
      <c r="L4884" s="31"/>
      <c r="M4884" s="169"/>
      <c r="N4884" s="148"/>
      <c r="O4884" s="106"/>
      <c r="P4884" s="43"/>
      <c r="Q4884" s="31"/>
      <c r="R4884" s="84"/>
      <c r="S4884" s="31"/>
      <c r="T4884" s="31"/>
      <c r="U4884" s="169"/>
      <c r="V4884" s="150"/>
      <c r="W4884" s="141" t="str" cm="1">
        <f t="array" ref="W4884">IF(SUM(LEN(B4884:V4884))=0,"",IF(OR(OR(ISBLANK(F4884),SUM(LEN(C4884),LEN(D4884))=0),AND(NOT(E4884="Unknown"),ISBLANK(J4884)),AND(NOT(O4884="Unknown"),ISBLANK(R4884))),"Missing Information", INDEX(Table15[Entire Service Line Classification], MATCH(SUMIFS(Table15[Unique ID],Table15[System-Owned Portion],E4884,Table15[If Material Anything Other than "Lead" in Column E,Was Material Ever Previously Lead?],G4884,Table15[Customer-Owned Portion],O4884),Table15[Unique ID],0),0)))</f>
        <v/>
      </c>
      <c r="X4884"/>
    </row>
    <row r="4885" spans="2:24" x14ac:dyDescent="0.25">
      <c r="B4885" s="146"/>
      <c r="C4885" s="31"/>
      <c r="D4885" s="31"/>
      <c r="E4885" s="44"/>
      <c r="F4885" s="43"/>
      <c r="G4885" s="84"/>
      <c r="H4885" s="31"/>
      <c r="I4885" s="208"/>
      <c r="J4885" s="84"/>
      <c r="K4885" s="31"/>
      <c r="L4885" s="31"/>
      <c r="M4885" s="169"/>
      <c r="N4885" s="148"/>
      <c r="O4885" s="106"/>
      <c r="P4885" s="43"/>
      <c r="Q4885" s="31"/>
      <c r="R4885" s="84"/>
      <c r="S4885" s="31"/>
      <c r="T4885" s="31"/>
      <c r="U4885" s="169"/>
      <c r="V4885" s="150"/>
      <c r="W4885" s="141" t="str" cm="1">
        <f t="array" ref="W4885">IF(SUM(LEN(B4885:V4885))=0,"",IF(OR(OR(ISBLANK(F4885),SUM(LEN(C4885),LEN(D4885))=0),AND(NOT(E4885="Unknown"),ISBLANK(J4885)),AND(NOT(O4885="Unknown"),ISBLANK(R4885))),"Missing Information", INDEX(Table15[Entire Service Line Classification], MATCH(SUMIFS(Table15[Unique ID],Table15[System-Owned Portion],E4885,Table15[If Material Anything Other than "Lead" in Column E,Was Material Ever Previously Lead?],G4885,Table15[Customer-Owned Portion],O4885),Table15[Unique ID],0),0)))</f>
        <v/>
      </c>
      <c r="X4885"/>
    </row>
    <row r="4886" spans="2:24" x14ac:dyDescent="0.25">
      <c r="B4886" s="146"/>
      <c r="C4886" s="31"/>
      <c r="D4886" s="31"/>
      <c r="E4886" s="44"/>
      <c r="F4886" s="43"/>
      <c r="G4886" s="84"/>
      <c r="H4886" s="31"/>
      <c r="I4886" s="208"/>
      <c r="J4886" s="84"/>
      <c r="K4886" s="31"/>
      <c r="L4886" s="31"/>
      <c r="M4886" s="169"/>
      <c r="N4886" s="148"/>
      <c r="O4886" s="106"/>
      <c r="P4886" s="43"/>
      <c r="Q4886" s="31"/>
      <c r="R4886" s="84"/>
      <c r="S4886" s="31"/>
      <c r="T4886" s="31"/>
      <c r="U4886" s="169"/>
      <c r="V4886" s="150"/>
      <c r="W4886" s="141" t="str" cm="1">
        <f t="array" ref="W4886">IF(SUM(LEN(B4886:V4886))=0,"",IF(OR(OR(ISBLANK(F4886),SUM(LEN(C4886),LEN(D4886))=0),AND(NOT(E4886="Unknown"),ISBLANK(J4886)),AND(NOT(O4886="Unknown"),ISBLANK(R4886))),"Missing Information", INDEX(Table15[Entire Service Line Classification], MATCH(SUMIFS(Table15[Unique ID],Table15[System-Owned Portion],E4886,Table15[If Material Anything Other than "Lead" in Column E,Was Material Ever Previously Lead?],G4886,Table15[Customer-Owned Portion],O4886),Table15[Unique ID],0),0)))</f>
        <v/>
      </c>
      <c r="X4886"/>
    </row>
    <row r="4887" spans="2:24" x14ac:dyDescent="0.25">
      <c r="B4887" s="146"/>
      <c r="C4887" s="31"/>
      <c r="D4887" s="31"/>
      <c r="E4887" s="44"/>
      <c r="F4887" s="43"/>
      <c r="G4887" s="84"/>
      <c r="H4887" s="31"/>
      <c r="I4887" s="208"/>
      <c r="J4887" s="84"/>
      <c r="K4887" s="31"/>
      <c r="L4887" s="31"/>
      <c r="M4887" s="169"/>
      <c r="N4887" s="148"/>
      <c r="O4887" s="106"/>
      <c r="P4887" s="43"/>
      <c r="Q4887" s="31"/>
      <c r="R4887" s="84"/>
      <c r="S4887" s="31"/>
      <c r="T4887" s="31"/>
      <c r="U4887" s="169"/>
      <c r="V4887" s="150"/>
      <c r="W4887" s="141" t="str" cm="1">
        <f t="array" ref="W4887">IF(SUM(LEN(B4887:V4887))=0,"",IF(OR(OR(ISBLANK(F4887),SUM(LEN(C4887),LEN(D4887))=0),AND(NOT(E4887="Unknown"),ISBLANK(J4887)),AND(NOT(O4887="Unknown"),ISBLANK(R4887))),"Missing Information", INDEX(Table15[Entire Service Line Classification], MATCH(SUMIFS(Table15[Unique ID],Table15[System-Owned Portion],E4887,Table15[If Material Anything Other than "Lead" in Column E,Was Material Ever Previously Lead?],G4887,Table15[Customer-Owned Portion],O4887),Table15[Unique ID],0),0)))</f>
        <v/>
      </c>
      <c r="X4887"/>
    </row>
    <row r="4888" spans="2:24" x14ac:dyDescent="0.25">
      <c r="B4888" s="146"/>
      <c r="C4888" s="31"/>
      <c r="D4888" s="31"/>
      <c r="E4888" s="44"/>
      <c r="F4888" s="43"/>
      <c r="G4888" s="84"/>
      <c r="H4888" s="31"/>
      <c r="I4888" s="208"/>
      <c r="J4888" s="84"/>
      <c r="K4888" s="31"/>
      <c r="L4888" s="31"/>
      <c r="M4888" s="169"/>
      <c r="N4888" s="148"/>
      <c r="O4888" s="106"/>
      <c r="P4888" s="43"/>
      <c r="Q4888" s="31"/>
      <c r="R4888" s="84"/>
      <c r="S4888" s="31"/>
      <c r="T4888" s="31"/>
      <c r="U4888" s="169"/>
      <c r="V4888" s="150"/>
      <c r="W4888" s="141" t="str" cm="1">
        <f t="array" ref="W4888">IF(SUM(LEN(B4888:V4888))=0,"",IF(OR(OR(ISBLANK(F4888),SUM(LEN(C4888),LEN(D4888))=0),AND(NOT(E4888="Unknown"),ISBLANK(J4888)),AND(NOT(O4888="Unknown"),ISBLANK(R4888))),"Missing Information", INDEX(Table15[Entire Service Line Classification], MATCH(SUMIFS(Table15[Unique ID],Table15[System-Owned Portion],E4888,Table15[If Material Anything Other than "Lead" in Column E,Was Material Ever Previously Lead?],G4888,Table15[Customer-Owned Portion],O4888),Table15[Unique ID],0),0)))</f>
        <v/>
      </c>
      <c r="X4888"/>
    </row>
    <row r="4889" spans="2:24" x14ac:dyDescent="0.25">
      <c r="B4889" s="146"/>
      <c r="C4889" s="31"/>
      <c r="D4889" s="31"/>
      <c r="E4889" s="44"/>
      <c r="F4889" s="43"/>
      <c r="G4889" s="84"/>
      <c r="H4889" s="31"/>
      <c r="I4889" s="208"/>
      <c r="J4889" s="84"/>
      <c r="K4889" s="31"/>
      <c r="L4889" s="31"/>
      <c r="M4889" s="169"/>
      <c r="N4889" s="148"/>
      <c r="O4889" s="106"/>
      <c r="P4889" s="43"/>
      <c r="Q4889" s="31"/>
      <c r="R4889" s="84"/>
      <c r="S4889" s="31"/>
      <c r="T4889" s="31"/>
      <c r="U4889" s="169"/>
      <c r="V4889" s="150"/>
      <c r="W4889" s="141" t="str" cm="1">
        <f t="array" ref="W4889">IF(SUM(LEN(B4889:V4889))=0,"",IF(OR(OR(ISBLANK(F4889),SUM(LEN(C4889),LEN(D4889))=0),AND(NOT(E4889="Unknown"),ISBLANK(J4889)),AND(NOT(O4889="Unknown"),ISBLANK(R4889))),"Missing Information", INDEX(Table15[Entire Service Line Classification], MATCH(SUMIFS(Table15[Unique ID],Table15[System-Owned Portion],E4889,Table15[If Material Anything Other than "Lead" in Column E,Was Material Ever Previously Lead?],G4889,Table15[Customer-Owned Portion],O4889),Table15[Unique ID],0),0)))</f>
        <v/>
      </c>
      <c r="X4889"/>
    </row>
    <row r="4890" spans="2:24" x14ac:dyDescent="0.25">
      <c r="B4890" s="146"/>
      <c r="C4890" s="31"/>
      <c r="D4890" s="31"/>
      <c r="E4890" s="44"/>
      <c r="F4890" s="43"/>
      <c r="G4890" s="84"/>
      <c r="H4890" s="31"/>
      <c r="I4890" s="208"/>
      <c r="J4890" s="84"/>
      <c r="K4890" s="31"/>
      <c r="L4890" s="31"/>
      <c r="M4890" s="169"/>
      <c r="N4890" s="148"/>
      <c r="O4890" s="106"/>
      <c r="P4890" s="43"/>
      <c r="Q4890" s="31"/>
      <c r="R4890" s="84"/>
      <c r="S4890" s="31"/>
      <c r="T4890" s="31"/>
      <c r="U4890" s="169"/>
      <c r="V4890" s="150"/>
      <c r="W4890" s="141" t="str" cm="1">
        <f t="array" ref="W4890">IF(SUM(LEN(B4890:V4890))=0,"",IF(OR(OR(ISBLANK(F4890),SUM(LEN(C4890),LEN(D4890))=0),AND(NOT(E4890="Unknown"),ISBLANK(J4890)),AND(NOT(O4890="Unknown"),ISBLANK(R4890))),"Missing Information", INDEX(Table15[Entire Service Line Classification], MATCH(SUMIFS(Table15[Unique ID],Table15[System-Owned Portion],E4890,Table15[If Material Anything Other than "Lead" in Column E,Was Material Ever Previously Lead?],G4890,Table15[Customer-Owned Portion],O4890),Table15[Unique ID],0),0)))</f>
        <v/>
      </c>
      <c r="X4890"/>
    </row>
    <row r="4891" spans="2:24" x14ac:dyDescent="0.25">
      <c r="B4891" s="146"/>
      <c r="C4891" s="31"/>
      <c r="D4891" s="31"/>
      <c r="E4891" s="44"/>
      <c r="F4891" s="43"/>
      <c r="G4891" s="84"/>
      <c r="H4891" s="31"/>
      <c r="I4891" s="208"/>
      <c r="J4891" s="84"/>
      <c r="K4891" s="31"/>
      <c r="L4891" s="31"/>
      <c r="M4891" s="169"/>
      <c r="N4891" s="148"/>
      <c r="O4891" s="106"/>
      <c r="P4891" s="43"/>
      <c r="Q4891" s="31"/>
      <c r="R4891" s="84"/>
      <c r="S4891" s="31"/>
      <c r="T4891" s="31"/>
      <c r="U4891" s="169"/>
      <c r="V4891" s="150"/>
      <c r="W4891" s="141" t="str" cm="1">
        <f t="array" ref="W4891">IF(SUM(LEN(B4891:V4891))=0,"",IF(OR(OR(ISBLANK(F4891),SUM(LEN(C4891),LEN(D4891))=0),AND(NOT(E4891="Unknown"),ISBLANK(J4891)),AND(NOT(O4891="Unknown"),ISBLANK(R4891))),"Missing Information", INDEX(Table15[Entire Service Line Classification], MATCH(SUMIFS(Table15[Unique ID],Table15[System-Owned Portion],E4891,Table15[If Material Anything Other than "Lead" in Column E,Was Material Ever Previously Lead?],G4891,Table15[Customer-Owned Portion],O4891),Table15[Unique ID],0),0)))</f>
        <v/>
      </c>
      <c r="X4891"/>
    </row>
    <row r="4892" spans="2:24" x14ac:dyDescent="0.25">
      <c r="B4892" s="146"/>
      <c r="C4892" s="31"/>
      <c r="D4892" s="31"/>
      <c r="E4892" s="44"/>
      <c r="F4892" s="43"/>
      <c r="G4892" s="84"/>
      <c r="H4892" s="31"/>
      <c r="I4892" s="208"/>
      <c r="J4892" s="84"/>
      <c r="K4892" s="31"/>
      <c r="L4892" s="31"/>
      <c r="M4892" s="169"/>
      <c r="N4892" s="148"/>
      <c r="O4892" s="106"/>
      <c r="P4892" s="43"/>
      <c r="Q4892" s="31"/>
      <c r="R4892" s="84"/>
      <c r="S4892" s="31"/>
      <c r="T4892" s="31"/>
      <c r="U4892" s="169"/>
      <c r="V4892" s="150"/>
      <c r="W4892" s="141" t="str" cm="1">
        <f t="array" ref="W4892">IF(SUM(LEN(B4892:V4892))=0,"",IF(OR(OR(ISBLANK(F4892),SUM(LEN(C4892),LEN(D4892))=0),AND(NOT(E4892="Unknown"),ISBLANK(J4892)),AND(NOT(O4892="Unknown"),ISBLANK(R4892))),"Missing Information", INDEX(Table15[Entire Service Line Classification], MATCH(SUMIFS(Table15[Unique ID],Table15[System-Owned Portion],E4892,Table15[If Material Anything Other than "Lead" in Column E,Was Material Ever Previously Lead?],G4892,Table15[Customer-Owned Portion],O4892),Table15[Unique ID],0),0)))</f>
        <v/>
      </c>
      <c r="X4892"/>
    </row>
    <row r="4893" spans="2:24" x14ac:dyDescent="0.25">
      <c r="B4893" s="146"/>
      <c r="C4893" s="31"/>
      <c r="D4893" s="31"/>
      <c r="E4893" s="44"/>
      <c r="F4893" s="43"/>
      <c r="G4893" s="84"/>
      <c r="H4893" s="31"/>
      <c r="I4893" s="208"/>
      <c r="J4893" s="84"/>
      <c r="K4893" s="31"/>
      <c r="L4893" s="31"/>
      <c r="M4893" s="169"/>
      <c r="N4893" s="148"/>
      <c r="O4893" s="106"/>
      <c r="P4893" s="43"/>
      <c r="Q4893" s="31"/>
      <c r="R4893" s="84"/>
      <c r="S4893" s="31"/>
      <c r="T4893" s="31"/>
      <c r="U4893" s="169"/>
      <c r="V4893" s="150"/>
      <c r="W4893" s="141" t="str" cm="1">
        <f t="array" ref="W4893">IF(SUM(LEN(B4893:V4893))=0,"",IF(OR(OR(ISBLANK(F4893),SUM(LEN(C4893),LEN(D4893))=0),AND(NOT(E4893="Unknown"),ISBLANK(J4893)),AND(NOT(O4893="Unknown"),ISBLANK(R4893))),"Missing Information", INDEX(Table15[Entire Service Line Classification], MATCH(SUMIFS(Table15[Unique ID],Table15[System-Owned Portion],E4893,Table15[If Material Anything Other than "Lead" in Column E,Was Material Ever Previously Lead?],G4893,Table15[Customer-Owned Portion],O4893),Table15[Unique ID],0),0)))</f>
        <v/>
      </c>
      <c r="X4893"/>
    </row>
    <row r="4894" spans="2:24" x14ac:dyDescent="0.25">
      <c r="B4894" s="146"/>
      <c r="C4894" s="31"/>
      <c r="D4894" s="31"/>
      <c r="E4894" s="44"/>
      <c r="F4894" s="43"/>
      <c r="G4894" s="84"/>
      <c r="H4894" s="31"/>
      <c r="I4894" s="208"/>
      <c r="J4894" s="84"/>
      <c r="K4894" s="31"/>
      <c r="L4894" s="31"/>
      <c r="M4894" s="169"/>
      <c r="N4894" s="148"/>
      <c r="O4894" s="106"/>
      <c r="P4894" s="43"/>
      <c r="Q4894" s="31"/>
      <c r="R4894" s="84"/>
      <c r="S4894" s="31"/>
      <c r="T4894" s="31"/>
      <c r="U4894" s="169"/>
      <c r="V4894" s="150"/>
      <c r="W4894" s="141" t="str" cm="1">
        <f t="array" ref="W4894">IF(SUM(LEN(B4894:V4894))=0,"",IF(OR(OR(ISBLANK(F4894),SUM(LEN(C4894),LEN(D4894))=0),AND(NOT(E4894="Unknown"),ISBLANK(J4894)),AND(NOT(O4894="Unknown"),ISBLANK(R4894))),"Missing Information", INDEX(Table15[Entire Service Line Classification], MATCH(SUMIFS(Table15[Unique ID],Table15[System-Owned Portion],E4894,Table15[If Material Anything Other than "Lead" in Column E,Was Material Ever Previously Lead?],G4894,Table15[Customer-Owned Portion],O4894),Table15[Unique ID],0),0)))</f>
        <v/>
      </c>
      <c r="X4894"/>
    </row>
    <row r="4895" spans="2:24" x14ac:dyDescent="0.25">
      <c r="B4895" s="146"/>
      <c r="C4895" s="31"/>
      <c r="D4895" s="31"/>
      <c r="E4895" s="44"/>
      <c r="F4895" s="43"/>
      <c r="G4895" s="84"/>
      <c r="H4895" s="31"/>
      <c r="I4895" s="208"/>
      <c r="J4895" s="84"/>
      <c r="K4895" s="31"/>
      <c r="L4895" s="31"/>
      <c r="M4895" s="169"/>
      <c r="N4895" s="148"/>
      <c r="O4895" s="106"/>
      <c r="P4895" s="43"/>
      <c r="Q4895" s="31"/>
      <c r="R4895" s="84"/>
      <c r="S4895" s="31"/>
      <c r="T4895" s="31"/>
      <c r="U4895" s="169"/>
      <c r="V4895" s="150"/>
      <c r="W4895" s="141" t="str" cm="1">
        <f t="array" ref="W4895">IF(SUM(LEN(B4895:V4895))=0,"",IF(OR(OR(ISBLANK(F4895),SUM(LEN(C4895),LEN(D4895))=0),AND(NOT(E4895="Unknown"),ISBLANK(J4895)),AND(NOT(O4895="Unknown"),ISBLANK(R4895))),"Missing Information", INDEX(Table15[Entire Service Line Classification], MATCH(SUMIFS(Table15[Unique ID],Table15[System-Owned Portion],E4895,Table15[If Material Anything Other than "Lead" in Column E,Was Material Ever Previously Lead?],G4895,Table15[Customer-Owned Portion],O4895),Table15[Unique ID],0),0)))</f>
        <v/>
      </c>
      <c r="X4895"/>
    </row>
    <row r="4896" spans="2:24" x14ac:dyDescent="0.25">
      <c r="B4896" s="146"/>
      <c r="C4896" s="31"/>
      <c r="D4896" s="31"/>
      <c r="E4896" s="44"/>
      <c r="F4896" s="43"/>
      <c r="G4896" s="84"/>
      <c r="H4896" s="31"/>
      <c r="I4896" s="208"/>
      <c r="J4896" s="84"/>
      <c r="K4896" s="31"/>
      <c r="L4896" s="31"/>
      <c r="M4896" s="169"/>
      <c r="N4896" s="148"/>
      <c r="O4896" s="106"/>
      <c r="P4896" s="43"/>
      <c r="Q4896" s="31"/>
      <c r="R4896" s="84"/>
      <c r="S4896" s="31"/>
      <c r="T4896" s="31"/>
      <c r="U4896" s="169"/>
      <c r="V4896" s="150"/>
      <c r="W4896" s="141" t="str" cm="1">
        <f t="array" ref="W4896">IF(SUM(LEN(B4896:V4896))=0,"",IF(OR(OR(ISBLANK(F4896),SUM(LEN(C4896),LEN(D4896))=0),AND(NOT(E4896="Unknown"),ISBLANK(J4896)),AND(NOT(O4896="Unknown"),ISBLANK(R4896))),"Missing Information", INDEX(Table15[Entire Service Line Classification], MATCH(SUMIFS(Table15[Unique ID],Table15[System-Owned Portion],E4896,Table15[If Material Anything Other than "Lead" in Column E,Was Material Ever Previously Lead?],G4896,Table15[Customer-Owned Portion],O4896),Table15[Unique ID],0),0)))</f>
        <v/>
      </c>
      <c r="X4896"/>
    </row>
    <row r="4897" spans="2:24" x14ac:dyDescent="0.25">
      <c r="B4897" s="146"/>
      <c r="C4897" s="31"/>
      <c r="D4897" s="31"/>
      <c r="E4897" s="44"/>
      <c r="F4897" s="43"/>
      <c r="G4897" s="84"/>
      <c r="H4897" s="31"/>
      <c r="I4897" s="208"/>
      <c r="J4897" s="84"/>
      <c r="K4897" s="31"/>
      <c r="L4897" s="31"/>
      <c r="M4897" s="169"/>
      <c r="N4897" s="148"/>
      <c r="O4897" s="106"/>
      <c r="P4897" s="43"/>
      <c r="Q4897" s="31"/>
      <c r="R4897" s="84"/>
      <c r="S4897" s="31"/>
      <c r="T4897" s="31"/>
      <c r="U4897" s="169"/>
      <c r="V4897" s="150"/>
      <c r="W4897" s="141" t="str" cm="1">
        <f t="array" ref="W4897">IF(SUM(LEN(B4897:V4897))=0,"",IF(OR(OR(ISBLANK(F4897),SUM(LEN(C4897),LEN(D4897))=0),AND(NOT(E4897="Unknown"),ISBLANK(J4897)),AND(NOT(O4897="Unknown"),ISBLANK(R4897))),"Missing Information", INDEX(Table15[Entire Service Line Classification], MATCH(SUMIFS(Table15[Unique ID],Table15[System-Owned Portion],E4897,Table15[If Material Anything Other than "Lead" in Column E,Was Material Ever Previously Lead?],G4897,Table15[Customer-Owned Portion],O4897),Table15[Unique ID],0),0)))</f>
        <v/>
      </c>
      <c r="X4897"/>
    </row>
    <row r="4898" spans="2:24" x14ac:dyDescent="0.25">
      <c r="B4898" s="146"/>
      <c r="C4898" s="31"/>
      <c r="D4898" s="31"/>
      <c r="E4898" s="44"/>
      <c r="F4898" s="43"/>
      <c r="G4898" s="84"/>
      <c r="H4898" s="31"/>
      <c r="I4898" s="208"/>
      <c r="J4898" s="84"/>
      <c r="K4898" s="31"/>
      <c r="L4898" s="31"/>
      <c r="M4898" s="169"/>
      <c r="N4898" s="148"/>
      <c r="O4898" s="106"/>
      <c r="P4898" s="43"/>
      <c r="Q4898" s="31"/>
      <c r="R4898" s="84"/>
      <c r="S4898" s="31"/>
      <c r="T4898" s="31"/>
      <c r="U4898" s="169"/>
      <c r="V4898" s="150"/>
      <c r="W4898" s="141" t="str" cm="1">
        <f t="array" ref="W4898">IF(SUM(LEN(B4898:V4898))=0,"",IF(OR(OR(ISBLANK(F4898),SUM(LEN(C4898),LEN(D4898))=0),AND(NOT(E4898="Unknown"),ISBLANK(J4898)),AND(NOT(O4898="Unknown"),ISBLANK(R4898))),"Missing Information", INDEX(Table15[Entire Service Line Classification], MATCH(SUMIFS(Table15[Unique ID],Table15[System-Owned Portion],E4898,Table15[If Material Anything Other than "Lead" in Column E,Was Material Ever Previously Lead?],G4898,Table15[Customer-Owned Portion],O4898),Table15[Unique ID],0),0)))</f>
        <v/>
      </c>
      <c r="X4898"/>
    </row>
    <row r="4899" spans="2:24" x14ac:dyDescent="0.25">
      <c r="B4899" s="146"/>
      <c r="C4899" s="31"/>
      <c r="D4899" s="31"/>
      <c r="E4899" s="44"/>
      <c r="F4899" s="43"/>
      <c r="G4899" s="84"/>
      <c r="H4899" s="31"/>
      <c r="I4899" s="208"/>
      <c r="J4899" s="84"/>
      <c r="K4899" s="31"/>
      <c r="L4899" s="31"/>
      <c r="M4899" s="169"/>
      <c r="N4899" s="148"/>
      <c r="O4899" s="106"/>
      <c r="P4899" s="43"/>
      <c r="Q4899" s="31"/>
      <c r="R4899" s="84"/>
      <c r="S4899" s="31"/>
      <c r="T4899" s="31"/>
      <c r="U4899" s="169"/>
      <c r="V4899" s="150"/>
      <c r="W4899" s="141" t="str" cm="1">
        <f t="array" ref="W4899">IF(SUM(LEN(B4899:V4899))=0,"",IF(OR(OR(ISBLANK(F4899),SUM(LEN(C4899),LEN(D4899))=0),AND(NOT(E4899="Unknown"),ISBLANK(J4899)),AND(NOT(O4899="Unknown"),ISBLANK(R4899))),"Missing Information", INDEX(Table15[Entire Service Line Classification], MATCH(SUMIFS(Table15[Unique ID],Table15[System-Owned Portion],E4899,Table15[If Material Anything Other than "Lead" in Column E,Was Material Ever Previously Lead?],G4899,Table15[Customer-Owned Portion],O4899),Table15[Unique ID],0),0)))</f>
        <v/>
      </c>
      <c r="X4899"/>
    </row>
    <row r="4900" spans="2:24" x14ac:dyDescent="0.25">
      <c r="B4900" s="146"/>
      <c r="C4900" s="31"/>
      <c r="D4900" s="31"/>
      <c r="E4900" s="44"/>
      <c r="F4900" s="43"/>
      <c r="G4900" s="84"/>
      <c r="H4900" s="31"/>
      <c r="I4900" s="208"/>
      <c r="J4900" s="84"/>
      <c r="K4900" s="31"/>
      <c r="L4900" s="31"/>
      <c r="M4900" s="169"/>
      <c r="N4900" s="148"/>
      <c r="O4900" s="106"/>
      <c r="P4900" s="43"/>
      <c r="Q4900" s="31"/>
      <c r="R4900" s="84"/>
      <c r="S4900" s="31"/>
      <c r="T4900" s="31"/>
      <c r="U4900" s="169"/>
      <c r="V4900" s="150"/>
      <c r="W4900" s="141" t="str" cm="1">
        <f t="array" ref="W4900">IF(SUM(LEN(B4900:V4900))=0,"",IF(OR(OR(ISBLANK(F4900),SUM(LEN(C4900),LEN(D4900))=0),AND(NOT(E4900="Unknown"),ISBLANK(J4900)),AND(NOT(O4900="Unknown"),ISBLANK(R4900))),"Missing Information", INDEX(Table15[Entire Service Line Classification], MATCH(SUMIFS(Table15[Unique ID],Table15[System-Owned Portion],E4900,Table15[If Material Anything Other than "Lead" in Column E,Was Material Ever Previously Lead?],G4900,Table15[Customer-Owned Portion],O4900),Table15[Unique ID],0),0)))</f>
        <v/>
      </c>
      <c r="X4900"/>
    </row>
    <row r="4901" spans="2:24" x14ac:dyDescent="0.25">
      <c r="B4901" s="146"/>
      <c r="C4901" s="31"/>
      <c r="D4901" s="31"/>
      <c r="E4901" s="44"/>
      <c r="F4901" s="43"/>
      <c r="G4901" s="84"/>
      <c r="H4901" s="31"/>
      <c r="I4901" s="208"/>
      <c r="J4901" s="84"/>
      <c r="K4901" s="31"/>
      <c r="L4901" s="31"/>
      <c r="M4901" s="169"/>
      <c r="N4901" s="148"/>
      <c r="O4901" s="106"/>
      <c r="P4901" s="43"/>
      <c r="Q4901" s="31"/>
      <c r="R4901" s="84"/>
      <c r="S4901" s="31"/>
      <c r="T4901" s="31"/>
      <c r="U4901" s="169"/>
      <c r="V4901" s="150"/>
      <c r="W4901" s="141" t="str" cm="1">
        <f t="array" ref="W4901">IF(SUM(LEN(B4901:V4901))=0,"",IF(OR(OR(ISBLANK(F4901),SUM(LEN(C4901),LEN(D4901))=0),AND(NOT(E4901="Unknown"),ISBLANK(J4901)),AND(NOT(O4901="Unknown"),ISBLANK(R4901))),"Missing Information", INDEX(Table15[Entire Service Line Classification], MATCH(SUMIFS(Table15[Unique ID],Table15[System-Owned Portion],E4901,Table15[If Material Anything Other than "Lead" in Column E,Was Material Ever Previously Lead?],G4901,Table15[Customer-Owned Portion],O4901),Table15[Unique ID],0),0)))</f>
        <v/>
      </c>
      <c r="X4901"/>
    </row>
    <row r="4902" spans="2:24" x14ac:dyDescent="0.25">
      <c r="B4902" s="146"/>
      <c r="C4902" s="31"/>
      <c r="D4902" s="31"/>
      <c r="E4902" s="44"/>
      <c r="F4902" s="43"/>
      <c r="G4902" s="84"/>
      <c r="H4902" s="31"/>
      <c r="I4902" s="208"/>
      <c r="J4902" s="84"/>
      <c r="K4902" s="31"/>
      <c r="L4902" s="31"/>
      <c r="M4902" s="169"/>
      <c r="N4902" s="148"/>
      <c r="O4902" s="106"/>
      <c r="P4902" s="43"/>
      <c r="Q4902" s="31"/>
      <c r="R4902" s="84"/>
      <c r="S4902" s="31"/>
      <c r="T4902" s="31"/>
      <c r="U4902" s="169"/>
      <c r="V4902" s="150"/>
      <c r="W4902" s="141" t="str" cm="1">
        <f t="array" ref="W4902">IF(SUM(LEN(B4902:V4902))=0,"",IF(OR(OR(ISBLANK(F4902),SUM(LEN(C4902),LEN(D4902))=0),AND(NOT(E4902="Unknown"),ISBLANK(J4902)),AND(NOT(O4902="Unknown"),ISBLANK(R4902))),"Missing Information", INDEX(Table15[Entire Service Line Classification], MATCH(SUMIFS(Table15[Unique ID],Table15[System-Owned Portion],E4902,Table15[If Material Anything Other than "Lead" in Column E,Was Material Ever Previously Lead?],G4902,Table15[Customer-Owned Portion],O4902),Table15[Unique ID],0),0)))</f>
        <v/>
      </c>
      <c r="X4902"/>
    </row>
    <row r="4903" spans="2:24" x14ac:dyDescent="0.25">
      <c r="B4903" s="146"/>
      <c r="C4903" s="31"/>
      <c r="D4903" s="31"/>
      <c r="E4903" s="44"/>
      <c r="F4903" s="43"/>
      <c r="G4903" s="84"/>
      <c r="H4903" s="31"/>
      <c r="I4903" s="208"/>
      <c r="J4903" s="84"/>
      <c r="K4903" s="31"/>
      <c r="L4903" s="31"/>
      <c r="M4903" s="169"/>
      <c r="N4903" s="148"/>
      <c r="O4903" s="106"/>
      <c r="P4903" s="43"/>
      <c r="Q4903" s="31"/>
      <c r="R4903" s="84"/>
      <c r="S4903" s="31"/>
      <c r="T4903" s="31"/>
      <c r="U4903" s="169"/>
      <c r="V4903" s="150"/>
      <c r="W4903" s="141" t="str" cm="1">
        <f t="array" ref="W4903">IF(SUM(LEN(B4903:V4903))=0,"",IF(OR(OR(ISBLANK(F4903),SUM(LEN(C4903),LEN(D4903))=0),AND(NOT(E4903="Unknown"),ISBLANK(J4903)),AND(NOT(O4903="Unknown"),ISBLANK(R4903))),"Missing Information", INDEX(Table15[Entire Service Line Classification], MATCH(SUMIFS(Table15[Unique ID],Table15[System-Owned Portion],E4903,Table15[If Material Anything Other than "Lead" in Column E,Was Material Ever Previously Lead?],G4903,Table15[Customer-Owned Portion],O4903),Table15[Unique ID],0),0)))</f>
        <v/>
      </c>
      <c r="X4903"/>
    </row>
    <row r="4904" spans="2:24" x14ac:dyDescent="0.25">
      <c r="B4904" s="146"/>
      <c r="C4904" s="31"/>
      <c r="D4904" s="31"/>
      <c r="E4904" s="44"/>
      <c r="F4904" s="43"/>
      <c r="G4904" s="84"/>
      <c r="H4904" s="31"/>
      <c r="I4904" s="208"/>
      <c r="J4904" s="84"/>
      <c r="K4904" s="31"/>
      <c r="L4904" s="31"/>
      <c r="M4904" s="169"/>
      <c r="N4904" s="148"/>
      <c r="O4904" s="106"/>
      <c r="P4904" s="43"/>
      <c r="Q4904" s="31"/>
      <c r="R4904" s="84"/>
      <c r="S4904" s="31"/>
      <c r="T4904" s="31"/>
      <c r="U4904" s="169"/>
      <c r="V4904" s="150"/>
      <c r="W4904" s="141" t="str" cm="1">
        <f t="array" ref="W4904">IF(SUM(LEN(B4904:V4904))=0,"",IF(OR(OR(ISBLANK(F4904),SUM(LEN(C4904),LEN(D4904))=0),AND(NOT(E4904="Unknown"),ISBLANK(J4904)),AND(NOT(O4904="Unknown"),ISBLANK(R4904))),"Missing Information", INDEX(Table15[Entire Service Line Classification], MATCH(SUMIFS(Table15[Unique ID],Table15[System-Owned Portion],E4904,Table15[If Material Anything Other than "Lead" in Column E,Was Material Ever Previously Lead?],G4904,Table15[Customer-Owned Portion],O4904),Table15[Unique ID],0),0)))</f>
        <v/>
      </c>
      <c r="X4904"/>
    </row>
    <row r="4905" spans="2:24" x14ac:dyDescent="0.25">
      <c r="B4905" s="146"/>
      <c r="C4905" s="31"/>
      <c r="D4905" s="31"/>
      <c r="E4905" s="44"/>
      <c r="F4905" s="43"/>
      <c r="G4905" s="84"/>
      <c r="H4905" s="31"/>
      <c r="I4905" s="208"/>
      <c r="J4905" s="84"/>
      <c r="K4905" s="31"/>
      <c r="L4905" s="31"/>
      <c r="M4905" s="169"/>
      <c r="N4905" s="148"/>
      <c r="O4905" s="106"/>
      <c r="P4905" s="43"/>
      <c r="Q4905" s="31"/>
      <c r="R4905" s="84"/>
      <c r="S4905" s="31"/>
      <c r="T4905" s="31"/>
      <c r="U4905" s="169"/>
      <c r="V4905" s="150"/>
      <c r="W4905" s="141" t="str" cm="1">
        <f t="array" ref="W4905">IF(SUM(LEN(B4905:V4905))=0,"",IF(OR(OR(ISBLANK(F4905),SUM(LEN(C4905),LEN(D4905))=0),AND(NOT(E4905="Unknown"),ISBLANK(J4905)),AND(NOT(O4905="Unknown"),ISBLANK(R4905))),"Missing Information", INDEX(Table15[Entire Service Line Classification], MATCH(SUMIFS(Table15[Unique ID],Table15[System-Owned Portion],E4905,Table15[If Material Anything Other than "Lead" in Column E,Was Material Ever Previously Lead?],G4905,Table15[Customer-Owned Portion],O4905),Table15[Unique ID],0),0)))</f>
        <v/>
      </c>
      <c r="X4905"/>
    </row>
    <row r="4906" spans="2:24" x14ac:dyDescent="0.25">
      <c r="B4906" s="146"/>
      <c r="C4906" s="31"/>
      <c r="D4906" s="31"/>
      <c r="E4906" s="44"/>
      <c r="F4906" s="43"/>
      <c r="G4906" s="84"/>
      <c r="H4906" s="31"/>
      <c r="I4906" s="208"/>
      <c r="J4906" s="84"/>
      <c r="K4906" s="31"/>
      <c r="L4906" s="31"/>
      <c r="M4906" s="169"/>
      <c r="N4906" s="148"/>
      <c r="O4906" s="106"/>
      <c r="P4906" s="43"/>
      <c r="Q4906" s="31"/>
      <c r="R4906" s="84"/>
      <c r="S4906" s="31"/>
      <c r="T4906" s="31"/>
      <c r="U4906" s="169"/>
      <c r="V4906" s="150"/>
      <c r="W4906" s="141" t="str" cm="1">
        <f t="array" ref="W4906">IF(SUM(LEN(B4906:V4906))=0,"",IF(OR(OR(ISBLANK(F4906),SUM(LEN(C4906),LEN(D4906))=0),AND(NOT(E4906="Unknown"),ISBLANK(J4906)),AND(NOT(O4906="Unknown"),ISBLANK(R4906))),"Missing Information", INDEX(Table15[Entire Service Line Classification], MATCH(SUMIFS(Table15[Unique ID],Table15[System-Owned Portion],E4906,Table15[If Material Anything Other than "Lead" in Column E,Was Material Ever Previously Lead?],G4906,Table15[Customer-Owned Portion],O4906),Table15[Unique ID],0),0)))</f>
        <v/>
      </c>
      <c r="X4906"/>
    </row>
    <row r="4907" spans="2:24" x14ac:dyDescent="0.25">
      <c r="B4907" s="146"/>
      <c r="C4907" s="31"/>
      <c r="D4907" s="31"/>
      <c r="E4907" s="44"/>
      <c r="F4907" s="43"/>
      <c r="G4907" s="84"/>
      <c r="H4907" s="31"/>
      <c r="I4907" s="208"/>
      <c r="J4907" s="84"/>
      <c r="K4907" s="31"/>
      <c r="L4907" s="31"/>
      <c r="M4907" s="169"/>
      <c r="N4907" s="148"/>
      <c r="O4907" s="106"/>
      <c r="P4907" s="43"/>
      <c r="Q4907" s="31"/>
      <c r="R4907" s="84"/>
      <c r="S4907" s="31"/>
      <c r="T4907" s="31"/>
      <c r="U4907" s="169"/>
      <c r="V4907" s="150"/>
      <c r="W4907" s="141" t="str" cm="1">
        <f t="array" ref="W4907">IF(SUM(LEN(B4907:V4907))=0,"",IF(OR(OR(ISBLANK(F4907),SUM(LEN(C4907),LEN(D4907))=0),AND(NOT(E4907="Unknown"),ISBLANK(J4907)),AND(NOT(O4907="Unknown"),ISBLANK(R4907))),"Missing Information", INDEX(Table15[Entire Service Line Classification], MATCH(SUMIFS(Table15[Unique ID],Table15[System-Owned Portion],E4907,Table15[If Material Anything Other than "Lead" in Column E,Was Material Ever Previously Lead?],G4907,Table15[Customer-Owned Portion],O4907),Table15[Unique ID],0),0)))</f>
        <v/>
      </c>
      <c r="X4907"/>
    </row>
    <row r="4908" spans="2:24" x14ac:dyDescent="0.25">
      <c r="B4908" s="146"/>
      <c r="C4908" s="31"/>
      <c r="D4908" s="31"/>
      <c r="E4908" s="44"/>
      <c r="F4908" s="43"/>
      <c r="G4908" s="84"/>
      <c r="H4908" s="31"/>
      <c r="I4908" s="208"/>
      <c r="J4908" s="84"/>
      <c r="K4908" s="31"/>
      <c r="L4908" s="31"/>
      <c r="M4908" s="169"/>
      <c r="N4908" s="148"/>
      <c r="O4908" s="106"/>
      <c r="P4908" s="43"/>
      <c r="Q4908" s="31"/>
      <c r="R4908" s="84"/>
      <c r="S4908" s="31"/>
      <c r="T4908" s="31"/>
      <c r="U4908" s="169"/>
      <c r="V4908" s="150"/>
      <c r="W4908" s="141" t="str" cm="1">
        <f t="array" ref="W4908">IF(SUM(LEN(B4908:V4908))=0,"",IF(OR(OR(ISBLANK(F4908),SUM(LEN(C4908),LEN(D4908))=0),AND(NOT(E4908="Unknown"),ISBLANK(J4908)),AND(NOT(O4908="Unknown"),ISBLANK(R4908))),"Missing Information", INDEX(Table15[Entire Service Line Classification], MATCH(SUMIFS(Table15[Unique ID],Table15[System-Owned Portion],E4908,Table15[If Material Anything Other than "Lead" in Column E,Was Material Ever Previously Lead?],G4908,Table15[Customer-Owned Portion],O4908),Table15[Unique ID],0),0)))</f>
        <v/>
      </c>
      <c r="X4908"/>
    </row>
    <row r="4909" spans="2:24" x14ac:dyDescent="0.25">
      <c r="B4909" s="146"/>
      <c r="C4909" s="31"/>
      <c r="D4909" s="31"/>
      <c r="E4909" s="44"/>
      <c r="F4909" s="43"/>
      <c r="G4909" s="84"/>
      <c r="H4909" s="31"/>
      <c r="I4909" s="208"/>
      <c r="J4909" s="84"/>
      <c r="K4909" s="31"/>
      <c r="L4909" s="31"/>
      <c r="M4909" s="169"/>
      <c r="N4909" s="148"/>
      <c r="O4909" s="106"/>
      <c r="P4909" s="43"/>
      <c r="Q4909" s="31"/>
      <c r="R4909" s="84"/>
      <c r="S4909" s="31"/>
      <c r="T4909" s="31"/>
      <c r="U4909" s="169"/>
      <c r="V4909" s="150"/>
      <c r="W4909" s="141" t="str" cm="1">
        <f t="array" ref="W4909">IF(SUM(LEN(B4909:V4909))=0,"",IF(OR(OR(ISBLANK(F4909),SUM(LEN(C4909),LEN(D4909))=0),AND(NOT(E4909="Unknown"),ISBLANK(J4909)),AND(NOT(O4909="Unknown"),ISBLANK(R4909))),"Missing Information", INDEX(Table15[Entire Service Line Classification], MATCH(SUMIFS(Table15[Unique ID],Table15[System-Owned Portion],E4909,Table15[If Material Anything Other than "Lead" in Column E,Was Material Ever Previously Lead?],G4909,Table15[Customer-Owned Portion],O4909),Table15[Unique ID],0),0)))</f>
        <v/>
      </c>
      <c r="X4909"/>
    </row>
    <row r="4910" spans="2:24" x14ac:dyDescent="0.25">
      <c r="B4910" s="146"/>
      <c r="C4910" s="31"/>
      <c r="D4910" s="31"/>
      <c r="E4910" s="44"/>
      <c r="F4910" s="43"/>
      <c r="G4910" s="84"/>
      <c r="H4910" s="31"/>
      <c r="I4910" s="208"/>
      <c r="J4910" s="84"/>
      <c r="K4910" s="31"/>
      <c r="L4910" s="31"/>
      <c r="M4910" s="169"/>
      <c r="N4910" s="148"/>
      <c r="O4910" s="106"/>
      <c r="P4910" s="43"/>
      <c r="Q4910" s="31"/>
      <c r="R4910" s="84"/>
      <c r="S4910" s="31"/>
      <c r="T4910" s="31"/>
      <c r="U4910" s="169"/>
      <c r="V4910" s="150"/>
      <c r="W4910" s="141" t="str" cm="1">
        <f t="array" ref="W4910">IF(SUM(LEN(B4910:V4910))=0,"",IF(OR(OR(ISBLANK(F4910),SUM(LEN(C4910),LEN(D4910))=0),AND(NOT(E4910="Unknown"),ISBLANK(J4910)),AND(NOT(O4910="Unknown"),ISBLANK(R4910))),"Missing Information", INDEX(Table15[Entire Service Line Classification], MATCH(SUMIFS(Table15[Unique ID],Table15[System-Owned Portion],E4910,Table15[If Material Anything Other than "Lead" in Column E,Was Material Ever Previously Lead?],G4910,Table15[Customer-Owned Portion],O4910),Table15[Unique ID],0),0)))</f>
        <v/>
      </c>
      <c r="X4910"/>
    </row>
    <row r="4911" spans="2:24" x14ac:dyDescent="0.25">
      <c r="B4911" s="146"/>
      <c r="C4911" s="31"/>
      <c r="D4911" s="31"/>
      <c r="E4911" s="44"/>
      <c r="F4911" s="43"/>
      <c r="G4911" s="84"/>
      <c r="H4911" s="31"/>
      <c r="I4911" s="208"/>
      <c r="J4911" s="84"/>
      <c r="K4911" s="31"/>
      <c r="L4911" s="31"/>
      <c r="M4911" s="169"/>
      <c r="N4911" s="148"/>
      <c r="O4911" s="106"/>
      <c r="P4911" s="43"/>
      <c r="Q4911" s="31"/>
      <c r="R4911" s="84"/>
      <c r="S4911" s="31"/>
      <c r="T4911" s="31"/>
      <c r="U4911" s="169"/>
      <c r="V4911" s="150"/>
      <c r="W4911" s="141" t="str" cm="1">
        <f t="array" ref="W4911">IF(SUM(LEN(B4911:V4911))=0,"",IF(OR(OR(ISBLANK(F4911),SUM(LEN(C4911),LEN(D4911))=0),AND(NOT(E4911="Unknown"),ISBLANK(J4911)),AND(NOT(O4911="Unknown"),ISBLANK(R4911))),"Missing Information", INDEX(Table15[Entire Service Line Classification], MATCH(SUMIFS(Table15[Unique ID],Table15[System-Owned Portion],E4911,Table15[If Material Anything Other than "Lead" in Column E,Was Material Ever Previously Lead?],G4911,Table15[Customer-Owned Portion],O4911),Table15[Unique ID],0),0)))</f>
        <v/>
      </c>
      <c r="X4911"/>
    </row>
    <row r="4912" spans="2:24" x14ac:dyDescent="0.25">
      <c r="B4912" s="146"/>
      <c r="C4912" s="31"/>
      <c r="D4912" s="31"/>
      <c r="E4912" s="44"/>
      <c r="F4912" s="43"/>
      <c r="G4912" s="84"/>
      <c r="H4912" s="31"/>
      <c r="I4912" s="208"/>
      <c r="J4912" s="84"/>
      <c r="K4912" s="31"/>
      <c r="L4912" s="31"/>
      <c r="M4912" s="169"/>
      <c r="N4912" s="148"/>
      <c r="O4912" s="106"/>
      <c r="P4912" s="43"/>
      <c r="Q4912" s="31"/>
      <c r="R4912" s="84"/>
      <c r="S4912" s="31"/>
      <c r="T4912" s="31"/>
      <c r="U4912" s="169"/>
      <c r="V4912" s="150"/>
      <c r="W4912" s="141" t="str" cm="1">
        <f t="array" ref="W4912">IF(SUM(LEN(B4912:V4912))=0,"",IF(OR(OR(ISBLANK(F4912),SUM(LEN(C4912),LEN(D4912))=0),AND(NOT(E4912="Unknown"),ISBLANK(J4912)),AND(NOT(O4912="Unknown"),ISBLANK(R4912))),"Missing Information", INDEX(Table15[Entire Service Line Classification], MATCH(SUMIFS(Table15[Unique ID],Table15[System-Owned Portion],E4912,Table15[If Material Anything Other than "Lead" in Column E,Was Material Ever Previously Lead?],G4912,Table15[Customer-Owned Portion],O4912),Table15[Unique ID],0),0)))</f>
        <v/>
      </c>
      <c r="X4912"/>
    </row>
    <row r="4913" spans="2:24" x14ac:dyDescent="0.25">
      <c r="B4913" s="146"/>
      <c r="C4913" s="31"/>
      <c r="D4913" s="31"/>
      <c r="E4913" s="44"/>
      <c r="F4913" s="43"/>
      <c r="G4913" s="84"/>
      <c r="H4913" s="31"/>
      <c r="I4913" s="208"/>
      <c r="J4913" s="84"/>
      <c r="K4913" s="31"/>
      <c r="L4913" s="31"/>
      <c r="M4913" s="169"/>
      <c r="N4913" s="148"/>
      <c r="O4913" s="106"/>
      <c r="P4913" s="43"/>
      <c r="Q4913" s="31"/>
      <c r="R4913" s="84"/>
      <c r="S4913" s="31"/>
      <c r="T4913" s="31"/>
      <c r="U4913" s="169"/>
      <c r="V4913" s="150"/>
      <c r="W4913" s="141" t="str" cm="1">
        <f t="array" ref="W4913">IF(SUM(LEN(B4913:V4913))=0,"",IF(OR(OR(ISBLANK(F4913),SUM(LEN(C4913),LEN(D4913))=0),AND(NOT(E4913="Unknown"),ISBLANK(J4913)),AND(NOT(O4913="Unknown"),ISBLANK(R4913))),"Missing Information", INDEX(Table15[Entire Service Line Classification], MATCH(SUMIFS(Table15[Unique ID],Table15[System-Owned Portion],E4913,Table15[If Material Anything Other than "Lead" in Column E,Was Material Ever Previously Lead?],G4913,Table15[Customer-Owned Portion],O4913),Table15[Unique ID],0),0)))</f>
        <v/>
      </c>
      <c r="X4913"/>
    </row>
    <row r="4914" spans="2:24" x14ac:dyDescent="0.25">
      <c r="B4914" s="146"/>
      <c r="C4914" s="31"/>
      <c r="D4914" s="31"/>
      <c r="E4914" s="44"/>
      <c r="F4914" s="43"/>
      <c r="G4914" s="84"/>
      <c r="H4914" s="31"/>
      <c r="I4914" s="208"/>
      <c r="J4914" s="84"/>
      <c r="K4914" s="31"/>
      <c r="L4914" s="31"/>
      <c r="M4914" s="169"/>
      <c r="N4914" s="148"/>
      <c r="O4914" s="106"/>
      <c r="P4914" s="43"/>
      <c r="Q4914" s="31"/>
      <c r="R4914" s="84"/>
      <c r="S4914" s="31"/>
      <c r="T4914" s="31"/>
      <c r="U4914" s="169"/>
      <c r="V4914" s="150"/>
      <c r="W4914" s="141" t="str" cm="1">
        <f t="array" ref="W4914">IF(SUM(LEN(B4914:V4914))=0,"",IF(OR(OR(ISBLANK(F4914),SUM(LEN(C4914),LEN(D4914))=0),AND(NOT(E4914="Unknown"),ISBLANK(J4914)),AND(NOT(O4914="Unknown"),ISBLANK(R4914))),"Missing Information", INDEX(Table15[Entire Service Line Classification], MATCH(SUMIFS(Table15[Unique ID],Table15[System-Owned Portion],E4914,Table15[If Material Anything Other than "Lead" in Column E,Was Material Ever Previously Lead?],G4914,Table15[Customer-Owned Portion],O4914),Table15[Unique ID],0),0)))</f>
        <v/>
      </c>
      <c r="X4914"/>
    </row>
    <row r="4915" spans="2:24" x14ac:dyDescent="0.25">
      <c r="B4915" s="146"/>
      <c r="C4915" s="31"/>
      <c r="D4915" s="31"/>
      <c r="E4915" s="44"/>
      <c r="F4915" s="43"/>
      <c r="G4915" s="84"/>
      <c r="H4915" s="31"/>
      <c r="I4915" s="208"/>
      <c r="J4915" s="84"/>
      <c r="K4915" s="31"/>
      <c r="L4915" s="31"/>
      <c r="M4915" s="169"/>
      <c r="N4915" s="148"/>
      <c r="O4915" s="106"/>
      <c r="P4915" s="43"/>
      <c r="Q4915" s="31"/>
      <c r="R4915" s="84"/>
      <c r="S4915" s="31"/>
      <c r="T4915" s="31"/>
      <c r="U4915" s="169"/>
      <c r="V4915" s="150"/>
      <c r="W4915" s="141" t="str" cm="1">
        <f t="array" ref="W4915">IF(SUM(LEN(B4915:V4915))=0,"",IF(OR(OR(ISBLANK(F4915),SUM(LEN(C4915),LEN(D4915))=0),AND(NOT(E4915="Unknown"),ISBLANK(J4915)),AND(NOT(O4915="Unknown"),ISBLANK(R4915))),"Missing Information", INDEX(Table15[Entire Service Line Classification], MATCH(SUMIFS(Table15[Unique ID],Table15[System-Owned Portion],E4915,Table15[If Material Anything Other than "Lead" in Column E,Was Material Ever Previously Lead?],G4915,Table15[Customer-Owned Portion],O4915),Table15[Unique ID],0),0)))</f>
        <v/>
      </c>
      <c r="X4915"/>
    </row>
    <row r="4916" spans="2:24" x14ac:dyDescent="0.25">
      <c r="B4916" s="146"/>
      <c r="C4916" s="31"/>
      <c r="D4916" s="31"/>
      <c r="E4916" s="44"/>
      <c r="F4916" s="43"/>
      <c r="G4916" s="84"/>
      <c r="H4916" s="31"/>
      <c r="I4916" s="208"/>
      <c r="J4916" s="84"/>
      <c r="K4916" s="31"/>
      <c r="L4916" s="31"/>
      <c r="M4916" s="169"/>
      <c r="N4916" s="148"/>
      <c r="O4916" s="106"/>
      <c r="P4916" s="43"/>
      <c r="Q4916" s="31"/>
      <c r="R4916" s="84"/>
      <c r="S4916" s="31"/>
      <c r="T4916" s="31"/>
      <c r="U4916" s="169"/>
      <c r="V4916" s="150"/>
      <c r="W4916" s="141" t="str" cm="1">
        <f t="array" ref="W4916">IF(SUM(LEN(B4916:V4916))=0,"",IF(OR(OR(ISBLANK(F4916),SUM(LEN(C4916),LEN(D4916))=0),AND(NOT(E4916="Unknown"),ISBLANK(J4916)),AND(NOT(O4916="Unknown"),ISBLANK(R4916))),"Missing Information", INDEX(Table15[Entire Service Line Classification], MATCH(SUMIFS(Table15[Unique ID],Table15[System-Owned Portion],E4916,Table15[If Material Anything Other than "Lead" in Column E,Was Material Ever Previously Lead?],G4916,Table15[Customer-Owned Portion],O4916),Table15[Unique ID],0),0)))</f>
        <v/>
      </c>
      <c r="X4916"/>
    </row>
    <row r="4917" spans="2:24" x14ac:dyDescent="0.25">
      <c r="B4917" s="146"/>
      <c r="C4917" s="31"/>
      <c r="D4917" s="31"/>
      <c r="E4917" s="44"/>
      <c r="F4917" s="43"/>
      <c r="G4917" s="84"/>
      <c r="H4917" s="31"/>
      <c r="I4917" s="208"/>
      <c r="J4917" s="84"/>
      <c r="K4917" s="31"/>
      <c r="L4917" s="31"/>
      <c r="M4917" s="169"/>
      <c r="N4917" s="148"/>
      <c r="O4917" s="106"/>
      <c r="P4917" s="43"/>
      <c r="Q4917" s="31"/>
      <c r="R4917" s="84"/>
      <c r="S4917" s="31"/>
      <c r="T4917" s="31"/>
      <c r="U4917" s="169"/>
      <c r="V4917" s="150"/>
      <c r="W4917" s="141" t="str" cm="1">
        <f t="array" ref="W4917">IF(SUM(LEN(B4917:V4917))=0,"",IF(OR(OR(ISBLANK(F4917),SUM(LEN(C4917),LEN(D4917))=0),AND(NOT(E4917="Unknown"),ISBLANK(J4917)),AND(NOT(O4917="Unknown"),ISBLANK(R4917))),"Missing Information", INDEX(Table15[Entire Service Line Classification], MATCH(SUMIFS(Table15[Unique ID],Table15[System-Owned Portion],E4917,Table15[If Material Anything Other than "Lead" in Column E,Was Material Ever Previously Lead?],G4917,Table15[Customer-Owned Portion],O4917),Table15[Unique ID],0),0)))</f>
        <v/>
      </c>
      <c r="X4917"/>
    </row>
    <row r="4918" spans="2:24" x14ac:dyDescent="0.25">
      <c r="B4918" s="146"/>
      <c r="C4918" s="31"/>
      <c r="D4918" s="31"/>
      <c r="E4918" s="44"/>
      <c r="F4918" s="43"/>
      <c r="G4918" s="84"/>
      <c r="H4918" s="31"/>
      <c r="I4918" s="208"/>
      <c r="J4918" s="84"/>
      <c r="K4918" s="31"/>
      <c r="L4918" s="31"/>
      <c r="M4918" s="169"/>
      <c r="N4918" s="148"/>
      <c r="O4918" s="106"/>
      <c r="P4918" s="43"/>
      <c r="Q4918" s="31"/>
      <c r="R4918" s="84"/>
      <c r="S4918" s="31"/>
      <c r="T4918" s="31"/>
      <c r="U4918" s="169"/>
      <c r="V4918" s="150"/>
      <c r="W4918" s="141" t="str" cm="1">
        <f t="array" ref="W4918">IF(SUM(LEN(B4918:V4918))=0,"",IF(OR(OR(ISBLANK(F4918),SUM(LEN(C4918),LEN(D4918))=0),AND(NOT(E4918="Unknown"),ISBLANK(J4918)),AND(NOT(O4918="Unknown"),ISBLANK(R4918))),"Missing Information", INDEX(Table15[Entire Service Line Classification], MATCH(SUMIFS(Table15[Unique ID],Table15[System-Owned Portion],E4918,Table15[If Material Anything Other than "Lead" in Column E,Was Material Ever Previously Lead?],G4918,Table15[Customer-Owned Portion],O4918),Table15[Unique ID],0),0)))</f>
        <v/>
      </c>
      <c r="X4918"/>
    </row>
    <row r="4919" spans="2:24" x14ac:dyDescent="0.25">
      <c r="B4919" s="146"/>
      <c r="C4919" s="31"/>
      <c r="D4919" s="31"/>
      <c r="E4919" s="44"/>
      <c r="F4919" s="43"/>
      <c r="G4919" s="84"/>
      <c r="H4919" s="31"/>
      <c r="I4919" s="208"/>
      <c r="J4919" s="84"/>
      <c r="K4919" s="31"/>
      <c r="L4919" s="31"/>
      <c r="M4919" s="169"/>
      <c r="N4919" s="148"/>
      <c r="O4919" s="106"/>
      <c r="P4919" s="43"/>
      <c r="Q4919" s="31"/>
      <c r="R4919" s="84"/>
      <c r="S4919" s="31"/>
      <c r="T4919" s="31"/>
      <c r="U4919" s="169"/>
      <c r="V4919" s="150"/>
      <c r="W4919" s="141" t="str" cm="1">
        <f t="array" ref="W4919">IF(SUM(LEN(B4919:V4919))=0,"",IF(OR(OR(ISBLANK(F4919),SUM(LEN(C4919),LEN(D4919))=0),AND(NOT(E4919="Unknown"),ISBLANK(J4919)),AND(NOT(O4919="Unknown"),ISBLANK(R4919))),"Missing Information", INDEX(Table15[Entire Service Line Classification], MATCH(SUMIFS(Table15[Unique ID],Table15[System-Owned Portion],E4919,Table15[If Material Anything Other than "Lead" in Column E,Was Material Ever Previously Lead?],G4919,Table15[Customer-Owned Portion],O4919),Table15[Unique ID],0),0)))</f>
        <v/>
      </c>
      <c r="X4919"/>
    </row>
    <row r="4920" spans="2:24" x14ac:dyDescent="0.25">
      <c r="B4920" s="146"/>
      <c r="C4920" s="31"/>
      <c r="D4920" s="31"/>
      <c r="E4920" s="44"/>
      <c r="F4920" s="43"/>
      <c r="G4920" s="84"/>
      <c r="H4920" s="31"/>
      <c r="I4920" s="208"/>
      <c r="J4920" s="84"/>
      <c r="K4920" s="31"/>
      <c r="L4920" s="31"/>
      <c r="M4920" s="169"/>
      <c r="N4920" s="148"/>
      <c r="O4920" s="106"/>
      <c r="P4920" s="43"/>
      <c r="Q4920" s="31"/>
      <c r="R4920" s="84"/>
      <c r="S4920" s="31"/>
      <c r="T4920" s="31"/>
      <c r="U4920" s="169"/>
      <c r="V4920" s="150"/>
      <c r="W4920" s="141" t="str" cm="1">
        <f t="array" ref="W4920">IF(SUM(LEN(B4920:V4920))=0,"",IF(OR(OR(ISBLANK(F4920),SUM(LEN(C4920),LEN(D4920))=0),AND(NOT(E4920="Unknown"),ISBLANK(J4920)),AND(NOT(O4920="Unknown"),ISBLANK(R4920))),"Missing Information", INDEX(Table15[Entire Service Line Classification], MATCH(SUMIFS(Table15[Unique ID],Table15[System-Owned Portion],E4920,Table15[If Material Anything Other than "Lead" in Column E,Was Material Ever Previously Lead?],G4920,Table15[Customer-Owned Portion],O4920),Table15[Unique ID],0),0)))</f>
        <v/>
      </c>
      <c r="X4920"/>
    </row>
    <row r="4921" spans="2:24" x14ac:dyDescent="0.25">
      <c r="B4921" s="146"/>
      <c r="C4921" s="31"/>
      <c r="D4921" s="31"/>
      <c r="E4921" s="44"/>
      <c r="F4921" s="43"/>
      <c r="G4921" s="84"/>
      <c r="H4921" s="31"/>
      <c r="I4921" s="208"/>
      <c r="J4921" s="84"/>
      <c r="K4921" s="31"/>
      <c r="L4921" s="31"/>
      <c r="M4921" s="169"/>
      <c r="N4921" s="148"/>
      <c r="O4921" s="106"/>
      <c r="P4921" s="43"/>
      <c r="Q4921" s="31"/>
      <c r="R4921" s="84"/>
      <c r="S4921" s="31"/>
      <c r="T4921" s="31"/>
      <c r="U4921" s="169"/>
      <c r="V4921" s="150"/>
      <c r="W4921" s="141" t="str" cm="1">
        <f t="array" ref="W4921">IF(SUM(LEN(B4921:V4921))=0,"",IF(OR(OR(ISBLANK(F4921),SUM(LEN(C4921),LEN(D4921))=0),AND(NOT(E4921="Unknown"),ISBLANK(J4921)),AND(NOT(O4921="Unknown"),ISBLANK(R4921))),"Missing Information", INDEX(Table15[Entire Service Line Classification], MATCH(SUMIFS(Table15[Unique ID],Table15[System-Owned Portion],E4921,Table15[If Material Anything Other than "Lead" in Column E,Was Material Ever Previously Lead?],G4921,Table15[Customer-Owned Portion],O4921),Table15[Unique ID],0),0)))</f>
        <v/>
      </c>
      <c r="X4921"/>
    </row>
    <row r="4922" spans="2:24" x14ac:dyDescent="0.25">
      <c r="B4922" s="146"/>
      <c r="C4922" s="31"/>
      <c r="D4922" s="31"/>
      <c r="E4922" s="44"/>
      <c r="F4922" s="43"/>
      <c r="G4922" s="84"/>
      <c r="H4922" s="31"/>
      <c r="I4922" s="208"/>
      <c r="J4922" s="84"/>
      <c r="K4922" s="31"/>
      <c r="L4922" s="31"/>
      <c r="M4922" s="169"/>
      <c r="N4922" s="148"/>
      <c r="O4922" s="106"/>
      <c r="P4922" s="43"/>
      <c r="Q4922" s="31"/>
      <c r="R4922" s="84"/>
      <c r="S4922" s="31"/>
      <c r="T4922" s="31"/>
      <c r="U4922" s="169"/>
      <c r="V4922" s="150"/>
      <c r="W4922" s="141" t="str" cm="1">
        <f t="array" ref="W4922">IF(SUM(LEN(B4922:V4922))=0,"",IF(OR(OR(ISBLANK(F4922),SUM(LEN(C4922),LEN(D4922))=0),AND(NOT(E4922="Unknown"),ISBLANK(J4922)),AND(NOT(O4922="Unknown"),ISBLANK(R4922))),"Missing Information", INDEX(Table15[Entire Service Line Classification], MATCH(SUMIFS(Table15[Unique ID],Table15[System-Owned Portion],E4922,Table15[If Material Anything Other than "Lead" in Column E,Was Material Ever Previously Lead?],G4922,Table15[Customer-Owned Portion],O4922),Table15[Unique ID],0),0)))</f>
        <v/>
      </c>
      <c r="X4922"/>
    </row>
    <row r="4923" spans="2:24" x14ac:dyDescent="0.25">
      <c r="B4923" s="146"/>
      <c r="C4923" s="31"/>
      <c r="D4923" s="31"/>
      <c r="E4923" s="44"/>
      <c r="F4923" s="43"/>
      <c r="G4923" s="84"/>
      <c r="H4923" s="31"/>
      <c r="I4923" s="208"/>
      <c r="J4923" s="84"/>
      <c r="K4923" s="31"/>
      <c r="L4923" s="31"/>
      <c r="M4923" s="169"/>
      <c r="N4923" s="148"/>
      <c r="O4923" s="106"/>
      <c r="P4923" s="43"/>
      <c r="Q4923" s="31"/>
      <c r="R4923" s="84"/>
      <c r="S4923" s="31"/>
      <c r="T4923" s="31"/>
      <c r="U4923" s="169"/>
      <c r="V4923" s="150"/>
      <c r="W4923" s="141" t="str" cm="1">
        <f t="array" ref="W4923">IF(SUM(LEN(B4923:V4923))=0,"",IF(OR(OR(ISBLANK(F4923),SUM(LEN(C4923),LEN(D4923))=0),AND(NOT(E4923="Unknown"),ISBLANK(J4923)),AND(NOT(O4923="Unknown"),ISBLANK(R4923))),"Missing Information", INDEX(Table15[Entire Service Line Classification], MATCH(SUMIFS(Table15[Unique ID],Table15[System-Owned Portion],E4923,Table15[If Material Anything Other than "Lead" in Column E,Was Material Ever Previously Lead?],G4923,Table15[Customer-Owned Portion],O4923),Table15[Unique ID],0),0)))</f>
        <v/>
      </c>
      <c r="X4923"/>
    </row>
    <row r="4924" spans="2:24" x14ac:dyDescent="0.25">
      <c r="B4924" s="146"/>
      <c r="C4924" s="31"/>
      <c r="D4924" s="31"/>
      <c r="E4924" s="44"/>
      <c r="F4924" s="43"/>
      <c r="G4924" s="84"/>
      <c r="H4924" s="31"/>
      <c r="I4924" s="208"/>
      <c r="J4924" s="84"/>
      <c r="K4924" s="31"/>
      <c r="L4924" s="31"/>
      <c r="M4924" s="169"/>
      <c r="N4924" s="148"/>
      <c r="O4924" s="106"/>
      <c r="P4924" s="43"/>
      <c r="Q4924" s="31"/>
      <c r="R4924" s="84"/>
      <c r="S4924" s="31"/>
      <c r="T4924" s="31"/>
      <c r="U4924" s="169"/>
      <c r="V4924" s="150"/>
      <c r="W4924" s="141" t="str" cm="1">
        <f t="array" ref="W4924">IF(SUM(LEN(B4924:V4924))=0,"",IF(OR(OR(ISBLANK(F4924),SUM(LEN(C4924),LEN(D4924))=0),AND(NOT(E4924="Unknown"),ISBLANK(J4924)),AND(NOT(O4924="Unknown"),ISBLANK(R4924))),"Missing Information", INDEX(Table15[Entire Service Line Classification], MATCH(SUMIFS(Table15[Unique ID],Table15[System-Owned Portion],E4924,Table15[If Material Anything Other than "Lead" in Column E,Was Material Ever Previously Lead?],G4924,Table15[Customer-Owned Portion],O4924),Table15[Unique ID],0),0)))</f>
        <v/>
      </c>
      <c r="X4924"/>
    </row>
    <row r="4925" spans="2:24" x14ac:dyDescent="0.25">
      <c r="B4925" s="146"/>
      <c r="C4925" s="31"/>
      <c r="D4925" s="31"/>
      <c r="E4925" s="44"/>
      <c r="F4925" s="43"/>
      <c r="G4925" s="84"/>
      <c r="H4925" s="31"/>
      <c r="I4925" s="208"/>
      <c r="J4925" s="84"/>
      <c r="K4925" s="31"/>
      <c r="L4925" s="31"/>
      <c r="M4925" s="169"/>
      <c r="N4925" s="148"/>
      <c r="O4925" s="106"/>
      <c r="P4925" s="43"/>
      <c r="Q4925" s="31"/>
      <c r="R4925" s="84"/>
      <c r="S4925" s="31"/>
      <c r="T4925" s="31"/>
      <c r="U4925" s="169"/>
      <c r="V4925" s="150"/>
      <c r="W4925" s="141" t="str" cm="1">
        <f t="array" ref="W4925">IF(SUM(LEN(B4925:V4925))=0,"",IF(OR(OR(ISBLANK(F4925),SUM(LEN(C4925),LEN(D4925))=0),AND(NOT(E4925="Unknown"),ISBLANK(J4925)),AND(NOT(O4925="Unknown"),ISBLANK(R4925))),"Missing Information", INDEX(Table15[Entire Service Line Classification], MATCH(SUMIFS(Table15[Unique ID],Table15[System-Owned Portion],E4925,Table15[If Material Anything Other than "Lead" in Column E,Was Material Ever Previously Lead?],G4925,Table15[Customer-Owned Portion],O4925),Table15[Unique ID],0),0)))</f>
        <v/>
      </c>
      <c r="X4925"/>
    </row>
    <row r="4926" spans="2:24" x14ac:dyDescent="0.25">
      <c r="B4926" s="146"/>
      <c r="C4926" s="31"/>
      <c r="D4926" s="31"/>
      <c r="E4926" s="44"/>
      <c r="F4926" s="43"/>
      <c r="G4926" s="84"/>
      <c r="H4926" s="31"/>
      <c r="I4926" s="208"/>
      <c r="J4926" s="84"/>
      <c r="K4926" s="31"/>
      <c r="L4926" s="31"/>
      <c r="M4926" s="169"/>
      <c r="N4926" s="148"/>
      <c r="O4926" s="106"/>
      <c r="P4926" s="43"/>
      <c r="Q4926" s="31"/>
      <c r="R4926" s="84"/>
      <c r="S4926" s="31"/>
      <c r="T4926" s="31"/>
      <c r="U4926" s="169"/>
      <c r="V4926" s="150"/>
      <c r="W4926" s="141" t="str" cm="1">
        <f t="array" ref="W4926">IF(SUM(LEN(B4926:V4926))=0,"",IF(OR(OR(ISBLANK(F4926),SUM(LEN(C4926),LEN(D4926))=0),AND(NOT(E4926="Unknown"),ISBLANK(J4926)),AND(NOT(O4926="Unknown"),ISBLANK(R4926))),"Missing Information", INDEX(Table15[Entire Service Line Classification], MATCH(SUMIFS(Table15[Unique ID],Table15[System-Owned Portion],E4926,Table15[If Material Anything Other than "Lead" in Column E,Was Material Ever Previously Lead?],G4926,Table15[Customer-Owned Portion],O4926),Table15[Unique ID],0),0)))</f>
        <v/>
      </c>
      <c r="X4926"/>
    </row>
    <row r="4927" spans="2:24" x14ac:dyDescent="0.25">
      <c r="B4927" s="146"/>
      <c r="C4927" s="31"/>
      <c r="D4927" s="31"/>
      <c r="E4927" s="44"/>
      <c r="F4927" s="43"/>
      <c r="G4927" s="84"/>
      <c r="H4927" s="31"/>
      <c r="I4927" s="208"/>
      <c r="J4927" s="84"/>
      <c r="K4927" s="31"/>
      <c r="L4927" s="31"/>
      <c r="M4927" s="169"/>
      <c r="N4927" s="148"/>
      <c r="O4927" s="106"/>
      <c r="P4927" s="43"/>
      <c r="Q4927" s="31"/>
      <c r="R4927" s="84"/>
      <c r="S4927" s="31"/>
      <c r="T4927" s="31"/>
      <c r="U4927" s="169"/>
      <c r="V4927" s="150"/>
      <c r="W4927" s="141" t="str" cm="1">
        <f t="array" ref="W4927">IF(SUM(LEN(B4927:V4927))=0,"",IF(OR(OR(ISBLANK(F4927),SUM(LEN(C4927),LEN(D4927))=0),AND(NOT(E4927="Unknown"),ISBLANK(J4927)),AND(NOT(O4927="Unknown"),ISBLANK(R4927))),"Missing Information", INDEX(Table15[Entire Service Line Classification], MATCH(SUMIFS(Table15[Unique ID],Table15[System-Owned Portion],E4927,Table15[If Material Anything Other than "Lead" in Column E,Was Material Ever Previously Lead?],G4927,Table15[Customer-Owned Portion],O4927),Table15[Unique ID],0),0)))</f>
        <v/>
      </c>
      <c r="X4927"/>
    </row>
    <row r="4928" spans="2:24" x14ac:dyDescent="0.25">
      <c r="B4928" s="146"/>
      <c r="C4928" s="31"/>
      <c r="D4928" s="31"/>
      <c r="E4928" s="44"/>
      <c r="F4928" s="43"/>
      <c r="G4928" s="84"/>
      <c r="H4928" s="31"/>
      <c r="I4928" s="208"/>
      <c r="J4928" s="84"/>
      <c r="K4928" s="31"/>
      <c r="L4928" s="31"/>
      <c r="M4928" s="169"/>
      <c r="N4928" s="148"/>
      <c r="O4928" s="106"/>
      <c r="P4928" s="43"/>
      <c r="Q4928" s="31"/>
      <c r="R4928" s="84"/>
      <c r="S4928" s="31"/>
      <c r="T4928" s="31"/>
      <c r="U4928" s="169"/>
      <c r="V4928" s="150"/>
      <c r="W4928" s="141" t="str" cm="1">
        <f t="array" ref="W4928">IF(SUM(LEN(B4928:V4928))=0,"",IF(OR(OR(ISBLANK(F4928),SUM(LEN(C4928),LEN(D4928))=0),AND(NOT(E4928="Unknown"),ISBLANK(J4928)),AND(NOT(O4928="Unknown"),ISBLANK(R4928))),"Missing Information", INDEX(Table15[Entire Service Line Classification], MATCH(SUMIFS(Table15[Unique ID],Table15[System-Owned Portion],E4928,Table15[If Material Anything Other than "Lead" in Column E,Was Material Ever Previously Lead?],G4928,Table15[Customer-Owned Portion],O4928),Table15[Unique ID],0),0)))</f>
        <v/>
      </c>
      <c r="X4928"/>
    </row>
    <row r="4929" spans="2:24" x14ac:dyDescent="0.25">
      <c r="B4929" s="146"/>
      <c r="C4929" s="31"/>
      <c r="D4929" s="31"/>
      <c r="E4929" s="44"/>
      <c r="F4929" s="43"/>
      <c r="G4929" s="84"/>
      <c r="H4929" s="31"/>
      <c r="I4929" s="208"/>
      <c r="J4929" s="84"/>
      <c r="K4929" s="31"/>
      <c r="L4929" s="31"/>
      <c r="M4929" s="169"/>
      <c r="N4929" s="148"/>
      <c r="O4929" s="106"/>
      <c r="P4929" s="43"/>
      <c r="Q4929" s="31"/>
      <c r="R4929" s="84"/>
      <c r="S4929" s="31"/>
      <c r="T4929" s="31"/>
      <c r="U4929" s="169"/>
      <c r="V4929" s="150"/>
      <c r="W4929" s="141" t="str" cm="1">
        <f t="array" ref="W4929">IF(SUM(LEN(B4929:V4929))=0,"",IF(OR(OR(ISBLANK(F4929),SUM(LEN(C4929),LEN(D4929))=0),AND(NOT(E4929="Unknown"),ISBLANK(J4929)),AND(NOT(O4929="Unknown"),ISBLANK(R4929))),"Missing Information", INDEX(Table15[Entire Service Line Classification], MATCH(SUMIFS(Table15[Unique ID],Table15[System-Owned Portion],E4929,Table15[If Material Anything Other than "Lead" in Column E,Was Material Ever Previously Lead?],G4929,Table15[Customer-Owned Portion],O4929),Table15[Unique ID],0),0)))</f>
        <v/>
      </c>
      <c r="X4929"/>
    </row>
    <row r="4930" spans="2:24" x14ac:dyDescent="0.25">
      <c r="B4930" s="146"/>
      <c r="C4930" s="31"/>
      <c r="D4930" s="31"/>
      <c r="E4930" s="44"/>
      <c r="F4930" s="43"/>
      <c r="G4930" s="84"/>
      <c r="H4930" s="31"/>
      <c r="I4930" s="208"/>
      <c r="J4930" s="84"/>
      <c r="K4930" s="31"/>
      <c r="L4930" s="31"/>
      <c r="M4930" s="169"/>
      <c r="N4930" s="148"/>
      <c r="O4930" s="106"/>
      <c r="P4930" s="43"/>
      <c r="Q4930" s="31"/>
      <c r="R4930" s="84"/>
      <c r="S4930" s="31"/>
      <c r="T4930" s="31"/>
      <c r="U4930" s="169"/>
      <c r="V4930" s="150"/>
      <c r="W4930" s="141" t="str" cm="1">
        <f t="array" ref="W4930">IF(SUM(LEN(B4930:V4930))=0,"",IF(OR(OR(ISBLANK(F4930),SUM(LEN(C4930),LEN(D4930))=0),AND(NOT(E4930="Unknown"),ISBLANK(J4930)),AND(NOT(O4930="Unknown"),ISBLANK(R4930))),"Missing Information", INDEX(Table15[Entire Service Line Classification], MATCH(SUMIFS(Table15[Unique ID],Table15[System-Owned Portion],E4930,Table15[If Material Anything Other than "Lead" in Column E,Was Material Ever Previously Lead?],G4930,Table15[Customer-Owned Portion],O4930),Table15[Unique ID],0),0)))</f>
        <v/>
      </c>
      <c r="X4930"/>
    </row>
    <row r="4931" spans="2:24" x14ac:dyDescent="0.25">
      <c r="B4931" s="146"/>
      <c r="C4931" s="31"/>
      <c r="D4931" s="31"/>
      <c r="E4931" s="44"/>
      <c r="F4931" s="43"/>
      <c r="G4931" s="84"/>
      <c r="H4931" s="31"/>
      <c r="I4931" s="208"/>
      <c r="J4931" s="84"/>
      <c r="K4931" s="31"/>
      <c r="L4931" s="31"/>
      <c r="M4931" s="169"/>
      <c r="N4931" s="148"/>
      <c r="O4931" s="106"/>
      <c r="P4931" s="43"/>
      <c r="Q4931" s="31"/>
      <c r="R4931" s="84"/>
      <c r="S4931" s="31"/>
      <c r="T4931" s="31"/>
      <c r="U4931" s="169"/>
      <c r="V4931" s="150"/>
      <c r="W4931" s="141" t="str" cm="1">
        <f t="array" ref="W4931">IF(SUM(LEN(B4931:V4931))=0,"",IF(OR(OR(ISBLANK(F4931),SUM(LEN(C4931),LEN(D4931))=0),AND(NOT(E4931="Unknown"),ISBLANK(J4931)),AND(NOT(O4931="Unknown"),ISBLANK(R4931))),"Missing Information", INDEX(Table15[Entire Service Line Classification], MATCH(SUMIFS(Table15[Unique ID],Table15[System-Owned Portion],E4931,Table15[If Material Anything Other than "Lead" in Column E,Was Material Ever Previously Lead?],G4931,Table15[Customer-Owned Portion],O4931),Table15[Unique ID],0),0)))</f>
        <v/>
      </c>
      <c r="X4931"/>
    </row>
    <row r="4932" spans="2:24" x14ac:dyDescent="0.25">
      <c r="B4932" s="146"/>
      <c r="C4932" s="31"/>
      <c r="D4932" s="31"/>
      <c r="E4932" s="44"/>
      <c r="F4932" s="43"/>
      <c r="G4932" s="84"/>
      <c r="H4932" s="31"/>
      <c r="I4932" s="208"/>
      <c r="J4932" s="84"/>
      <c r="K4932" s="31"/>
      <c r="L4932" s="31"/>
      <c r="M4932" s="169"/>
      <c r="N4932" s="148"/>
      <c r="O4932" s="106"/>
      <c r="P4932" s="43"/>
      <c r="Q4932" s="31"/>
      <c r="R4932" s="84"/>
      <c r="S4932" s="31"/>
      <c r="T4932" s="31"/>
      <c r="U4932" s="169"/>
      <c r="V4932" s="150"/>
      <c r="W4932" s="141" t="str" cm="1">
        <f t="array" ref="W4932">IF(SUM(LEN(B4932:V4932))=0,"",IF(OR(OR(ISBLANK(F4932),SUM(LEN(C4932),LEN(D4932))=0),AND(NOT(E4932="Unknown"),ISBLANK(J4932)),AND(NOT(O4932="Unknown"),ISBLANK(R4932))),"Missing Information", INDEX(Table15[Entire Service Line Classification], MATCH(SUMIFS(Table15[Unique ID],Table15[System-Owned Portion],E4932,Table15[If Material Anything Other than "Lead" in Column E,Was Material Ever Previously Lead?],G4932,Table15[Customer-Owned Portion],O4932),Table15[Unique ID],0),0)))</f>
        <v/>
      </c>
      <c r="X4932"/>
    </row>
    <row r="4933" spans="2:24" x14ac:dyDescent="0.25">
      <c r="B4933" s="146"/>
      <c r="C4933" s="31"/>
      <c r="D4933" s="31"/>
      <c r="E4933" s="44"/>
      <c r="F4933" s="43"/>
      <c r="G4933" s="84"/>
      <c r="H4933" s="31"/>
      <c r="I4933" s="208"/>
      <c r="J4933" s="84"/>
      <c r="K4933" s="31"/>
      <c r="L4933" s="31"/>
      <c r="M4933" s="169"/>
      <c r="N4933" s="148"/>
      <c r="O4933" s="106"/>
      <c r="P4933" s="43"/>
      <c r="Q4933" s="31"/>
      <c r="R4933" s="84"/>
      <c r="S4933" s="31"/>
      <c r="T4933" s="31"/>
      <c r="U4933" s="169"/>
      <c r="V4933" s="150"/>
      <c r="W4933" s="141" t="str" cm="1">
        <f t="array" ref="W4933">IF(SUM(LEN(B4933:V4933))=0,"",IF(OR(OR(ISBLANK(F4933),SUM(LEN(C4933),LEN(D4933))=0),AND(NOT(E4933="Unknown"),ISBLANK(J4933)),AND(NOT(O4933="Unknown"),ISBLANK(R4933))),"Missing Information", INDEX(Table15[Entire Service Line Classification], MATCH(SUMIFS(Table15[Unique ID],Table15[System-Owned Portion],E4933,Table15[If Material Anything Other than "Lead" in Column E,Was Material Ever Previously Lead?],G4933,Table15[Customer-Owned Portion],O4933),Table15[Unique ID],0),0)))</f>
        <v/>
      </c>
      <c r="X4933"/>
    </row>
    <row r="4934" spans="2:24" x14ac:dyDescent="0.25">
      <c r="B4934" s="146"/>
      <c r="C4934" s="31"/>
      <c r="D4934" s="31"/>
      <c r="E4934" s="44"/>
      <c r="F4934" s="43"/>
      <c r="G4934" s="84"/>
      <c r="H4934" s="31"/>
      <c r="I4934" s="208"/>
      <c r="J4934" s="84"/>
      <c r="K4934" s="31"/>
      <c r="L4934" s="31"/>
      <c r="M4934" s="169"/>
      <c r="N4934" s="148"/>
      <c r="O4934" s="106"/>
      <c r="P4934" s="43"/>
      <c r="Q4934" s="31"/>
      <c r="R4934" s="84"/>
      <c r="S4934" s="31"/>
      <c r="T4934" s="31"/>
      <c r="U4934" s="169"/>
      <c r="V4934" s="150"/>
      <c r="W4934" s="141" t="str" cm="1">
        <f t="array" ref="W4934">IF(SUM(LEN(B4934:V4934))=0,"",IF(OR(OR(ISBLANK(F4934),SUM(LEN(C4934),LEN(D4934))=0),AND(NOT(E4934="Unknown"),ISBLANK(J4934)),AND(NOT(O4934="Unknown"),ISBLANK(R4934))),"Missing Information", INDEX(Table15[Entire Service Line Classification], MATCH(SUMIFS(Table15[Unique ID],Table15[System-Owned Portion],E4934,Table15[If Material Anything Other than "Lead" in Column E,Was Material Ever Previously Lead?],G4934,Table15[Customer-Owned Portion],O4934),Table15[Unique ID],0),0)))</f>
        <v/>
      </c>
      <c r="X4934"/>
    </row>
    <row r="4935" spans="2:24" x14ac:dyDescent="0.25">
      <c r="B4935" s="146"/>
      <c r="C4935" s="31"/>
      <c r="D4935" s="31"/>
      <c r="E4935" s="44"/>
      <c r="F4935" s="43"/>
      <c r="G4935" s="84"/>
      <c r="H4935" s="31"/>
      <c r="I4935" s="208"/>
      <c r="J4935" s="84"/>
      <c r="K4935" s="31"/>
      <c r="L4935" s="31"/>
      <c r="M4935" s="169"/>
      <c r="N4935" s="148"/>
      <c r="O4935" s="106"/>
      <c r="P4935" s="43"/>
      <c r="Q4935" s="31"/>
      <c r="R4935" s="84"/>
      <c r="S4935" s="31"/>
      <c r="T4935" s="31"/>
      <c r="U4935" s="169"/>
      <c r="V4935" s="150"/>
      <c r="W4935" s="141" t="str" cm="1">
        <f t="array" ref="W4935">IF(SUM(LEN(B4935:V4935))=0,"",IF(OR(OR(ISBLANK(F4935),SUM(LEN(C4935),LEN(D4935))=0),AND(NOT(E4935="Unknown"),ISBLANK(J4935)),AND(NOT(O4935="Unknown"),ISBLANK(R4935))),"Missing Information", INDEX(Table15[Entire Service Line Classification], MATCH(SUMIFS(Table15[Unique ID],Table15[System-Owned Portion],E4935,Table15[If Material Anything Other than "Lead" in Column E,Was Material Ever Previously Lead?],G4935,Table15[Customer-Owned Portion],O4935),Table15[Unique ID],0),0)))</f>
        <v/>
      </c>
      <c r="X4935"/>
    </row>
    <row r="4936" spans="2:24" x14ac:dyDescent="0.25">
      <c r="B4936" s="146"/>
      <c r="C4936" s="31"/>
      <c r="D4936" s="31"/>
      <c r="E4936" s="44"/>
      <c r="F4936" s="43"/>
      <c r="G4936" s="84"/>
      <c r="H4936" s="31"/>
      <c r="I4936" s="208"/>
      <c r="J4936" s="84"/>
      <c r="K4936" s="31"/>
      <c r="L4936" s="31"/>
      <c r="M4936" s="169"/>
      <c r="N4936" s="148"/>
      <c r="O4936" s="106"/>
      <c r="P4936" s="43"/>
      <c r="Q4936" s="31"/>
      <c r="R4936" s="84"/>
      <c r="S4936" s="31"/>
      <c r="T4936" s="31"/>
      <c r="U4936" s="169"/>
      <c r="V4936" s="150"/>
      <c r="W4936" s="141" t="str" cm="1">
        <f t="array" ref="W4936">IF(SUM(LEN(B4936:V4936))=0,"",IF(OR(OR(ISBLANK(F4936),SUM(LEN(C4936),LEN(D4936))=0),AND(NOT(E4936="Unknown"),ISBLANK(J4936)),AND(NOT(O4936="Unknown"),ISBLANK(R4936))),"Missing Information", INDEX(Table15[Entire Service Line Classification], MATCH(SUMIFS(Table15[Unique ID],Table15[System-Owned Portion],E4936,Table15[If Material Anything Other than "Lead" in Column E,Was Material Ever Previously Lead?],G4936,Table15[Customer-Owned Portion],O4936),Table15[Unique ID],0),0)))</f>
        <v/>
      </c>
      <c r="X4936"/>
    </row>
    <row r="4937" spans="2:24" x14ac:dyDescent="0.25">
      <c r="B4937" s="146"/>
      <c r="C4937" s="31"/>
      <c r="D4937" s="31"/>
      <c r="E4937" s="44"/>
      <c r="F4937" s="43"/>
      <c r="G4937" s="84"/>
      <c r="H4937" s="31"/>
      <c r="I4937" s="208"/>
      <c r="J4937" s="84"/>
      <c r="K4937" s="31"/>
      <c r="L4937" s="31"/>
      <c r="M4937" s="169"/>
      <c r="N4937" s="148"/>
      <c r="O4937" s="106"/>
      <c r="P4937" s="43"/>
      <c r="Q4937" s="31"/>
      <c r="R4937" s="84"/>
      <c r="S4937" s="31"/>
      <c r="T4937" s="31"/>
      <c r="U4937" s="169"/>
      <c r="V4937" s="150"/>
      <c r="W4937" s="141" t="str" cm="1">
        <f t="array" ref="W4937">IF(SUM(LEN(B4937:V4937))=0,"",IF(OR(OR(ISBLANK(F4937),SUM(LEN(C4937),LEN(D4937))=0),AND(NOT(E4937="Unknown"),ISBLANK(J4937)),AND(NOT(O4937="Unknown"),ISBLANK(R4937))),"Missing Information", INDEX(Table15[Entire Service Line Classification], MATCH(SUMIFS(Table15[Unique ID],Table15[System-Owned Portion],E4937,Table15[If Material Anything Other than "Lead" in Column E,Was Material Ever Previously Lead?],G4937,Table15[Customer-Owned Portion],O4937),Table15[Unique ID],0),0)))</f>
        <v/>
      </c>
      <c r="X4937"/>
    </row>
    <row r="4938" spans="2:24" x14ac:dyDescent="0.25">
      <c r="B4938" s="146"/>
      <c r="C4938" s="31"/>
      <c r="D4938" s="31"/>
      <c r="E4938" s="44"/>
      <c r="F4938" s="43"/>
      <c r="G4938" s="84"/>
      <c r="H4938" s="31"/>
      <c r="I4938" s="208"/>
      <c r="J4938" s="84"/>
      <c r="K4938" s="31"/>
      <c r="L4938" s="31"/>
      <c r="M4938" s="169"/>
      <c r="N4938" s="148"/>
      <c r="O4938" s="106"/>
      <c r="P4938" s="43"/>
      <c r="Q4938" s="31"/>
      <c r="R4938" s="84"/>
      <c r="S4938" s="31"/>
      <c r="T4938" s="31"/>
      <c r="U4938" s="169"/>
      <c r="V4938" s="150"/>
      <c r="W4938" s="141" t="str" cm="1">
        <f t="array" ref="W4938">IF(SUM(LEN(B4938:V4938))=0,"",IF(OR(OR(ISBLANK(F4938),SUM(LEN(C4938),LEN(D4938))=0),AND(NOT(E4938="Unknown"),ISBLANK(J4938)),AND(NOT(O4938="Unknown"),ISBLANK(R4938))),"Missing Information", INDEX(Table15[Entire Service Line Classification], MATCH(SUMIFS(Table15[Unique ID],Table15[System-Owned Portion],E4938,Table15[If Material Anything Other than "Lead" in Column E,Was Material Ever Previously Lead?],G4938,Table15[Customer-Owned Portion],O4938),Table15[Unique ID],0),0)))</f>
        <v/>
      </c>
      <c r="X4938"/>
    </row>
    <row r="4939" spans="2:24" x14ac:dyDescent="0.25">
      <c r="B4939" s="146"/>
      <c r="C4939" s="31"/>
      <c r="D4939" s="31"/>
      <c r="E4939" s="44"/>
      <c r="F4939" s="43"/>
      <c r="G4939" s="84"/>
      <c r="H4939" s="31"/>
      <c r="I4939" s="208"/>
      <c r="J4939" s="84"/>
      <c r="K4939" s="31"/>
      <c r="L4939" s="31"/>
      <c r="M4939" s="169"/>
      <c r="N4939" s="148"/>
      <c r="O4939" s="106"/>
      <c r="P4939" s="43"/>
      <c r="Q4939" s="31"/>
      <c r="R4939" s="84"/>
      <c r="S4939" s="31"/>
      <c r="T4939" s="31"/>
      <c r="U4939" s="169"/>
      <c r="V4939" s="150"/>
      <c r="W4939" s="141" t="str" cm="1">
        <f t="array" ref="W4939">IF(SUM(LEN(B4939:V4939))=0,"",IF(OR(OR(ISBLANK(F4939),SUM(LEN(C4939),LEN(D4939))=0),AND(NOT(E4939="Unknown"),ISBLANK(J4939)),AND(NOT(O4939="Unknown"),ISBLANK(R4939))),"Missing Information", INDEX(Table15[Entire Service Line Classification], MATCH(SUMIFS(Table15[Unique ID],Table15[System-Owned Portion],E4939,Table15[If Material Anything Other than "Lead" in Column E,Was Material Ever Previously Lead?],G4939,Table15[Customer-Owned Portion],O4939),Table15[Unique ID],0),0)))</f>
        <v/>
      </c>
      <c r="X4939"/>
    </row>
    <row r="4940" spans="2:24" x14ac:dyDescent="0.25">
      <c r="B4940" s="146"/>
      <c r="C4940" s="31"/>
      <c r="D4940" s="31"/>
      <c r="E4940" s="44"/>
      <c r="F4940" s="43"/>
      <c r="G4940" s="84"/>
      <c r="H4940" s="31"/>
      <c r="I4940" s="208"/>
      <c r="J4940" s="84"/>
      <c r="K4940" s="31"/>
      <c r="L4940" s="31"/>
      <c r="M4940" s="169"/>
      <c r="N4940" s="148"/>
      <c r="O4940" s="106"/>
      <c r="P4940" s="43"/>
      <c r="Q4940" s="31"/>
      <c r="R4940" s="84"/>
      <c r="S4940" s="31"/>
      <c r="T4940" s="31"/>
      <c r="U4940" s="169"/>
      <c r="V4940" s="150"/>
      <c r="W4940" s="141" t="str" cm="1">
        <f t="array" ref="W4940">IF(SUM(LEN(B4940:V4940))=0,"",IF(OR(OR(ISBLANK(F4940),SUM(LEN(C4940),LEN(D4940))=0),AND(NOT(E4940="Unknown"),ISBLANK(J4940)),AND(NOT(O4940="Unknown"),ISBLANK(R4940))),"Missing Information", INDEX(Table15[Entire Service Line Classification], MATCH(SUMIFS(Table15[Unique ID],Table15[System-Owned Portion],E4940,Table15[If Material Anything Other than "Lead" in Column E,Was Material Ever Previously Lead?],G4940,Table15[Customer-Owned Portion],O4940),Table15[Unique ID],0),0)))</f>
        <v/>
      </c>
      <c r="X4940"/>
    </row>
    <row r="4941" spans="2:24" x14ac:dyDescent="0.25">
      <c r="B4941" s="146"/>
      <c r="C4941" s="31"/>
      <c r="D4941" s="31"/>
      <c r="E4941" s="44"/>
      <c r="F4941" s="43"/>
      <c r="G4941" s="84"/>
      <c r="H4941" s="31"/>
      <c r="I4941" s="208"/>
      <c r="J4941" s="84"/>
      <c r="K4941" s="31"/>
      <c r="L4941" s="31"/>
      <c r="M4941" s="169"/>
      <c r="N4941" s="148"/>
      <c r="O4941" s="106"/>
      <c r="P4941" s="43"/>
      <c r="Q4941" s="31"/>
      <c r="R4941" s="84"/>
      <c r="S4941" s="31"/>
      <c r="T4941" s="31"/>
      <c r="U4941" s="169"/>
      <c r="V4941" s="150"/>
      <c r="W4941" s="141" t="str" cm="1">
        <f t="array" ref="W4941">IF(SUM(LEN(B4941:V4941))=0,"",IF(OR(OR(ISBLANK(F4941),SUM(LEN(C4941),LEN(D4941))=0),AND(NOT(E4941="Unknown"),ISBLANK(J4941)),AND(NOT(O4941="Unknown"),ISBLANK(R4941))),"Missing Information", INDEX(Table15[Entire Service Line Classification], MATCH(SUMIFS(Table15[Unique ID],Table15[System-Owned Portion],E4941,Table15[If Material Anything Other than "Lead" in Column E,Was Material Ever Previously Lead?],G4941,Table15[Customer-Owned Portion],O4941),Table15[Unique ID],0),0)))</f>
        <v/>
      </c>
      <c r="X4941"/>
    </row>
    <row r="4942" spans="2:24" x14ac:dyDescent="0.25">
      <c r="B4942" s="146"/>
      <c r="C4942" s="31"/>
      <c r="D4942" s="31"/>
      <c r="E4942" s="44"/>
      <c r="F4942" s="43"/>
      <c r="G4942" s="84"/>
      <c r="H4942" s="31"/>
      <c r="I4942" s="208"/>
      <c r="J4942" s="84"/>
      <c r="K4942" s="31"/>
      <c r="L4942" s="31"/>
      <c r="M4942" s="169"/>
      <c r="N4942" s="148"/>
      <c r="O4942" s="106"/>
      <c r="P4942" s="43"/>
      <c r="Q4942" s="31"/>
      <c r="R4942" s="84"/>
      <c r="S4942" s="31"/>
      <c r="T4942" s="31"/>
      <c r="U4942" s="169"/>
      <c r="V4942" s="150"/>
      <c r="W4942" s="141" t="str" cm="1">
        <f t="array" ref="W4942">IF(SUM(LEN(B4942:V4942))=0,"",IF(OR(OR(ISBLANK(F4942),SUM(LEN(C4942),LEN(D4942))=0),AND(NOT(E4942="Unknown"),ISBLANK(J4942)),AND(NOT(O4942="Unknown"),ISBLANK(R4942))),"Missing Information", INDEX(Table15[Entire Service Line Classification], MATCH(SUMIFS(Table15[Unique ID],Table15[System-Owned Portion],E4942,Table15[If Material Anything Other than "Lead" in Column E,Was Material Ever Previously Lead?],G4942,Table15[Customer-Owned Portion],O4942),Table15[Unique ID],0),0)))</f>
        <v/>
      </c>
      <c r="X4942"/>
    </row>
    <row r="4943" spans="2:24" x14ac:dyDescent="0.25">
      <c r="B4943" s="146"/>
      <c r="C4943" s="31"/>
      <c r="D4943" s="31"/>
      <c r="E4943" s="44"/>
      <c r="F4943" s="43"/>
      <c r="G4943" s="84"/>
      <c r="H4943" s="31"/>
      <c r="I4943" s="208"/>
      <c r="J4943" s="84"/>
      <c r="K4943" s="31"/>
      <c r="L4943" s="31"/>
      <c r="M4943" s="169"/>
      <c r="N4943" s="148"/>
      <c r="O4943" s="106"/>
      <c r="P4943" s="43"/>
      <c r="Q4943" s="31"/>
      <c r="R4943" s="84"/>
      <c r="S4943" s="31"/>
      <c r="T4943" s="31"/>
      <c r="U4943" s="169"/>
      <c r="V4943" s="150"/>
      <c r="W4943" s="141" t="str" cm="1">
        <f t="array" ref="W4943">IF(SUM(LEN(B4943:V4943))=0,"",IF(OR(OR(ISBLANK(F4943),SUM(LEN(C4943),LEN(D4943))=0),AND(NOT(E4943="Unknown"),ISBLANK(J4943)),AND(NOT(O4943="Unknown"),ISBLANK(R4943))),"Missing Information", INDEX(Table15[Entire Service Line Classification], MATCH(SUMIFS(Table15[Unique ID],Table15[System-Owned Portion],E4943,Table15[If Material Anything Other than "Lead" in Column E,Was Material Ever Previously Lead?],G4943,Table15[Customer-Owned Portion],O4943),Table15[Unique ID],0),0)))</f>
        <v/>
      </c>
      <c r="X4943"/>
    </row>
    <row r="4944" spans="2:24" x14ac:dyDescent="0.25">
      <c r="B4944" s="146"/>
      <c r="C4944" s="31"/>
      <c r="D4944" s="31"/>
      <c r="E4944" s="44"/>
      <c r="F4944" s="43"/>
      <c r="G4944" s="84"/>
      <c r="H4944" s="31"/>
      <c r="I4944" s="208"/>
      <c r="J4944" s="84"/>
      <c r="K4944" s="31"/>
      <c r="L4944" s="31"/>
      <c r="M4944" s="169"/>
      <c r="N4944" s="148"/>
      <c r="O4944" s="106"/>
      <c r="P4944" s="43"/>
      <c r="Q4944" s="31"/>
      <c r="R4944" s="84"/>
      <c r="S4944" s="31"/>
      <c r="T4944" s="31"/>
      <c r="U4944" s="169"/>
      <c r="V4944" s="150"/>
      <c r="W4944" s="141" t="str" cm="1">
        <f t="array" ref="W4944">IF(SUM(LEN(B4944:V4944))=0,"",IF(OR(OR(ISBLANK(F4944),SUM(LEN(C4944),LEN(D4944))=0),AND(NOT(E4944="Unknown"),ISBLANK(J4944)),AND(NOT(O4944="Unknown"),ISBLANK(R4944))),"Missing Information", INDEX(Table15[Entire Service Line Classification], MATCH(SUMIFS(Table15[Unique ID],Table15[System-Owned Portion],E4944,Table15[If Material Anything Other than "Lead" in Column E,Was Material Ever Previously Lead?],G4944,Table15[Customer-Owned Portion],O4944),Table15[Unique ID],0),0)))</f>
        <v/>
      </c>
      <c r="X4944"/>
    </row>
    <row r="4945" spans="2:24" x14ac:dyDescent="0.25">
      <c r="B4945" s="146"/>
      <c r="C4945" s="31"/>
      <c r="D4945" s="31"/>
      <c r="E4945" s="44"/>
      <c r="F4945" s="43"/>
      <c r="G4945" s="84"/>
      <c r="H4945" s="31"/>
      <c r="I4945" s="208"/>
      <c r="J4945" s="84"/>
      <c r="K4945" s="31"/>
      <c r="L4945" s="31"/>
      <c r="M4945" s="169"/>
      <c r="N4945" s="148"/>
      <c r="O4945" s="106"/>
      <c r="P4945" s="43"/>
      <c r="Q4945" s="31"/>
      <c r="R4945" s="84"/>
      <c r="S4945" s="31"/>
      <c r="T4945" s="31"/>
      <c r="U4945" s="169"/>
      <c r="V4945" s="150"/>
      <c r="W4945" s="141" t="str" cm="1">
        <f t="array" ref="W4945">IF(SUM(LEN(B4945:V4945))=0,"",IF(OR(OR(ISBLANK(F4945),SUM(LEN(C4945),LEN(D4945))=0),AND(NOT(E4945="Unknown"),ISBLANK(J4945)),AND(NOT(O4945="Unknown"),ISBLANK(R4945))),"Missing Information", INDEX(Table15[Entire Service Line Classification], MATCH(SUMIFS(Table15[Unique ID],Table15[System-Owned Portion],E4945,Table15[If Material Anything Other than "Lead" in Column E,Was Material Ever Previously Lead?],G4945,Table15[Customer-Owned Portion],O4945),Table15[Unique ID],0),0)))</f>
        <v/>
      </c>
      <c r="X4945"/>
    </row>
    <row r="4946" spans="2:24" x14ac:dyDescent="0.25">
      <c r="B4946" s="146"/>
      <c r="C4946" s="31"/>
      <c r="D4946" s="31"/>
      <c r="E4946" s="44"/>
      <c r="F4946" s="43"/>
      <c r="G4946" s="84"/>
      <c r="H4946" s="31"/>
      <c r="I4946" s="208"/>
      <c r="J4946" s="84"/>
      <c r="K4946" s="31"/>
      <c r="L4946" s="31"/>
      <c r="M4946" s="169"/>
      <c r="N4946" s="148"/>
      <c r="O4946" s="106"/>
      <c r="P4946" s="43"/>
      <c r="Q4946" s="31"/>
      <c r="R4946" s="84"/>
      <c r="S4946" s="31"/>
      <c r="T4946" s="31"/>
      <c r="U4946" s="169"/>
      <c r="V4946" s="150"/>
      <c r="W4946" s="141" t="str" cm="1">
        <f t="array" ref="W4946">IF(SUM(LEN(B4946:V4946))=0,"",IF(OR(OR(ISBLANK(F4946),SUM(LEN(C4946),LEN(D4946))=0),AND(NOT(E4946="Unknown"),ISBLANK(J4946)),AND(NOT(O4946="Unknown"),ISBLANK(R4946))),"Missing Information", INDEX(Table15[Entire Service Line Classification], MATCH(SUMIFS(Table15[Unique ID],Table15[System-Owned Portion],E4946,Table15[If Material Anything Other than "Lead" in Column E,Was Material Ever Previously Lead?],G4946,Table15[Customer-Owned Portion],O4946),Table15[Unique ID],0),0)))</f>
        <v/>
      </c>
      <c r="X4946"/>
    </row>
    <row r="4947" spans="2:24" x14ac:dyDescent="0.25">
      <c r="B4947" s="146"/>
      <c r="C4947" s="31"/>
      <c r="D4947" s="31"/>
      <c r="E4947" s="44"/>
      <c r="F4947" s="43"/>
      <c r="G4947" s="84"/>
      <c r="H4947" s="31"/>
      <c r="I4947" s="208"/>
      <c r="J4947" s="84"/>
      <c r="K4947" s="31"/>
      <c r="L4947" s="31"/>
      <c r="M4947" s="169"/>
      <c r="N4947" s="148"/>
      <c r="O4947" s="106"/>
      <c r="P4947" s="43"/>
      <c r="Q4947" s="31"/>
      <c r="R4947" s="84"/>
      <c r="S4947" s="31"/>
      <c r="T4947" s="31"/>
      <c r="U4947" s="169"/>
      <c r="V4947" s="150"/>
      <c r="W4947" s="141" t="str" cm="1">
        <f t="array" ref="W4947">IF(SUM(LEN(B4947:V4947))=0,"",IF(OR(OR(ISBLANK(F4947),SUM(LEN(C4947),LEN(D4947))=0),AND(NOT(E4947="Unknown"),ISBLANK(J4947)),AND(NOT(O4947="Unknown"),ISBLANK(R4947))),"Missing Information", INDEX(Table15[Entire Service Line Classification], MATCH(SUMIFS(Table15[Unique ID],Table15[System-Owned Portion],E4947,Table15[If Material Anything Other than "Lead" in Column E,Was Material Ever Previously Lead?],G4947,Table15[Customer-Owned Portion],O4947),Table15[Unique ID],0),0)))</f>
        <v/>
      </c>
      <c r="X4947"/>
    </row>
    <row r="4948" spans="2:24" x14ac:dyDescent="0.25">
      <c r="B4948" s="146"/>
      <c r="C4948" s="31"/>
      <c r="D4948" s="31"/>
      <c r="E4948" s="44"/>
      <c r="F4948" s="43"/>
      <c r="G4948" s="84"/>
      <c r="H4948" s="31"/>
      <c r="I4948" s="208"/>
      <c r="J4948" s="84"/>
      <c r="K4948" s="31"/>
      <c r="L4948" s="31"/>
      <c r="M4948" s="169"/>
      <c r="N4948" s="148"/>
      <c r="O4948" s="106"/>
      <c r="P4948" s="43"/>
      <c r="Q4948" s="31"/>
      <c r="R4948" s="84"/>
      <c r="S4948" s="31"/>
      <c r="T4948" s="31"/>
      <c r="U4948" s="169"/>
      <c r="V4948" s="150"/>
      <c r="W4948" s="141" t="str" cm="1">
        <f t="array" ref="W4948">IF(SUM(LEN(B4948:V4948))=0,"",IF(OR(OR(ISBLANK(F4948),SUM(LEN(C4948),LEN(D4948))=0),AND(NOT(E4948="Unknown"),ISBLANK(J4948)),AND(NOT(O4948="Unknown"),ISBLANK(R4948))),"Missing Information", INDEX(Table15[Entire Service Line Classification], MATCH(SUMIFS(Table15[Unique ID],Table15[System-Owned Portion],E4948,Table15[If Material Anything Other than "Lead" in Column E,Was Material Ever Previously Lead?],G4948,Table15[Customer-Owned Portion],O4948),Table15[Unique ID],0),0)))</f>
        <v/>
      </c>
      <c r="X4948"/>
    </row>
    <row r="4949" spans="2:24" x14ac:dyDescent="0.25">
      <c r="B4949" s="146"/>
      <c r="C4949" s="31"/>
      <c r="D4949" s="31"/>
      <c r="E4949" s="44"/>
      <c r="F4949" s="43"/>
      <c r="G4949" s="84"/>
      <c r="H4949" s="31"/>
      <c r="I4949" s="208"/>
      <c r="J4949" s="84"/>
      <c r="K4949" s="31"/>
      <c r="L4949" s="31"/>
      <c r="M4949" s="169"/>
      <c r="N4949" s="148"/>
      <c r="O4949" s="106"/>
      <c r="P4949" s="43"/>
      <c r="Q4949" s="31"/>
      <c r="R4949" s="84"/>
      <c r="S4949" s="31"/>
      <c r="T4949" s="31"/>
      <c r="U4949" s="169"/>
      <c r="V4949" s="150"/>
      <c r="W4949" s="141" t="str" cm="1">
        <f t="array" ref="W4949">IF(SUM(LEN(B4949:V4949))=0,"",IF(OR(OR(ISBLANK(F4949),SUM(LEN(C4949),LEN(D4949))=0),AND(NOT(E4949="Unknown"),ISBLANK(J4949)),AND(NOT(O4949="Unknown"),ISBLANK(R4949))),"Missing Information", INDEX(Table15[Entire Service Line Classification], MATCH(SUMIFS(Table15[Unique ID],Table15[System-Owned Portion],E4949,Table15[If Material Anything Other than "Lead" in Column E,Was Material Ever Previously Lead?],G4949,Table15[Customer-Owned Portion],O4949),Table15[Unique ID],0),0)))</f>
        <v/>
      </c>
      <c r="X4949"/>
    </row>
    <row r="4950" spans="2:24" x14ac:dyDescent="0.25">
      <c r="B4950" s="146"/>
      <c r="C4950" s="31"/>
      <c r="D4950" s="31"/>
      <c r="E4950" s="44"/>
      <c r="F4950" s="43"/>
      <c r="G4950" s="84"/>
      <c r="H4950" s="31"/>
      <c r="I4950" s="208"/>
      <c r="J4950" s="84"/>
      <c r="K4950" s="31"/>
      <c r="L4950" s="31"/>
      <c r="M4950" s="169"/>
      <c r="N4950" s="148"/>
      <c r="O4950" s="106"/>
      <c r="P4950" s="43"/>
      <c r="Q4950" s="31"/>
      <c r="R4950" s="84"/>
      <c r="S4950" s="31"/>
      <c r="T4950" s="31"/>
      <c r="U4950" s="169"/>
      <c r="V4950" s="150"/>
      <c r="W4950" s="141" t="str" cm="1">
        <f t="array" ref="W4950">IF(SUM(LEN(B4950:V4950))=0,"",IF(OR(OR(ISBLANK(F4950),SUM(LEN(C4950),LEN(D4950))=0),AND(NOT(E4950="Unknown"),ISBLANK(J4950)),AND(NOT(O4950="Unknown"),ISBLANK(R4950))),"Missing Information", INDEX(Table15[Entire Service Line Classification], MATCH(SUMIFS(Table15[Unique ID],Table15[System-Owned Portion],E4950,Table15[If Material Anything Other than "Lead" in Column E,Was Material Ever Previously Lead?],G4950,Table15[Customer-Owned Portion],O4950),Table15[Unique ID],0),0)))</f>
        <v/>
      </c>
      <c r="X4950"/>
    </row>
    <row r="4951" spans="2:24" x14ac:dyDescent="0.25">
      <c r="B4951" s="146"/>
      <c r="C4951" s="31"/>
      <c r="D4951" s="31"/>
      <c r="E4951" s="44"/>
      <c r="F4951" s="43"/>
      <c r="G4951" s="84"/>
      <c r="H4951" s="31"/>
      <c r="I4951" s="208"/>
      <c r="J4951" s="84"/>
      <c r="K4951" s="31"/>
      <c r="L4951" s="31"/>
      <c r="M4951" s="169"/>
      <c r="N4951" s="148"/>
      <c r="O4951" s="106"/>
      <c r="P4951" s="43"/>
      <c r="Q4951" s="31"/>
      <c r="R4951" s="84"/>
      <c r="S4951" s="31"/>
      <c r="T4951" s="31"/>
      <c r="U4951" s="169"/>
      <c r="V4951" s="150"/>
      <c r="W4951" s="141" t="str" cm="1">
        <f t="array" ref="W4951">IF(SUM(LEN(B4951:V4951))=0,"",IF(OR(OR(ISBLANK(F4951),SUM(LEN(C4951),LEN(D4951))=0),AND(NOT(E4951="Unknown"),ISBLANK(J4951)),AND(NOT(O4951="Unknown"),ISBLANK(R4951))),"Missing Information", INDEX(Table15[Entire Service Line Classification], MATCH(SUMIFS(Table15[Unique ID],Table15[System-Owned Portion],E4951,Table15[If Material Anything Other than "Lead" in Column E,Was Material Ever Previously Lead?],G4951,Table15[Customer-Owned Portion],O4951),Table15[Unique ID],0),0)))</f>
        <v/>
      </c>
      <c r="X4951"/>
    </row>
    <row r="4952" spans="2:24" x14ac:dyDescent="0.25">
      <c r="B4952" s="146"/>
      <c r="C4952" s="31"/>
      <c r="D4952" s="31"/>
      <c r="E4952" s="44"/>
      <c r="F4952" s="43"/>
      <c r="G4952" s="84"/>
      <c r="H4952" s="31"/>
      <c r="I4952" s="208"/>
      <c r="J4952" s="84"/>
      <c r="K4952" s="31"/>
      <c r="L4952" s="31"/>
      <c r="M4952" s="169"/>
      <c r="N4952" s="148"/>
      <c r="O4952" s="106"/>
      <c r="P4952" s="43"/>
      <c r="Q4952" s="31"/>
      <c r="R4952" s="84"/>
      <c r="S4952" s="31"/>
      <c r="T4952" s="31"/>
      <c r="U4952" s="169"/>
      <c r="V4952" s="150"/>
      <c r="W4952" s="141" t="str" cm="1">
        <f t="array" ref="W4952">IF(SUM(LEN(B4952:V4952))=0,"",IF(OR(OR(ISBLANK(F4952),SUM(LEN(C4952),LEN(D4952))=0),AND(NOT(E4952="Unknown"),ISBLANK(J4952)),AND(NOT(O4952="Unknown"),ISBLANK(R4952))),"Missing Information", INDEX(Table15[Entire Service Line Classification], MATCH(SUMIFS(Table15[Unique ID],Table15[System-Owned Portion],E4952,Table15[If Material Anything Other than "Lead" in Column E,Was Material Ever Previously Lead?],G4952,Table15[Customer-Owned Portion],O4952),Table15[Unique ID],0),0)))</f>
        <v/>
      </c>
      <c r="X4952"/>
    </row>
    <row r="4953" spans="2:24" x14ac:dyDescent="0.25">
      <c r="B4953" s="146"/>
      <c r="C4953" s="31"/>
      <c r="D4953" s="31"/>
      <c r="E4953" s="44"/>
      <c r="F4953" s="43"/>
      <c r="G4953" s="84"/>
      <c r="H4953" s="31"/>
      <c r="I4953" s="208"/>
      <c r="J4953" s="84"/>
      <c r="K4953" s="31"/>
      <c r="L4953" s="31"/>
      <c r="M4953" s="169"/>
      <c r="N4953" s="148"/>
      <c r="O4953" s="106"/>
      <c r="P4953" s="43"/>
      <c r="Q4953" s="31"/>
      <c r="R4953" s="84"/>
      <c r="S4953" s="31"/>
      <c r="T4953" s="31"/>
      <c r="U4953" s="169"/>
      <c r="V4953" s="150"/>
      <c r="W4953" s="141" t="str" cm="1">
        <f t="array" ref="W4953">IF(SUM(LEN(B4953:V4953))=0,"",IF(OR(OR(ISBLANK(F4953),SUM(LEN(C4953),LEN(D4953))=0),AND(NOT(E4953="Unknown"),ISBLANK(J4953)),AND(NOT(O4953="Unknown"),ISBLANK(R4953))),"Missing Information", INDEX(Table15[Entire Service Line Classification], MATCH(SUMIFS(Table15[Unique ID],Table15[System-Owned Portion],E4953,Table15[If Material Anything Other than "Lead" in Column E,Was Material Ever Previously Lead?],G4953,Table15[Customer-Owned Portion],O4953),Table15[Unique ID],0),0)))</f>
        <v/>
      </c>
      <c r="X4953"/>
    </row>
    <row r="4954" spans="2:24" x14ac:dyDescent="0.25">
      <c r="B4954" s="146"/>
      <c r="C4954" s="31"/>
      <c r="D4954" s="31"/>
      <c r="E4954" s="44"/>
      <c r="F4954" s="43"/>
      <c r="G4954" s="84"/>
      <c r="H4954" s="31"/>
      <c r="I4954" s="208"/>
      <c r="J4954" s="84"/>
      <c r="K4954" s="31"/>
      <c r="L4954" s="31"/>
      <c r="M4954" s="169"/>
      <c r="N4954" s="148"/>
      <c r="O4954" s="106"/>
      <c r="P4954" s="43"/>
      <c r="Q4954" s="31"/>
      <c r="R4954" s="84"/>
      <c r="S4954" s="31"/>
      <c r="T4954" s="31"/>
      <c r="U4954" s="169"/>
      <c r="V4954" s="150"/>
      <c r="W4954" s="141" t="str" cm="1">
        <f t="array" ref="W4954">IF(SUM(LEN(B4954:V4954))=0,"",IF(OR(OR(ISBLANK(F4954),SUM(LEN(C4954),LEN(D4954))=0),AND(NOT(E4954="Unknown"),ISBLANK(J4954)),AND(NOT(O4954="Unknown"),ISBLANK(R4954))),"Missing Information", INDEX(Table15[Entire Service Line Classification], MATCH(SUMIFS(Table15[Unique ID],Table15[System-Owned Portion],E4954,Table15[If Material Anything Other than "Lead" in Column E,Was Material Ever Previously Lead?],G4954,Table15[Customer-Owned Portion],O4954),Table15[Unique ID],0),0)))</f>
        <v/>
      </c>
      <c r="X4954"/>
    </row>
    <row r="4955" spans="2:24" x14ac:dyDescent="0.25">
      <c r="B4955" s="146"/>
      <c r="C4955" s="31"/>
      <c r="D4955" s="31"/>
      <c r="E4955" s="44"/>
      <c r="F4955" s="43"/>
      <c r="G4955" s="84"/>
      <c r="H4955" s="31"/>
      <c r="I4955" s="208"/>
      <c r="J4955" s="84"/>
      <c r="K4955" s="31"/>
      <c r="L4955" s="31"/>
      <c r="M4955" s="169"/>
      <c r="N4955" s="148"/>
      <c r="O4955" s="106"/>
      <c r="P4955" s="43"/>
      <c r="Q4955" s="31"/>
      <c r="R4955" s="84"/>
      <c r="S4955" s="31"/>
      <c r="T4955" s="31"/>
      <c r="U4955" s="169"/>
      <c r="V4955" s="150"/>
      <c r="W4955" s="141" t="str" cm="1">
        <f t="array" ref="W4955">IF(SUM(LEN(B4955:V4955))=0,"",IF(OR(OR(ISBLANK(F4955),SUM(LEN(C4955),LEN(D4955))=0),AND(NOT(E4955="Unknown"),ISBLANK(J4955)),AND(NOT(O4955="Unknown"),ISBLANK(R4955))),"Missing Information", INDEX(Table15[Entire Service Line Classification], MATCH(SUMIFS(Table15[Unique ID],Table15[System-Owned Portion],E4955,Table15[If Material Anything Other than "Lead" in Column E,Was Material Ever Previously Lead?],G4955,Table15[Customer-Owned Portion],O4955),Table15[Unique ID],0),0)))</f>
        <v/>
      </c>
      <c r="X4955"/>
    </row>
    <row r="4956" spans="2:24" x14ac:dyDescent="0.25">
      <c r="B4956" s="146"/>
      <c r="C4956" s="31"/>
      <c r="D4956" s="31"/>
      <c r="E4956" s="44"/>
      <c r="F4956" s="43"/>
      <c r="G4956" s="84"/>
      <c r="H4956" s="31"/>
      <c r="I4956" s="208"/>
      <c r="J4956" s="84"/>
      <c r="K4956" s="31"/>
      <c r="L4956" s="31"/>
      <c r="M4956" s="169"/>
      <c r="N4956" s="148"/>
      <c r="O4956" s="106"/>
      <c r="P4956" s="43"/>
      <c r="Q4956" s="31"/>
      <c r="R4956" s="84"/>
      <c r="S4956" s="31"/>
      <c r="T4956" s="31"/>
      <c r="U4956" s="169"/>
      <c r="V4956" s="150"/>
      <c r="W4956" s="141" t="str" cm="1">
        <f t="array" ref="W4956">IF(SUM(LEN(B4956:V4956))=0,"",IF(OR(OR(ISBLANK(F4956),SUM(LEN(C4956),LEN(D4956))=0),AND(NOT(E4956="Unknown"),ISBLANK(J4956)),AND(NOT(O4956="Unknown"),ISBLANK(R4956))),"Missing Information", INDEX(Table15[Entire Service Line Classification], MATCH(SUMIFS(Table15[Unique ID],Table15[System-Owned Portion],E4956,Table15[If Material Anything Other than "Lead" in Column E,Was Material Ever Previously Lead?],G4956,Table15[Customer-Owned Portion],O4956),Table15[Unique ID],0),0)))</f>
        <v/>
      </c>
      <c r="X4956"/>
    </row>
    <row r="4957" spans="2:24" x14ac:dyDescent="0.25">
      <c r="B4957" s="146"/>
      <c r="C4957" s="31"/>
      <c r="D4957" s="31"/>
      <c r="E4957" s="44"/>
      <c r="F4957" s="43"/>
      <c r="G4957" s="84"/>
      <c r="H4957" s="31"/>
      <c r="I4957" s="208"/>
      <c r="J4957" s="84"/>
      <c r="K4957" s="31"/>
      <c r="L4957" s="31"/>
      <c r="M4957" s="169"/>
      <c r="N4957" s="148"/>
      <c r="O4957" s="106"/>
      <c r="P4957" s="43"/>
      <c r="Q4957" s="31"/>
      <c r="R4957" s="84"/>
      <c r="S4957" s="31"/>
      <c r="T4957" s="31"/>
      <c r="U4957" s="169"/>
      <c r="V4957" s="150"/>
      <c r="W4957" s="141" t="str" cm="1">
        <f t="array" ref="W4957">IF(SUM(LEN(B4957:V4957))=0,"",IF(OR(OR(ISBLANK(F4957),SUM(LEN(C4957),LEN(D4957))=0),AND(NOT(E4957="Unknown"),ISBLANK(J4957)),AND(NOT(O4957="Unknown"),ISBLANK(R4957))),"Missing Information", INDEX(Table15[Entire Service Line Classification], MATCH(SUMIFS(Table15[Unique ID],Table15[System-Owned Portion],E4957,Table15[If Material Anything Other than "Lead" in Column E,Was Material Ever Previously Lead?],G4957,Table15[Customer-Owned Portion],O4957),Table15[Unique ID],0),0)))</f>
        <v/>
      </c>
      <c r="X4957"/>
    </row>
    <row r="4958" spans="2:24" x14ac:dyDescent="0.25">
      <c r="B4958" s="146"/>
      <c r="C4958" s="31"/>
      <c r="D4958" s="31"/>
      <c r="E4958" s="44"/>
      <c r="F4958" s="43"/>
      <c r="G4958" s="84"/>
      <c r="H4958" s="31"/>
      <c r="I4958" s="208"/>
      <c r="J4958" s="84"/>
      <c r="K4958" s="31"/>
      <c r="L4958" s="31"/>
      <c r="M4958" s="169"/>
      <c r="N4958" s="148"/>
      <c r="O4958" s="106"/>
      <c r="P4958" s="43"/>
      <c r="Q4958" s="31"/>
      <c r="R4958" s="84"/>
      <c r="S4958" s="31"/>
      <c r="T4958" s="31"/>
      <c r="U4958" s="169"/>
      <c r="V4958" s="150"/>
      <c r="W4958" s="141" t="str" cm="1">
        <f t="array" ref="W4958">IF(SUM(LEN(B4958:V4958))=0,"",IF(OR(OR(ISBLANK(F4958),SUM(LEN(C4958),LEN(D4958))=0),AND(NOT(E4958="Unknown"),ISBLANK(J4958)),AND(NOT(O4958="Unknown"),ISBLANK(R4958))),"Missing Information", INDEX(Table15[Entire Service Line Classification], MATCH(SUMIFS(Table15[Unique ID],Table15[System-Owned Portion],E4958,Table15[If Material Anything Other than "Lead" in Column E,Was Material Ever Previously Lead?],G4958,Table15[Customer-Owned Portion],O4958),Table15[Unique ID],0),0)))</f>
        <v/>
      </c>
      <c r="X4958"/>
    </row>
    <row r="4959" spans="2:24" x14ac:dyDescent="0.25">
      <c r="B4959" s="146"/>
      <c r="C4959" s="31"/>
      <c r="D4959" s="31"/>
      <c r="E4959" s="44"/>
      <c r="F4959" s="43"/>
      <c r="G4959" s="84"/>
      <c r="H4959" s="31"/>
      <c r="I4959" s="208"/>
      <c r="J4959" s="84"/>
      <c r="K4959" s="31"/>
      <c r="L4959" s="31"/>
      <c r="M4959" s="169"/>
      <c r="N4959" s="148"/>
      <c r="O4959" s="106"/>
      <c r="P4959" s="43"/>
      <c r="Q4959" s="31"/>
      <c r="R4959" s="84"/>
      <c r="S4959" s="31"/>
      <c r="T4959" s="31"/>
      <c r="U4959" s="169"/>
      <c r="V4959" s="150"/>
      <c r="W4959" s="141" t="str" cm="1">
        <f t="array" ref="W4959">IF(SUM(LEN(B4959:V4959))=0,"",IF(OR(OR(ISBLANK(F4959),SUM(LEN(C4959),LEN(D4959))=0),AND(NOT(E4959="Unknown"),ISBLANK(J4959)),AND(NOT(O4959="Unknown"),ISBLANK(R4959))),"Missing Information", INDEX(Table15[Entire Service Line Classification], MATCH(SUMIFS(Table15[Unique ID],Table15[System-Owned Portion],E4959,Table15[If Material Anything Other than "Lead" in Column E,Was Material Ever Previously Lead?],G4959,Table15[Customer-Owned Portion],O4959),Table15[Unique ID],0),0)))</f>
        <v/>
      </c>
      <c r="X4959"/>
    </row>
    <row r="4960" spans="2:24" x14ac:dyDescent="0.25">
      <c r="B4960" s="146"/>
      <c r="C4960" s="31"/>
      <c r="D4960" s="31"/>
      <c r="E4960" s="44"/>
      <c r="F4960" s="43"/>
      <c r="G4960" s="84"/>
      <c r="H4960" s="31"/>
      <c r="I4960" s="208"/>
      <c r="J4960" s="84"/>
      <c r="K4960" s="31"/>
      <c r="L4960" s="31"/>
      <c r="M4960" s="169"/>
      <c r="N4960" s="148"/>
      <c r="O4960" s="106"/>
      <c r="P4960" s="43"/>
      <c r="Q4960" s="31"/>
      <c r="R4960" s="84"/>
      <c r="S4960" s="31"/>
      <c r="T4960" s="31"/>
      <c r="U4960" s="169"/>
      <c r="V4960" s="150"/>
      <c r="W4960" s="141" t="str" cm="1">
        <f t="array" ref="W4960">IF(SUM(LEN(B4960:V4960))=0,"",IF(OR(OR(ISBLANK(F4960),SUM(LEN(C4960),LEN(D4960))=0),AND(NOT(E4960="Unknown"),ISBLANK(J4960)),AND(NOT(O4960="Unknown"),ISBLANK(R4960))),"Missing Information", INDEX(Table15[Entire Service Line Classification], MATCH(SUMIFS(Table15[Unique ID],Table15[System-Owned Portion],E4960,Table15[If Material Anything Other than "Lead" in Column E,Was Material Ever Previously Lead?],G4960,Table15[Customer-Owned Portion],O4960),Table15[Unique ID],0),0)))</f>
        <v/>
      </c>
      <c r="X4960"/>
    </row>
    <row r="4961" spans="2:24" x14ac:dyDescent="0.25">
      <c r="B4961" s="146"/>
      <c r="C4961" s="31"/>
      <c r="D4961" s="31"/>
      <c r="E4961" s="44"/>
      <c r="F4961" s="43"/>
      <c r="G4961" s="84"/>
      <c r="H4961" s="31"/>
      <c r="I4961" s="208"/>
      <c r="J4961" s="84"/>
      <c r="K4961" s="31"/>
      <c r="L4961" s="31"/>
      <c r="M4961" s="169"/>
      <c r="N4961" s="148"/>
      <c r="O4961" s="106"/>
      <c r="P4961" s="43"/>
      <c r="Q4961" s="31"/>
      <c r="R4961" s="84"/>
      <c r="S4961" s="31"/>
      <c r="T4961" s="31"/>
      <c r="U4961" s="169"/>
      <c r="V4961" s="150"/>
      <c r="W4961" s="141" t="str" cm="1">
        <f t="array" ref="W4961">IF(SUM(LEN(B4961:V4961))=0,"",IF(OR(OR(ISBLANK(F4961),SUM(LEN(C4961),LEN(D4961))=0),AND(NOT(E4961="Unknown"),ISBLANK(J4961)),AND(NOT(O4961="Unknown"),ISBLANK(R4961))),"Missing Information", INDEX(Table15[Entire Service Line Classification], MATCH(SUMIFS(Table15[Unique ID],Table15[System-Owned Portion],E4961,Table15[If Material Anything Other than "Lead" in Column E,Was Material Ever Previously Lead?],G4961,Table15[Customer-Owned Portion],O4961),Table15[Unique ID],0),0)))</f>
        <v/>
      </c>
      <c r="X4961"/>
    </row>
    <row r="4962" spans="2:24" x14ac:dyDescent="0.25">
      <c r="B4962" s="146"/>
      <c r="C4962" s="31"/>
      <c r="D4962" s="31"/>
      <c r="E4962" s="44"/>
      <c r="F4962" s="43"/>
      <c r="G4962" s="84"/>
      <c r="H4962" s="31"/>
      <c r="I4962" s="208"/>
      <c r="J4962" s="84"/>
      <c r="K4962" s="31"/>
      <c r="L4962" s="31"/>
      <c r="M4962" s="169"/>
      <c r="N4962" s="148"/>
      <c r="O4962" s="106"/>
      <c r="P4962" s="43"/>
      <c r="Q4962" s="31"/>
      <c r="R4962" s="84"/>
      <c r="S4962" s="31"/>
      <c r="T4962" s="31"/>
      <c r="U4962" s="169"/>
      <c r="V4962" s="150"/>
      <c r="W4962" s="141" t="str" cm="1">
        <f t="array" ref="W4962">IF(SUM(LEN(B4962:V4962))=0,"",IF(OR(OR(ISBLANK(F4962),SUM(LEN(C4962),LEN(D4962))=0),AND(NOT(E4962="Unknown"),ISBLANK(J4962)),AND(NOT(O4962="Unknown"),ISBLANK(R4962))),"Missing Information", INDEX(Table15[Entire Service Line Classification], MATCH(SUMIFS(Table15[Unique ID],Table15[System-Owned Portion],E4962,Table15[If Material Anything Other than "Lead" in Column E,Was Material Ever Previously Lead?],G4962,Table15[Customer-Owned Portion],O4962),Table15[Unique ID],0),0)))</f>
        <v/>
      </c>
      <c r="X4962"/>
    </row>
    <row r="4963" spans="2:24" x14ac:dyDescent="0.25">
      <c r="B4963" s="146"/>
      <c r="C4963" s="31"/>
      <c r="D4963" s="31"/>
      <c r="E4963" s="44"/>
      <c r="F4963" s="43"/>
      <c r="G4963" s="84"/>
      <c r="H4963" s="31"/>
      <c r="I4963" s="208"/>
      <c r="J4963" s="84"/>
      <c r="K4963" s="31"/>
      <c r="L4963" s="31"/>
      <c r="M4963" s="169"/>
      <c r="N4963" s="148"/>
      <c r="O4963" s="106"/>
      <c r="P4963" s="43"/>
      <c r="Q4963" s="31"/>
      <c r="R4963" s="84"/>
      <c r="S4963" s="31"/>
      <c r="T4963" s="31"/>
      <c r="U4963" s="169"/>
      <c r="V4963" s="150"/>
      <c r="W4963" s="141" t="str" cm="1">
        <f t="array" ref="W4963">IF(SUM(LEN(B4963:V4963))=0,"",IF(OR(OR(ISBLANK(F4963),SUM(LEN(C4963),LEN(D4963))=0),AND(NOT(E4963="Unknown"),ISBLANK(J4963)),AND(NOT(O4963="Unknown"),ISBLANK(R4963))),"Missing Information", INDEX(Table15[Entire Service Line Classification], MATCH(SUMIFS(Table15[Unique ID],Table15[System-Owned Portion],E4963,Table15[If Material Anything Other than "Lead" in Column E,Was Material Ever Previously Lead?],G4963,Table15[Customer-Owned Portion],O4963),Table15[Unique ID],0),0)))</f>
        <v/>
      </c>
      <c r="X4963"/>
    </row>
    <row r="4964" spans="2:24" x14ac:dyDescent="0.25">
      <c r="B4964" s="146"/>
      <c r="C4964" s="31"/>
      <c r="D4964" s="31"/>
      <c r="E4964" s="44"/>
      <c r="F4964" s="43"/>
      <c r="G4964" s="84"/>
      <c r="H4964" s="31"/>
      <c r="I4964" s="208"/>
      <c r="J4964" s="84"/>
      <c r="K4964" s="31"/>
      <c r="L4964" s="31"/>
      <c r="M4964" s="169"/>
      <c r="N4964" s="148"/>
      <c r="O4964" s="106"/>
      <c r="P4964" s="43"/>
      <c r="Q4964" s="31"/>
      <c r="R4964" s="84"/>
      <c r="S4964" s="31"/>
      <c r="T4964" s="31"/>
      <c r="U4964" s="169"/>
      <c r="V4964" s="150"/>
      <c r="W4964" s="141" t="str" cm="1">
        <f t="array" ref="W4964">IF(SUM(LEN(B4964:V4964))=0,"",IF(OR(OR(ISBLANK(F4964),SUM(LEN(C4964),LEN(D4964))=0),AND(NOT(E4964="Unknown"),ISBLANK(J4964)),AND(NOT(O4964="Unknown"),ISBLANK(R4964))),"Missing Information", INDEX(Table15[Entire Service Line Classification], MATCH(SUMIFS(Table15[Unique ID],Table15[System-Owned Portion],E4964,Table15[If Material Anything Other than "Lead" in Column E,Was Material Ever Previously Lead?],G4964,Table15[Customer-Owned Portion],O4964),Table15[Unique ID],0),0)))</f>
        <v/>
      </c>
      <c r="X4964"/>
    </row>
    <row r="4965" spans="2:24" x14ac:dyDescent="0.25">
      <c r="B4965" s="146"/>
      <c r="C4965" s="31"/>
      <c r="D4965" s="31"/>
      <c r="E4965" s="44"/>
      <c r="F4965" s="43"/>
      <c r="G4965" s="84"/>
      <c r="H4965" s="31"/>
      <c r="I4965" s="208"/>
      <c r="J4965" s="84"/>
      <c r="K4965" s="31"/>
      <c r="L4965" s="31"/>
      <c r="M4965" s="169"/>
      <c r="N4965" s="148"/>
      <c r="O4965" s="106"/>
      <c r="P4965" s="43"/>
      <c r="Q4965" s="31"/>
      <c r="R4965" s="84"/>
      <c r="S4965" s="31"/>
      <c r="T4965" s="31"/>
      <c r="U4965" s="169"/>
      <c r="V4965" s="150"/>
      <c r="W4965" s="141" t="str" cm="1">
        <f t="array" ref="W4965">IF(SUM(LEN(B4965:V4965))=0,"",IF(OR(OR(ISBLANK(F4965),SUM(LEN(C4965),LEN(D4965))=0),AND(NOT(E4965="Unknown"),ISBLANK(J4965)),AND(NOT(O4965="Unknown"),ISBLANK(R4965))),"Missing Information", INDEX(Table15[Entire Service Line Classification], MATCH(SUMIFS(Table15[Unique ID],Table15[System-Owned Portion],E4965,Table15[If Material Anything Other than "Lead" in Column E,Was Material Ever Previously Lead?],G4965,Table15[Customer-Owned Portion],O4965),Table15[Unique ID],0),0)))</f>
        <v/>
      </c>
      <c r="X4965"/>
    </row>
    <row r="4966" spans="2:24" x14ac:dyDescent="0.25">
      <c r="B4966" s="146"/>
      <c r="C4966" s="31"/>
      <c r="D4966" s="31"/>
      <c r="E4966" s="44"/>
      <c r="F4966" s="43"/>
      <c r="G4966" s="84"/>
      <c r="H4966" s="31"/>
      <c r="I4966" s="208"/>
      <c r="J4966" s="84"/>
      <c r="K4966" s="31"/>
      <c r="L4966" s="31"/>
      <c r="M4966" s="169"/>
      <c r="N4966" s="148"/>
      <c r="O4966" s="106"/>
      <c r="P4966" s="43"/>
      <c r="Q4966" s="31"/>
      <c r="R4966" s="84"/>
      <c r="S4966" s="31"/>
      <c r="T4966" s="31"/>
      <c r="U4966" s="169"/>
      <c r="V4966" s="150"/>
      <c r="W4966" s="141" t="str" cm="1">
        <f t="array" ref="W4966">IF(SUM(LEN(B4966:V4966))=0,"",IF(OR(OR(ISBLANK(F4966),SUM(LEN(C4966),LEN(D4966))=0),AND(NOT(E4966="Unknown"),ISBLANK(J4966)),AND(NOT(O4966="Unknown"),ISBLANK(R4966))),"Missing Information", INDEX(Table15[Entire Service Line Classification], MATCH(SUMIFS(Table15[Unique ID],Table15[System-Owned Portion],E4966,Table15[If Material Anything Other than "Lead" in Column E,Was Material Ever Previously Lead?],G4966,Table15[Customer-Owned Portion],O4966),Table15[Unique ID],0),0)))</f>
        <v/>
      </c>
      <c r="X4966"/>
    </row>
    <row r="4967" spans="2:24" x14ac:dyDescent="0.25">
      <c r="B4967" s="146"/>
      <c r="C4967" s="31"/>
      <c r="D4967" s="31"/>
      <c r="E4967" s="44"/>
      <c r="F4967" s="43"/>
      <c r="G4967" s="84"/>
      <c r="H4967" s="31"/>
      <c r="I4967" s="208"/>
      <c r="J4967" s="84"/>
      <c r="K4967" s="31"/>
      <c r="L4967" s="31"/>
      <c r="M4967" s="169"/>
      <c r="N4967" s="148"/>
      <c r="O4967" s="106"/>
      <c r="P4967" s="43"/>
      <c r="Q4967" s="31"/>
      <c r="R4967" s="84"/>
      <c r="S4967" s="31"/>
      <c r="T4967" s="31"/>
      <c r="U4967" s="169"/>
      <c r="V4967" s="150"/>
      <c r="W4967" s="141" t="str" cm="1">
        <f t="array" ref="W4967">IF(SUM(LEN(B4967:V4967))=0,"",IF(OR(OR(ISBLANK(F4967),SUM(LEN(C4967),LEN(D4967))=0),AND(NOT(E4967="Unknown"),ISBLANK(J4967)),AND(NOT(O4967="Unknown"),ISBLANK(R4967))),"Missing Information", INDEX(Table15[Entire Service Line Classification], MATCH(SUMIFS(Table15[Unique ID],Table15[System-Owned Portion],E4967,Table15[If Material Anything Other than "Lead" in Column E,Was Material Ever Previously Lead?],G4967,Table15[Customer-Owned Portion],O4967),Table15[Unique ID],0),0)))</f>
        <v/>
      </c>
      <c r="X4967"/>
    </row>
    <row r="4968" spans="2:24" x14ac:dyDescent="0.25">
      <c r="B4968" s="146"/>
      <c r="C4968" s="31"/>
      <c r="D4968" s="31"/>
      <c r="E4968" s="44"/>
      <c r="F4968" s="43"/>
      <c r="G4968" s="84"/>
      <c r="H4968" s="31"/>
      <c r="I4968" s="208"/>
      <c r="J4968" s="84"/>
      <c r="K4968" s="31"/>
      <c r="L4968" s="31"/>
      <c r="M4968" s="169"/>
      <c r="N4968" s="148"/>
      <c r="O4968" s="106"/>
      <c r="P4968" s="43"/>
      <c r="Q4968" s="31"/>
      <c r="R4968" s="84"/>
      <c r="S4968" s="31"/>
      <c r="T4968" s="31"/>
      <c r="U4968" s="169"/>
      <c r="V4968" s="150"/>
      <c r="W4968" s="141" t="str" cm="1">
        <f t="array" ref="W4968">IF(SUM(LEN(B4968:V4968))=0,"",IF(OR(OR(ISBLANK(F4968),SUM(LEN(C4968),LEN(D4968))=0),AND(NOT(E4968="Unknown"),ISBLANK(J4968)),AND(NOT(O4968="Unknown"),ISBLANK(R4968))),"Missing Information", INDEX(Table15[Entire Service Line Classification], MATCH(SUMIFS(Table15[Unique ID],Table15[System-Owned Portion],E4968,Table15[If Material Anything Other than "Lead" in Column E,Was Material Ever Previously Lead?],G4968,Table15[Customer-Owned Portion],O4968),Table15[Unique ID],0),0)))</f>
        <v/>
      </c>
      <c r="X4968"/>
    </row>
    <row r="4969" spans="2:24" x14ac:dyDescent="0.25">
      <c r="B4969" s="146"/>
      <c r="C4969" s="31"/>
      <c r="D4969" s="31"/>
      <c r="E4969" s="44"/>
      <c r="F4969" s="43"/>
      <c r="G4969" s="84"/>
      <c r="H4969" s="31"/>
      <c r="I4969" s="208"/>
      <c r="J4969" s="84"/>
      <c r="K4969" s="31"/>
      <c r="L4969" s="31"/>
      <c r="M4969" s="169"/>
      <c r="N4969" s="148"/>
      <c r="O4969" s="106"/>
      <c r="P4969" s="43"/>
      <c r="Q4969" s="31"/>
      <c r="R4969" s="84"/>
      <c r="S4969" s="31"/>
      <c r="T4969" s="31"/>
      <c r="U4969" s="169"/>
      <c r="V4969" s="150"/>
      <c r="W4969" s="141" t="str" cm="1">
        <f t="array" ref="W4969">IF(SUM(LEN(B4969:V4969))=0,"",IF(OR(OR(ISBLANK(F4969),SUM(LEN(C4969),LEN(D4969))=0),AND(NOT(E4969="Unknown"),ISBLANK(J4969)),AND(NOT(O4969="Unknown"),ISBLANK(R4969))),"Missing Information", INDEX(Table15[Entire Service Line Classification], MATCH(SUMIFS(Table15[Unique ID],Table15[System-Owned Portion],E4969,Table15[If Material Anything Other than "Lead" in Column E,Was Material Ever Previously Lead?],G4969,Table15[Customer-Owned Portion],O4969),Table15[Unique ID],0),0)))</f>
        <v/>
      </c>
      <c r="X4969"/>
    </row>
    <row r="4970" spans="2:24" x14ac:dyDescent="0.25">
      <c r="B4970" s="146"/>
      <c r="C4970" s="31"/>
      <c r="D4970" s="31"/>
      <c r="E4970" s="44"/>
      <c r="F4970" s="43"/>
      <c r="G4970" s="84"/>
      <c r="H4970" s="31"/>
      <c r="I4970" s="208"/>
      <c r="J4970" s="84"/>
      <c r="K4970" s="31"/>
      <c r="L4970" s="31"/>
      <c r="M4970" s="169"/>
      <c r="N4970" s="148"/>
      <c r="O4970" s="106"/>
      <c r="P4970" s="43"/>
      <c r="Q4970" s="31"/>
      <c r="R4970" s="84"/>
      <c r="S4970" s="31"/>
      <c r="T4970" s="31"/>
      <c r="U4970" s="169"/>
      <c r="V4970" s="150"/>
      <c r="W4970" s="141" t="str" cm="1">
        <f t="array" ref="W4970">IF(SUM(LEN(B4970:V4970))=0,"",IF(OR(OR(ISBLANK(F4970),SUM(LEN(C4970),LEN(D4970))=0),AND(NOT(E4970="Unknown"),ISBLANK(J4970)),AND(NOT(O4970="Unknown"),ISBLANK(R4970))),"Missing Information", INDEX(Table15[Entire Service Line Classification], MATCH(SUMIFS(Table15[Unique ID],Table15[System-Owned Portion],E4970,Table15[If Material Anything Other than "Lead" in Column E,Was Material Ever Previously Lead?],G4970,Table15[Customer-Owned Portion],O4970),Table15[Unique ID],0),0)))</f>
        <v/>
      </c>
      <c r="X4970"/>
    </row>
    <row r="4971" spans="2:24" x14ac:dyDescent="0.25">
      <c r="B4971" s="146"/>
      <c r="C4971" s="31"/>
      <c r="D4971" s="31"/>
      <c r="E4971" s="44"/>
      <c r="F4971" s="43"/>
      <c r="G4971" s="84"/>
      <c r="H4971" s="31"/>
      <c r="I4971" s="208"/>
      <c r="J4971" s="84"/>
      <c r="K4971" s="31"/>
      <c r="L4971" s="31"/>
      <c r="M4971" s="169"/>
      <c r="N4971" s="148"/>
      <c r="O4971" s="106"/>
      <c r="P4971" s="43"/>
      <c r="Q4971" s="31"/>
      <c r="R4971" s="84"/>
      <c r="S4971" s="31"/>
      <c r="T4971" s="31"/>
      <c r="U4971" s="169"/>
      <c r="V4971" s="150"/>
      <c r="W4971" s="141" t="str" cm="1">
        <f t="array" ref="W4971">IF(SUM(LEN(B4971:V4971))=0,"",IF(OR(OR(ISBLANK(F4971),SUM(LEN(C4971),LEN(D4971))=0),AND(NOT(E4971="Unknown"),ISBLANK(J4971)),AND(NOT(O4971="Unknown"),ISBLANK(R4971))),"Missing Information", INDEX(Table15[Entire Service Line Classification], MATCH(SUMIFS(Table15[Unique ID],Table15[System-Owned Portion],E4971,Table15[If Material Anything Other than "Lead" in Column E,Was Material Ever Previously Lead?],G4971,Table15[Customer-Owned Portion],O4971),Table15[Unique ID],0),0)))</f>
        <v/>
      </c>
      <c r="X4971"/>
    </row>
    <row r="4972" spans="2:24" x14ac:dyDescent="0.25">
      <c r="B4972" s="146"/>
      <c r="C4972" s="31"/>
      <c r="D4972" s="31"/>
      <c r="E4972" s="44"/>
      <c r="F4972" s="43"/>
      <c r="G4972" s="84"/>
      <c r="H4972" s="31"/>
      <c r="I4972" s="208"/>
      <c r="J4972" s="84"/>
      <c r="K4972" s="31"/>
      <c r="L4972" s="31"/>
      <c r="M4972" s="169"/>
      <c r="N4972" s="148"/>
      <c r="O4972" s="106"/>
      <c r="P4972" s="43"/>
      <c r="Q4972" s="31"/>
      <c r="R4972" s="84"/>
      <c r="S4972" s="31"/>
      <c r="T4972" s="31"/>
      <c r="U4972" s="169"/>
      <c r="V4972" s="150"/>
      <c r="W4972" s="141" t="str" cm="1">
        <f t="array" ref="W4972">IF(SUM(LEN(B4972:V4972))=0,"",IF(OR(OR(ISBLANK(F4972),SUM(LEN(C4972),LEN(D4972))=0),AND(NOT(E4972="Unknown"),ISBLANK(J4972)),AND(NOT(O4972="Unknown"),ISBLANK(R4972))),"Missing Information", INDEX(Table15[Entire Service Line Classification], MATCH(SUMIFS(Table15[Unique ID],Table15[System-Owned Portion],E4972,Table15[If Material Anything Other than "Lead" in Column E,Was Material Ever Previously Lead?],G4972,Table15[Customer-Owned Portion],O4972),Table15[Unique ID],0),0)))</f>
        <v/>
      </c>
      <c r="X4972"/>
    </row>
    <row r="4973" spans="2:24" x14ac:dyDescent="0.25">
      <c r="B4973" s="146"/>
      <c r="C4973" s="31"/>
      <c r="D4973" s="31"/>
      <c r="E4973" s="44"/>
      <c r="F4973" s="43"/>
      <c r="G4973" s="84"/>
      <c r="H4973" s="31"/>
      <c r="I4973" s="208"/>
      <c r="J4973" s="84"/>
      <c r="K4973" s="31"/>
      <c r="L4973" s="31"/>
      <c r="M4973" s="169"/>
      <c r="N4973" s="148"/>
      <c r="O4973" s="106"/>
      <c r="P4973" s="43"/>
      <c r="Q4973" s="31"/>
      <c r="R4973" s="84"/>
      <c r="S4973" s="31"/>
      <c r="T4973" s="31"/>
      <c r="U4973" s="169"/>
      <c r="V4973" s="150"/>
      <c r="W4973" s="141" t="str" cm="1">
        <f t="array" ref="W4973">IF(SUM(LEN(B4973:V4973))=0,"",IF(OR(OR(ISBLANK(F4973),SUM(LEN(C4973),LEN(D4973))=0),AND(NOT(E4973="Unknown"),ISBLANK(J4973)),AND(NOT(O4973="Unknown"),ISBLANK(R4973))),"Missing Information", INDEX(Table15[Entire Service Line Classification], MATCH(SUMIFS(Table15[Unique ID],Table15[System-Owned Portion],E4973,Table15[If Material Anything Other than "Lead" in Column E,Was Material Ever Previously Lead?],G4973,Table15[Customer-Owned Portion],O4973),Table15[Unique ID],0),0)))</f>
        <v/>
      </c>
      <c r="X4973"/>
    </row>
    <row r="4974" spans="2:24" x14ac:dyDescent="0.25">
      <c r="B4974" s="146"/>
      <c r="C4974" s="31"/>
      <c r="D4974" s="31"/>
      <c r="E4974" s="44"/>
      <c r="F4974" s="43"/>
      <c r="G4974" s="84"/>
      <c r="H4974" s="31"/>
      <c r="I4974" s="208"/>
      <c r="J4974" s="84"/>
      <c r="K4974" s="31"/>
      <c r="L4974" s="31"/>
      <c r="M4974" s="169"/>
      <c r="N4974" s="148"/>
      <c r="O4974" s="106"/>
      <c r="P4974" s="43"/>
      <c r="Q4974" s="31"/>
      <c r="R4974" s="84"/>
      <c r="S4974" s="31"/>
      <c r="T4974" s="31"/>
      <c r="U4974" s="169"/>
      <c r="V4974" s="150"/>
      <c r="W4974" s="141" t="str" cm="1">
        <f t="array" ref="W4974">IF(SUM(LEN(B4974:V4974))=0,"",IF(OR(OR(ISBLANK(F4974),SUM(LEN(C4974),LEN(D4974))=0),AND(NOT(E4974="Unknown"),ISBLANK(J4974)),AND(NOT(O4974="Unknown"),ISBLANK(R4974))),"Missing Information", INDEX(Table15[Entire Service Line Classification], MATCH(SUMIFS(Table15[Unique ID],Table15[System-Owned Portion],E4974,Table15[If Material Anything Other than "Lead" in Column E,Was Material Ever Previously Lead?],G4974,Table15[Customer-Owned Portion],O4974),Table15[Unique ID],0),0)))</f>
        <v/>
      </c>
      <c r="X4974"/>
    </row>
    <row r="4975" spans="2:24" x14ac:dyDescent="0.25">
      <c r="B4975" s="146"/>
      <c r="C4975" s="31"/>
      <c r="D4975" s="31"/>
      <c r="E4975" s="44"/>
      <c r="F4975" s="43"/>
      <c r="G4975" s="84"/>
      <c r="H4975" s="31"/>
      <c r="I4975" s="208"/>
      <c r="J4975" s="84"/>
      <c r="K4975" s="31"/>
      <c r="L4975" s="31"/>
      <c r="M4975" s="169"/>
      <c r="N4975" s="148"/>
      <c r="O4975" s="106"/>
      <c r="P4975" s="43"/>
      <c r="Q4975" s="31"/>
      <c r="R4975" s="84"/>
      <c r="S4975" s="31"/>
      <c r="T4975" s="31"/>
      <c r="U4975" s="169"/>
      <c r="V4975" s="150"/>
      <c r="W4975" s="141" t="str" cm="1">
        <f t="array" ref="W4975">IF(SUM(LEN(B4975:V4975))=0,"",IF(OR(OR(ISBLANK(F4975),SUM(LEN(C4975),LEN(D4975))=0),AND(NOT(E4975="Unknown"),ISBLANK(J4975)),AND(NOT(O4975="Unknown"),ISBLANK(R4975))),"Missing Information", INDEX(Table15[Entire Service Line Classification], MATCH(SUMIFS(Table15[Unique ID],Table15[System-Owned Portion],E4975,Table15[If Material Anything Other than "Lead" in Column E,Was Material Ever Previously Lead?],G4975,Table15[Customer-Owned Portion],O4975),Table15[Unique ID],0),0)))</f>
        <v/>
      </c>
      <c r="X4975"/>
    </row>
    <row r="4976" spans="2:24" x14ac:dyDescent="0.25">
      <c r="B4976" s="146"/>
      <c r="C4976" s="31"/>
      <c r="D4976" s="31"/>
      <c r="E4976" s="44"/>
      <c r="F4976" s="43"/>
      <c r="G4976" s="84"/>
      <c r="H4976" s="31"/>
      <c r="I4976" s="208"/>
      <c r="J4976" s="84"/>
      <c r="K4976" s="31"/>
      <c r="L4976" s="31"/>
      <c r="M4976" s="169"/>
      <c r="N4976" s="148"/>
      <c r="O4976" s="106"/>
      <c r="P4976" s="43"/>
      <c r="Q4976" s="31"/>
      <c r="R4976" s="84"/>
      <c r="S4976" s="31"/>
      <c r="T4976" s="31"/>
      <c r="U4976" s="169"/>
      <c r="V4976" s="150"/>
      <c r="W4976" s="141" t="str" cm="1">
        <f t="array" ref="W4976">IF(SUM(LEN(B4976:V4976))=0,"",IF(OR(OR(ISBLANK(F4976),SUM(LEN(C4976),LEN(D4976))=0),AND(NOT(E4976="Unknown"),ISBLANK(J4976)),AND(NOT(O4976="Unknown"),ISBLANK(R4976))),"Missing Information", INDEX(Table15[Entire Service Line Classification], MATCH(SUMIFS(Table15[Unique ID],Table15[System-Owned Portion],E4976,Table15[If Material Anything Other than "Lead" in Column E,Was Material Ever Previously Lead?],G4976,Table15[Customer-Owned Portion],O4976),Table15[Unique ID],0),0)))</f>
        <v/>
      </c>
      <c r="X4976"/>
    </row>
    <row r="4977" spans="2:24" x14ac:dyDescent="0.25">
      <c r="B4977" s="146"/>
      <c r="C4977" s="31"/>
      <c r="D4977" s="31"/>
      <c r="E4977" s="44"/>
      <c r="F4977" s="43"/>
      <c r="G4977" s="84"/>
      <c r="H4977" s="31"/>
      <c r="I4977" s="208"/>
      <c r="J4977" s="84"/>
      <c r="K4977" s="31"/>
      <c r="L4977" s="31"/>
      <c r="M4977" s="169"/>
      <c r="N4977" s="148"/>
      <c r="O4977" s="106"/>
      <c r="P4977" s="43"/>
      <c r="Q4977" s="31"/>
      <c r="R4977" s="84"/>
      <c r="S4977" s="31"/>
      <c r="T4977" s="31"/>
      <c r="U4977" s="169"/>
      <c r="V4977" s="150"/>
      <c r="W4977" s="141" t="str" cm="1">
        <f t="array" ref="W4977">IF(SUM(LEN(B4977:V4977))=0,"",IF(OR(OR(ISBLANK(F4977),SUM(LEN(C4977),LEN(D4977))=0),AND(NOT(E4977="Unknown"),ISBLANK(J4977)),AND(NOT(O4977="Unknown"),ISBLANK(R4977))),"Missing Information", INDEX(Table15[Entire Service Line Classification], MATCH(SUMIFS(Table15[Unique ID],Table15[System-Owned Portion],E4977,Table15[If Material Anything Other than "Lead" in Column E,Was Material Ever Previously Lead?],G4977,Table15[Customer-Owned Portion],O4977),Table15[Unique ID],0),0)))</f>
        <v/>
      </c>
      <c r="X4977"/>
    </row>
    <row r="4978" spans="2:24" x14ac:dyDescent="0.25">
      <c r="B4978" s="146"/>
      <c r="C4978" s="31"/>
      <c r="D4978" s="31"/>
      <c r="E4978" s="44"/>
      <c r="F4978" s="43"/>
      <c r="G4978" s="84"/>
      <c r="H4978" s="31"/>
      <c r="I4978" s="208"/>
      <c r="J4978" s="84"/>
      <c r="K4978" s="31"/>
      <c r="L4978" s="31"/>
      <c r="M4978" s="169"/>
      <c r="N4978" s="148"/>
      <c r="O4978" s="106"/>
      <c r="P4978" s="43"/>
      <c r="Q4978" s="31"/>
      <c r="R4978" s="84"/>
      <c r="S4978" s="31"/>
      <c r="T4978" s="31"/>
      <c r="U4978" s="169"/>
      <c r="V4978" s="150"/>
      <c r="W4978" s="141" t="str" cm="1">
        <f t="array" ref="W4978">IF(SUM(LEN(B4978:V4978))=0,"",IF(OR(OR(ISBLANK(F4978),SUM(LEN(C4978),LEN(D4978))=0),AND(NOT(E4978="Unknown"),ISBLANK(J4978)),AND(NOT(O4978="Unknown"),ISBLANK(R4978))),"Missing Information", INDEX(Table15[Entire Service Line Classification], MATCH(SUMIFS(Table15[Unique ID],Table15[System-Owned Portion],E4978,Table15[If Material Anything Other than "Lead" in Column E,Was Material Ever Previously Lead?],G4978,Table15[Customer-Owned Portion],O4978),Table15[Unique ID],0),0)))</f>
        <v/>
      </c>
      <c r="X4978"/>
    </row>
    <row r="4979" spans="2:24" x14ac:dyDescent="0.25">
      <c r="B4979" s="146"/>
      <c r="C4979" s="31"/>
      <c r="D4979" s="31"/>
      <c r="E4979" s="44"/>
      <c r="F4979" s="43"/>
      <c r="G4979" s="84"/>
      <c r="H4979" s="31"/>
      <c r="I4979" s="208"/>
      <c r="J4979" s="84"/>
      <c r="K4979" s="31"/>
      <c r="L4979" s="31"/>
      <c r="M4979" s="169"/>
      <c r="N4979" s="148"/>
      <c r="O4979" s="106"/>
      <c r="P4979" s="43"/>
      <c r="Q4979" s="31"/>
      <c r="R4979" s="84"/>
      <c r="S4979" s="31"/>
      <c r="T4979" s="31"/>
      <c r="U4979" s="169"/>
      <c r="V4979" s="150"/>
      <c r="W4979" s="141" t="str" cm="1">
        <f t="array" ref="W4979">IF(SUM(LEN(B4979:V4979))=0,"",IF(OR(OR(ISBLANK(F4979),SUM(LEN(C4979),LEN(D4979))=0),AND(NOT(E4979="Unknown"),ISBLANK(J4979)),AND(NOT(O4979="Unknown"),ISBLANK(R4979))),"Missing Information", INDEX(Table15[Entire Service Line Classification], MATCH(SUMIFS(Table15[Unique ID],Table15[System-Owned Portion],E4979,Table15[If Material Anything Other than "Lead" in Column E,Was Material Ever Previously Lead?],G4979,Table15[Customer-Owned Portion],O4979),Table15[Unique ID],0),0)))</f>
        <v/>
      </c>
      <c r="X4979"/>
    </row>
    <row r="4980" spans="2:24" x14ac:dyDescent="0.25">
      <c r="B4980" s="146"/>
      <c r="C4980" s="31"/>
      <c r="D4980" s="31"/>
      <c r="E4980" s="44"/>
      <c r="F4980" s="43"/>
      <c r="G4980" s="84"/>
      <c r="H4980" s="31"/>
      <c r="I4980" s="208"/>
      <c r="J4980" s="84"/>
      <c r="K4980" s="31"/>
      <c r="L4980" s="31"/>
      <c r="M4980" s="169"/>
      <c r="N4980" s="148"/>
      <c r="O4980" s="106"/>
      <c r="P4980" s="43"/>
      <c r="Q4980" s="31"/>
      <c r="R4980" s="84"/>
      <c r="S4980" s="31"/>
      <c r="T4980" s="31"/>
      <c r="U4980" s="169"/>
      <c r="V4980" s="150"/>
      <c r="W4980" s="141" t="str" cm="1">
        <f t="array" ref="W4980">IF(SUM(LEN(B4980:V4980))=0,"",IF(OR(OR(ISBLANK(F4980),SUM(LEN(C4980),LEN(D4980))=0),AND(NOT(E4980="Unknown"),ISBLANK(J4980)),AND(NOT(O4980="Unknown"),ISBLANK(R4980))),"Missing Information", INDEX(Table15[Entire Service Line Classification], MATCH(SUMIFS(Table15[Unique ID],Table15[System-Owned Portion],E4980,Table15[If Material Anything Other than "Lead" in Column E,Was Material Ever Previously Lead?],G4980,Table15[Customer-Owned Portion],O4980),Table15[Unique ID],0),0)))</f>
        <v/>
      </c>
      <c r="X4980"/>
    </row>
    <row r="4981" spans="2:24" x14ac:dyDescent="0.25">
      <c r="B4981" s="146"/>
      <c r="C4981" s="31"/>
      <c r="D4981" s="31"/>
      <c r="E4981" s="44"/>
      <c r="F4981" s="43"/>
      <c r="G4981" s="84"/>
      <c r="H4981" s="31"/>
      <c r="I4981" s="208"/>
      <c r="J4981" s="84"/>
      <c r="K4981" s="31"/>
      <c r="L4981" s="31"/>
      <c r="M4981" s="169"/>
      <c r="N4981" s="148"/>
      <c r="O4981" s="106"/>
      <c r="P4981" s="43"/>
      <c r="Q4981" s="31"/>
      <c r="R4981" s="84"/>
      <c r="S4981" s="31"/>
      <c r="T4981" s="31"/>
      <c r="U4981" s="169"/>
      <c r="V4981" s="150"/>
      <c r="W4981" s="141" t="str" cm="1">
        <f t="array" ref="W4981">IF(SUM(LEN(B4981:V4981))=0,"",IF(OR(OR(ISBLANK(F4981),SUM(LEN(C4981),LEN(D4981))=0),AND(NOT(E4981="Unknown"),ISBLANK(J4981)),AND(NOT(O4981="Unknown"),ISBLANK(R4981))),"Missing Information", INDEX(Table15[Entire Service Line Classification], MATCH(SUMIFS(Table15[Unique ID],Table15[System-Owned Portion],E4981,Table15[If Material Anything Other than "Lead" in Column E,Was Material Ever Previously Lead?],G4981,Table15[Customer-Owned Portion],O4981),Table15[Unique ID],0),0)))</f>
        <v/>
      </c>
      <c r="X4981"/>
    </row>
    <row r="4982" spans="2:24" x14ac:dyDescent="0.25">
      <c r="B4982" s="146"/>
      <c r="C4982" s="31"/>
      <c r="D4982" s="31"/>
      <c r="E4982" s="44"/>
      <c r="F4982" s="43"/>
      <c r="G4982" s="84"/>
      <c r="H4982" s="31"/>
      <c r="I4982" s="208"/>
      <c r="J4982" s="84"/>
      <c r="K4982" s="31"/>
      <c r="L4982" s="31"/>
      <c r="M4982" s="169"/>
      <c r="N4982" s="148"/>
      <c r="O4982" s="106"/>
      <c r="P4982" s="43"/>
      <c r="Q4982" s="31"/>
      <c r="R4982" s="84"/>
      <c r="S4982" s="31"/>
      <c r="T4982" s="31"/>
      <c r="U4982" s="169"/>
      <c r="V4982" s="150"/>
      <c r="W4982" s="141" t="str" cm="1">
        <f t="array" ref="W4982">IF(SUM(LEN(B4982:V4982))=0,"",IF(OR(OR(ISBLANK(F4982),SUM(LEN(C4982),LEN(D4982))=0),AND(NOT(E4982="Unknown"),ISBLANK(J4982)),AND(NOT(O4982="Unknown"),ISBLANK(R4982))),"Missing Information", INDEX(Table15[Entire Service Line Classification], MATCH(SUMIFS(Table15[Unique ID],Table15[System-Owned Portion],E4982,Table15[If Material Anything Other than "Lead" in Column E,Was Material Ever Previously Lead?],G4982,Table15[Customer-Owned Portion],O4982),Table15[Unique ID],0),0)))</f>
        <v/>
      </c>
      <c r="X4982"/>
    </row>
    <row r="4983" spans="2:24" x14ac:dyDescent="0.25">
      <c r="B4983" s="146"/>
      <c r="C4983" s="31"/>
      <c r="D4983" s="31"/>
      <c r="E4983" s="44"/>
      <c r="F4983" s="43"/>
      <c r="G4983" s="84"/>
      <c r="H4983" s="31"/>
      <c r="I4983" s="208"/>
      <c r="J4983" s="84"/>
      <c r="K4983" s="31"/>
      <c r="L4983" s="31"/>
      <c r="M4983" s="169"/>
      <c r="N4983" s="148"/>
      <c r="O4983" s="106"/>
      <c r="P4983" s="43"/>
      <c r="Q4983" s="31"/>
      <c r="R4983" s="84"/>
      <c r="S4983" s="31"/>
      <c r="T4983" s="31"/>
      <c r="U4983" s="169"/>
      <c r="V4983" s="150"/>
      <c r="W4983" s="141" t="str" cm="1">
        <f t="array" ref="W4983">IF(SUM(LEN(B4983:V4983))=0,"",IF(OR(OR(ISBLANK(F4983),SUM(LEN(C4983),LEN(D4983))=0),AND(NOT(E4983="Unknown"),ISBLANK(J4983)),AND(NOT(O4983="Unknown"),ISBLANK(R4983))),"Missing Information", INDEX(Table15[Entire Service Line Classification], MATCH(SUMIFS(Table15[Unique ID],Table15[System-Owned Portion],E4983,Table15[If Material Anything Other than "Lead" in Column E,Was Material Ever Previously Lead?],G4983,Table15[Customer-Owned Portion],O4983),Table15[Unique ID],0),0)))</f>
        <v/>
      </c>
      <c r="X4983"/>
    </row>
    <row r="4984" spans="2:24" x14ac:dyDescent="0.25">
      <c r="B4984" s="146"/>
      <c r="C4984" s="31"/>
      <c r="D4984" s="31"/>
      <c r="E4984" s="44"/>
      <c r="F4984" s="43"/>
      <c r="G4984" s="84"/>
      <c r="H4984" s="31"/>
      <c r="I4984" s="208"/>
      <c r="J4984" s="84"/>
      <c r="K4984" s="31"/>
      <c r="L4984" s="31"/>
      <c r="M4984" s="169"/>
      <c r="N4984" s="148"/>
      <c r="O4984" s="106"/>
      <c r="P4984" s="43"/>
      <c r="Q4984" s="31"/>
      <c r="R4984" s="84"/>
      <c r="S4984" s="31"/>
      <c r="T4984" s="31"/>
      <c r="U4984" s="169"/>
      <c r="V4984" s="150"/>
      <c r="W4984" s="141" t="str" cm="1">
        <f t="array" ref="W4984">IF(SUM(LEN(B4984:V4984))=0,"",IF(OR(OR(ISBLANK(F4984),SUM(LEN(C4984),LEN(D4984))=0),AND(NOT(E4984="Unknown"),ISBLANK(J4984)),AND(NOT(O4984="Unknown"),ISBLANK(R4984))),"Missing Information", INDEX(Table15[Entire Service Line Classification], MATCH(SUMIFS(Table15[Unique ID],Table15[System-Owned Portion],E4984,Table15[If Material Anything Other than "Lead" in Column E,Was Material Ever Previously Lead?],G4984,Table15[Customer-Owned Portion],O4984),Table15[Unique ID],0),0)))</f>
        <v/>
      </c>
      <c r="X4984"/>
    </row>
    <row r="4985" spans="2:24" x14ac:dyDescent="0.25">
      <c r="B4985" s="146"/>
      <c r="C4985" s="31"/>
      <c r="D4985" s="31"/>
      <c r="E4985" s="44"/>
      <c r="F4985" s="43"/>
      <c r="G4985" s="84"/>
      <c r="H4985" s="31"/>
      <c r="I4985" s="208"/>
      <c r="J4985" s="84"/>
      <c r="K4985" s="31"/>
      <c r="L4985" s="31"/>
      <c r="M4985" s="169"/>
      <c r="N4985" s="148"/>
      <c r="O4985" s="106"/>
      <c r="P4985" s="43"/>
      <c r="Q4985" s="31"/>
      <c r="R4985" s="84"/>
      <c r="S4985" s="31"/>
      <c r="T4985" s="31"/>
      <c r="U4985" s="169"/>
      <c r="V4985" s="150"/>
      <c r="W4985" s="141" t="str" cm="1">
        <f t="array" ref="W4985">IF(SUM(LEN(B4985:V4985))=0,"",IF(OR(OR(ISBLANK(F4985),SUM(LEN(C4985),LEN(D4985))=0),AND(NOT(E4985="Unknown"),ISBLANK(J4985)),AND(NOT(O4985="Unknown"),ISBLANK(R4985))),"Missing Information", INDEX(Table15[Entire Service Line Classification], MATCH(SUMIFS(Table15[Unique ID],Table15[System-Owned Portion],E4985,Table15[If Material Anything Other than "Lead" in Column E,Was Material Ever Previously Lead?],G4985,Table15[Customer-Owned Portion],O4985),Table15[Unique ID],0),0)))</f>
        <v/>
      </c>
      <c r="X4985"/>
    </row>
    <row r="4986" spans="2:24" x14ac:dyDescent="0.25">
      <c r="B4986" s="146"/>
      <c r="C4986" s="31"/>
      <c r="D4986" s="31"/>
      <c r="E4986" s="44"/>
      <c r="F4986" s="43"/>
      <c r="G4986" s="84"/>
      <c r="H4986" s="31"/>
      <c r="I4986" s="208"/>
      <c r="J4986" s="84"/>
      <c r="K4986" s="31"/>
      <c r="L4986" s="31"/>
      <c r="M4986" s="169"/>
      <c r="N4986" s="148"/>
      <c r="O4986" s="106"/>
      <c r="P4986" s="43"/>
      <c r="Q4986" s="31"/>
      <c r="R4986" s="84"/>
      <c r="S4986" s="31"/>
      <c r="T4986" s="31"/>
      <c r="U4986" s="169"/>
      <c r="V4986" s="150"/>
      <c r="W4986" s="141" t="str" cm="1">
        <f t="array" ref="W4986">IF(SUM(LEN(B4986:V4986))=0,"",IF(OR(OR(ISBLANK(F4986),SUM(LEN(C4986),LEN(D4986))=0),AND(NOT(E4986="Unknown"),ISBLANK(J4986)),AND(NOT(O4986="Unknown"),ISBLANK(R4986))),"Missing Information", INDEX(Table15[Entire Service Line Classification], MATCH(SUMIFS(Table15[Unique ID],Table15[System-Owned Portion],E4986,Table15[If Material Anything Other than "Lead" in Column E,Was Material Ever Previously Lead?],G4986,Table15[Customer-Owned Portion],O4986),Table15[Unique ID],0),0)))</f>
        <v/>
      </c>
      <c r="X4986"/>
    </row>
    <row r="4987" spans="2:24" x14ac:dyDescent="0.25">
      <c r="B4987" s="146"/>
      <c r="C4987" s="31"/>
      <c r="D4987" s="31"/>
      <c r="E4987" s="44"/>
      <c r="F4987" s="43"/>
      <c r="G4987" s="84"/>
      <c r="H4987" s="31"/>
      <c r="I4987" s="208"/>
      <c r="J4987" s="84"/>
      <c r="K4987" s="31"/>
      <c r="L4987" s="31"/>
      <c r="M4987" s="169"/>
      <c r="N4987" s="148"/>
      <c r="O4987" s="106"/>
      <c r="P4987" s="43"/>
      <c r="Q4987" s="31"/>
      <c r="R4987" s="84"/>
      <c r="S4987" s="31"/>
      <c r="T4987" s="31"/>
      <c r="U4987" s="169"/>
      <c r="V4987" s="150"/>
      <c r="W4987" s="141" t="str" cm="1">
        <f t="array" ref="W4987">IF(SUM(LEN(B4987:V4987))=0,"",IF(OR(OR(ISBLANK(F4987),SUM(LEN(C4987),LEN(D4987))=0),AND(NOT(E4987="Unknown"),ISBLANK(J4987)),AND(NOT(O4987="Unknown"),ISBLANK(R4987))),"Missing Information", INDEX(Table15[Entire Service Line Classification], MATCH(SUMIFS(Table15[Unique ID],Table15[System-Owned Portion],E4987,Table15[If Material Anything Other than "Lead" in Column E,Was Material Ever Previously Lead?],G4987,Table15[Customer-Owned Portion],O4987),Table15[Unique ID],0),0)))</f>
        <v/>
      </c>
      <c r="X4987"/>
    </row>
    <row r="4988" spans="2:24" x14ac:dyDescent="0.25">
      <c r="B4988" s="146"/>
      <c r="C4988" s="31"/>
      <c r="D4988" s="31"/>
      <c r="E4988" s="44"/>
      <c r="F4988" s="43"/>
      <c r="G4988" s="84"/>
      <c r="H4988" s="31"/>
      <c r="I4988" s="208"/>
      <c r="J4988" s="84"/>
      <c r="K4988" s="31"/>
      <c r="L4988" s="31"/>
      <c r="M4988" s="169"/>
      <c r="N4988" s="148"/>
      <c r="O4988" s="106"/>
      <c r="P4988" s="43"/>
      <c r="Q4988" s="31"/>
      <c r="R4988" s="84"/>
      <c r="S4988" s="31"/>
      <c r="T4988" s="31"/>
      <c r="U4988" s="169"/>
      <c r="V4988" s="150"/>
      <c r="W4988" s="141" t="str" cm="1">
        <f t="array" ref="W4988">IF(SUM(LEN(B4988:V4988))=0,"",IF(OR(OR(ISBLANK(F4988),SUM(LEN(C4988),LEN(D4988))=0),AND(NOT(E4988="Unknown"),ISBLANK(J4988)),AND(NOT(O4988="Unknown"),ISBLANK(R4988))),"Missing Information", INDEX(Table15[Entire Service Line Classification], MATCH(SUMIFS(Table15[Unique ID],Table15[System-Owned Portion],E4988,Table15[If Material Anything Other than "Lead" in Column E,Was Material Ever Previously Lead?],G4988,Table15[Customer-Owned Portion],O4988),Table15[Unique ID],0),0)))</f>
        <v/>
      </c>
      <c r="X4988"/>
    </row>
    <row r="4989" spans="2:24" x14ac:dyDescent="0.25">
      <c r="B4989" s="146"/>
      <c r="C4989" s="31"/>
      <c r="D4989" s="31"/>
      <c r="E4989" s="44"/>
      <c r="F4989" s="43"/>
      <c r="G4989" s="84"/>
      <c r="H4989" s="31"/>
      <c r="I4989" s="208"/>
      <c r="J4989" s="84"/>
      <c r="K4989" s="31"/>
      <c r="L4989" s="31"/>
      <c r="M4989" s="169"/>
      <c r="N4989" s="148"/>
      <c r="O4989" s="106"/>
      <c r="P4989" s="43"/>
      <c r="Q4989" s="31"/>
      <c r="R4989" s="84"/>
      <c r="S4989" s="31"/>
      <c r="T4989" s="31"/>
      <c r="U4989" s="169"/>
      <c r="V4989" s="150"/>
      <c r="W4989" s="141" t="str" cm="1">
        <f t="array" ref="W4989">IF(SUM(LEN(B4989:V4989))=0,"",IF(OR(OR(ISBLANK(F4989),SUM(LEN(C4989),LEN(D4989))=0),AND(NOT(E4989="Unknown"),ISBLANK(J4989)),AND(NOT(O4989="Unknown"),ISBLANK(R4989))),"Missing Information", INDEX(Table15[Entire Service Line Classification], MATCH(SUMIFS(Table15[Unique ID],Table15[System-Owned Portion],E4989,Table15[If Material Anything Other than "Lead" in Column E,Was Material Ever Previously Lead?],G4989,Table15[Customer-Owned Portion],O4989),Table15[Unique ID],0),0)))</f>
        <v/>
      </c>
      <c r="X4989"/>
    </row>
    <row r="4990" spans="2:24" x14ac:dyDescent="0.25">
      <c r="B4990" s="146"/>
      <c r="C4990" s="31"/>
      <c r="D4990" s="31"/>
      <c r="E4990" s="44"/>
      <c r="F4990" s="43"/>
      <c r="G4990" s="84"/>
      <c r="H4990" s="31"/>
      <c r="I4990" s="208"/>
      <c r="J4990" s="84"/>
      <c r="K4990" s="31"/>
      <c r="L4990" s="31"/>
      <c r="M4990" s="169"/>
      <c r="N4990" s="148"/>
      <c r="O4990" s="106"/>
      <c r="P4990" s="43"/>
      <c r="Q4990" s="31"/>
      <c r="R4990" s="84"/>
      <c r="S4990" s="31"/>
      <c r="T4990" s="31"/>
      <c r="U4990" s="169"/>
      <c r="V4990" s="150"/>
      <c r="W4990" s="141" t="str" cm="1">
        <f t="array" ref="W4990">IF(SUM(LEN(B4990:V4990))=0,"",IF(OR(OR(ISBLANK(F4990),SUM(LEN(C4990),LEN(D4990))=0),AND(NOT(E4990="Unknown"),ISBLANK(J4990)),AND(NOT(O4990="Unknown"),ISBLANK(R4990))),"Missing Information", INDEX(Table15[Entire Service Line Classification], MATCH(SUMIFS(Table15[Unique ID],Table15[System-Owned Portion],E4990,Table15[If Material Anything Other than "Lead" in Column E,Was Material Ever Previously Lead?],G4990,Table15[Customer-Owned Portion],O4990),Table15[Unique ID],0),0)))</f>
        <v/>
      </c>
      <c r="X4990"/>
    </row>
    <row r="4991" spans="2:24" x14ac:dyDescent="0.25">
      <c r="B4991" s="146"/>
      <c r="C4991" s="31"/>
      <c r="D4991" s="31"/>
      <c r="E4991" s="44"/>
      <c r="F4991" s="43"/>
      <c r="G4991" s="84"/>
      <c r="H4991" s="31"/>
      <c r="I4991" s="208"/>
      <c r="J4991" s="84"/>
      <c r="K4991" s="31"/>
      <c r="L4991" s="31"/>
      <c r="M4991" s="169"/>
      <c r="N4991" s="148"/>
      <c r="O4991" s="106"/>
      <c r="P4991" s="43"/>
      <c r="Q4991" s="31"/>
      <c r="R4991" s="84"/>
      <c r="S4991" s="31"/>
      <c r="T4991" s="31"/>
      <c r="U4991" s="169"/>
      <c r="V4991" s="150"/>
      <c r="W4991" s="141" t="str" cm="1">
        <f t="array" ref="W4991">IF(SUM(LEN(B4991:V4991))=0,"",IF(OR(OR(ISBLANK(F4991),SUM(LEN(C4991),LEN(D4991))=0),AND(NOT(E4991="Unknown"),ISBLANK(J4991)),AND(NOT(O4991="Unknown"),ISBLANK(R4991))),"Missing Information", INDEX(Table15[Entire Service Line Classification], MATCH(SUMIFS(Table15[Unique ID],Table15[System-Owned Portion],E4991,Table15[If Material Anything Other than "Lead" in Column E,Was Material Ever Previously Lead?],G4991,Table15[Customer-Owned Portion],O4991),Table15[Unique ID],0),0)))</f>
        <v/>
      </c>
      <c r="X4991"/>
    </row>
    <row r="4992" spans="2:24" x14ac:dyDescent="0.25">
      <c r="B4992" s="146"/>
      <c r="C4992" s="31"/>
      <c r="D4992" s="31"/>
      <c r="E4992" s="44"/>
      <c r="F4992" s="43"/>
      <c r="G4992" s="84"/>
      <c r="H4992" s="31"/>
      <c r="I4992" s="208"/>
      <c r="J4992" s="84"/>
      <c r="K4992" s="31"/>
      <c r="L4992" s="31"/>
      <c r="M4992" s="169"/>
      <c r="N4992" s="148"/>
      <c r="O4992" s="106"/>
      <c r="P4992" s="43"/>
      <c r="Q4992" s="31"/>
      <c r="R4992" s="84"/>
      <c r="S4992" s="31"/>
      <c r="T4992" s="31"/>
      <c r="U4992" s="169"/>
      <c r="V4992" s="150"/>
      <c r="W4992" s="141" t="str" cm="1">
        <f t="array" ref="W4992">IF(SUM(LEN(B4992:V4992))=0,"",IF(OR(OR(ISBLANK(F4992),SUM(LEN(C4992),LEN(D4992))=0),AND(NOT(E4992="Unknown"),ISBLANK(J4992)),AND(NOT(O4992="Unknown"),ISBLANK(R4992))),"Missing Information", INDEX(Table15[Entire Service Line Classification], MATCH(SUMIFS(Table15[Unique ID],Table15[System-Owned Portion],E4992,Table15[If Material Anything Other than "Lead" in Column E,Was Material Ever Previously Lead?],G4992,Table15[Customer-Owned Portion],O4992),Table15[Unique ID],0),0)))</f>
        <v/>
      </c>
      <c r="X4992"/>
    </row>
    <row r="4993" spans="2:24" x14ac:dyDescent="0.25">
      <c r="B4993" s="146"/>
      <c r="C4993" s="31"/>
      <c r="D4993" s="31"/>
      <c r="E4993" s="44"/>
      <c r="F4993" s="43"/>
      <c r="G4993" s="84"/>
      <c r="H4993" s="31"/>
      <c r="I4993" s="208"/>
      <c r="J4993" s="84"/>
      <c r="K4993" s="31"/>
      <c r="L4993" s="31"/>
      <c r="M4993" s="169"/>
      <c r="N4993" s="148"/>
      <c r="O4993" s="106"/>
      <c r="P4993" s="43"/>
      <c r="Q4993" s="31"/>
      <c r="R4993" s="84"/>
      <c r="S4993" s="31"/>
      <c r="T4993" s="31"/>
      <c r="U4993" s="169"/>
      <c r="V4993" s="150"/>
      <c r="W4993" s="141" t="str" cm="1">
        <f t="array" ref="W4993">IF(SUM(LEN(B4993:V4993))=0,"",IF(OR(OR(ISBLANK(F4993),SUM(LEN(C4993),LEN(D4993))=0),AND(NOT(E4993="Unknown"),ISBLANK(J4993)),AND(NOT(O4993="Unknown"),ISBLANK(R4993))),"Missing Information", INDEX(Table15[Entire Service Line Classification], MATCH(SUMIFS(Table15[Unique ID],Table15[System-Owned Portion],E4993,Table15[If Material Anything Other than "Lead" in Column E,Was Material Ever Previously Lead?],G4993,Table15[Customer-Owned Portion],O4993),Table15[Unique ID],0),0)))</f>
        <v/>
      </c>
      <c r="X4993"/>
    </row>
    <row r="4994" spans="2:24" x14ac:dyDescent="0.25">
      <c r="B4994" s="146"/>
      <c r="C4994" s="31"/>
      <c r="D4994" s="31"/>
      <c r="E4994" s="44"/>
      <c r="F4994" s="43"/>
      <c r="G4994" s="84"/>
      <c r="H4994" s="31"/>
      <c r="I4994" s="208"/>
      <c r="J4994" s="84"/>
      <c r="K4994" s="31"/>
      <c r="L4994" s="31"/>
      <c r="M4994" s="169"/>
      <c r="N4994" s="148"/>
      <c r="O4994" s="106"/>
      <c r="P4994" s="43"/>
      <c r="Q4994" s="31"/>
      <c r="R4994" s="84"/>
      <c r="S4994" s="31"/>
      <c r="T4994" s="31"/>
      <c r="U4994" s="169"/>
      <c r="V4994" s="150"/>
      <c r="W4994" s="141" t="str" cm="1">
        <f t="array" ref="W4994">IF(SUM(LEN(B4994:V4994))=0,"",IF(OR(OR(ISBLANK(F4994),SUM(LEN(C4994),LEN(D4994))=0),AND(NOT(E4994="Unknown"),ISBLANK(J4994)),AND(NOT(O4994="Unknown"),ISBLANK(R4994))),"Missing Information", INDEX(Table15[Entire Service Line Classification], MATCH(SUMIFS(Table15[Unique ID],Table15[System-Owned Portion],E4994,Table15[If Material Anything Other than "Lead" in Column E,Was Material Ever Previously Lead?],G4994,Table15[Customer-Owned Portion],O4994),Table15[Unique ID],0),0)))</f>
        <v/>
      </c>
      <c r="X4994"/>
    </row>
    <row r="4995" spans="2:24" x14ac:dyDescent="0.25">
      <c r="B4995" s="146"/>
      <c r="C4995" s="31"/>
      <c r="D4995" s="31"/>
      <c r="E4995" s="44"/>
      <c r="F4995" s="43"/>
      <c r="G4995" s="84"/>
      <c r="H4995" s="31"/>
      <c r="I4995" s="208"/>
      <c r="J4995" s="84"/>
      <c r="K4995" s="31"/>
      <c r="L4995" s="31"/>
      <c r="M4995" s="169"/>
      <c r="N4995" s="148"/>
      <c r="O4995" s="106"/>
      <c r="P4995" s="43"/>
      <c r="Q4995" s="31"/>
      <c r="R4995" s="84"/>
      <c r="S4995" s="31"/>
      <c r="T4995" s="31"/>
      <c r="U4995" s="169"/>
      <c r="V4995" s="150"/>
      <c r="W4995" s="141" t="str" cm="1">
        <f t="array" ref="W4995">IF(SUM(LEN(B4995:V4995))=0,"",IF(OR(OR(ISBLANK(F4995),SUM(LEN(C4995),LEN(D4995))=0),AND(NOT(E4995="Unknown"),ISBLANK(J4995)),AND(NOT(O4995="Unknown"),ISBLANK(R4995))),"Missing Information", INDEX(Table15[Entire Service Line Classification], MATCH(SUMIFS(Table15[Unique ID],Table15[System-Owned Portion],E4995,Table15[If Material Anything Other than "Lead" in Column E,Was Material Ever Previously Lead?],G4995,Table15[Customer-Owned Portion],O4995),Table15[Unique ID],0),0)))</f>
        <v/>
      </c>
      <c r="X4995"/>
    </row>
    <row r="4996" spans="2:24" x14ac:dyDescent="0.25">
      <c r="B4996" s="146"/>
      <c r="C4996" s="31"/>
      <c r="D4996" s="31"/>
      <c r="E4996" s="44"/>
      <c r="F4996" s="43"/>
      <c r="G4996" s="84"/>
      <c r="H4996" s="31"/>
      <c r="I4996" s="208"/>
      <c r="J4996" s="84"/>
      <c r="K4996" s="31"/>
      <c r="L4996" s="31"/>
      <c r="M4996" s="169"/>
      <c r="N4996" s="148"/>
      <c r="O4996" s="106"/>
      <c r="P4996" s="43"/>
      <c r="Q4996" s="31"/>
      <c r="R4996" s="84"/>
      <c r="S4996" s="31"/>
      <c r="T4996" s="31"/>
      <c r="U4996" s="169"/>
      <c r="V4996" s="150"/>
      <c r="W4996" s="141" t="str" cm="1">
        <f t="array" ref="W4996">IF(SUM(LEN(B4996:V4996))=0,"",IF(OR(OR(ISBLANK(F4996),SUM(LEN(C4996),LEN(D4996))=0),AND(NOT(E4996="Unknown"),ISBLANK(J4996)),AND(NOT(O4996="Unknown"),ISBLANK(R4996))),"Missing Information", INDEX(Table15[Entire Service Line Classification], MATCH(SUMIFS(Table15[Unique ID],Table15[System-Owned Portion],E4996,Table15[If Material Anything Other than "Lead" in Column E,Was Material Ever Previously Lead?],G4996,Table15[Customer-Owned Portion],O4996),Table15[Unique ID],0),0)))</f>
        <v/>
      </c>
      <c r="X4996"/>
    </row>
    <row r="4997" spans="2:24" x14ac:dyDescent="0.25">
      <c r="B4997" s="146"/>
      <c r="C4997" s="31"/>
      <c r="D4997" s="31"/>
      <c r="E4997" s="44"/>
      <c r="F4997" s="43"/>
      <c r="G4997" s="84"/>
      <c r="H4997" s="31"/>
      <c r="I4997" s="208"/>
      <c r="J4997" s="84"/>
      <c r="K4997" s="31"/>
      <c r="L4997" s="31"/>
      <c r="M4997" s="169"/>
      <c r="N4997" s="148"/>
      <c r="O4997" s="106"/>
      <c r="P4997" s="43"/>
      <c r="Q4997" s="31"/>
      <c r="R4997" s="84"/>
      <c r="S4997" s="31"/>
      <c r="T4997" s="31"/>
      <c r="U4997" s="169"/>
      <c r="V4997" s="150"/>
      <c r="W4997" s="141" t="str" cm="1">
        <f t="array" ref="W4997">IF(SUM(LEN(B4997:V4997))=0,"",IF(OR(OR(ISBLANK(F4997),SUM(LEN(C4997),LEN(D4997))=0),AND(NOT(E4997="Unknown"),ISBLANK(J4997)),AND(NOT(O4997="Unknown"),ISBLANK(R4997))),"Missing Information", INDEX(Table15[Entire Service Line Classification], MATCH(SUMIFS(Table15[Unique ID],Table15[System-Owned Portion],E4997,Table15[If Material Anything Other than "Lead" in Column E,Was Material Ever Previously Lead?],G4997,Table15[Customer-Owned Portion],O4997),Table15[Unique ID],0),0)))</f>
        <v/>
      </c>
      <c r="X4997"/>
    </row>
    <row r="4998" spans="2:24" x14ac:dyDescent="0.25">
      <c r="B4998" s="146"/>
      <c r="C4998" s="31"/>
      <c r="D4998" s="31"/>
      <c r="E4998" s="44"/>
      <c r="F4998" s="43"/>
      <c r="G4998" s="84"/>
      <c r="H4998" s="31"/>
      <c r="I4998" s="208"/>
      <c r="J4998" s="84"/>
      <c r="K4998" s="31"/>
      <c r="L4998" s="31"/>
      <c r="M4998" s="169"/>
      <c r="N4998" s="148"/>
      <c r="O4998" s="106"/>
      <c r="P4998" s="43"/>
      <c r="Q4998" s="31"/>
      <c r="R4998" s="84"/>
      <c r="S4998" s="31"/>
      <c r="T4998" s="31"/>
      <c r="U4998" s="169"/>
      <c r="V4998" s="150"/>
      <c r="W4998" s="141" t="str" cm="1">
        <f t="array" ref="W4998">IF(SUM(LEN(B4998:V4998))=0,"",IF(OR(OR(ISBLANK(F4998),SUM(LEN(C4998),LEN(D4998))=0),AND(NOT(E4998="Unknown"),ISBLANK(J4998)),AND(NOT(O4998="Unknown"),ISBLANK(R4998))),"Missing Information", INDEX(Table15[Entire Service Line Classification], MATCH(SUMIFS(Table15[Unique ID],Table15[System-Owned Portion],E4998,Table15[If Material Anything Other than "Lead" in Column E,Was Material Ever Previously Lead?],G4998,Table15[Customer-Owned Portion],O4998),Table15[Unique ID],0),0)))</f>
        <v/>
      </c>
      <c r="X4998"/>
    </row>
    <row r="4999" spans="2:24" x14ac:dyDescent="0.25">
      <c r="B4999" s="146"/>
      <c r="C4999" s="31"/>
      <c r="D4999" s="31"/>
      <c r="E4999" s="44"/>
      <c r="F4999" s="43"/>
      <c r="G4999" s="84"/>
      <c r="H4999" s="31"/>
      <c r="I4999" s="208"/>
      <c r="J4999" s="84"/>
      <c r="K4999" s="31"/>
      <c r="L4999" s="31"/>
      <c r="M4999" s="169"/>
      <c r="N4999" s="148"/>
      <c r="O4999" s="106"/>
      <c r="P4999" s="43"/>
      <c r="Q4999" s="31"/>
      <c r="R4999" s="84"/>
      <c r="S4999" s="31"/>
      <c r="T4999" s="31"/>
      <c r="U4999" s="169"/>
      <c r="V4999" s="150"/>
      <c r="W4999" s="141" t="str" cm="1">
        <f t="array" ref="W4999">IF(SUM(LEN(B4999:V4999))=0,"",IF(OR(OR(ISBLANK(F4999),SUM(LEN(C4999),LEN(D4999))=0),AND(NOT(E4999="Unknown"),ISBLANK(J4999)),AND(NOT(O4999="Unknown"),ISBLANK(R4999))),"Missing Information", INDEX(Table15[Entire Service Line Classification], MATCH(SUMIFS(Table15[Unique ID],Table15[System-Owned Portion],E4999,Table15[If Material Anything Other than "Lead" in Column E,Was Material Ever Previously Lead?],G4999,Table15[Customer-Owned Portion],O4999),Table15[Unique ID],0),0)))</f>
        <v/>
      </c>
      <c r="X4999"/>
    </row>
    <row r="5000" spans="2:24" x14ac:dyDescent="0.25">
      <c r="B5000" s="146"/>
      <c r="C5000" s="31"/>
      <c r="D5000" s="31"/>
      <c r="E5000" s="44"/>
      <c r="F5000" s="43"/>
      <c r="G5000" s="84"/>
      <c r="H5000" s="31"/>
      <c r="I5000" s="208"/>
      <c r="J5000" s="84"/>
      <c r="K5000" s="31"/>
      <c r="L5000" s="31"/>
      <c r="M5000" s="169"/>
      <c r="N5000" s="148"/>
      <c r="O5000" s="106"/>
      <c r="P5000" s="43"/>
      <c r="Q5000" s="31"/>
      <c r="R5000" s="84"/>
      <c r="S5000" s="31"/>
      <c r="T5000" s="31"/>
      <c r="U5000" s="169"/>
      <c r="V5000" s="150"/>
      <c r="W5000" s="141" t="str" cm="1">
        <f t="array" ref="W5000">IF(SUM(LEN(B5000:V5000))=0,"",IF(OR(OR(ISBLANK(F5000),SUM(LEN(C5000),LEN(D5000))=0),AND(NOT(E5000="Unknown"),ISBLANK(J5000)),AND(NOT(O5000="Unknown"),ISBLANK(R5000))),"Missing Information", INDEX(Table15[Entire Service Line Classification], MATCH(SUMIFS(Table15[Unique ID],Table15[System-Owned Portion],E5000,Table15[If Material Anything Other than "Lead" in Column E,Was Material Ever Previously Lead?],G5000,Table15[Customer-Owned Portion],O5000),Table15[Unique ID],0),0)))</f>
        <v/>
      </c>
      <c r="X5000"/>
    </row>
    <row r="5001" spans="2:24" x14ac:dyDescent="0.25">
      <c r="B5001" s="146"/>
      <c r="C5001" s="31"/>
      <c r="D5001" s="31"/>
      <c r="E5001" s="44"/>
      <c r="F5001" s="43"/>
      <c r="G5001" s="84"/>
      <c r="H5001" s="31"/>
      <c r="I5001" s="208"/>
      <c r="J5001" s="84"/>
      <c r="K5001" s="31"/>
      <c r="L5001" s="31"/>
      <c r="M5001" s="169"/>
      <c r="N5001" s="148"/>
      <c r="O5001" s="106"/>
      <c r="P5001" s="43"/>
      <c r="Q5001" s="31"/>
      <c r="R5001" s="84"/>
      <c r="S5001" s="31"/>
      <c r="T5001" s="31"/>
      <c r="U5001" s="169"/>
      <c r="V5001" s="150"/>
      <c r="W5001" s="141" t="str" cm="1">
        <f t="array" ref="W5001">IF(SUM(LEN(B5001:V5001))=0,"",IF(OR(OR(ISBLANK(F5001),SUM(LEN(C5001),LEN(D5001))=0),AND(NOT(E5001="Unknown"),ISBLANK(J5001)),AND(NOT(O5001="Unknown"),ISBLANK(R5001))),"Missing Information", INDEX(Table15[Entire Service Line Classification], MATCH(SUMIFS(Table15[Unique ID],Table15[System-Owned Portion],E5001,Table15[If Material Anything Other than "Lead" in Column E,Was Material Ever Previously Lead?],G5001,Table15[Customer-Owned Portion],O5001),Table15[Unique ID],0),0)))</f>
        <v/>
      </c>
      <c r="X5001"/>
    </row>
    <row r="5002" spans="2:24" x14ac:dyDescent="0.25">
      <c r="B5002" s="146"/>
      <c r="C5002" s="31"/>
      <c r="D5002" s="31"/>
      <c r="E5002" s="44"/>
      <c r="F5002" s="43"/>
      <c r="G5002" s="84"/>
      <c r="H5002" s="31"/>
      <c r="I5002" s="208"/>
      <c r="J5002" s="84"/>
      <c r="K5002" s="31"/>
      <c r="L5002" s="31"/>
      <c r="M5002" s="169"/>
      <c r="N5002" s="148"/>
      <c r="O5002" s="106"/>
      <c r="P5002" s="43"/>
      <c r="Q5002" s="31"/>
      <c r="R5002" s="84"/>
      <c r="S5002" s="31"/>
      <c r="T5002" s="31"/>
      <c r="U5002" s="169"/>
      <c r="V5002" s="150"/>
      <c r="W5002" s="141" t="str" cm="1">
        <f t="array" ref="W5002">IF(SUM(LEN(B5002:V5002))=0,"",IF(OR(OR(ISBLANK(F5002),SUM(LEN(C5002),LEN(D5002))=0),AND(NOT(E5002="Unknown"),ISBLANK(J5002)),AND(NOT(O5002="Unknown"),ISBLANK(R5002))),"Missing Information", INDEX(Table15[Entire Service Line Classification], MATCH(SUMIFS(Table15[Unique ID],Table15[System-Owned Portion],E5002,Table15[If Material Anything Other than "Lead" in Column E,Was Material Ever Previously Lead?],G5002,Table15[Customer-Owned Portion],O5002),Table15[Unique ID],0),0)))</f>
        <v/>
      </c>
      <c r="X5002"/>
    </row>
    <row r="5003" spans="2:24" x14ac:dyDescent="0.25">
      <c r="B5003" s="146"/>
      <c r="C5003" s="31"/>
      <c r="D5003" s="31"/>
      <c r="E5003" s="44"/>
      <c r="F5003" s="43"/>
      <c r="G5003" s="84"/>
      <c r="H5003" s="31"/>
      <c r="I5003" s="208"/>
      <c r="J5003" s="84"/>
      <c r="K5003" s="31"/>
      <c r="L5003" s="31"/>
      <c r="M5003" s="169"/>
      <c r="N5003" s="148"/>
      <c r="O5003" s="106"/>
      <c r="P5003" s="43"/>
      <c r="Q5003" s="31"/>
      <c r="R5003" s="84"/>
      <c r="S5003" s="31"/>
      <c r="T5003" s="31"/>
      <c r="U5003" s="169"/>
      <c r="V5003" s="150"/>
      <c r="W5003" s="141" t="str" cm="1">
        <f t="array" ref="W5003">IF(SUM(LEN(B5003:V5003))=0,"",IF(OR(OR(ISBLANK(F5003),SUM(LEN(C5003),LEN(D5003))=0),AND(NOT(E5003="Unknown"),ISBLANK(J5003)),AND(NOT(O5003="Unknown"),ISBLANK(R5003))),"Missing Information", INDEX(Table15[Entire Service Line Classification], MATCH(SUMIFS(Table15[Unique ID],Table15[System-Owned Portion],E5003,Table15[If Material Anything Other than "Lead" in Column E,Was Material Ever Previously Lead?],G5003,Table15[Customer-Owned Portion],O5003),Table15[Unique ID],0),0)))</f>
        <v/>
      </c>
      <c r="X5003"/>
    </row>
    <row r="5004" spans="2:24" x14ac:dyDescent="0.25">
      <c r="B5004" s="146"/>
      <c r="C5004" s="31"/>
      <c r="D5004" s="31"/>
      <c r="E5004" s="44"/>
      <c r="F5004" s="43"/>
      <c r="G5004" s="84"/>
      <c r="H5004" s="31"/>
      <c r="I5004" s="208"/>
      <c r="J5004" s="84"/>
      <c r="K5004" s="31"/>
      <c r="L5004" s="31"/>
      <c r="M5004" s="169"/>
      <c r="N5004" s="148"/>
      <c r="O5004" s="106"/>
      <c r="P5004" s="43"/>
      <c r="Q5004" s="31"/>
      <c r="R5004" s="84"/>
      <c r="S5004" s="31"/>
      <c r="T5004" s="31"/>
      <c r="U5004" s="169"/>
      <c r="V5004" s="150"/>
      <c r="W5004" s="141" t="str" cm="1">
        <f t="array" ref="W5004">IF(SUM(LEN(B5004:V5004))=0,"",IF(OR(OR(ISBLANK(F5004),SUM(LEN(C5004),LEN(D5004))=0),AND(NOT(E5004="Unknown"),ISBLANK(J5004)),AND(NOT(O5004="Unknown"),ISBLANK(R5004))),"Missing Information", INDEX(Table15[Entire Service Line Classification], MATCH(SUMIFS(Table15[Unique ID],Table15[System-Owned Portion],E5004,Table15[If Material Anything Other than "Lead" in Column E,Was Material Ever Previously Lead?],G5004,Table15[Customer-Owned Portion],O5004),Table15[Unique ID],0),0)))</f>
        <v/>
      </c>
      <c r="X5004"/>
    </row>
    <row r="5005" spans="2:24" x14ac:dyDescent="0.25">
      <c r="B5005" s="146"/>
      <c r="C5005" s="31"/>
      <c r="D5005" s="31"/>
      <c r="E5005" s="44"/>
      <c r="F5005" s="43"/>
      <c r="G5005" s="84"/>
      <c r="H5005" s="31"/>
      <c r="I5005" s="208"/>
      <c r="J5005" s="84"/>
      <c r="K5005" s="31"/>
      <c r="L5005" s="31"/>
      <c r="M5005" s="169"/>
      <c r="N5005" s="148"/>
      <c r="O5005" s="106"/>
      <c r="P5005" s="43"/>
      <c r="Q5005" s="31"/>
      <c r="R5005" s="84"/>
      <c r="S5005" s="31"/>
      <c r="T5005" s="31"/>
      <c r="U5005" s="169"/>
      <c r="V5005" s="150"/>
      <c r="W5005" s="141" t="str" cm="1">
        <f t="array" ref="W5005">IF(SUM(LEN(B5005:V5005))=0,"",IF(OR(OR(ISBLANK(F5005),SUM(LEN(C5005),LEN(D5005))=0),AND(NOT(E5005="Unknown"),ISBLANK(J5005)),AND(NOT(O5005="Unknown"),ISBLANK(R5005))),"Missing Information", INDEX(Table15[Entire Service Line Classification], MATCH(SUMIFS(Table15[Unique ID],Table15[System-Owned Portion],E5005,Table15[If Material Anything Other than "Lead" in Column E,Was Material Ever Previously Lead?],G5005,Table15[Customer-Owned Portion],O5005),Table15[Unique ID],0),0)))</f>
        <v/>
      </c>
      <c r="X5005"/>
    </row>
    <row r="5006" spans="2:24" x14ac:dyDescent="0.25">
      <c r="B5006" s="146"/>
      <c r="C5006" s="31"/>
      <c r="D5006" s="31"/>
      <c r="E5006" s="44"/>
      <c r="F5006" s="43"/>
      <c r="G5006" s="84"/>
      <c r="H5006" s="31"/>
      <c r="I5006" s="208"/>
      <c r="J5006" s="84"/>
      <c r="K5006" s="31"/>
      <c r="L5006" s="31"/>
      <c r="M5006" s="169"/>
      <c r="N5006" s="148"/>
      <c r="O5006" s="106"/>
      <c r="P5006" s="43"/>
      <c r="Q5006" s="31"/>
      <c r="R5006" s="84"/>
      <c r="S5006" s="31"/>
      <c r="T5006" s="31"/>
      <c r="U5006" s="169"/>
      <c r="V5006" s="150"/>
      <c r="W5006" s="141" t="str" cm="1">
        <f t="array" ref="W5006">IF(SUM(LEN(B5006:V5006))=0,"",IF(OR(OR(ISBLANK(F5006),SUM(LEN(C5006),LEN(D5006))=0),AND(NOT(E5006="Unknown"),ISBLANK(J5006)),AND(NOT(O5006="Unknown"),ISBLANK(R5006))),"Missing Information", INDEX(Table15[Entire Service Line Classification], MATCH(SUMIFS(Table15[Unique ID],Table15[System-Owned Portion],E5006,Table15[If Material Anything Other than "Lead" in Column E,Was Material Ever Previously Lead?],G5006,Table15[Customer-Owned Portion],O5006),Table15[Unique ID],0),0)))</f>
        <v/>
      </c>
      <c r="X5006"/>
    </row>
    <row r="5007" spans="2:24" x14ac:dyDescent="0.25">
      <c r="B5007" s="146"/>
      <c r="C5007" s="31"/>
      <c r="D5007" s="31"/>
      <c r="E5007" s="44"/>
      <c r="F5007" s="43"/>
      <c r="G5007" s="84"/>
      <c r="H5007" s="31"/>
      <c r="I5007" s="208"/>
      <c r="J5007" s="84"/>
      <c r="K5007" s="31"/>
      <c r="L5007" s="31"/>
      <c r="M5007" s="169"/>
      <c r="N5007" s="148"/>
      <c r="O5007" s="106"/>
      <c r="P5007" s="43"/>
      <c r="Q5007" s="31"/>
      <c r="R5007" s="84"/>
      <c r="S5007" s="31"/>
      <c r="T5007" s="31"/>
      <c r="U5007" s="169"/>
      <c r="V5007" s="150"/>
      <c r="W5007" s="141" t="str" cm="1">
        <f t="array" ref="W5007">IF(SUM(LEN(B5007:V5007))=0,"",IF(OR(OR(ISBLANK(F5007),SUM(LEN(C5007),LEN(D5007))=0),AND(NOT(E5007="Unknown"),ISBLANK(J5007)),AND(NOT(O5007="Unknown"),ISBLANK(R5007))),"Missing Information", INDEX(Table15[Entire Service Line Classification], MATCH(SUMIFS(Table15[Unique ID],Table15[System-Owned Portion],E5007,Table15[If Material Anything Other than "Lead" in Column E,Was Material Ever Previously Lead?],G5007,Table15[Customer-Owned Portion],O5007),Table15[Unique ID],0),0)))</f>
        <v/>
      </c>
      <c r="X5007"/>
    </row>
    <row r="5008" spans="2:24" x14ac:dyDescent="0.25">
      <c r="B5008" s="146"/>
      <c r="C5008" s="31"/>
      <c r="D5008" s="31"/>
      <c r="E5008" s="44"/>
      <c r="F5008" s="43"/>
      <c r="G5008" s="84"/>
      <c r="H5008" s="31"/>
      <c r="I5008" s="208"/>
      <c r="J5008" s="84"/>
      <c r="K5008" s="31"/>
      <c r="L5008" s="31"/>
      <c r="M5008" s="169"/>
      <c r="N5008" s="148"/>
      <c r="O5008" s="106"/>
      <c r="P5008" s="43"/>
      <c r="Q5008" s="31"/>
      <c r="R5008" s="84"/>
      <c r="S5008" s="31"/>
      <c r="T5008" s="31"/>
      <c r="U5008" s="169"/>
      <c r="V5008" s="150"/>
      <c r="W5008" s="141" t="str" cm="1">
        <f t="array" ref="W5008">IF(SUM(LEN(B5008:V5008))=0,"",IF(OR(OR(ISBLANK(F5008),SUM(LEN(C5008),LEN(D5008))=0),AND(NOT(E5008="Unknown"),ISBLANK(J5008)),AND(NOT(O5008="Unknown"),ISBLANK(R5008))),"Missing Information", INDEX(Table15[Entire Service Line Classification], MATCH(SUMIFS(Table15[Unique ID],Table15[System-Owned Portion],E5008,Table15[If Material Anything Other than "Lead" in Column E,Was Material Ever Previously Lead?],G5008,Table15[Customer-Owned Portion],O5008),Table15[Unique ID],0),0)))</f>
        <v/>
      </c>
      <c r="X5008"/>
    </row>
    <row r="5009" spans="2:24" x14ac:dyDescent="0.25">
      <c r="B5009" s="146"/>
      <c r="C5009" s="31"/>
      <c r="D5009" s="31"/>
      <c r="E5009" s="44"/>
      <c r="F5009" s="43"/>
      <c r="G5009" s="84"/>
      <c r="H5009" s="31"/>
      <c r="I5009" s="208"/>
      <c r="J5009" s="84"/>
      <c r="K5009" s="31"/>
      <c r="L5009" s="31"/>
      <c r="M5009" s="169"/>
      <c r="N5009" s="148"/>
      <c r="O5009" s="106"/>
      <c r="P5009" s="43"/>
      <c r="Q5009" s="31"/>
      <c r="R5009" s="84"/>
      <c r="S5009" s="31"/>
      <c r="T5009" s="31"/>
      <c r="U5009" s="169"/>
      <c r="V5009" s="150"/>
      <c r="W5009" s="141" t="str" cm="1">
        <f t="array" ref="W5009">IF(SUM(LEN(B5009:V5009))=0,"",IF(OR(OR(ISBLANK(F5009),SUM(LEN(C5009),LEN(D5009))=0),AND(NOT(E5009="Unknown"),ISBLANK(J5009)),AND(NOT(O5009="Unknown"),ISBLANK(R5009))),"Missing Information", INDEX(Table15[Entire Service Line Classification], MATCH(SUMIFS(Table15[Unique ID],Table15[System-Owned Portion],E5009,Table15[If Material Anything Other than "Lead" in Column E,Was Material Ever Previously Lead?],G5009,Table15[Customer-Owned Portion],O5009),Table15[Unique ID],0),0)))</f>
        <v/>
      </c>
      <c r="X5009"/>
    </row>
    <row r="5010" spans="2:24" x14ac:dyDescent="0.25">
      <c r="B5010" s="146"/>
      <c r="C5010" s="31"/>
      <c r="D5010" s="31"/>
      <c r="E5010" s="44"/>
      <c r="F5010" s="43"/>
      <c r="G5010" s="84"/>
      <c r="H5010" s="31"/>
      <c r="I5010" s="208"/>
      <c r="J5010" s="84"/>
      <c r="K5010" s="31"/>
      <c r="L5010" s="31"/>
      <c r="M5010" s="169"/>
      <c r="N5010" s="148"/>
      <c r="O5010" s="106"/>
      <c r="P5010" s="43"/>
      <c r="Q5010" s="31"/>
      <c r="R5010" s="84"/>
      <c r="S5010" s="31"/>
      <c r="T5010" s="31"/>
      <c r="U5010" s="169"/>
      <c r="V5010" s="150"/>
      <c r="W5010" s="141" t="str" cm="1">
        <f t="array" ref="W5010">IF(SUM(LEN(B5010:V5010))=0,"",IF(OR(OR(ISBLANK(F5010),SUM(LEN(C5010),LEN(D5010))=0),AND(NOT(E5010="Unknown"),ISBLANK(J5010)),AND(NOT(O5010="Unknown"),ISBLANK(R5010))),"Missing Information", INDEX(Table15[Entire Service Line Classification], MATCH(SUMIFS(Table15[Unique ID],Table15[System-Owned Portion],E5010,Table15[If Material Anything Other than "Lead" in Column E,Was Material Ever Previously Lead?],G5010,Table15[Customer-Owned Portion],O5010),Table15[Unique ID],0),0)))</f>
        <v/>
      </c>
      <c r="X5010"/>
    </row>
    <row r="5011" spans="2:24" x14ac:dyDescent="0.25">
      <c r="B5011" s="146"/>
      <c r="C5011" s="31"/>
      <c r="D5011" s="31"/>
      <c r="E5011" s="44"/>
      <c r="F5011" s="43"/>
      <c r="G5011" s="84"/>
      <c r="H5011" s="31"/>
      <c r="I5011" s="208"/>
      <c r="J5011" s="84"/>
      <c r="K5011" s="31"/>
      <c r="L5011" s="31"/>
      <c r="M5011" s="169"/>
      <c r="N5011" s="148"/>
      <c r="O5011" s="106"/>
      <c r="P5011" s="43"/>
      <c r="Q5011" s="31"/>
      <c r="R5011" s="84"/>
      <c r="S5011" s="31"/>
      <c r="T5011" s="31"/>
      <c r="U5011" s="169"/>
      <c r="V5011" s="150"/>
      <c r="W5011" s="141" t="str" cm="1">
        <f t="array" ref="W5011">IF(SUM(LEN(B5011:V5011))=0,"",IF(OR(OR(ISBLANK(F5011),SUM(LEN(C5011),LEN(D5011))=0),AND(NOT(E5011="Unknown"),ISBLANK(J5011)),AND(NOT(O5011="Unknown"),ISBLANK(R5011))),"Missing Information", INDEX(Table15[Entire Service Line Classification], MATCH(SUMIFS(Table15[Unique ID],Table15[System-Owned Portion],E5011,Table15[If Material Anything Other than "Lead" in Column E,Was Material Ever Previously Lead?],G5011,Table15[Customer-Owned Portion],O5011),Table15[Unique ID],0),0)))</f>
        <v/>
      </c>
      <c r="X5011"/>
    </row>
    <row r="5012" spans="2:24" x14ac:dyDescent="0.25">
      <c r="B5012" s="146"/>
      <c r="C5012" s="31"/>
      <c r="D5012" s="31"/>
      <c r="E5012" s="44"/>
      <c r="F5012" s="43"/>
      <c r="G5012" s="84"/>
      <c r="H5012" s="31"/>
      <c r="I5012" s="208"/>
      <c r="J5012" s="84"/>
      <c r="K5012" s="31"/>
      <c r="L5012" s="31"/>
      <c r="M5012" s="169"/>
      <c r="N5012" s="148"/>
      <c r="O5012" s="106"/>
      <c r="P5012" s="43"/>
      <c r="Q5012" s="31"/>
      <c r="R5012" s="84"/>
      <c r="S5012" s="31"/>
      <c r="T5012" s="31"/>
      <c r="U5012" s="169"/>
      <c r="V5012" s="150"/>
      <c r="W5012" s="141" t="str" cm="1">
        <f t="array" ref="W5012">IF(SUM(LEN(B5012:V5012))=0,"",IF(OR(OR(ISBLANK(F5012),SUM(LEN(C5012),LEN(D5012))=0),AND(NOT(E5012="Unknown"),ISBLANK(J5012)),AND(NOT(O5012="Unknown"),ISBLANK(R5012))),"Missing Information", INDEX(Table15[Entire Service Line Classification], MATCH(SUMIFS(Table15[Unique ID],Table15[System-Owned Portion],E5012,Table15[If Material Anything Other than "Lead" in Column E,Was Material Ever Previously Lead?],G5012,Table15[Customer-Owned Portion],O5012),Table15[Unique ID],0),0)))</f>
        <v/>
      </c>
      <c r="X5012"/>
    </row>
    <row r="5013" spans="2:24" x14ac:dyDescent="0.25">
      <c r="B5013" s="146"/>
      <c r="C5013" s="31"/>
      <c r="D5013" s="31"/>
      <c r="E5013" s="44"/>
      <c r="F5013" s="43"/>
      <c r="G5013" s="84"/>
      <c r="H5013" s="31"/>
      <c r="I5013" s="208"/>
      <c r="J5013" s="84"/>
      <c r="K5013" s="31"/>
      <c r="L5013" s="31"/>
      <c r="M5013" s="169"/>
      <c r="N5013" s="148"/>
      <c r="O5013" s="106"/>
      <c r="P5013" s="43"/>
      <c r="Q5013" s="31"/>
      <c r="R5013" s="84"/>
      <c r="S5013" s="31"/>
      <c r="T5013" s="31"/>
      <c r="U5013" s="169"/>
      <c r="V5013" s="150"/>
      <c r="W5013" s="141" t="str" cm="1">
        <f t="array" ref="W5013">IF(SUM(LEN(B5013:V5013))=0,"",IF(OR(OR(ISBLANK(F5013),SUM(LEN(C5013),LEN(D5013))=0),AND(NOT(E5013="Unknown"),ISBLANK(J5013)),AND(NOT(O5013="Unknown"),ISBLANK(R5013))),"Missing Information", INDEX(Table15[Entire Service Line Classification], MATCH(SUMIFS(Table15[Unique ID],Table15[System-Owned Portion],E5013,Table15[If Material Anything Other than "Lead" in Column E,Was Material Ever Previously Lead?],G5013,Table15[Customer-Owned Portion],O5013),Table15[Unique ID],0),0)))</f>
        <v/>
      </c>
      <c r="X5013"/>
    </row>
    <row r="5014" spans="2:24" x14ac:dyDescent="0.25">
      <c r="B5014" s="146"/>
      <c r="C5014" s="31"/>
      <c r="D5014" s="31"/>
      <c r="E5014" s="44"/>
      <c r="F5014" s="43"/>
      <c r="G5014" s="84"/>
      <c r="H5014" s="31"/>
      <c r="I5014" s="208"/>
      <c r="J5014" s="84"/>
      <c r="K5014" s="31"/>
      <c r="L5014" s="31"/>
      <c r="M5014" s="169"/>
      <c r="N5014" s="148"/>
      <c r="O5014" s="106"/>
      <c r="P5014" s="43"/>
      <c r="Q5014" s="31"/>
      <c r="R5014" s="84"/>
      <c r="S5014" s="31"/>
      <c r="T5014" s="31"/>
      <c r="U5014" s="169"/>
      <c r="V5014" s="150"/>
      <c r="W5014" s="141" t="str" cm="1">
        <f t="array" ref="W5014">IF(SUM(LEN(B5014:V5014))=0,"",IF(OR(OR(ISBLANK(F5014),SUM(LEN(C5014),LEN(D5014))=0),AND(NOT(E5014="Unknown"),ISBLANK(J5014)),AND(NOT(O5014="Unknown"),ISBLANK(R5014))),"Missing Information", INDEX(Table15[Entire Service Line Classification], MATCH(SUMIFS(Table15[Unique ID],Table15[System-Owned Portion],E5014,Table15[If Material Anything Other than "Lead" in Column E,Was Material Ever Previously Lead?],G5014,Table15[Customer-Owned Portion],O5014),Table15[Unique ID],0),0)))</f>
        <v/>
      </c>
      <c r="X5014"/>
    </row>
    <row r="5015" spans="2:24" x14ac:dyDescent="0.25">
      <c r="B5015" s="146"/>
      <c r="C5015" s="31"/>
      <c r="D5015" s="31"/>
      <c r="E5015" s="44"/>
      <c r="F5015" s="43"/>
      <c r="G5015" s="84"/>
      <c r="H5015" s="31"/>
      <c r="I5015" s="208"/>
      <c r="J5015" s="84"/>
      <c r="K5015" s="31"/>
      <c r="L5015" s="31"/>
      <c r="M5015" s="169"/>
      <c r="N5015" s="148"/>
      <c r="O5015" s="106"/>
      <c r="P5015" s="43"/>
      <c r="Q5015" s="31"/>
      <c r="R5015" s="84"/>
      <c r="S5015" s="31"/>
      <c r="T5015" s="31"/>
      <c r="U5015" s="169"/>
      <c r="V5015" s="150"/>
      <c r="W5015" s="141" t="str" cm="1">
        <f t="array" ref="W5015">IF(SUM(LEN(B5015:V5015))=0,"",IF(OR(OR(ISBLANK(F5015),SUM(LEN(C5015),LEN(D5015))=0),AND(NOT(E5015="Unknown"),ISBLANK(J5015)),AND(NOT(O5015="Unknown"),ISBLANK(R5015))),"Missing Information", INDEX(Table15[Entire Service Line Classification], MATCH(SUMIFS(Table15[Unique ID],Table15[System-Owned Portion],E5015,Table15[If Material Anything Other than "Lead" in Column E,Was Material Ever Previously Lead?],G5015,Table15[Customer-Owned Portion],O5015),Table15[Unique ID],0),0)))</f>
        <v/>
      </c>
      <c r="X5015"/>
    </row>
    <row r="5016" spans="2:24" x14ac:dyDescent="0.25">
      <c r="B5016" s="146"/>
      <c r="C5016" s="31"/>
      <c r="D5016" s="31"/>
      <c r="E5016" s="44"/>
      <c r="F5016" s="43"/>
      <c r="G5016" s="84"/>
      <c r="H5016" s="31"/>
      <c r="I5016" s="208"/>
      <c r="J5016" s="84"/>
      <c r="K5016" s="31"/>
      <c r="L5016" s="31"/>
      <c r="M5016" s="169"/>
      <c r="N5016" s="148"/>
      <c r="O5016" s="106"/>
      <c r="P5016" s="43"/>
      <c r="Q5016" s="31"/>
      <c r="R5016" s="84"/>
      <c r="S5016" s="31"/>
      <c r="T5016" s="31"/>
      <c r="U5016" s="169"/>
      <c r="V5016" s="150"/>
      <c r="W5016" s="141" t="str" cm="1">
        <f t="array" ref="W5016">IF(SUM(LEN(B5016:V5016))=0,"",IF(OR(OR(ISBLANK(F5016),SUM(LEN(C5016),LEN(D5016))=0),AND(NOT(E5016="Unknown"),ISBLANK(J5016)),AND(NOT(O5016="Unknown"),ISBLANK(R5016))),"Missing Information", INDEX(Table15[Entire Service Line Classification], MATCH(SUMIFS(Table15[Unique ID],Table15[System-Owned Portion],E5016,Table15[If Material Anything Other than "Lead" in Column E,Was Material Ever Previously Lead?],G5016,Table15[Customer-Owned Portion],O5016),Table15[Unique ID],0),0)))</f>
        <v/>
      </c>
      <c r="X5016"/>
    </row>
    <row r="5017" spans="2:24" x14ac:dyDescent="0.25">
      <c r="B5017" s="146"/>
      <c r="C5017" s="31"/>
      <c r="D5017" s="31"/>
      <c r="E5017" s="44"/>
      <c r="F5017" s="43"/>
      <c r="G5017" s="84"/>
      <c r="H5017" s="31"/>
      <c r="I5017" s="208"/>
      <c r="J5017" s="84"/>
      <c r="K5017" s="31"/>
      <c r="L5017" s="31"/>
      <c r="M5017" s="169"/>
      <c r="N5017" s="148"/>
      <c r="O5017" s="106"/>
      <c r="P5017" s="43"/>
      <c r="Q5017" s="31"/>
      <c r="R5017" s="84"/>
      <c r="S5017" s="31"/>
      <c r="T5017" s="31"/>
      <c r="U5017" s="169"/>
      <c r="V5017" s="150"/>
      <c r="W5017" s="141" t="str" cm="1">
        <f t="array" ref="W5017">IF(SUM(LEN(B5017:V5017))=0,"",IF(OR(OR(ISBLANK(F5017),SUM(LEN(C5017),LEN(D5017))=0),AND(NOT(E5017="Unknown"),ISBLANK(J5017)),AND(NOT(O5017="Unknown"),ISBLANK(R5017))),"Missing Information", INDEX(Table15[Entire Service Line Classification], MATCH(SUMIFS(Table15[Unique ID],Table15[System-Owned Portion],E5017,Table15[If Material Anything Other than "Lead" in Column E,Was Material Ever Previously Lead?],G5017,Table15[Customer-Owned Portion],O5017),Table15[Unique ID],0),0)))</f>
        <v/>
      </c>
      <c r="X5017"/>
    </row>
    <row r="5018" spans="2:24" x14ac:dyDescent="0.25">
      <c r="B5018" s="146"/>
      <c r="C5018" s="31"/>
      <c r="D5018" s="31"/>
      <c r="E5018" s="44"/>
      <c r="F5018" s="43"/>
      <c r="G5018" s="84"/>
      <c r="H5018" s="31"/>
      <c r="I5018" s="208"/>
      <c r="J5018" s="84"/>
      <c r="K5018" s="31"/>
      <c r="L5018" s="31"/>
      <c r="M5018" s="169"/>
      <c r="N5018" s="148"/>
      <c r="O5018" s="106"/>
      <c r="P5018" s="43"/>
      <c r="Q5018" s="31"/>
      <c r="R5018" s="84"/>
      <c r="S5018" s="31"/>
      <c r="T5018" s="31"/>
      <c r="U5018" s="169"/>
      <c r="V5018" s="150"/>
      <c r="W5018" s="141" t="str" cm="1">
        <f t="array" ref="W5018">IF(SUM(LEN(B5018:V5018))=0,"",IF(OR(OR(ISBLANK(F5018),SUM(LEN(C5018),LEN(D5018))=0),AND(NOT(E5018="Unknown"),ISBLANK(J5018)),AND(NOT(O5018="Unknown"),ISBLANK(R5018))),"Missing Information", INDEX(Table15[Entire Service Line Classification], MATCH(SUMIFS(Table15[Unique ID],Table15[System-Owned Portion],E5018,Table15[If Material Anything Other than "Lead" in Column E,Was Material Ever Previously Lead?],G5018,Table15[Customer-Owned Portion],O5018),Table15[Unique ID],0),0)))</f>
        <v/>
      </c>
      <c r="X5018"/>
    </row>
    <row r="5019" spans="2:24" x14ac:dyDescent="0.25">
      <c r="B5019" s="146"/>
      <c r="C5019" s="31"/>
      <c r="D5019" s="31"/>
      <c r="E5019" s="44"/>
      <c r="F5019" s="43"/>
      <c r="G5019" s="84"/>
      <c r="H5019" s="31"/>
      <c r="I5019" s="208"/>
      <c r="J5019" s="84"/>
      <c r="K5019" s="31"/>
      <c r="L5019" s="31"/>
      <c r="M5019" s="169"/>
      <c r="N5019" s="148"/>
      <c r="O5019" s="106"/>
      <c r="P5019" s="43"/>
      <c r="Q5019" s="31"/>
      <c r="R5019" s="84"/>
      <c r="S5019" s="31"/>
      <c r="T5019" s="31"/>
      <c r="U5019" s="169"/>
      <c r="V5019" s="150"/>
      <c r="W5019" s="141" t="str" cm="1">
        <f t="array" ref="W5019">IF(SUM(LEN(B5019:V5019))=0,"",IF(OR(OR(ISBLANK(F5019),SUM(LEN(C5019),LEN(D5019))=0),AND(NOT(E5019="Unknown"),ISBLANK(J5019)),AND(NOT(O5019="Unknown"),ISBLANK(R5019))),"Missing Information", INDEX(Table15[Entire Service Line Classification], MATCH(SUMIFS(Table15[Unique ID],Table15[System-Owned Portion],E5019,Table15[If Material Anything Other than "Lead" in Column E,Was Material Ever Previously Lead?],G5019,Table15[Customer-Owned Portion],O5019),Table15[Unique ID],0),0)))</f>
        <v/>
      </c>
      <c r="X5019"/>
    </row>
    <row r="5020" spans="2:24" x14ac:dyDescent="0.25">
      <c r="B5020" s="146"/>
      <c r="C5020" s="31"/>
      <c r="D5020" s="31"/>
      <c r="E5020" s="44"/>
      <c r="F5020" s="43"/>
      <c r="G5020" s="84"/>
      <c r="H5020" s="31"/>
      <c r="I5020" s="208"/>
      <c r="J5020" s="84"/>
      <c r="K5020" s="31"/>
      <c r="L5020" s="31"/>
      <c r="M5020" s="169"/>
      <c r="N5020" s="148"/>
      <c r="O5020" s="106"/>
      <c r="P5020" s="43"/>
      <c r="Q5020" s="31"/>
      <c r="R5020" s="84"/>
      <c r="S5020" s="31"/>
      <c r="T5020" s="31"/>
      <c r="U5020" s="169"/>
      <c r="V5020" s="150"/>
      <c r="W5020" s="141" t="str" cm="1">
        <f t="array" ref="W5020">IF(SUM(LEN(B5020:V5020))=0,"",IF(OR(OR(ISBLANK(F5020),SUM(LEN(C5020),LEN(D5020))=0),AND(NOT(E5020="Unknown"),ISBLANK(J5020)),AND(NOT(O5020="Unknown"),ISBLANK(R5020))),"Missing Information", INDEX(Table15[Entire Service Line Classification], MATCH(SUMIFS(Table15[Unique ID],Table15[System-Owned Portion],E5020,Table15[If Material Anything Other than "Lead" in Column E,Was Material Ever Previously Lead?],G5020,Table15[Customer-Owned Portion],O5020),Table15[Unique ID],0),0)))</f>
        <v/>
      </c>
      <c r="X5020"/>
    </row>
    <row r="5021" spans="2:24" x14ac:dyDescent="0.25">
      <c r="B5021" s="146"/>
      <c r="C5021" s="31"/>
      <c r="D5021" s="31"/>
      <c r="E5021" s="44"/>
      <c r="F5021" s="43"/>
      <c r="G5021" s="84"/>
      <c r="H5021" s="31"/>
      <c r="I5021" s="208"/>
      <c r="J5021" s="84"/>
      <c r="K5021" s="31"/>
      <c r="L5021" s="31"/>
      <c r="M5021" s="169"/>
      <c r="N5021" s="148"/>
      <c r="O5021" s="106"/>
      <c r="P5021" s="43"/>
      <c r="Q5021" s="31"/>
      <c r="R5021" s="84"/>
      <c r="S5021" s="31"/>
      <c r="T5021" s="31"/>
      <c r="U5021" s="169"/>
      <c r="V5021" s="150"/>
      <c r="W5021" s="141" t="str" cm="1">
        <f t="array" ref="W5021">IF(SUM(LEN(B5021:V5021))=0,"",IF(OR(OR(ISBLANK(F5021),SUM(LEN(C5021),LEN(D5021))=0),AND(NOT(E5021="Unknown"),ISBLANK(J5021)),AND(NOT(O5021="Unknown"),ISBLANK(R5021))),"Missing Information", INDEX(Table15[Entire Service Line Classification], MATCH(SUMIFS(Table15[Unique ID],Table15[System-Owned Portion],E5021,Table15[If Material Anything Other than "Lead" in Column E,Was Material Ever Previously Lead?],G5021,Table15[Customer-Owned Portion],O5021),Table15[Unique ID],0),0)))</f>
        <v/>
      </c>
      <c r="X5021"/>
    </row>
    <row r="5022" spans="2:24" x14ac:dyDescent="0.25">
      <c r="B5022" s="146"/>
      <c r="C5022" s="31"/>
      <c r="D5022" s="31"/>
      <c r="E5022" s="44"/>
      <c r="F5022" s="43"/>
      <c r="G5022" s="84"/>
      <c r="H5022" s="31"/>
      <c r="I5022" s="208"/>
      <c r="J5022" s="84"/>
      <c r="K5022" s="31"/>
      <c r="L5022" s="31"/>
      <c r="M5022" s="169"/>
      <c r="N5022" s="148"/>
      <c r="O5022" s="106"/>
      <c r="P5022" s="43"/>
      <c r="Q5022" s="31"/>
      <c r="R5022" s="84"/>
      <c r="S5022" s="31"/>
      <c r="T5022" s="31"/>
      <c r="U5022" s="169"/>
      <c r="V5022" s="150"/>
      <c r="W5022" s="141" t="str" cm="1">
        <f t="array" ref="W5022">IF(SUM(LEN(B5022:V5022))=0,"",IF(OR(OR(ISBLANK(F5022),SUM(LEN(C5022),LEN(D5022))=0),AND(NOT(E5022="Unknown"),ISBLANK(J5022)),AND(NOT(O5022="Unknown"),ISBLANK(R5022))),"Missing Information", INDEX(Table15[Entire Service Line Classification], MATCH(SUMIFS(Table15[Unique ID],Table15[System-Owned Portion],E5022,Table15[If Material Anything Other than "Lead" in Column E,Was Material Ever Previously Lead?],G5022,Table15[Customer-Owned Portion],O5022),Table15[Unique ID],0),0)))</f>
        <v/>
      </c>
      <c r="X5022"/>
    </row>
    <row r="5023" spans="2:24" x14ac:dyDescent="0.25">
      <c r="B5023" s="146"/>
      <c r="C5023" s="31"/>
      <c r="D5023" s="31"/>
      <c r="E5023" s="44"/>
      <c r="F5023" s="43"/>
      <c r="G5023" s="84"/>
      <c r="H5023" s="31"/>
      <c r="I5023" s="208"/>
      <c r="J5023" s="84"/>
      <c r="K5023" s="31"/>
      <c r="L5023" s="31"/>
      <c r="M5023" s="169"/>
      <c r="N5023" s="148"/>
      <c r="O5023" s="106"/>
      <c r="P5023" s="43"/>
      <c r="Q5023" s="31"/>
      <c r="R5023" s="84"/>
      <c r="S5023" s="31"/>
      <c r="T5023" s="31"/>
      <c r="U5023" s="169"/>
      <c r="V5023" s="150"/>
      <c r="W5023" s="141" t="str" cm="1">
        <f t="array" ref="W5023">IF(SUM(LEN(B5023:V5023))=0,"",IF(OR(OR(ISBLANK(F5023),SUM(LEN(C5023),LEN(D5023))=0),AND(NOT(E5023="Unknown"),ISBLANK(J5023)),AND(NOT(O5023="Unknown"),ISBLANK(R5023))),"Missing Information", INDEX(Table15[Entire Service Line Classification], MATCH(SUMIFS(Table15[Unique ID],Table15[System-Owned Portion],E5023,Table15[If Material Anything Other than "Lead" in Column E,Was Material Ever Previously Lead?],G5023,Table15[Customer-Owned Portion],O5023),Table15[Unique ID],0),0)))</f>
        <v/>
      </c>
      <c r="X5023"/>
    </row>
    <row r="5024" spans="2:24" x14ac:dyDescent="0.25">
      <c r="B5024" s="146"/>
      <c r="C5024" s="31"/>
      <c r="D5024" s="31"/>
      <c r="E5024" s="44"/>
      <c r="F5024" s="43"/>
      <c r="G5024" s="84"/>
      <c r="H5024" s="31"/>
      <c r="I5024" s="208"/>
      <c r="J5024" s="84"/>
      <c r="K5024" s="31"/>
      <c r="L5024" s="31"/>
      <c r="M5024" s="169"/>
      <c r="N5024" s="148"/>
      <c r="O5024" s="106"/>
      <c r="P5024" s="43"/>
      <c r="Q5024" s="31"/>
      <c r="R5024" s="84"/>
      <c r="S5024" s="31"/>
      <c r="T5024" s="31"/>
      <c r="U5024" s="169"/>
      <c r="V5024" s="150"/>
      <c r="W5024" s="141" t="str" cm="1">
        <f t="array" ref="W5024">IF(SUM(LEN(B5024:V5024))=0,"",IF(OR(OR(ISBLANK(F5024),SUM(LEN(C5024),LEN(D5024))=0),AND(NOT(E5024="Unknown"),ISBLANK(J5024)),AND(NOT(O5024="Unknown"),ISBLANK(R5024))),"Missing Information", INDEX(Table15[Entire Service Line Classification], MATCH(SUMIFS(Table15[Unique ID],Table15[System-Owned Portion],E5024,Table15[If Material Anything Other than "Lead" in Column E,Was Material Ever Previously Lead?],G5024,Table15[Customer-Owned Portion],O5024),Table15[Unique ID],0),0)))</f>
        <v/>
      </c>
      <c r="X5024"/>
    </row>
    <row r="5025" spans="2:24" x14ac:dyDescent="0.25">
      <c r="B5025" s="146"/>
      <c r="C5025" s="31"/>
      <c r="D5025" s="31"/>
      <c r="E5025" s="44"/>
      <c r="F5025" s="43"/>
      <c r="G5025" s="84"/>
      <c r="H5025" s="31"/>
      <c r="I5025" s="208"/>
      <c r="J5025" s="84"/>
      <c r="K5025" s="31"/>
      <c r="L5025" s="31"/>
      <c r="M5025" s="169"/>
      <c r="N5025" s="148"/>
      <c r="O5025" s="106"/>
      <c r="P5025" s="43"/>
      <c r="Q5025" s="31"/>
      <c r="R5025" s="84"/>
      <c r="S5025" s="31"/>
      <c r="T5025" s="31"/>
      <c r="U5025" s="169"/>
      <c r="V5025" s="150"/>
      <c r="W5025" s="141" t="str" cm="1">
        <f t="array" ref="W5025">IF(SUM(LEN(B5025:V5025))=0,"",IF(OR(OR(ISBLANK(F5025),SUM(LEN(C5025),LEN(D5025))=0),AND(NOT(E5025="Unknown"),ISBLANK(J5025)),AND(NOT(O5025="Unknown"),ISBLANK(R5025))),"Missing Information", INDEX(Table15[Entire Service Line Classification], MATCH(SUMIFS(Table15[Unique ID],Table15[System-Owned Portion],E5025,Table15[If Material Anything Other than "Lead" in Column E,Was Material Ever Previously Lead?],G5025,Table15[Customer-Owned Portion],O5025),Table15[Unique ID],0),0)))</f>
        <v/>
      </c>
      <c r="X5025"/>
    </row>
    <row r="5026" spans="2:24" x14ac:dyDescent="0.25">
      <c r="B5026" s="146"/>
      <c r="C5026" s="31"/>
      <c r="D5026" s="31"/>
      <c r="E5026" s="44"/>
      <c r="F5026" s="43"/>
      <c r="G5026" s="84"/>
      <c r="H5026" s="31"/>
      <c r="I5026" s="208"/>
      <c r="J5026" s="84"/>
      <c r="K5026" s="31"/>
      <c r="L5026" s="31"/>
      <c r="M5026" s="169"/>
      <c r="N5026" s="148"/>
      <c r="O5026" s="106"/>
      <c r="P5026" s="43"/>
      <c r="Q5026" s="31"/>
      <c r="R5026" s="84"/>
      <c r="S5026" s="31"/>
      <c r="T5026" s="31"/>
      <c r="U5026" s="169"/>
      <c r="V5026" s="150"/>
      <c r="W5026" s="141" t="str" cm="1">
        <f t="array" ref="W5026">IF(SUM(LEN(B5026:V5026))=0,"",IF(OR(OR(ISBLANK(F5026),SUM(LEN(C5026),LEN(D5026))=0),AND(NOT(E5026="Unknown"),ISBLANK(J5026)),AND(NOT(O5026="Unknown"),ISBLANK(R5026))),"Missing Information", INDEX(Table15[Entire Service Line Classification], MATCH(SUMIFS(Table15[Unique ID],Table15[System-Owned Portion],E5026,Table15[If Material Anything Other than "Lead" in Column E,Was Material Ever Previously Lead?],G5026,Table15[Customer-Owned Portion],O5026),Table15[Unique ID],0),0)))</f>
        <v/>
      </c>
      <c r="X5026"/>
    </row>
    <row r="5027" spans="2:24" x14ac:dyDescent="0.25">
      <c r="B5027" s="146"/>
      <c r="C5027" s="31"/>
      <c r="D5027" s="31"/>
      <c r="E5027" s="44"/>
      <c r="F5027" s="43"/>
      <c r="G5027" s="84"/>
      <c r="H5027" s="31"/>
      <c r="I5027" s="208"/>
      <c r="J5027" s="84"/>
      <c r="K5027" s="31"/>
      <c r="L5027" s="31"/>
      <c r="M5027" s="169"/>
      <c r="N5027" s="148"/>
      <c r="O5027" s="106"/>
      <c r="P5027" s="43"/>
      <c r="Q5027" s="31"/>
      <c r="R5027" s="84"/>
      <c r="S5027" s="31"/>
      <c r="T5027" s="31"/>
      <c r="U5027" s="169"/>
      <c r="V5027" s="150"/>
      <c r="W5027" s="141" t="str" cm="1">
        <f t="array" ref="W5027">IF(SUM(LEN(B5027:V5027))=0,"",IF(OR(OR(ISBLANK(F5027),SUM(LEN(C5027),LEN(D5027))=0),AND(NOT(E5027="Unknown"),ISBLANK(J5027)),AND(NOT(O5027="Unknown"),ISBLANK(R5027))),"Missing Information", INDEX(Table15[Entire Service Line Classification], MATCH(SUMIFS(Table15[Unique ID],Table15[System-Owned Portion],E5027,Table15[If Material Anything Other than "Lead" in Column E,Was Material Ever Previously Lead?],G5027,Table15[Customer-Owned Portion],O5027),Table15[Unique ID],0),0)))</f>
        <v/>
      </c>
      <c r="X5027"/>
    </row>
    <row r="5028" spans="2:24" x14ac:dyDescent="0.25">
      <c r="B5028" s="146"/>
      <c r="C5028" s="31"/>
      <c r="D5028" s="31"/>
      <c r="E5028" s="44"/>
      <c r="F5028" s="43"/>
      <c r="G5028" s="84"/>
      <c r="H5028" s="31"/>
      <c r="I5028" s="208"/>
      <c r="J5028" s="84"/>
      <c r="K5028" s="31"/>
      <c r="L5028" s="31"/>
      <c r="M5028" s="169"/>
      <c r="N5028" s="148"/>
      <c r="O5028" s="106"/>
      <c r="P5028" s="43"/>
      <c r="Q5028" s="31"/>
      <c r="R5028" s="84"/>
      <c r="S5028" s="31"/>
      <c r="T5028" s="31"/>
      <c r="U5028" s="169"/>
      <c r="V5028" s="150"/>
      <c r="W5028" s="141" t="str" cm="1">
        <f t="array" ref="W5028">IF(SUM(LEN(B5028:V5028))=0,"",IF(OR(OR(ISBLANK(F5028),SUM(LEN(C5028),LEN(D5028))=0),AND(NOT(E5028="Unknown"),ISBLANK(J5028)),AND(NOT(O5028="Unknown"),ISBLANK(R5028))),"Missing Information", INDEX(Table15[Entire Service Line Classification], MATCH(SUMIFS(Table15[Unique ID],Table15[System-Owned Portion],E5028,Table15[If Material Anything Other than "Lead" in Column E,Was Material Ever Previously Lead?],G5028,Table15[Customer-Owned Portion],O5028),Table15[Unique ID],0),0)))</f>
        <v/>
      </c>
      <c r="X5028"/>
    </row>
    <row r="5029" spans="2:24" x14ac:dyDescent="0.25">
      <c r="B5029" s="146"/>
      <c r="C5029" s="31"/>
      <c r="D5029" s="31"/>
      <c r="E5029" s="44"/>
      <c r="F5029" s="43"/>
      <c r="G5029" s="84"/>
      <c r="H5029" s="31"/>
      <c r="I5029" s="208"/>
      <c r="J5029" s="84"/>
      <c r="K5029" s="31"/>
      <c r="L5029" s="31"/>
      <c r="M5029" s="169"/>
      <c r="N5029" s="148"/>
      <c r="O5029" s="106"/>
      <c r="P5029" s="43"/>
      <c r="Q5029" s="31"/>
      <c r="R5029" s="84"/>
      <c r="S5029" s="31"/>
      <c r="T5029" s="31"/>
      <c r="U5029" s="169"/>
      <c r="V5029" s="150"/>
      <c r="W5029" s="141" t="str" cm="1">
        <f t="array" ref="W5029">IF(SUM(LEN(B5029:V5029))=0,"",IF(OR(OR(ISBLANK(F5029),SUM(LEN(C5029),LEN(D5029))=0),AND(NOT(E5029="Unknown"),ISBLANK(J5029)),AND(NOT(O5029="Unknown"),ISBLANK(R5029))),"Missing Information", INDEX(Table15[Entire Service Line Classification], MATCH(SUMIFS(Table15[Unique ID],Table15[System-Owned Portion],E5029,Table15[If Material Anything Other than "Lead" in Column E,Was Material Ever Previously Lead?],G5029,Table15[Customer-Owned Portion],O5029),Table15[Unique ID],0),0)))</f>
        <v/>
      </c>
      <c r="X5029"/>
    </row>
    <row r="5030" spans="2:24" x14ac:dyDescent="0.25">
      <c r="B5030" s="146"/>
      <c r="C5030" s="31"/>
      <c r="D5030" s="31"/>
      <c r="E5030" s="44"/>
      <c r="F5030" s="43"/>
      <c r="G5030" s="84"/>
      <c r="H5030" s="31"/>
      <c r="I5030" s="208"/>
      <c r="J5030" s="84"/>
      <c r="K5030" s="31"/>
      <c r="L5030" s="31"/>
      <c r="M5030" s="169"/>
      <c r="N5030" s="148"/>
      <c r="O5030" s="106"/>
      <c r="P5030" s="43"/>
      <c r="Q5030" s="31"/>
      <c r="R5030" s="84"/>
      <c r="S5030" s="31"/>
      <c r="T5030" s="31"/>
      <c r="U5030" s="169"/>
      <c r="V5030" s="150"/>
      <c r="W5030" s="141" t="str" cm="1">
        <f t="array" ref="W5030">IF(SUM(LEN(B5030:V5030))=0,"",IF(OR(OR(ISBLANK(F5030),SUM(LEN(C5030),LEN(D5030))=0),AND(NOT(E5030="Unknown"),ISBLANK(J5030)),AND(NOT(O5030="Unknown"),ISBLANK(R5030))),"Missing Information", INDEX(Table15[Entire Service Line Classification], MATCH(SUMIFS(Table15[Unique ID],Table15[System-Owned Portion],E5030,Table15[If Material Anything Other than "Lead" in Column E,Was Material Ever Previously Lead?],G5030,Table15[Customer-Owned Portion],O5030),Table15[Unique ID],0),0)))</f>
        <v/>
      </c>
      <c r="X5030"/>
    </row>
    <row r="5031" spans="2:24" x14ac:dyDescent="0.25">
      <c r="B5031" s="146"/>
      <c r="C5031" s="31"/>
      <c r="D5031" s="31"/>
      <c r="E5031" s="44"/>
      <c r="F5031" s="43"/>
      <c r="G5031" s="84"/>
      <c r="H5031" s="31"/>
      <c r="I5031" s="208"/>
      <c r="J5031" s="84"/>
      <c r="K5031" s="31"/>
      <c r="L5031" s="31"/>
      <c r="M5031" s="169"/>
      <c r="N5031" s="148"/>
      <c r="O5031" s="106"/>
      <c r="P5031" s="43"/>
      <c r="Q5031" s="31"/>
      <c r="R5031" s="84"/>
      <c r="S5031" s="31"/>
      <c r="T5031" s="31"/>
      <c r="U5031" s="169"/>
      <c r="V5031" s="150"/>
      <c r="W5031" s="141" t="str" cm="1">
        <f t="array" ref="W5031">IF(SUM(LEN(B5031:V5031))=0,"",IF(OR(OR(ISBLANK(F5031),SUM(LEN(C5031),LEN(D5031))=0),AND(NOT(E5031="Unknown"),ISBLANK(J5031)),AND(NOT(O5031="Unknown"),ISBLANK(R5031))),"Missing Information", INDEX(Table15[Entire Service Line Classification], MATCH(SUMIFS(Table15[Unique ID],Table15[System-Owned Portion],E5031,Table15[If Material Anything Other than "Lead" in Column E,Was Material Ever Previously Lead?],G5031,Table15[Customer-Owned Portion],O5031),Table15[Unique ID],0),0)))</f>
        <v/>
      </c>
      <c r="X5031"/>
    </row>
    <row r="5032" spans="2:24" x14ac:dyDescent="0.25">
      <c r="B5032" s="146"/>
      <c r="C5032" s="31"/>
      <c r="D5032" s="31"/>
      <c r="E5032" s="44"/>
      <c r="F5032" s="43"/>
      <c r="G5032" s="84"/>
      <c r="H5032" s="31"/>
      <c r="I5032" s="208"/>
      <c r="J5032" s="84"/>
      <c r="K5032" s="31"/>
      <c r="L5032" s="31"/>
      <c r="M5032" s="169"/>
      <c r="N5032" s="148"/>
      <c r="O5032" s="106"/>
      <c r="P5032" s="43"/>
      <c r="Q5032" s="31"/>
      <c r="R5032" s="84"/>
      <c r="S5032" s="31"/>
      <c r="T5032" s="31"/>
      <c r="U5032" s="169"/>
      <c r="V5032" s="150"/>
      <c r="W5032" s="141" t="str" cm="1">
        <f t="array" ref="W5032">IF(SUM(LEN(B5032:V5032))=0,"",IF(OR(OR(ISBLANK(F5032),SUM(LEN(C5032),LEN(D5032))=0),AND(NOT(E5032="Unknown"),ISBLANK(J5032)),AND(NOT(O5032="Unknown"),ISBLANK(R5032))),"Missing Information", INDEX(Table15[Entire Service Line Classification], MATCH(SUMIFS(Table15[Unique ID],Table15[System-Owned Portion],E5032,Table15[If Material Anything Other than "Lead" in Column E,Was Material Ever Previously Lead?],G5032,Table15[Customer-Owned Portion],O5032),Table15[Unique ID],0),0)))</f>
        <v/>
      </c>
      <c r="X5032"/>
    </row>
    <row r="5033" spans="2:24" x14ac:dyDescent="0.25">
      <c r="B5033" s="146"/>
      <c r="C5033" s="31"/>
      <c r="D5033" s="31"/>
      <c r="E5033" s="44"/>
      <c r="F5033" s="43"/>
      <c r="G5033" s="84"/>
      <c r="H5033" s="31"/>
      <c r="I5033" s="208"/>
      <c r="J5033" s="84"/>
      <c r="K5033" s="31"/>
      <c r="L5033" s="31"/>
      <c r="M5033" s="169"/>
      <c r="N5033" s="148"/>
      <c r="O5033" s="106"/>
      <c r="P5033" s="43"/>
      <c r="Q5033" s="31"/>
      <c r="R5033" s="84"/>
      <c r="S5033" s="31"/>
      <c r="T5033" s="31"/>
      <c r="U5033" s="169"/>
      <c r="V5033" s="150"/>
      <c r="W5033" s="141" t="str" cm="1">
        <f t="array" ref="W5033">IF(SUM(LEN(B5033:V5033))=0,"",IF(OR(OR(ISBLANK(F5033),SUM(LEN(C5033),LEN(D5033))=0),AND(NOT(E5033="Unknown"),ISBLANK(J5033)),AND(NOT(O5033="Unknown"),ISBLANK(R5033))),"Missing Information", INDEX(Table15[Entire Service Line Classification], MATCH(SUMIFS(Table15[Unique ID],Table15[System-Owned Portion],E5033,Table15[If Material Anything Other than "Lead" in Column E,Was Material Ever Previously Lead?],G5033,Table15[Customer-Owned Portion],O5033),Table15[Unique ID],0),0)))</f>
        <v/>
      </c>
      <c r="X5033"/>
    </row>
    <row r="5034" spans="2:24" x14ac:dyDescent="0.25">
      <c r="B5034" s="146"/>
      <c r="C5034" s="31"/>
      <c r="D5034" s="31"/>
      <c r="E5034" s="44"/>
      <c r="F5034" s="43"/>
      <c r="G5034" s="84"/>
      <c r="H5034" s="31"/>
      <c r="I5034" s="208"/>
      <c r="J5034" s="84"/>
      <c r="K5034" s="31"/>
      <c r="L5034" s="31"/>
      <c r="M5034" s="169"/>
      <c r="N5034" s="148"/>
      <c r="O5034" s="106"/>
      <c r="P5034" s="43"/>
      <c r="Q5034" s="31"/>
      <c r="R5034" s="84"/>
      <c r="S5034" s="31"/>
      <c r="T5034" s="31"/>
      <c r="U5034" s="169"/>
      <c r="V5034" s="150"/>
      <c r="W5034" s="141" t="str" cm="1">
        <f t="array" ref="W5034">IF(SUM(LEN(B5034:V5034))=0,"",IF(OR(OR(ISBLANK(F5034),SUM(LEN(C5034),LEN(D5034))=0),AND(NOT(E5034="Unknown"),ISBLANK(J5034)),AND(NOT(O5034="Unknown"),ISBLANK(R5034))),"Missing Information", INDEX(Table15[Entire Service Line Classification], MATCH(SUMIFS(Table15[Unique ID],Table15[System-Owned Portion],E5034,Table15[If Material Anything Other than "Lead" in Column E,Was Material Ever Previously Lead?],G5034,Table15[Customer-Owned Portion],O5034),Table15[Unique ID],0),0)))</f>
        <v/>
      </c>
      <c r="X5034"/>
    </row>
    <row r="5035" spans="2:24" x14ac:dyDescent="0.25">
      <c r="B5035" s="146"/>
      <c r="C5035" s="31"/>
      <c r="D5035" s="31"/>
      <c r="E5035" s="44"/>
      <c r="F5035" s="43"/>
      <c r="G5035" s="84"/>
      <c r="H5035" s="31"/>
      <c r="I5035" s="208"/>
      <c r="J5035" s="84"/>
      <c r="K5035" s="31"/>
      <c r="L5035" s="31"/>
      <c r="M5035" s="169"/>
      <c r="N5035" s="148"/>
      <c r="O5035" s="106"/>
      <c r="P5035" s="43"/>
      <c r="Q5035" s="31"/>
      <c r="R5035" s="84"/>
      <c r="S5035" s="31"/>
      <c r="T5035" s="31"/>
      <c r="U5035" s="169"/>
      <c r="V5035" s="150"/>
      <c r="W5035" s="141" t="str" cm="1">
        <f t="array" ref="W5035">IF(SUM(LEN(B5035:V5035))=0,"",IF(OR(OR(ISBLANK(F5035),SUM(LEN(C5035),LEN(D5035))=0),AND(NOT(E5035="Unknown"),ISBLANK(J5035)),AND(NOT(O5035="Unknown"),ISBLANK(R5035))),"Missing Information", INDEX(Table15[Entire Service Line Classification], MATCH(SUMIFS(Table15[Unique ID],Table15[System-Owned Portion],E5035,Table15[If Material Anything Other than "Lead" in Column E,Was Material Ever Previously Lead?],G5035,Table15[Customer-Owned Portion],O5035),Table15[Unique ID],0),0)))</f>
        <v/>
      </c>
      <c r="X5035"/>
    </row>
    <row r="5036" spans="2:24" x14ac:dyDescent="0.25">
      <c r="B5036" s="146"/>
      <c r="C5036" s="31"/>
      <c r="D5036" s="31"/>
      <c r="E5036" s="44"/>
      <c r="F5036" s="43"/>
      <c r="G5036" s="84"/>
      <c r="H5036" s="31"/>
      <c r="I5036" s="208"/>
      <c r="J5036" s="84"/>
      <c r="K5036" s="31"/>
      <c r="L5036" s="31"/>
      <c r="M5036" s="169"/>
      <c r="N5036" s="148"/>
      <c r="O5036" s="106"/>
      <c r="P5036" s="43"/>
      <c r="Q5036" s="31"/>
      <c r="R5036" s="84"/>
      <c r="S5036" s="31"/>
      <c r="T5036" s="31"/>
      <c r="U5036" s="169"/>
      <c r="V5036" s="150"/>
      <c r="W5036" s="141" t="str" cm="1">
        <f t="array" ref="W5036">IF(SUM(LEN(B5036:V5036))=0,"",IF(OR(OR(ISBLANK(F5036),SUM(LEN(C5036),LEN(D5036))=0),AND(NOT(E5036="Unknown"),ISBLANK(J5036)),AND(NOT(O5036="Unknown"),ISBLANK(R5036))),"Missing Information", INDEX(Table15[Entire Service Line Classification], MATCH(SUMIFS(Table15[Unique ID],Table15[System-Owned Portion],E5036,Table15[If Material Anything Other than "Lead" in Column E,Was Material Ever Previously Lead?],G5036,Table15[Customer-Owned Portion],O5036),Table15[Unique ID],0),0)))</f>
        <v/>
      </c>
      <c r="X5036"/>
    </row>
    <row r="5037" spans="2:24" x14ac:dyDescent="0.25">
      <c r="B5037" s="146"/>
      <c r="C5037" s="31"/>
      <c r="D5037" s="31"/>
      <c r="E5037" s="44"/>
      <c r="F5037" s="43"/>
      <c r="G5037" s="84"/>
      <c r="H5037" s="31"/>
      <c r="I5037" s="208"/>
      <c r="J5037" s="84"/>
      <c r="K5037" s="31"/>
      <c r="L5037" s="31"/>
      <c r="M5037" s="169"/>
      <c r="N5037" s="148"/>
      <c r="O5037" s="106"/>
      <c r="P5037" s="43"/>
      <c r="Q5037" s="31"/>
      <c r="R5037" s="84"/>
      <c r="S5037" s="31"/>
      <c r="T5037" s="31"/>
      <c r="U5037" s="169"/>
      <c r="V5037" s="150"/>
      <c r="W5037" s="141" t="str" cm="1">
        <f t="array" ref="W5037">IF(SUM(LEN(B5037:V5037))=0,"",IF(OR(OR(ISBLANK(F5037),SUM(LEN(C5037),LEN(D5037))=0),AND(NOT(E5037="Unknown"),ISBLANK(J5037)),AND(NOT(O5037="Unknown"),ISBLANK(R5037))),"Missing Information", INDEX(Table15[Entire Service Line Classification], MATCH(SUMIFS(Table15[Unique ID],Table15[System-Owned Portion],E5037,Table15[If Material Anything Other than "Lead" in Column E,Was Material Ever Previously Lead?],G5037,Table15[Customer-Owned Portion],O5037),Table15[Unique ID],0),0)))</f>
        <v/>
      </c>
      <c r="X5037"/>
    </row>
    <row r="5038" spans="2:24" x14ac:dyDescent="0.25">
      <c r="B5038" s="146"/>
      <c r="C5038" s="31"/>
      <c r="D5038" s="31"/>
      <c r="E5038" s="44"/>
      <c r="F5038" s="43"/>
      <c r="G5038" s="84"/>
      <c r="H5038" s="31"/>
      <c r="I5038" s="208"/>
      <c r="J5038" s="84"/>
      <c r="K5038" s="31"/>
      <c r="L5038" s="31"/>
      <c r="M5038" s="169"/>
      <c r="N5038" s="148"/>
      <c r="O5038" s="106"/>
      <c r="P5038" s="43"/>
      <c r="Q5038" s="31"/>
      <c r="R5038" s="84"/>
      <c r="S5038" s="31"/>
      <c r="T5038" s="31"/>
      <c r="U5038" s="169"/>
      <c r="V5038" s="150"/>
      <c r="W5038" s="141" t="str" cm="1">
        <f t="array" ref="W5038">IF(SUM(LEN(B5038:V5038))=0,"",IF(OR(OR(ISBLANK(F5038),SUM(LEN(C5038),LEN(D5038))=0),AND(NOT(E5038="Unknown"),ISBLANK(J5038)),AND(NOT(O5038="Unknown"),ISBLANK(R5038))),"Missing Information", INDEX(Table15[Entire Service Line Classification], MATCH(SUMIFS(Table15[Unique ID],Table15[System-Owned Portion],E5038,Table15[If Material Anything Other than "Lead" in Column E,Was Material Ever Previously Lead?],G5038,Table15[Customer-Owned Portion],O5038),Table15[Unique ID],0),0)))</f>
        <v/>
      </c>
      <c r="X5038"/>
    </row>
    <row r="5039" spans="2:24" x14ac:dyDescent="0.25">
      <c r="B5039" s="146"/>
      <c r="C5039" s="31"/>
      <c r="D5039" s="31"/>
      <c r="E5039" s="44"/>
      <c r="F5039" s="43"/>
      <c r="G5039" s="84"/>
      <c r="H5039" s="31"/>
      <c r="I5039" s="208"/>
      <c r="J5039" s="84"/>
      <c r="K5039" s="31"/>
      <c r="L5039" s="31"/>
      <c r="M5039" s="169"/>
      <c r="N5039" s="148"/>
      <c r="O5039" s="106"/>
      <c r="P5039" s="43"/>
      <c r="Q5039" s="31"/>
      <c r="R5039" s="84"/>
      <c r="S5039" s="31"/>
      <c r="T5039" s="31"/>
      <c r="U5039" s="169"/>
      <c r="V5039" s="150"/>
      <c r="W5039" s="141" t="str" cm="1">
        <f t="array" ref="W5039">IF(SUM(LEN(B5039:V5039))=0,"",IF(OR(OR(ISBLANK(F5039),SUM(LEN(C5039),LEN(D5039))=0),AND(NOT(E5039="Unknown"),ISBLANK(J5039)),AND(NOT(O5039="Unknown"),ISBLANK(R5039))),"Missing Information", INDEX(Table15[Entire Service Line Classification], MATCH(SUMIFS(Table15[Unique ID],Table15[System-Owned Portion],E5039,Table15[If Material Anything Other than "Lead" in Column E,Was Material Ever Previously Lead?],G5039,Table15[Customer-Owned Portion],O5039),Table15[Unique ID],0),0)))</f>
        <v/>
      </c>
      <c r="X5039"/>
    </row>
    <row r="5040" spans="2:24" x14ac:dyDescent="0.25">
      <c r="B5040" s="146"/>
      <c r="C5040" s="31"/>
      <c r="D5040" s="31"/>
      <c r="E5040" s="44"/>
      <c r="F5040" s="43"/>
      <c r="G5040" s="84"/>
      <c r="H5040" s="31"/>
      <c r="I5040" s="208"/>
      <c r="J5040" s="84"/>
      <c r="K5040" s="31"/>
      <c r="L5040" s="31"/>
      <c r="M5040" s="169"/>
      <c r="N5040" s="148"/>
      <c r="O5040" s="106"/>
      <c r="P5040" s="43"/>
      <c r="Q5040" s="31"/>
      <c r="R5040" s="84"/>
      <c r="S5040" s="31"/>
      <c r="T5040" s="31"/>
      <c r="U5040" s="169"/>
      <c r="V5040" s="150"/>
      <c r="W5040" s="141" t="str" cm="1">
        <f t="array" ref="W5040">IF(SUM(LEN(B5040:V5040))=0,"",IF(OR(OR(ISBLANK(F5040),SUM(LEN(C5040),LEN(D5040))=0),AND(NOT(E5040="Unknown"),ISBLANK(J5040)),AND(NOT(O5040="Unknown"),ISBLANK(R5040))),"Missing Information", INDEX(Table15[Entire Service Line Classification], MATCH(SUMIFS(Table15[Unique ID],Table15[System-Owned Portion],E5040,Table15[If Material Anything Other than "Lead" in Column E,Was Material Ever Previously Lead?],G5040,Table15[Customer-Owned Portion],O5040),Table15[Unique ID],0),0)))</f>
        <v/>
      </c>
      <c r="X5040"/>
    </row>
    <row r="5041" spans="2:24" x14ac:dyDescent="0.25">
      <c r="B5041" s="146"/>
      <c r="C5041" s="31"/>
      <c r="D5041" s="31"/>
      <c r="E5041" s="44"/>
      <c r="F5041" s="43"/>
      <c r="G5041" s="84"/>
      <c r="H5041" s="31"/>
      <c r="I5041" s="208"/>
      <c r="J5041" s="84"/>
      <c r="K5041" s="31"/>
      <c r="L5041" s="31"/>
      <c r="M5041" s="169"/>
      <c r="N5041" s="148"/>
      <c r="O5041" s="106"/>
      <c r="P5041" s="43"/>
      <c r="Q5041" s="31"/>
      <c r="R5041" s="84"/>
      <c r="S5041" s="31"/>
      <c r="T5041" s="31"/>
      <c r="U5041" s="169"/>
      <c r="V5041" s="150"/>
      <c r="W5041" s="141" t="str" cm="1">
        <f t="array" ref="W5041">IF(SUM(LEN(B5041:V5041))=0,"",IF(OR(OR(ISBLANK(F5041),SUM(LEN(C5041),LEN(D5041))=0),AND(NOT(E5041="Unknown"),ISBLANK(J5041)),AND(NOT(O5041="Unknown"),ISBLANK(R5041))),"Missing Information", INDEX(Table15[Entire Service Line Classification], MATCH(SUMIFS(Table15[Unique ID],Table15[System-Owned Portion],E5041,Table15[If Material Anything Other than "Lead" in Column E,Was Material Ever Previously Lead?],G5041,Table15[Customer-Owned Portion],O5041),Table15[Unique ID],0),0)))</f>
        <v/>
      </c>
      <c r="X5041"/>
    </row>
    <row r="5042" spans="2:24" x14ac:dyDescent="0.25">
      <c r="B5042" s="146"/>
      <c r="C5042" s="31"/>
      <c r="D5042" s="31"/>
      <c r="E5042" s="44"/>
      <c r="F5042" s="43"/>
      <c r="G5042" s="84"/>
      <c r="H5042" s="31"/>
      <c r="I5042" s="208"/>
      <c r="J5042" s="84"/>
      <c r="K5042" s="31"/>
      <c r="L5042" s="31"/>
      <c r="M5042" s="169"/>
      <c r="N5042" s="148"/>
      <c r="O5042" s="106"/>
      <c r="P5042" s="43"/>
      <c r="Q5042" s="31"/>
      <c r="R5042" s="84"/>
      <c r="S5042" s="31"/>
      <c r="T5042" s="31"/>
      <c r="U5042" s="169"/>
      <c r="V5042" s="150"/>
      <c r="W5042" s="141" t="str" cm="1">
        <f t="array" ref="W5042">IF(SUM(LEN(B5042:V5042))=0,"",IF(OR(OR(ISBLANK(F5042),SUM(LEN(C5042),LEN(D5042))=0),AND(NOT(E5042="Unknown"),ISBLANK(J5042)),AND(NOT(O5042="Unknown"),ISBLANK(R5042))),"Missing Information", INDEX(Table15[Entire Service Line Classification], MATCH(SUMIFS(Table15[Unique ID],Table15[System-Owned Portion],E5042,Table15[If Material Anything Other than "Lead" in Column E,Was Material Ever Previously Lead?],G5042,Table15[Customer-Owned Portion],O5042),Table15[Unique ID],0),0)))</f>
        <v/>
      </c>
      <c r="X5042"/>
    </row>
    <row r="5043" spans="2:24" x14ac:dyDescent="0.25">
      <c r="B5043" s="146"/>
      <c r="C5043" s="31"/>
      <c r="D5043" s="31"/>
      <c r="E5043" s="44"/>
      <c r="F5043" s="43"/>
      <c r="G5043" s="84"/>
      <c r="H5043" s="31"/>
      <c r="I5043" s="208"/>
      <c r="J5043" s="84"/>
      <c r="K5043" s="31"/>
      <c r="L5043" s="31"/>
      <c r="M5043" s="169"/>
      <c r="N5043" s="148"/>
      <c r="O5043" s="106"/>
      <c r="P5043" s="43"/>
      <c r="Q5043" s="31"/>
      <c r="R5043" s="84"/>
      <c r="S5043" s="31"/>
      <c r="T5043" s="31"/>
      <c r="U5043" s="169"/>
      <c r="V5043" s="150"/>
      <c r="W5043" s="141" t="str" cm="1">
        <f t="array" ref="W5043">IF(SUM(LEN(B5043:V5043))=0,"",IF(OR(OR(ISBLANK(F5043),SUM(LEN(C5043),LEN(D5043))=0),AND(NOT(E5043="Unknown"),ISBLANK(J5043)),AND(NOT(O5043="Unknown"),ISBLANK(R5043))),"Missing Information", INDEX(Table15[Entire Service Line Classification], MATCH(SUMIFS(Table15[Unique ID],Table15[System-Owned Portion],E5043,Table15[If Material Anything Other than "Lead" in Column E,Was Material Ever Previously Lead?],G5043,Table15[Customer-Owned Portion],O5043),Table15[Unique ID],0),0)))</f>
        <v/>
      </c>
      <c r="X5043"/>
    </row>
    <row r="5044" spans="2:24" x14ac:dyDescent="0.25">
      <c r="B5044" s="146"/>
      <c r="C5044" s="31"/>
      <c r="D5044" s="31"/>
      <c r="E5044" s="44"/>
      <c r="F5044" s="43"/>
      <c r="G5044" s="84"/>
      <c r="H5044" s="31"/>
      <c r="I5044" s="208"/>
      <c r="J5044" s="84"/>
      <c r="K5044" s="31"/>
      <c r="L5044" s="31"/>
      <c r="M5044" s="169"/>
      <c r="N5044" s="148"/>
      <c r="O5044" s="106"/>
      <c r="P5044" s="43"/>
      <c r="Q5044" s="31"/>
      <c r="R5044" s="84"/>
      <c r="S5044" s="31"/>
      <c r="T5044" s="31"/>
      <c r="U5044" s="169"/>
      <c r="V5044" s="150"/>
      <c r="W5044" s="141" t="str" cm="1">
        <f t="array" ref="W5044">IF(SUM(LEN(B5044:V5044))=0,"",IF(OR(OR(ISBLANK(F5044),SUM(LEN(C5044),LEN(D5044))=0),AND(NOT(E5044="Unknown"),ISBLANK(J5044)),AND(NOT(O5044="Unknown"),ISBLANK(R5044))),"Missing Information", INDEX(Table15[Entire Service Line Classification], MATCH(SUMIFS(Table15[Unique ID],Table15[System-Owned Portion],E5044,Table15[If Material Anything Other than "Lead" in Column E,Was Material Ever Previously Lead?],G5044,Table15[Customer-Owned Portion],O5044),Table15[Unique ID],0),0)))</f>
        <v/>
      </c>
      <c r="X5044"/>
    </row>
    <row r="5045" spans="2:24" x14ac:dyDescent="0.25">
      <c r="B5045" s="146"/>
      <c r="C5045" s="31"/>
      <c r="D5045" s="31"/>
      <c r="E5045" s="44"/>
      <c r="F5045" s="43"/>
      <c r="G5045" s="84"/>
      <c r="H5045" s="31"/>
      <c r="I5045" s="208"/>
      <c r="J5045" s="84"/>
      <c r="K5045" s="31"/>
      <c r="L5045" s="31"/>
      <c r="M5045" s="169"/>
      <c r="N5045" s="148"/>
      <c r="O5045" s="106"/>
      <c r="P5045" s="43"/>
      <c r="Q5045" s="31"/>
      <c r="R5045" s="84"/>
      <c r="S5045" s="31"/>
      <c r="T5045" s="31"/>
      <c r="U5045" s="169"/>
      <c r="V5045" s="150"/>
      <c r="W5045" s="141" t="str" cm="1">
        <f t="array" ref="W5045">IF(SUM(LEN(B5045:V5045))=0,"",IF(OR(OR(ISBLANK(F5045),SUM(LEN(C5045),LEN(D5045))=0),AND(NOT(E5045="Unknown"),ISBLANK(J5045)),AND(NOT(O5045="Unknown"),ISBLANK(R5045))),"Missing Information", INDEX(Table15[Entire Service Line Classification], MATCH(SUMIFS(Table15[Unique ID],Table15[System-Owned Portion],E5045,Table15[If Material Anything Other than "Lead" in Column E,Was Material Ever Previously Lead?],G5045,Table15[Customer-Owned Portion],O5045),Table15[Unique ID],0),0)))</f>
        <v/>
      </c>
      <c r="X5045"/>
    </row>
    <row r="5046" spans="2:24" x14ac:dyDescent="0.25">
      <c r="B5046" s="146"/>
      <c r="C5046" s="31"/>
      <c r="D5046" s="31"/>
      <c r="E5046" s="44"/>
      <c r="F5046" s="43"/>
      <c r="G5046" s="84"/>
      <c r="H5046" s="31"/>
      <c r="I5046" s="208"/>
      <c r="J5046" s="84"/>
      <c r="K5046" s="31"/>
      <c r="L5046" s="31"/>
      <c r="M5046" s="169"/>
      <c r="N5046" s="148"/>
      <c r="O5046" s="106"/>
      <c r="P5046" s="43"/>
      <c r="Q5046" s="31"/>
      <c r="R5046" s="84"/>
      <c r="S5046" s="31"/>
      <c r="T5046" s="31"/>
      <c r="U5046" s="169"/>
      <c r="V5046" s="150"/>
      <c r="W5046" s="141" t="str" cm="1">
        <f t="array" ref="W5046">IF(SUM(LEN(B5046:V5046))=0,"",IF(OR(OR(ISBLANK(F5046),SUM(LEN(C5046),LEN(D5046))=0),AND(NOT(E5046="Unknown"),ISBLANK(J5046)),AND(NOT(O5046="Unknown"),ISBLANK(R5046))),"Missing Information", INDEX(Table15[Entire Service Line Classification], MATCH(SUMIFS(Table15[Unique ID],Table15[System-Owned Portion],E5046,Table15[If Material Anything Other than "Lead" in Column E,Was Material Ever Previously Lead?],G5046,Table15[Customer-Owned Portion],O5046),Table15[Unique ID],0),0)))</f>
        <v/>
      </c>
      <c r="X5046"/>
    </row>
    <row r="5047" spans="2:24" x14ac:dyDescent="0.25">
      <c r="B5047" s="146"/>
      <c r="C5047" s="31"/>
      <c r="D5047" s="31"/>
      <c r="E5047" s="44"/>
      <c r="F5047" s="43"/>
      <c r="G5047" s="84"/>
      <c r="H5047" s="31"/>
      <c r="I5047" s="208"/>
      <c r="J5047" s="84"/>
      <c r="K5047" s="31"/>
      <c r="L5047" s="31"/>
      <c r="M5047" s="169"/>
      <c r="N5047" s="148"/>
      <c r="O5047" s="106"/>
      <c r="P5047" s="43"/>
      <c r="Q5047" s="31"/>
      <c r="R5047" s="84"/>
      <c r="S5047" s="31"/>
      <c r="T5047" s="31"/>
      <c r="U5047" s="169"/>
      <c r="V5047" s="150"/>
      <c r="W5047" s="141" t="str" cm="1">
        <f t="array" ref="W5047">IF(SUM(LEN(B5047:V5047))=0,"",IF(OR(OR(ISBLANK(F5047),SUM(LEN(C5047),LEN(D5047))=0),AND(NOT(E5047="Unknown"),ISBLANK(J5047)),AND(NOT(O5047="Unknown"),ISBLANK(R5047))),"Missing Information", INDEX(Table15[Entire Service Line Classification], MATCH(SUMIFS(Table15[Unique ID],Table15[System-Owned Portion],E5047,Table15[If Material Anything Other than "Lead" in Column E,Was Material Ever Previously Lead?],G5047,Table15[Customer-Owned Portion],O5047),Table15[Unique ID],0),0)))</f>
        <v/>
      </c>
      <c r="X5047"/>
    </row>
    <row r="5048" spans="2:24" x14ac:dyDescent="0.25">
      <c r="B5048" s="146"/>
      <c r="C5048" s="31"/>
      <c r="D5048" s="31"/>
      <c r="E5048" s="44"/>
      <c r="F5048" s="43"/>
      <c r="G5048" s="84"/>
      <c r="H5048" s="31"/>
      <c r="I5048" s="208"/>
      <c r="J5048" s="84"/>
      <c r="K5048" s="31"/>
      <c r="L5048" s="31"/>
      <c r="M5048" s="169"/>
      <c r="N5048" s="148"/>
      <c r="O5048" s="106"/>
      <c r="P5048" s="43"/>
      <c r="Q5048" s="31"/>
      <c r="R5048" s="84"/>
      <c r="S5048" s="31"/>
      <c r="T5048" s="31"/>
      <c r="U5048" s="169"/>
      <c r="V5048" s="150"/>
      <c r="W5048" s="141" t="str" cm="1">
        <f t="array" ref="W5048">IF(SUM(LEN(B5048:V5048))=0,"",IF(OR(OR(ISBLANK(F5048),SUM(LEN(C5048),LEN(D5048))=0),AND(NOT(E5048="Unknown"),ISBLANK(J5048)),AND(NOT(O5048="Unknown"),ISBLANK(R5048))),"Missing Information", INDEX(Table15[Entire Service Line Classification], MATCH(SUMIFS(Table15[Unique ID],Table15[System-Owned Portion],E5048,Table15[If Material Anything Other than "Lead" in Column E,Was Material Ever Previously Lead?],G5048,Table15[Customer-Owned Portion],O5048),Table15[Unique ID],0),0)))</f>
        <v/>
      </c>
      <c r="X5048"/>
    </row>
    <row r="5049" spans="2:24" x14ac:dyDescent="0.25">
      <c r="B5049" s="146"/>
      <c r="C5049" s="31"/>
      <c r="D5049" s="31"/>
      <c r="E5049" s="44"/>
      <c r="F5049" s="43"/>
      <c r="G5049" s="84"/>
      <c r="H5049" s="31"/>
      <c r="I5049" s="208"/>
      <c r="J5049" s="84"/>
      <c r="K5049" s="31"/>
      <c r="L5049" s="31"/>
      <c r="M5049" s="169"/>
      <c r="N5049" s="148"/>
      <c r="O5049" s="106"/>
      <c r="P5049" s="43"/>
      <c r="Q5049" s="31"/>
      <c r="R5049" s="84"/>
      <c r="S5049" s="31"/>
      <c r="T5049" s="31"/>
      <c r="U5049" s="169"/>
      <c r="V5049" s="150"/>
      <c r="W5049" s="141" t="str" cm="1">
        <f t="array" ref="W5049">IF(SUM(LEN(B5049:V5049))=0,"",IF(OR(OR(ISBLANK(F5049),SUM(LEN(C5049),LEN(D5049))=0),AND(NOT(E5049="Unknown"),ISBLANK(J5049)),AND(NOT(O5049="Unknown"),ISBLANK(R5049))),"Missing Information", INDEX(Table15[Entire Service Line Classification], MATCH(SUMIFS(Table15[Unique ID],Table15[System-Owned Portion],E5049,Table15[If Material Anything Other than "Lead" in Column E,Was Material Ever Previously Lead?],G5049,Table15[Customer-Owned Portion],O5049),Table15[Unique ID],0),0)))</f>
        <v/>
      </c>
      <c r="X5049"/>
    </row>
    <row r="5050" spans="2:24" x14ac:dyDescent="0.25">
      <c r="B5050" s="146"/>
      <c r="C5050" s="31"/>
      <c r="D5050" s="31"/>
      <c r="E5050" s="44"/>
      <c r="F5050" s="43"/>
      <c r="G5050" s="84"/>
      <c r="H5050" s="31"/>
      <c r="I5050" s="208"/>
      <c r="J5050" s="84"/>
      <c r="K5050" s="31"/>
      <c r="L5050" s="31"/>
      <c r="M5050" s="169"/>
      <c r="N5050" s="148"/>
      <c r="O5050" s="106"/>
      <c r="P5050" s="43"/>
      <c r="Q5050" s="31"/>
      <c r="R5050" s="84"/>
      <c r="S5050" s="31"/>
      <c r="T5050" s="31"/>
      <c r="U5050" s="169"/>
      <c r="V5050" s="150"/>
      <c r="W5050" s="141" t="str" cm="1">
        <f t="array" ref="W5050">IF(SUM(LEN(B5050:V5050))=0,"",IF(OR(OR(ISBLANK(F5050),SUM(LEN(C5050),LEN(D5050))=0),AND(NOT(E5050="Unknown"),ISBLANK(J5050)),AND(NOT(O5050="Unknown"),ISBLANK(R5050))),"Missing Information", INDEX(Table15[Entire Service Line Classification], MATCH(SUMIFS(Table15[Unique ID],Table15[System-Owned Portion],E5050,Table15[If Material Anything Other than "Lead" in Column E,Was Material Ever Previously Lead?],G5050,Table15[Customer-Owned Portion],O5050),Table15[Unique ID],0),0)))</f>
        <v/>
      </c>
      <c r="X5050"/>
    </row>
    <row r="5051" spans="2:24" x14ac:dyDescent="0.25">
      <c r="B5051" s="146"/>
      <c r="C5051" s="31"/>
      <c r="D5051" s="31"/>
      <c r="E5051" s="44"/>
      <c r="F5051" s="43"/>
      <c r="G5051" s="84"/>
      <c r="H5051" s="31"/>
      <c r="I5051" s="208"/>
      <c r="J5051" s="84"/>
      <c r="K5051" s="31"/>
      <c r="L5051" s="31"/>
      <c r="M5051" s="169"/>
      <c r="N5051" s="148"/>
      <c r="O5051" s="106"/>
      <c r="P5051" s="43"/>
      <c r="Q5051" s="31"/>
      <c r="R5051" s="84"/>
      <c r="S5051" s="31"/>
      <c r="T5051" s="31"/>
      <c r="U5051" s="169"/>
      <c r="V5051" s="150"/>
      <c r="W5051" s="141" t="str" cm="1">
        <f t="array" ref="W5051">IF(SUM(LEN(B5051:V5051))=0,"",IF(OR(OR(ISBLANK(F5051),SUM(LEN(C5051),LEN(D5051))=0),AND(NOT(E5051="Unknown"),ISBLANK(J5051)),AND(NOT(O5051="Unknown"),ISBLANK(R5051))),"Missing Information", INDEX(Table15[Entire Service Line Classification], MATCH(SUMIFS(Table15[Unique ID],Table15[System-Owned Portion],E5051,Table15[If Material Anything Other than "Lead" in Column E,Was Material Ever Previously Lead?],G5051,Table15[Customer-Owned Portion],O5051),Table15[Unique ID],0),0)))</f>
        <v/>
      </c>
      <c r="X5051"/>
    </row>
    <row r="5052" spans="2:24" x14ac:dyDescent="0.25">
      <c r="B5052" s="146"/>
      <c r="C5052" s="31"/>
      <c r="D5052" s="31"/>
      <c r="E5052" s="44"/>
      <c r="F5052" s="43"/>
      <c r="G5052" s="84"/>
      <c r="H5052" s="31"/>
      <c r="I5052" s="208"/>
      <c r="J5052" s="84"/>
      <c r="K5052" s="31"/>
      <c r="L5052" s="31"/>
      <c r="M5052" s="169"/>
      <c r="N5052" s="148"/>
      <c r="O5052" s="106"/>
      <c r="P5052" s="43"/>
      <c r="Q5052" s="31"/>
      <c r="R5052" s="84"/>
      <c r="S5052" s="31"/>
      <c r="T5052" s="31"/>
      <c r="U5052" s="169"/>
      <c r="V5052" s="150"/>
      <c r="W5052" s="141" t="str" cm="1">
        <f t="array" ref="W5052">IF(SUM(LEN(B5052:V5052))=0,"",IF(OR(OR(ISBLANK(F5052),SUM(LEN(C5052),LEN(D5052))=0),AND(NOT(E5052="Unknown"),ISBLANK(J5052)),AND(NOT(O5052="Unknown"),ISBLANK(R5052))),"Missing Information", INDEX(Table15[Entire Service Line Classification], MATCH(SUMIFS(Table15[Unique ID],Table15[System-Owned Portion],E5052,Table15[If Material Anything Other than "Lead" in Column E,Was Material Ever Previously Lead?],G5052,Table15[Customer-Owned Portion],O5052),Table15[Unique ID],0),0)))</f>
        <v/>
      </c>
      <c r="X5052"/>
    </row>
    <row r="5053" spans="2:24" x14ac:dyDescent="0.25">
      <c r="B5053" s="146"/>
      <c r="C5053" s="31"/>
      <c r="D5053" s="31"/>
      <c r="E5053" s="44"/>
      <c r="F5053" s="43"/>
      <c r="G5053" s="84"/>
      <c r="H5053" s="31"/>
      <c r="I5053" s="208"/>
      <c r="J5053" s="84"/>
      <c r="K5053" s="31"/>
      <c r="L5053" s="31"/>
      <c r="M5053" s="169"/>
      <c r="N5053" s="148"/>
      <c r="O5053" s="106"/>
      <c r="P5053" s="43"/>
      <c r="Q5053" s="31"/>
      <c r="R5053" s="84"/>
      <c r="S5053" s="31"/>
      <c r="T5053" s="31"/>
      <c r="U5053" s="169"/>
      <c r="V5053" s="150"/>
      <c r="W5053" s="141" t="str" cm="1">
        <f t="array" ref="W5053">IF(SUM(LEN(B5053:V5053))=0,"",IF(OR(OR(ISBLANK(F5053),SUM(LEN(C5053),LEN(D5053))=0),AND(NOT(E5053="Unknown"),ISBLANK(J5053)),AND(NOT(O5053="Unknown"),ISBLANK(R5053))),"Missing Information", INDEX(Table15[Entire Service Line Classification], MATCH(SUMIFS(Table15[Unique ID],Table15[System-Owned Portion],E5053,Table15[If Material Anything Other than "Lead" in Column E,Was Material Ever Previously Lead?],G5053,Table15[Customer-Owned Portion],O5053),Table15[Unique ID],0),0)))</f>
        <v/>
      </c>
      <c r="X5053"/>
    </row>
    <row r="5054" spans="2:24" x14ac:dyDescent="0.25">
      <c r="B5054" s="146"/>
      <c r="C5054" s="31"/>
      <c r="D5054" s="31"/>
      <c r="E5054" s="44"/>
      <c r="F5054" s="43"/>
      <c r="G5054" s="84"/>
      <c r="H5054" s="31"/>
      <c r="I5054" s="208"/>
      <c r="J5054" s="84"/>
      <c r="K5054" s="31"/>
      <c r="L5054" s="31"/>
      <c r="M5054" s="169"/>
      <c r="N5054" s="148"/>
      <c r="O5054" s="106"/>
      <c r="P5054" s="43"/>
      <c r="Q5054" s="31"/>
      <c r="R5054" s="84"/>
      <c r="S5054" s="31"/>
      <c r="T5054" s="31"/>
      <c r="U5054" s="169"/>
      <c r="V5054" s="150"/>
      <c r="W5054" s="141" t="str" cm="1">
        <f t="array" ref="W5054">IF(SUM(LEN(B5054:V5054))=0,"",IF(OR(OR(ISBLANK(F5054),SUM(LEN(C5054),LEN(D5054))=0),AND(NOT(E5054="Unknown"),ISBLANK(J5054)),AND(NOT(O5054="Unknown"),ISBLANK(R5054))),"Missing Information", INDEX(Table15[Entire Service Line Classification], MATCH(SUMIFS(Table15[Unique ID],Table15[System-Owned Portion],E5054,Table15[If Material Anything Other than "Lead" in Column E,Was Material Ever Previously Lead?],G5054,Table15[Customer-Owned Portion],O5054),Table15[Unique ID],0),0)))</f>
        <v/>
      </c>
      <c r="X5054"/>
    </row>
    <row r="5055" spans="2:24" x14ac:dyDescent="0.25">
      <c r="B5055" s="146"/>
      <c r="C5055" s="31"/>
      <c r="D5055" s="31"/>
      <c r="E5055" s="44"/>
      <c r="F5055" s="43"/>
      <c r="G5055" s="84"/>
      <c r="H5055" s="31"/>
      <c r="I5055" s="208"/>
      <c r="J5055" s="84"/>
      <c r="K5055" s="31"/>
      <c r="L5055" s="31"/>
      <c r="M5055" s="169"/>
      <c r="N5055" s="148"/>
      <c r="O5055" s="106"/>
      <c r="P5055" s="43"/>
      <c r="Q5055" s="31"/>
      <c r="R5055" s="84"/>
      <c r="S5055" s="31"/>
      <c r="T5055" s="31"/>
      <c r="U5055" s="169"/>
      <c r="V5055" s="150"/>
      <c r="W5055" s="141" t="str" cm="1">
        <f t="array" ref="W5055">IF(SUM(LEN(B5055:V5055))=0,"",IF(OR(OR(ISBLANK(F5055),SUM(LEN(C5055),LEN(D5055))=0),AND(NOT(E5055="Unknown"),ISBLANK(J5055)),AND(NOT(O5055="Unknown"),ISBLANK(R5055))),"Missing Information", INDEX(Table15[Entire Service Line Classification], MATCH(SUMIFS(Table15[Unique ID],Table15[System-Owned Portion],E5055,Table15[If Material Anything Other than "Lead" in Column E,Was Material Ever Previously Lead?],G5055,Table15[Customer-Owned Portion],O5055),Table15[Unique ID],0),0)))</f>
        <v/>
      </c>
      <c r="X5055"/>
    </row>
    <row r="5056" spans="2:24" x14ac:dyDescent="0.25">
      <c r="B5056" s="146"/>
      <c r="C5056" s="31"/>
      <c r="D5056" s="31"/>
      <c r="E5056" s="44"/>
      <c r="F5056" s="43"/>
      <c r="G5056" s="84"/>
      <c r="H5056" s="31"/>
      <c r="I5056" s="208"/>
      <c r="J5056" s="84"/>
      <c r="K5056" s="31"/>
      <c r="L5056" s="31"/>
      <c r="M5056" s="169"/>
      <c r="N5056" s="148"/>
      <c r="O5056" s="106"/>
      <c r="P5056" s="43"/>
      <c r="Q5056" s="31"/>
      <c r="R5056" s="84"/>
      <c r="S5056" s="31"/>
      <c r="T5056" s="31"/>
      <c r="U5056" s="169"/>
      <c r="V5056" s="150"/>
      <c r="W5056" s="141" t="str" cm="1">
        <f t="array" ref="W5056">IF(SUM(LEN(B5056:V5056))=0,"",IF(OR(OR(ISBLANK(F5056),SUM(LEN(C5056),LEN(D5056))=0),AND(NOT(E5056="Unknown"),ISBLANK(J5056)),AND(NOT(O5056="Unknown"),ISBLANK(R5056))),"Missing Information", INDEX(Table15[Entire Service Line Classification], MATCH(SUMIFS(Table15[Unique ID],Table15[System-Owned Portion],E5056,Table15[If Material Anything Other than "Lead" in Column E,Was Material Ever Previously Lead?],G5056,Table15[Customer-Owned Portion],O5056),Table15[Unique ID],0),0)))</f>
        <v/>
      </c>
      <c r="X5056"/>
    </row>
    <row r="5057" spans="2:24" x14ac:dyDescent="0.25">
      <c r="B5057" s="146"/>
      <c r="C5057" s="31"/>
      <c r="D5057" s="31"/>
      <c r="E5057" s="44"/>
      <c r="F5057" s="43"/>
      <c r="G5057" s="84"/>
      <c r="H5057" s="31"/>
      <c r="I5057" s="208"/>
      <c r="J5057" s="84"/>
      <c r="K5057" s="31"/>
      <c r="L5057" s="31"/>
      <c r="M5057" s="169"/>
      <c r="N5057" s="148"/>
      <c r="O5057" s="106"/>
      <c r="P5057" s="43"/>
      <c r="Q5057" s="31"/>
      <c r="R5057" s="84"/>
      <c r="S5057" s="31"/>
      <c r="T5057" s="31"/>
      <c r="U5057" s="169"/>
      <c r="V5057" s="150"/>
      <c r="W5057" s="141" t="str" cm="1">
        <f t="array" ref="W5057">IF(SUM(LEN(B5057:V5057))=0,"",IF(OR(OR(ISBLANK(F5057),SUM(LEN(C5057),LEN(D5057))=0),AND(NOT(E5057="Unknown"),ISBLANK(J5057)),AND(NOT(O5057="Unknown"),ISBLANK(R5057))),"Missing Information", INDEX(Table15[Entire Service Line Classification], MATCH(SUMIFS(Table15[Unique ID],Table15[System-Owned Portion],E5057,Table15[If Material Anything Other than "Lead" in Column E,Was Material Ever Previously Lead?],G5057,Table15[Customer-Owned Portion],O5057),Table15[Unique ID],0),0)))</f>
        <v/>
      </c>
      <c r="X5057"/>
    </row>
    <row r="5058" spans="2:24" x14ac:dyDescent="0.25">
      <c r="B5058" s="146"/>
      <c r="C5058" s="31"/>
      <c r="D5058" s="31"/>
      <c r="E5058" s="44"/>
      <c r="F5058" s="43"/>
      <c r="G5058" s="84"/>
      <c r="H5058" s="31"/>
      <c r="I5058" s="208"/>
      <c r="J5058" s="84"/>
      <c r="K5058" s="31"/>
      <c r="L5058" s="31"/>
      <c r="M5058" s="169"/>
      <c r="N5058" s="148"/>
      <c r="O5058" s="106"/>
      <c r="P5058" s="43"/>
      <c r="Q5058" s="31"/>
      <c r="R5058" s="84"/>
      <c r="S5058" s="31"/>
      <c r="T5058" s="31"/>
      <c r="U5058" s="169"/>
      <c r="V5058" s="150"/>
      <c r="W5058" s="141" t="str" cm="1">
        <f t="array" ref="W5058">IF(SUM(LEN(B5058:V5058))=0,"",IF(OR(OR(ISBLANK(F5058),SUM(LEN(C5058),LEN(D5058))=0),AND(NOT(E5058="Unknown"),ISBLANK(J5058)),AND(NOT(O5058="Unknown"),ISBLANK(R5058))),"Missing Information", INDEX(Table15[Entire Service Line Classification], MATCH(SUMIFS(Table15[Unique ID],Table15[System-Owned Portion],E5058,Table15[If Material Anything Other than "Lead" in Column E,Was Material Ever Previously Lead?],G5058,Table15[Customer-Owned Portion],O5058),Table15[Unique ID],0),0)))</f>
        <v/>
      </c>
      <c r="X5058"/>
    </row>
    <row r="5059" spans="2:24" x14ac:dyDescent="0.25">
      <c r="B5059" s="146"/>
      <c r="C5059" s="31"/>
      <c r="D5059" s="31"/>
      <c r="E5059" s="44"/>
      <c r="F5059" s="43"/>
      <c r="G5059" s="84"/>
      <c r="H5059" s="31"/>
      <c r="I5059" s="208"/>
      <c r="J5059" s="84"/>
      <c r="K5059" s="31"/>
      <c r="L5059" s="31"/>
      <c r="M5059" s="169"/>
      <c r="N5059" s="148"/>
      <c r="O5059" s="106"/>
      <c r="P5059" s="43"/>
      <c r="Q5059" s="31"/>
      <c r="R5059" s="84"/>
      <c r="S5059" s="31"/>
      <c r="T5059" s="31"/>
      <c r="U5059" s="169"/>
      <c r="V5059" s="150"/>
      <c r="W5059" s="141" t="str" cm="1">
        <f t="array" ref="W5059">IF(SUM(LEN(B5059:V5059))=0,"",IF(OR(OR(ISBLANK(F5059),SUM(LEN(C5059),LEN(D5059))=0),AND(NOT(E5059="Unknown"),ISBLANK(J5059)),AND(NOT(O5059="Unknown"),ISBLANK(R5059))),"Missing Information", INDEX(Table15[Entire Service Line Classification], MATCH(SUMIFS(Table15[Unique ID],Table15[System-Owned Portion],E5059,Table15[If Material Anything Other than "Lead" in Column E,Was Material Ever Previously Lead?],G5059,Table15[Customer-Owned Portion],O5059),Table15[Unique ID],0),0)))</f>
        <v/>
      </c>
      <c r="X5059"/>
    </row>
    <row r="5060" spans="2:24" x14ac:dyDescent="0.25">
      <c r="B5060" s="146"/>
      <c r="C5060" s="31"/>
      <c r="D5060" s="31"/>
      <c r="E5060" s="44"/>
      <c r="F5060" s="43"/>
      <c r="G5060" s="84"/>
      <c r="H5060" s="31"/>
      <c r="I5060" s="208"/>
      <c r="J5060" s="84"/>
      <c r="K5060" s="31"/>
      <c r="L5060" s="31"/>
      <c r="M5060" s="169"/>
      <c r="N5060" s="148"/>
      <c r="O5060" s="106"/>
      <c r="P5060" s="43"/>
      <c r="Q5060" s="31"/>
      <c r="R5060" s="84"/>
      <c r="S5060" s="31"/>
      <c r="T5060" s="31"/>
      <c r="U5060" s="169"/>
      <c r="V5060" s="150"/>
      <c r="W5060" s="141" t="str" cm="1">
        <f t="array" ref="W5060">IF(SUM(LEN(B5060:V5060))=0,"",IF(OR(OR(ISBLANK(F5060),SUM(LEN(C5060),LEN(D5060))=0),AND(NOT(E5060="Unknown"),ISBLANK(J5060)),AND(NOT(O5060="Unknown"),ISBLANK(R5060))),"Missing Information", INDEX(Table15[Entire Service Line Classification], MATCH(SUMIFS(Table15[Unique ID],Table15[System-Owned Portion],E5060,Table15[If Material Anything Other than "Lead" in Column E,Was Material Ever Previously Lead?],G5060,Table15[Customer-Owned Portion],O5060),Table15[Unique ID],0),0)))</f>
        <v/>
      </c>
      <c r="X5060"/>
    </row>
    <row r="5061" spans="2:24" x14ac:dyDescent="0.25">
      <c r="B5061" s="146"/>
      <c r="C5061" s="31"/>
      <c r="D5061" s="31"/>
      <c r="E5061" s="44"/>
      <c r="F5061" s="43"/>
      <c r="G5061" s="84"/>
      <c r="H5061" s="31"/>
      <c r="I5061" s="208"/>
      <c r="J5061" s="84"/>
      <c r="K5061" s="31"/>
      <c r="L5061" s="31"/>
      <c r="M5061" s="169"/>
      <c r="N5061" s="148"/>
      <c r="O5061" s="106"/>
      <c r="P5061" s="43"/>
      <c r="Q5061" s="31"/>
      <c r="R5061" s="84"/>
      <c r="S5061" s="31"/>
      <c r="T5061" s="31"/>
      <c r="U5061" s="169"/>
      <c r="V5061" s="150"/>
      <c r="W5061" s="141" t="str" cm="1">
        <f t="array" ref="W5061">IF(SUM(LEN(B5061:V5061))=0,"",IF(OR(OR(ISBLANK(F5061),SUM(LEN(C5061),LEN(D5061))=0),AND(NOT(E5061="Unknown"),ISBLANK(J5061)),AND(NOT(O5061="Unknown"),ISBLANK(R5061))),"Missing Information", INDEX(Table15[Entire Service Line Classification], MATCH(SUMIFS(Table15[Unique ID],Table15[System-Owned Portion],E5061,Table15[If Material Anything Other than "Lead" in Column E,Was Material Ever Previously Lead?],G5061,Table15[Customer-Owned Portion],O5061),Table15[Unique ID],0),0)))</f>
        <v/>
      </c>
      <c r="X5061"/>
    </row>
    <row r="5062" spans="2:24" x14ac:dyDescent="0.25">
      <c r="B5062" s="146"/>
      <c r="C5062" s="31"/>
      <c r="D5062" s="31"/>
      <c r="E5062" s="44"/>
      <c r="F5062" s="43"/>
      <c r="G5062" s="84"/>
      <c r="H5062" s="31"/>
      <c r="I5062" s="208"/>
      <c r="J5062" s="84"/>
      <c r="K5062" s="31"/>
      <c r="L5062" s="31"/>
      <c r="M5062" s="169"/>
      <c r="N5062" s="148"/>
      <c r="O5062" s="106"/>
      <c r="P5062" s="43"/>
      <c r="Q5062" s="31"/>
      <c r="R5062" s="84"/>
      <c r="S5062" s="31"/>
      <c r="T5062" s="31"/>
      <c r="U5062" s="169"/>
      <c r="V5062" s="150"/>
      <c r="W5062" s="141" t="str" cm="1">
        <f t="array" ref="W5062">IF(SUM(LEN(B5062:V5062))=0,"",IF(OR(OR(ISBLANK(F5062),SUM(LEN(C5062),LEN(D5062))=0),AND(NOT(E5062="Unknown"),ISBLANK(J5062)),AND(NOT(O5062="Unknown"),ISBLANK(R5062))),"Missing Information", INDEX(Table15[Entire Service Line Classification], MATCH(SUMIFS(Table15[Unique ID],Table15[System-Owned Portion],E5062,Table15[If Material Anything Other than "Lead" in Column E,Was Material Ever Previously Lead?],G5062,Table15[Customer-Owned Portion],O5062),Table15[Unique ID],0),0)))</f>
        <v/>
      </c>
      <c r="X5062"/>
    </row>
    <row r="5063" spans="2:24" x14ac:dyDescent="0.25">
      <c r="B5063" s="146"/>
      <c r="C5063" s="31"/>
      <c r="D5063" s="31"/>
      <c r="E5063" s="44"/>
      <c r="F5063" s="43"/>
      <c r="G5063" s="84"/>
      <c r="H5063" s="31"/>
      <c r="I5063" s="208"/>
      <c r="J5063" s="84"/>
      <c r="K5063" s="31"/>
      <c r="L5063" s="31"/>
      <c r="M5063" s="169"/>
      <c r="N5063" s="148"/>
      <c r="O5063" s="106"/>
      <c r="P5063" s="43"/>
      <c r="Q5063" s="31"/>
      <c r="R5063" s="84"/>
      <c r="S5063" s="31"/>
      <c r="T5063" s="31"/>
      <c r="U5063" s="169"/>
      <c r="V5063" s="150"/>
      <c r="W5063" s="141" t="str" cm="1">
        <f t="array" ref="W5063">IF(SUM(LEN(B5063:V5063))=0,"",IF(OR(OR(ISBLANK(F5063),SUM(LEN(C5063),LEN(D5063))=0),AND(NOT(E5063="Unknown"),ISBLANK(J5063)),AND(NOT(O5063="Unknown"),ISBLANK(R5063))),"Missing Information", INDEX(Table15[Entire Service Line Classification], MATCH(SUMIFS(Table15[Unique ID],Table15[System-Owned Portion],E5063,Table15[If Material Anything Other than "Lead" in Column E,Was Material Ever Previously Lead?],G5063,Table15[Customer-Owned Portion],O5063),Table15[Unique ID],0),0)))</f>
        <v/>
      </c>
      <c r="X5063"/>
    </row>
    <row r="5064" spans="2:24" x14ac:dyDescent="0.25">
      <c r="B5064" s="146"/>
      <c r="C5064" s="31"/>
      <c r="D5064" s="31"/>
      <c r="E5064" s="44"/>
      <c r="F5064" s="43"/>
      <c r="G5064" s="84"/>
      <c r="H5064" s="31"/>
      <c r="I5064" s="208"/>
      <c r="J5064" s="84"/>
      <c r="K5064" s="31"/>
      <c r="L5064" s="31"/>
      <c r="M5064" s="169"/>
      <c r="N5064" s="148"/>
      <c r="O5064" s="106"/>
      <c r="P5064" s="43"/>
      <c r="Q5064" s="31"/>
      <c r="R5064" s="84"/>
      <c r="S5064" s="31"/>
      <c r="T5064" s="31"/>
      <c r="U5064" s="169"/>
      <c r="V5064" s="150"/>
      <c r="W5064" s="141" t="str" cm="1">
        <f t="array" ref="W5064">IF(SUM(LEN(B5064:V5064))=0,"",IF(OR(OR(ISBLANK(F5064),SUM(LEN(C5064),LEN(D5064))=0),AND(NOT(E5064="Unknown"),ISBLANK(J5064)),AND(NOT(O5064="Unknown"),ISBLANK(R5064))),"Missing Information", INDEX(Table15[Entire Service Line Classification], MATCH(SUMIFS(Table15[Unique ID],Table15[System-Owned Portion],E5064,Table15[If Material Anything Other than "Lead" in Column E,Was Material Ever Previously Lead?],G5064,Table15[Customer-Owned Portion],O5064),Table15[Unique ID],0),0)))</f>
        <v/>
      </c>
      <c r="X5064"/>
    </row>
    <row r="5065" spans="2:24" x14ac:dyDescent="0.25">
      <c r="B5065" s="146"/>
      <c r="C5065" s="31"/>
      <c r="D5065" s="31"/>
      <c r="E5065" s="44"/>
      <c r="F5065" s="43"/>
      <c r="G5065" s="84"/>
      <c r="H5065" s="31"/>
      <c r="I5065" s="208"/>
      <c r="J5065" s="84"/>
      <c r="K5065" s="31"/>
      <c r="L5065" s="31"/>
      <c r="M5065" s="169"/>
      <c r="N5065" s="148"/>
      <c r="O5065" s="106"/>
      <c r="P5065" s="43"/>
      <c r="Q5065" s="31"/>
      <c r="R5065" s="84"/>
      <c r="S5065" s="31"/>
      <c r="T5065" s="31"/>
      <c r="U5065" s="169"/>
      <c r="V5065" s="150"/>
      <c r="W5065" s="141" t="str" cm="1">
        <f t="array" ref="W5065">IF(SUM(LEN(B5065:V5065))=0,"",IF(OR(OR(ISBLANK(F5065),SUM(LEN(C5065),LEN(D5065))=0),AND(NOT(E5065="Unknown"),ISBLANK(J5065)),AND(NOT(O5065="Unknown"),ISBLANK(R5065))),"Missing Information", INDEX(Table15[Entire Service Line Classification], MATCH(SUMIFS(Table15[Unique ID],Table15[System-Owned Portion],E5065,Table15[If Material Anything Other than "Lead" in Column E,Was Material Ever Previously Lead?],G5065,Table15[Customer-Owned Portion],O5065),Table15[Unique ID],0),0)))</f>
        <v/>
      </c>
      <c r="X5065"/>
    </row>
    <row r="5066" spans="2:24" x14ac:dyDescent="0.25">
      <c r="B5066" s="146"/>
      <c r="C5066" s="31"/>
      <c r="D5066" s="31"/>
      <c r="E5066" s="44"/>
      <c r="F5066" s="43"/>
      <c r="G5066" s="84"/>
      <c r="H5066" s="31"/>
      <c r="I5066" s="208"/>
      <c r="J5066" s="84"/>
      <c r="K5066" s="31"/>
      <c r="L5066" s="31"/>
      <c r="M5066" s="169"/>
      <c r="N5066" s="148"/>
      <c r="O5066" s="106"/>
      <c r="P5066" s="43"/>
      <c r="Q5066" s="31"/>
      <c r="R5066" s="84"/>
      <c r="S5066" s="31"/>
      <c r="T5066" s="31"/>
      <c r="U5066" s="169"/>
      <c r="V5066" s="150"/>
      <c r="W5066" s="141" t="str" cm="1">
        <f t="array" ref="W5066">IF(SUM(LEN(B5066:V5066))=0,"",IF(OR(OR(ISBLANK(F5066),SUM(LEN(C5066),LEN(D5066))=0),AND(NOT(E5066="Unknown"),ISBLANK(J5066)),AND(NOT(O5066="Unknown"),ISBLANK(R5066))),"Missing Information", INDEX(Table15[Entire Service Line Classification], MATCH(SUMIFS(Table15[Unique ID],Table15[System-Owned Portion],E5066,Table15[If Material Anything Other than "Lead" in Column E,Was Material Ever Previously Lead?],G5066,Table15[Customer-Owned Portion],O5066),Table15[Unique ID],0),0)))</f>
        <v/>
      </c>
      <c r="X5066"/>
    </row>
    <row r="5067" spans="2:24" x14ac:dyDescent="0.25">
      <c r="B5067" s="146"/>
      <c r="C5067" s="31"/>
      <c r="D5067" s="31"/>
      <c r="E5067" s="44"/>
      <c r="F5067" s="43"/>
      <c r="G5067" s="84"/>
      <c r="H5067" s="31"/>
      <c r="I5067" s="208"/>
      <c r="J5067" s="84"/>
      <c r="K5067" s="31"/>
      <c r="L5067" s="31"/>
      <c r="M5067" s="169"/>
      <c r="N5067" s="148"/>
      <c r="O5067" s="106"/>
      <c r="P5067" s="43"/>
      <c r="Q5067" s="31"/>
      <c r="R5067" s="84"/>
      <c r="S5067" s="31"/>
      <c r="T5067" s="31"/>
      <c r="U5067" s="169"/>
      <c r="V5067" s="150"/>
      <c r="W5067" s="141" t="str" cm="1">
        <f t="array" ref="W5067">IF(SUM(LEN(B5067:V5067))=0,"",IF(OR(OR(ISBLANK(F5067),SUM(LEN(C5067),LEN(D5067))=0),AND(NOT(E5067="Unknown"),ISBLANK(J5067)),AND(NOT(O5067="Unknown"),ISBLANK(R5067))),"Missing Information", INDEX(Table15[Entire Service Line Classification], MATCH(SUMIFS(Table15[Unique ID],Table15[System-Owned Portion],E5067,Table15[If Material Anything Other than "Lead" in Column E,Was Material Ever Previously Lead?],G5067,Table15[Customer-Owned Portion],O5067),Table15[Unique ID],0),0)))</f>
        <v/>
      </c>
      <c r="X5067"/>
    </row>
    <row r="5068" spans="2:24" x14ac:dyDescent="0.25">
      <c r="B5068" s="146"/>
      <c r="C5068" s="31"/>
      <c r="D5068" s="31"/>
      <c r="E5068" s="44"/>
      <c r="F5068" s="43"/>
      <c r="G5068" s="84"/>
      <c r="H5068" s="31"/>
      <c r="I5068" s="208"/>
      <c r="J5068" s="84"/>
      <c r="K5068" s="31"/>
      <c r="L5068" s="31"/>
      <c r="M5068" s="169"/>
      <c r="N5068" s="148"/>
      <c r="O5068" s="106"/>
      <c r="P5068" s="43"/>
      <c r="Q5068" s="31"/>
      <c r="R5068" s="84"/>
      <c r="S5068" s="31"/>
      <c r="T5068" s="31"/>
      <c r="U5068" s="169"/>
      <c r="V5068" s="150"/>
      <c r="W5068" s="141" t="str" cm="1">
        <f t="array" ref="W5068">IF(SUM(LEN(B5068:V5068))=0,"",IF(OR(OR(ISBLANK(F5068),SUM(LEN(C5068),LEN(D5068))=0),AND(NOT(E5068="Unknown"),ISBLANK(J5068)),AND(NOT(O5068="Unknown"),ISBLANK(R5068))),"Missing Information", INDEX(Table15[Entire Service Line Classification], MATCH(SUMIFS(Table15[Unique ID],Table15[System-Owned Portion],E5068,Table15[If Material Anything Other than "Lead" in Column E,Was Material Ever Previously Lead?],G5068,Table15[Customer-Owned Portion],O5068),Table15[Unique ID],0),0)))</f>
        <v/>
      </c>
      <c r="X5068"/>
    </row>
    <row r="5069" spans="2:24" x14ac:dyDescent="0.25">
      <c r="B5069" s="146"/>
      <c r="C5069" s="31"/>
      <c r="D5069" s="31"/>
      <c r="E5069" s="44"/>
      <c r="F5069" s="43"/>
      <c r="G5069" s="84"/>
      <c r="H5069" s="31"/>
      <c r="I5069" s="208"/>
      <c r="J5069" s="84"/>
      <c r="K5069" s="31"/>
      <c r="L5069" s="31"/>
      <c r="M5069" s="169"/>
      <c r="N5069" s="148"/>
      <c r="O5069" s="106"/>
      <c r="P5069" s="43"/>
      <c r="Q5069" s="31"/>
      <c r="R5069" s="84"/>
      <c r="S5069" s="31"/>
      <c r="T5069" s="31"/>
      <c r="U5069" s="169"/>
      <c r="V5069" s="150"/>
      <c r="W5069" s="141" t="str" cm="1">
        <f t="array" ref="W5069">IF(SUM(LEN(B5069:V5069))=0,"",IF(OR(OR(ISBLANK(F5069),SUM(LEN(C5069),LEN(D5069))=0),AND(NOT(E5069="Unknown"),ISBLANK(J5069)),AND(NOT(O5069="Unknown"),ISBLANK(R5069))),"Missing Information", INDEX(Table15[Entire Service Line Classification], MATCH(SUMIFS(Table15[Unique ID],Table15[System-Owned Portion],E5069,Table15[If Material Anything Other than "Lead" in Column E,Was Material Ever Previously Lead?],G5069,Table15[Customer-Owned Portion],O5069),Table15[Unique ID],0),0)))</f>
        <v/>
      </c>
      <c r="X5069"/>
    </row>
    <row r="5070" spans="2:24" x14ac:dyDescent="0.25">
      <c r="B5070" s="146"/>
      <c r="C5070" s="31"/>
      <c r="D5070" s="31"/>
      <c r="E5070" s="44"/>
      <c r="F5070" s="43"/>
      <c r="G5070" s="84"/>
      <c r="H5070" s="31"/>
      <c r="I5070" s="208"/>
      <c r="J5070" s="84"/>
      <c r="K5070" s="31"/>
      <c r="L5070" s="31"/>
      <c r="M5070" s="169"/>
      <c r="N5070" s="148"/>
      <c r="O5070" s="106"/>
      <c r="P5070" s="43"/>
      <c r="Q5070" s="31"/>
      <c r="R5070" s="84"/>
      <c r="S5070" s="31"/>
      <c r="T5070" s="31"/>
      <c r="U5070" s="169"/>
      <c r="V5070" s="150"/>
      <c r="W5070" s="141" t="str" cm="1">
        <f t="array" ref="W5070">IF(SUM(LEN(B5070:V5070))=0,"",IF(OR(OR(ISBLANK(F5070),SUM(LEN(C5070),LEN(D5070))=0),AND(NOT(E5070="Unknown"),ISBLANK(J5070)),AND(NOT(O5070="Unknown"),ISBLANK(R5070))),"Missing Information", INDEX(Table15[Entire Service Line Classification], MATCH(SUMIFS(Table15[Unique ID],Table15[System-Owned Portion],E5070,Table15[If Material Anything Other than "Lead" in Column E,Was Material Ever Previously Lead?],G5070,Table15[Customer-Owned Portion],O5070),Table15[Unique ID],0),0)))</f>
        <v/>
      </c>
      <c r="X5070"/>
    </row>
    <row r="5071" spans="2:24" x14ac:dyDescent="0.25">
      <c r="B5071" s="146"/>
      <c r="C5071" s="31"/>
      <c r="D5071" s="31"/>
      <c r="E5071" s="44"/>
      <c r="F5071" s="43"/>
      <c r="G5071" s="84"/>
      <c r="H5071" s="31"/>
      <c r="I5071" s="208"/>
      <c r="J5071" s="84"/>
      <c r="K5071" s="31"/>
      <c r="L5071" s="31"/>
      <c r="M5071" s="169"/>
      <c r="N5071" s="148"/>
      <c r="O5071" s="106"/>
      <c r="P5071" s="43"/>
      <c r="Q5071" s="31"/>
      <c r="R5071" s="84"/>
      <c r="S5071" s="31"/>
      <c r="T5071" s="31"/>
      <c r="U5071" s="169"/>
      <c r="V5071" s="150"/>
      <c r="W5071" s="141" t="str" cm="1">
        <f t="array" ref="W5071">IF(SUM(LEN(B5071:V5071))=0,"",IF(OR(OR(ISBLANK(F5071),SUM(LEN(C5071),LEN(D5071))=0),AND(NOT(E5071="Unknown"),ISBLANK(J5071)),AND(NOT(O5071="Unknown"),ISBLANK(R5071))),"Missing Information", INDEX(Table15[Entire Service Line Classification], MATCH(SUMIFS(Table15[Unique ID],Table15[System-Owned Portion],E5071,Table15[If Material Anything Other than "Lead" in Column E,Was Material Ever Previously Lead?],G5071,Table15[Customer-Owned Portion],O5071),Table15[Unique ID],0),0)))</f>
        <v/>
      </c>
      <c r="X5071"/>
    </row>
    <row r="5072" spans="2:24" x14ac:dyDescent="0.25">
      <c r="B5072" s="146"/>
      <c r="C5072" s="31"/>
      <c r="D5072" s="31"/>
      <c r="E5072" s="44"/>
      <c r="F5072" s="43"/>
      <c r="G5072" s="84"/>
      <c r="H5072" s="31"/>
      <c r="I5072" s="208"/>
      <c r="J5072" s="84"/>
      <c r="K5072" s="31"/>
      <c r="L5072" s="31"/>
      <c r="M5072" s="169"/>
      <c r="N5072" s="148"/>
      <c r="O5072" s="106"/>
      <c r="P5072" s="43"/>
      <c r="Q5072" s="31"/>
      <c r="R5072" s="84"/>
      <c r="S5072" s="31"/>
      <c r="T5072" s="31"/>
      <c r="U5072" s="169"/>
      <c r="V5072" s="150"/>
      <c r="W5072" s="141" t="str" cm="1">
        <f t="array" ref="W5072">IF(SUM(LEN(B5072:V5072))=0,"",IF(OR(OR(ISBLANK(F5072),SUM(LEN(C5072),LEN(D5072))=0),AND(NOT(E5072="Unknown"),ISBLANK(J5072)),AND(NOT(O5072="Unknown"),ISBLANK(R5072))),"Missing Information", INDEX(Table15[Entire Service Line Classification], MATCH(SUMIFS(Table15[Unique ID],Table15[System-Owned Portion],E5072,Table15[If Material Anything Other than "Lead" in Column E,Was Material Ever Previously Lead?],G5072,Table15[Customer-Owned Portion],O5072),Table15[Unique ID],0),0)))</f>
        <v/>
      </c>
      <c r="X5072"/>
    </row>
    <row r="5073" spans="2:24" x14ac:dyDescent="0.25">
      <c r="B5073" s="146"/>
      <c r="C5073" s="31"/>
      <c r="D5073" s="31"/>
      <c r="E5073" s="44"/>
      <c r="F5073" s="43"/>
      <c r="G5073" s="84"/>
      <c r="H5073" s="31"/>
      <c r="I5073" s="208"/>
      <c r="J5073" s="84"/>
      <c r="K5073" s="31"/>
      <c r="L5073" s="31"/>
      <c r="M5073" s="169"/>
      <c r="N5073" s="148"/>
      <c r="O5073" s="106"/>
      <c r="P5073" s="43"/>
      <c r="Q5073" s="31"/>
      <c r="R5073" s="84"/>
      <c r="S5073" s="31"/>
      <c r="T5073" s="31"/>
      <c r="U5073" s="169"/>
      <c r="V5073" s="150"/>
      <c r="W5073" s="141" t="str" cm="1">
        <f t="array" ref="W5073">IF(SUM(LEN(B5073:V5073))=0,"",IF(OR(OR(ISBLANK(F5073),SUM(LEN(C5073),LEN(D5073))=0),AND(NOT(E5073="Unknown"),ISBLANK(J5073)),AND(NOT(O5073="Unknown"),ISBLANK(R5073))),"Missing Information", INDEX(Table15[Entire Service Line Classification], MATCH(SUMIFS(Table15[Unique ID],Table15[System-Owned Portion],E5073,Table15[If Material Anything Other than "Lead" in Column E,Was Material Ever Previously Lead?],G5073,Table15[Customer-Owned Portion],O5073),Table15[Unique ID],0),0)))</f>
        <v/>
      </c>
      <c r="X5073"/>
    </row>
    <row r="5074" spans="2:24" x14ac:dyDescent="0.25">
      <c r="B5074" s="146"/>
      <c r="C5074" s="31"/>
      <c r="D5074" s="31"/>
      <c r="E5074" s="44"/>
      <c r="F5074" s="43"/>
      <c r="G5074" s="84"/>
      <c r="H5074" s="31"/>
      <c r="I5074" s="208"/>
      <c r="J5074" s="84"/>
      <c r="K5074" s="31"/>
      <c r="L5074" s="31"/>
      <c r="M5074" s="169"/>
      <c r="N5074" s="148"/>
      <c r="O5074" s="106"/>
      <c r="P5074" s="43"/>
      <c r="Q5074" s="31"/>
      <c r="R5074" s="84"/>
      <c r="S5074" s="31"/>
      <c r="T5074" s="31"/>
      <c r="U5074" s="169"/>
      <c r="V5074" s="150"/>
      <c r="W5074" s="141" t="str" cm="1">
        <f t="array" ref="W5074">IF(SUM(LEN(B5074:V5074))=0,"",IF(OR(OR(ISBLANK(F5074),SUM(LEN(C5074),LEN(D5074))=0),AND(NOT(E5074="Unknown"),ISBLANK(J5074)),AND(NOT(O5074="Unknown"),ISBLANK(R5074))),"Missing Information", INDEX(Table15[Entire Service Line Classification], MATCH(SUMIFS(Table15[Unique ID],Table15[System-Owned Portion],E5074,Table15[If Material Anything Other than "Lead" in Column E,Was Material Ever Previously Lead?],G5074,Table15[Customer-Owned Portion],O5074),Table15[Unique ID],0),0)))</f>
        <v/>
      </c>
      <c r="X5074"/>
    </row>
    <row r="5075" spans="2:24" x14ac:dyDescent="0.25">
      <c r="B5075" s="146"/>
      <c r="C5075" s="31"/>
      <c r="D5075" s="31"/>
      <c r="E5075" s="44"/>
      <c r="F5075" s="43"/>
      <c r="G5075" s="84"/>
      <c r="H5075" s="31"/>
      <c r="I5075" s="208"/>
      <c r="J5075" s="84"/>
      <c r="K5075" s="31"/>
      <c r="L5075" s="31"/>
      <c r="M5075" s="169"/>
      <c r="N5075" s="148"/>
      <c r="O5075" s="106"/>
      <c r="P5075" s="43"/>
      <c r="Q5075" s="31"/>
      <c r="R5075" s="84"/>
      <c r="S5075" s="31"/>
      <c r="T5075" s="31"/>
      <c r="U5075" s="169"/>
      <c r="V5075" s="150"/>
      <c r="W5075" s="141" t="str" cm="1">
        <f t="array" ref="W5075">IF(SUM(LEN(B5075:V5075))=0,"",IF(OR(OR(ISBLANK(F5075),SUM(LEN(C5075),LEN(D5075))=0),AND(NOT(E5075="Unknown"),ISBLANK(J5075)),AND(NOT(O5075="Unknown"),ISBLANK(R5075))),"Missing Information", INDEX(Table15[Entire Service Line Classification], MATCH(SUMIFS(Table15[Unique ID],Table15[System-Owned Portion],E5075,Table15[If Material Anything Other than "Lead" in Column E,Was Material Ever Previously Lead?],G5075,Table15[Customer-Owned Portion],O5075),Table15[Unique ID],0),0)))</f>
        <v/>
      </c>
      <c r="X5075"/>
    </row>
    <row r="5076" spans="2:24" x14ac:dyDescent="0.25">
      <c r="B5076" s="146"/>
      <c r="C5076" s="31"/>
      <c r="D5076" s="31"/>
      <c r="E5076" s="44"/>
      <c r="F5076" s="43"/>
      <c r="G5076" s="84"/>
      <c r="H5076" s="31"/>
      <c r="I5076" s="208"/>
      <c r="J5076" s="84"/>
      <c r="K5076" s="31"/>
      <c r="L5076" s="31"/>
      <c r="M5076" s="169"/>
      <c r="N5076" s="148"/>
      <c r="O5076" s="106"/>
      <c r="P5076" s="43"/>
      <c r="Q5076" s="31"/>
      <c r="R5076" s="84"/>
      <c r="S5076" s="31"/>
      <c r="T5076" s="31"/>
      <c r="U5076" s="169"/>
      <c r="V5076" s="150"/>
      <c r="W5076" s="141" t="str" cm="1">
        <f t="array" ref="W5076">IF(SUM(LEN(B5076:V5076))=0,"",IF(OR(OR(ISBLANK(F5076),SUM(LEN(C5076),LEN(D5076))=0),AND(NOT(E5076="Unknown"),ISBLANK(J5076)),AND(NOT(O5076="Unknown"),ISBLANK(R5076))),"Missing Information", INDEX(Table15[Entire Service Line Classification], MATCH(SUMIFS(Table15[Unique ID],Table15[System-Owned Portion],E5076,Table15[If Material Anything Other than "Lead" in Column E,Was Material Ever Previously Lead?],G5076,Table15[Customer-Owned Portion],O5076),Table15[Unique ID],0),0)))</f>
        <v/>
      </c>
      <c r="X5076"/>
    </row>
    <row r="5077" spans="2:24" x14ac:dyDescent="0.25">
      <c r="B5077" s="146"/>
      <c r="C5077" s="31"/>
      <c r="D5077" s="31"/>
      <c r="E5077" s="44"/>
      <c r="F5077" s="43"/>
      <c r="G5077" s="84"/>
      <c r="H5077" s="31"/>
      <c r="I5077" s="208"/>
      <c r="J5077" s="84"/>
      <c r="K5077" s="31"/>
      <c r="L5077" s="31"/>
      <c r="M5077" s="169"/>
      <c r="N5077" s="148"/>
      <c r="O5077" s="106"/>
      <c r="P5077" s="43"/>
      <c r="Q5077" s="31"/>
      <c r="R5077" s="84"/>
      <c r="S5077" s="31"/>
      <c r="T5077" s="31"/>
      <c r="U5077" s="169"/>
      <c r="V5077" s="150"/>
      <c r="W5077" s="141" t="str" cm="1">
        <f t="array" ref="W5077">IF(SUM(LEN(B5077:V5077))=0,"",IF(OR(OR(ISBLANK(F5077),SUM(LEN(C5077),LEN(D5077))=0),AND(NOT(E5077="Unknown"),ISBLANK(J5077)),AND(NOT(O5077="Unknown"),ISBLANK(R5077))),"Missing Information", INDEX(Table15[Entire Service Line Classification], MATCH(SUMIFS(Table15[Unique ID],Table15[System-Owned Portion],E5077,Table15[If Material Anything Other than "Lead" in Column E,Was Material Ever Previously Lead?],G5077,Table15[Customer-Owned Portion],O5077),Table15[Unique ID],0),0)))</f>
        <v/>
      </c>
      <c r="X5077"/>
    </row>
    <row r="5078" spans="2:24" x14ac:dyDescent="0.25">
      <c r="B5078" s="146"/>
      <c r="C5078" s="31"/>
      <c r="D5078" s="31"/>
      <c r="E5078" s="44"/>
      <c r="F5078" s="43"/>
      <c r="G5078" s="84"/>
      <c r="H5078" s="31"/>
      <c r="I5078" s="208"/>
      <c r="J5078" s="84"/>
      <c r="K5078" s="31"/>
      <c r="L5078" s="31"/>
      <c r="M5078" s="169"/>
      <c r="N5078" s="148"/>
      <c r="O5078" s="106"/>
      <c r="P5078" s="43"/>
      <c r="Q5078" s="31"/>
      <c r="R5078" s="84"/>
      <c r="S5078" s="31"/>
      <c r="T5078" s="31"/>
      <c r="U5078" s="169"/>
      <c r="V5078" s="150"/>
      <c r="W5078" s="141" t="str" cm="1">
        <f t="array" ref="W5078">IF(SUM(LEN(B5078:V5078))=0,"",IF(OR(OR(ISBLANK(F5078),SUM(LEN(C5078),LEN(D5078))=0),AND(NOT(E5078="Unknown"),ISBLANK(J5078)),AND(NOT(O5078="Unknown"),ISBLANK(R5078))),"Missing Information", INDEX(Table15[Entire Service Line Classification], MATCH(SUMIFS(Table15[Unique ID],Table15[System-Owned Portion],E5078,Table15[If Material Anything Other than "Lead" in Column E,Was Material Ever Previously Lead?],G5078,Table15[Customer-Owned Portion],O5078),Table15[Unique ID],0),0)))</f>
        <v/>
      </c>
      <c r="X5078"/>
    </row>
    <row r="5079" spans="2:24" x14ac:dyDescent="0.25">
      <c r="B5079" s="146"/>
      <c r="C5079" s="31"/>
      <c r="D5079" s="31"/>
      <c r="E5079" s="44"/>
      <c r="F5079" s="43"/>
      <c r="G5079" s="84"/>
      <c r="H5079" s="31"/>
      <c r="I5079" s="208"/>
      <c r="J5079" s="84"/>
      <c r="K5079" s="31"/>
      <c r="L5079" s="31"/>
      <c r="M5079" s="169"/>
      <c r="N5079" s="148"/>
      <c r="O5079" s="106"/>
      <c r="P5079" s="43"/>
      <c r="Q5079" s="31"/>
      <c r="R5079" s="84"/>
      <c r="S5079" s="31"/>
      <c r="T5079" s="31"/>
      <c r="U5079" s="169"/>
      <c r="V5079" s="150"/>
      <c r="W5079" s="141" t="str" cm="1">
        <f t="array" ref="W5079">IF(SUM(LEN(B5079:V5079))=0,"",IF(OR(OR(ISBLANK(F5079),SUM(LEN(C5079),LEN(D5079))=0),AND(NOT(E5079="Unknown"),ISBLANK(J5079)),AND(NOT(O5079="Unknown"),ISBLANK(R5079))),"Missing Information", INDEX(Table15[Entire Service Line Classification], MATCH(SUMIFS(Table15[Unique ID],Table15[System-Owned Portion],E5079,Table15[If Material Anything Other than "Lead" in Column E,Was Material Ever Previously Lead?],G5079,Table15[Customer-Owned Portion],O5079),Table15[Unique ID],0),0)))</f>
        <v/>
      </c>
      <c r="X5079"/>
    </row>
    <row r="5080" spans="2:24" x14ac:dyDescent="0.25">
      <c r="B5080" s="146"/>
      <c r="C5080" s="31"/>
      <c r="D5080" s="31"/>
      <c r="E5080" s="44"/>
      <c r="F5080" s="43"/>
      <c r="G5080" s="84"/>
      <c r="H5080" s="31"/>
      <c r="I5080" s="208"/>
      <c r="J5080" s="84"/>
      <c r="K5080" s="31"/>
      <c r="L5080" s="31"/>
      <c r="M5080" s="169"/>
      <c r="N5080" s="148"/>
      <c r="O5080" s="106"/>
      <c r="P5080" s="43"/>
      <c r="Q5080" s="31"/>
      <c r="R5080" s="84"/>
      <c r="S5080" s="31"/>
      <c r="T5080" s="31"/>
      <c r="U5080" s="169"/>
      <c r="V5080" s="150"/>
      <c r="W5080" s="141" t="str" cm="1">
        <f t="array" ref="W5080">IF(SUM(LEN(B5080:V5080))=0,"",IF(OR(OR(ISBLANK(F5080),SUM(LEN(C5080),LEN(D5080))=0),AND(NOT(E5080="Unknown"),ISBLANK(J5080)),AND(NOT(O5080="Unknown"),ISBLANK(R5080))),"Missing Information", INDEX(Table15[Entire Service Line Classification], MATCH(SUMIFS(Table15[Unique ID],Table15[System-Owned Portion],E5080,Table15[If Material Anything Other than "Lead" in Column E,Was Material Ever Previously Lead?],G5080,Table15[Customer-Owned Portion],O5080),Table15[Unique ID],0),0)))</f>
        <v/>
      </c>
      <c r="X5080"/>
    </row>
    <row r="5081" spans="2:24" x14ac:dyDescent="0.25">
      <c r="B5081" s="146"/>
      <c r="C5081" s="31"/>
      <c r="D5081" s="31"/>
      <c r="E5081" s="44"/>
      <c r="F5081" s="43"/>
      <c r="G5081" s="84"/>
      <c r="H5081" s="31"/>
      <c r="I5081" s="208"/>
      <c r="J5081" s="84"/>
      <c r="K5081" s="31"/>
      <c r="L5081" s="31"/>
      <c r="M5081" s="169"/>
      <c r="N5081" s="148"/>
      <c r="O5081" s="106"/>
      <c r="P5081" s="43"/>
      <c r="Q5081" s="31"/>
      <c r="R5081" s="84"/>
      <c r="S5081" s="31"/>
      <c r="T5081" s="31"/>
      <c r="U5081" s="169"/>
      <c r="V5081" s="150"/>
      <c r="W5081" s="141" t="str" cm="1">
        <f t="array" ref="W5081">IF(SUM(LEN(B5081:V5081))=0,"",IF(OR(OR(ISBLANK(F5081),SUM(LEN(C5081),LEN(D5081))=0),AND(NOT(E5081="Unknown"),ISBLANK(J5081)),AND(NOT(O5081="Unknown"),ISBLANK(R5081))),"Missing Information", INDEX(Table15[Entire Service Line Classification], MATCH(SUMIFS(Table15[Unique ID],Table15[System-Owned Portion],E5081,Table15[If Material Anything Other than "Lead" in Column E,Was Material Ever Previously Lead?],G5081,Table15[Customer-Owned Portion],O5081),Table15[Unique ID],0),0)))</f>
        <v/>
      </c>
      <c r="X5081"/>
    </row>
    <row r="5082" spans="2:24" x14ac:dyDescent="0.25">
      <c r="B5082" s="146"/>
      <c r="C5082" s="31"/>
      <c r="D5082" s="31"/>
      <c r="E5082" s="44"/>
      <c r="F5082" s="43"/>
      <c r="G5082" s="84"/>
      <c r="H5082" s="31"/>
      <c r="I5082" s="208"/>
      <c r="J5082" s="84"/>
      <c r="K5082" s="31"/>
      <c r="L5082" s="31"/>
      <c r="M5082" s="169"/>
      <c r="N5082" s="148"/>
      <c r="O5082" s="106"/>
      <c r="P5082" s="43"/>
      <c r="Q5082" s="31"/>
      <c r="R5082" s="84"/>
      <c r="S5082" s="31"/>
      <c r="T5082" s="31"/>
      <c r="U5082" s="169"/>
      <c r="V5082" s="150"/>
      <c r="W5082" s="141" t="str" cm="1">
        <f t="array" ref="W5082">IF(SUM(LEN(B5082:V5082))=0,"",IF(OR(OR(ISBLANK(F5082),SUM(LEN(C5082),LEN(D5082))=0),AND(NOT(E5082="Unknown"),ISBLANK(J5082)),AND(NOT(O5082="Unknown"),ISBLANK(R5082))),"Missing Information", INDEX(Table15[Entire Service Line Classification], MATCH(SUMIFS(Table15[Unique ID],Table15[System-Owned Portion],E5082,Table15[If Material Anything Other than "Lead" in Column E,Was Material Ever Previously Lead?],G5082,Table15[Customer-Owned Portion],O5082),Table15[Unique ID],0),0)))</f>
        <v/>
      </c>
      <c r="X5082"/>
    </row>
    <row r="5083" spans="2:24" x14ac:dyDescent="0.25">
      <c r="B5083" s="146"/>
      <c r="C5083" s="31"/>
      <c r="D5083" s="31"/>
      <c r="E5083" s="44"/>
      <c r="F5083" s="43"/>
      <c r="G5083" s="84"/>
      <c r="H5083" s="31"/>
      <c r="I5083" s="208"/>
      <c r="J5083" s="84"/>
      <c r="K5083" s="31"/>
      <c r="L5083" s="31"/>
      <c r="M5083" s="169"/>
      <c r="N5083" s="148"/>
      <c r="O5083" s="106"/>
      <c r="P5083" s="43"/>
      <c r="Q5083" s="31"/>
      <c r="R5083" s="84"/>
      <c r="S5083" s="31"/>
      <c r="T5083" s="31"/>
      <c r="U5083" s="169"/>
      <c r="V5083" s="150"/>
      <c r="W5083" s="141" t="str" cm="1">
        <f t="array" ref="W5083">IF(SUM(LEN(B5083:V5083))=0,"",IF(OR(OR(ISBLANK(F5083),SUM(LEN(C5083),LEN(D5083))=0),AND(NOT(E5083="Unknown"),ISBLANK(J5083)),AND(NOT(O5083="Unknown"),ISBLANK(R5083))),"Missing Information", INDEX(Table15[Entire Service Line Classification], MATCH(SUMIFS(Table15[Unique ID],Table15[System-Owned Portion],E5083,Table15[If Material Anything Other than "Lead" in Column E,Was Material Ever Previously Lead?],G5083,Table15[Customer-Owned Portion],O5083),Table15[Unique ID],0),0)))</f>
        <v/>
      </c>
      <c r="X5083"/>
    </row>
    <row r="5084" spans="2:24" x14ac:dyDescent="0.25">
      <c r="B5084" s="146"/>
      <c r="C5084" s="31"/>
      <c r="D5084" s="31"/>
      <c r="E5084" s="44"/>
      <c r="F5084" s="43"/>
      <c r="G5084" s="84"/>
      <c r="H5084" s="31"/>
      <c r="I5084" s="208"/>
      <c r="J5084" s="84"/>
      <c r="K5084" s="31"/>
      <c r="L5084" s="31"/>
      <c r="M5084" s="169"/>
      <c r="N5084" s="148"/>
      <c r="O5084" s="106"/>
      <c r="P5084" s="43"/>
      <c r="Q5084" s="31"/>
      <c r="R5084" s="84"/>
      <c r="S5084" s="31"/>
      <c r="T5084" s="31"/>
      <c r="U5084" s="169"/>
      <c r="V5084" s="150"/>
      <c r="W5084" s="141" t="str" cm="1">
        <f t="array" ref="W5084">IF(SUM(LEN(B5084:V5084))=0,"",IF(OR(OR(ISBLANK(F5084),SUM(LEN(C5084),LEN(D5084))=0),AND(NOT(E5084="Unknown"),ISBLANK(J5084)),AND(NOT(O5084="Unknown"),ISBLANK(R5084))),"Missing Information", INDEX(Table15[Entire Service Line Classification], MATCH(SUMIFS(Table15[Unique ID],Table15[System-Owned Portion],E5084,Table15[If Material Anything Other than "Lead" in Column E,Was Material Ever Previously Lead?],G5084,Table15[Customer-Owned Portion],O5084),Table15[Unique ID],0),0)))</f>
        <v/>
      </c>
      <c r="X5084"/>
    </row>
    <row r="5085" spans="2:24" x14ac:dyDescent="0.25">
      <c r="B5085" s="146"/>
      <c r="C5085" s="31"/>
      <c r="D5085" s="31"/>
      <c r="E5085" s="44"/>
      <c r="F5085" s="43"/>
      <c r="G5085" s="84"/>
      <c r="H5085" s="31"/>
      <c r="I5085" s="208"/>
      <c r="J5085" s="84"/>
      <c r="K5085" s="31"/>
      <c r="L5085" s="31"/>
      <c r="M5085" s="169"/>
      <c r="N5085" s="148"/>
      <c r="O5085" s="106"/>
      <c r="P5085" s="43"/>
      <c r="Q5085" s="31"/>
      <c r="R5085" s="84"/>
      <c r="S5085" s="31"/>
      <c r="T5085" s="31"/>
      <c r="U5085" s="169"/>
      <c r="V5085" s="150"/>
      <c r="W5085" s="141" t="str" cm="1">
        <f t="array" ref="W5085">IF(SUM(LEN(B5085:V5085))=0,"",IF(OR(OR(ISBLANK(F5085),SUM(LEN(C5085),LEN(D5085))=0),AND(NOT(E5085="Unknown"),ISBLANK(J5085)),AND(NOT(O5085="Unknown"),ISBLANK(R5085))),"Missing Information", INDEX(Table15[Entire Service Line Classification], MATCH(SUMIFS(Table15[Unique ID],Table15[System-Owned Portion],E5085,Table15[If Material Anything Other than "Lead" in Column E,Was Material Ever Previously Lead?],G5085,Table15[Customer-Owned Portion],O5085),Table15[Unique ID],0),0)))</f>
        <v/>
      </c>
      <c r="X5085"/>
    </row>
    <row r="5086" spans="2:24" x14ac:dyDescent="0.25">
      <c r="B5086" s="146"/>
      <c r="C5086" s="31"/>
      <c r="D5086" s="31"/>
      <c r="E5086" s="44"/>
      <c r="F5086" s="43"/>
      <c r="G5086" s="84"/>
      <c r="H5086" s="31"/>
      <c r="I5086" s="208"/>
      <c r="J5086" s="84"/>
      <c r="K5086" s="31"/>
      <c r="L5086" s="31"/>
      <c r="M5086" s="169"/>
      <c r="N5086" s="148"/>
      <c r="O5086" s="106"/>
      <c r="P5086" s="43"/>
      <c r="Q5086" s="31"/>
      <c r="R5086" s="84"/>
      <c r="S5086" s="31"/>
      <c r="T5086" s="31"/>
      <c r="U5086" s="169"/>
      <c r="V5086" s="150"/>
      <c r="W5086" s="141" t="str" cm="1">
        <f t="array" ref="W5086">IF(SUM(LEN(B5086:V5086))=0,"",IF(OR(OR(ISBLANK(F5086),SUM(LEN(C5086),LEN(D5086))=0),AND(NOT(E5086="Unknown"),ISBLANK(J5086)),AND(NOT(O5086="Unknown"),ISBLANK(R5086))),"Missing Information", INDEX(Table15[Entire Service Line Classification], MATCH(SUMIFS(Table15[Unique ID],Table15[System-Owned Portion],E5086,Table15[If Material Anything Other than "Lead" in Column E,Was Material Ever Previously Lead?],G5086,Table15[Customer-Owned Portion],O5086),Table15[Unique ID],0),0)))</f>
        <v/>
      </c>
      <c r="X5086"/>
    </row>
    <row r="5087" spans="2:24" x14ac:dyDescent="0.25">
      <c r="B5087" s="146"/>
      <c r="C5087" s="31"/>
      <c r="D5087" s="31"/>
      <c r="E5087" s="44"/>
      <c r="F5087" s="43"/>
      <c r="G5087" s="84"/>
      <c r="H5087" s="31"/>
      <c r="I5087" s="208"/>
      <c r="J5087" s="84"/>
      <c r="K5087" s="31"/>
      <c r="L5087" s="31"/>
      <c r="M5087" s="169"/>
      <c r="N5087" s="148"/>
      <c r="O5087" s="106"/>
      <c r="P5087" s="43"/>
      <c r="Q5087" s="31"/>
      <c r="R5087" s="84"/>
      <c r="S5087" s="31"/>
      <c r="T5087" s="31"/>
      <c r="U5087" s="169"/>
      <c r="V5087" s="150"/>
      <c r="W5087" s="141" t="str" cm="1">
        <f t="array" ref="W5087">IF(SUM(LEN(B5087:V5087))=0,"",IF(OR(OR(ISBLANK(F5087),SUM(LEN(C5087),LEN(D5087))=0),AND(NOT(E5087="Unknown"),ISBLANK(J5087)),AND(NOT(O5087="Unknown"),ISBLANK(R5087))),"Missing Information", INDEX(Table15[Entire Service Line Classification], MATCH(SUMIFS(Table15[Unique ID],Table15[System-Owned Portion],E5087,Table15[If Material Anything Other than "Lead" in Column E,Was Material Ever Previously Lead?],G5087,Table15[Customer-Owned Portion],O5087),Table15[Unique ID],0),0)))</f>
        <v/>
      </c>
      <c r="X5087"/>
    </row>
    <row r="5088" spans="2:24" x14ac:dyDescent="0.25">
      <c r="B5088" s="146"/>
      <c r="C5088" s="31"/>
      <c r="D5088" s="31"/>
      <c r="E5088" s="44"/>
      <c r="F5088" s="43"/>
      <c r="G5088" s="84"/>
      <c r="H5088" s="31"/>
      <c r="I5088" s="208"/>
      <c r="J5088" s="84"/>
      <c r="K5088" s="31"/>
      <c r="L5088" s="31"/>
      <c r="M5088" s="169"/>
      <c r="N5088" s="148"/>
      <c r="O5088" s="106"/>
      <c r="P5088" s="43"/>
      <c r="Q5088" s="31"/>
      <c r="R5088" s="84"/>
      <c r="S5088" s="31"/>
      <c r="T5088" s="31"/>
      <c r="U5088" s="169"/>
      <c r="V5088" s="150"/>
      <c r="W5088" s="141" t="str" cm="1">
        <f t="array" ref="W5088">IF(SUM(LEN(B5088:V5088))=0,"",IF(OR(OR(ISBLANK(F5088),SUM(LEN(C5088),LEN(D5088))=0),AND(NOT(E5088="Unknown"),ISBLANK(J5088)),AND(NOT(O5088="Unknown"),ISBLANK(R5088))),"Missing Information", INDEX(Table15[Entire Service Line Classification], MATCH(SUMIFS(Table15[Unique ID],Table15[System-Owned Portion],E5088,Table15[If Material Anything Other than "Lead" in Column E,Was Material Ever Previously Lead?],G5088,Table15[Customer-Owned Portion],O5088),Table15[Unique ID],0),0)))</f>
        <v/>
      </c>
      <c r="X5088"/>
    </row>
    <row r="5089" spans="2:24" x14ac:dyDescent="0.25">
      <c r="B5089" s="146"/>
      <c r="C5089" s="31"/>
      <c r="D5089" s="31"/>
      <c r="E5089" s="44"/>
      <c r="F5089" s="43"/>
      <c r="G5089" s="84"/>
      <c r="H5089" s="31"/>
      <c r="I5089" s="208"/>
      <c r="J5089" s="84"/>
      <c r="K5089" s="31"/>
      <c r="L5089" s="31"/>
      <c r="M5089" s="169"/>
      <c r="N5089" s="148"/>
      <c r="O5089" s="106"/>
      <c r="P5089" s="43"/>
      <c r="Q5089" s="31"/>
      <c r="R5089" s="84"/>
      <c r="S5089" s="31"/>
      <c r="T5089" s="31"/>
      <c r="U5089" s="169"/>
      <c r="V5089" s="150"/>
      <c r="W5089" s="141" t="str" cm="1">
        <f t="array" ref="W5089">IF(SUM(LEN(B5089:V5089))=0,"",IF(OR(OR(ISBLANK(F5089),SUM(LEN(C5089),LEN(D5089))=0),AND(NOT(E5089="Unknown"),ISBLANK(J5089)),AND(NOT(O5089="Unknown"),ISBLANK(R5089))),"Missing Information", INDEX(Table15[Entire Service Line Classification], MATCH(SUMIFS(Table15[Unique ID],Table15[System-Owned Portion],E5089,Table15[If Material Anything Other than "Lead" in Column E,Was Material Ever Previously Lead?],G5089,Table15[Customer-Owned Portion],O5089),Table15[Unique ID],0),0)))</f>
        <v/>
      </c>
      <c r="X5089"/>
    </row>
    <row r="5090" spans="2:24" x14ac:dyDescent="0.25">
      <c r="B5090" s="146"/>
      <c r="C5090" s="31"/>
      <c r="D5090" s="31"/>
      <c r="E5090" s="44"/>
      <c r="F5090" s="43"/>
      <c r="G5090" s="84"/>
      <c r="H5090" s="31"/>
      <c r="I5090" s="208"/>
      <c r="J5090" s="84"/>
      <c r="K5090" s="31"/>
      <c r="L5090" s="31"/>
      <c r="M5090" s="169"/>
      <c r="N5090" s="148"/>
      <c r="O5090" s="106"/>
      <c r="P5090" s="43"/>
      <c r="Q5090" s="31"/>
      <c r="R5090" s="84"/>
      <c r="S5090" s="31"/>
      <c r="T5090" s="31"/>
      <c r="U5090" s="169"/>
      <c r="V5090" s="150"/>
      <c r="W5090" s="141" t="str" cm="1">
        <f t="array" ref="W5090">IF(SUM(LEN(B5090:V5090))=0,"",IF(OR(OR(ISBLANK(F5090),SUM(LEN(C5090),LEN(D5090))=0),AND(NOT(E5090="Unknown"),ISBLANK(J5090)),AND(NOT(O5090="Unknown"),ISBLANK(R5090))),"Missing Information", INDEX(Table15[Entire Service Line Classification], MATCH(SUMIFS(Table15[Unique ID],Table15[System-Owned Portion],E5090,Table15[If Material Anything Other than "Lead" in Column E,Was Material Ever Previously Lead?],G5090,Table15[Customer-Owned Portion],O5090),Table15[Unique ID],0),0)))</f>
        <v/>
      </c>
      <c r="X5090"/>
    </row>
    <row r="5091" spans="2:24" x14ac:dyDescent="0.25">
      <c r="B5091" s="146"/>
      <c r="C5091" s="31"/>
      <c r="D5091" s="31"/>
      <c r="E5091" s="44"/>
      <c r="F5091" s="43"/>
      <c r="G5091" s="84"/>
      <c r="H5091" s="31"/>
      <c r="I5091" s="208"/>
      <c r="J5091" s="84"/>
      <c r="K5091" s="31"/>
      <c r="L5091" s="31"/>
      <c r="M5091" s="169"/>
      <c r="N5091" s="148"/>
      <c r="O5091" s="106"/>
      <c r="P5091" s="43"/>
      <c r="Q5091" s="31"/>
      <c r="R5091" s="84"/>
      <c r="S5091" s="31"/>
      <c r="T5091" s="31"/>
      <c r="U5091" s="169"/>
      <c r="V5091" s="150"/>
      <c r="W5091" s="141" t="str" cm="1">
        <f t="array" ref="W5091">IF(SUM(LEN(B5091:V5091))=0,"",IF(OR(OR(ISBLANK(F5091),SUM(LEN(C5091),LEN(D5091))=0),AND(NOT(E5091="Unknown"),ISBLANK(J5091)),AND(NOT(O5091="Unknown"),ISBLANK(R5091))),"Missing Information", INDEX(Table15[Entire Service Line Classification], MATCH(SUMIFS(Table15[Unique ID],Table15[System-Owned Portion],E5091,Table15[If Material Anything Other than "Lead" in Column E,Was Material Ever Previously Lead?],G5091,Table15[Customer-Owned Portion],O5091),Table15[Unique ID],0),0)))</f>
        <v/>
      </c>
      <c r="X5091"/>
    </row>
    <row r="5092" spans="2:24" x14ac:dyDescent="0.25">
      <c r="B5092" s="146"/>
      <c r="C5092" s="31"/>
      <c r="D5092" s="31"/>
      <c r="E5092" s="44"/>
      <c r="F5092" s="43"/>
      <c r="G5092" s="84"/>
      <c r="H5092" s="31"/>
      <c r="I5092" s="208"/>
      <c r="J5092" s="84"/>
      <c r="K5092" s="31"/>
      <c r="L5092" s="31"/>
      <c r="M5092" s="169"/>
      <c r="N5092" s="148"/>
      <c r="O5092" s="106"/>
      <c r="P5092" s="43"/>
      <c r="Q5092" s="31"/>
      <c r="R5092" s="84"/>
      <c r="S5092" s="31"/>
      <c r="T5092" s="31"/>
      <c r="U5092" s="169"/>
      <c r="V5092" s="150"/>
      <c r="W5092" s="141" t="str" cm="1">
        <f t="array" ref="W5092">IF(SUM(LEN(B5092:V5092))=0,"",IF(OR(OR(ISBLANK(F5092),SUM(LEN(C5092),LEN(D5092))=0),AND(NOT(E5092="Unknown"),ISBLANK(J5092)),AND(NOT(O5092="Unknown"),ISBLANK(R5092))),"Missing Information", INDEX(Table15[Entire Service Line Classification], MATCH(SUMIFS(Table15[Unique ID],Table15[System-Owned Portion],E5092,Table15[If Material Anything Other than "Lead" in Column E,Was Material Ever Previously Lead?],G5092,Table15[Customer-Owned Portion],O5092),Table15[Unique ID],0),0)))</f>
        <v/>
      </c>
      <c r="X5092"/>
    </row>
    <row r="5093" spans="2:24" x14ac:dyDescent="0.25">
      <c r="B5093" s="146"/>
      <c r="C5093" s="31"/>
      <c r="D5093" s="31"/>
      <c r="E5093" s="44"/>
      <c r="F5093" s="43"/>
      <c r="G5093" s="84"/>
      <c r="H5093" s="31"/>
      <c r="I5093" s="208"/>
      <c r="J5093" s="84"/>
      <c r="K5093" s="31"/>
      <c r="L5093" s="31"/>
      <c r="M5093" s="169"/>
      <c r="N5093" s="148"/>
      <c r="O5093" s="106"/>
      <c r="P5093" s="43"/>
      <c r="Q5093" s="31"/>
      <c r="R5093" s="84"/>
      <c r="S5093" s="31"/>
      <c r="T5093" s="31"/>
      <c r="U5093" s="169"/>
      <c r="V5093" s="150"/>
      <c r="W5093" s="141" t="str" cm="1">
        <f t="array" ref="W5093">IF(SUM(LEN(B5093:V5093))=0,"",IF(OR(OR(ISBLANK(F5093),SUM(LEN(C5093),LEN(D5093))=0),AND(NOT(E5093="Unknown"),ISBLANK(J5093)),AND(NOT(O5093="Unknown"),ISBLANK(R5093))),"Missing Information", INDEX(Table15[Entire Service Line Classification], MATCH(SUMIFS(Table15[Unique ID],Table15[System-Owned Portion],E5093,Table15[If Material Anything Other than "Lead" in Column E,Was Material Ever Previously Lead?],G5093,Table15[Customer-Owned Portion],O5093),Table15[Unique ID],0),0)))</f>
        <v/>
      </c>
      <c r="X5093"/>
    </row>
    <row r="5094" spans="2:24" x14ac:dyDescent="0.25">
      <c r="B5094" s="146"/>
      <c r="C5094" s="31"/>
      <c r="D5094" s="31"/>
      <c r="E5094" s="44"/>
      <c r="F5094" s="43"/>
      <c r="G5094" s="84"/>
      <c r="H5094" s="31"/>
      <c r="I5094" s="208"/>
      <c r="J5094" s="84"/>
      <c r="K5094" s="31"/>
      <c r="L5094" s="31"/>
      <c r="M5094" s="169"/>
      <c r="N5094" s="148"/>
      <c r="O5094" s="106"/>
      <c r="P5094" s="43"/>
      <c r="Q5094" s="31"/>
      <c r="R5094" s="84"/>
      <c r="S5094" s="31"/>
      <c r="T5094" s="31"/>
      <c r="U5094" s="169"/>
      <c r="V5094" s="150"/>
      <c r="W5094" s="141" t="str" cm="1">
        <f t="array" ref="W5094">IF(SUM(LEN(B5094:V5094))=0,"",IF(OR(OR(ISBLANK(F5094),SUM(LEN(C5094),LEN(D5094))=0),AND(NOT(E5094="Unknown"),ISBLANK(J5094)),AND(NOT(O5094="Unknown"),ISBLANK(R5094))),"Missing Information", INDEX(Table15[Entire Service Line Classification], MATCH(SUMIFS(Table15[Unique ID],Table15[System-Owned Portion],E5094,Table15[If Material Anything Other than "Lead" in Column E,Was Material Ever Previously Lead?],G5094,Table15[Customer-Owned Portion],O5094),Table15[Unique ID],0),0)))</f>
        <v/>
      </c>
      <c r="X5094"/>
    </row>
    <row r="5095" spans="2:24" x14ac:dyDescent="0.25">
      <c r="B5095" s="146"/>
      <c r="C5095" s="31"/>
      <c r="D5095" s="31"/>
      <c r="E5095" s="44"/>
      <c r="F5095" s="43"/>
      <c r="G5095" s="84"/>
      <c r="H5095" s="31"/>
      <c r="I5095" s="208"/>
      <c r="J5095" s="84"/>
      <c r="K5095" s="31"/>
      <c r="L5095" s="31"/>
      <c r="M5095" s="169"/>
      <c r="N5095" s="148"/>
      <c r="O5095" s="106"/>
      <c r="P5095" s="43"/>
      <c r="Q5095" s="31"/>
      <c r="R5095" s="84"/>
      <c r="S5095" s="31"/>
      <c r="T5095" s="31"/>
      <c r="U5095" s="169"/>
      <c r="V5095" s="150"/>
      <c r="W5095" s="141" t="str" cm="1">
        <f t="array" ref="W5095">IF(SUM(LEN(B5095:V5095))=0,"",IF(OR(OR(ISBLANK(F5095),SUM(LEN(C5095),LEN(D5095))=0),AND(NOT(E5095="Unknown"),ISBLANK(J5095)),AND(NOT(O5095="Unknown"),ISBLANK(R5095))),"Missing Information", INDEX(Table15[Entire Service Line Classification], MATCH(SUMIFS(Table15[Unique ID],Table15[System-Owned Portion],E5095,Table15[If Material Anything Other than "Lead" in Column E,Was Material Ever Previously Lead?],G5095,Table15[Customer-Owned Portion],O5095),Table15[Unique ID],0),0)))</f>
        <v/>
      </c>
      <c r="X5095"/>
    </row>
    <row r="5096" spans="2:24" x14ac:dyDescent="0.25">
      <c r="B5096" s="146"/>
      <c r="C5096" s="31"/>
      <c r="D5096" s="31"/>
      <c r="E5096" s="44"/>
      <c r="F5096" s="43"/>
      <c r="G5096" s="84"/>
      <c r="H5096" s="31"/>
      <c r="I5096" s="208"/>
      <c r="J5096" s="84"/>
      <c r="K5096" s="31"/>
      <c r="L5096" s="31"/>
      <c r="M5096" s="169"/>
      <c r="N5096" s="148"/>
      <c r="O5096" s="106"/>
      <c r="P5096" s="43"/>
      <c r="Q5096" s="31"/>
      <c r="R5096" s="84"/>
      <c r="S5096" s="31"/>
      <c r="T5096" s="31"/>
      <c r="U5096" s="169"/>
      <c r="V5096" s="150"/>
      <c r="W5096" s="141" t="str" cm="1">
        <f t="array" ref="W5096">IF(SUM(LEN(B5096:V5096))=0,"",IF(OR(OR(ISBLANK(F5096),SUM(LEN(C5096),LEN(D5096))=0),AND(NOT(E5096="Unknown"),ISBLANK(J5096)),AND(NOT(O5096="Unknown"),ISBLANK(R5096))),"Missing Information", INDEX(Table15[Entire Service Line Classification], MATCH(SUMIFS(Table15[Unique ID],Table15[System-Owned Portion],E5096,Table15[If Material Anything Other than "Lead" in Column E,Was Material Ever Previously Lead?],G5096,Table15[Customer-Owned Portion],O5096),Table15[Unique ID],0),0)))</f>
        <v/>
      </c>
      <c r="X5096"/>
    </row>
    <row r="5097" spans="2:24" x14ac:dyDescent="0.25">
      <c r="B5097" s="146"/>
      <c r="C5097" s="31"/>
      <c r="D5097" s="31"/>
      <c r="E5097" s="44"/>
      <c r="F5097" s="43"/>
      <c r="G5097" s="84"/>
      <c r="H5097" s="31"/>
      <c r="I5097" s="208"/>
      <c r="J5097" s="84"/>
      <c r="K5097" s="31"/>
      <c r="L5097" s="31"/>
      <c r="M5097" s="169"/>
      <c r="N5097" s="148"/>
      <c r="O5097" s="106"/>
      <c r="P5097" s="43"/>
      <c r="Q5097" s="31"/>
      <c r="R5097" s="84"/>
      <c r="S5097" s="31"/>
      <c r="T5097" s="31"/>
      <c r="U5097" s="169"/>
      <c r="V5097" s="150"/>
      <c r="W5097" s="141" t="str" cm="1">
        <f t="array" ref="W5097">IF(SUM(LEN(B5097:V5097))=0,"",IF(OR(OR(ISBLANK(F5097),SUM(LEN(C5097),LEN(D5097))=0),AND(NOT(E5097="Unknown"),ISBLANK(J5097)),AND(NOT(O5097="Unknown"),ISBLANK(R5097))),"Missing Information", INDEX(Table15[Entire Service Line Classification], MATCH(SUMIFS(Table15[Unique ID],Table15[System-Owned Portion],E5097,Table15[If Material Anything Other than "Lead" in Column E,Was Material Ever Previously Lead?],G5097,Table15[Customer-Owned Portion],O5097),Table15[Unique ID],0),0)))</f>
        <v/>
      </c>
      <c r="X5097"/>
    </row>
    <row r="5098" spans="2:24" x14ac:dyDescent="0.25">
      <c r="B5098" s="146"/>
      <c r="C5098" s="31"/>
      <c r="D5098" s="31"/>
      <c r="E5098" s="44"/>
      <c r="F5098" s="43"/>
      <c r="G5098" s="84"/>
      <c r="H5098" s="31"/>
      <c r="I5098" s="208"/>
      <c r="J5098" s="84"/>
      <c r="K5098" s="31"/>
      <c r="L5098" s="31"/>
      <c r="M5098" s="169"/>
      <c r="N5098" s="148"/>
      <c r="O5098" s="106"/>
      <c r="P5098" s="43"/>
      <c r="Q5098" s="31"/>
      <c r="R5098" s="84"/>
      <c r="S5098" s="31"/>
      <c r="T5098" s="31"/>
      <c r="U5098" s="169"/>
      <c r="V5098" s="150"/>
      <c r="W5098" s="141" t="str" cm="1">
        <f t="array" ref="W5098">IF(SUM(LEN(B5098:V5098))=0,"",IF(OR(OR(ISBLANK(F5098),SUM(LEN(C5098),LEN(D5098))=0),AND(NOT(E5098="Unknown"),ISBLANK(J5098)),AND(NOT(O5098="Unknown"),ISBLANK(R5098))),"Missing Information", INDEX(Table15[Entire Service Line Classification], MATCH(SUMIFS(Table15[Unique ID],Table15[System-Owned Portion],E5098,Table15[If Material Anything Other than "Lead" in Column E,Was Material Ever Previously Lead?],G5098,Table15[Customer-Owned Portion],O5098),Table15[Unique ID],0),0)))</f>
        <v/>
      </c>
      <c r="X5098"/>
    </row>
    <row r="5099" spans="2:24" x14ac:dyDescent="0.25">
      <c r="B5099" s="146"/>
      <c r="C5099" s="31"/>
      <c r="D5099" s="31"/>
      <c r="E5099" s="44"/>
      <c r="F5099" s="43"/>
      <c r="G5099" s="84"/>
      <c r="H5099" s="31"/>
      <c r="I5099" s="208"/>
      <c r="J5099" s="84"/>
      <c r="K5099" s="31"/>
      <c r="L5099" s="31"/>
      <c r="M5099" s="169"/>
      <c r="N5099" s="148"/>
      <c r="O5099" s="106"/>
      <c r="P5099" s="43"/>
      <c r="Q5099" s="31"/>
      <c r="R5099" s="84"/>
      <c r="S5099" s="31"/>
      <c r="T5099" s="31"/>
      <c r="U5099" s="169"/>
      <c r="V5099" s="150"/>
      <c r="W5099" s="141" t="str" cm="1">
        <f t="array" ref="W5099">IF(SUM(LEN(B5099:V5099))=0,"",IF(OR(OR(ISBLANK(F5099),SUM(LEN(C5099),LEN(D5099))=0),AND(NOT(E5099="Unknown"),ISBLANK(J5099)),AND(NOT(O5099="Unknown"),ISBLANK(R5099))),"Missing Information", INDEX(Table15[Entire Service Line Classification], MATCH(SUMIFS(Table15[Unique ID],Table15[System-Owned Portion],E5099,Table15[If Material Anything Other than "Lead" in Column E,Was Material Ever Previously Lead?],G5099,Table15[Customer-Owned Portion],O5099),Table15[Unique ID],0),0)))</f>
        <v/>
      </c>
      <c r="X5099"/>
    </row>
    <row r="5100" spans="2:24" x14ac:dyDescent="0.25">
      <c r="B5100" s="146"/>
      <c r="C5100" s="31"/>
      <c r="D5100" s="31"/>
      <c r="E5100" s="44"/>
      <c r="F5100" s="43"/>
      <c r="G5100" s="84"/>
      <c r="H5100" s="31"/>
      <c r="I5100" s="208"/>
      <c r="J5100" s="84"/>
      <c r="K5100" s="31"/>
      <c r="L5100" s="31"/>
      <c r="M5100" s="169"/>
      <c r="N5100" s="148"/>
      <c r="O5100" s="106"/>
      <c r="P5100" s="43"/>
      <c r="Q5100" s="31"/>
      <c r="R5100" s="84"/>
      <c r="S5100" s="31"/>
      <c r="T5100" s="31"/>
      <c r="U5100" s="169"/>
      <c r="V5100" s="150"/>
      <c r="W5100" s="141" t="str" cm="1">
        <f t="array" ref="W5100">IF(SUM(LEN(B5100:V5100))=0,"",IF(OR(OR(ISBLANK(F5100),SUM(LEN(C5100),LEN(D5100))=0),AND(NOT(E5100="Unknown"),ISBLANK(J5100)),AND(NOT(O5100="Unknown"),ISBLANK(R5100))),"Missing Information", INDEX(Table15[Entire Service Line Classification], MATCH(SUMIFS(Table15[Unique ID],Table15[System-Owned Portion],E5100,Table15[If Material Anything Other than "Lead" in Column E,Was Material Ever Previously Lead?],G5100,Table15[Customer-Owned Portion],O5100),Table15[Unique ID],0),0)))</f>
        <v/>
      </c>
      <c r="X5100"/>
    </row>
    <row r="5101" spans="2:24" x14ac:dyDescent="0.25">
      <c r="B5101" s="146"/>
      <c r="C5101" s="31"/>
      <c r="D5101" s="31"/>
      <c r="E5101" s="44"/>
      <c r="F5101" s="43"/>
      <c r="G5101" s="84"/>
      <c r="H5101" s="31"/>
      <c r="I5101" s="208"/>
      <c r="J5101" s="84"/>
      <c r="K5101" s="31"/>
      <c r="L5101" s="31"/>
      <c r="M5101" s="169"/>
      <c r="N5101" s="148"/>
      <c r="O5101" s="106"/>
      <c r="P5101" s="43"/>
      <c r="Q5101" s="31"/>
      <c r="R5101" s="84"/>
      <c r="S5101" s="31"/>
      <c r="T5101" s="31"/>
      <c r="U5101" s="169"/>
      <c r="V5101" s="150"/>
      <c r="W5101" s="141" t="str" cm="1">
        <f t="array" ref="W5101">IF(SUM(LEN(B5101:V5101))=0,"",IF(OR(OR(ISBLANK(F5101),SUM(LEN(C5101),LEN(D5101))=0),AND(NOT(E5101="Unknown"),ISBLANK(J5101)),AND(NOT(O5101="Unknown"),ISBLANK(R5101))),"Missing Information", INDEX(Table15[Entire Service Line Classification], MATCH(SUMIFS(Table15[Unique ID],Table15[System-Owned Portion],E5101,Table15[If Material Anything Other than "Lead" in Column E,Was Material Ever Previously Lead?],G5101,Table15[Customer-Owned Portion],O5101),Table15[Unique ID],0),0)))</f>
        <v/>
      </c>
      <c r="X5101"/>
    </row>
    <row r="5102" spans="2:24" x14ac:dyDescent="0.25">
      <c r="B5102" s="146"/>
      <c r="C5102" s="31"/>
      <c r="D5102" s="31"/>
      <c r="E5102" s="44"/>
      <c r="F5102" s="43"/>
      <c r="G5102" s="84"/>
      <c r="H5102" s="31"/>
      <c r="I5102" s="208"/>
      <c r="J5102" s="84"/>
      <c r="K5102" s="31"/>
      <c r="L5102" s="31"/>
      <c r="M5102" s="169"/>
      <c r="N5102" s="148"/>
      <c r="O5102" s="106"/>
      <c r="P5102" s="43"/>
      <c r="Q5102" s="31"/>
      <c r="R5102" s="84"/>
      <c r="S5102" s="31"/>
      <c r="T5102" s="31"/>
      <c r="U5102" s="169"/>
      <c r="V5102" s="150"/>
      <c r="W5102" s="141" t="str" cm="1">
        <f t="array" ref="W5102">IF(SUM(LEN(B5102:V5102))=0,"",IF(OR(OR(ISBLANK(F5102),SUM(LEN(C5102),LEN(D5102))=0),AND(NOT(E5102="Unknown"),ISBLANK(J5102)),AND(NOT(O5102="Unknown"),ISBLANK(R5102))),"Missing Information", INDEX(Table15[Entire Service Line Classification], MATCH(SUMIFS(Table15[Unique ID],Table15[System-Owned Portion],E5102,Table15[If Material Anything Other than "Lead" in Column E,Was Material Ever Previously Lead?],G5102,Table15[Customer-Owned Portion],O5102),Table15[Unique ID],0),0)))</f>
        <v/>
      </c>
      <c r="X5102"/>
    </row>
    <row r="5103" spans="2:24" x14ac:dyDescent="0.25">
      <c r="B5103" s="146"/>
      <c r="C5103" s="31"/>
      <c r="D5103" s="31"/>
      <c r="E5103" s="44"/>
      <c r="F5103" s="43"/>
      <c r="G5103" s="84"/>
      <c r="H5103" s="31"/>
      <c r="I5103" s="208"/>
      <c r="J5103" s="84"/>
      <c r="K5103" s="31"/>
      <c r="L5103" s="31"/>
      <c r="M5103" s="169"/>
      <c r="N5103" s="148"/>
      <c r="O5103" s="106"/>
      <c r="P5103" s="43"/>
      <c r="Q5103" s="31"/>
      <c r="R5103" s="84"/>
      <c r="S5103" s="31"/>
      <c r="T5103" s="31"/>
      <c r="U5103" s="169"/>
      <c r="V5103" s="150"/>
      <c r="W5103" s="141" t="str" cm="1">
        <f t="array" ref="W5103">IF(SUM(LEN(B5103:V5103))=0,"",IF(OR(OR(ISBLANK(F5103),SUM(LEN(C5103),LEN(D5103))=0),AND(NOT(E5103="Unknown"),ISBLANK(J5103)),AND(NOT(O5103="Unknown"),ISBLANK(R5103))),"Missing Information", INDEX(Table15[Entire Service Line Classification], MATCH(SUMIFS(Table15[Unique ID],Table15[System-Owned Portion],E5103,Table15[If Material Anything Other than "Lead" in Column E,Was Material Ever Previously Lead?],G5103,Table15[Customer-Owned Portion],O5103),Table15[Unique ID],0),0)))</f>
        <v/>
      </c>
      <c r="X5103"/>
    </row>
    <row r="5104" spans="2:24" x14ac:dyDescent="0.25">
      <c r="B5104" s="146"/>
      <c r="C5104" s="31"/>
      <c r="D5104" s="31"/>
      <c r="E5104" s="44"/>
      <c r="F5104" s="43"/>
      <c r="G5104" s="84"/>
      <c r="H5104" s="31"/>
      <c r="I5104" s="208"/>
      <c r="J5104" s="84"/>
      <c r="K5104" s="31"/>
      <c r="L5104" s="31"/>
      <c r="M5104" s="169"/>
      <c r="N5104" s="148"/>
      <c r="O5104" s="106"/>
      <c r="P5104" s="43"/>
      <c r="Q5104" s="31"/>
      <c r="R5104" s="84"/>
      <c r="S5104" s="31"/>
      <c r="T5104" s="31"/>
      <c r="U5104" s="169"/>
      <c r="V5104" s="150"/>
      <c r="W5104" s="141" t="str" cm="1">
        <f t="array" ref="W5104">IF(SUM(LEN(B5104:V5104))=0,"",IF(OR(OR(ISBLANK(F5104),SUM(LEN(C5104),LEN(D5104))=0),AND(NOT(E5104="Unknown"),ISBLANK(J5104)),AND(NOT(O5104="Unknown"),ISBLANK(R5104))),"Missing Information", INDEX(Table15[Entire Service Line Classification], MATCH(SUMIFS(Table15[Unique ID],Table15[System-Owned Portion],E5104,Table15[If Material Anything Other than "Lead" in Column E,Was Material Ever Previously Lead?],G5104,Table15[Customer-Owned Portion],O5104),Table15[Unique ID],0),0)))</f>
        <v/>
      </c>
      <c r="X5104"/>
    </row>
    <row r="5105" spans="2:24" x14ac:dyDescent="0.25">
      <c r="B5105" s="146"/>
      <c r="C5105" s="31"/>
      <c r="D5105" s="31"/>
      <c r="E5105" s="44"/>
      <c r="F5105" s="43"/>
      <c r="G5105" s="84"/>
      <c r="H5105" s="31"/>
      <c r="I5105" s="208"/>
      <c r="J5105" s="84"/>
      <c r="K5105" s="31"/>
      <c r="L5105" s="31"/>
      <c r="M5105" s="169"/>
      <c r="N5105" s="148"/>
      <c r="O5105" s="106"/>
      <c r="P5105" s="43"/>
      <c r="Q5105" s="31"/>
      <c r="R5105" s="84"/>
      <c r="S5105" s="31"/>
      <c r="T5105" s="31"/>
      <c r="U5105" s="169"/>
      <c r="V5105" s="150"/>
      <c r="W5105" s="141" t="str" cm="1">
        <f t="array" ref="W5105">IF(SUM(LEN(B5105:V5105))=0,"",IF(OR(OR(ISBLANK(F5105),SUM(LEN(C5105),LEN(D5105))=0),AND(NOT(E5105="Unknown"),ISBLANK(J5105)),AND(NOT(O5105="Unknown"),ISBLANK(R5105))),"Missing Information", INDEX(Table15[Entire Service Line Classification], MATCH(SUMIFS(Table15[Unique ID],Table15[System-Owned Portion],E5105,Table15[If Material Anything Other than "Lead" in Column E,Was Material Ever Previously Lead?],G5105,Table15[Customer-Owned Portion],O5105),Table15[Unique ID],0),0)))</f>
        <v/>
      </c>
      <c r="X5105"/>
    </row>
    <row r="5106" spans="2:24" x14ac:dyDescent="0.25">
      <c r="B5106" s="146"/>
      <c r="C5106" s="31"/>
      <c r="D5106" s="31"/>
      <c r="E5106" s="44"/>
      <c r="F5106" s="43"/>
      <c r="G5106" s="84"/>
      <c r="H5106" s="31"/>
      <c r="I5106" s="208"/>
      <c r="J5106" s="84"/>
      <c r="K5106" s="31"/>
      <c r="L5106" s="31"/>
      <c r="M5106" s="169"/>
      <c r="N5106" s="148"/>
      <c r="O5106" s="106"/>
      <c r="P5106" s="43"/>
      <c r="Q5106" s="31"/>
      <c r="R5106" s="84"/>
      <c r="S5106" s="31"/>
      <c r="T5106" s="31"/>
      <c r="U5106" s="169"/>
      <c r="V5106" s="150"/>
      <c r="W5106" s="141" t="str" cm="1">
        <f t="array" ref="W5106">IF(SUM(LEN(B5106:V5106))=0,"",IF(OR(OR(ISBLANK(F5106),SUM(LEN(C5106),LEN(D5106))=0),AND(NOT(E5106="Unknown"),ISBLANK(J5106)),AND(NOT(O5106="Unknown"),ISBLANK(R5106))),"Missing Information", INDEX(Table15[Entire Service Line Classification], MATCH(SUMIFS(Table15[Unique ID],Table15[System-Owned Portion],E5106,Table15[If Material Anything Other than "Lead" in Column E,Was Material Ever Previously Lead?],G5106,Table15[Customer-Owned Portion],O5106),Table15[Unique ID],0),0)))</f>
        <v/>
      </c>
      <c r="X5106"/>
    </row>
    <row r="5107" spans="2:24" x14ac:dyDescent="0.25">
      <c r="B5107" s="146"/>
      <c r="C5107" s="31"/>
      <c r="D5107" s="31"/>
      <c r="E5107" s="44"/>
      <c r="F5107" s="43"/>
      <c r="G5107" s="84"/>
      <c r="H5107" s="31"/>
      <c r="I5107" s="208"/>
      <c r="J5107" s="84"/>
      <c r="K5107" s="31"/>
      <c r="L5107" s="31"/>
      <c r="M5107" s="169"/>
      <c r="N5107" s="148"/>
      <c r="O5107" s="106"/>
      <c r="P5107" s="43"/>
      <c r="Q5107" s="31"/>
      <c r="R5107" s="84"/>
      <c r="S5107" s="31"/>
      <c r="T5107" s="31"/>
      <c r="U5107" s="169"/>
      <c r="V5107" s="150"/>
      <c r="W5107" s="141" t="str" cm="1">
        <f t="array" ref="W5107">IF(SUM(LEN(B5107:V5107))=0,"",IF(OR(OR(ISBLANK(F5107),SUM(LEN(C5107),LEN(D5107))=0),AND(NOT(E5107="Unknown"),ISBLANK(J5107)),AND(NOT(O5107="Unknown"),ISBLANK(R5107))),"Missing Information", INDEX(Table15[Entire Service Line Classification], MATCH(SUMIFS(Table15[Unique ID],Table15[System-Owned Portion],E5107,Table15[If Material Anything Other than "Lead" in Column E,Was Material Ever Previously Lead?],G5107,Table15[Customer-Owned Portion],O5107),Table15[Unique ID],0),0)))</f>
        <v/>
      </c>
      <c r="X5107"/>
    </row>
    <row r="5108" spans="2:24" x14ac:dyDescent="0.25">
      <c r="B5108" s="146"/>
      <c r="C5108" s="31"/>
      <c r="D5108" s="31"/>
      <c r="E5108" s="44"/>
      <c r="F5108" s="43"/>
      <c r="G5108" s="84"/>
      <c r="H5108" s="31"/>
      <c r="I5108" s="208"/>
      <c r="J5108" s="84"/>
      <c r="K5108" s="31"/>
      <c r="L5108" s="31"/>
      <c r="M5108" s="169"/>
      <c r="N5108" s="148"/>
      <c r="O5108" s="106"/>
      <c r="P5108" s="43"/>
      <c r="Q5108" s="31"/>
      <c r="R5108" s="84"/>
      <c r="S5108" s="31"/>
      <c r="T5108" s="31"/>
      <c r="U5108" s="169"/>
      <c r="V5108" s="150"/>
      <c r="W5108" s="141" t="str" cm="1">
        <f t="array" ref="W5108">IF(SUM(LEN(B5108:V5108))=0,"",IF(OR(OR(ISBLANK(F5108),SUM(LEN(C5108),LEN(D5108))=0),AND(NOT(E5108="Unknown"),ISBLANK(J5108)),AND(NOT(O5108="Unknown"),ISBLANK(R5108))),"Missing Information", INDEX(Table15[Entire Service Line Classification], MATCH(SUMIFS(Table15[Unique ID],Table15[System-Owned Portion],E5108,Table15[If Material Anything Other than "Lead" in Column E,Was Material Ever Previously Lead?],G5108,Table15[Customer-Owned Portion],O5108),Table15[Unique ID],0),0)))</f>
        <v/>
      </c>
      <c r="X5108"/>
    </row>
    <row r="5109" spans="2:24" x14ac:dyDescent="0.25">
      <c r="B5109" s="146"/>
      <c r="C5109" s="31"/>
      <c r="D5109" s="31"/>
      <c r="E5109" s="44"/>
      <c r="F5109" s="43"/>
      <c r="G5109" s="84"/>
      <c r="H5109" s="31"/>
      <c r="I5109" s="208"/>
      <c r="J5109" s="84"/>
      <c r="K5109" s="31"/>
      <c r="L5109" s="31"/>
      <c r="M5109" s="169"/>
      <c r="N5109" s="148"/>
      <c r="O5109" s="106"/>
      <c r="P5109" s="43"/>
      <c r="Q5109" s="31"/>
      <c r="R5109" s="84"/>
      <c r="S5109" s="31"/>
      <c r="T5109" s="31"/>
      <c r="U5109" s="169"/>
      <c r="V5109" s="150"/>
      <c r="W5109" s="141" t="str" cm="1">
        <f t="array" ref="W5109">IF(SUM(LEN(B5109:V5109))=0,"",IF(OR(OR(ISBLANK(F5109),SUM(LEN(C5109),LEN(D5109))=0),AND(NOT(E5109="Unknown"),ISBLANK(J5109)),AND(NOT(O5109="Unknown"),ISBLANK(R5109))),"Missing Information", INDEX(Table15[Entire Service Line Classification], MATCH(SUMIFS(Table15[Unique ID],Table15[System-Owned Portion],E5109,Table15[If Material Anything Other than "Lead" in Column E,Was Material Ever Previously Lead?],G5109,Table15[Customer-Owned Portion],O5109),Table15[Unique ID],0),0)))</f>
        <v/>
      </c>
      <c r="X5109"/>
    </row>
    <row r="5110" spans="2:24" x14ac:dyDescent="0.25">
      <c r="B5110" s="146"/>
      <c r="C5110" s="31"/>
      <c r="D5110" s="31"/>
      <c r="E5110" s="44"/>
      <c r="F5110" s="43"/>
      <c r="G5110" s="84"/>
      <c r="H5110" s="31"/>
      <c r="I5110" s="208"/>
      <c r="J5110" s="84"/>
      <c r="K5110" s="31"/>
      <c r="L5110" s="31"/>
      <c r="M5110" s="169"/>
      <c r="N5110" s="148"/>
      <c r="O5110" s="106"/>
      <c r="P5110" s="43"/>
      <c r="Q5110" s="31"/>
      <c r="R5110" s="84"/>
      <c r="S5110" s="31"/>
      <c r="T5110" s="31"/>
      <c r="U5110" s="169"/>
      <c r="V5110" s="150"/>
      <c r="W5110" s="141" t="str" cm="1">
        <f t="array" ref="W5110">IF(SUM(LEN(B5110:V5110))=0,"",IF(OR(OR(ISBLANK(F5110),SUM(LEN(C5110),LEN(D5110))=0),AND(NOT(E5110="Unknown"),ISBLANK(J5110)),AND(NOT(O5110="Unknown"),ISBLANK(R5110))),"Missing Information", INDEX(Table15[Entire Service Line Classification], MATCH(SUMIFS(Table15[Unique ID],Table15[System-Owned Portion],E5110,Table15[If Material Anything Other than "Lead" in Column E,Was Material Ever Previously Lead?],G5110,Table15[Customer-Owned Portion],O5110),Table15[Unique ID],0),0)))</f>
        <v/>
      </c>
      <c r="X5110"/>
    </row>
    <row r="5111" spans="2:24" x14ac:dyDescent="0.25">
      <c r="B5111" s="146"/>
      <c r="C5111" s="31"/>
      <c r="D5111" s="31"/>
      <c r="E5111" s="44"/>
      <c r="F5111" s="43"/>
      <c r="G5111" s="84"/>
      <c r="H5111" s="31"/>
      <c r="I5111" s="208"/>
      <c r="J5111" s="84"/>
      <c r="K5111" s="31"/>
      <c r="L5111" s="31"/>
      <c r="M5111" s="169"/>
      <c r="N5111" s="148"/>
      <c r="O5111" s="106"/>
      <c r="P5111" s="43"/>
      <c r="Q5111" s="31"/>
      <c r="R5111" s="84"/>
      <c r="S5111" s="31"/>
      <c r="T5111" s="31"/>
      <c r="U5111" s="169"/>
      <c r="V5111" s="150"/>
      <c r="W5111" s="141" t="str" cm="1">
        <f t="array" ref="W5111">IF(SUM(LEN(B5111:V5111))=0,"",IF(OR(OR(ISBLANK(F5111),SUM(LEN(C5111),LEN(D5111))=0),AND(NOT(E5111="Unknown"),ISBLANK(J5111)),AND(NOT(O5111="Unknown"),ISBLANK(R5111))),"Missing Information", INDEX(Table15[Entire Service Line Classification], MATCH(SUMIFS(Table15[Unique ID],Table15[System-Owned Portion],E5111,Table15[If Material Anything Other than "Lead" in Column E,Was Material Ever Previously Lead?],G5111,Table15[Customer-Owned Portion],O5111),Table15[Unique ID],0),0)))</f>
        <v/>
      </c>
      <c r="X5111"/>
    </row>
    <row r="5112" spans="2:24" x14ac:dyDescent="0.25">
      <c r="B5112" s="146"/>
      <c r="C5112" s="31"/>
      <c r="D5112" s="31"/>
      <c r="E5112" s="44"/>
      <c r="F5112" s="43"/>
      <c r="G5112" s="84"/>
      <c r="H5112" s="31"/>
      <c r="I5112" s="208"/>
      <c r="J5112" s="84"/>
      <c r="K5112" s="31"/>
      <c r="L5112" s="31"/>
      <c r="M5112" s="169"/>
      <c r="N5112" s="148"/>
      <c r="O5112" s="106"/>
      <c r="P5112" s="43"/>
      <c r="Q5112" s="31"/>
      <c r="R5112" s="84"/>
      <c r="S5112" s="31"/>
      <c r="T5112" s="31"/>
      <c r="U5112" s="169"/>
      <c r="V5112" s="150"/>
      <c r="W5112" s="141" t="str" cm="1">
        <f t="array" ref="W5112">IF(SUM(LEN(B5112:V5112))=0,"",IF(OR(OR(ISBLANK(F5112),SUM(LEN(C5112),LEN(D5112))=0),AND(NOT(E5112="Unknown"),ISBLANK(J5112)),AND(NOT(O5112="Unknown"),ISBLANK(R5112))),"Missing Information", INDEX(Table15[Entire Service Line Classification], MATCH(SUMIFS(Table15[Unique ID],Table15[System-Owned Portion],E5112,Table15[If Material Anything Other than "Lead" in Column E,Was Material Ever Previously Lead?],G5112,Table15[Customer-Owned Portion],O5112),Table15[Unique ID],0),0)))</f>
        <v/>
      </c>
      <c r="X5112"/>
    </row>
    <row r="5113" spans="2:24" x14ac:dyDescent="0.25">
      <c r="B5113" s="146"/>
      <c r="C5113" s="31"/>
      <c r="D5113" s="31"/>
      <c r="E5113" s="44"/>
      <c r="F5113" s="43"/>
      <c r="G5113" s="84"/>
      <c r="H5113" s="31"/>
      <c r="I5113" s="208"/>
      <c r="J5113" s="84"/>
      <c r="K5113" s="31"/>
      <c r="L5113" s="31"/>
      <c r="M5113" s="169"/>
      <c r="N5113" s="148"/>
      <c r="O5113" s="106"/>
      <c r="P5113" s="43"/>
      <c r="Q5113" s="31"/>
      <c r="R5113" s="84"/>
      <c r="S5113" s="31"/>
      <c r="T5113" s="31"/>
      <c r="U5113" s="169"/>
      <c r="V5113" s="150"/>
      <c r="W5113" s="141" t="str" cm="1">
        <f t="array" ref="W5113">IF(SUM(LEN(B5113:V5113))=0,"",IF(OR(OR(ISBLANK(F5113),SUM(LEN(C5113),LEN(D5113))=0),AND(NOT(E5113="Unknown"),ISBLANK(J5113)),AND(NOT(O5113="Unknown"),ISBLANK(R5113))),"Missing Information", INDEX(Table15[Entire Service Line Classification], MATCH(SUMIFS(Table15[Unique ID],Table15[System-Owned Portion],E5113,Table15[If Material Anything Other than "Lead" in Column E,Was Material Ever Previously Lead?],G5113,Table15[Customer-Owned Portion],O5113),Table15[Unique ID],0),0)))</f>
        <v/>
      </c>
      <c r="X5113"/>
    </row>
    <row r="5114" spans="2:24" x14ac:dyDescent="0.25">
      <c r="B5114" s="146"/>
      <c r="C5114" s="31"/>
      <c r="D5114" s="31"/>
      <c r="E5114" s="44"/>
      <c r="F5114" s="43"/>
      <c r="G5114" s="84"/>
      <c r="H5114" s="31"/>
      <c r="I5114" s="208"/>
      <c r="J5114" s="84"/>
      <c r="K5114" s="31"/>
      <c r="L5114" s="31"/>
      <c r="M5114" s="169"/>
      <c r="N5114" s="148"/>
      <c r="O5114" s="106"/>
      <c r="P5114" s="43"/>
      <c r="Q5114" s="31"/>
      <c r="R5114" s="84"/>
      <c r="S5114" s="31"/>
      <c r="T5114" s="31"/>
      <c r="U5114" s="169"/>
      <c r="V5114" s="150"/>
      <c r="W5114" s="141" t="str" cm="1">
        <f t="array" ref="W5114">IF(SUM(LEN(B5114:V5114))=0,"",IF(OR(OR(ISBLANK(F5114),SUM(LEN(C5114),LEN(D5114))=0),AND(NOT(E5114="Unknown"),ISBLANK(J5114)),AND(NOT(O5114="Unknown"),ISBLANK(R5114))),"Missing Information", INDEX(Table15[Entire Service Line Classification], MATCH(SUMIFS(Table15[Unique ID],Table15[System-Owned Portion],E5114,Table15[If Material Anything Other than "Lead" in Column E,Was Material Ever Previously Lead?],G5114,Table15[Customer-Owned Portion],O5114),Table15[Unique ID],0),0)))</f>
        <v/>
      </c>
      <c r="X5114"/>
    </row>
    <row r="5115" spans="2:24" x14ac:dyDescent="0.25">
      <c r="B5115" s="146"/>
      <c r="C5115" s="31"/>
      <c r="D5115" s="31"/>
      <c r="E5115" s="44"/>
      <c r="F5115" s="43"/>
      <c r="G5115" s="84"/>
      <c r="H5115" s="31"/>
      <c r="I5115" s="208"/>
      <c r="J5115" s="84"/>
      <c r="K5115" s="31"/>
      <c r="L5115" s="31"/>
      <c r="M5115" s="169"/>
      <c r="N5115" s="148"/>
      <c r="O5115" s="106"/>
      <c r="P5115" s="43"/>
      <c r="Q5115" s="31"/>
      <c r="R5115" s="84"/>
      <c r="S5115" s="31"/>
      <c r="T5115" s="31"/>
      <c r="U5115" s="169"/>
      <c r="V5115" s="150"/>
      <c r="W5115" s="141" t="str" cm="1">
        <f t="array" ref="W5115">IF(SUM(LEN(B5115:V5115))=0,"",IF(OR(OR(ISBLANK(F5115),SUM(LEN(C5115),LEN(D5115))=0),AND(NOT(E5115="Unknown"),ISBLANK(J5115)),AND(NOT(O5115="Unknown"),ISBLANK(R5115))),"Missing Information", INDEX(Table15[Entire Service Line Classification], MATCH(SUMIFS(Table15[Unique ID],Table15[System-Owned Portion],E5115,Table15[If Material Anything Other than "Lead" in Column E,Was Material Ever Previously Lead?],G5115,Table15[Customer-Owned Portion],O5115),Table15[Unique ID],0),0)))</f>
        <v/>
      </c>
      <c r="X5115"/>
    </row>
    <row r="5116" spans="2:24" x14ac:dyDescent="0.25">
      <c r="B5116" s="146"/>
      <c r="C5116" s="31"/>
      <c r="D5116" s="31"/>
      <c r="E5116" s="44"/>
      <c r="F5116" s="43"/>
      <c r="G5116" s="84"/>
      <c r="H5116" s="31"/>
      <c r="I5116" s="208"/>
      <c r="J5116" s="84"/>
      <c r="K5116" s="31"/>
      <c r="L5116" s="31"/>
      <c r="M5116" s="169"/>
      <c r="N5116" s="148"/>
      <c r="O5116" s="106"/>
      <c r="P5116" s="43"/>
      <c r="Q5116" s="31"/>
      <c r="R5116" s="84"/>
      <c r="S5116" s="31"/>
      <c r="T5116" s="31"/>
      <c r="U5116" s="169"/>
      <c r="V5116" s="150"/>
      <c r="W5116" s="141" t="str" cm="1">
        <f t="array" ref="W5116">IF(SUM(LEN(B5116:V5116))=0,"",IF(OR(OR(ISBLANK(F5116),SUM(LEN(C5116),LEN(D5116))=0),AND(NOT(E5116="Unknown"),ISBLANK(J5116)),AND(NOT(O5116="Unknown"),ISBLANK(R5116))),"Missing Information", INDEX(Table15[Entire Service Line Classification], MATCH(SUMIFS(Table15[Unique ID],Table15[System-Owned Portion],E5116,Table15[If Material Anything Other than "Lead" in Column E,Was Material Ever Previously Lead?],G5116,Table15[Customer-Owned Portion],O5116),Table15[Unique ID],0),0)))</f>
        <v/>
      </c>
      <c r="X5116"/>
    </row>
    <row r="5117" spans="2:24" x14ac:dyDescent="0.25">
      <c r="B5117" s="146"/>
      <c r="C5117" s="31"/>
      <c r="D5117" s="31"/>
      <c r="E5117" s="44"/>
      <c r="F5117" s="43"/>
      <c r="G5117" s="84"/>
      <c r="H5117" s="31"/>
      <c r="I5117" s="208"/>
      <c r="J5117" s="84"/>
      <c r="K5117" s="31"/>
      <c r="L5117" s="31"/>
      <c r="M5117" s="169"/>
      <c r="N5117" s="148"/>
      <c r="O5117" s="106"/>
      <c r="P5117" s="43"/>
      <c r="Q5117" s="31"/>
      <c r="R5117" s="84"/>
      <c r="S5117" s="31"/>
      <c r="T5117" s="31"/>
      <c r="U5117" s="169"/>
      <c r="V5117" s="150"/>
      <c r="W5117" s="141" t="str" cm="1">
        <f t="array" ref="W5117">IF(SUM(LEN(B5117:V5117))=0,"",IF(OR(OR(ISBLANK(F5117),SUM(LEN(C5117),LEN(D5117))=0),AND(NOT(E5117="Unknown"),ISBLANK(J5117)),AND(NOT(O5117="Unknown"),ISBLANK(R5117))),"Missing Information", INDEX(Table15[Entire Service Line Classification], MATCH(SUMIFS(Table15[Unique ID],Table15[System-Owned Portion],E5117,Table15[If Material Anything Other than "Lead" in Column E,Was Material Ever Previously Lead?],G5117,Table15[Customer-Owned Portion],O5117),Table15[Unique ID],0),0)))</f>
        <v/>
      </c>
      <c r="X5117"/>
    </row>
    <row r="5118" spans="2:24" x14ac:dyDescent="0.25">
      <c r="B5118" s="146"/>
      <c r="C5118" s="31"/>
      <c r="D5118" s="31"/>
      <c r="E5118" s="44"/>
      <c r="F5118" s="43"/>
      <c r="G5118" s="84"/>
      <c r="H5118" s="31"/>
      <c r="I5118" s="208"/>
      <c r="J5118" s="84"/>
      <c r="K5118" s="31"/>
      <c r="L5118" s="31"/>
      <c r="M5118" s="169"/>
      <c r="N5118" s="148"/>
      <c r="O5118" s="106"/>
      <c r="P5118" s="43"/>
      <c r="Q5118" s="31"/>
      <c r="R5118" s="84"/>
      <c r="S5118" s="31"/>
      <c r="T5118" s="31"/>
      <c r="U5118" s="169"/>
      <c r="V5118" s="150"/>
      <c r="W5118" s="141" t="str" cm="1">
        <f t="array" ref="W5118">IF(SUM(LEN(B5118:V5118))=0,"",IF(OR(OR(ISBLANK(F5118),SUM(LEN(C5118),LEN(D5118))=0),AND(NOT(E5118="Unknown"),ISBLANK(J5118)),AND(NOT(O5118="Unknown"),ISBLANK(R5118))),"Missing Information", INDEX(Table15[Entire Service Line Classification], MATCH(SUMIFS(Table15[Unique ID],Table15[System-Owned Portion],E5118,Table15[If Material Anything Other than "Lead" in Column E,Was Material Ever Previously Lead?],G5118,Table15[Customer-Owned Portion],O5118),Table15[Unique ID],0),0)))</f>
        <v/>
      </c>
      <c r="X5118"/>
    </row>
    <row r="5119" spans="2:24" x14ac:dyDescent="0.25">
      <c r="B5119" s="146"/>
      <c r="C5119" s="31"/>
      <c r="D5119" s="31"/>
      <c r="E5119" s="44"/>
      <c r="F5119" s="43"/>
      <c r="G5119" s="84"/>
      <c r="H5119" s="31"/>
      <c r="I5119" s="208"/>
      <c r="J5119" s="84"/>
      <c r="K5119" s="31"/>
      <c r="L5119" s="31"/>
      <c r="M5119" s="169"/>
      <c r="N5119" s="148"/>
      <c r="O5119" s="106"/>
      <c r="P5119" s="43"/>
      <c r="Q5119" s="31"/>
      <c r="R5119" s="84"/>
      <c r="S5119" s="31"/>
      <c r="T5119" s="31"/>
      <c r="U5119" s="169"/>
      <c r="V5119" s="150"/>
      <c r="W5119" s="141" t="str" cm="1">
        <f t="array" ref="W5119">IF(SUM(LEN(B5119:V5119))=0,"",IF(OR(OR(ISBLANK(F5119),SUM(LEN(C5119),LEN(D5119))=0),AND(NOT(E5119="Unknown"),ISBLANK(J5119)),AND(NOT(O5119="Unknown"),ISBLANK(R5119))),"Missing Information", INDEX(Table15[Entire Service Line Classification], MATCH(SUMIFS(Table15[Unique ID],Table15[System-Owned Portion],E5119,Table15[If Material Anything Other than "Lead" in Column E,Was Material Ever Previously Lead?],G5119,Table15[Customer-Owned Portion],O5119),Table15[Unique ID],0),0)))</f>
        <v/>
      </c>
      <c r="X5119"/>
    </row>
    <row r="5120" spans="2:24" x14ac:dyDescent="0.25">
      <c r="B5120" s="146"/>
      <c r="C5120" s="31"/>
      <c r="D5120" s="31"/>
      <c r="E5120" s="44"/>
      <c r="F5120" s="43"/>
      <c r="G5120" s="84"/>
      <c r="H5120" s="31"/>
      <c r="I5120" s="208"/>
      <c r="J5120" s="84"/>
      <c r="K5120" s="31"/>
      <c r="L5120" s="31"/>
      <c r="M5120" s="169"/>
      <c r="N5120" s="148"/>
      <c r="O5120" s="106"/>
      <c r="P5120" s="43"/>
      <c r="Q5120" s="31"/>
      <c r="R5120" s="84"/>
      <c r="S5120" s="31"/>
      <c r="T5120" s="31"/>
      <c r="U5120" s="169"/>
      <c r="V5120" s="150"/>
      <c r="W5120" s="141" t="str" cm="1">
        <f t="array" ref="W5120">IF(SUM(LEN(B5120:V5120))=0,"",IF(OR(OR(ISBLANK(F5120),SUM(LEN(C5120),LEN(D5120))=0),AND(NOT(E5120="Unknown"),ISBLANK(J5120)),AND(NOT(O5120="Unknown"),ISBLANK(R5120))),"Missing Information", INDEX(Table15[Entire Service Line Classification], MATCH(SUMIFS(Table15[Unique ID],Table15[System-Owned Portion],E5120,Table15[If Material Anything Other than "Lead" in Column E,Was Material Ever Previously Lead?],G5120,Table15[Customer-Owned Portion],O5120),Table15[Unique ID],0),0)))</f>
        <v/>
      </c>
      <c r="X5120"/>
    </row>
    <row r="5121" spans="2:24" x14ac:dyDescent="0.25">
      <c r="B5121" s="146"/>
      <c r="C5121" s="31"/>
      <c r="D5121" s="31"/>
      <c r="E5121" s="44"/>
      <c r="F5121" s="43"/>
      <c r="G5121" s="84"/>
      <c r="H5121" s="31"/>
      <c r="I5121" s="208"/>
      <c r="J5121" s="84"/>
      <c r="K5121" s="31"/>
      <c r="L5121" s="31"/>
      <c r="M5121" s="169"/>
      <c r="N5121" s="148"/>
      <c r="O5121" s="106"/>
      <c r="P5121" s="43"/>
      <c r="Q5121" s="31"/>
      <c r="R5121" s="84"/>
      <c r="S5121" s="31"/>
      <c r="T5121" s="31"/>
      <c r="U5121" s="169"/>
      <c r="V5121" s="150"/>
      <c r="W5121" s="141" t="str" cm="1">
        <f t="array" ref="W5121">IF(SUM(LEN(B5121:V5121))=0,"",IF(OR(OR(ISBLANK(F5121),SUM(LEN(C5121),LEN(D5121))=0),AND(NOT(E5121="Unknown"),ISBLANK(J5121)),AND(NOT(O5121="Unknown"),ISBLANK(R5121))),"Missing Information", INDEX(Table15[Entire Service Line Classification], MATCH(SUMIFS(Table15[Unique ID],Table15[System-Owned Portion],E5121,Table15[If Material Anything Other than "Lead" in Column E,Was Material Ever Previously Lead?],G5121,Table15[Customer-Owned Portion],O5121),Table15[Unique ID],0),0)))</f>
        <v/>
      </c>
      <c r="X5121"/>
    </row>
    <row r="5122" spans="2:24" x14ac:dyDescent="0.25">
      <c r="B5122" s="146"/>
      <c r="C5122" s="31"/>
      <c r="D5122" s="31"/>
      <c r="E5122" s="44"/>
      <c r="F5122" s="43"/>
      <c r="G5122" s="84"/>
      <c r="H5122" s="31"/>
      <c r="I5122" s="208"/>
      <c r="J5122" s="84"/>
      <c r="K5122" s="31"/>
      <c r="L5122" s="31"/>
      <c r="M5122" s="169"/>
      <c r="N5122" s="148"/>
      <c r="O5122" s="106"/>
      <c r="P5122" s="43"/>
      <c r="Q5122" s="31"/>
      <c r="R5122" s="84"/>
      <c r="S5122" s="31"/>
      <c r="T5122" s="31"/>
      <c r="U5122" s="169"/>
      <c r="V5122" s="150"/>
      <c r="W5122" s="141" t="str" cm="1">
        <f t="array" ref="W5122">IF(SUM(LEN(B5122:V5122))=0,"",IF(OR(OR(ISBLANK(F5122),SUM(LEN(C5122),LEN(D5122))=0),AND(NOT(E5122="Unknown"),ISBLANK(J5122)),AND(NOT(O5122="Unknown"),ISBLANK(R5122))),"Missing Information", INDEX(Table15[Entire Service Line Classification], MATCH(SUMIFS(Table15[Unique ID],Table15[System-Owned Portion],E5122,Table15[If Material Anything Other than "Lead" in Column E,Was Material Ever Previously Lead?],G5122,Table15[Customer-Owned Portion],O5122),Table15[Unique ID],0),0)))</f>
        <v/>
      </c>
      <c r="X5122"/>
    </row>
    <row r="5123" spans="2:24" x14ac:dyDescent="0.25">
      <c r="B5123" s="146"/>
      <c r="C5123" s="31"/>
      <c r="D5123" s="31"/>
      <c r="E5123" s="44"/>
      <c r="F5123" s="43"/>
      <c r="G5123" s="84"/>
      <c r="H5123" s="31"/>
      <c r="I5123" s="208"/>
      <c r="J5123" s="84"/>
      <c r="K5123" s="31"/>
      <c r="L5123" s="31"/>
      <c r="M5123" s="169"/>
      <c r="N5123" s="148"/>
      <c r="O5123" s="106"/>
      <c r="P5123" s="43"/>
      <c r="Q5123" s="31"/>
      <c r="R5123" s="84"/>
      <c r="S5123" s="31"/>
      <c r="T5123" s="31"/>
      <c r="U5123" s="169"/>
      <c r="V5123" s="150"/>
      <c r="W5123" s="141" t="str" cm="1">
        <f t="array" ref="W5123">IF(SUM(LEN(B5123:V5123))=0,"",IF(OR(OR(ISBLANK(F5123),SUM(LEN(C5123),LEN(D5123))=0),AND(NOT(E5123="Unknown"),ISBLANK(J5123)),AND(NOT(O5123="Unknown"),ISBLANK(R5123))),"Missing Information", INDEX(Table15[Entire Service Line Classification], MATCH(SUMIFS(Table15[Unique ID],Table15[System-Owned Portion],E5123,Table15[If Material Anything Other than "Lead" in Column E,Was Material Ever Previously Lead?],G5123,Table15[Customer-Owned Portion],O5123),Table15[Unique ID],0),0)))</f>
        <v/>
      </c>
      <c r="X5123"/>
    </row>
    <row r="5124" spans="2:24" x14ac:dyDescent="0.25">
      <c r="B5124" s="146"/>
      <c r="C5124" s="31"/>
      <c r="D5124" s="31"/>
      <c r="E5124" s="44"/>
      <c r="F5124" s="43"/>
      <c r="G5124" s="84"/>
      <c r="H5124" s="31"/>
      <c r="I5124" s="208"/>
      <c r="J5124" s="84"/>
      <c r="K5124" s="31"/>
      <c r="L5124" s="31"/>
      <c r="M5124" s="169"/>
      <c r="N5124" s="148"/>
      <c r="O5124" s="106"/>
      <c r="P5124" s="43"/>
      <c r="Q5124" s="31"/>
      <c r="R5124" s="84"/>
      <c r="S5124" s="31"/>
      <c r="T5124" s="31"/>
      <c r="U5124" s="169"/>
      <c r="V5124" s="150"/>
      <c r="W5124" s="141" t="str" cm="1">
        <f t="array" ref="W5124">IF(SUM(LEN(B5124:V5124))=0,"",IF(OR(OR(ISBLANK(F5124),SUM(LEN(C5124),LEN(D5124))=0),AND(NOT(E5124="Unknown"),ISBLANK(J5124)),AND(NOT(O5124="Unknown"),ISBLANK(R5124))),"Missing Information", INDEX(Table15[Entire Service Line Classification], MATCH(SUMIFS(Table15[Unique ID],Table15[System-Owned Portion],E5124,Table15[If Material Anything Other than "Lead" in Column E,Was Material Ever Previously Lead?],G5124,Table15[Customer-Owned Portion],O5124),Table15[Unique ID],0),0)))</f>
        <v/>
      </c>
      <c r="X5124"/>
    </row>
    <row r="5125" spans="2:24" x14ac:dyDescent="0.25">
      <c r="B5125" s="146"/>
      <c r="C5125" s="31"/>
      <c r="D5125" s="31"/>
      <c r="E5125" s="44"/>
      <c r="F5125" s="43"/>
      <c r="G5125" s="84"/>
      <c r="H5125" s="31"/>
      <c r="I5125" s="208"/>
      <c r="J5125" s="84"/>
      <c r="K5125" s="31"/>
      <c r="L5125" s="31"/>
      <c r="M5125" s="169"/>
      <c r="N5125" s="148"/>
      <c r="O5125" s="106"/>
      <c r="P5125" s="43"/>
      <c r="Q5125" s="31"/>
      <c r="R5125" s="84"/>
      <c r="S5125" s="31"/>
      <c r="T5125" s="31"/>
      <c r="U5125" s="169"/>
      <c r="V5125" s="150"/>
      <c r="W5125" s="141" t="str" cm="1">
        <f t="array" ref="W5125">IF(SUM(LEN(B5125:V5125))=0,"",IF(OR(OR(ISBLANK(F5125),SUM(LEN(C5125),LEN(D5125))=0),AND(NOT(E5125="Unknown"),ISBLANK(J5125)),AND(NOT(O5125="Unknown"),ISBLANK(R5125))),"Missing Information", INDEX(Table15[Entire Service Line Classification], MATCH(SUMIFS(Table15[Unique ID],Table15[System-Owned Portion],E5125,Table15[If Material Anything Other than "Lead" in Column E,Was Material Ever Previously Lead?],G5125,Table15[Customer-Owned Portion],O5125),Table15[Unique ID],0),0)))</f>
        <v/>
      </c>
      <c r="X5125"/>
    </row>
    <row r="5126" spans="2:24" x14ac:dyDescent="0.25">
      <c r="B5126" s="146"/>
      <c r="C5126" s="31"/>
      <c r="D5126" s="31"/>
      <c r="E5126" s="44"/>
      <c r="F5126" s="43"/>
      <c r="G5126" s="84"/>
      <c r="H5126" s="31"/>
      <c r="I5126" s="208"/>
      <c r="J5126" s="84"/>
      <c r="K5126" s="31"/>
      <c r="L5126" s="31"/>
      <c r="M5126" s="169"/>
      <c r="N5126" s="148"/>
      <c r="O5126" s="106"/>
      <c r="P5126" s="43"/>
      <c r="Q5126" s="31"/>
      <c r="R5126" s="84"/>
      <c r="S5126" s="31"/>
      <c r="T5126" s="31"/>
      <c r="U5126" s="169"/>
      <c r="V5126" s="150"/>
      <c r="W5126" s="141" t="str" cm="1">
        <f t="array" ref="W5126">IF(SUM(LEN(B5126:V5126))=0,"",IF(OR(OR(ISBLANK(F5126),SUM(LEN(C5126),LEN(D5126))=0),AND(NOT(E5126="Unknown"),ISBLANK(J5126)),AND(NOT(O5126="Unknown"),ISBLANK(R5126))),"Missing Information", INDEX(Table15[Entire Service Line Classification], MATCH(SUMIFS(Table15[Unique ID],Table15[System-Owned Portion],E5126,Table15[If Material Anything Other than "Lead" in Column E,Was Material Ever Previously Lead?],G5126,Table15[Customer-Owned Portion],O5126),Table15[Unique ID],0),0)))</f>
        <v/>
      </c>
      <c r="X5126"/>
    </row>
    <row r="5127" spans="2:24" x14ac:dyDescent="0.25">
      <c r="B5127" s="146"/>
      <c r="C5127" s="31"/>
      <c r="D5127" s="31"/>
      <c r="E5127" s="44"/>
      <c r="F5127" s="43"/>
      <c r="G5127" s="84"/>
      <c r="H5127" s="31"/>
      <c r="I5127" s="208"/>
      <c r="J5127" s="84"/>
      <c r="K5127" s="31"/>
      <c r="L5127" s="31"/>
      <c r="M5127" s="169"/>
      <c r="N5127" s="148"/>
      <c r="O5127" s="106"/>
      <c r="P5127" s="43"/>
      <c r="Q5127" s="31"/>
      <c r="R5127" s="84"/>
      <c r="S5127" s="31"/>
      <c r="T5127" s="31"/>
      <c r="U5127" s="169"/>
      <c r="V5127" s="150"/>
      <c r="W5127" s="141" t="str" cm="1">
        <f t="array" ref="W5127">IF(SUM(LEN(B5127:V5127))=0,"",IF(OR(OR(ISBLANK(F5127),SUM(LEN(C5127),LEN(D5127))=0),AND(NOT(E5127="Unknown"),ISBLANK(J5127)),AND(NOT(O5127="Unknown"),ISBLANK(R5127))),"Missing Information", INDEX(Table15[Entire Service Line Classification], MATCH(SUMIFS(Table15[Unique ID],Table15[System-Owned Portion],E5127,Table15[If Material Anything Other than "Lead" in Column E,Was Material Ever Previously Lead?],G5127,Table15[Customer-Owned Portion],O5127),Table15[Unique ID],0),0)))</f>
        <v/>
      </c>
      <c r="X5127"/>
    </row>
    <row r="5128" spans="2:24" x14ac:dyDescent="0.25">
      <c r="B5128" s="146"/>
      <c r="C5128" s="31"/>
      <c r="D5128" s="31"/>
      <c r="E5128" s="44"/>
      <c r="F5128" s="43"/>
      <c r="G5128" s="84"/>
      <c r="H5128" s="31"/>
      <c r="I5128" s="208"/>
      <c r="J5128" s="84"/>
      <c r="K5128" s="31"/>
      <c r="L5128" s="31"/>
      <c r="M5128" s="169"/>
      <c r="N5128" s="148"/>
      <c r="O5128" s="106"/>
      <c r="P5128" s="43"/>
      <c r="Q5128" s="31"/>
      <c r="R5128" s="84"/>
      <c r="S5128" s="31"/>
      <c r="T5128" s="31"/>
      <c r="U5128" s="169"/>
      <c r="V5128" s="150"/>
      <c r="W5128" s="141" t="str" cm="1">
        <f t="array" ref="W5128">IF(SUM(LEN(B5128:V5128))=0,"",IF(OR(OR(ISBLANK(F5128),SUM(LEN(C5128),LEN(D5128))=0),AND(NOT(E5128="Unknown"),ISBLANK(J5128)),AND(NOT(O5128="Unknown"),ISBLANK(R5128))),"Missing Information", INDEX(Table15[Entire Service Line Classification], MATCH(SUMIFS(Table15[Unique ID],Table15[System-Owned Portion],E5128,Table15[If Material Anything Other than "Lead" in Column E,Was Material Ever Previously Lead?],G5128,Table15[Customer-Owned Portion],O5128),Table15[Unique ID],0),0)))</f>
        <v/>
      </c>
      <c r="X5128"/>
    </row>
    <row r="5129" spans="2:24" x14ac:dyDescent="0.25">
      <c r="B5129" s="146"/>
      <c r="C5129" s="31"/>
      <c r="D5129" s="31"/>
      <c r="E5129" s="44"/>
      <c r="F5129" s="43"/>
      <c r="G5129" s="84"/>
      <c r="H5129" s="31"/>
      <c r="I5129" s="208"/>
      <c r="J5129" s="84"/>
      <c r="K5129" s="31"/>
      <c r="L5129" s="31"/>
      <c r="M5129" s="169"/>
      <c r="N5129" s="148"/>
      <c r="O5129" s="106"/>
      <c r="P5129" s="43"/>
      <c r="Q5129" s="31"/>
      <c r="R5129" s="84"/>
      <c r="S5129" s="31"/>
      <c r="T5129" s="31"/>
      <c r="U5129" s="169"/>
      <c r="V5129" s="150"/>
      <c r="W5129" s="141" t="str" cm="1">
        <f t="array" ref="W5129">IF(SUM(LEN(B5129:V5129))=0,"",IF(OR(OR(ISBLANK(F5129),SUM(LEN(C5129),LEN(D5129))=0),AND(NOT(E5129="Unknown"),ISBLANK(J5129)),AND(NOT(O5129="Unknown"),ISBLANK(R5129))),"Missing Information", INDEX(Table15[Entire Service Line Classification], MATCH(SUMIFS(Table15[Unique ID],Table15[System-Owned Portion],E5129,Table15[If Material Anything Other than "Lead" in Column E,Was Material Ever Previously Lead?],G5129,Table15[Customer-Owned Portion],O5129),Table15[Unique ID],0),0)))</f>
        <v/>
      </c>
      <c r="X5129"/>
    </row>
    <row r="5130" spans="2:24" x14ac:dyDescent="0.25">
      <c r="B5130" s="146"/>
      <c r="C5130" s="31"/>
      <c r="D5130" s="31"/>
      <c r="E5130" s="44"/>
      <c r="F5130" s="43"/>
      <c r="G5130" s="84"/>
      <c r="H5130" s="31"/>
      <c r="I5130" s="208"/>
      <c r="J5130" s="84"/>
      <c r="K5130" s="31"/>
      <c r="L5130" s="31"/>
      <c r="M5130" s="169"/>
      <c r="N5130" s="148"/>
      <c r="O5130" s="106"/>
      <c r="P5130" s="43"/>
      <c r="Q5130" s="31"/>
      <c r="R5130" s="84"/>
      <c r="S5130" s="31"/>
      <c r="T5130" s="31"/>
      <c r="U5130" s="169"/>
      <c r="V5130" s="150"/>
      <c r="W5130" s="141" t="str" cm="1">
        <f t="array" ref="W5130">IF(SUM(LEN(B5130:V5130))=0,"",IF(OR(OR(ISBLANK(F5130),SUM(LEN(C5130),LEN(D5130))=0),AND(NOT(E5130="Unknown"),ISBLANK(J5130)),AND(NOT(O5130="Unknown"),ISBLANK(R5130))),"Missing Information", INDEX(Table15[Entire Service Line Classification], MATCH(SUMIFS(Table15[Unique ID],Table15[System-Owned Portion],E5130,Table15[If Material Anything Other than "Lead" in Column E,Was Material Ever Previously Lead?],G5130,Table15[Customer-Owned Portion],O5130),Table15[Unique ID],0),0)))</f>
        <v/>
      </c>
      <c r="X5130"/>
    </row>
    <row r="5131" spans="2:24" x14ac:dyDescent="0.25">
      <c r="B5131" s="146"/>
      <c r="C5131" s="31"/>
      <c r="D5131" s="31"/>
      <c r="E5131" s="44"/>
      <c r="F5131" s="43"/>
      <c r="G5131" s="84"/>
      <c r="H5131" s="31"/>
      <c r="I5131" s="208"/>
      <c r="J5131" s="84"/>
      <c r="K5131" s="31"/>
      <c r="L5131" s="31"/>
      <c r="M5131" s="169"/>
      <c r="N5131" s="148"/>
      <c r="O5131" s="106"/>
      <c r="P5131" s="43"/>
      <c r="Q5131" s="31"/>
      <c r="R5131" s="84"/>
      <c r="S5131" s="31"/>
      <c r="T5131" s="31"/>
      <c r="U5131" s="169"/>
      <c r="V5131" s="150"/>
      <c r="W5131" s="141" t="str" cm="1">
        <f t="array" ref="W5131">IF(SUM(LEN(B5131:V5131))=0,"",IF(OR(OR(ISBLANK(F5131),SUM(LEN(C5131),LEN(D5131))=0),AND(NOT(E5131="Unknown"),ISBLANK(J5131)),AND(NOT(O5131="Unknown"),ISBLANK(R5131))),"Missing Information", INDEX(Table15[Entire Service Line Classification], MATCH(SUMIFS(Table15[Unique ID],Table15[System-Owned Portion],E5131,Table15[If Material Anything Other than "Lead" in Column E,Was Material Ever Previously Lead?],G5131,Table15[Customer-Owned Portion],O5131),Table15[Unique ID],0),0)))</f>
        <v/>
      </c>
      <c r="X5131"/>
    </row>
    <row r="5132" spans="2:24" x14ac:dyDescent="0.25">
      <c r="B5132" s="146"/>
      <c r="C5132" s="31"/>
      <c r="D5132" s="31"/>
      <c r="E5132" s="44"/>
      <c r="F5132" s="43"/>
      <c r="G5132" s="84"/>
      <c r="H5132" s="31"/>
      <c r="I5132" s="208"/>
      <c r="J5132" s="84"/>
      <c r="K5132" s="31"/>
      <c r="L5132" s="31"/>
      <c r="M5132" s="169"/>
      <c r="N5132" s="148"/>
      <c r="O5132" s="106"/>
      <c r="P5132" s="43"/>
      <c r="Q5132" s="31"/>
      <c r="R5132" s="84"/>
      <c r="S5132" s="31"/>
      <c r="T5132" s="31"/>
      <c r="U5132" s="169"/>
      <c r="V5132" s="150"/>
      <c r="W5132" s="141" t="str" cm="1">
        <f t="array" ref="W5132">IF(SUM(LEN(B5132:V5132))=0,"",IF(OR(OR(ISBLANK(F5132),SUM(LEN(C5132),LEN(D5132))=0),AND(NOT(E5132="Unknown"),ISBLANK(J5132)),AND(NOT(O5132="Unknown"),ISBLANK(R5132))),"Missing Information", INDEX(Table15[Entire Service Line Classification], MATCH(SUMIFS(Table15[Unique ID],Table15[System-Owned Portion],E5132,Table15[If Material Anything Other than "Lead" in Column E,Was Material Ever Previously Lead?],G5132,Table15[Customer-Owned Portion],O5132),Table15[Unique ID],0),0)))</f>
        <v/>
      </c>
      <c r="X5132"/>
    </row>
    <row r="5133" spans="2:24" x14ac:dyDescent="0.25">
      <c r="B5133" s="146"/>
      <c r="C5133" s="31"/>
      <c r="D5133" s="31"/>
      <c r="E5133" s="44"/>
      <c r="F5133" s="43"/>
      <c r="G5133" s="84"/>
      <c r="H5133" s="31"/>
      <c r="I5133" s="208"/>
      <c r="J5133" s="84"/>
      <c r="K5133" s="31"/>
      <c r="L5133" s="31"/>
      <c r="M5133" s="169"/>
      <c r="N5133" s="148"/>
      <c r="O5133" s="106"/>
      <c r="P5133" s="43"/>
      <c r="Q5133" s="31"/>
      <c r="R5133" s="84"/>
      <c r="S5133" s="31"/>
      <c r="T5133" s="31"/>
      <c r="U5133" s="169"/>
      <c r="V5133" s="150"/>
      <c r="W5133" s="141" t="str" cm="1">
        <f t="array" ref="W5133">IF(SUM(LEN(B5133:V5133))=0,"",IF(OR(OR(ISBLANK(F5133),SUM(LEN(C5133),LEN(D5133))=0),AND(NOT(E5133="Unknown"),ISBLANK(J5133)),AND(NOT(O5133="Unknown"),ISBLANK(R5133))),"Missing Information", INDEX(Table15[Entire Service Line Classification], MATCH(SUMIFS(Table15[Unique ID],Table15[System-Owned Portion],E5133,Table15[If Material Anything Other than "Lead" in Column E,Was Material Ever Previously Lead?],G5133,Table15[Customer-Owned Portion],O5133),Table15[Unique ID],0),0)))</f>
        <v/>
      </c>
      <c r="X5133"/>
    </row>
    <row r="5134" spans="2:24" x14ac:dyDescent="0.25">
      <c r="B5134" s="146"/>
      <c r="C5134" s="31"/>
      <c r="D5134" s="31"/>
      <c r="E5134" s="44"/>
      <c r="F5134" s="43"/>
      <c r="G5134" s="84"/>
      <c r="H5134" s="31"/>
      <c r="I5134" s="208"/>
      <c r="J5134" s="84"/>
      <c r="K5134" s="31"/>
      <c r="L5134" s="31"/>
      <c r="M5134" s="169"/>
      <c r="N5134" s="148"/>
      <c r="O5134" s="106"/>
      <c r="P5134" s="43"/>
      <c r="Q5134" s="31"/>
      <c r="R5134" s="84"/>
      <c r="S5134" s="31"/>
      <c r="T5134" s="31"/>
      <c r="U5134" s="169"/>
      <c r="V5134" s="150"/>
      <c r="W5134" s="141" t="str" cm="1">
        <f t="array" ref="W5134">IF(SUM(LEN(B5134:V5134))=0,"",IF(OR(OR(ISBLANK(F5134),SUM(LEN(C5134),LEN(D5134))=0),AND(NOT(E5134="Unknown"),ISBLANK(J5134)),AND(NOT(O5134="Unknown"),ISBLANK(R5134))),"Missing Information", INDEX(Table15[Entire Service Line Classification], MATCH(SUMIFS(Table15[Unique ID],Table15[System-Owned Portion],E5134,Table15[If Material Anything Other than "Lead" in Column E,Was Material Ever Previously Lead?],G5134,Table15[Customer-Owned Portion],O5134),Table15[Unique ID],0),0)))</f>
        <v/>
      </c>
      <c r="X5134"/>
    </row>
    <row r="5135" spans="2:24" x14ac:dyDescent="0.25">
      <c r="B5135" s="146"/>
      <c r="C5135" s="31"/>
      <c r="D5135" s="31"/>
      <c r="E5135" s="44"/>
      <c r="F5135" s="43"/>
      <c r="G5135" s="84"/>
      <c r="H5135" s="31"/>
      <c r="I5135" s="208"/>
      <c r="J5135" s="84"/>
      <c r="K5135" s="31"/>
      <c r="L5135" s="31"/>
      <c r="M5135" s="169"/>
      <c r="N5135" s="148"/>
      <c r="O5135" s="106"/>
      <c r="P5135" s="43"/>
      <c r="Q5135" s="31"/>
      <c r="R5135" s="84"/>
      <c r="S5135" s="31"/>
      <c r="T5135" s="31"/>
      <c r="U5135" s="169"/>
      <c r="V5135" s="150"/>
      <c r="W5135" s="141" t="str" cm="1">
        <f t="array" ref="W5135">IF(SUM(LEN(B5135:V5135))=0,"",IF(OR(OR(ISBLANK(F5135),SUM(LEN(C5135),LEN(D5135))=0),AND(NOT(E5135="Unknown"),ISBLANK(J5135)),AND(NOT(O5135="Unknown"),ISBLANK(R5135))),"Missing Information", INDEX(Table15[Entire Service Line Classification], MATCH(SUMIFS(Table15[Unique ID],Table15[System-Owned Portion],E5135,Table15[If Material Anything Other than "Lead" in Column E,Was Material Ever Previously Lead?],G5135,Table15[Customer-Owned Portion],O5135),Table15[Unique ID],0),0)))</f>
        <v/>
      </c>
      <c r="X5135"/>
    </row>
    <row r="5136" spans="2:24" x14ac:dyDescent="0.25">
      <c r="B5136" s="146"/>
      <c r="C5136" s="31"/>
      <c r="D5136" s="31"/>
      <c r="E5136" s="44"/>
      <c r="F5136" s="43"/>
      <c r="G5136" s="84"/>
      <c r="H5136" s="31"/>
      <c r="I5136" s="208"/>
      <c r="J5136" s="84"/>
      <c r="K5136" s="31"/>
      <c r="L5136" s="31"/>
      <c r="M5136" s="169"/>
      <c r="N5136" s="148"/>
      <c r="O5136" s="106"/>
      <c r="P5136" s="43"/>
      <c r="Q5136" s="31"/>
      <c r="R5136" s="84"/>
      <c r="S5136" s="31"/>
      <c r="T5136" s="31"/>
      <c r="U5136" s="169"/>
      <c r="V5136" s="150"/>
      <c r="W5136" s="141" t="str" cm="1">
        <f t="array" ref="W5136">IF(SUM(LEN(B5136:V5136))=0,"",IF(OR(OR(ISBLANK(F5136),SUM(LEN(C5136),LEN(D5136))=0),AND(NOT(E5136="Unknown"),ISBLANK(J5136)),AND(NOT(O5136="Unknown"),ISBLANK(R5136))),"Missing Information", INDEX(Table15[Entire Service Line Classification], MATCH(SUMIFS(Table15[Unique ID],Table15[System-Owned Portion],E5136,Table15[If Material Anything Other than "Lead" in Column E,Was Material Ever Previously Lead?],G5136,Table15[Customer-Owned Portion],O5136),Table15[Unique ID],0),0)))</f>
        <v/>
      </c>
      <c r="X5136"/>
    </row>
    <row r="5137" spans="2:24" x14ac:dyDescent="0.25">
      <c r="B5137" s="146"/>
      <c r="C5137" s="31"/>
      <c r="D5137" s="31"/>
      <c r="E5137" s="44"/>
      <c r="F5137" s="43"/>
      <c r="G5137" s="84"/>
      <c r="H5137" s="31"/>
      <c r="I5137" s="208"/>
      <c r="J5137" s="84"/>
      <c r="K5137" s="31"/>
      <c r="L5137" s="31"/>
      <c r="M5137" s="169"/>
      <c r="N5137" s="148"/>
      <c r="O5137" s="106"/>
      <c r="P5137" s="43"/>
      <c r="Q5137" s="31"/>
      <c r="R5137" s="84"/>
      <c r="S5137" s="31"/>
      <c r="T5137" s="31"/>
      <c r="U5137" s="169"/>
      <c r="V5137" s="150"/>
      <c r="W5137" s="141" t="str" cm="1">
        <f t="array" ref="W5137">IF(SUM(LEN(B5137:V5137))=0,"",IF(OR(OR(ISBLANK(F5137),SUM(LEN(C5137),LEN(D5137))=0),AND(NOT(E5137="Unknown"),ISBLANK(J5137)),AND(NOT(O5137="Unknown"),ISBLANK(R5137))),"Missing Information", INDEX(Table15[Entire Service Line Classification], MATCH(SUMIFS(Table15[Unique ID],Table15[System-Owned Portion],E5137,Table15[If Material Anything Other than "Lead" in Column E,Was Material Ever Previously Lead?],G5137,Table15[Customer-Owned Portion],O5137),Table15[Unique ID],0),0)))</f>
        <v/>
      </c>
      <c r="X5137"/>
    </row>
    <row r="5138" spans="2:24" x14ac:dyDescent="0.25">
      <c r="B5138" s="146"/>
      <c r="C5138" s="31"/>
      <c r="D5138" s="31"/>
      <c r="E5138" s="44"/>
      <c r="F5138" s="43"/>
      <c r="G5138" s="84"/>
      <c r="H5138" s="31"/>
      <c r="I5138" s="208"/>
      <c r="J5138" s="84"/>
      <c r="K5138" s="31"/>
      <c r="L5138" s="31"/>
      <c r="M5138" s="169"/>
      <c r="N5138" s="148"/>
      <c r="O5138" s="106"/>
      <c r="P5138" s="43"/>
      <c r="Q5138" s="31"/>
      <c r="R5138" s="84"/>
      <c r="S5138" s="31"/>
      <c r="T5138" s="31"/>
      <c r="U5138" s="169"/>
      <c r="V5138" s="150"/>
      <c r="W5138" s="141" t="str" cm="1">
        <f t="array" ref="W5138">IF(SUM(LEN(B5138:V5138))=0,"",IF(OR(OR(ISBLANK(F5138),SUM(LEN(C5138),LEN(D5138))=0),AND(NOT(E5138="Unknown"),ISBLANK(J5138)),AND(NOT(O5138="Unknown"),ISBLANK(R5138))),"Missing Information", INDEX(Table15[Entire Service Line Classification], MATCH(SUMIFS(Table15[Unique ID],Table15[System-Owned Portion],E5138,Table15[If Material Anything Other than "Lead" in Column E,Was Material Ever Previously Lead?],G5138,Table15[Customer-Owned Portion],O5138),Table15[Unique ID],0),0)))</f>
        <v/>
      </c>
      <c r="X5138"/>
    </row>
    <row r="5139" spans="2:24" x14ac:dyDescent="0.25">
      <c r="B5139" s="146"/>
      <c r="C5139" s="31"/>
      <c r="D5139" s="31"/>
      <c r="E5139" s="44"/>
      <c r="F5139" s="43"/>
      <c r="G5139" s="84"/>
      <c r="H5139" s="31"/>
      <c r="I5139" s="208"/>
      <c r="J5139" s="84"/>
      <c r="K5139" s="31"/>
      <c r="L5139" s="31"/>
      <c r="M5139" s="169"/>
      <c r="N5139" s="148"/>
      <c r="O5139" s="106"/>
      <c r="P5139" s="43"/>
      <c r="Q5139" s="31"/>
      <c r="R5139" s="84"/>
      <c r="S5139" s="31"/>
      <c r="T5139" s="31"/>
      <c r="U5139" s="169"/>
      <c r="V5139" s="150"/>
      <c r="W5139" s="141" t="str" cm="1">
        <f t="array" ref="W5139">IF(SUM(LEN(B5139:V5139))=0,"",IF(OR(OR(ISBLANK(F5139),SUM(LEN(C5139),LEN(D5139))=0),AND(NOT(E5139="Unknown"),ISBLANK(J5139)),AND(NOT(O5139="Unknown"),ISBLANK(R5139))),"Missing Information", INDEX(Table15[Entire Service Line Classification], MATCH(SUMIFS(Table15[Unique ID],Table15[System-Owned Portion],E5139,Table15[If Material Anything Other than "Lead" in Column E,Was Material Ever Previously Lead?],G5139,Table15[Customer-Owned Portion],O5139),Table15[Unique ID],0),0)))</f>
        <v/>
      </c>
      <c r="X5139"/>
    </row>
    <row r="5140" spans="2:24" x14ac:dyDescent="0.25">
      <c r="B5140" s="146"/>
      <c r="C5140" s="31"/>
      <c r="D5140" s="31"/>
      <c r="E5140" s="44"/>
      <c r="F5140" s="43"/>
      <c r="G5140" s="84"/>
      <c r="H5140" s="31"/>
      <c r="I5140" s="208"/>
      <c r="J5140" s="84"/>
      <c r="K5140" s="31"/>
      <c r="L5140" s="31"/>
      <c r="M5140" s="169"/>
      <c r="N5140" s="148"/>
      <c r="O5140" s="106"/>
      <c r="P5140" s="43"/>
      <c r="Q5140" s="31"/>
      <c r="R5140" s="84"/>
      <c r="S5140" s="31"/>
      <c r="T5140" s="31"/>
      <c r="U5140" s="169"/>
      <c r="V5140" s="150"/>
      <c r="W5140" s="141" t="str" cm="1">
        <f t="array" ref="W5140">IF(SUM(LEN(B5140:V5140))=0,"",IF(OR(OR(ISBLANK(F5140),SUM(LEN(C5140),LEN(D5140))=0),AND(NOT(E5140="Unknown"),ISBLANK(J5140)),AND(NOT(O5140="Unknown"),ISBLANK(R5140))),"Missing Information", INDEX(Table15[Entire Service Line Classification], MATCH(SUMIFS(Table15[Unique ID],Table15[System-Owned Portion],E5140,Table15[If Material Anything Other than "Lead" in Column E,Was Material Ever Previously Lead?],G5140,Table15[Customer-Owned Portion],O5140),Table15[Unique ID],0),0)))</f>
        <v/>
      </c>
      <c r="X5140"/>
    </row>
    <row r="5141" spans="2:24" x14ac:dyDescent="0.25">
      <c r="B5141" s="146"/>
      <c r="C5141" s="31"/>
      <c r="D5141" s="31"/>
      <c r="E5141" s="44"/>
      <c r="F5141" s="43"/>
      <c r="G5141" s="84"/>
      <c r="H5141" s="31"/>
      <c r="I5141" s="208"/>
      <c r="J5141" s="84"/>
      <c r="K5141" s="31"/>
      <c r="L5141" s="31"/>
      <c r="M5141" s="169"/>
      <c r="N5141" s="148"/>
      <c r="O5141" s="106"/>
      <c r="P5141" s="43"/>
      <c r="Q5141" s="31"/>
      <c r="R5141" s="84"/>
      <c r="S5141" s="31"/>
      <c r="T5141" s="31"/>
      <c r="U5141" s="169"/>
      <c r="V5141" s="150"/>
      <c r="W5141" s="141" t="str" cm="1">
        <f t="array" ref="W5141">IF(SUM(LEN(B5141:V5141))=0,"",IF(OR(OR(ISBLANK(F5141),SUM(LEN(C5141),LEN(D5141))=0),AND(NOT(E5141="Unknown"),ISBLANK(J5141)),AND(NOT(O5141="Unknown"),ISBLANK(R5141))),"Missing Information", INDEX(Table15[Entire Service Line Classification], MATCH(SUMIFS(Table15[Unique ID],Table15[System-Owned Portion],E5141,Table15[If Material Anything Other than "Lead" in Column E,Was Material Ever Previously Lead?],G5141,Table15[Customer-Owned Portion],O5141),Table15[Unique ID],0),0)))</f>
        <v/>
      </c>
      <c r="X5141"/>
    </row>
    <row r="5142" spans="2:24" x14ac:dyDescent="0.25">
      <c r="B5142" s="146"/>
      <c r="C5142" s="31"/>
      <c r="D5142" s="31"/>
      <c r="E5142" s="44"/>
      <c r="F5142" s="43"/>
      <c r="G5142" s="84"/>
      <c r="H5142" s="31"/>
      <c r="I5142" s="208"/>
      <c r="J5142" s="84"/>
      <c r="K5142" s="31"/>
      <c r="L5142" s="31"/>
      <c r="M5142" s="169"/>
      <c r="N5142" s="148"/>
      <c r="O5142" s="106"/>
      <c r="P5142" s="43"/>
      <c r="Q5142" s="31"/>
      <c r="R5142" s="84"/>
      <c r="S5142" s="31"/>
      <c r="T5142" s="31"/>
      <c r="U5142" s="169"/>
      <c r="V5142" s="150"/>
      <c r="W5142" s="141" t="str" cm="1">
        <f t="array" ref="W5142">IF(SUM(LEN(B5142:V5142))=0,"",IF(OR(OR(ISBLANK(F5142),SUM(LEN(C5142),LEN(D5142))=0),AND(NOT(E5142="Unknown"),ISBLANK(J5142)),AND(NOT(O5142="Unknown"),ISBLANK(R5142))),"Missing Information", INDEX(Table15[Entire Service Line Classification], MATCH(SUMIFS(Table15[Unique ID],Table15[System-Owned Portion],E5142,Table15[If Material Anything Other than "Lead" in Column E,Was Material Ever Previously Lead?],G5142,Table15[Customer-Owned Portion],O5142),Table15[Unique ID],0),0)))</f>
        <v/>
      </c>
      <c r="X5142"/>
    </row>
    <row r="5143" spans="2:24" x14ac:dyDescent="0.25">
      <c r="B5143" s="146"/>
      <c r="C5143" s="31"/>
      <c r="D5143" s="31"/>
      <c r="E5143" s="44"/>
      <c r="F5143" s="43"/>
      <c r="G5143" s="84"/>
      <c r="H5143" s="31"/>
      <c r="I5143" s="208"/>
      <c r="J5143" s="84"/>
      <c r="K5143" s="31"/>
      <c r="L5143" s="31"/>
      <c r="M5143" s="169"/>
      <c r="N5143" s="148"/>
      <c r="O5143" s="106"/>
      <c r="P5143" s="43"/>
      <c r="Q5143" s="31"/>
      <c r="R5143" s="84"/>
      <c r="S5143" s="31"/>
      <c r="T5143" s="31"/>
      <c r="U5143" s="169"/>
      <c r="V5143" s="150"/>
      <c r="W5143" s="141" t="str" cm="1">
        <f t="array" ref="W5143">IF(SUM(LEN(B5143:V5143))=0,"",IF(OR(OR(ISBLANK(F5143),SUM(LEN(C5143),LEN(D5143))=0),AND(NOT(E5143="Unknown"),ISBLANK(J5143)),AND(NOT(O5143="Unknown"),ISBLANK(R5143))),"Missing Information", INDEX(Table15[Entire Service Line Classification], MATCH(SUMIFS(Table15[Unique ID],Table15[System-Owned Portion],E5143,Table15[If Material Anything Other than "Lead" in Column E,Was Material Ever Previously Lead?],G5143,Table15[Customer-Owned Portion],O5143),Table15[Unique ID],0),0)))</f>
        <v/>
      </c>
      <c r="X5143"/>
    </row>
    <row r="5144" spans="2:24" x14ac:dyDescent="0.25">
      <c r="B5144" s="146"/>
      <c r="C5144" s="31"/>
      <c r="D5144" s="31"/>
      <c r="E5144" s="44"/>
      <c r="F5144" s="43"/>
      <c r="G5144" s="84"/>
      <c r="H5144" s="31"/>
      <c r="I5144" s="208"/>
      <c r="J5144" s="84"/>
      <c r="K5144" s="31"/>
      <c r="L5144" s="31"/>
      <c r="M5144" s="169"/>
      <c r="N5144" s="148"/>
      <c r="O5144" s="106"/>
      <c r="P5144" s="43"/>
      <c r="Q5144" s="31"/>
      <c r="R5144" s="84"/>
      <c r="S5144" s="31"/>
      <c r="T5144" s="31"/>
      <c r="U5144" s="169"/>
      <c r="V5144" s="150"/>
      <c r="W5144" s="141" t="str" cm="1">
        <f t="array" ref="W5144">IF(SUM(LEN(B5144:V5144))=0,"",IF(OR(OR(ISBLANK(F5144),SUM(LEN(C5144),LEN(D5144))=0),AND(NOT(E5144="Unknown"),ISBLANK(J5144)),AND(NOT(O5144="Unknown"),ISBLANK(R5144))),"Missing Information", INDEX(Table15[Entire Service Line Classification], MATCH(SUMIFS(Table15[Unique ID],Table15[System-Owned Portion],E5144,Table15[If Material Anything Other than "Lead" in Column E,Was Material Ever Previously Lead?],G5144,Table15[Customer-Owned Portion],O5144),Table15[Unique ID],0),0)))</f>
        <v/>
      </c>
      <c r="X5144"/>
    </row>
    <row r="5145" spans="2:24" x14ac:dyDescent="0.25">
      <c r="B5145" s="146"/>
      <c r="C5145" s="31"/>
      <c r="D5145" s="31"/>
      <c r="E5145" s="44"/>
      <c r="F5145" s="43"/>
      <c r="G5145" s="84"/>
      <c r="H5145" s="31"/>
      <c r="I5145" s="208"/>
      <c r="J5145" s="84"/>
      <c r="K5145" s="31"/>
      <c r="L5145" s="31"/>
      <c r="M5145" s="169"/>
      <c r="N5145" s="148"/>
      <c r="O5145" s="106"/>
      <c r="P5145" s="43"/>
      <c r="Q5145" s="31"/>
      <c r="R5145" s="84"/>
      <c r="S5145" s="31"/>
      <c r="T5145" s="31"/>
      <c r="U5145" s="169"/>
      <c r="V5145" s="150"/>
      <c r="W5145" s="141" t="str" cm="1">
        <f t="array" ref="W5145">IF(SUM(LEN(B5145:V5145))=0,"",IF(OR(OR(ISBLANK(F5145),SUM(LEN(C5145),LEN(D5145))=0),AND(NOT(E5145="Unknown"),ISBLANK(J5145)),AND(NOT(O5145="Unknown"),ISBLANK(R5145))),"Missing Information", INDEX(Table15[Entire Service Line Classification], MATCH(SUMIFS(Table15[Unique ID],Table15[System-Owned Portion],E5145,Table15[If Material Anything Other than "Lead" in Column E,Was Material Ever Previously Lead?],G5145,Table15[Customer-Owned Portion],O5145),Table15[Unique ID],0),0)))</f>
        <v/>
      </c>
      <c r="X5145"/>
    </row>
    <row r="5146" spans="2:24" x14ac:dyDescent="0.25">
      <c r="B5146" s="146"/>
      <c r="C5146" s="31"/>
      <c r="D5146" s="31"/>
      <c r="E5146" s="44"/>
      <c r="F5146" s="43"/>
      <c r="G5146" s="84"/>
      <c r="H5146" s="31"/>
      <c r="I5146" s="208"/>
      <c r="J5146" s="84"/>
      <c r="K5146" s="31"/>
      <c r="L5146" s="31"/>
      <c r="M5146" s="169"/>
      <c r="N5146" s="148"/>
      <c r="O5146" s="106"/>
      <c r="P5146" s="43"/>
      <c r="Q5146" s="31"/>
      <c r="R5146" s="84"/>
      <c r="S5146" s="31"/>
      <c r="T5146" s="31"/>
      <c r="U5146" s="169"/>
      <c r="V5146" s="150"/>
      <c r="W5146" s="141" t="str" cm="1">
        <f t="array" ref="W5146">IF(SUM(LEN(B5146:V5146))=0,"",IF(OR(OR(ISBLANK(F5146),SUM(LEN(C5146),LEN(D5146))=0),AND(NOT(E5146="Unknown"),ISBLANK(J5146)),AND(NOT(O5146="Unknown"),ISBLANK(R5146))),"Missing Information", INDEX(Table15[Entire Service Line Classification], MATCH(SUMIFS(Table15[Unique ID],Table15[System-Owned Portion],E5146,Table15[If Material Anything Other than "Lead" in Column E,Was Material Ever Previously Lead?],G5146,Table15[Customer-Owned Portion],O5146),Table15[Unique ID],0),0)))</f>
        <v/>
      </c>
      <c r="X5146"/>
    </row>
    <row r="5147" spans="2:24" x14ac:dyDescent="0.25">
      <c r="B5147" s="146"/>
      <c r="C5147" s="31"/>
      <c r="D5147" s="31"/>
      <c r="E5147" s="44"/>
      <c r="F5147" s="43"/>
      <c r="G5147" s="84"/>
      <c r="H5147" s="31"/>
      <c r="I5147" s="208"/>
      <c r="J5147" s="84"/>
      <c r="K5147" s="31"/>
      <c r="L5147" s="31"/>
      <c r="M5147" s="169"/>
      <c r="N5147" s="148"/>
      <c r="O5147" s="106"/>
      <c r="P5147" s="43"/>
      <c r="Q5147" s="31"/>
      <c r="R5147" s="84"/>
      <c r="S5147" s="31"/>
      <c r="T5147" s="31"/>
      <c r="U5147" s="169"/>
      <c r="V5147" s="150"/>
      <c r="W5147" s="141" t="str" cm="1">
        <f t="array" ref="W5147">IF(SUM(LEN(B5147:V5147))=0,"",IF(OR(OR(ISBLANK(F5147),SUM(LEN(C5147),LEN(D5147))=0),AND(NOT(E5147="Unknown"),ISBLANK(J5147)),AND(NOT(O5147="Unknown"),ISBLANK(R5147))),"Missing Information", INDEX(Table15[Entire Service Line Classification], MATCH(SUMIFS(Table15[Unique ID],Table15[System-Owned Portion],E5147,Table15[If Material Anything Other than "Lead" in Column E,Was Material Ever Previously Lead?],G5147,Table15[Customer-Owned Portion],O5147),Table15[Unique ID],0),0)))</f>
        <v/>
      </c>
      <c r="X5147"/>
    </row>
    <row r="5148" spans="2:24" x14ac:dyDescent="0.25">
      <c r="B5148" s="146"/>
      <c r="C5148" s="31"/>
      <c r="D5148" s="31"/>
      <c r="E5148" s="44"/>
      <c r="F5148" s="43"/>
      <c r="G5148" s="84"/>
      <c r="H5148" s="31"/>
      <c r="I5148" s="208"/>
      <c r="J5148" s="84"/>
      <c r="K5148" s="31"/>
      <c r="L5148" s="31"/>
      <c r="M5148" s="169"/>
      <c r="N5148" s="148"/>
      <c r="O5148" s="106"/>
      <c r="P5148" s="43"/>
      <c r="Q5148" s="31"/>
      <c r="R5148" s="84"/>
      <c r="S5148" s="31"/>
      <c r="T5148" s="31"/>
      <c r="U5148" s="169"/>
      <c r="V5148" s="150"/>
      <c r="W5148" s="141" t="str" cm="1">
        <f t="array" ref="W5148">IF(SUM(LEN(B5148:V5148))=0,"",IF(OR(OR(ISBLANK(F5148),SUM(LEN(C5148),LEN(D5148))=0),AND(NOT(E5148="Unknown"),ISBLANK(J5148)),AND(NOT(O5148="Unknown"),ISBLANK(R5148))),"Missing Information", INDEX(Table15[Entire Service Line Classification], MATCH(SUMIFS(Table15[Unique ID],Table15[System-Owned Portion],E5148,Table15[If Material Anything Other than "Lead" in Column E,Was Material Ever Previously Lead?],G5148,Table15[Customer-Owned Portion],O5148),Table15[Unique ID],0),0)))</f>
        <v/>
      </c>
      <c r="X5148"/>
    </row>
    <row r="5149" spans="2:24" x14ac:dyDescent="0.25">
      <c r="B5149" s="146"/>
      <c r="C5149" s="31"/>
      <c r="D5149" s="31"/>
      <c r="E5149" s="44"/>
      <c r="F5149" s="43"/>
      <c r="G5149" s="84"/>
      <c r="H5149" s="31"/>
      <c r="I5149" s="208"/>
      <c r="J5149" s="84"/>
      <c r="K5149" s="31"/>
      <c r="L5149" s="31"/>
      <c r="M5149" s="169"/>
      <c r="N5149" s="148"/>
      <c r="O5149" s="106"/>
      <c r="P5149" s="43"/>
      <c r="Q5149" s="31"/>
      <c r="R5149" s="84"/>
      <c r="S5149" s="31"/>
      <c r="T5149" s="31"/>
      <c r="U5149" s="169"/>
      <c r="V5149" s="150"/>
      <c r="W5149" s="141" t="str" cm="1">
        <f t="array" ref="W5149">IF(SUM(LEN(B5149:V5149))=0,"",IF(OR(OR(ISBLANK(F5149),SUM(LEN(C5149),LEN(D5149))=0),AND(NOT(E5149="Unknown"),ISBLANK(J5149)),AND(NOT(O5149="Unknown"),ISBLANK(R5149))),"Missing Information", INDEX(Table15[Entire Service Line Classification], MATCH(SUMIFS(Table15[Unique ID],Table15[System-Owned Portion],E5149,Table15[If Material Anything Other than "Lead" in Column E,Was Material Ever Previously Lead?],G5149,Table15[Customer-Owned Portion],O5149),Table15[Unique ID],0),0)))</f>
        <v/>
      </c>
      <c r="X5149"/>
    </row>
    <row r="5150" spans="2:24" x14ac:dyDescent="0.25">
      <c r="B5150" s="146"/>
      <c r="C5150" s="31"/>
      <c r="D5150" s="31"/>
      <c r="E5150" s="44"/>
      <c r="F5150" s="43"/>
      <c r="G5150" s="84"/>
      <c r="H5150" s="31"/>
      <c r="I5150" s="208"/>
      <c r="J5150" s="84"/>
      <c r="K5150" s="31"/>
      <c r="L5150" s="31"/>
      <c r="M5150" s="169"/>
      <c r="N5150" s="148"/>
      <c r="O5150" s="106"/>
      <c r="P5150" s="43"/>
      <c r="Q5150" s="31"/>
      <c r="R5150" s="84"/>
      <c r="S5150" s="31"/>
      <c r="T5150" s="31"/>
      <c r="U5150" s="169"/>
      <c r="V5150" s="150"/>
      <c r="W5150" s="141" t="str" cm="1">
        <f t="array" ref="W5150">IF(SUM(LEN(B5150:V5150))=0,"",IF(OR(OR(ISBLANK(F5150),SUM(LEN(C5150),LEN(D5150))=0),AND(NOT(E5150="Unknown"),ISBLANK(J5150)),AND(NOT(O5150="Unknown"),ISBLANK(R5150))),"Missing Information", INDEX(Table15[Entire Service Line Classification], MATCH(SUMIFS(Table15[Unique ID],Table15[System-Owned Portion],E5150,Table15[If Material Anything Other than "Lead" in Column E,Was Material Ever Previously Lead?],G5150,Table15[Customer-Owned Portion],O5150),Table15[Unique ID],0),0)))</f>
        <v/>
      </c>
      <c r="X5150"/>
    </row>
    <row r="5151" spans="2:24" x14ac:dyDescent="0.25">
      <c r="B5151" s="146"/>
      <c r="C5151" s="31"/>
      <c r="D5151" s="31"/>
      <c r="E5151" s="44"/>
      <c r="F5151" s="43"/>
      <c r="G5151" s="84"/>
      <c r="H5151" s="31"/>
      <c r="I5151" s="208"/>
      <c r="J5151" s="84"/>
      <c r="K5151" s="31"/>
      <c r="L5151" s="31"/>
      <c r="M5151" s="169"/>
      <c r="N5151" s="148"/>
      <c r="O5151" s="106"/>
      <c r="P5151" s="43"/>
      <c r="Q5151" s="31"/>
      <c r="R5151" s="84"/>
      <c r="S5151" s="31"/>
      <c r="T5151" s="31"/>
      <c r="U5151" s="169"/>
      <c r="V5151" s="150"/>
      <c r="W5151" s="141" t="str" cm="1">
        <f t="array" ref="W5151">IF(SUM(LEN(B5151:V5151))=0,"",IF(OR(OR(ISBLANK(F5151),SUM(LEN(C5151),LEN(D5151))=0),AND(NOT(E5151="Unknown"),ISBLANK(J5151)),AND(NOT(O5151="Unknown"),ISBLANK(R5151))),"Missing Information", INDEX(Table15[Entire Service Line Classification], MATCH(SUMIFS(Table15[Unique ID],Table15[System-Owned Portion],E5151,Table15[If Material Anything Other than "Lead" in Column E,Was Material Ever Previously Lead?],G5151,Table15[Customer-Owned Portion],O5151),Table15[Unique ID],0),0)))</f>
        <v/>
      </c>
      <c r="X5151"/>
    </row>
    <row r="5152" spans="2:24" x14ac:dyDescent="0.25">
      <c r="B5152" s="146"/>
      <c r="C5152" s="31"/>
      <c r="D5152" s="31"/>
      <c r="E5152" s="44"/>
      <c r="F5152" s="43"/>
      <c r="G5152" s="84"/>
      <c r="H5152" s="31"/>
      <c r="I5152" s="208"/>
      <c r="J5152" s="84"/>
      <c r="K5152" s="31"/>
      <c r="L5152" s="31"/>
      <c r="M5152" s="169"/>
      <c r="N5152" s="148"/>
      <c r="O5152" s="106"/>
      <c r="P5152" s="43"/>
      <c r="Q5152" s="31"/>
      <c r="R5152" s="84"/>
      <c r="S5152" s="31"/>
      <c r="T5152" s="31"/>
      <c r="U5152" s="169"/>
      <c r="V5152" s="150"/>
      <c r="W5152" s="141" t="str" cm="1">
        <f t="array" ref="W5152">IF(SUM(LEN(B5152:V5152))=0,"",IF(OR(OR(ISBLANK(F5152),SUM(LEN(C5152),LEN(D5152))=0),AND(NOT(E5152="Unknown"),ISBLANK(J5152)),AND(NOT(O5152="Unknown"),ISBLANK(R5152))),"Missing Information", INDEX(Table15[Entire Service Line Classification], MATCH(SUMIFS(Table15[Unique ID],Table15[System-Owned Portion],E5152,Table15[If Material Anything Other than "Lead" in Column E,Was Material Ever Previously Lead?],G5152,Table15[Customer-Owned Portion],O5152),Table15[Unique ID],0),0)))</f>
        <v/>
      </c>
      <c r="X5152"/>
    </row>
    <row r="5153" spans="2:24" x14ac:dyDescent="0.25">
      <c r="B5153" s="146"/>
      <c r="C5153" s="31"/>
      <c r="D5153" s="31"/>
      <c r="E5153" s="44"/>
      <c r="F5153" s="43"/>
      <c r="G5153" s="84"/>
      <c r="H5153" s="31"/>
      <c r="I5153" s="208"/>
      <c r="J5153" s="84"/>
      <c r="K5153" s="31"/>
      <c r="L5153" s="31"/>
      <c r="M5153" s="169"/>
      <c r="N5153" s="148"/>
      <c r="O5153" s="106"/>
      <c r="P5153" s="43"/>
      <c r="Q5153" s="31"/>
      <c r="R5153" s="84"/>
      <c r="S5153" s="31"/>
      <c r="T5153" s="31"/>
      <c r="U5153" s="169"/>
      <c r="V5153" s="150"/>
      <c r="W5153" s="141" t="str" cm="1">
        <f t="array" ref="W5153">IF(SUM(LEN(B5153:V5153))=0,"",IF(OR(OR(ISBLANK(F5153),SUM(LEN(C5153),LEN(D5153))=0),AND(NOT(E5153="Unknown"),ISBLANK(J5153)),AND(NOT(O5153="Unknown"),ISBLANK(R5153))),"Missing Information", INDEX(Table15[Entire Service Line Classification], MATCH(SUMIFS(Table15[Unique ID],Table15[System-Owned Portion],E5153,Table15[If Material Anything Other than "Lead" in Column E,Was Material Ever Previously Lead?],G5153,Table15[Customer-Owned Portion],O5153),Table15[Unique ID],0),0)))</f>
        <v/>
      </c>
      <c r="X5153"/>
    </row>
    <row r="5154" spans="2:24" x14ac:dyDescent="0.25">
      <c r="B5154" s="146"/>
      <c r="C5154" s="31"/>
      <c r="D5154" s="31"/>
      <c r="E5154" s="44"/>
      <c r="F5154" s="43"/>
      <c r="G5154" s="84"/>
      <c r="H5154" s="31"/>
      <c r="I5154" s="208"/>
      <c r="J5154" s="84"/>
      <c r="K5154" s="31"/>
      <c r="L5154" s="31"/>
      <c r="M5154" s="169"/>
      <c r="N5154" s="148"/>
      <c r="O5154" s="106"/>
      <c r="P5154" s="43"/>
      <c r="Q5154" s="31"/>
      <c r="R5154" s="84"/>
      <c r="S5154" s="31"/>
      <c r="T5154" s="31"/>
      <c r="U5154" s="169"/>
      <c r="V5154" s="150"/>
      <c r="W5154" s="141" t="str" cm="1">
        <f t="array" ref="W5154">IF(SUM(LEN(B5154:V5154))=0,"",IF(OR(OR(ISBLANK(F5154),SUM(LEN(C5154),LEN(D5154))=0),AND(NOT(E5154="Unknown"),ISBLANK(J5154)),AND(NOT(O5154="Unknown"),ISBLANK(R5154))),"Missing Information", INDEX(Table15[Entire Service Line Classification], MATCH(SUMIFS(Table15[Unique ID],Table15[System-Owned Portion],E5154,Table15[If Material Anything Other than "Lead" in Column E,Was Material Ever Previously Lead?],G5154,Table15[Customer-Owned Portion],O5154),Table15[Unique ID],0),0)))</f>
        <v/>
      </c>
      <c r="X5154"/>
    </row>
    <row r="5155" spans="2:24" x14ac:dyDescent="0.25">
      <c r="B5155" s="146"/>
      <c r="C5155" s="31"/>
      <c r="D5155" s="31"/>
      <c r="E5155" s="44"/>
      <c r="F5155" s="43"/>
      <c r="G5155" s="84"/>
      <c r="H5155" s="31"/>
      <c r="I5155" s="208"/>
      <c r="J5155" s="84"/>
      <c r="K5155" s="31"/>
      <c r="L5155" s="31"/>
      <c r="M5155" s="169"/>
      <c r="N5155" s="148"/>
      <c r="O5155" s="106"/>
      <c r="P5155" s="43"/>
      <c r="Q5155" s="31"/>
      <c r="R5155" s="84"/>
      <c r="S5155" s="31"/>
      <c r="T5155" s="31"/>
      <c r="U5155" s="169"/>
      <c r="V5155" s="150"/>
      <c r="W5155" s="141" t="str" cm="1">
        <f t="array" ref="W5155">IF(SUM(LEN(B5155:V5155))=0,"",IF(OR(OR(ISBLANK(F5155),SUM(LEN(C5155),LEN(D5155))=0),AND(NOT(E5155="Unknown"),ISBLANK(J5155)),AND(NOT(O5155="Unknown"),ISBLANK(R5155))),"Missing Information", INDEX(Table15[Entire Service Line Classification], MATCH(SUMIFS(Table15[Unique ID],Table15[System-Owned Portion],E5155,Table15[If Material Anything Other than "Lead" in Column E,Was Material Ever Previously Lead?],G5155,Table15[Customer-Owned Portion],O5155),Table15[Unique ID],0),0)))</f>
        <v/>
      </c>
      <c r="X5155"/>
    </row>
    <row r="5156" spans="2:24" x14ac:dyDescent="0.25">
      <c r="B5156" s="146"/>
      <c r="C5156" s="31"/>
      <c r="D5156" s="31"/>
      <c r="E5156" s="44"/>
      <c r="F5156" s="43"/>
      <c r="G5156" s="84"/>
      <c r="H5156" s="31"/>
      <c r="I5156" s="208"/>
      <c r="J5156" s="84"/>
      <c r="K5156" s="31"/>
      <c r="L5156" s="31"/>
      <c r="M5156" s="169"/>
      <c r="N5156" s="148"/>
      <c r="O5156" s="106"/>
      <c r="P5156" s="43"/>
      <c r="Q5156" s="31"/>
      <c r="R5156" s="84"/>
      <c r="S5156" s="31"/>
      <c r="T5156" s="31"/>
      <c r="U5156" s="169"/>
      <c r="V5156" s="150"/>
      <c r="W5156" s="141" t="str" cm="1">
        <f t="array" ref="W5156">IF(SUM(LEN(B5156:V5156))=0,"",IF(OR(OR(ISBLANK(F5156),SUM(LEN(C5156),LEN(D5156))=0),AND(NOT(E5156="Unknown"),ISBLANK(J5156)),AND(NOT(O5156="Unknown"),ISBLANK(R5156))),"Missing Information", INDEX(Table15[Entire Service Line Classification], MATCH(SUMIFS(Table15[Unique ID],Table15[System-Owned Portion],E5156,Table15[If Material Anything Other than "Lead" in Column E,Was Material Ever Previously Lead?],G5156,Table15[Customer-Owned Portion],O5156),Table15[Unique ID],0),0)))</f>
        <v/>
      </c>
      <c r="X5156"/>
    </row>
    <row r="5157" spans="2:24" x14ac:dyDescent="0.25">
      <c r="B5157" s="146"/>
      <c r="C5157" s="31"/>
      <c r="D5157" s="31"/>
      <c r="E5157" s="44"/>
      <c r="F5157" s="43"/>
      <c r="G5157" s="84"/>
      <c r="H5157" s="31"/>
      <c r="I5157" s="208"/>
      <c r="J5157" s="84"/>
      <c r="K5157" s="31"/>
      <c r="L5157" s="31"/>
      <c r="M5157" s="169"/>
      <c r="N5157" s="148"/>
      <c r="O5157" s="106"/>
      <c r="P5157" s="43"/>
      <c r="Q5157" s="31"/>
      <c r="R5157" s="84"/>
      <c r="S5157" s="31"/>
      <c r="T5157" s="31"/>
      <c r="U5157" s="169"/>
      <c r="V5157" s="150"/>
      <c r="W5157" s="141" t="str" cm="1">
        <f t="array" ref="W5157">IF(SUM(LEN(B5157:V5157))=0,"",IF(OR(OR(ISBLANK(F5157),SUM(LEN(C5157),LEN(D5157))=0),AND(NOT(E5157="Unknown"),ISBLANK(J5157)),AND(NOT(O5157="Unknown"),ISBLANK(R5157))),"Missing Information", INDEX(Table15[Entire Service Line Classification], MATCH(SUMIFS(Table15[Unique ID],Table15[System-Owned Portion],E5157,Table15[If Material Anything Other than "Lead" in Column E,Was Material Ever Previously Lead?],G5157,Table15[Customer-Owned Portion],O5157),Table15[Unique ID],0),0)))</f>
        <v/>
      </c>
      <c r="X5157"/>
    </row>
    <row r="5158" spans="2:24" x14ac:dyDescent="0.25">
      <c r="B5158" s="146"/>
      <c r="C5158" s="31"/>
      <c r="D5158" s="31"/>
      <c r="E5158" s="44"/>
      <c r="F5158" s="43"/>
      <c r="G5158" s="84"/>
      <c r="H5158" s="31"/>
      <c r="I5158" s="208"/>
      <c r="J5158" s="84"/>
      <c r="K5158" s="31"/>
      <c r="L5158" s="31"/>
      <c r="M5158" s="169"/>
      <c r="N5158" s="148"/>
      <c r="O5158" s="106"/>
      <c r="P5158" s="43"/>
      <c r="Q5158" s="31"/>
      <c r="R5158" s="84"/>
      <c r="S5158" s="31"/>
      <c r="T5158" s="31"/>
      <c r="U5158" s="169"/>
      <c r="V5158" s="150"/>
      <c r="W5158" s="141" t="str" cm="1">
        <f t="array" ref="W5158">IF(SUM(LEN(B5158:V5158))=0,"",IF(OR(OR(ISBLANK(F5158),SUM(LEN(C5158),LEN(D5158))=0),AND(NOT(E5158="Unknown"),ISBLANK(J5158)),AND(NOT(O5158="Unknown"),ISBLANK(R5158))),"Missing Information", INDEX(Table15[Entire Service Line Classification], MATCH(SUMIFS(Table15[Unique ID],Table15[System-Owned Portion],E5158,Table15[If Material Anything Other than "Lead" in Column E,Was Material Ever Previously Lead?],G5158,Table15[Customer-Owned Portion],O5158),Table15[Unique ID],0),0)))</f>
        <v/>
      </c>
      <c r="X5158"/>
    </row>
    <row r="5159" spans="2:24" x14ac:dyDescent="0.25">
      <c r="B5159" s="146"/>
      <c r="C5159" s="31"/>
      <c r="D5159" s="31"/>
      <c r="E5159" s="44"/>
      <c r="F5159" s="43"/>
      <c r="G5159" s="84"/>
      <c r="H5159" s="31"/>
      <c r="I5159" s="208"/>
      <c r="J5159" s="84"/>
      <c r="K5159" s="31"/>
      <c r="L5159" s="31"/>
      <c r="M5159" s="169"/>
      <c r="N5159" s="148"/>
      <c r="O5159" s="106"/>
      <c r="P5159" s="43"/>
      <c r="Q5159" s="31"/>
      <c r="R5159" s="84"/>
      <c r="S5159" s="31"/>
      <c r="T5159" s="31"/>
      <c r="U5159" s="169"/>
      <c r="V5159" s="150"/>
      <c r="W5159" s="141" t="str" cm="1">
        <f t="array" ref="W5159">IF(SUM(LEN(B5159:V5159))=0,"",IF(OR(OR(ISBLANK(F5159),SUM(LEN(C5159),LEN(D5159))=0),AND(NOT(E5159="Unknown"),ISBLANK(J5159)),AND(NOT(O5159="Unknown"),ISBLANK(R5159))),"Missing Information", INDEX(Table15[Entire Service Line Classification], MATCH(SUMIFS(Table15[Unique ID],Table15[System-Owned Portion],E5159,Table15[If Material Anything Other than "Lead" in Column E,Was Material Ever Previously Lead?],G5159,Table15[Customer-Owned Portion],O5159),Table15[Unique ID],0),0)))</f>
        <v/>
      </c>
      <c r="X5159"/>
    </row>
    <row r="5160" spans="2:24" x14ac:dyDescent="0.25">
      <c r="B5160" s="146"/>
      <c r="C5160" s="31"/>
      <c r="D5160" s="31"/>
      <c r="E5160" s="44"/>
      <c r="F5160" s="43"/>
      <c r="G5160" s="84"/>
      <c r="H5160" s="31"/>
      <c r="I5160" s="208"/>
      <c r="J5160" s="84"/>
      <c r="K5160" s="31"/>
      <c r="L5160" s="31"/>
      <c r="M5160" s="169"/>
      <c r="N5160" s="148"/>
      <c r="O5160" s="106"/>
      <c r="P5160" s="43"/>
      <c r="Q5160" s="31"/>
      <c r="R5160" s="84"/>
      <c r="S5160" s="31"/>
      <c r="T5160" s="31"/>
      <c r="U5160" s="169"/>
      <c r="V5160" s="150"/>
      <c r="W5160" s="141" t="str" cm="1">
        <f t="array" ref="W5160">IF(SUM(LEN(B5160:V5160))=0,"",IF(OR(OR(ISBLANK(F5160),SUM(LEN(C5160),LEN(D5160))=0),AND(NOT(E5160="Unknown"),ISBLANK(J5160)),AND(NOT(O5160="Unknown"),ISBLANK(R5160))),"Missing Information", INDEX(Table15[Entire Service Line Classification], MATCH(SUMIFS(Table15[Unique ID],Table15[System-Owned Portion],E5160,Table15[If Material Anything Other than "Lead" in Column E,Was Material Ever Previously Lead?],G5160,Table15[Customer-Owned Portion],O5160),Table15[Unique ID],0),0)))</f>
        <v/>
      </c>
      <c r="X5160"/>
    </row>
    <row r="5161" spans="2:24" x14ac:dyDescent="0.25">
      <c r="B5161" s="146"/>
      <c r="C5161" s="31"/>
      <c r="D5161" s="31"/>
      <c r="E5161" s="44"/>
      <c r="F5161" s="43"/>
      <c r="G5161" s="84"/>
      <c r="H5161" s="31"/>
      <c r="I5161" s="208"/>
      <c r="J5161" s="84"/>
      <c r="K5161" s="31"/>
      <c r="L5161" s="31"/>
      <c r="M5161" s="169"/>
      <c r="N5161" s="148"/>
      <c r="O5161" s="106"/>
      <c r="P5161" s="43"/>
      <c r="Q5161" s="31"/>
      <c r="R5161" s="84"/>
      <c r="S5161" s="31"/>
      <c r="T5161" s="31"/>
      <c r="U5161" s="169"/>
      <c r="V5161" s="150"/>
      <c r="W5161" s="141" t="str" cm="1">
        <f t="array" ref="W5161">IF(SUM(LEN(B5161:V5161))=0,"",IF(OR(OR(ISBLANK(F5161),SUM(LEN(C5161),LEN(D5161))=0),AND(NOT(E5161="Unknown"),ISBLANK(J5161)),AND(NOT(O5161="Unknown"),ISBLANK(R5161))),"Missing Information", INDEX(Table15[Entire Service Line Classification], MATCH(SUMIFS(Table15[Unique ID],Table15[System-Owned Portion],E5161,Table15[If Material Anything Other than "Lead" in Column E,Was Material Ever Previously Lead?],G5161,Table15[Customer-Owned Portion],O5161),Table15[Unique ID],0),0)))</f>
        <v/>
      </c>
      <c r="X5161"/>
    </row>
    <row r="5162" spans="2:24" x14ac:dyDescent="0.25">
      <c r="B5162" s="146"/>
      <c r="C5162" s="31"/>
      <c r="D5162" s="31"/>
      <c r="E5162" s="44"/>
      <c r="F5162" s="43"/>
      <c r="G5162" s="84"/>
      <c r="H5162" s="31"/>
      <c r="I5162" s="208"/>
      <c r="J5162" s="84"/>
      <c r="K5162" s="31"/>
      <c r="L5162" s="31"/>
      <c r="M5162" s="169"/>
      <c r="N5162" s="148"/>
      <c r="O5162" s="106"/>
      <c r="P5162" s="43"/>
      <c r="Q5162" s="31"/>
      <c r="R5162" s="84"/>
      <c r="S5162" s="31"/>
      <c r="T5162" s="31"/>
      <c r="U5162" s="169"/>
      <c r="V5162" s="150"/>
      <c r="W5162" s="141" t="str" cm="1">
        <f t="array" ref="W5162">IF(SUM(LEN(B5162:V5162))=0,"",IF(OR(OR(ISBLANK(F5162),SUM(LEN(C5162),LEN(D5162))=0),AND(NOT(E5162="Unknown"),ISBLANK(J5162)),AND(NOT(O5162="Unknown"),ISBLANK(R5162))),"Missing Information", INDEX(Table15[Entire Service Line Classification], MATCH(SUMIFS(Table15[Unique ID],Table15[System-Owned Portion],E5162,Table15[If Material Anything Other than "Lead" in Column E,Was Material Ever Previously Lead?],G5162,Table15[Customer-Owned Portion],O5162),Table15[Unique ID],0),0)))</f>
        <v/>
      </c>
      <c r="X5162"/>
    </row>
    <row r="5163" spans="2:24" x14ac:dyDescent="0.25">
      <c r="B5163" s="146"/>
      <c r="C5163" s="31"/>
      <c r="D5163" s="31"/>
      <c r="E5163" s="44"/>
      <c r="F5163" s="43"/>
      <c r="G5163" s="84"/>
      <c r="H5163" s="31"/>
      <c r="I5163" s="208"/>
      <c r="J5163" s="84"/>
      <c r="K5163" s="31"/>
      <c r="L5163" s="31"/>
      <c r="M5163" s="169"/>
      <c r="N5163" s="148"/>
      <c r="O5163" s="106"/>
      <c r="P5163" s="43"/>
      <c r="Q5163" s="31"/>
      <c r="R5163" s="84"/>
      <c r="S5163" s="31"/>
      <c r="T5163" s="31"/>
      <c r="U5163" s="169"/>
      <c r="V5163" s="150"/>
      <c r="W5163" s="141" t="str" cm="1">
        <f t="array" ref="W5163">IF(SUM(LEN(B5163:V5163))=0,"",IF(OR(OR(ISBLANK(F5163),SUM(LEN(C5163),LEN(D5163))=0),AND(NOT(E5163="Unknown"),ISBLANK(J5163)),AND(NOT(O5163="Unknown"),ISBLANK(R5163))),"Missing Information", INDEX(Table15[Entire Service Line Classification], MATCH(SUMIFS(Table15[Unique ID],Table15[System-Owned Portion],E5163,Table15[If Material Anything Other than "Lead" in Column E,Was Material Ever Previously Lead?],G5163,Table15[Customer-Owned Portion],O5163),Table15[Unique ID],0),0)))</f>
        <v/>
      </c>
      <c r="X5163"/>
    </row>
    <row r="5164" spans="2:24" x14ac:dyDescent="0.25">
      <c r="B5164" s="146"/>
      <c r="C5164" s="31"/>
      <c r="D5164" s="31"/>
      <c r="E5164" s="44"/>
      <c r="F5164" s="43"/>
      <c r="G5164" s="84"/>
      <c r="H5164" s="31"/>
      <c r="I5164" s="208"/>
      <c r="J5164" s="84"/>
      <c r="K5164" s="31"/>
      <c r="L5164" s="31"/>
      <c r="M5164" s="169"/>
      <c r="N5164" s="148"/>
      <c r="O5164" s="106"/>
      <c r="P5164" s="43"/>
      <c r="Q5164" s="31"/>
      <c r="R5164" s="84"/>
      <c r="S5164" s="31"/>
      <c r="T5164" s="31"/>
      <c r="U5164" s="169"/>
      <c r="V5164" s="150"/>
      <c r="W5164" s="141" t="str" cm="1">
        <f t="array" ref="W5164">IF(SUM(LEN(B5164:V5164))=0,"",IF(OR(OR(ISBLANK(F5164),SUM(LEN(C5164),LEN(D5164))=0),AND(NOT(E5164="Unknown"),ISBLANK(J5164)),AND(NOT(O5164="Unknown"),ISBLANK(R5164))),"Missing Information", INDEX(Table15[Entire Service Line Classification], MATCH(SUMIFS(Table15[Unique ID],Table15[System-Owned Portion],E5164,Table15[If Material Anything Other than "Lead" in Column E,Was Material Ever Previously Lead?],G5164,Table15[Customer-Owned Portion],O5164),Table15[Unique ID],0),0)))</f>
        <v/>
      </c>
      <c r="X5164"/>
    </row>
    <row r="5165" spans="2:24" x14ac:dyDescent="0.25">
      <c r="B5165" s="146"/>
      <c r="C5165" s="31"/>
      <c r="D5165" s="31"/>
      <c r="E5165" s="44"/>
      <c r="F5165" s="43"/>
      <c r="G5165" s="84"/>
      <c r="H5165" s="31"/>
      <c r="I5165" s="208"/>
      <c r="J5165" s="84"/>
      <c r="K5165" s="31"/>
      <c r="L5165" s="31"/>
      <c r="M5165" s="169"/>
      <c r="N5165" s="148"/>
      <c r="O5165" s="106"/>
      <c r="P5165" s="43"/>
      <c r="Q5165" s="31"/>
      <c r="R5165" s="84"/>
      <c r="S5165" s="31"/>
      <c r="T5165" s="31"/>
      <c r="U5165" s="169"/>
      <c r="V5165" s="150"/>
      <c r="W5165" s="141" t="str" cm="1">
        <f t="array" ref="W5165">IF(SUM(LEN(B5165:V5165))=0,"",IF(OR(OR(ISBLANK(F5165),SUM(LEN(C5165),LEN(D5165))=0),AND(NOT(E5165="Unknown"),ISBLANK(J5165)),AND(NOT(O5165="Unknown"),ISBLANK(R5165))),"Missing Information", INDEX(Table15[Entire Service Line Classification], MATCH(SUMIFS(Table15[Unique ID],Table15[System-Owned Portion],E5165,Table15[If Material Anything Other than "Lead" in Column E,Was Material Ever Previously Lead?],G5165,Table15[Customer-Owned Portion],O5165),Table15[Unique ID],0),0)))</f>
        <v/>
      </c>
      <c r="X5165"/>
    </row>
    <row r="5166" spans="2:24" x14ac:dyDescent="0.25">
      <c r="B5166" s="146"/>
      <c r="C5166" s="31"/>
      <c r="D5166" s="31"/>
      <c r="E5166" s="44"/>
      <c r="F5166" s="43"/>
      <c r="G5166" s="84"/>
      <c r="H5166" s="31"/>
      <c r="I5166" s="208"/>
      <c r="J5166" s="84"/>
      <c r="K5166" s="31"/>
      <c r="L5166" s="31"/>
      <c r="M5166" s="169"/>
      <c r="N5166" s="148"/>
      <c r="O5166" s="106"/>
      <c r="P5166" s="43"/>
      <c r="Q5166" s="31"/>
      <c r="R5166" s="84"/>
      <c r="S5166" s="31"/>
      <c r="T5166" s="31"/>
      <c r="U5166" s="169"/>
      <c r="V5166" s="150"/>
      <c r="W5166" s="141" t="str" cm="1">
        <f t="array" ref="W5166">IF(SUM(LEN(B5166:V5166))=0,"",IF(OR(OR(ISBLANK(F5166),SUM(LEN(C5166),LEN(D5166))=0),AND(NOT(E5166="Unknown"),ISBLANK(J5166)),AND(NOT(O5166="Unknown"),ISBLANK(R5166))),"Missing Information", INDEX(Table15[Entire Service Line Classification], MATCH(SUMIFS(Table15[Unique ID],Table15[System-Owned Portion],E5166,Table15[If Material Anything Other than "Lead" in Column E,Was Material Ever Previously Lead?],G5166,Table15[Customer-Owned Portion],O5166),Table15[Unique ID],0),0)))</f>
        <v/>
      </c>
      <c r="X5166"/>
    </row>
    <row r="5167" spans="2:24" x14ac:dyDescent="0.25">
      <c r="B5167" s="146"/>
      <c r="C5167" s="31"/>
      <c r="D5167" s="31"/>
      <c r="E5167" s="44"/>
      <c r="F5167" s="43"/>
      <c r="G5167" s="84"/>
      <c r="H5167" s="31"/>
      <c r="I5167" s="208"/>
      <c r="J5167" s="84"/>
      <c r="K5167" s="31"/>
      <c r="L5167" s="31"/>
      <c r="M5167" s="169"/>
      <c r="N5167" s="148"/>
      <c r="O5167" s="106"/>
      <c r="P5167" s="43"/>
      <c r="Q5167" s="31"/>
      <c r="R5167" s="84"/>
      <c r="S5167" s="31"/>
      <c r="T5167" s="31"/>
      <c r="U5167" s="169"/>
      <c r="V5167" s="150"/>
      <c r="W5167" s="141" t="str" cm="1">
        <f t="array" ref="W5167">IF(SUM(LEN(B5167:V5167))=0,"",IF(OR(OR(ISBLANK(F5167),SUM(LEN(C5167),LEN(D5167))=0),AND(NOT(E5167="Unknown"),ISBLANK(J5167)),AND(NOT(O5167="Unknown"),ISBLANK(R5167))),"Missing Information", INDEX(Table15[Entire Service Line Classification], MATCH(SUMIFS(Table15[Unique ID],Table15[System-Owned Portion],E5167,Table15[If Material Anything Other than "Lead" in Column E,Was Material Ever Previously Lead?],G5167,Table15[Customer-Owned Portion],O5167),Table15[Unique ID],0),0)))</f>
        <v/>
      </c>
      <c r="X5167"/>
    </row>
    <row r="5168" spans="2:24" x14ac:dyDescent="0.25">
      <c r="B5168" s="146"/>
      <c r="C5168" s="31"/>
      <c r="D5168" s="31"/>
      <c r="E5168" s="44"/>
      <c r="F5168" s="43"/>
      <c r="G5168" s="84"/>
      <c r="H5168" s="31"/>
      <c r="I5168" s="208"/>
      <c r="J5168" s="84"/>
      <c r="K5168" s="31"/>
      <c r="L5168" s="31"/>
      <c r="M5168" s="169"/>
      <c r="N5168" s="148"/>
      <c r="O5168" s="106"/>
      <c r="P5168" s="43"/>
      <c r="Q5168" s="31"/>
      <c r="R5168" s="84"/>
      <c r="S5168" s="31"/>
      <c r="T5168" s="31"/>
      <c r="U5168" s="169"/>
      <c r="V5168" s="150"/>
      <c r="W5168" s="141" t="str" cm="1">
        <f t="array" ref="W5168">IF(SUM(LEN(B5168:V5168))=0,"",IF(OR(OR(ISBLANK(F5168),SUM(LEN(C5168),LEN(D5168))=0),AND(NOT(E5168="Unknown"),ISBLANK(J5168)),AND(NOT(O5168="Unknown"),ISBLANK(R5168))),"Missing Information", INDEX(Table15[Entire Service Line Classification], MATCH(SUMIFS(Table15[Unique ID],Table15[System-Owned Portion],E5168,Table15[If Material Anything Other than "Lead" in Column E,Was Material Ever Previously Lead?],G5168,Table15[Customer-Owned Portion],O5168),Table15[Unique ID],0),0)))</f>
        <v/>
      </c>
      <c r="X5168"/>
    </row>
    <row r="5169" spans="2:24" x14ac:dyDescent="0.25">
      <c r="B5169" s="146"/>
      <c r="C5169" s="31"/>
      <c r="D5169" s="31"/>
      <c r="E5169" s="44"/>
      <c r="F5169" s="43"/>
      <c r="G5169" s="84"/>
      <c r="H5169" s="31"/>
      <c r="I5169" s="208"/>
      <c r="J5169" s="84"/>
      <c r="K5169" s="31"/>
      <c r="L5169" s="31"/>
      <c r="M5169" s="169"/>
      <c r="N5169" s="148"/>
      <c r="O5169" s="106"/>
      <c r="P5169" s="43"/>
      <c r="Q5169" s="31"/>
      <c r="R5169" s="84"/>
      <c r="S5169" s="31"/>
      <c r="T5169" s="31"/>
      <c r="U5169" s="169"/>
      <c r="V5169" s="150"/>
      <c r="W5169" s="141" t="str" cm="1">
        <f t="array" ref="W5169">IF(SUM(LEN(B5169:V5169))=0,"",IF(OR(OR(ISBLANK(F5169),SUM(LEN(C5169),LEN(D5169))=0),AND(NOT(E5169="Unknown"),ISBLANK(J5169)),AND(NOT(O5169="Unknown"),ISBLANK(R5169))),"Missing Information", INDEX(Table15[Entire Service Line Classification], MATCH(SUMIFS(Table15[Unique ID],Table15[System-Owned Portion],E5169,Table15[If Material Anything Other than "Lead" in Column E,Was Material Ever Previously Lead?],G5169,Table15[Customer-Owned Portion],O5169),Table15[Unique ID],0),0)))</f>
        <v/>
      </c>
      <c r="X5169"/>
    </row>
    <row r="5170" spans="2:24" x14ac:dyDescent="0.25">
      <c r="B5170" s="146"/>
      <c r="C5170" s="31"/>
      <c r="D5170" s="31"/>
      <c r="E5170" s="44"/>
      <c r="F5170" s="43"/>
      <c r="G5170" s="84"/>
      <c r="H5170" s="31"/>
      <c r="I5170" s="208"/>
      <c r="J5170" s="84"/>
      <c r="K5170" s="31"/>
      <c r="L5170" s="31"/>
      <c r="M5170" s="169"/>
      <c r="N5170" s="148"/>
      <c r="O5170" s="106"/>
      <c r="P5170" s="43"/>
      <c r="Q5170" s="31"/>
      <c r="R5170" s="84"/>
      <c r="S5170" s="31"/>
      <c r="T5170" s="31"/>
      <c r="U5170" s="169"/>
      <c r="V5170" s="150"/>
      <c r="W5170" s="141" t="str" cm="1">
        <f t="array" ref="W5170">IF(SUM(LEN(B5170:V5170))=0,"",IF(OR(OR(ISBLANK(F5170),SUM(LEN(C5170),LEN(D5170))=0),AND(NOT(E5170="Unknown"),ISBLANK(J5170)),AND(NOT(O5170="Unknown"),ISBLANK(R5170))),"Missing Information", INDEX(Table15[Entire Service Line Classification], MATCH(SUMIFS(Table15[Unique ID],Table15[System-Owned Portion],E5170,Table15[If Material Anything Other than "Lead" in Column E,Was Material Ever Previously Lead?],G5170,Table15[Customer-Owned Portion],O5170),Table15[Unique ID],0),0)))</f>
        <v/>
      </c>
      <c r="X5170"/>
    </row>
    <row r="5171" spans="2:24" x14ac:dyDescent="0.25">
      <c r="B5171" s="146"/>
      <c r="C5171" s="31"/>
      <c r="D5171" s="31"/>
      <c r="E5171" s="44"/>
      <c r="F5171" s="43"/>
      <c r="G5171" s="84"/>
      <c r="H5171" s="31"/>
      <c r="I5171" s="208"/>
      <c r="J5171" s="84"/>
      <c r="K5171" s="31"/>
      <c r="L5171" s="31"/>
      <c r="M5171" s="169"/>
      <c r="N5171" s="148"/>
      <c r="O5171" s="106"/>
      <c r="P5171" s="43"/>
      <c r="Q5171" s="31"/>
      <c r="R5171" s="84"/>
      <c r="S5171" s="31"/>
      <c r="T5171" s="31"/>
      <c r="U5171" s="169"/>
      <c r="V5171" s="150"/>
      <c r="W5171" s="141" t="str" cm="1">
        <f t="array" ref="W5171">IF(SUM(LEN(B5171:V5171))=0,"",IF(OR(OR(ISBLANK(F5171),SUM(LEN(C5171),LEN(D5171))=0),AND(NOT(E5171="Unknown"),ISBLANK(J5171)),AND(NOT(O5171="Unknown"),ISBLANK(R5171))),"Missing Information", INDEX(Table15[Entire Service Line Classification], MATCH(SUMIFS(Table15[Unique ID],Table15[System-Owned Portion],E5171,Table15[If Material Anything Other than "Lead" in Column E,Was Material Ever Previously Lead?],G5171,Table15[Customer-Owned Portion],O5171),Table15[Unique ID],0),0)))</f>
        <v/>
      </c>
      <c r="X5171"/>
    </row>
    <row r="5172" spans="2:24" x14ac:dyDescent="0.25">
      <c r="B5172" s="146"/>
      <c r="C5172" s="31"/>
      <c r="D5172" s="31"/>
      <c r="E5172" s="44"/>
      <c r="F5172" s="43"/>
      <c r="G5172" s="84"/>
      <c r="H5172" s="31"/>
      <c r="I5172" s="208"/>
      <c r="J5172" s="84"/>
      <c r="K5172" s="31"/>
      <c r="L5172" s="31"/>
      <c r="M5172" s="169"/>
      <c r="N5172" s="148"/>
      <c r="O5172" s="106"/>
      <c r="P5172" s="43"/>
      <c r="Q5172" s="31"/>
      <c r="R5172" s="84"/>
      <c r="S5172" s="31"/>
      <c r="T5172" s="31"/>
      <c r="U5172" s="169"/>
      <c r="V5172" s="150"/>
      <c r="W5172" s="141" t="str" cm="1">
        <f t="array" ref="W5172">IF(SUM(LEN(B5172:V5172))=0,"",IF(OR(OR(ISBLANK(F5172),SUM(LEN(C5172),LEN(D5172))=0),AND(NOT(E5172="Unknown"),ISBLANK(J5172)),AND(NOT(O5172="Unknown"),ISBLANK(R5172))),"Missing Information", INDEX(Table15[Entire Service Line Classification], MATCH(SUMIFS(Table15[Unique ID],Table15[System-Owned Portion],E5172,Table15[If Material Anything Other than "Lead" in Column E,Was Material Ever Previously Lead?],G5172,Table15[Customer-Owned Portion],O5172),Table15[Unique ID],0),0)))</f>
        <v/>
      </c>
      <c r="X5172"/>
    </row>
    <row r="5173" spans="2:24" x14ac:dyDescent="0.25">
      <c r="B5173" s="146"/>
      <c r="C5173" s="31"/>
      <c r="D5173" s="31"/>
      <c r="E5173" s="44"/>
      <c r="F5173" s="43"/>
      <c r="G5173" s="84"/>
      <c r="H5173" s="31"/>
      <c r="I5173" s="208"/>
      <c r="J5173" s="84"/>
      <c r="K5173" s="31"/>
      <c r="L5173" s="31"/>
      <c r="M5173" s="169"/>
      <c r="N5173" s="148"/>
      <c r="O5173" s="106"/>
      <c r="P5173" s="43"/>
      <c r="Q5173" s="31"/>
      <c r="R5173" s="84"/>
      <c r="S5173" s="31"/>
      <c r="T5173" s="31"/>
      <c r="U5173" s="169"/>
      <c r="V5173" s="150"/>
      <c r="W5173" s="141" t="str" cm="1">
        <f t="array" ref="W5173">IF(SUM(LEN(B5173:V5173))=0,"",IF(OR(OR(ISBLANK(F5173),SUM(LEN(C5173),LEN(D5173))=0),AND(NOT(E5173="Unknown"),ISBLANK(J5173)),AND(NOT(O5173="Unknown"),ISBLANK(R5173))),"Missing Information", INDEX(Table15[Entire Service Line Classification], MATCH(SUMIFS(Table15[Unique ID],Table15[System-Owned Portion],E5173,Table15[If Material Anything Other than "Lead" in Column E,Was Material Ever Previously Lead?],G5173,Table15[Customer-Owned Portion],O5173),Table15[Unique ID],0),0)))</f>
        <v/>
      </c>
      <c r="X5173"/>
    </row>
    <row r="5174" spans="2:24" x14ac:dyDescent="0.25">
      <c r="B5174" s="146"/>
      <c r="C5174" s="31"/>
      <c r="D5174" s="31"/>
      <c r="E5174" s="44"/>
      <c r="F5174" s="43"/>
      <c r="G5174" s="84"/>
      <c r="H5174" s="31"/>
      <c r="I5174" s="208"/>
      <c r="J5174" s="84"/>
      <c r="K5174" s="31"/>
      <c r="L5174" s="31"/>
      <c r="M5174" s="169"/>
      <c r="N5174" s="148"/>
      <c r="O5174" s="106"/>
      <c r="P5174" s="43"/>
      <c r="Q5174" s="31"/>
      <c r="R5174" s="84"/>
      <c r="S5174" s="31"/>
      <c r="T5174" s="31"/>
      <c r="U5174" s="169"/>
      <c r="V5174" s="150"/>
      <c r="W5174" s="141" t="str" cm="1">
        <f t="array" ref="W5174">IF(SUM(LEN(B5174:V5174))=0,"",IF(OR(OR(ISBLANK(F5174),SUM(LEN(C5174),LEN(D5174))=0),AND(NOT(E5174="Unknown"),ISBLANK(J5174)),AND(NOT(O5174="Unknown"),ISBLANK(R5174))),"Missing Information", INDEX(Table15[Entire Service Line Classification], MATCH(SUMIFS(Table15[Unique ID],Table15[System-Owned Portion],E5174,Table15[If Material Anything Other than "Lead" in Column E,Was Material Ever Previously Lead?],G5174,Table15[Customer-Owned Portion],O5174),Table15[Unique ID],0),0)))</f>
        <v/>
      </c>
      <c r="X5174"/>
    </row>
    <row r="5175" spans="2:24" x14ac:dyDescent="0.25">
      <c r="B5175" s="146"/>
      <c r="C5175" s="31"/>
      <c r="D5175" s="31"/>
      <c r="E5175" s="44"/>
      <c r="F5175" s="43"/>
      <c r="G5175" s="84"/>
      <c r="H5175" s="31"/>
      <c r="I5175" s="208"/>
      <c r="J5175" s="84"/>
      <c r="K5175" s="31"/>
      <c r="L5175" s="31"/>
      <c r="M5175" s="169"/>
      <c r="N5175" s="148"/>
      <c r="O5175" s="106"/>
      <c r="P5175" s="43"/>
      <c r="Q5175" s="31"/>
      <c r="R5175" s="84"/>
      <c r="S5175" s="31"/>
      <c r="T5175" s="31"/>
      <c r="U5175" s="169"/>
      <c r="V5175" s="150"/>
      <c r="W5175" s="141" t="str" cm="1">
        <f t="array" ref="W5175">IF(SUM(LEN(B5175:V5175))=0,"",IF(OR(OR(ISBLANK(F5175),SUM(LEN(C5175),LEN(D5175))=0),AND(NOT(E5175="Unknown"),ISBLANK(J5175)),AND(NOT(O5175="Unknown"),ISBLANK(R5175))),"Missing Information", INDEX(Table15[Entire Service Line Classification], MATCH(SUMIFS(Table15[Unique ID],Table15[System-Owned Portion],E5175,Table15[If Material Anything Other than "Lead" in Column E,Was Material Ever Previously Lead?],G5175,Table15[Customer-Owned Portion],O5175),Table15[Unique ID],0),0)))</f>
        <v/>
      </c>
      <c r="X5175"/>
    </row>
    <row r="5176" spans="2:24" x14ac:dyDescent="0.25">
      <c r="B5176" s="146"/>
      <c r="C5176" s="31"/>
      <c r="D5176" s="31"/>
      <c r="E5176" s="44"/>
      <c r="F5176" s="43"/>
      <c r="G5176" s="84"/>
      <c r="H5176" s="31"/>
      <c r="I5176" s="208"/>
      <c r="J5176" s="84"/>
      <c r="K5176" s="31"/>
      <c r="L5176" s="31"/>
      <c r="M5176" s="169"/>
      <c r="N5176" s="148"/>
      <c r="O5176" s="106"/>
      <c r="P5176" s="43"/>
      <c r="Q5176" s="31"/>
      <c r="R5176" s="84"/>
      <c r="S5176" s="31"/>
      <c r="T5176" s="31"/>
      <c r="U5176" s="169"/>
      <c r="V5176" s="150"/>
      <c r="W5176" s="141" t="str" cm="1">
        <f t="array" ref="W5176">IF(SUM(LEN(B5176:V5176))=0,"",IF(OR(OR(ISBLANK(F5176),SUM(LEN(C5176),LEN(D5176))=0),AND(NOT(E5176="Unknown"),ISBLANK(J5176)),AND(NOT(O5176="Unknown"),ISBLANK(R5176))),"Missing Information", INDEX(Table15[Entire Service Line Classification], MATCH(SUMIFS(Table15[Unique ID],Table15[System-Owned Portion],E5176,Table15[If Material Anything Other than "Lead" in Column E,Was Material Ever Previously Lead?],G5176,Table15[Customer-Owned Portion],O5176),Table15[Unique ID],0),0)))</f>
        <v/>
      </c>
      <c r="X5176"/>
    </row>
    <row r="5177" spans="2:24" x14ac:dyDescent="0.25">
      <c r="B5177" s="146"/>
      <c r="C5177" s="31"/>
      <c r="D5177" s="31"/>
      <c r="E5177" s="44"/>
      <c r="F5177" s="43"/>
      <c r="G5177" s="84"/>
      <c r="H5177" s="31"/>
      <c r="I5177" s="208"/>
      <c r="J5177" s="84"/>
      <c r="K5177" s="31"/>
      <c r="L5177" s="31"/>
      <c r="M5177" s="169"/>
      <c r="N5177" s="148"/>
      <c r="O5177" s="106"/>
      <c r="P5177" s="43"/>
      <c r="Q5177" s="31"/>
      <c r="R5177" s="84"/>
      <c r="S5177" s="31"/>
      <c r="T5177" s="31"/>
      <c r="U5177" s="169"/>
      <c r="V5177" s="150"/>
      <c r="W5177" s="141" t="str" cm="1">
        <f t="array" ref="W5177">IF(SUM(LEN(B5177:V5177))=0,"",IF(OR(OR(ISBLANK(F5177),SUM(LEN(C5177),LEN(D5177))=0),AND(NOT(E5177="Unknown"),ISBLANK(J5177)),AND(NOT(O5177="Unknown"),ISBLANK(R5177))),"Missing Information", INDEX(Table15[Entire Service Line Classification], MATCH(SUMIFS(Table15[Unique ID],Table15[System-Owned Portion],E5177,Table15[If Material Anything Other than "Lead" in Column E,Was Material Ever Previously Lead?],G5177,Table15[Customer-Owned Portion],O5177),Table15[Unique ID],0),0)))</f>
        <v/>
      </c>
      <c r="X5177"/>
    </row>
    <row r="5178" spans="2:24" x14ac:dyDescent="0.25">
      <c r="B5178" s="146"/>
      <c r="C5178" s="31"/>
      <c r="D5178" s="31"/>
      <c r="E5178" s="44"/>
      <c r="F5178" s="43"/>
      <c r="G5178" s="84"/>
      <c r="H5178" s="31"/>
      <c r="I5178" s="208"/>
      <c r="J5178" s="84"/>
      <c r="K5178" s="31"/>
      <c r="L5178" s="31"/>
      <c r="M5178" s="169"/>
      <c r="N5178" s="148"/>
      <c r="O5178" s="106"/>
      <c r="P5178" s="43"/>
      <c r="Q5178" s="31"/>
      <c r="R5178" s="84"/>
      <c r="S5178" s="31"/>
      <c r="T5178" s="31"/>
      <c r="U5178" s="169"/>
      <c r="V5178" s="150"/>
      <c r="W5178" s="141" t="str" cm="1">
        <f t="array" ref="W5178">IF(SUM(LEN(B5178:V5178))=0,"",IF(OR(OR(ISBLANK(F5178),SUM(LEN(C5178),LEN(D5178))=0),AND(NOT(E5178="Unknown"),ISBLANK(J5178)),AND(NOT(O5178="Unknown"),ISBLANK(R5178))),"Missing Information", INDEX(Table15[Entire Service Line Classification], MATCH(SUMIFS(Table15[Unique ID],Table15[System-Owned Portion],E5178,Table15[If Material Anything Other than "Lead" in Column E,Was Material Ever Previously Lead?],G5178,Table15[Customer-Owned Portion],O5178),Table15[Unique ID],0),0)))</f>
        <v/>
      </c>
      <c r="X5178"/>
    </row>
    <row r="5179" spans="2:24" x14ac:dyDescent="0.25">
      <c r="B5179" s="146"/>
      <c r="C5179" s="31"/>
      <c r="D5179" s="31"/>
      <c r="E5179" s="44"/>
      <c r="F5179" s="43"/>
      <c r="G5179" s="84"/>
      <c r="H5179" s="31"/>
      <c r="I5179" s="208"/>
      <c r="J5179" s="84"/>
      <c r="K5179" s="31"/>
      <c r="L5179" s="31"/>
      <c r="M5179" s="169"/>
      <c r="N5179" s="148"/>
      <c r="O5179" s="106"/>
      <c r="P5179" s="43"/>
      <c r="Q5179" s="31"/>
      <c r="R5179" s="84"/>
      <c r="S5179" s="31"/>
      <c r="T5179" s="31"/>
      <c r="U5179" s="169"/>
      <c r="V5179" s="150"/>
      <c r="W5179" s="141" t="str" cm="1">
        <f t="array" ref="W5179">IF(SUM(LEN(B5179:V5179))=0,"",IF(OR(OR(ISBLANK(F5179),SUM(LEN(C5179),LEN(D5179))=0),AND(NOT(E5179="Unknown"),ISBLANK(J5179)),AND(NOT(O5179="Unknown"),ISBLANK(R5179))),"Missing Information", INDEX(Table15[Entire Service Line Classification], MATCH(SUMIFS(Table15[Unique ID],Table15[System-Owned Portion],E5179,Table15[If Material Anything Other than "Lead" in Column E,Was Material Ever Previously Lead?],G5179,Table15[Customer-Owned Portion],O5179),Table15[Unique ID],0),0)))</f>
        <v/>
      </c>
      <c r="X5179"/>
    </row>
    <row r="5180" spans="2:24" x14ac:dyDescent="0.25">
      <c r="B5180" s="146"/>
      <c r="C5180" s="31"/>
      <c r="D5180" s="31"/>
      <c r="E5180" s="44"/>
      <c r="F5180" s="43"/>
      <c r="G5180" s="84"/>
      <c r="H5180" s="31"/>
      <c r="I5180" s="208"/>
      <c r="J5180" s="84"/>
      <c r="K5180" s="31"/>
      <c r="L5180" s="31"/>
      <c r="M5180" s="169"/>
      <c r="N5180" s="148"/>
      <c r="O5180" s="106"/>
      <c r="P5180" s="43"/>
      <c r="Q5180" s="31"/>
      <c r="R5180" s="84"/>
      <c r="S5180" s="31"/>
      <c r="T5180" s="31"/>
      <c r="U5180" s="169"/>
      <c r="V5180" s="150"/>
      <c r="W5180" s="141" t="str" cm="1">
        <f t="array" ref="W5180">IF(SUM(LEN(B5180:V5180))=0,"",IF(OR(OR(ISBLANK(F5180),SUM(LEN(C5180),LEN(D5180))=0),AND(NOT(E5180="Unknown"),ISBLANK(J5180)),AND(NOT(O5180="Unknown"),ISBLANK(R5180))),"Missing Information", INDEX(Table15[Entire Service Line Classification], MATCH(SUMIFS(Table15[Unique ID],Table15[System-Owned Portion],E5180,Table15[If Material Anything Other than "Lead" in Column E,Was Material Ever Previously Lead?],G5180,Table15[Customer-Owned Portion],O5180),Table15[Unique ID],0),0)))</f>
        <v/>
      </c>
      <c r="X5180"/>
    </row>
    <row r="5181" spans="2:24" x14ac:dyDescent="0.25">
      <c r="B5181" s="146"/>
      <c r="C5181" s="31"/>
      <c r="D5181" s="31"/>
      <c r="E5181" s="44"/>
      <c r="F5181" s="43"/>
      <c r="G5181" s="84"/>
      <c r="H5181" s="31"/>
      <c r="I5181" s="208"/>
      <c r="J5181" s="84"/>
      <c r="K5181" s="31"/>
      <c r="L5181" s="31"/>
      <c r="M5181" s="169"/>
      <c r="N5181" s="148"/>
      <c r="O5181" s="106"/>
      <c r="P5181" s="43"/>
      <c r="Q5181" s="31"/>
      <c r="R5181" s="84"/>
      <c r="S5181" s="31"/>
      <c r="T5181" s="31"/>
      <c r="U5181" s="169"/>
      <c r="V5181" s="150"/>
      <c r="W5181" s="141" t="str" cm="1">
        <f t="array" ref="W5181">IF(SUM(LEN(B5181:V5181))=0,"",IF(OR(OR(ISBLANK(F5181),SUM(LEN(C5181),LEN(D5181))=0),AND(NOT(E5181="Unknown"),ISBLANK(J5181)),AND(NOT(O5181="Unknown"),ISBLANK(R5181))),"Missing Information", INDEX(Table15[Entire Service Line Classification], MATCH(SUMIFS(Table15[Unique ID],Table15[System-Owned Portion],E5181,Table15[If Material Anything Other than "Lead" in Column E,Was Material Ever Previously Lead?],G5181,Table15[Customer-Owned Portion],O5181),Table15[Unique ID],0),0)))</f>
        <v/>
      </c>
      <c r="X5181"/>
    </row>
    <row r="5182" spans="2:24" x14ac:dyDescent="0.25">
      <c r="B5182" s="146"/>
      <c r="C5182" s="31"/>
      <c r="D5182" s="31"/>
      <c r="E5182" s="44"/>
      <c r="F5182" s="43"/>
      <c r="G5182" s="84"/>
      <c r="H5182" s="31"/>
      <c r="I5182" s="208"/>
      <c r="J5182" s="84"/>
      <c r="K5182" s="31"/>
      <c r="L5182" s="31"/>
      <c r="M5182" s="169"/>
      <c r="N5182" s="148"/>
      <c r="O5182" s="106"/>
      <c r="P5182" s="43"/>
      <c r="Q5182" s="31"/>
      <c r="R5182" s="84"/>
      <c r="S5182" s="31"/>
      <c r="T5182" s="31"/>
      <c r="U5182" s="169"/>
      <c r="V5182" s="150"/>
      <c r="W5182" s="141" t="str" cm="1">
        <f t="array" ref="W5182">IF(SUM(LEN(B5182:V5182))=0,"",IF(OR(OR(ISBLANK(F5182),SUM(LEN(C5182),LEN(D5182))=0),AND(NOT(E5182="Unknown"),ISBLANK(J5182)),AND(NOT(O5182="Unknown"),ISBLANK(R5182))),"Missing Information", INDEX(Table15[Entire Service Line Classification], MATCH(SUMIFS(Table15[Unique ID],Table15[System-Owned Portion],E5182,Table15[If Material Anything Other than "Lead" in Column E,Was Material Ever Previously Lead?],G5182,Table15[Customer-Owned Portion],O5182),Table15[Unique ID],0),0)))</f>
        <v/>
      </c>
      <c r="X5182"/>
    </row>
    <row r="5183" spans="2:24" x14ac:dyDescent="0.25">
      <c r="B5183" s="146"/>
      <c r="C5183" s="31"/>
      <c r="D5183" s="31"/>
      <c r="E5183" s="44"/>
      <c r="F5183" s="43"/>
      <c r="G5183" s="84"/>
      <c r="H5183" s="31"/>
      <c r="I5183" s="208"/>
      <c r="J5183" s="84"/>
      <c r="K5183" s="31"/>
      <c r="L5183" s="31"/>
      <c r="M5183" s="169"/>
      <c r="N5183" s="148"/>
      <c r="O5183" s="106"/>
      <c r="P5183" s="43"/>
      <c r="Q5183" s="31"/>
      <c r="R5183" s="84"/>
      <c r="S5183" s="31"/>
      <c r="T5183" s="31"/>
      <c r="U5183" s="169"/>
      <c r="V5183" s="150"/>
      <c r="W5183" s="141" t="str" cm="1">
        <f t="array" ref="W5183">IF(SUM(LEN(B5183:V5183))=0,"",IF(OR(OR(ISBLANK(F5183),SUM(LEN(C5183),LEN(D5183))=0),AND(NOT(E5183="Unknown"),ISBLANK(J5183)),AND(NOT(O5183="Unknown"),ISBLANK(R5183))),"Missing Information", INDEX(Table15[Entire Service Line Classification], MATCH(SUMIFS(Table15[Unique ID],Table15[System-Owned Portion],E5183,Table15[If Material Anything Other than "Lead" in Column E,Was Material Ever Previously Lead?],G5183,Table15[Customer-Owned Portion],O5183),Table15[Unique ID],0),0)))</f>
        <v/>
      </c>
      <c r="X5183"/>
    </row>
    <row r="5184" spans="2:24" x14ac:dyDescent="0.25">
      <c r="B5184" s="146"/>
      <c r="C5184" s="31"/>
      <c r="D5184" s="31"/>
      <c r="E5184" s="44"/>
      <c r="F5184" s="43"/>
      <c r="G5184" s="84"/>
      <c r="H5184" s="31"/>
      <c r="I5184" s="208"/>
      <c r="J5184" s="84"/>
      <c r="K5184" s="31"/>
      <c r="L5184" s="31"/>
      <c r="M5184" s="169"/>
      <c r="N5184" s="148"/>
      <c r="O5184" s="106"/>
      <c r="P5184" s="43"/>
      <c r="Q5184" s="31"/>
      <c r="R5184" s="84"/>
      <c r="S5184" s="31"/>
      <c r="T5184" s="31"/>
      <c r="U5184" s="169"/>
      <c r="V5184" s="150"/>
      <c r="W5184" s="141" t="str" cm="1">
        <f t="array" ref="W5184">IF(SUM(LEN(B5184:V5184))=0,"",IF(OR(OR(ISBLANK(F5184),SUM(LEN(C5184),LEN(D5184))=0),AND(NOT(E5184="Unknown"),ISBLANK(J5184)),AND(NOT(O5184="Unknown"),ISBLANK(R5184))),"Missing Information", INDEX(Table15[Entire Service Line Classification], MATCH(SUMIFS(Table15[Unique ID],Table15[System-Owned Portion],E5184,Table15[If Material Anything Other than "Lead" in Column E,Was Material Ever Previously Lead?],G5184,Table15[Customer-Owned Portion],O5184),Table15[Unique ID],0),0)))</f>
        <v/>
      </c>
      <c r="X5184"/>
    </row>
    <row r="5185" spans="2:24" x14ac:dyDescent="0.25">
      <c r="B5185" s="146"/>
      <c r="C5185" s="31"/>
      <c r="D5185" s="31"/>
      <c r="E5185" s="44"/>
      <c r="F5185" s="43"/>
      <c r="G5185" s="84"/>
      <c r="H5185" s="31"/>
      <c r="I5185" s="208"/>
      <c r="J5185" s="84"/>
      <c r="K5185" s="31"/>
      <c r="L5185" s="31"/>
      <c r="M5185" s="169"/>
      <c r="N5185" s="148"/>
      <c r="O5185" s="106"/>
      <c r="P5185" s="43"/>
      <c r="Q5185" s="31"/>
      <c r="R5185" s="84"/>
      <c r="S5185" s="31"/>
      <c r="T5185" s="31"/>
      <c r="U5185" s="169"/>
      <c r="V5185" s="150"/>
      <c r="W5185" s="141" t="str" cm="1">
        <f t="array" ref="W5185">IF(SUM(LEN(B5185:V5185))=0,"",IF(OR(OR(ISBLANK(F5185),SUM(LEN(C5185),LEN(D5185))=0),AND(NOT(E5185="Unknown"),ISBLANK(J5185)),AND(NOT(O5185="Unknown"),ISBLANK(R5185))),"Missing Information", INDEX(Table15[Entire Service Line Classification], MATCH(SUMIFS(Table15[Unique ID],Table15[System-Owned Portion],E5185,Table15[If Material Anything Other than "Lead" in Column E,Was Material Ever Previously Lead?],G5185,Table15[Customer-Owned Portion],O5185),Table15[Unique ID],0),0)))</f>
        <v/>
      </c>
      <c r="X5185"/>
    </row>
    <row r="5186" spans="2:24" x14ac:dyDescent="0.25">
      <c r="B5186" s="146"/>
      <c r="C5186" s="31"/>
      <c r="D5186" s="31"/>
      <c r="E5186" s="44"/>
      <c r="F5186" s="43"/>
      <c r="G5186" s="84"/>
      <c r="H5186" s="31"/>
      <c r="I5186" s="208"/>
      <c r="J5186" s="84"/>
      <c r="K5186" s="31"/>
      <c r="L5186" s="31"/>
      <c r="M5186" s="169"/>
      <c r="N5186" s="148"/>
      <c r="O5186" s="106"/>
      <c r="P5186" s="43"/>
      <c r="Q5186" s="31"/>
      <c r="R5186" s="84"/>
      <c r="S5186" s="31"/>
      <c r="T5186" s="31"/>
      <c r="U5186" s="169"/>
      <c r="V5186" s="150"/>
      <c r="W5186" s="141" t="str" cm="1">
        <f t="array" ref="W5186">IF(SUM(LEN(B5186:V5186))=0,"",IF(OR(OR(ISBLANK(F5186),SUM(LEN(C5186),LEN(D5186))=0),AND(NOT(E5186="Unknown"),ISBLANK(J5186)),AND(NOT(O5186="Unknown"),ISBLANK(R5186))),"Missing Information", INDEX(Table15[Entire Service Line Classification], MATCH(SUMIFS(Table15[Unique ID],Table15[System-Owned Portion],E5186,Table15[If Material Anything Other than "Lead" in Column E,Was Material Ever Previously Lead?],G5186,Table15[Customer-Owned Portion],O5186),Table15[Unique ID],0),0)))</f>
        <v/>
      </c>
      <c r="X5186"/>
    </row>
    <row r="5187" spans="2:24" x14ac:dyDescent="0.25">
      <c r="B5187" s="146"/>
      <c r="C5187" s="31"/>
      <c r="D5187" s="31"/>
      <c r="E5187" s="44"/>
      <c r="F5187" s="43"/>
      <c r="G5187" s="84"/>
      <c r="H5187" s="31"/>
      <c r="I5187" s="208"/>
      <c r="J5187" s="84"/>
      <c r="K5187" s="31"/>
      <c r="L5187" s="31"/>
      <c r="M5187" s="169"/>
      <c r="N5187" s="148"/>
      <c r="O5187" s="106"/>
      <c r="P5187" s="43"/>
      <c r="Q5187" s="31"/>
      <c r="R5187" s="84"/>
      <c r="S5187" s="31"/>
      <c r="T5187" s="31"/>
      <c r="U5187" s="169"/>
      <c r="V5187" s="150"/>
      <c r="W5187" s="141" t="str" cm="1">
        <f t="array" ref="W5187">IF(SUM(LEN(B5187:V5187))=0,"",IF(OR(OR(ISBLANK(F5187),SUM(LEN(C5187),LEN(D5187))=0),AND(NOT(E5187="Unknown"),ISBLANK(J5187)),AND(NOT(O5187="Unknown"),ISBLANK(R5187))),"Missing Information", INDEX(Table15[Entire Service Line Classification], MATCH(SUMIFS(Table15[Unique ID],Table15[System-Owned Portion],E5187,Table15[If Material Anything Other than "Lead" in Column E,Was Material Ever Previously Lead?],G5187,Table15[Customer-Owned Portion],O5187),Table15[Unique ID],0),0)))</f>
        <v/>
      </c>
      <c r="X5187"/>
    </row>
    <row r="5188" spans="2:24" x14ac:dyDescent="0.25">
      <c r="B5188" s="146"/>
      <c r="C5188" s="31"/>
      <c r="D5188" s="31"/>
      <c r="E5188" s="44"/>
      <c r="F5188" s="43"/>
      <c r="G5188" s="84"/>
      <c r="H5188" s="31"/>
      <c r="I5188" s="208"/>
      <c r="J5188" s="84"/>
      <c r="K5188" s="31"/>
      <c r="L5188" s="31"/>
      <c r="M5188" s="169"/>
      <c r="N5188" s="148"/>
      <c r="O5188" s="106"/>
      <c r="P5188" s="43"/>
      <c r="Q5188" s="31"/>
      <c r="R5188" s="84"/>
      <c r="S5188" s="31"/>
      <c r="T5188" s="31"/>
      <c r="U5188" s="169"/>
      <c r="V5188" s="150"/>
      <c r="W5188" s="141" t="str" cm="1">
        <f t="array" ref="W5188">IF(SUM(LEN(B5188:V5188))=0,"",IF(OR(OR(ISBLANK(F5188),SUM(LEN(C5188),LEN(D5188))=0),AND(NOT(E5188="Unknown"),ISBLANK(J5188)),AND(NOT(O5188="Unknown"),ISBLANK(R5188))),"Missing Information", INDEX(Table15[Entire Service Line Classification], MATCH(SUMIFS(Table15[Unique ID],Table15[System-Owned Portion],E5188,Table15[If Material Anything Other than "Lead" in Column E,Was Material Ever Previously Lead?],G5188,Table15[Customer-Owned Portion],O5188),Table15[Unique ID],0),0)))</f>
        <v/>
      </c>
      <c r="X5188"/>
    </row>
    <row r="5189" spans="2:24" x14ac:dyDescent="0.25">
      <c r="B5189" s="146"/>
      <c r="C5189" s="31"/>
      <c r="D5189" s="31"/>
      <c r="E5189" s="44"/>
      <c r="F5189" s="43"/>
      <c r="G5189" s="84"/>
      <c r="H5189" s="31"/>
      <c r="I5189" s="208"/>
      <c r="J5189" s="84"/>
      <c r="K5189" s="31"/>
      <c r="L5189" s="31"/>
      <c r="M5189" s="169"/>
      <c r="N5189" s="148"/>
      <c r="O5189" s="106"/>
      <c r="P5189" s="43"/>
      <c r="Q5189" s="31"/>
      <c r="R5189" s="84"/>
      <c r="S5189" s="31"/>
      <c r="T5189" s="31"/>
      <c r="U5189" s="169"/>
      <c r="V5189" s="150"/>
      <c r="W5189" s="141" t="str" cm="1">
        <f t="array" ref="W5189">IF(SUM(LEN(B5189:V5189))=0,"",IF(OR(OR(ISBLANK(F5189),SUM(LEN(C5189),LEN(D5189))=0),AND(NOT(E5189="Unknown"),ISBLANK(J5189)),AND(NOT(O5189="Unknown"),ISBLANK(R5189))),"Missing Information", INDEX(Table15[Entire Service Line Classification], MATCH(SUMIFS(Table15[Unique ID],Table15[System-Owned Portion],E5189,Table15[If Material Anything Other than "Lead" in Column E,Was Material Ever Previously Lead?],G5189,Table15[Customer-Owned Portion],O5189),Table15[Unique ID],0),0)))</f>
        <v/>
      </c>
      <c r="X5189"/>
    </row>
    <row r="5190" spans="2:24" x14ac:dyDescent="0.25">
      <c r="B5190" s="146"/>
      <c r="C5190" s="31"/>
      <c r="D5190" s="31"/>
      <c r="E5190" s="44"/>
      <c r="F5190" s="43"/>
      <c r="G5190" s="84"/>
      <c r="H5190" s="31"/>
      <c r="I5190" s="208"/>
      <c r="J5190" s="84"/>
      <c r="K5190" s="31"/>
      <c r="L5190" s="31"/>
      <c r="M5190" s="169"/>
      <c r="N5190" s="148"/>
      <c r="O5190" s="106"/>
      <c r="P5190" s="43"/>
      <c r="Q5190" s="31"/>
      <c r="R5190" s="84"/>
      <c r="S5190" s="31"/>
      <c r="T5190" s="31"/>
      <c r="U5190" s="169"/>
      <c r="V5190" s="150"/>
      <c r="W5190" s="141" t="str" cm="1">
        <f t="array" ref="W5190">IF(SUM(LEN(B5190:V5190))=0,"",IF(OR(OR(ISBLANK(F5190),SUM(LEN(C5190),LEN(D5190))=0),AND(NOT(E5190="Unknown"),ISBLANK(J5190)),AND(NOT(O5190="Unknown"),ISBLANK(R5190))),"Missing Information", INDEX(Table15[Entire Service Line Classification], MATCH(SUMIFS(Table15[Unique ID],Table15[System-Owned Portion],E5190,Table15[If Material Anything Other than "Lead" in Column E,Was Material Ever Previously Lead?],G5190,Table15[Customer-Owned Portion],O5190),Table15[Unique ID],0),0)))</f>
        <v/>
      </c>
      <c r="X5190"/>
    </row>
    <row r="5191" spans="2:24" x14ac:dyDescent="0.25">
      <c r="B5191" s="146"/>
      <c r="C5191" s="31"/>
      <c r="D5191" s="31"/>
      <c r="E5191" s="44"/>
      <c r="F5191" s="43"/>
      <c r="G5191" s="84"/>
      <c r="H5191" s="31"/>
      <c r="I5191" s="208"/>
      <c r="J5191" s="84"/>
      <c r="K5191" s="31"/>
      <c r="L5191" s="31"/>
      <c r="M5191" s="169"/>
      <c r="N5191" s="148"/>
      <c r="O5191" s="106"/>
      <c r="P5191" s="43"/>
      <c r="Q5191" s="31"/>
      <c r="R5191" s="84"/>
      <c r="S5191" s="31"/>
      <c r="T5191" s="31"/>
      <c r="U5191" s="169"/>
      <c r="V5191" s="150"/>
      <c r="W5191" s="141" t="str" cm="1">
        <f t="array" ref="W5191">IF(SUM(LEN(B5191:V5191))=0,"",IF(OR(OR(ISBLANK(F5191),SUM(LEN(C5191),LEN(D5191))=0),AND(NOT(E5191="Unknown"),ISBLANK(J5191)),AND(NOT(O5191="Unknown"),ISBLANK(R5191))),"Missing Information", INDEX(Table15[Entire Service Line Classification], MATCH(SUMIFS(Table15[Unique ID],Table15[System-Owned Portion],E5191,Table15[If Material Anything Other than "Lead" in Column E,Was Material Ever Previously Lead?],G5191,Table15[Customer-Owned Portion],O5191),Table15[Unique ID],0),0)))</f>
        <v/>
      </c>
      <c r="X5191"/>
    </row>
    <row r="5192" spans="2:24" x14ac:dyDescent="0.25">
      <c r="B5192" s="146"/>
      <c r="C5192" s="31"/>
      <c r="D5192" s="31"/>
      <c r="E5192" s="44"/>
      <c r="F5192" s="43"/>
      <c r="G5192" s="84"/>
      <c r="H5192" s="31"/>
      <c r="I5192" s="208"/>
      <c r="J5192" s="84"/>
      <c r="K5192" s="31"/>
      <c r="L5192" s="31"/>
      <c r="M5192" s="169"/>
      <c r="N5192" s="148"/>
      <c r="O5192" s="106"/>
      <c r="P5192" s="43"/>
      <c r="Q5192" s="31"/>
      <c r="R5192" s="84"/>
      <c r="S5192" s="31"/>
      <c r="T5192" s="31"/>
      <c r="U5192" s="169"/>
      <c r="V5192" s="150"/>
      <c r="W5192" s="141" t="str" cm="1">
        <f t="array" ref="W5192">IF(SUM(LEN(B5192:V5192))=0,"",IF(OR(OR(ISBLANK(F5192),SUM(LEN(C5192),LEN(D5192))=0),AND(NOT(E5192="Unknown"),ISBLANK(J5192)),AND(NOT(O5192="Unknown"),ISBLANK(R5192))),"Missing Information", INDEX(Table15[Entire Service Line Classification], MATCH(SUMIFS(Table15[Unique ID],Table15[System-Owned Portion],E5192,Table15[If Material Anything Other than "Lead" in Column E,Was Material Ever Previously Lead?],G5192,Table15[Customer-Owned Portion],O5192),Table15[Unique ID],0),0)))</f>
        <v/>
      </c>
      <c r="X5192"/>
    </row>
    <row r="5193" spans="2:24" x14ac:dyDescent="0.25">
      <c r="B5193" s="146"/>
      <c r="C5193" s="31"/>
      <c r="D5193" s="31"/>
      <c r="E5193" s="44"/>
      <c r="F5193" s="43"/>
      <c r="G5193" s="84"/>
      <c r="H5193" s="31"/>
      <c r="I5193" s="208"/>
      <c r="J5193" s="84"/>
      <c r="K5193" s="31"/>
      <c r="L5193" s="31"/>
      <c r="M5193" s="169"/>
      <c r="N5193" s="148"/>
      <c r="O5193" s="106"/>
      <c r="P5193" s="43"/>
      <c r="Q5193" s="31"/>
      <c r="R5193" s="84"/>
      <c r="S5193" s="31"/>
      <c r="T5193" s="31"/>
      <c r="U5193" s="169"/>
      <c r="V5193" s="150"/>
      <c r="W5193" s="141" t="str" cm="1">
        <f t="array" ref="W5193">IF(SUM(LEN(B5193:V5193))=0,"",IF(OR(OR(ISBLANK(F5193),SUM(LEN(C5193),LEN(D5193))=0),AND(NOT(E5193="Unknown"),ISBLANK(J5193)),AND(NOT(O5193="Unknown"),ISBLANK(R5193))),"Missing Information", INDEX(Table15[Entire Service Line Classification], MATCH(SUMIFS(Table15[Unique ID],Table15[System-Owned Portion],E5193,Table15[If Material Anything Other than "Lead" in Column E,Was Material Ever Previously Lead?],G5193,Table15[Customer-Owned Portion],O5193),Table15[Unique ID],0),0)))</f>
        <v/>
      </c>
      <c r="X5193"/>
    </row>
    <row r="5194" spans="2:24" x14ac:dyDescent="0.25">
      <c r="B5194" s="146"/>
      <c r="C5194" s="31"/>
      <c r="D5194" s="31"/>
      <c r="E5194" s="44"/>
      <c r="F5194" s="43"/>
      <c r="G5194" s="84"/>
      <c r="H5194" s="31"/>
      <c r="I5194" s="208"/>
      <c r="J5194" s="84"/>
      <c r="K5194" s="31"/>
      <c r="L5194" s="31"/>
      <c r="M5194" s="169"/>
      <c r="N5194" s="148"/>
      <c r="O5194" s="106"/>
      <c r="P5194" s="43"/>
      <c r="Q5194" s="31"/>
      <c r="R5194" s="84"/>
      <c r="S5194" s="31"/>
      <c r="T5194" s="31"/>
      <c r="U5194" s="169"/>
      <c r="V5194" s="150"/>
      <c r="W5194" s="141" t="str" cm="1">
        <f t="array" ref="W5194">IF(SUM(LEN(B5194:V5194))=0,"",IF(OR(OR(ISBLANK(F5194),SUM(LEN(C5194),LEN(D5194))=0),AND(NOT(E5194="Unknown"),ISBLANK(J5194)),AND(NOT(O5194="Unknown"),ISBLANK(R5194))),"Missing Information", INDEX(Table15[Entire Service Line Classification], MATCH(SUMIFS(Table15[Unique ID],Table15[System-Owned Portion],E5194,Table15[If Material Anything Other than "Lead" in Column E,Was Material Ever Previously Lead?],G5194,Table15[Customer-Owned Portion],O5194),Table15[Unique ID],0),0)))</f>
        <v/>
      </c>
      <c r="X5194"/>
    </row>
    <row r="5195" spans="2:24" x14ac:dyDescent="0.25">
      <c r="B5195" s="146"/>
      <c r="C5195" s="31"/>
      <c r="D5195" s="31"/>
      <c r="E5195" s="44"/>
      <c r="F5195" s="43"/>
      <c r="G5195" s="84"/>
      <c r="H5195" s="31"/>
      <c r="I5195" s="208"/>
      <c r="J5195" s="84"/>
      <c r="K5195" s="31"/>
      <c r="L5195" s="31"/>
      <c r="M5195" s="169"/>
      <c r="N5195" s="148"/>
      <c r="O5195" s="106"/>
      <c r="P5195" s="43"/>
      <c r="Q5195" s="31"/>
      <c r="R5195" s="84"/>
      <c r="S5195" s="31"/>
      <c r="T5195" s="31"/>
      <c r="U5195" s="169"/>
      <c r="V5195" s="150"/>
      <c r="W5195" s="141" t="str" cm="1">
        <f t="array" ref="W5195">IF(SUM(LEN(B5195:V5195))=0,"",IF(OR(OR(ISBLANK(F5195),SUM(LEN(C5195),LEN(D5195))=0),AND(NOT(E5195="Unknown"),ISBLANK(J5195)),AND(NOT(O5195="Unknown"),ISBLANK(R5195))),"Missing Information", INDEX(Table15[Entire Service Line Classification], MATCH(SUMIFS(Table15[Unique ID],Table15[System-Owned Portion],E5195,Table15[If Material Anything Other than "Lead" in Column E,Was Material Ever Previously Lead?],G5195,Table15[Customer-Owned Portion],O5195),Table15[Unique ID],0),0)))</f>
        <v/>
      </c>
      <c r="X5195"/>
    </row>
    <row r="5196" spans="2:24" x14ac:dyDescent="0.25">
      <c r="B5196" s="146"/>
      <c r="C5196" s="31"/>
      <c r="D5196" s="31"/>
      <c r="E5196" s="44"/>
      <c r="F5196" s="43"/>
      <c r="G5196" s="84"/>
      <c r="H5196" s="31"/>
      <c r="I5196" s="208"/>
      <c r="J5196" s="84"/>
      <c r="K5196" s="31"/>
      <c r="L5196" s="31"/>
      <c r="M5196" s="169"/>
      <c r="N5196" s="148"/>
      <c r="O5196" s="106"/>
      <c r="P5196" s="43"/>
      <c r="Q5196" s="31"/>
      <c r="R5196" s="84"/>
      <c r="S5196" s="31"/>
      <c r="T5196" s="31"/>
      <c r="U5196" s="169"/>
      <c r="V5196" s="150"/>
      <c r="W5196" s="141" t="str" cm="1">
        <f t="array" ref="W5196">IF(SUM(LEN(B5196:V5196))=0,"",IF(OR(OR(ISBLANK(F5196),SUM(LEN(C5196),LEN(D5196))=0),AND(NOT(E5196="Unknown"),ISBLANK(J5196)),AND(NOT(O5196="Unknown"),ISBLANK(R5196))),"Missing Information", INDEX(Table15[Entire Service Line Classification], MATCH(SUMIFS(Table15[Unique ID],Table15[System-Owned Portion],E5196,Table15[If Material Anything Other than "Lead" in Column E,Was Material Ever Previously Lead?],G5196,Table15[Customer-Owned Portion],O5196),Table15[Unique ID],0),0)))</f>
        <v/>
      </c>
      <c r="X5196"/>
    </row>
    <row r="5197" spans="2:24" x14ac:dyDescent="0.25">
      <c r="B5197" s="146"/>
      <c r="C5197" s="31"/>
      <c r="D5197" s="31"/>
      <c r="E5197" s="44"/>
      <c r="F5197" s="43"/>
      <c r="G5197" s="84"/>
      <c r="H5197" s="31"/>
      <c r="I5197" s="208"/>
      <c r="J5197" s="84"/>
      <c r="K5197" s="31"/>
      <c r="L5197" s="31"/>
      <c r="M5197" s="169"/>
      <c r="N5197" s="148"/>
      <c r="O5197" s="106"/>
      <c r="P5197" s="43"/>
      <c r="Q5197" s="31"/>
      <c r="R5197" s="84"/>
      <c r="S5197" s="31"/>
      <c r="T5197" s="31"/>
      <c r="U5197" s="169"/>
      <c r="V5197" s="150"/>
      <c r="W5197" s="141" t="str" cm="1">
        <f t="array" ref="W5197">IF(SUM(LEN(B5197:V5197))=0,"",IF(OR(OR(ISBLANK(F5197),SUM(LEN(C5197),LEN(D5197))=0),AND(NOT(E5197="Unknown"),ISBLANK(J5197)),AND(NOT(O5197="Unknown"),ISBLANK(R5197))),"Missing Information", INDEX(Table15[Entire Service Line Classification], MATCH(SUMIFS(Table15[Unique ID],Table15[System-Owned Portion],E5197,Table15[If Material Anything Other than "Lead" in Column E,Was Material Ever Previously Lead?],G5197,Table15[Customer-Owned Portion],O5197),Table15[Unique ID],0),0)))</f>
        <v/>
      </c>
      <c r="X5197"/>
    </row>
    <row r="5198" spans="2:24" x14ac:dyDescent="0.25">
      <c r="B5198" s="146"/>
      <c r="C5198" s="31"/>
      <c r="D5198" s="31"/>
      <c r="E5198" s="44"/>
      <c r="F5198" s="43"/>
      <c r="G5198" s="84"/>
      <c r="H5198" s="31"/>
      <c r="I5198" s="208"/>
      <c r="J5198" s="84"/>
      <c r="K5198" s="31"/>
      <c r="L5198" s="31"/>
      <c r="M5198" s="169"/>
      <c r="N5198" s="148"/>
      <c r="O5198" s="106"/>
      <c r="P5198" s="43"/>
      <c r="Q5198" s="31"/>
      <c r="R5198" s="84"/>
      <c r="S5198" s="31"/>
      <c r="T5198" s="31"/>
      <c r="U5198" s="169"/>
      <c r="V5198" s="150"/>
      <c r="W5198" s="141" t="str" cm="1">
        <f t="array" ref="W5198">IF(SUM(LEN(B5198:V5198))=0,"",IF(OR(OR(ISBLANK(F5198),SUM(LEN(C5198),LEN(D5198))=0),AND(NOT(E5198="Unknown"),ISBLANK(J5198)),AND(NOT(O5198="Unknown"),ISBLANK(R5198))),"Missing Information", INDEX(Table15[Entire Service Line Classification], MATCH(SUMIFS(Table15[Unique ID],Table15[System-Owned Portion],E5198,Table15[If Material Anything Other than "Lead" in Column E,Was Material Ever Previously Lead?],G5198,Table15[Customer-Owned Portion],O5198),Table15[Unique ID],0),0)))</f>
        <v/>
      </c>
      <c r="X5198"/>
    </row>
    <row r="5199" spans="2:24" x14ac:dyDescent="0.25">
      <c r="B5199" s="146"/>
      <c r="C5199" s="31"/>
      <c r="D5199" s="31"/>
      <c r="E5199" s="44"/>
      <c r="F5199" s="43"/>
      <c r="G5199" s="84"/>
      <c r="H5199" s="31"/>
      <c r="I5199" s="208"/>
      <c r="J5199" s="84"/>
      <c r="K5199" s="31"/>
      <c r="L5199" s="31"/>
      <c r="M5199" s="169"/>
      <c r="N5199" s="148"/>
      <c r="O5199" s="106"/>
      <c r="P5199" s="43"/>
      <c r="Q5199" s="31"/>
      <c r="R5199" s="84"/>
      <c r="S5199" s="31"/>
      <c r="T5199" s="31"/>
      <c r="U5199" s="169"/>
      <c r="V5199" s="150"/>
      <c r="W5199" s="141" t="str" cm="1">
        <f t="array" ref="W5199">IF(SUM(LEN(B5199:V5199))=0,"",IF(OR(OR(ISBLANK(F5199),SUM(LEN(C5199),LEN(D5199))=0),AND(NOT(E5199="Unknown"),ISBLANK(J5199)),AND(NOT(O5199="Unknown"),ISBLANK(R5199))),"Missing Information", INDEX(Table15[Entire Service Line Classification], MATCH(SUMIFS(Table15[Unique ID],Table15[System-Owned Portion],E5199,Table15[If Material Anything Other than "Lead" in Column E,Was Material Ever Previously Lead?],G5199,Table15[Customer-Owned Portion],O5199),Table15[Unique ID],0),0)))</f>
        <v/>
      </c>
      <c r="X5199"/>
    </row>
    <row r="5200" spans="2:24" x14ac:dyDescent="0.25">
      <c r="B5200" s="146"/>
      <c r="C5200" s="31"/>
      <c r="D5200" s="31"/>
      <c r="E5200" s="44"/>
      <c r="F5200" s="43"/>
      <c r="G5200" s="84"/>
      <c r="H5200" s="31"/>
      <c r="I5200" s="208"/>
      <c r="J5200" s="84"/>
      <c r="K5200" s="31"/>
      <c r="L5200" s="31"/>
      <c r="M5200" s="169"/>
      <c r="N5200" s="148"/>
      <c r="O5200" s="106"/>
      <c r="P5200" s="43"/>
      <c r="Q5200" s="31"/>
      <c r="R5200" s="84"/>
      <c r="S5200" s="31"/>
      <c r="T5200" s="31"/>
      <c r="U5200" s="169"/>
      <c r="V5200" s="150"/>
      <c r="W5200" s="141" t="str" cm="1">
        <f t="array" ref="W5200">IF(SUM(LEN(B5200:V5200))=0,"",IF(OR(OR(ISBLANK(F5200),SUM(LEN(C5200),LEN(D5200))=0),AND(NOT(E5200="Unknown"),ISBLANK(J5200)),AND(NOT(O5200="Unknown"),ISBLANK(R5200))),"Missing Information", INDEX(Table15[Entire Service Line Classification], MATCH(SUMIFS(Table15[Unique ID],Table15[System-Owned Portion],E5200,Table15[If Material Anything Other than "Lead" in Column E,Was Material Ever Previously Lead?],G5200,Table15[Customer-Owned Portion],O5200),Table15[Unique ID],0),0)))</f>
        <v/>
      </c>
      <c r="X5200"/>
    </row>
    <row r="5201" spans="2:24" x14ac:dyDescent="0.25">
      <c r="B5201" s="146"/>
      <c r="C5201" s="31"/>
      <c r="D5201" s="31"/>
      <c r="E5201" s="44"/>
      <c r="F5201" s="43"/>
      <c r="G5201" s="84"/>
      <c r="H5201" s="31"/>
      <c r="I5201" s="208"/>
      <c r="J5201" s="84"/>
      <c r="K5201" s="31"/>
      <c r="L5201" s="31"/>
      <c r="M5201" s="169"/>
      <c r="N5201" s="148"/>
      <c r="O5201" s="106"/>
      <c r="P5201" s="43"/>
      <c r="Q5201" s="31"/>
      <c r="R5201" s="84"/>
      <c r="S5201" s="31"/>
      <c r="T5201" s="31"/>
      <c r="U5201" s="169"/>
      <c r="V5201" s="150"/>
      <c r="W5201" s="141" t="str" cm="1">
        <f t="array" ref="W5201">IF(SUM(LEN(B5201:V5201))=0,"",IF(OR(OR(ISBLANK(F5201),SUM(LEN(C5201),LEN(D5201))=0),AND(NOT(E5201="Unknown"),ISBLANK(J5201)),AND(NOT(O5201="Unknown"),ISBLANK(R5201))),"Missing Information", INDEX(Table15[Entire Service Line Classification], MATCH(SUMIFS(Table15[Unique ID],Table15[System-Owned Portion],E5201,Table15[If Material Anything Other than "Lead" in Column E,Was Material Ever Previously Lead?],G5201,Table15[Customer-Owned Portion],O5201),Table15[Unique ID],0),0)))</f>
        <v/>
      </c>
      <c r="X5201"/>
    </row>
    <row r="5202" spans="2:24" x14ac:dyDescent="0.25">
      <c r="B5202" s="146"/>
      <c r="C5202" s="31"/>
      <c r="D5202" s="31"/>
      <c r="E5202" s="44"/>
      <c r="F5202" s="43"/>
      <c r="G5202" s="84"/>
      <c r="H5202" s="31"/>
      <c r="I5202" s="208"/>
      <c r="J5202" s="84"/>
      <c r="K5202" s="31"/>
      <c r="L5202" s="31"/>
      <c r="M5202" s="169"/>
      <c r="N5202" s="148"/>
      <c r="O5202" s="106"/>
      <c r="P5202" s="43"/>
      <c r="Q5202" s="31"/>
      <c r="R5202" s="84"/>
      <c r="S5202" s="31"/>
      <c r="T5202" s="31"/>
      <c r="U5202" s="169"/>
      <c r="V5202" s="150"/>
      <c r="W5202" s="141" t="str" cm="1">
        <f t="array" ref="W5202">IF(SUM(LEN(B5202:V5202))=0,"",IF(OR(OR(ISBLANK(F5202),SUM(LEN(C5202),LEN(D5202))=0),AND(NOT(E5202="Unknown"),ISBLANK(J5202)),AND(NOT(O5202="Unknown"),ISBLANK(R5202))),"Missing Information", INDEX(Table15[Entire Service Line Classification], MATCH(SUMIFS(Table15[Unique ID],Table15[System-Owned Portion],E5202,Table15[If Material Anything Other than "Lead" in Column E,Was Material Ever Previously Lead?],G5202,Table15[Customer-Owned Portion],O5202),Table15[Unique ID],0),0)))</f>
        <v/>
      </c>
      <c r="X5202"/>
    </row>
    <row r="5203" spans="2:24" x14ac:dyDescent="0.25">
      <c r="B5203" s="146"/>
      <c r="C5203" s="31"/>
      <c r="D5203" s="31"/>
      <c r="E5203" s="44"/>
      <c r="F5203" s="43"/>
      <c r="G5203" s="84"/>
      <c r="H5203" s="31"/>
      <c r="I5203" s="208"/>
      <c r="J5203" s="84"/>
      <c r="K5203" s="31"/>
      <c r="L5203" s="31"/>
      <c r="M5203" s="169"/>
      <c r="N5203" s="148"/>
      <c r="O5203" s="106"/>
      <c r="P5203" s="43"/>
      <c r="Q5203" s="31"/>
      <c r="R5203" s="84"/>
      <c r="S5203" s="31"/>
      <c r="T5203" s="31"/>
      <c r="U5203" s="169"/>
      <c r="V5203" s="150"/>
      <c r="W5203" s="141" t="str" cm="1">
        <f t="array" ref="W5203">IF(SUM(LEN(B5203:V5203))=0,"",IF(OR(OR(ISBLANK(F5203),SUM(LEN(C5203),LEN(D5203))=0),AND(NOT(E5203="Unknown"),ISBLANK(J5203)),AND(NOT(O5203="Unknown"),ISBLANK(R5203))),"Missing Information", INDEX(Table15[Entire Service Line Classification], MATCH(SUMIFS(Table15[Unique ID],Table15[System-Owned Portion],E5203,Table15[If Material Anything Other than "Lead" in Column E,Was Material Ever Previously Lead?],G5203,Table15[Customer-Owned Portion],O5203),Table15[Unique ID],0),0)))</f>
        <v/>
      </c>
      <c r="X5203"/>
    </row>
    <row r="5204" spans="2:24" x14ac:dyDescent="0.25">
      <c r="B5204" s="146"/>
      <c r="C5204" s="31"/>
      <c r="D5204" s="31"/>
      <c r="E5204" s="44"/>
      <c r="F5204" s="43"/>
      <c r="G5204" s="84"/>
      <c r="H5204" s="31"/>
      <c r="I5204" s="208"/>
      <c r="J5204" s="84"/>
      <c r="K5204" s="31"/>
      <c r="L5204" s="31"/>
      <c r="M5204" s="169"/>
      <c r="N5204" s="148"/>
      <c r="O5204" s="106"/>
      <c r="P5204" s="43"/>
      <c r="Q5204" s="31"/>
      <c r="R5204" s="84"/>
      <c r="S5204" s="31"/>
      <c r="T5204" s="31"/>
      <c r="U5204" s="169"/>
      <c r="V5204" s="150"/>
      <c r="W5204" s="141" t="str" cm="1">
        <f t="array" ref="W5204">IF(SUM(LEN(B5204:V5204))=0,"",IF(OR(OR(ISBLANK(F5204),SUM(LEN(C5204),LEN(D5204))=0),AND(NOT(E5204="Unknown"),ISBLANK(J5204)),AND(NOT(O5204="Unknown"),ISBLANK(R5204))),"Missing Information", INDEX(Table15[Entire Service Line Classification], MATCH(SUMIFS(Table15[Unique ID],Table15[System-Owned Portion],E5204,Table15[If Material Anything Other than "Lead" in Column E,Was Material Ever Previously Lead?],G5204,Table15[Customer-Owned Portion],O5204),Table15[Unique ID],0),0)))</f>
        <v/>
      </c>
      <c r="X5204"/>
    </row>
    <row r="5205" spans="2:24" x14ac:dyDescent="0.25">
      <c r="B5205" s="146"/>
      <c r="C5205" s="31"/>
      <c r="D5205" s="31"/>
      <c r="E5205" s="44"/>
      <c r="F5205" s="43"/>
      <c r="G5205" s="84"/>
      <c r="H5205" s="31"/>
      <c r="I5205" s="208"/>
      <c r="J5205" s="84"/>
      <c r="K5205" s="31"/>
      <c r="L5205" s="31"/>
      <c r="M5205" s="169"/>
      <c r="N5205" s="148"/>
      <c r="O5205" s="106"/>
      <c r="P5205" s="43"/>
      <c r="Q5205" s="31"/>
      <c r="R5205" s="84"/>
      <c r="S5205" s="31"/>
      <c r="T5205" s="31"/>
      <c r="U5205" s="169"/>
      <c r="V5205" s="150"/>
      <c r="W5205" s="141" t="str" cm="1">
        <f t="array" ref="W5205">IF(SUM(LEN(B5205:V5205))=0,"",IF(OR(OR(ISBLANK(F5205),SUM(LEN(C5205),LEN(D5205))=0),AND(NOT(E5205="Unknown"),ISBLANK(J5205)),AND(NOT(O5205="Unknown"),ISBLANK(R5205))),"Missing Information", INDEX(Table15[Entire Service Line Classification], MATCH(SUMIFS(Table15[Unique ID],Table15[System-Owned Portion],E5205,Table15[If Material Anything Other than "Lead" in Column E,Was Material Ever Previously Lead?],G5205,Table15[Customer-Owned Portion],O5205),Table15[Unique ID],0),0)))</f>
        <v/>
      </c>
      <c r="X5205"/>
    </row>
    <row r="5206" spans="2:24" x14ac:dyDescent="0.25">
      <c r="B5206" s="146"/>
      <c r="C5206" s="31"/>
      <c r="D5206" s="31"/>
      <c r="E5206" s="44"/>
      <c r="F5206" s="43"/>
      <c r="G5206" s="84"/>
      <c r="H5206" s="31"/>
      <c r="I5206" s="208"/>
      <c r="J5206" s="84"/>
      <c r="K5206" s="31"/>
      <c r="L5206" s="31"/>
      <c r="M5206" s="169"/>
      <c r="N5206" s="148"/>
      <c r="O5206" s="106"/>
      <c r="P5206" s="43"/>
      <c r="Q5206" s="31"/>
      <c r="R5206" s="84"/>
      <c r="S5206" s="31"/>
      <c r="T5206" s="31"/>
      <c r="U5206" s="169"/>
      <c r="V5206" s="150"/>
      <c r="W5206" s="141" t="str" cm="1">
        <f t="array" ref="W5206">IF(SUM(LEN(B5206:V5206))=0,"",IF(OR(OR(ISBLANK(F5206),SUM(LEN(C5206),LEN(D5206))=0),AND(NOT(E5206="Unknown"),ISBLANK(J5206)),AND(NOT(O5206="Unknown"),ISBLANK(R5206))),"Missing Information", INDEX(Table15[Entire Service Line Classification], MATCH(SUMIFS(Table15[Unique ID],Table15[System-Owned Portion],E5206,Table15[If Material Anything Other than "Lead" in Column E,Was Material Ever Previously Lead?],G5206,Table15[Customer-Owned Portion],O5206),Table15[Unique ID],0),0)))</f>
        <v/>
      </c>
      <c r="X5206"/>
    </row>
    <row r="5207" spans="2:24" x14ac:dyDescent="0.25">
      <c r="B5207" s="146"/>
      <c r="C5207" s="31"/>
      <c r="D5207" s="31"/>
      <c r="E5207" s="44"/>
      <c r="F5207" s="43"/>
      <c r="G5207" s="84"/>
      <c r="H5207" s="31"/>
      <c r="I5207" s="208"/>
      <c r="J5207" s="84"/>
      <c r="K5207" s="31"/>
      <c r="L5207" s="31"/>
      <c r="M5207" s="169"/>
      <c r="N5207" s="148"/>
      <c r="O5207" s="106"/>
      <c r="P5207" s="43"/>
      <c r="Q5207" s="31"/>
      <c r="R5207" s="84"/>
      <c r="S5207" s="31"/>
      <c r="T5207" s="31"/>
      <c r="U5207" s="169"/>
      <c r="V5207" s="150"/>
      <c r="W5207" s="141" t="str" cm="1">
        <f t="array" ref="W5207">IF(SUM(LEN(B5207:V5207))=0,"",IF(OR(OR(ISBLANK(F5207),SUM(LEN(C5207),LEN(D5207))=0),AND(NOT(E5207="Unknown"),ISBLANK(J5207)),AND(NOT(O5207="Unknown"),ISBLANK(R5207))),"Missing Information", INDEX(Table15[Entire Service Line Classification], MATCH(SUMIFS(Table15[Unique ID],Table15[System-Owned Portion],E5207,Table15[If Material Anything Other than "Lead" in Column E,Was Material Ever Previously Lead?],G5207,Table15[Customer-Owned Portion],O5207),Table15[Unique ID],0),0)))</f>
        <v/>
      </c>
      <c r="X5207"/>
    </row>
    <row r="5208" spans="2:24" x14ac:dyDescent="0.25">
      <c r="B5208" s="146"/>
      <c r="C5208" s="31"/>
      <c r="D5208" s="31"/>
      <c r="E5208" s="44"/>
      <c r="F5208" s="43"/>
      <c r="G5208" s="84"/>
      <c r="H5208" s="31"/>
      <c r="I5208" s="208"/>
      <c r="J5208" s="84"/>
      <c r="K5208" s="31"/>
      <c r="L5208" s="31"/>
      <c r="M5208" s="169"/>
      <c r="N5208" s="148"/>
      <c r="O5208" s="106"/>
      <c r="P5208" s="43"/>
      <c r="Q5208" s="31"/>
      <c r="R5208" s="84"/>
      <c r="S5208" s="31"/>
      <c r="T5208" s="31"/>
      <c r="U5208" s="169"/>
      <c r="V5208" s="150"/>
      <c r="W5208" s="141" t="str" cm="1">
        <f t="array" ref="W5208">IF(SUM(LEN(B5208:V5208))=0,"",IF(OR(OR(ISBLANK(F5208),SUM(LEN(C5208),LEN(D5208))=0),AND(NOT(E5208="Unknown"),ISBLANK(J5208)),AND(NOT(O5208="Unknown"),ISBLANK(R5208))),"Missing Information", INDEX(Table15[Entire Service Line Classification], MATCH(SUMIFS(Table15[Unique ID],Table15[System-Owned Portion],E5208,Table15[If Material Anything Other than "Lead" in Column E,Was Material Ever Previously Lead?],G5208,Table15[Customer-Owned Portion],O5208),Table15[Unique ID],0),0)))</f>
        <v/>
      </c>
      <c r="X5208"/>
    </row>
    <row r="5209" spans="2:24" x14ac:dyDescent="0.25">
      <c r="B5209" s="146"/>
      <c r="C5209" s="31"/>
      <c r="D5209" s="31"/>
      <c r="E5209" s="44"/>
      <c r="F5209" s="43"/>
      <c r="G5209" s="84"/>
      <c r="H5209" s="31"/>
      <c r="I5209" s="208"/>
      <c r="J5209" s="84"/>
      <c r="K5209" s="31"/>
      <c r="L5209" s="31"/>
      <c r="M5209" s="169"/>
      <c r="N5209" s="148"/>
      <c r="O5209" s="106"/>
      <c r="P5209" s="43"/>
      <c r="Q5209" s="31"/>
      <c r="R5209" s="84"/>
      <c r="S5209" s="31"/>
      <c r="T5209" s="31"/>
      <c r="U5209" s="169"/>
      <c r="V5209" s="150"/>
      <c r="W5209" s="141" t="str" cm="1">
        <f t="array" ref="W5209">IF(SUM(LEN(B5209:V5209))=0,"",IF(OR(OR(ISBLANK(F5209),SUM(LEN(C5209),LEN(D5209))=0),AND(NOT(E5209="Unknown"),ISBLANK(J5209)),AND(NOT(O5209="Unknown"),ISBLANK(R5209))),"Missing Information", INDEX(Table15[Entire Service Line Classification], MATCH(SUMIFS(Table15[Unique ID],Table15[System-Owned Portion],E5209,Table15[If Material Anything Other than "Lead" in Column E,Was Material Ever Previously Lead?],G5209,Table15[Customer-Owned Portion],O5209),Table15[Unique ID],0),0)))</f>
        <v/>
      </c>
      <c r="X5209"/>
    </row>
    <row r="5210" spans="2:24" x14ac:dyDescent="0.25">
      <c r="B5210" s="146"/>
      <c r="C5210" s="31"/>
      <c r="D5210" s="31"/>
      <c r="E5210" s="44"/>
      <c r="F5210" s="43"/>
      <c r="G5210" s="84"/>
      <c r="H5210" s="31"/>
      <c r="I5210" s="208"/>
      <c r="J5210" s="84"/>
      <c r="K5210" s="31"/>
      <c r="L5210" s="31"/>
      <c r="M5210" s="169"/>
      <c r="N5210" s="148"/>
      <c r="O5210" s="106"/>
      <c r="P5210" s="43"/>
      <c r="Q5210" s="31"/>
      <c r="R5210" s="84"/>
      <c r="S5210" s="31"/>
      <c r="T5210" s="31"/>
      <c r="U5210" s="169"/>
      <c r="V5210" s="150"/>
      <c r="W5210" s="141" t="str" cm="1">
        <f t="array" ref="W5210">IF(SUM(LEN(B5210:V5210))=0,"",IF(OR(OR(ISBLANK(F5210),SUM(LEN(C5210),LEN(D5210))=0),AND(NOT(E5210="Unknown"),ISBLANK(J5210)),AND(NOT(O5210="Unknown"),ISBLANK(R5210))),"Missing Information", INDEX(Table15[Entire Service Line Classification], MATCH(SUMIFS(Table15[Unique ID],Table15[System-Owned Portion],E5210,Table15[If Material Anything Other than "Lead" in Column E,Was Material Ever Previously Lead?],G5210,Table15[Customer-Owned Portion],O5210),Table15[Unique ID],0),0)))</f>
        <v/>
      </c>
      <c r="X5210"/>
    </row>
    <row r="5211" spans="2:24" x14ac:dyDescent="0.25">
      <c r="B5211" s="146"/>
      <c r="C5211" s="31"/>
      <c r="D5211" s="31"/>
      <c r="E5211" s="44"/>
      <c r="F5211" s="43"/>
      <c r="G5211" s="84"/>
      <c r="H5211" s="31"/>
      <c r="I5211" s="208"/>
      <c r="J5211" s="84"/>
      <c r="K5211" s="31"/>
      <c r="L5211" s="31"/>
      <c r="M5211" s="169"/>
      <c r="N5211" s="148"/>
      <c r="O5211" s="106"/>
      <c r="P5211" s="43"/>
      <c r="Q5211" s="31"/>
      <c r="R5211" s="84"/>
      <c r="S5211" s="31"/>
      <c r="T5211" s="31"/>
      <c r="U5211" s="169"/>
      <c r="V5211" s="150"/>
      <c r="W5211" s="141" t="str" cm="1">
        <f t="array" ref="W5211">IF(SUM(LEN(B5211:V5211))=0,"",IF(OR(OR(ISBLANK(F5211),SUM(LEN(C5211),LEN(D5211))=0),AND(NOT(E5211="Unknown"),ISBLANK(J5211)),AND(NOT(O5211="Unknown"),ISBLANK(R5211))),"Missing Information", INDEX(Table15[Entire Service Line Classification], MATCH(SUMIFS(Table15[Unique ID],Table15[System-Owned Portion],E5211,Table15[If Material Anything Other than "Lead" in Column E,Was Material Ever Previously Lead?],G5211,Table15[Customer-Owned Portion],O5211),Table15[Unique ID],0),0)))</f>
        <v/>
      </c>
      <c r="X5211"/>
    </row>
    <row r="5212" spans="2:24" x14ac:dyDescent="0.25">
      <c r="B5212" s="146"/>
      <c r="C5212" s="31"/>
      <c r="D5212" s="31"/>
      <c r="E5212" s="44"/>
      <c r="F5212" s="43"/>
      <c r="G5212" s="84"/>
      <c r="H5212" s="31"/>
      <c r="I5212" s="208"/>
      <c r="J5212" s="84"/>
      <c r="K5212" s="31"/>
      <c r="L5212" s="31"/>
      <c r="M5212" s="169"/>
      <c r="N5212" s="148"/>
      <c r="O5212" s="106"/>
      <c r="P5212" s="43"/>
      <c r="Q5212" s="31"/>
      <c r="R5212" s="84"/>
      <c r="S5212" s="31"/>
      <c r="T5212" s="31"/>
      <c r="U5212" s="169"/>
      <c r="V5212" s="150"/>
      <c r="W5212" s="141" t="str" cm="1">
        <f t="array" ref="W5212">IF(SUM(LEN(B5212:V5212))=0,"",IF(OR(OR(ISBLANK(F5212),SUM(LEN(C5212),LEN(D5212))=0),AND(NOT(E5212="Unknown"),ISBLANK(J5212)),AND(NOT(O5212="Unknown"),ISBLANK(R5212))),"Missing Information", INDEX(Table15[Entire Service Line Classification], MATCH(SUMIFS(Table15[Unique ID],Table15[System-Owned Portion],E5212,Table15[If Material Anything Other than "Lead" in Column E,Was Material Ever Previously Lead?],G5212,Table15[Customer-Owned Portion],O5212),Table15[Unique ID],0),0)))</f>
        <v/>
      </c>
      <c r="X5212"/>
    </row>
    <row r="5213" spans="2:24" x14ac:dyDescent="0.25">
      <c r="B5213" s="146"/>
      <c r="C5213" s="31"/>
      <c r="D5213" s="31"/>
      <c r="E5213" s="44"/>
      <c r="F5213" s="43"/>
      <c r="G5213" s="84"/>
      <c r="H5213" s="31"/>
      <c r="I5213" s="208"/>
      <c r="J5213" s="84"/>
      <c r="K5213" s="31"/>
      <c r="L5213" s="31"/>
      <c r="M5213" s="169"/>
      <c r="N5213" s="148"/>
      <c r="O5213" s="106"/>
      <c r="P5213" s="43"/>
      <c r="Q5213" s="31"/>
      <c r="R5213" s="84"/>
      <c r="S5213" s="31"/>
      <c r="T5213" s="31"/>
      <c r="U5213" s="169"/>
      <c r="V5213" s="150"/>
      <c r="W5213" s="141" t="str" cm="1">
        <f t="array" ref="W5213">IF(SUM(LEN(B5213:V5213))=0,"",IF(OR(OR(ISBLANK(F5213),SUM(LEN(C5213),LEN(D5213))=0),AND(NOT(E5213="Unknown"),ISBLANK(J5213)),AND(NOT(O5213="Unknown"),ISBLANK(R5213))),"Missing Information", INDEX(Table15[Entire Service Line Classification], MATCH(SUMIFS(Table15[Unique ID],Table15[System-Owned Portion],E5213,Table15[If Material Anything Other than "Lead" in Column E,Was Material Ever Previously Lead?],G5213,Table15[Customer-Owned Portion],O5213),Table15[Unique ID],0),0)))</f>
        <v/>
      </c>
      <c r="X5213"/>
    </row>
    <row r="5214" spans="2:24" x14ac:dyDescent="0.25">
      <c r="B5214" s="146"/>
      <c r="C5214" s="31"/>
      <c r="D5214" s="31"/>
      <c r="E5214" s="44"/>
      <c r="F5214" s="43"/>
      <c r="G5214" s="84"/>
      <c r="H5214" s="31"/>
      <c r="I5214" s="208"/>
      <c r="J5214" s="84"/>
      <c r="K5214" s="31"/>
      <c r="L5214" s="31"/>
      <c r="M5214" s="169"/>
      <c r="N5214" s="148"/>
      <c r="O5214" s="106"/>
      <c r="P5214" s="43"/>
      <c r="Q5214" s="31"/>
      <c r="R5214" s="84"/>
      <c r="S5214" s="31"/>
      <c r="T5214" s="31"/>
      <c r="U5214" s="169"/>
      <c r="V5214" s="150"/>
      <c r="W5214" s="141" t="str" cm="1">
        <f t="array" ref="W5214">IF(SUM(LEN(B5214:V5214))=0,"",IF(OR(OR(ISBLANK(F5214),SUM(LEN(C5214),LEN(D5214))=0),AND(NOT(E5214="Unknown"),ISBLANK(J5214)),AND(NOT(O5214="Unknown"),ISBLANK(R5214))),"Missing Information", INDEX(Table15[Entire Service Line Classification], MATCH(SUMIFS(Table15[Unique ID],Table15[System-Owned Portion],E5214,Table15[If Material Anything Other than "Lead" in Column E,Was Material Ever Previously Lead?],G5214,Table15[Customer-Owned Portion],O5214),Table15[Unique ID],0),0)))</f>
        <v/>
      </c>
      <c r="X5214"/>
    </row>
    <row r="5215" spans="2:24" x14ac:dyDescent="0.25">
      <c r="B5215" s="146"/>
      <c r="C5215" s="31"/>
      <c r="D5215" s="31"/>
      <c r="E5215" s="44"/>
      <c r="F5215" s="43"/>
      <c r="G5215" s="84"/>
      <c r="H5215" s="31"/>
      <c r="I5215" s="208"/>
      <c r="J5215" s="84"/>
      <c r="K5215" s="31"/>
      <c r="L5215" s="31"/>
      <c r="M5215" s="169"/>
      <c r="N5215" s="148"/>
      <c r="O5215" s="106"/>
      <c r="P5215" s="43"/>
      <c r="Q5215" s="31"/>
      <c r="R5215" s="84"/>
      <c r="S5215" s="31"/>
      <c r="T5215" s="31"/>
      <c r="U5215" s="169"/>
      <c r="V5215" s="150"/>
      <c r="W5215" s="141" t="str" cm="1">
        <f t="array" ref="W5215">IF(SUM(LEN(B5215:V5215))=0,"",IF(OR(OR(ISBLANK(F5215),SUM(LEN(C5215),LEN(D5215))=0),AND(NOT(E5215="Unknown"),ISBLANK(J5215)),AND(NOT(O5215="Unknown"),ISBLANK(R5215))),"Missing Information", INDEX(Table15[Entire Service Line Classification], MATCH(SUMIFS(Table15[Unique ID],Table15[System-Owned Portion],E5215,Table15[If Material Anything Other than "Lead" in Column E,Was Material Ever Previously Lead?],G5215,Table15[Customer-Owned Portion],O5215),Table15[Unique ID],0),0)))</f>
        <v/>
      </c>
      <c r="X5215"/>
    </row>
    <row r="5216" spans="2:24" x14ac:dyDescent="0.25">
      <c r="B5216" s="146"/>
      <c r="C5216" s="31"/>
      <c r="D5216" s="31"/>
      <c r="E5216" s="44"/>
      <c r="F5216" s="43"/>
      <c r="G5216" s="84"/>
      <c r="H5216" s="31"/>
      <c r="I5216" s="208"/>
      <c r="J5216" s="84"/>
      <c r="K5216" s="31"/>
      <c r="L5216" s="31"/>
      <c r="M5216" s="169"/>
      <c r="N5216" s="148"/>
      <c r="O5216" s="106"/>
      <c r="P5216" s="43"/>
      <c r="Q5216" s="31"/>
      <c r="R5216" s="84"/>
      <c r="S5216" s="31"/>
      <c r="T5216" s="31"/>
      <c r="U5216" s="169"/>
      <c r="V5216" s="150"/>
      <c r="W5216" s="141" t="str" cm="1">
        <f t="array" ref="W5216">IF(SUM(LEN(B5216:V5216))=0,"",IF(OR(OR(ISBLANK(F5216),SUM(LEN(C5216),LEN(D5216))=0),AND(NOT(E5216="Unknown"),ISBLANK(J5216)),AND(NOT(O5216="Unknown"),ISBLANK(R5216))),"Missing Information", INDEX(Table15[Entire Service Line Classification], MATCH(SUMIFS(Table15[Unique ID],Table15[System-Owned Portion],E5216,Table15[If Material Anything Other than "Lead" in Column E,Was Material Ever Previously Lead?],G5216,Table15[Customer-Owned Portion],O5216),Table15[Unique ID],0),0)))</f>
        <v/>
      </c>
      <c r="X5216"/>
    </row>
    <row r="5217" spans="2:24" x14ac:dyDescent="0.25">
      <c r="B5217" s="146"/>
      <c r="C5217" s="31"/>
      <c r="D5217" s="31"/>
      <c r="E5217" s="44"/>
      <c r="F5217" s="43"/>
      <c r="G5217" s="84"/>
      <c r="H5217" s="31"/>
      <c r="I5217" s="208"/>
      <c r="J5217" s="84"/>
      <c r="K5217" s="31"/>
      <c r="L5217" s="31"/>
      <c r="M5217" s="169"/>
      <c r="N5217" s="148"/>
      <c r="O5217" s="106"/>
      <c r="P5217" s="43"/>
      <c r="Q5217" s="31"/>
      <c r="R5217" s="84"/>
      <c r="S5217" s="31"/>
      <c r="T5217" s="31"/>
      <c r="U5217" s="169"/>
      <c r="V5217" s="150"/>
      <c r="W5217" s="141" t="str" cm="1">
        <f t="array" ref="W5217">IF(SUM(LEN(B5217:V5217))=0,"",IF(OR(OR(ISBLANK(F5217),SUM(LEN(C5217),LEN(D5217))=0),AND(NOT(E5217="Unknown"),ISBLANK(J5217)),AND(NOT(O5217="Unknown"),ISBLANK(R5217))),"Missing Information", INDEX(Table15[Entire Service Line Classification], MATCH(SUMIFS(Table15[Unique ID],Table15[System-Owned Portion],E5217,Table15[If Material Anything Other than "Lead" in Column E,Was Material Ever Previously Lead?],G5217,Table15[Customer-Owned Portion],O5217),Table15[Unique ID],0),0)))</f>
        <v/>
      </c>
      <c r="X5217"/>
    </row>
    <row r="5218" spans="2:24" x14ac:dyDescent="0.25">
      <c r="B5218" s="146"/>
      <c r="C5218" s="31"/>
      <c r="D5218" s="31"/>
      <c r="E5218" s="44"/>
      <c r="F5218" s="43"/>
      <c r="G5218" s="84"/>
      <c r="H5218" s="31"/>
      <c r="I5218" s="208"/>
      <c r="J5218" s="84"/>
      <c r="K5218" s="31"/>
      <c r="L5218" s="31"/>
      <c r="M5218" s="169"/>
      <c r="N5218" s="148"/>
      <c r="O5218" s="106"/>
      <c r="P5218" s="43"/>
      <c r="Q5218" s="31"/>
      <c r="R5218" s="84"/>
      <c r="S5218" s="31"/>
      <c r="T5218" s="31"/>
      <c r="U5218" s="169"/>
      <c r="V5218" s="150"/>
      <c r="W5218" s="141" t="str" cm="1">
        <f t="array" ref="W5218">IF(SUM(LEN(B5218:V5218))=0,"",IF(OR(OR(ISBLANK(F5218),SUM(LEN(C5218),LEN(D5218))=0),AND(NOT(E5218="Unknown"),ISBLANK(J5218)),AND(NOT(O5218="Unknown"),ISBLANK(R5218))),"Missing Information", INDEX(Table15[Entire Service Line Classification], MATCH(SUMIFS(Table15[Unique ID],Table15[System-Owned Portion],E5218,Table15[If Material Anything Other than "Lead" in Column E,Was Material Ever Previously Lead?],G5218,Table15[Customer-Owned Portion],O5218),Table15[Unique ID],0),0)))</f>
        <v/>
      </c>
      <c r="X5218"/>
    </row>
    <row r="5219" spans="2:24" x14ac:dyDescent="0.25">
      <c r="B5219" s="146"/>
      <c r="C5219" s="31"/>
      <c r="D5219" s="31"/>
      <c r="E5219" s="44"/>
      <c r="F5219" s="43"/>
      <c r="G5219" s="84"/>
      <c r="H5219" s="31"/>
      <c r="I5219" s="208"/>
      <c r="J5219" s="84"/>
      <c r="K5219" s="31"/>
      <c r="L5219" s="31"/>
      <c r="M5219" s="169"/>
      <c r="N5219" s="148"/>
      <c r="O5219" s="106"/>
      <c r="P5219" s="43"/>
      <c r="Q5219" s="31"/>
      <c r="R5219" s="84"/>
      <c r="S5219" s="31"/>
      <c r="T5219" s="31"/>
      <c r="U5219" s="169"/>
      <c r="V5219" s="150"/>
      <c r="W5219" s="141" t="str" cm="1">
        <f t="array" ref="W5219">IF(SUM(LEN(B5219:V5219))=0,"",IF(OR(OR(ISBLANK(F5219),SUM(LEN(C5219),LEN(D5219))=0),AND(NOT(E5219="Unknown"),ISBLANK(J5219)),AND(NOT(O5219="Unknown"),ISBLANK(R5219))),"Missing Information", INDEX(Table15[Entire Service Line Classification], MATCH(SUMIFS(Table15[Unique ID],Table15[System-Owned Portion],E5219,Table15[If Material Anything Other than "Lead" in Column E,Was Material Ever Previously Lead?],G5219,Table15[Customer-Owned Portion],O5219),Table15[Unique ID],0),0)))</f>
        <v/>
      </c>
      <c r="X5219"/>
    </row>
    <row r="5220" spans="2:24" x14ac:dyDescent="0.25">
      <c r="B5220" s="146"/>
      <c r="C5220" s="31"/>
      <c r="D5220" s="31"/>
      <c r="E5220" s="44"/>
      <c r="F5220" s="43"/>
      <c r="G5220" s="84"/>
      <c r="H5220" s="31"/>
      <c r="I5220" s="208"/>
      <c r="J5220" s="84"/>
      <c r="K5220" s="31"/>
      <c r="L5220" s="31"/>
      <c r="M5220" s="169"/>
      <c r="N5220" s="148"/>
      <c r="O5220" s="106"/>
      <c r="P5220" s="43"/>
      <c r="Q5220" s="31"/>
      <c r="R5220" s="84"/>
      <c r="S5220" s="31"/>
      <c r="T5220" s="31"/>
      <c r="U5220" s="169"/>
      <c r="V5220" s="150"/>
      <c r="W5220" s="141" t="str" cm="1">
        <f t="array" ref="W5220">IF(SUM(LEN(B5220:V5220))=0,"",IF(OR(OR(ISBLANK(F5220),SUM(LEN(C5220),LEN(D5220))=0),AND(NOT(E5220="Unknown"),ISBLANK(J5220)),AND(NOT(O5220="Unknown"),ISBLANK(R5220))),"Missing Information", INDEX(Table15[Entire Service Line Classification], MATCH(SUMIFS(Table15[Unique ID],Table15[System-Owned Portion],E5220,Table15[If Material Anything Other than "Lead" in Column E,Was Material Ever Previously Lead?],G5220,Table15[Customer-Owned Portion],O5220),Table15[Unique ID],0),0)))</f>
        <v/>
      </c>
      <c r="X5220"/>
    </row>
    <row r="5221" spans="2:24" x14ac:dyDescent="0.25">
      <c r="B5221" s="146"/>
      <c r="C5221" s="31"/>
      <c r="D5221" s="31"/>
      <c r="E5221" s="44"/>
      <c r="F5221" s="43"/>
      <c r="G5221" s="84"/>
      <c r="H5221" s="31"/>
      <c r="I5221" s="208"/>
      <c r="J5221" s="84"/>
      <c r="K5221" s="31"/>
      <c r="L5221" s="31"/>
      <c r="M5221" s="169"/>
      <c r="N5221" s="148"/>
      <c r="O5221" s="106"/>
      <c r="P5221" s="43"/>
      <c r="Q5221" s="31"/>
      <c r="R5221" s="84"/>
      <c r="S5221" s="31"/>
      <c r="T5221" s="31"/>
      <c r="U5221" s="169"/>
      <c r="V5221" s="150"/>
      <c r="W5221" s="141" t="str" cm="1">
        <f t="array" ref="W5221">IF(SUM(LEN(B5221:V5221))=0,"",IF(OR(OR(ISBLANK(F5221),SUM(LEN(C5221),LEN(D5221))=0),AND(NOT(E5221="Unknown"),ISBLANK(J5221)),AND(NOT(O5221="Unknown"),ISBLANK(R5221))),"Missing Information", INDEX(Table15[Entire Service Line Classification], MATCH(SUMIFS(Table15[Unique ID],Table15[System-Owned Portion],E5221,Table15[If Material Anything Other than "Lead" in Column E,Was Material Ever Previously Lead?],G5221,Table15[Customer-Owned Portion],O5221),Table15[Unique ID],0),0)))</f>
        <v/>
      </c>
      <c r="X5221"/>
    </row>
    <row r="5222" spans="2:24" x14ac:dyDescent="0.25">
      <c r="B5222" s="146"/>
      <c r="C5222" s="31"/>
      <c r="D5222" s="31"/>
      <c r="E5222" s="44"/>
      <c r="F5222" s="43"/>
      <c r="G5222" s="84"/>
      <c r="H5222" s="31"/>
      <c r="I5222" s="208"/>
      <c r="J5222" s="84"/>
      <c r="K5222" s="31"/>
      <c r="L5222" s="31"/>
      <c r="M5222" s="169"/>
      <c r="N5222" s="148"/>
      <c r="O5222" s="106"/>
      <c r="P5222" s="43"/>
      <c r="Q5222" s="31"/>
      <c r="R5222" s="84"/>
      <c r="S5222" s="31"/>
      <c r="T5222" s="31"/>
      <c r="U5222" s="169"/>
      <c r="V5222" s="150"/>
      <c r="W5222" s="141" t="str" cm="1">
        <f t="array" ref="W5222">IF(SUM(LEN(B5222:V5222))=0,"",IF(OR(OR(ISBLANK(F5222),SUM(LEN(C5222),LEN(D5222))=0),AND(NOT(E5222="Unknown"),ISBLANK(J5222)),AND(NOT(O5222="Unknown"),ISBLANK(R5222))),"Missing Information", INDEX(Table15[Entire Service Line Classification], MATCH(SUMIFS(Table15[Unique ID],Table15[System-Owned Portion],E5222,Table15[If Material Anything Other than "Lead" in Column E,Was Material Ever Previously Lead?],G5222,Table15[Customer-Owned Portion],O5222),Table15[Unique ID],0),0)))</f>
        <v/>
      </c>
      <c r="X5222"/>
    </row>
    <row r="5223" spans="2:24" x14ac:dyDescent="0.25">
      <c r="B5223" s="146"/>
      <c r="C5223" s="31"/>
      <c r="D5223" s="31"/>
      <c r="E5223" s="44"/>
      <c r="F5223" s="43"/>
      <c r="G5223" s="84"/>
      <c r="H5223" s="31"/>
      <c r="I5223" s="208"/>
      <c r="J5223" s="84"/>
      <c r="K5223" s="31"/>
      <c r="L5223" s="31"/>
      <c r="M5223" s="169"/>
      <c r="N5223" s="148"/>
      <c r="O5223" s="106"/>
      <c r="P5223" s="43"/>
      <c r="Q5223" s="31"/>
      <c r="R5223" s="84"/>
      <c r="S5223" s="31"/>
      <c r="T5223" s="31"/>
      <c r="U5223" s="169"/>
      <c r="V5223" s="150"/>
      <c r="W5223" s="141" t="str" cm="1">
        <f t="array" ref="W5223">IF(SUM(LEN(B5223:V5223))=0,"",IF(OR(OR(ISBLANK(F5223),SUM(LEN(C5223),LEN(D5223))=0),AND(NOT(E5223="Unknown"),ISBLANK(J5223)),AND(NOT(O5223="Unknown"),ISBLANK(R5223))),"Missing Information", INDEX(Table15[Entire Service Line Classification], MATCH(SUMIFS(Table15[Unique ID],Table15[System-Owned Portion],E5223,Table15[If Material Anything Other than "Lead" in Column E,Was Material Ever Previously Lead?],G5223,Table15[Customer-Owned Portion],O5223),Table15[Unique ID],0),0)))</f>
        <v/>
      </c>
      <c r="X5223"/>
    </row>
    <row r="5224" spans="2:24" x14ac:dyDescent="0.25">
      <c r="B5224" s="146"/>
      <c r="C5224" s="31"/>
      <c r="D5224" s="31"/>
      <c r="E5224" s="44"/>
      <c r="F5224" s="43"/>
      <c r="G5224" s="84"/>
      <c r="H5224" s="31"/>
      <c r="I5224" s="208"/>
      <c r="J5224" s="84"/>
      <c r="K5224" s="31"/>
      <c r="L5224" s="31"/>
      <c r="M5224" s="169"/>
      <c r="N5224" s="148"/>
      <c r="O5224" s="106"/>
      <c r="P5224" s="43"/>
      <c r="Q5224" s="31"/>
      <c r="R5224" s="84"/>
      <c r="S5224" s="31"/>
      <c r="T5224" s="31"/>
      <c r="U5224" s="169"/>
      <c r="V5224" s="150"/>
      <c r="W5224" s="141" t="str" cm="1">
        <f t="array" ref="W5224">IF(SUM(LEN(B5224:V5224))=0,"",IF(OR(OR(ISBLANK(F5224),SUM(LEN(C5224),LEN(D5224))=0),AND(NOT(E5224="Unknown"),ISBLANK(J5224)),AND(NOT(O5224="Unknown"),ISBLANK(R5224))),"Missing Information", INDEX(Table15[Entire Service Line Classification], MATCH(SUMIFS(Table15[Unique ID],Table15[System-Owned Portion],E5224,Table15[If Material Anything Other than "Lead" in Column E,Was Material Ever Previously Lead?],G5224,Table15[Customer-Owned Portion],O5224),Table15[Unique ID],0),0)))</f>
        <v/>
      </c>
      <c r="X5224"/>
    </row>
    <row r="5225" spans="2:24" x14ac:dyDescent="0.25">
      <c r="B5225" s="146"/>
      <c r="C5225" s="31"/>
      <c r="D5225" s="31"/>
      <c r="E5225" s="44"/>
      <c r="F5225" s="43"/>
      <c r="G5225" s="84"/>
      <c r="H5225" s="31"/>
      <c r="I5225" s="208"/>
      <c r="J5225" s="84"/>
      <c r="K5225" s="31"/>
      <c r="L5225" s="31"/>
      <c r="M5225" s="169"/>
      <c r="N5225" s="148"/>
      <c r="O5225" s="106"/>
      <c r="P5225" s="43"/>
      <c r="Q5225" s="31"/>
      <c r="R5225" s="84"/>
      <c r="S5225" s="31"/>
      <c r="T5225" s="31"/>
      <c r="U5225" s="169"/>
      <c r="V5225" s="150"/>
      <c r="W5225" s="141" t="str" cm="1">
        <f t="array" ref="W5225">IF(SUM(LEN(B5225:V5225))=0,"",IF(OR(OR(ISBLANK(F5225),SUM(LEN(C5225),LEN(D5225))=0),AND(NOT(E5225="Unknown"),ISBLANK(J5225)),AND(NOT(O5225="Unknown"),ISBLANK(R5225))),"Missing Information", INDEX(Table15[Entire Service Line Classification], MATCH(SUMIFS(Table15[Unique ID],Table15[System-Owned Portion],E5225,Table15[If Material Anything Other than "Lead" in Column E,Was Material Ever Previously Lead?],G5225,Table15[Customer-Owned Portion],O5225),Table15[Unique ID],0),0)))</f>
        <v/>
      </c>
      <c r="X5225"/>
    </row>
    <row r="5226" spans="2:24" x14ac:dyDescent="0.25">
      <c r="B5226" s="146"/>
      <c r="C5226" s="31"/>
      <c r="D5226" s="31"/>
      <c r="E5226" s="44"/>
      <c r="F5226" s="43"/>
      <c r="G5226" s="84"/>
      <c r="H5226" s="31"/>
      <c r="I5226" s="208"/>
      <c r="J5226" s="84"/>
      <c r="K5226" s="31"/>
      <c r="L5226" s="31"/>
      <c r="M5226" s="169"/>
      <c r="N5226" s="148"/>
      <c r="O5226" s="106"/>
      <c r="P5226" s="43"/>
      <c r="Q5226" s="31"/>
      <c r="R5226" s="84"/>
      <c r="S5226" s="31"/>
      <c r="T5226" s="31"/>
      <c r="U5226" s="169"/>
      <c r="V5226" s="150"/>
      <c r="W5226" s="141" t="str" cm="1">
        <f t="array" ref="W5226">IF(SUM(LEN(B5226:V5226))=0,"",IF(OR(OR(ISBLANK(F5226),SUM(LEN(C5226),LEN(D5226))=0),AND(NOT(E5226="Unknown"),ISBLANK(J5226)),AND(NOT(O5226="Unknown"),ISBLANK(R5226))),"Missing Information", INDEX(Table15[Entire Service Line Classification], MATCH(SUMIFS(Table15[Unique ID],Table15[System-Owned Portion],E5226,Table15[If Material Anything Other than "Lead" in Column E,Was Material Ever Previously Lead?],G5226,Table15[Customer-Owned Portion],O5226),Table15[Unique ID],0),0)))</f>
        <v/>
      </c>
      <c r="X5226"/>
    </row>
    <row r="5227" spans="2:24" x14ac:dyDescent="0.25">
      <c r="B5227" s="146"/>
      <c r="C5227" s="31"/>
      <c r="D5227" s="31"/>
      <c r="E5227" s="44"/>
      <c r="F5227" s="43"/>
      <c r="G5227" s="84"/>
      <c r="H5227" s="31"/>
      <c r="I5227" s="208"/>
      <c r="J5227" s="84"/>
      <c r="K5227" s="31"/>
      <c r="L5227" s="31"/>
      <c r="M5227" s="169"/>
      <c r="N5227" s="148"/>
      <c r="O5227" s="106"/>
      <c r="P5227" s="43"/>
      <c r="Q5227" s="31"/>
      <c r="R5227" s="84"/>
      <c r="S5227" s="31"/>
      <c r="T5227" s="31"/>
      <c r="U5227" s="169"/>
      <c r="V5227" s="150"/>
      <c r="W5227" s="141" t="str" cm="1">
        <f t="array" ref="W5227">IF(SUM(LEN(B5227:V5227))=0,"",IF(OR(OR(ISBLANK(F5227),SUM(LEN(C5227),LEN(D5227))=0),AND(NOT(E5227="Unknown"),ISBLANK(J5227)),AND(NOT(O5227="Unknown"),ISBLANK(R5227))),"Missing Information", INDEX(Table15[Entire Service Line Classification], MATCH(SUMIFS(Table15[Unique ID],Table15[System-Owned Portion],E5227,Table15[If Material Anything Other than "Lead" in Column E,Was Material Ever Previously Lead?],G5227,Table15[Customer-Owned Portion],O5227),Table15[Unique ID],0),0)))</f>
        <v/>
      </c>
      <c r="X5227"/>
    </row>
    <row r="5228" spans="2:24" x14ac:dyDescent="0.25">
      <c r="B5228" s="146"/>
      <c r="C5228" s="31"/>
      <c r="D5228" s="31"/>
      <c r="E5228" s="44"/>
      <c r="F5228" s="43"/>
      <c r="G5228" s="84"/>
      <c r="H5228" s="31"/>
      <c r="I5228" s="208"/>
      <c r="J5228" s="84"/>
      <c r="K5228" s="31"/>
      <c r="L5228" s="31"/>
      <c r="M5228" s="169"/>
      <c r="N5228" s="148"/>
      <c r="O5228" s="106"/>
      <c r="P5228" s="43"/>
      <c r="Q5228" s="31"/>
      <c r="R5228" s="84"/>
      <c r="S5228" s="31"/>
      <c r="T5228" s="31"/>
      <c r="U5228" s="169"/>
      <c r="V5228" s="150"/>
      <c r="W5228" s="141" t="str" cm="1">
        <f t="array" ref="W5228">IF(SUM(LEN(B5228:V5228))=0,"",IF(OR(OR(ISBLANK(F5228),SUM(LEN(C5228),LEN(D5228))=0),AND(NOT(E5228="Unknown"),ISBLANK(J5228)),AND(NOT(O5228="Unknown"),ISBLANK(R5228))),"Missing Information", INDEX(Table15[Entire Service Line Classification], MATCH(SUMIFS(Table15[Unique ID],Table15[System-Owned Portion],E5228,Table15[If Material Anything Other than "Lead" in Column E,Was Material Ever Previously Lead?],G5228,Table15[Customer-Owned Portion],O5228),Table15[Unique ID],0),0)))</f>
        <v/>
      </c>
      <c r="X5228"/>
    </row>
    <row r="5229" spans="2:24" x14ac:dyDescent="0.25">
      <c r="B5229" s="146"/>
      <c r="C5229" s="31"/>
      <c r="D5229" s="31"/>
      <c r="E5229" s="44"/>
      <c r="F5229" s="43"/>
      <c r="G5229" s="84"/>
      <c r="H5229" s="31"/>
      <c r="I5229" s="208"/>
      <c r="J5229" s="84"/>
      <c r="K5229" s="31"/>
      <c r="L5229" s="31"/>
      <c r="M5229" s="169"/>
      <c r="N5229" s="148"/>
      <c r="O5229" s="106"/>
      <c r="P5229" s="43"/>
      <c r="Q5229" s="31"/>
      <c r="R5229" s="84"/>
      <c r="S5229" s="31"/>
      <c r="T5229" s="31"/>
      <c r="U5229" s="169"/>
      <c r="V5229" s="150"/>
      <c r="W5229" s="141" t="str" cm="1">
        <f t="array" ref="W5229">IF(SUM(LEN(B5229:V5229))=0,"",IF(OR(OR(ISBLANK(F5229),SUM(LEN(C5229),LEN(D5229))=0),AND(NOT(E5229="Unknown"),ISBLANK(J5229)),AND(NOT(O5229="Unknown"),ISBLANK(R5229))),"Missing Information", INDEX(Table15[Entire Service Line Classification], MATCH(SUMIFS(Table15[Unique ID],Table15[System-Owned Portion],E5229,Table15[If Material Anything Other than "Lead" in Column E,Was Material Ever Previously Lead?],G5229,Table15[Customer-Owned Portion],O5229),Table15[Unique ID],0),0)))</f>
        <v/>
      </c>
      <c r="X5229"/>
    </row>
    <row r="5230" spans="2:24" x14ac:dyDescent="0.25">
      <c r="B5230" s="146"/>
      <c r="C5230" s="31"/>
      <c r="D5230" s="31"/>
      <c r="E5230" s="44"/>
      <c r="F5230" s="43"/>
      <c r="G5230" s="84"/>
      <c r="H5230" s="31"/>
      <c r="I5230" s="208"/>
      <c r="J5230" s="84"/>
      <c r="K5230" s="31"/>
      <c r="L5230" s="31"/>
      <c r="M5230" s="169"/>
      <c r="N5230" s="148"/>
      <c r="O5230" s="106"/>
      <c r="P5230" s="43"/>
      <c r="Q5230" s="31"/>
      <c r="R5230" s="84"/>
      <c r="S5230" s="31"/>
      <c r="T5230" s="31"/>
      <c r="U5230" s="169"/>
      <c r="V5230" s="150"/>
      <c r="W5230" s="141" t="str" cm="1">
        <f t="array" ref="W5230">IF(SUM(LEN(B5230:V5230))=0,"",IF(OR(OR(ISBLANK(F5230),SUM(LEN(C5230),LEN(D5230))=0),AND(NOT(E5230="Unknown"),ISBLANK(J5230)),AND(NOT(O5230="Unknown"),ISBLANK(R5230))),"Missing Information", INDEX(Table15[Entire Service Line Classification], MATCH(SUMIFS(Table15[Unique ID],Table15[System-Owned Portion],E5230,Table15[If Material Anything Other than "Lead" in Column E,Was Material Ever Previously Lead?],G5230,Table15[Customer-Owned Portion],O5230),Table15[Unique ID],0),0)))</f>
        <v/>
      </c>
      <c r="X5230"/>
    </row>
    <row r="5231" spans="2:24" x14ac:dyDescent="0.25">
      <c r="B5231" s="146"/>
      <c r="C5231" s="31"/>
      <c r="D5231" s="31"/>
      <c r="E5231" s="44"/>
      <c r="F5231" s="43"/>
      <c r="G5231" s="84"/>
      <c r="H5231" s="31"/>
      <c r="I5231" s="208"/>
      <c r="J5231" s="84"/>
      <c r="K5231" s="31"/>
      <c r="L5231" s="31"/>
      <c r="M5231" s="169"/>
      <c r="N5231" s="148"/>
      <c r="O5231" s="106"/>
      <c r="P5231" s="43"/>
      <c r="Q5231" s="31"/>
      <c r="R5231" s="84"/>
      <c r="S5231" s="31"/>
      <c r="T5231" s="31"/>
      <c r="U5231" s="169"/>
      <c r="V5231" s="150"/>
      <c r="W5231" s="141" t="str" cm="1">
        <f t="array" ref="W5231">IF(SUM(LEN(B5231:V5231))=0,"",IF(OR(OR(ISBLANK(F5231),SUM(LEN(C5231),LEN(D5231))=0),AND(NOT(E5231="Unknown"),ISBLANK(J5231)),AND(NOT(O5231="Unknown"),ISBLANK(R5231))),"Missing Information", INDEX(Table15[Entire Service Line Classification], MATCH(SUMIFS(Table15[Unique ID],Table15[System-Owned Portion],E5231,Table15[If Material Anything Other than "Lead" in Column E,Was Material Ever Previously Lead?],G5231,Table15[Customer-Owned Portion],O5231),Table15[Unique ID],0),0)))</f>
        <v/>
      </c>
      <c r="X5231"/>
    </row>
    <row r="5232" spans="2:24" x14ac:dyDescent="0.25">
      <c r="B5232" s="146"/>
      <c r="C5232" s="31"/>
      <c r="D5232" s="31"/>
      <c r="E5232" s="44"/>
      <c r="F5232" s="43"/>
      <c r="G5232" s="84"/>
      <c r="H5232" s="31"/>
      <c r="I5232" s="208"/>
      <c r="J5232" s="84"/>
      <c r="K5232" s="31"/>
      <c r="L5232" s="31"/>
      <c r="M5232" s="169"/>
      <c r="N5232" s="148"/>
      <c r="O5232" s="106"/>
      <c r="P5232" s="43"/>
      <c r="Q5232" s="31"/>
      <c r="R5232" s="84"/>
      <c r="S5232" s="31"/>
      <c r="T5232" s="31"/>
      <c r="U5232" s="169"/>
      <c r="V5232" s="150"/>
      <c r="W5232" s="141" t="str" cm="1">
        <f t="array" ref="W5232">IF(SUM(LEN(B5232:V5232))=0,"",IF(OR(OR(ISBLANK(F5232),SUM(LEN(C5232),LEN(D5232))=0),AND(NOT(E5232="Unknown"),ISBLANK(J5232)),AND(NOT(O5232="Unknown"),ISBLANK(R5232))),"Missing Information", INDEX(Table15[Entire Service Line Classification], MATCH(SUMIFS(Table15[Unique ID],Table15[System-Owned Portion],E5232,Table15[If Material Anything Other than "Lead" in Column E,Was Material Ever Previously Lead?],G5232,Table15[Customer-Owned Portion],O5232),Table15[Unique ID],0),0)))</f>
        <v/>
      </c>
      <c r="X5232"/>
    </row>
    <row r="5233" spans="2:24" x14ac:dyDescent="0.25">
      <c r="B5233" s="146"/>
      <c r="C5233" s="31"/>
      <c r="D5233" s="31"/>
      <c r="E5233" s="44"/>
      <c r="F5233" s="43"/>
      <c r="G5233" s="84"/>
      <c r="H5233" s="31"/>
      <c r="I5233" s="208"/>
      <c r="J5233" s="84"/>
      <c r="K5233" s="31"/>
      <c r="L5233" s="31"/>
      <c r="M5233" s="169"/>
      <c r="N5233" s="148"/>
      <c r="O5233" s="106"/>
      <c r="P5233" s="43"/>
      <c r="Q5233" s="31"/>
      <c r="R5233" s="84"/>
      <c r="S5233" s="31"/>
      <c r="T5233" s="31"/>
      <c r="U5233" s="169"/>
      <c r="V5233" s="150"/>
      <c r="W5233" s="141" t="str" cm="1">
        <f t="array" ref="W5233">IF(SUM(LEN(B5233:V5233))=0,"",IF(OR(OR(ISBLANK(F5233),SUM(LEN(C5233),LEN(D5233))=0),AND(NOT(E5233="Unknown"),ISBLANK(J5233)),AND(NOT(O5233="Unknown"),ISBLANK(R5233))),"Missing Information", INDEX(Table15[Entire Service Line Classification], MATCH(SUMIFS(Table15[Unique ID],Table15[System-Owned Portion],E5233,Table15[If Material Anything Other than "Lead" in Column E,Was Material Ever Previously Lead?],G5233,Table15[Customer-Owned Portion],O5233),Table15[Unique ID],0),0)))</f>
        <v/>
      </c>
      <c r="X5233"/>
    </row>
    <row r="5234" spans="2:24" x14ac:dyDescent="0.25">
      <c r="B5234" s="146"/>
      <c r="C5234" s="31"/>
      <c r="D5234" s="31"/>
      <c r="E5234" s="44"/>
      <c r="F5234" s="43"/>
      <c r="G5234" s="84"/>
      <c r="H5234" s="31"/>
      <c r="I5234" s="208"/>
      <c r="J5234" s="84"/>
      <c r="K5234" s="31"/>
      <c r="L5234" s="31"/>
      <c r="M5234" s="169"/>
      <c r="N5234" s="148"/>
      <c r="O5234" s="106"/>
      <c r="P5234" s="43"/>
      <c r="Q5234" s="31"/>
      <c r="R5234" s="84"/>
      <c r="S5234" s="31"/>
      <c r="T5234" s="31"/>
      <c r="U5234" s="169"/>
      <c r="V5234" s="150"/>
      <c r="W5234" s="141" t="str" cm="1">
        <f t="array" ref="W5234">IF(SUM(LEN(B5234:V5234))=0,"",IF(OR(OR(ISBLANK(F5234),SUM(LEN(C5234),LEN(D5234))=0),AND(NOT(E5234="Unknown"),ISBLANK(J5234)),AND(NOT(O5234="Unknown"),ISBLANK(R5234))),"Missing Information", INDEX(Table15[Entire Service Line Classification], MATCH(SUMIFS(Table15[Unique ID],Table15[System-Owned Portion],E5234,Table15[If Material Anything Other than "Lead" in Column E,Was Material Ever Previously Lead?],G5234,Table15[Customer-Owned Portion],O5234),Table15[Unique ID],0),0)))</f>
        <v/>
      </c>
      <c r="X5234"/>
    </row>
    <row r="5235" spans="2:24" x14ac:dyDescent="0.25">
      <c r="B5235" s="146"/>
      <c r="C5235" s="31"/>
      <c r="D5235" s="31"/>
      <c r="E5235" s="44"/>
      <c r="F5235" s="43"/>
      <c r="G5235" s="84"/>
      <c r="H5235" s="31"/>
      <c r="I5235" s="208"/>
      <c r="J5235" s="84"/>
      <c r="K5235" s="31"/>
      <c r="L5235" s="31"/>
      <c r="M5235" s="169"/>
      <c r="N5235" s="148"/>
      <c r="O5235" s="106"/>
      <c r="P5235" s="43"/>
      <c r="Q5235" s="31"/>
      <c r="R5235" s="84"/>
      <c r="S5235" s="31"/>
      <c r="T5235" s="31"/>
      <c r="U5235" s="169"/>
      <c r="V5235" s="150"/>
      <c r="W5235" s="141" t="str" cm="1">
        <f t="array" ref="W5235">IF(SUM(LEN(B5235:V5235))=0,"",IF(OR(OR(ISBLANK(F5235),SUM(LEN(C5235),LEN(D5235))=0),AND(NOT(E5235="Unknown"),ISBLANK(J5235)),AND(NOT(O5235="Unknown"),ISBLANK(R5235))),"Missing Information", INDEX(Table15[Entire Service Line Classification], MATCH(SUMIFS(Table15[Unique ID],Table15[System-Owned Portion],E5235,Table15[If Material Anything Other than "Lead" in Column E,Was Material Ever Previously Lead?],G5235,Table15[Customer-Owned Portion],O5235),Table15[Unique ID],0),0)))</f>
        <v/>
      </c>
      <c r="X5235"/>
    </row>
    <row r="5236" spans="2:24" x14ac:dyDescent="0.25">
      <c r="B5236" s="146"/>
      <c r="C5236" s="31"/>
      <c r="D5236" s="31"/>
      <c r="E5236" s="44"/>
      <c r="F5236" s="43"/>
      <c r="G5236" s="84"/>
      <c r="H5236" s="31"/>
      <c r="I5236" s="208"/>
      <c r="J5236" s="84"/>
      <c r="K5236" s="31"/>
      <c r="L5236" s="31"/>
      <c r="M5236" s="169"/>
      <c r="N5236" s="148"/>
      <c r="O5236" s="106"/>
      <c r="P5236" s="43"/>
      <c r="Q5236" s="31"/>
      <c r="R5236" s="84"/>
      <c r="S5236" s="31"/>
      <c r="T5236" s="31"/>
      <c r="U5236" s="169"/>
      <c r="V5236" s="150"/>
      <c r="W5236" s="141" t="str" cm="1">
        <f t="array" ref="W5236">IF(SUM(LEN(B5236:V5236))=0,"",IF(OR(OR(ISBLANK(F5236),SUM(LEN(C5236),LEN(D5236))=0),AND(NOT(E5236="Unknown"),ISBLANK(J5236)),AND(NOT(O5236="Unknown"),ISBLANK(R5236))),"Missing Information", INDEX(Table15[Entire Service Line Classification], MATCH(SUMIFS(Table15[Unique ID],Table15[System-Owned Portion],E5236,Table15[If Material Anything Other than "Lead" in Column E,Was Material Ever Previously Lead?],G5236,Table15[Customer-Owned Portion],O5236),Table15[Unique ID],0),0)))</f>
        <v/>
      </c>
      <c r="X5236"/>
    </row>
    <row r="5237" spans="2:24" x14ac:dyDescent="0.25">
      <c r="B5237" s="146"/>
      <c r="C5237" s="31"/>
      <c r="D5237" s="31"/>
      <c r="E5237" s="44"/>
      <c r="F5237" s="43"/>
      <c r="G5237" s="84"/>
      <c r="H5237" s="31"/>
      <c r="I5237" s="208"/>
      <c r="J5237" s="84"/>
      <c r="K5237" s="31"/>
      <c r="L5237" s="31"/>
      <c r="M5237" s="169"/>
      <c r="N5237" s="148"/>
      <c r="O5237" s="106"/>
      <c r="P5237" s="43"/>
      <c r="Q5237" s="31"/>
      <c r="R5237" s="84"/>
      <c r="S5237" s="31"/>
      <c r="T5237" s="31"/>
      <c r="U5237" s="169"/>
      <c r="V5237" s="150"/>
      <c r="W5237" s="141" t="str" cm="1">
        <f t="array" ref="W5237">IF(SUM(LEN(B5237:V5237))=0,"",IF(OR(OR(ISBLANK(F5237),SUM(LEN(C5237),LEN(D5237))=0),AND(NOT(E5237="Unknown"),ISBLANK(J5237)),AND(NOT(O5237="Unknown"),ISBLANK(R5237))),"Missing Information", INDEX(Table15[Entire Service Line Classification], MATCH(SUMIFS(Table15[Unique ID],Table15[System-Owned Portion],E5237,Table15[If Material Anything Other than "Lead" in Column E,Was Material Ever Previously Lead?],G5237,Table15[Customer-Owned Portion],O5237),Table15[Unique ID],0),0)))</f>
        <v/>
      </c>
      <c r="X5237"/>
    </row>
    <row r="5238" spans="2:24" x14ac:dyDescent="0.25">
      <c r="B5238" s="146"/>
      <c r="C5238" s="31"/>
      <c r="D5238" s="31"/>
      <c r="E5238" s="44"/>
      <c r="F5238" s="43"/>
      <c r="G5238" s="84"/>
      <c r="H5238" s="31"/>
      <c r="I5238" s="208"/>
      <c r="J5238" s="84"/>
      <c r="K5238" s="31"/>
      <c r="L5238" s="31"/>
      <c r="M5238" s="169"/>
      <c r="N5238" s="148"/>
      <c r="O5238" s="106"/>
      <c r="P5238" s="43"/>
      <c r="Q5238" s="31"/>
      <c r="R5238" s="84"/>
      <c r="S5238" s="31"/>
      <c r="T5238" s="31"/>
      <c r="U5238" s="169"/>
      <c r="V5238" s="150"/>
      <c r="W5238" s="141" t="str" cm="1">
        <f t="array" ref="W5238">IF(SUM(LEN(B5238:V5238))=0,"",IF(OR(OR(ISBLANK(F5238),SUM(LEN(C5238),LEN(D5238))=0),AND(NOT(E5238="Unknown"),ISBLANK(J5238)),AND(NOT(O5238="Unknown"),ISBLANK(R5238))),"Missing Information", INDEX(Table15[Entire Service Line Classification], MATCH(SUMIFS(Table15[Unique ID],Table15[System-Owned Portion],E5238,Table15[If Material Anything Other than "Lead" in Column E,Was Material Ever Previously Lead?],G5238,Table15[Customer-Owned Portion],O5238),Table15[Unique ID],0),0)))</f>
        <v/>
      </c>
      <c r="X5238"/>
    </row>
    <row r="5239" spans="2:24" x14ac:dyDescent="0.25">
      <c r="B5239" s="146"/>
      <c r="C5239" s="31"/>
      <c r="D5239" s="31"/>
      <c r="E5239" s="44"/>
      <c r="F5239" s="43"/>
      <c r="G5239" s="84"/>
      <c r="H5239" s="31"/>
      <c r="I5239" s="208"/>
      <c r="J5239" s="84"/>
      <c r="K5239" s="31"/>
      <c r="L5239" s="31"/>
      <c r="M5239" s="169"/>
      <c r="N5239" s="148"/>
      <c r="O5239" s="106"/>
      <c r="P5239" s="43"/>
      <c r="Q5239" s="31"/>
      <c r="R5239" s="84"/>
      <c r="S5239" s="31"/>
      <c r="T5239" s="31"/>
      <c r="U5239" s="169"/>
      <c r="V5239" s="150"/>
      <c r="W5239" s="141" t="str" cm="1">
        <f t="array" ref="W5239">IF(SUM(LEN(B5239:V5239))=0,"",IF(OR(OR(ISBLANK(F5239),SUM(LEN(C5239),LEN(D5239))=0),AND(NOT(E5239="Unknown"),ISBLANK(J5239)),AND(NOT(O5239="Unknown"),ISBLANK(R5239))),"Missing Information", INDEX(Table15[Entire Service Line Classification], MATCH(SUMIFS(Table15[Unique ID],Table15[System-Owned Portion],E5239,Table15[If Material Anything Other than "Lead" in Column E,Was Material Ever Previously Lead?],G5239,Table15[Customer-Owned Portion],O5239),Table15[Unique ID],0),0)))</f>
        <v/>
      </c>
      <c r="X5239"/>
    </row>
    <row r="5240" spans="2:24" x14ac:dyDescent="0.25">
      <c r="B5240" s="146"/>
      <c r="C5240" s="31"/>
      <c r="D5240" s="31"/>
      <c r="E5240" s="44"/>
      <c r="F5240" s="43"/>
      <c r="G5240" s="84"/>
      <c r="H5240" s="31"/>
      <c r="I5240" s="208"/>
      <c r="J5240" s="84"/>
      <c r="K5240" s="31"/>
      <c r="L5240" s="31"/>
      <c r="M5240" s="169"/>
      <c r="N5240" s="148"/>
      <c r="O5240" s="106"/>
      <c r="P5240" s="43"/>
      <c r="Q5240" s="31"/>
      <c r="R5240" s="84"/>
      <c r="S5240" s="31"/>
      <c r="T5240" s="31"/>
      <c r="U5240" s="169"/>
      <c r="V5240" s="150"/>
      <c r="W5240" s="141" t="str" cm="1">
        <f t="array" ref="W5240">IF(SUM(LEN(B5240:V5240))=0,"",IF(OR(OR(ISBLANK(F5240),SUM(LEN(C5240),LEN(D5240))=0),AND(NOT(E5240="Unknown"),ISBLANK(J5240)),AND(NOT(O5240="Unknown"),ISBLANK(R5240))),"Missing Information", INDEX(Table15[Entire Service Line Classification], MATCH(SUMIFS(Table15[Unique ID],Table15[System-Owned Portion],E5240,Table15[If Material Anything Other than "Lead" in Column E,Was Material Ever Previously Lead?],G5240,Table15[Customer-Owned Portion],O5240),Table15[Unique ID],0),0)))</f>
        <v/>
      </c>
      <c r="X5240"/>
    </row>
    <row r="5241" spans="2:24" x14ac:dyDescent="0.25">
      <c r="B5241" s="146"/>
      <c r="C5241" s="31"/>
      <c r="D5241" s="31"/>
      <c r="E5241" s="44"/>
      <c r="F5241" s="43"/>
      <c r="G5241" s="84"/>
      <c r="H5241" s="31"/>
      <c r="I5241" s="208"/>
      <c r="J5241" s="84"/>
      <c r="K5241" s="31"/>
      <c r="L5241" s="31"/>
      <c r="M5241" s="169"/>
      <c r="N5241" s="148"/>
      <c r="O5241" s="106"/>
      <c r="P5241" s="43"/>
      <c r="Q5241" s="31"/>
      <c r="R5241" s="84"/>
      <c r="S5241" s="31"/>
      <c r="T5241" s="31"/>
      <c r="U5241" s="169"/>
      <c r="V5241" s="150"/>
      <c r="W5241" s="141" t="str" cm="1">
        <f t="array" ref="W5241">IF(SUM(LEN(B5241:V5241))=0,"",IF(OR(OR(ISBLANK(F5241),SUM(LEN(C5241),LEN(D5241))=0),AND(NOT(E5241="Unknown"),ISBLANK(J5241)),AND(NOT(O5241="Unknown"),ISBLANK(R5241))),"Missing Information", INDEX(Table15[Entire Service Line Classification], MATCH(SUMIFS(Table15[Unique ID],Table15[System-Owned Portion],E5241,Table15[If Material Anything Other than "Lead" in Column E,Was Material Ever Previously Lead?],G5241,Table15[Customer-Owned Portion],O5241),Table15[Unique ID],0),0)))</f>
        <v/>
      </c>
      <c r="X5241"/>
    </row>
    <row r="5242" spans="2:24" x14ac:dyDescent="0.25">
      <c r="B5242" s="146"/>
      <c r="C5242" s="31"/>
      <c r="D5242" s="31"/>
      <c r="E5242" s="44"/>
      <c r="F5242" s="43"/>
      <c r="G5242" s="84"/>
      <c r="H5242" s="31"/>
      <c r="I5242" s="208"/>
      <c r="J5242" s="84"/>
      <c r="K5242" s="31"/>
      <c r="L5242" s="31"/>
      <c r="M5242" s="169"/>
      <c r="N5242" s="148"/>
      <c r="O5242" s="106"/>
      <c r="P5242" s="43"/>
      <c r="Q5242" s="31"/>
      <c r="R5242" s="84"/>
      <c r="S5242" s="31"/>
      <c r="T5242" s="31"/>
      <c r="U5242" s="169"/>
      <c r="V5242" s="150"/>
      <c r="W5242" s="141" t="str" cm="1">
        <f t="array" ref="W5242">IF(SUM(LEN(B5242:V5242))=0,"",IF(OR(OR(ISBLANK(F5242),SUM(LEN(C5242),LEN(D5242))=0),AND(NOT(E5242="Unknown"),ISBLANK(J5242)),AND(NOT(O5242="Unknown"),ISBLANK(R5242))),"Missing Information", INDEX(Table15[Entire Service Line Classification], MATCH(SUMIFS(Table15[Unique ID],Table15[System-Owned Portion],E5242,Table15[If Material Anything Other than "Lead" in Column E,Was Material Ever Previously Lead?],G5242,Table15[Customer-Owned Portion],O5242),Table15[Unique ID],0),0)))</f>
        <v/>
      </c>
      <c r="X5242"/>
    </row>
    <row r="5243" spans="2:24" x14ac:dyDescent="0.25">
      <c r="B5243" s="146"/>
      <c r="C5243" s="31"/>
      <c r="D5243" s="31"/>
      <c r="E5243" s="44"/>
      <c r="F5243" s="43"/>
      <c r="G5243" s="84"/>
      <c r="H5243" s="31"/>
      <c r="I5243" s="208"/>
      <c r="J5243" s="84"/>
      <c r="K5243" s="31"/>
      <c r="L5243" s="31"/>
      <c r="M5243" s="169"/>
      <c r="N5243" s="148"/>
      <c r="O5243" s="106"/>
      <c r="P5243" s="43"/>
      <c r="Q5243" s="31"/>
      <c r="R5243" s="84"/>
      <c r="S5243" s="31"/>
      <c r="T5243" s="31"/>
      <c r="U5243" s="169"/>
      <c r="V5243" s="150"/>
      <c r="W5243" s="141" t="str" cm="1">
        <f t="array" ref="W5243">IF(SUM(LEN(B5243:V5243))=0,"",IF(OR(OR(ISBLANK(F5243),SUM(LEN(C5243),LEN(D5243))=0),AND(NOT(E5243="Unknown"),ISBLANK(J5243)),AND(NOT(O5243="Unknown"),ISBLANK(R5243))),"Missing Information", INDEX(Table15[Entire Service Line Classification], MATCH(SUMIFS(Table15[Unique ID],Table15[System-Owned Portion],E5243,Table15[If Material Anything Other than "Lead" in Column E,Was Material Ever Previously Lead?],G5243,Table15[Customer-Owned Portion],O5243),Table15[Unique ID],0),0)))</f>
        <v/>
      </c>
      <c r="X5243"/>
    </row>
    <row r="5244" spans="2:24" x14ac:dyDescent="0.25">
      <c r="B5244" s="146"/>
      <c r="C5244" s="31"/>
      <c r="D5244" s="31"/>
      <c r="E5244" s="44"/>
      <c r="F5244" s="43"/>
      <c r="G5244" s="84"/>
      <c r="H5244" s="31"/>
      <c r="I5244" s="208"/>
      <c r="J5244" s="84"/>
      <c r="K5244" s="31"/>
      <c r="L5244" s="31"/>
      <c r="M5244" s="169"/>
      <c r="N5244" s="148"/>
      <c r="O5244" s="106"/>
      <c r="P5244" s="43"/>
      <c r="Q5244" s="31"/>
      <c r="R5244" s="84"/>
      <c r="S5244" s="31"/>
      <c r="T5244" s="31"/>
      <c r="U5244" s="169"/>
      <c r="V5244" s="150"/>
      <c r="W5244" s="141" t="str" cm="1">
        <f t="array" ref="W5244">IF(SUM(LEN(B5244:V5244))=0,"",IF(OR(OR(ISBLANK(F5244),SUM(LEN(C5244),LEN(D5244))=0),AND(NOT(E5244="Unknown"),ISBLANK(J5244)),AND(NOT(O5244="Unknown"),ISBLANK(R5244))),"Missing Information", INDEX(Table15[Entire Service Line Classification], MATCH(SUMIFS(Table15[Unique ID],Table15[System-Owned Portion],E5244,Table15[If Material Anything Other than "Lead" in Column E,Was Material Ever Previously Lead?],G5244,Table15[Customer-Owned Portion],O5244),Table15[Unique ID],0),0)))</f>
        <v/>
      </c>
      <c r="X5244"/>
    </row>
    <row r="5245" spans="2:24" x14ac:dyDescent="0.25">
      <c r="B5245" s="146"/>
      <c r="C5245" s="31"/>
      <c r="D5245" s="31"/>
      <c r="E5245" s="44"/>
      <c r="F5245" s="43"/>
      <c r="G5245" s="84"/>
      <c r="H5245" s="31"/>
      <c r="I5245" s="208"/>
      <c r="J5245" s="84"/>
      <c r="K5245" s="31"/>
      <c r="L5245" s="31"/>
      <c r="M5245" s="169"/>
      <c r="N5245" s="148"/>
      <c r="O5245" s="106"/>
      <c r="P5245" s="43"/>
      <c r="Q5245" s="31"/>
      <c r="R5245" s="84"/>
      <c r="S5245" s="31"/>
      <c r="T5245" s="31"/>
      <c r="U5245" s="169"/>
      <c r="V5245" s="150"/>
      <c r="W5245" s="141" t="str" cm="1">
        <f t="array" ref="W5245">IF(SUM(LEN(B5245:V5245))=0,"",IF(OR(OR(ISBLANK(F5245),SUM(LEN(C5245),LEN(D5245))=0),AND(NOT(E5245="Unknown"),ISBLANK(J5245)),AND(NOT(O5245="Unknown"),ISBLANK(R5245))),"Missing Information", INDEX(Table15[Entire Service Line Classification], MATCH(SUMIFS(Table15[Unique ID],Table15[System-Owned Portion],E5245,Table15[If Material Anything Other than "Lead" in Column E,Was Material Ever Previously Lead?],G5245,Table15[Customer-Owned Portion],O5245),Table15[Unique ID],0),0)))</f>
        <v/>
      </c>
      <c r="X5245"/>
    </row>
    <row r="5246" spans="2:24" x14ac:dyDescent="0.25">
      <c r="B5246" s="146"/>
      <c r="C5246" s="31"/>
      <c r="D5246" s="31"/>
      <c r="E5246" s="44"/>
      <c r="F5246" s="43"/>
      <c r="G5246" s="84"/>
      <c r="H5246" s="31"/>
      <c r="I5246" s="208"/>
      <c r="J5246" s="84"/>
      <c r="K5246" s="31"/>
      <c r="L5246" s="31"/>
      <c r="M5246" s="169"/>
      <c r="N5246" s="148"/>
      <c r="O5246" s="106"/>
      <c r="P5246" s="43"/>
      <c r="Q5246" s="31"/>
      <c r="R5246" s="84"/>
      <c r="S5246" s="31"/>
      <c r="T5246" s="31"/>
      <c r="U5246" s="169"/>
      <c r="V5246" s="150"/>
      <c r="W5246" s="141" t="str" cm="1">
        <f t="array" ref="W5246">IF(SUM(LEN(B5246:V5246))=0,"",IF(OR(OR(ISBLANK(F5246),SUM(LEN(C5246),LEN(D5246))=0),AND(NOT(E5246="Unknown"),ISBLANK(J5246)),AND(NOT(O5246="Unknown"),ISBLANK(R5246))),"Missing Information", INDEX(Table15[Entire Service Line Classification], MATCH(SUMIFS(Table15[Unique ID],Table15[System-Owned Portion],E5246,Table15[If Material Anything Other than "Lead" in Column E,Was Material Ever Previously Lead?],G5246,Table15[Customer-Owned Portion],O5246),Table15[Unique ID],0),0)))</f>
        <v/>
      </c>
      <c r="X5246"/>
    </row>
    <row r="5247" spans="2:24" x14ac:dyDescent="0.25">
      <c r="B5247" s="146"/>
      <c r="C5247" s="31"/>
      <c r="D5247" s="31"/>
      <c r="E5247" s="44"/>
      <c r="F5247" s="43"/>
      <c r="G5247" s="84"/>
      <c r="H5247" s="31"/>
      <c r="I5247" s="208"/>
      <c r="J5247" s="84"/>
      <c r="K5247" s="31"/>
      <c r="L5247" s="31"/>
      <c r="M5247" s="169"/>
      <c r="N5247" s="148"/>
      <c r="O5247" s="106"/>
      <c r="P5247" s="43"/>
      <c r="Q5247" s="31"/>
      <c r="R5247" s="84"/>
      <c r="S5247" s="31"/>
      <c r="T5247" s="31"/>
      <c r="U5247" s="169"/>
      <c r="V5247" s="150"/>
      <c r="W5247" s="141" t="str" cm="1">
        <f t="array" ref="W5247">IF(SUM(LEN(B5247:V5247))=0,"",IF(OR(OR(ISBLANK(F5247),SUM(LEN(C5247),LEN(D5247))=0),AND(NOT(E5247="Unknown"),ISBLANK(J5247)),AND(NOT(O5247="Unknown"),ISBLANK(R5247))),"Missing Information", INDEX(Table15[Entire Service Line Classification], MATCH(SUMIFS(Table15[Unique ID],Table15[System-Owned Portion],E5247,Table15[If Material Anything Other than "Lead" in Column E,Was Material Ever Previously Lead?],G5247,Table15[Customer-Owned Portion],O5247),Table15[Unique ID],0),0)))</f>
        <v/>
      </c>
      <c r="X5247"/>
    </row>
    <row r="5248" spans="2:24" x14ac:dyDescent="0.25">
      <c r="B5248" s="146"/>
      <c r="C5248" s="31"/>
      <c r="D5248" s="31"/>
      <c r="E5248" s="44"/>
      <c r="F5248" s="43"/>
      <c r="G5248" s="84"/>
      <c r="H5248" s="31"/>
      <c r="I5248" s="208"/>
      <c r="J5248" s="84"/>
      <c r="K5248" s="31"/>
      <c r="L5248" s="31"/>
      <c r="M5248" s="169"/>
      <c r="N5248" s="148"/>
      <c r="O5248" s="106"/>
      <c r="P5248" s="43"/>
      <c r="Q5248" s="31"/>
      <c r="R5248" s="84"/>
      <c r="S5248" s="31"/>
      <c r="T5248" s="31"/>
      <c r="U5248" s="169"/>
      <c r="V5248" s="150"/>
      <c r="W5248" s="141" t="str" cm="1">
        <f t="array" ref="W5248">IF(SUM(LEN(B5248:V5248))=0,"",IF(OR(OR(ISBLANK(F5248),SUM(LEN(C5248),LEN(D5248))=0),AND(NOT(E5248="Unknown"),ISBLANK(J5248)),AND(NOT(O5248="Unknown"),ISBLANK(R5248))),"Missing Information", INDEX(Table15[Entire Service Line Classification], MATCH(SUMIFS(Table15[Unique ID],Table15[System-Owned Portion],E5248,Table15[If Material Anything Other than "Lead" in Column E,Was Material Ever Previously Lead?],G5248,Table15[Customer-Owned Portion],O5248),Table15[Unique ID],0),0)))</f>
        <v/>
      </c>
      <c r="X5248"/>
    </row>
    <row r="5249" spans="2:24" x14ac:dyDescent="0.25">
      <c r="B5249" s="146"/>
      <c r="C5249" s="31"/>
      <c r="D5249" s="31"/>
      <c r="E5249" s="44"/>
      <c r="F5249" s="43"/>
      <c r="G5249" s="84"/>
      <c r="H5249" s="31"/>
      <c r="I5249" s="208"/>
      <c r="J5249" s="84"/>
      <c r="K5249" s="31"/>
      <c r="L5249" s="31"/>
      <c r="M5249" s="169"/>
      <c r="N5249" s="148"/>
      <c r="O5249" s="106"/>
      <c r="P5249" s="43"/>
      <c r="Q5249" s="31"/>
      <c r="R5249" s="84"/>
      <c r="S5249" s="31"/>
      <c r="T5249" s="31"/>
      <c r="U5249" s="169"/>
      <c r="V5249" s="150"/>
      <c r="W5249" s="141" t="str" cm="1">
        <f t="array" ref="W5249">IF(SUM(LEN(B5249:V5249))=0,"",IF(OR(OR(ISBLANK(F5249),SUM(LEN(C5249),LEN(D5249))=0),AND(NOT(E5249="Unknown"),ISBLANK(J5249)),AND(NOT(O5249="Unknown"),ISBLANK(R5249))),"Missing Information", INDEX(Table15[Entire Service Line Classification], MATCH(SUMIFS(Table15[Unique ID],Table15[System-Owned Portion],E5249,Table15[If Material Anything Other than "Lead" in Column E,Was Material Ever Previously Lead?],G5249,Table15[Customer-Owned Portion],O5249),Table15[Unique ID],0),0)))</f>
        <v/>
      </c>
      <c r="X5249"/>
    </row>
    <row r="5250" spans="2:24" x14ac:dyDescent="0.25">
      <c r="B5250" s="146"/>
      <c r="C5250" s="31"/>
      <c r="D5250" s="31"/>
      <c r="E5250" s="44"/>
      <c r="F5250" s="43"/>
      <c r="G5250" s="84"/>
      <c r="H5250" s="31"/>
      <c r="I5250" s="208"/>
      <c r="J5250" s="84"/>
      <c r="K5250" s="31"/>
      <c r="L5250" s="31"/>
      <c r="M5250" s="169"/>
      <c r="N5250" s="148"/>
      <c r="O5250" s="106"/>
      <c r="P5250" s="43"/>
      <c r="Q5250" s="31"/>
      <c r="R5250" s="84"/>
      <c r="S5250" s="31"/>
      <c r="T5250" s="31"/>
      <c r="U5250" s="169"/>
      <c r="V5250" s="150"/>
      <c r="W5250" s="141" t="str" cm="1">
        <f t="array" ref="W5250">IF(SUM(LEN(B5250:V5250))=0,"",IF(OR(OR(ISBLANK(F5250),SUM(LEN(C5250),LEN(D5250))=0),AND(NOT(E5250="Unknown"),ISBLANK(J5250)),AND(NOT(O5250="Unknown"),ISBLANK(R5250))),"Missing Information", INDEX(Table15[Entire Service Line Classification], MATCH(SUMIFS(Table15[Unique ID],Table15[System-Owned Portion],E5250,Table15[If Material Anything Other than "Lead" in Column E,Was Material Ever Previously Lead?],G5250,Table15[Customer-Owned Portion],O5250),Table15[Unique ID],0),0)))</f>
        <v/>
      </c>
      <c r="X5250"/>
    </row>
    <row r="5251" spans="2:24" x14ac:dyDescent="0.25">
      <c r="B5251" s="146"/>
      <c r="C5251" s="31"/>
      <c r="D5251" s="31"/>
      <c r="E5251" s="44"/>
      <c r="F5251" s="43"/>
      <c r="G5251" s="84"/>
      <c r="H5251" s="31"/>
      <c r="I5251" s="208"/>
      <c r="J5251" s="84"/>
      <c r="K5251" s="31"/>
      <c r="L5251" s="31"/>
      <c r="M5251" s="169"/>
      <c r="N5251" s="148"/>
      <c r="O5251" s="106"/>
      <c r="P5251" s="43"/>
      <c r="Q5251" s="31"/>
      <c r="R5251" s="84"/>
      <c r="S5251" s="31"/>
      <c r="T5251" s="31"/>
      <c r="U5251" s="169"/>
      <c r="V5251" s="150"/>
      <c r="W5251" s="141" t="str" cm="1">
        <f t="array" ref="W5251">IF(SUM(LEN(B5251:V5251))=0,"",IF(OR(OR(ISBLANK(F5251),SUM(LEN(C5251),LEN(D5251))=0),AND(NOT(E5251="Unknown"),ISBLANK(J5251)),AND(NOT(O5251="Unknown"),ISBLANK(R5251))),"Missing Information", INDEX(Table15[Entire Service Line Classification], MATCH(SUMIFS(Table15[Unique ID],Table15[System-Owned Portion],E5251,Table15[If Material Anything Other than "Lead" in Column E,Was Material Ever Previously Lead?],G5251,Table15[Customer-Owned Portion],O5251),Table15[Unique ID],0),0)))</f>
        <v/>
      </c>
      <c r="X5251"/>
    </row>
    <row r="5252" spans="2:24" x14ac:dyDescent="0.25">
      <c r="B5252" s="146"/>
      <c r="C5252" s="31"/>
      <c r="D5252" s="31"/>
      <c r="E5252" s="44"/>
      <c r="F5252" s="43"/>
      <c r="G5252" s="84"/>
      <c r="H5252" s="31"/>
      <c r="I5252" s="208"/>
      <c r="J5252" s="84"/>
      <c r="K5252" s="31"/>
      <c r="L5252" s="31"/>
      <c r="M5252" s="169"/>
      <c r="N5252" s="148"/>
      <c r="O5252" s="106"/>
      <c r="P5252" s="43"/>
      <c r="Q5252" s="31"/>
      <c r="R5252" s="84"/>
      <c r="S5252" s="31"/>
      <c r="T5252" s="31"/>
      <c r="U5252" s="169"/>
      <c r="V5252" s="150"/>
      <c r="W5252" s="141" t="str" cm="1">
        <f t="array" ref="W5252">IF(SUM(LEN(B5252:V5252))=0,"",IF(OR(OR(ISBLANK(F5252),SUM(LEN(C5252),LEN(D5252))=0),AND(NOT(E5252="Unknown"),ISBLANK(J5252)),AND(NOT(O5252="Unknown"),ISBLANK(R5252))),"Missing Information", INDEX(Table15[Entire Service Line Classification], MATCH(SUMIFS(Table15[Unique ID],Table15[System-Owned Portion],E5252,Table15[If Material Anything Other than "Lead" in Column E,Was Material Ever Previously Lead?],G5252,Table15[Customer-Owned Portion],O5252),Table15[Unique ID],0),0)))</f>
        <v/>
      </c>
      <c r="X5252"/>
    </row>
    <row r="5253" spans="2:24" x14ac:dyDescent="0.25">
      <c r="B5253" s="146"/>
      <c r="C5253" s="31"/>
      <c r="D5253" s="31"/>
      <c r="E5253" s="44"/>
      <c r="F5253" s="43"/>
      <c r="G5253" s="84"/>
      <c r="H5253" s="31"/>
      <c r="I5253" s="208"/>
      <c r="J5253" s="84"/>
      <c r="K5253" s="31"/>
      <c r="L5253" s="31"/>
      <c r="M5253" s="169"/>
      <c r="N5253" s="148"/>
      <c r="O5253" s="106"/>
      <c r="P5253" s="43"/>
      <c r="Q5253" s="31"/>
      <c r="R5253" s="84"/>
      <c r="S5253" s="31"/>
      <c r="T5253" s="31"/>
      <c r="U5253" s="169"/>
      <c r="V5253" s="150"/>
      <c r="W5253" s="141" t="str" cm="1">
        <f t="array" ref="W5253">IF(SUM(LEN(B5253:V5253))=0,"",IF(OR(OR(ISBLANK(F5253),SUM(LEN(C5253),LEN(D5253))=0),AND(NOT(E5253="Unknown"),ISBLANK(J5253)),AND(NOT(O5253="Unknown"),ISBLANK(R5253))),"Missing Information", INDEX(Table15[Entire Service Line Classification], MATCH(SUMIFS(Table15[Unique ID],Table15[System-Owned Portion],E5253,Table15[If Material Anything Other than "Lead" in Column E,Was Material Ever Previously Lead?],G5253,Table15[Customer-Owned Portion],O5253),Table15[Unique ID],0),0)))</f>
        <v/>
      </c>
      <c r="X5253"/>
    </row>
    <row r="5254" spans="2:24" x14ac:dyDescent="0.25">
      <c r="B5254" s="146"/>
      <c r="C5254" s="31"/>
      <c r="D5254" s="31"/>
      <c r="E5254" s="44"/>
      <c r="F5254" s="43"/>
      <c r="G5254" s="84"/>
      <c r="H5254" s="31"/>
      <c r="I5254" s="208"/>
      <c r="J5254" s="84"/>
      <c r="K5254" s="31"/>
      <c r="L5254" s="31"/>
      <c r="M5254" s="169"/>
      <c r="N5254" s="148"/>
      <c r="O5254" s="106"/>
      <c r="P5254" s="43"/>
      <c r="Q5254" s="31"/>
      <c r="R5254" s="84"/>
      <c r="S5254" s="31"/>
      <c r="T5254" s="31"/>
      <c r="U5254" s="169"/>
      <c r="V5254" s="150"/>
      <c r="W5254" s="141" t="str" cm="1">
        <f t="array" ref="W5254">IF(SUM(LEN(B5254:V5254))=0,"",IF(OR(OR(ISBLANK(F5254),SUM(LEN(C5254),LEN(D5254))=0),AND(NOT(E5254="Unknown"),ISBLANK(J5254)),AND(NOT(O5254="Unknown"),ISBLANK(R5254))),"Missing Information", INDEX(Table15[Entire Service Line Classification], MATCH(SUMIFS(Table15[Unique ID],Table15[System-Owned Portion],E5254,Table15[If Material Anything Other than "Lead" in Column E,Was Material Ever Previously Lead?],G5254,Table15[Customer-Owned Portion],O5254),Table15[Unique ID],0),0)))</f>
        <v/>
      </c>
      <c r="X5254"/>
    </row>
    <row r="5255" spans="2:24" x14ac:dyDescent="0.25">
      <c r="B5255" s="146"/>
      <c r="C5255" s="31"/>
      <c r="D5255" s="31"/>
      <c r="E5255" s="44"/>
      <c r="F5255" s="43"/>
      <c r="G5255" s="84"/>
      <c r="H5255" s="31"/>
      <c r="I5255" s="208"/>
      <c r="J5255" s="84"/>
      <c r="K5255" s="31"/>
      <c r="L5255" s="31"/>
      <c r="M5255" s="169"/>
      <c r="N5255" s="148"/>
      <c r="O5255" s="106"/>
      <c r="P5255" s="43"/>
      <c r="Q5255" s="31"/>
      <c r="R5255" s="84"/>
      <c r="S5255" s="31"/>
      <c r="T5255" s="31"/>
      <c r="U5255" s="169"/>
      <c r="V5255" s="150"/>
      <c r="W5255" s="141" t="str" cm="1">
        <f t="array" ref="W5255">IF(SUM(LEN(B5255:V5255))=0,"",IF(OR(OR(ISBLANK(F5255),SUM(LEN(C5255),LEN(D5255))=0),AND(NOT(E5255="Unknown"),ISBLANK(J5255)),AND(NOT(O5255="Unknown"),ISBLANK(R5255))),"Missing Information", INDEX(Table15[Entire Service Line Classification], MATCH(SUMIFS(Table15[Unique ID],Table15[System-Owned Portion],E5255,Table15[If Material Anything Other than "Lead" in Column E,Was Material Ever Previously Lead?],G5255,Table15[Customer-Owned Portion],O5255),Table15[Unique ID],0),0)))</f>
        <v/>
      </c>
      <c r="X5255"/>
    </row>
    <row r="5256" spans="2:24" x14ac:dyDescent="0.25">
      <c r="B5256" s="146"/>
      <c r="C5256" s="31"/>
      <c r="D5256" s="31"/>
      <c r="E5256" s="44"/>
      <c r="F5256" s="43"/>
      <c r="G5256" s="84"/>
      <c r="H5256" s="31"/>
      <c r="I5256" s="208"/>
      <c r="J5256" s="84"/>
      <c r="K5256" s="31"/>
      <c r="L5256" s="31"/>
      <c r="M5256" s="169"/>
      <c r="N5256" s="148"/>
      <c r="O5256" s="106"/>
      <c r="P5256" s="43"/>
      <c r="Q5256" s="31"/>
      <c r="R5256" s="84"/>
      <c r="S5256" s="31"/>
      <c r="T5256" s="31"/>
      <c r="U5256" s="169"/>
      <c r="V5256" s="150"/>
      <c r="W5256" s="141" t="str" cm="1">
        <f t="array" ref="W5256">IF(SUM(LEN(B5256:V5256))=0,"",IF(OR(OR(ISBLANK(F5256),SUM(LEN(C5256),LEN(D5256))=0),AND(NOT(E5256="Unknown"),ISBLANK(J5256)),AND(NOT(O5256="Unknown"),ISBLANK(R5256))),"Missing Information", INDEX(Table15[Entire Service Line Classification], MATCH(SUMIFS(Table15[Unique ID],Table15[System-Owned Portion],E5256,Table15[If Material Anything Other than "Lead" in Column E,Was Material Ever Previously Lead?],G5256,Table15[Customer-Owned Portion],O5256),Table15[Unique ID],0),0)))</f>
        <v/>
      </c>
      <c r="X5256"/>
    </row>
    <row r="5257" spans="2:24" x14ac:dyDescent="0.25">
      <c r="B5257" s="146"/>
      <c r="C5257" s="31"/>
      <c r="D5257" s="31"/>
      <c r="E5257" s="44"/>
      <c r="F5257" s="43"/>
      <c r="G5257" s="84"/>
      <c r="H5257" s="31"/>
      <c r="I5257" s="208"/>
      <c r="J5257" s="84"/>
      <c r="K5257" s="31"/>
      <c r="L5257" s="31"/>
      <c r="M5257" s="169"/>
      <c r="N5257" s="148"/>
      <c r="O5257" s="106"/>
      <c r="P5257" s="43"/>
      <c r="Q5257" s="31"/>
      <c r="R5257" s="84"/>
      <c r="S5257" s="31"/>
      <c r="T5257" s="31"/>
      <c r="U5257" s="169"/>
      <c r="V5257" s="150"/>
      <c r="W5257" s="141" t="str" cm="1">
        <f t="array" ref="W5257">IF(SUM(LEN(B5257:V5257))=0,"",IF(OR(OR(ISBLANK(F5257),SUM(LEN(C5257),LEN(D5257))=0),AND(NOT(E5257="Unknown"),ISBLANK(J5257)),AND(NOT(O5257="Unknown"),ISBLANK(R5257))),"Missing Information", INDEX(Table15[Entire Service Line Classification], MATCH(SUMIFS(Table15[Unique ID],Table15[System-Owned Portion],E5257,Table15[If Material Anything Other than "Lead" in Column E,Was Material Ever Previously Lead?],G5257,Table15[Customer-Owned Portion],O5257),Table15[Unique ID],0),0)))</f>
        <v/>
      </c>
      <c r="X5257"/>
    </row>
    <row r="5258" spans="2:24" x14ac:dyDescent="0.25">
      <c r="B5258" s="146"/>
      <c r="C5258" s="31"/>
      <c r="D5258" s="31"/>
      <c r="E5258" s="44"/>
      <c r="F5258" s="43"/>
      <c r="G5258" s="84"/>
      <c r="H5258" s="31"/>
      <c r="I5258" s="208"/>
      <c r="J5258" s="84"/>
      <c r="K5258" s="31"/>
      <c r="L5258" s="31"/>
      <c r="M5258" s="169"/>
      <c r="N5258" s="148"/>
      <c r="O5258" s="106"/>
      <c r="P5258" s="43"/>
      <c r="Q5258" s="31"/>
      <c r="R5258" s="84"/>
      <c r="S5258" s="31"/>
      <c r="T5258" s="31"/>
      <c r="U5258" s="169"/>
      <c r="V5258" s="150"/>
      <c r="W5258" s="141" t="str" cm="1">
        <f t="array" ref="W5258">IF(SUM(LEN(B5258:V5258))=0,"",IF(OR(OR(ISBLANK(F5258),SUM(LEN(C5258),LEN(D5258))=0),AND(NOT(E5258="Unknown"),ISBLANK(J5258)),AND(NOT(O5258="Unknown"),ISBLANK(R5258))),"Missing Information", INDEX(Table15[Entire Service Line Classification], MATCH(SUMIFS(Table15[Unique ID],Table15[System-Owned Portion],E5258,Table15[If Material Anything Other than "Lead" in Column E,Was Material Ever Previously Lead?],G5258,Table15[Customer-Owned Portion],O5258),Table15[Unique ID],0),0)))</f>
        <v/>
      </c>
      <c r="X5258"/>
    </row>
    <row r="5259" spans="2:24" x14ac:dyDescent="0.25">
      <c r="B5259" s="146"/>
      <c r="C5259" s="31"/>
      <c r="D5259" s="31"/>
      <c r="E5259" s="44"/>
      <c r="F5259" s="43"/>
      <c r="G5259" s="84"/>
      <c r="H5259" s="31"/>
      <c r="I5259" s="208"/>
      <c r="J5259" s="84"/>
      <c r="K5259" s="31"/>
      <c r="L5259" s="31"/>
      <c r="M5259" s="169"/>
      <c r="N5259" s="148"/>
      <c r="O5259" s="106"/>
      <c r="P5259" s="43"/>
      <c r="Q5259" s="31"/>
      <c r="R5259" s="84"/>
      <c r="S5259" s="31"/>
      <c r="T5259" s="31"/>
      <c r="U5259" s="169"/>
      <c r="V5259" s="150"/>
      <c r="W5259" s="141" t="str" cm="1">
        <f t="array" ref="W5259">IF(SUM(LEN(B5259:V5259))=0,"",IF(OR(OR(ISBLANK(F5259),SUM(LEN(C5259),LEN(D5259))=0),AND(NOT(E5259="Unknown"),ISBLANK(J5259)),AND(NOT(O5259="Unknown"),ISBLANK(R5259))),"Missing Information", INDEX(Table15[Entire Service Line Classification], MATCH(SUMIFS(Table15[Unique ID],Table15[System-Owned Portion],E5259,Table15[If Material Anything Other than "Lead" in Column E,Was Material Ever Previously Lead?],G5259,Table15[Customer-Owned Portion],O5259),Table15[Unique ID],0),0)))</f>
        <v/>
      </c>
      <c r="X5259"/>
    </row>
    <row r="5260" spans="2:24" x14ac:dyDescent="0.25">
      <c r="B5260" s="146"/>
      <c r="C5260" s="31"/>
      <c r="D5260" s="31"/>
      <c r="E5260" s="44"/>
      <c r="F5260" s="43"/>
      <c r="G5260" s="84"/>
      <c r="H5260" s="31"/>
      <c r="I5260" s="208"/>
      <c r="J5260" s="84"/>
      <c r="K5260" s="31"/>
      <c r="L5260" s="31"/>
      <c r="M5260" s="169"/>
      <c r="N5260" s="148"/>
      <c r="O5260" s="106"/>
      <c r="P5260" s="43"/>
      <c r="Q5260" s="31"/>
      <c r="R5260" s="84"/>
      <c r="S5260" s="31"/>
      <c r="T5260" s="31"/>
      <c r="U5260" s="169"/>
      <c r="V5260" s="150"/>
      <c r="W5260" s="141" t="str" cm="1">
        <f t="array" ref="W5260">IF(SUM(LEN(B5260:V5260))=0,"",IF(OR(OR(ISBLANK(F5260),SUM(LEN(C5260),LEN(D5260))=0),AND(NOT(E5260="Unknown"),ISBLANK(J5260)),AND(NOT(O5260="Unknown"),ISBLANK(R5260))),"Missing Information", INDEX(Table15[Entire Service Line Classification], MATCH(SUMIFS(Table15[Unique ID],Table15[System-Owned Portion],E5260,Table15[If Material Anything Other than "Lead" in Column E,Was Material Ever Previously Lead?],G5260,Table15[Customer-Owned Portion],O5260),Table15[Unique ID],0),0)))</f>
        <v/>
      </c>
      <c r="X5260"/>
    </row>
    <row r="5261" spans="2:24" x14ac:dyDescent="0.25">
      <c r="B5261" s="146"/>
      <c r="C5261" s="31"/>
      <c r="D5261" s="31"/>
      <c r="E5261" s="44"/>
      <c r="F5261" s="43"/>
      <c r="G5261" s="84"/>
      <c r="H5261" s="31"/>
      <c r="I5261" s="208"/>
      <c r="J5261" s="84"/>
      <c r="K5261" s="31"/>
      <c r="L5261" s="31"/>
      <c r="M5261" s="169"/>
      <c r="N5261" s="148"/>
      <c r="O5261" s="106"/>
      <c r="P5261" s="43"/>
      <c r="Q5261" s="31"/>
      <c r="R5261" s="84"/>
      <c r="S5261" s="31"/>
      <c r="T5261" s="31"/>
      <c r="U5261" s="169"/>
      <c r="V5261" s="150"/>
      <c r="W5261" s="141" t="str" cm="1">
        <f t="array" ref="W5261">IF(SUM(LEN(B5261:V5261))=0,"",IF(OR(OR(ISBLANK(F5261),SUM(LEN(C5261),LEN(D5261))=0),AND(NOT(E5261="Unknown"),ISBLANK(J5261)),AND(NOT(O5261="Unknown"),ISBLANK(R5261))),"Missing Information", INDEX(Table15[Entire Service Line Classification], MATCH(SUMIFS(Table15[Unique ID],Table15[System-Owned Portion],E5261,Table15[If Material Anything Other than "Lead" in Column E,Was Material Ever Previously Lead?],G5261,Table15[Customer-Owned Portion],O5261),Table15[Unique ID],0),0)))</f>
        <v/>
      </c>
      <c r="X5261"/>
    </row>
    <row r="5262" spans="2:24" x14ac:dyDescent="0.25">
      <c r="B5262" s="146"/>
      <c r="C5262" s="31"/>
      <c r="D5262" s="31"/>
      <c r="E5262" s="44"/>
      <c r="F5262" s="43"/>
      <c r="G5262" s="84"/>
      <c r="H5262" s="31"/>
      <c r="I5262" s="208"/>
      <c r="J5262" s="84"/>
      <c r="K5262" s="31"/>
      <c r="L5262" s="31"/>
      <c r="M5262" s="169"/>
      <c r="N5262" s="148"/>
      <c r="O5262" s="106"/>
      <c r="P5262" s="43"/>
      <c r="Q5262" s="31"/>
      <c r="R5262" s="84"/>
      <c r="S5262" s="31"/>
      <c r="T5262" s="31"/>
      <c r="U5262" s="169"/>
      <c r="V5262" s="150"/>
      <c r="W5262" s="141" t="str" cm="1">
        <f t="array" ref="W5262">IF(SUM(LEN(B5262:V5262))=0,"",IF(OR(OR(ISBLANK(F5262),SUM(LEN(C5262),LEN(D5262))=0),AND(NOT(E5262="Unknown"),ISBLANK(J5262)),AND(NOT(O5262="Unknown"),ISBLANK(R5262))),"Missing Information", INDEX(Table15[Entire Service Line Classification], MATCH(SUMIFS(Table15[Unique ID],Table15[System-Owned Portion],E5262,Table15[If Material Anything Other than "Lead" in Column E,Was Material Ever Previously Lead?],G5262,Table15[Customer-Owned Portion],O5262),Table15[Unique ID],0),0)))</f>
        <v/>
      </c>
      <c r="X5262"/>
    </row>
    <row r="5263" spans="2:24" x14ac:dyDescent="0.25">
      <c r="B5263" s="146"/>
      <c r="C5263" s="31"/>
      <c r="D5263" s="31"/>
      <c r="E5263" s="44"/>
      <c r="F5263" s="43"/>
      <c r="G5263" s="84"/>
      <c r="H5263" s="31"/>
      <c r="I5263" s="208"/>
      <c r="J5263" s="84"/>
      <c r="K5263" s="31"/>
      <c r="L5263" s="31"/>
      <c r="M5263" s="169"/>
      <c r="N5263" s="148"/>
      <c r="O5263" s="106"/>
      <c r="P5263" s="43"/>
      <c r="Q5263" s="31"/>
      <c r="R5263" s="84"/>
      <c r="S5263" s="31"/>
      <c r="T5263" s="31"/>
      <c r="U5263" s="169"/>
      <c r="V5263" s="150"/>
      <c r="W5263" s="141" t="str" cm="1">
        <f t="array" ref="W5263">IF(SUM(LEN(B5263:V5263))=0,"",IF(OR(OR(ISBLANK(F5263),SUM(LEN(C5263),LEN(D5263))=0),AND(NOT(E5263="Unknown"),ISBLANK(J5263)),AND(NOT(O5263="Unknown"),ISBLANK(R5263))),"Missing Information", INDEX(Table15[Entire Service Line Classification], MATCH(SUMIFS(Table15[Unique ID],Table15[System-Owned Portion],E5263,Table15[If Material Anything Other than "Lead" in Column E,Was Material Ever Previously Lead?],G5263,Table15[Customer-Owned Portion],O5263),Table15[Unique ID],0),0)))</f>
        <v/>
      </c>
      <c r="X5263"/>
    </row>
    <row r="5264" spans="2:24" x14ac:dyDescent="0.25">
      <c r="B5264" s="146"/>
      <c r="C5264" s="31"/>
      <c r="D5264" s="31"/>
      <c r="E5264" s="44"/>
      <c r="F5264" s="43"/>
      <c r="G5264" s="84"/>
      <c r="H5264" s="31"/>
      <c r="I5264" s="208"/>
      <c r="J5264" s="84"/>
      <c r="K5264" s="31"/>
      <c r="L5264" s="31"/>
      <c r="M5264" s="169"/>
      <c r="N5264" s="148"/>
      <c r="O5264" s="106"/>
      <c r="P5264" s="43"/>
      <c r="Q5264" s="31"/>
      <c r="R5264" s="84"/>
      <c r="S5264" s="31"/>
      <c r="T5264" s="31"/>
      <c r="U5264" s="169"/>
      <c r="V5264" s="150"/>
      <c r="W5264" s="141" t="str" cm="1">
        <f t="array" ref="W5264">IF(SUM(LEN(B5264:V5264))=0,"",IF(OR(OR(ISBLANK(F5264),SUM(LEN(C5264),LEN(D5264))=0),AND(NOT(E5264="Unknown"),ISBLANK(J5264)),AND(NOT(O5264="Unknown"),ISBLANK(R5264))),"Missing Information", INDEX(Table15[Entire Service Line Classification], MATCH(SUMIFS(Table15[Unique ID],Table15[System-Owned Portion],E5264,Table15[If Material Anything Other than "Lead" in Column E,Was Material Ever Previously Lead?],G5264,Table15[Customer-Owned Portion],O5264),Table15[Unique ID],0),0)))</f>
        <v/>
      </c>
      <c r="X5264"/>
    </row>
    <row r="5265" spans="2:24" x14ac:dyDescent="0.25">
      <c r="B5265" s="146"/>
      <c r="C5265" s="31"/>
      <c r="D5265" s="31"/>
      <c r="E5265" s="44"/>
      <c r="F5265" s="43"/>
      <c r="G5265" s="84"/>
      <c r="H5265" s="31"/>
      <c r="I5265" s="208"/>
      <c r="J5265" s="84"/>
      <c r="K5265" s="31"/>
      <c r="L5265" s="31"/>
      <c r="M5265" s="169"/>
      <c r="N5265" s="148"/>
      <c r="O5265" s="106"/>
      <c r="P5265" s="43"/>
      <c r="Q5265" s="31"/>
      <c r="R5265" s="84"/>
      <c r="S5265" s="31"/>
      <c r="T5265" s="31"/>
      <c r="U5265" s="169"/>
      <c r="V5265" s="150"/>
      <c r="W5265" s="141" t="str" cm="1">
        <f t="array" ref="W5265">IF(SUM(LEN(B5265:V5265))=0,"",IF(OR(OR(ISBLANK(F5265),SUM(LEN(C5265),LEN(D5265))=0),AND(NOT(E5265="Unknown"),ISBLANK(J5265)),AND(NOT(O5265="Unknown"),ISBLANK(R5265))),"Missing Information", INDEX(Table15[Entire Service Line Classification], MATCH(SUMIFS(Table15[Unique ID],Table15[System-Owned Portion],E5265,Table15[If Material Anything Other than "Lead" in Column E,Was Material Ever Previously Lead?],G5265,Table15[Customer-Owned Portion],O5265),Table15[Unique ID],0),0)))</f>
        <v/>
      </c>
      <c r="X5265"/>
    </row>
    <row r="5266" spans="2:24" x14ac:dyDescent="0.25">
      <c r="B5266" s="146"/>
      <c r="C5266" s="31"/>
      <c r="D5266" s="31"/>
      <c r="E5266" s="44"/>
      <c r="F5266" s="43"/>
      <c r="G5266" s="84"/>
      <c r="H5266" s="31"/>
      <c r="I5266" s="208"/>
      <c r="J5266" s="84"/>
      <c r="K5266" s="31"/>
      <c r="L5266" s="31"/>
      <c r="M5266" s="169"/>
      <c r="N5266" s="148"/>
      <c r="O5266" s="106"/>
      <c r="P5266" s="43"/>
      <c r="Q5266" s="31"/>
      <c r="R5266" s="84"/>
      <c r="S5266" s="31"/>
      <c r="T5266" s="31"/>
      <c r="U5266" s="169"/>
      <c r="V5266" s="150"/>
      <c r="W5266" s="141" t="str" cm="1">
        <f t="array" ref="W5266">IF(SUM(LEN(B5266:V5266))=0,"",IF(OR(OR(ISBLANK(F5266),SUM(LEN(C5266),LEN(D5266))=0),AND(NOT(E5266="Unknown"),ISBLANK(J5266)),AND(NOT(O5266="Unknown"),ISBLANK(R5266))),"Missing Information", INDEX(Table15[Entire Service Line Classification], MATCH(SUMIFS(Table15[Unique ID],Table15[System-Owned Portion],E5266,Table15[If Material Anything Other than "Lead" in Column E,Was Material Ever Previously Lead?],G5266,Table15[Customer-Owned Portion],O5266),Table15[Unique ID],0),0)))</f>
        <v/>
      </c>
      <c r="X5266"/>
    </row>
    <row r="5267" spans="2:24" x14ac:dyDescent="0.25">
      <c r="B5267" s="146"/>
      <c r="C5267" s="31"/>
      <c r="D5267" s="31"/>
      <c r="E5267" s="44"/>
      <c r="F5267" s="43"/>
      <c r="G5267" s="84"/>
      <c r="H5267" s="31"/>
      <c r="I5267" s="208"/>
      <c r="J5267" s="84"/>
      <c r="K5267" s="31"/>
      <c r="L5267" s="31"/>
      <c r="M5267" s="169"/>
      <c r="N5267" s="148"/>
      <c r="O5267" s="106"/>
      <c r="P5267" s="43"/>
      <c r="Q5267" s="31"/>
      <c r="R5267" s="84"/>
      <c r="S5267" s="31"/>
      <c r="T5267" s="31"/>
      <c r="U5267" s="169"/>
      <c r="V5267" s="150"/>
      <c r="W5267" s="141" t="str" cm="1">
        <f t="array" ref="W5267">IF(SUM(LEN(B5267:V5267))=0,"",IF(OR(OR(ISBLANK(F5267),SUM(LEN(C5267),LEN(D5267))=0),AND(NOT(E5267="Unknown"),ISBLANK(J5267)),AND(NOT(O5267="Unknown"),ISBLANK(R5267))),"Missing Information", INDEX(Table15[Entire Service Line Classification], MATCH(SUMIFS(Table15[Unique ID],Table15[System-Owned Portion],E5267,Table15[If Material Anything Other than "Lead" in Column E,Was Material Ever Previously Lead?],G5267,Table15[Customer-Owned Portion],O5267),Table15[Unique ID],0),0)))</f>
        <v/>
      </c>
      <c r="X5267"/>
    </row>
    <row r="5268" spans="2:24" x14ac:dyDescent="0.25">
      <c r="B5268" s="146"/>
      <c r="C5268" s="31"/>
      <c r="D5268" s="31"/>
      <c r="E5268" s="44"/>
      <c r="F5268" s="43"/>
      <c r="G5268" s="84"/>
      <c r="H5268" s="31"/>
      <c r="I5268" s="208"/>
      <c r="J5268" s="84"/>
      <c r="K5268" s="31"/>
      <c r="L5268" s="31"/>
      <c r="M5268" s="169"/>
      <c r="N5268" s="148"/>
      <c r="O5268" s="106"/>
      <c r="P5268" s="43"/>
      <c r="Q5268" s="31"/>
      <c r="R5268" s="84"/>
      <c r="S5268" s="31"/>
      <c r="T5268" s="31"/>
      <c r="U5268" s="169"/>
      <c r="V5268" s="150"/>
      <c r="W5268" s="141" t="str" cm="1">
        <f t="array" ref="W5268">IF(SUM(LEN(B5268:V5268))=0,"",IF(OR(OR(ISBLANK(F5268),SUM(LEN(C5268),LEN(D5268))=0),AND(NOT(E5268="Unknown"),ISBLANK(J5268)),AND(NOT(O5268="Unknown"),ISBLANK(R5268))),"Missing Information", INDEX(Table15[Entire Service Line Classification], MATCH(SUMIFS(Table15[Unique ID],Table15[System-Owned Portion],E5268,Table15[If Material Anything Other than "Lead" in Column E,Was Material Ever Previously Lead?],G5268,Table15[Customer-Owned Portion],O5268),Table15[Unique ID],0),0)))</f>
        <v/>
      </c>
      <c r="X5268"/>
    </row>
    <row r="5269" spans="2:24" x14ac:dyDescent="0.25">
      <c r="B5269" s="146"/>
      <c r="C5269" s="31"/>
      <c r="D5269" s="31"/>
      <c r="E5269" s="44"/>
      <c r="F5269" s="43"/>
      <c r="G5269" s="84"/>
      <c r="H5269" s="31"/>
      <c r="I5269" s="208"/>
      <c r="J5269" s="84"/>
      <c r="K5269" s="31"/>
      <c r="L5269" s="31"/>
      <c r="M5269" s="169"/>
      <c r="N5269" s="148"/>
      <c r="O5269" s="106"/>
      <c r="P5269" s="43"/>
      <c r="Q5269" s="31"/>
      <c r="R5269" s="84"/>
      <c r="S5269" s="31"/>
      <c r="T5269" s="31"/>
      <c r="U5269" s="169"/>
      <c r="V5269" s="150"/>
      <c r="W5269" s="141" t="str" cm="1">
        <f t="array" ref="W5269">IF(SUM(LEN(B5269:V5269))=0,"",IF(OR(OR(ISBLANK(F5269),SUM(LEN(C5269),LEN(D5269))=0),AND(NOT(E5269="Unknown"),ISBLANK(J5269)),AND(NOT(O5269="Unknown"),ISBLANK(R5269))),"Missing Information", INDEX(Table15[Entire Service Line Classification], MATCH(SUMIFS(Table15[Unique ID],Table15[System-Owned Portion],E5269,Table15[If Material Anything Other than "Lead" in Column E,Was Material Ever Previously Lead?],G5269,Table15[Customer-Owned Portion],O5269),Table15[Unique ID],0),0)))</f>
        <v/>
      </c>
      <c r="X5269"/>
    </row>
    <row r="5270" spans="2:24" x14ac:dyDescent="0.25">
      <c r="B5270" s="146"/>
      <c r="C5270" s="31"/>
      <c r="D5270" s="31"/>
      <c r="E5270" s="44"/>
      <c r="F5270" s="43"/>
      <c r="G5270" s="84"/>
      <c r="H5270" s="31"/>
      <c r="I5270" s="208"/>
      <c r="J5270" s="84"/>
      <c r="K5270" s="31"/>
      <c r="L5270" s="31"/>
      <c r="M5270" s="169"/>
      <c r="N5270" s="148"/>
      <c r="O5270" s="106"/>
      <c r="P5270" s="43"/>
      <c r="Q5270" s="31"/>
      <c r="R5270" s="84"/>
      <c r="S5270" s="31"/>
      <c r="T5270" s="31"/>
      <c r="U5270" s="169"/>
      <c r="V5270" s="150"/>
      <c r="W5270" s="141" t="str" cm="1">
        <f t="array" ref="W5270">IF(SUM(LEN(B5270:V5270))=0,"",IF(OR(OR(ISBLANK(F5270),SUM(LEN(C5270),LEN(D5270))=0),AND(NOT(E5270="Unknown"),ISBLANK(J5270)),AND(NOT(O5270="Unknown"),ISBLANK(R5270))),"Missing Information", INDEX(Table15[Entire Service Line Classification], MATCH(SUMIFS(Table15[Unique ID],Table15[System-Owned Portion],E5270,Table15[If Material Anything Other than "Lead" in Column E,Was Material Ever Previously Lead?],G5270,Table15[Customer-Owned Portion],O5270),Table15[Unique ID],0),0)))</f>
        <v/>
      </c>
      <c r="X5270"/>
    </row>
    <row r="5271" spans="2:24" x14ac:dyDescent="0.25">
      <c r="B5271" s="146"/>
      <c r="C5271" s="31"/>
      <c r="D5271" s="31"/>
      <c r="E5271" s="44"/>
      <c r="F5271" s="43"/>
      <c r="G5271" s="84"/>
      <c r="H5271" s="31"/>
      <c r="I5271" s="208"/>
      <c r="J5271" s="84"/>
      <c r="K5271" s="31"/>
      <c r="L5271" s="31"/>
      <c r="M5271" s="169"/>
      <c r="N5271" s="148"/>
      <c r="O5271" s="106"/>
      <c r="P5271" s="43"/>
      <c r="Q5271" s="31"/>
      <c r="R5271" s="84"/>
      <c r="S5271" s="31"/>
      <c r="T5271" s="31"/>
      <c r="U5271" s="169"/>
      <c r="V5271" s="150"/>
      <c r="W5271" s="141" t="str" cm="1">
        <f t="array" ref="W5271">IF(SUM(LEN(B5271:V5271))=0,"",IF(OR(OR(ISBLANK(F5271),SUM(LEN(C5271),LEN(D5271))=0),AND(NOT(E5271="Unknown"),ISBLANK(J5271)),AND(NOT(O5271="Unknown"),ISBLANK(R5271))),"Missing Information", INDEX(Table15[Entire Service Line Classification], MATCH(SUMIFS(Table15[Unique ID],Table15[System-Owned Portion],E5271,Table15[If Material Anything Other than "Lead" in Column E,Was Material Ever Previously Lead?],G5271,Table15[Customer-Owned Portion],O5271),Table15[Unique ID],0),0)))</f>
        <v/>
      </c>
      <c r="X5271"/>
    </row>
    <row r="5272" spans="2:24" x14ac:dyDescent="0.25">
      <c r="B5272" s="146"/>
      <c r="C5272" s="31"/>
      <c r="D5272" s="31"/>
      <c r="E5272" s="44"/>
      <c r="F5272" s="43"/>
      <c r="G5272" s="84"/>
      <c r="H5272" s="31"/>
      <c r="I5272" s="208"/>
      <c r="J5272" s="84"/>
      <c r="K5272" s="31"/>
      <c r="L5272" s="31"/>
      <c r="M5272" s="169"/>
      <c r="N5272" s="148"/>
      <c r="O5272" s="106"/>
      <c r="P5272" s="43"/>
      <c r="Q5272" s="31"/>
      <c r="R5272" s="84"/>
      <c r="S5272" s="31"/>
      <c r="T5272" s="31"/>
      <c r="U5272" s="169"/>
      <c r="V5272" s="150"/>
      <c r="W5272" s="141" t="str" cm="1">
        <f t="array" ref="W5272">IF(SUM(LEN(B5272:V5272))=0,"",IF(OR(OR(ISBLANK(F5272),SUM(LEN(C5272),LEN(D5272))=0),AND(NOT(E5272="Unknown"),ISBLANK(J5272)),AND(NOT(O5272="Unknown"),ISBLANK(R5272))),"Missing Information", INDEX(Table15[Entire Service Line Classification], MATCH(SUMIFS(Table15[Unique ID],Table15[System-Owned Portion],E5272,Table15[If Material Anything Other than "Lead" in Column E,Was Material Ever Previously Lead?],G5272,Table15[Customer-Owned Portion],O5272),Table15[Unique ID],0),0)))</f>
        <v/>
      </c>
      <c r="X5272"/>
    </row>
    <row r="5273" spans="2:24" x14ac:dyDescent="0.25">
      <c r="B5273" s="146"/>
      <c r="C5273" s="31"/>
      <c r="D5273" s="31"/>
      <c r="E5273" s="44"/>
      <c r="F5273" s="43"/>
      <c r="G5273" s="84"/>
      <c r="H5273" s="31"/>
      <c r="I5273" s="208"/>
      <c r="J5273" s="84"/>
      <c r="K5273" s="31"/>
      <c r="L5273" s="31"/>
      <c r="M5273" s="169"/>
      <c r="N5273" s="148"/>
      <c r="O5273" s="106"/>
      <c r="P5273" s="43"/>
      <c r="Q5273" s="31"/>
      <c r="R5273" s="84"/>
      <c r="S5273" s="31"/>
      <c r="T5273" s="31"/>
      <c r="U5273" s="169"/>
      <c r="V5273" s="150"/>
      <c r="W5273" s="141" t="str" cm="1">
        <f t="array" ref="W5273">IF(SUM(LEN(B5273:V5273))=0,"",IF(OR(OR(ISBLANK(F5273),SUM(LEN(C5273),LEN(D5273))=0),AND(NOT(E5273="Unknown"),ISBLANK(J5273)),AND(NOT(O5273="Unknown"),ISBLANK(R5273))),"Missing Information", INDEX(Table15[Entire Service Line Classification], MATCH(SUMIFS(Table15[Unique ID],Table15[System-Owned Portion],E5273,Table15[If Material Anything Other than "Lead" in Column E,Was Material Ever Previously Lead?],G5273,Table15[Customer-Owned Portion],O5273),Table15[Unique ID],0),0)))</f>
        <v/>
      </c>
      <c r="X5273"/>
    </row>
    <row r="5274" spans="2:24" x14ac:dyDescent="0.25">
      <c r="B5274" s="146"/>
      <c r="C5274" s="31"/>
      <c r="D5274" s="31"/>
      <c r="E5274" s="44"/>
      <c r="F5274" s="43"/>
      <c r="G5274" s="84"/>
      <c r="H5274" s="31"/>
      <c r="I5274" s="208"/>
      <c r="J5274" s="84"/>
      <c r="K5274" s="31"/>
      <c r="L5274" s="31"/>
      <c r="M5274" s="169"/>
      <c r="N5274" s="148"/>
      <c r="O5274" s="106"/>
      <c r="P5274" s="43"/>
      <c r="Q5274" s="31"/>
      <c r="R5274" s="84"/>
      <c r="S5274" s="31"/>
      <c r="T5274" s="31"/>
      <c r="U5274" s="169"/>
      <c r="V5274" s="150"/>
      <c r="W5274" s="141" t="str" cm="1">
        <f t="array" ref="W5274">IF(SUM(LEN(B5274:V5274))=0,"",IF(OR(OR(ISBLANK(F5274),SUM(LEN(C5274),LEN(D5274))=0),AND(NOT(E5274="Unknown"),ISBLANK(J5274)),AND(NOT(O5274="Unknown"),ISBLANK(R5274))),"Missing Information", INDEX(Table15[Entire Service Line Classification], MATCH(SUMIFS(Table15[Unique ID],Table15[System-Owned Portion],E5274,Table15[If Material Anything Other than "Lead" in Column E,Was Material Ever Previously Lead?],G5274,Table15[Customer-Owned Portion],O5274),Table15[Unique ID],0),0)))</f>
        <v/>
      </c>
      <c r="X5274"/>
    </row>
    <row r="5275" spans="2:24" x14ac:dyDescent="0.25">
      <c r="B5275" s="146"/>
      <c r="C5275" s="31"/>
      <c r="D5275" s="31"/>
      <c r="E5275" s="44"/>
      <c r="F5275" s="43"/>
      <c r="G5275" s="84"/>
      <c r="H5275" s="31"/>
      <c r="I5275" s="208"/>
      <c r="J5275" s="84"/>
      <c r="K5275" s="31"/>
      <c r="L5275" s="31"/>
      <c r="M5275" s="169"/>
      <c r="N5275" s="148"/>
      <c r="O5275" s="106"/>
      <c r="P5275" s="43"/>
      <c r="Q5275" s="31"/>
      <c r="R5275" s="84"/>
      <c r="S5275" s="31"/>
      <c r="T5275" s="31"/>
      <c r="U5275" s="169"/>
      <c r="V5275" s="150"/>
      <c r="W5275" s="141" t="str" cm="1">
        <f t="array" ref="W5275">IF(SUM(LEN(B5275:V5275))=0,"",IF(OR(OR(ISBLANK(F5275),SUM(LEN(C5275),LEN(D5275))=0),AND(NOT(E5275="Unknown"),ISBLANK(J5275)),AND(NOT(O5275="Unknown"),ISBLANK(R5275))),"Missing Information", INDEX(Table15[Entire Service Line Classification], MATCH(SUMIFS(Table15[Unique ID],Table15[System-Owned Portion],E5275,Table15[If Material Anything Other than "Lead" in Column E,Was Material Ever Previously Lead?],G5275,Table15[Customer-Owned Portion],O5275),Table15[Unique ID],0),0)))</f>
        <v/>
      </c>
      <c r="X5275"/>
    </row>
    <row r="5276" spans="2:24" x14ac:dyDescent="0.25">
      <c r="B5276" s="146"/>
      <c r="C5276" s="31"/>
      <c r="D5276" s="31"/>
      <c r="E5276" s="44"/>
      <c r="F5276" s="43"/>
      <c r="G5276" s="84"/>
      <c r="H5276" s="31"/>
      <c r="I5276" s="208"/>
      <c r="J5276" s="84"/>
      <c r="K5276" s="31"/>
      <c r="L5276" s="31"/>
      <c r="M5276" s="169"/>
      <c r="N5276" s="148"/>
      <c r="O5276" s="106"/>
      <c r="P5276" s="43"/>
      <c r="Q5276" s="31"/>
      <c r="R5276" s="84"/>
      <c r="S5276" s="31"/>
      <c r="T5276" s="31"/>
      <c r="U5276" s="169"/>
      <c r="V5276" s="150"/>
      <c r="W5276" s="141" t="str" cm="1">
        <f t="array" ref="W5276">IF(SUM(LEN(B5276:V5276))=0,"",IF(OR(OR(ISBLANK(F5276),SUM(LEN(C5276),LEN(D5276))=0),AND(NOT(E5276="Unknown"),ISBLANK(J5276)),AND(NOT(O5276="Unknown"),ISBLANK(R5276))),"Missing Information", INDEX(Table15[Entire Service Line Classification], MATCH(SUMIFS(Table15[Unique ID],Table15[System-Owned Portion],E5276,Table15[If Material Anything Other than "Lead" in Column E,Was Material Ever Previously Lead?],G5276,Table15[Customer-Owned Portion],O5276),Table15[Unique ID],0),0)))</f>
        <v/>
      </c>
      <c r="X5276"/>
    </row>
    <row r="5277" spans="2:24" x14ac:dyDescent="0.25">
      <c r="B5277" s="146"/>
      <c r="C5277" s="31"/>
      <c r="D5277" s="31"/>
      <c r="E5277" s="44"/>
      <c r="F5277" s="43"/>
      <c r="G5277" s="84"/>
      <c r="H5277" s="31"/>
      <c r="I5277" s="208"/>
      <c r="J5277" s="84"/>
      <c r="K5277" s="31"/>
      <c r="L5277" s="31"/>
      <c r="M5277" s="169"/>
      <c r="N5277" s="148"/>
      <c r="O5277" s="106"/>
      <c r="P5277" s="43"/>
      <c r="Q5277" s="31"/>
      <c r="R5277" s="84"/>
      <c r="S5277" s="31"/>
      <c r="T5277" s="31"/>
      <c r="U5277" s="169"/>
      <c r="V5277" s="150"/>
      <c r="W5277" s="141" t="str" cm="1">
        <f t="array" ref="W5277">IF(SUM(LEN(B5277:V5277))=0,"",IF(OR(OR(ISBLANK(F5277),SUM(LEN(C5277),LEN(D5277))=0),AND(NOT(E5277="Unknown"),ISBLANK(J5277)),AND(NOT(O5277="Unknown"),ISBLANK(R5277))),"Missing Information", INDEX(Table15[Entire Service Line Classification], MATCH(SUMIFS(Table15[Unique ID],Table15[System-Owned Portion],E5277,Table15[If Material Anything Other than "Lead" in Column E,Was Material Ever Previously Lead?],G5277,Table15[Customer-Owned Portion],O5277),Table15[Unique ID],0),0)))</f>
        <v/>
      </c>
      <c r="X5277"/>
    </row>
    <row r="5278" spans="2:24" x14ac:dyDescent="0.25">
      <c r="B5278" s="146"/>
      <c r="C5278" s="31"/>
      <c r="D5278" s="31"/>
      <c r="E5278" s="44"/>
      <c r="F5278" s="43"/>
      <c r="G5278" s="84"/>
      <c r="H5278" s="31"/>
      <c r="I5278" s="208"/>
      <c r="J5278" s="84"/>
      <c r="K5278" s="31"/>
      <c r="L5278" s="31"/>
      <c r="M5278" s="169"/>
      <c r="N5278" s="148"/>
      <c r="O5278" s="106"/>
      <c r="P5278" s="43"/>
      <c r="Q5278" s="31"/>
      <c r="R5278" s="84"/>
      <c r="S5278" s="31"/>
      <c r="T5278" s="31"/>
      <c r="U5278" s="169"/>
      <c r="V5278" s="150"/>
      <c r="W5278" s="141" t="str" cm="1">
        <f t="array" ref="W5278">IF(SUM(LEN(B5278:V5278))=0,"",IF(OR(OR(ISBLANK(F5278),SUM(LEN(C5278),LEN(D5278))=0),AND(NOT(E5278="Unknown"),ISBLANK(J5278)),AND(NOT(O5278="Unknown"),ISBLANK(R5278))),"Missing Information", INDEX(Table15[Entire Service Line Classification], MATCH(SUMIFS(Table15[Unique ID],Table15[System-Owned Portion],E5278,Table15[If Material Anything Other than "Lead" in Column E,Was Material Ever Previously Lead?],G5278,Table15[Customer-Owned Portion],O5278),Table15[Unique ID],0),0)))</f>
        <v/>
      </c>
      <c r="X5278"/>
    </row>
    <row r="5279" spans="2:24" x14ac:dyDescent="0.25">
      <c r="B5279" s="146"/>
      <c r="C5279" s="31"/>
      <c r="D5279" s="31"/>
      <c r="E5279" s="44"/>
      <c r="F5279" s="43"/>
      <c r="G5279" s="84"/>
      <c r="H5279" s="31"/>
      <c r="I5279" s="208"/>
      <c r="J5279" s="84"/>
      <c r="K5279" s="31"/>
      <c r="L5279" s="31"/>
      <c r="M5279" s="169"/>
      <c r="N5279" s="148"/>
      <c r="O5279" s="106"/>
      <c r="P5279" s="43"/>
      <c r="Q5279" s="31"/>
      <c r="R5279" s="84"/>
      <c r="S5279" s="31"/>
      <c r="T5279" s="31"/>
      <c r="U5279" s="169"/>
      <c r="V5279" s="150"/>
      <c r="W5279" s="141" t="str" cm="1">
        <f t="array" ref="W5279">IF(SUM(LEN(B5279:V5279))=0,"",IF(OR(OR(ISBLANK(F5279),SUM(LEN(C5279),LEN(D5279))=0),AND(NOT(E5279="Unknown"),ISBLANK(J5279)),AND(NOT(O5279="Unknown"),ISBLANK(R5279))),"Missing Information", INDEX(Table15[Entire Service Line Classification], MATCH(SUMIFS(Table15[Unique ID],Table15[System-Owned Portion],E5279,Table15[If Material Anything Other than "Lead" in Column E,Was Material Ever Previously Lead?],G5279,Table15[Customer-Owned Portion],O5279),Table15[Unique ID],0),0)))</f>
        <v/>
      </c>
      <c r="X5279"/>
    </row>
    <row r="5280" spans="2:24" x14ac:dyDescent="0.25">
      <c r="B5280" s="146"/>
      <c r="C5280" s="31"/>
      <c r="D5280" s="31"/>
      <c r="E5280" s="44"/>
      <c r="F5280" s="43"/>
      <c r="G5280" s="84"/>
      <c r="H5280" s="31"/>
      <c r="I5280" s="208"/>
      <c r="J5280" s="84"/>
      <c r="K5280" s="31"/>
      <c r="L5280" s="31"/>
      <c r="M5280" s="169"/>
      <c r="N5280" s="148"/>
      <c r="O5280" s="106"/>
      <c r="P5280" s="43"/>
      <c r="Q5280" s="31"/>
      <c r="R5280" s="84"/>
      <c r="S5280" s="31"/>
      <c r="T5280" s="31"/>
      <c r="U5280" s="169"/>
      <c r="V5280" s="150"/>
      <c r="W5280" s="141" t="str" cm="1">
        <f t="array" ref="W5280">IF(SUM(LEN(B5280:V5280))=0,"",IF(OR(OR(ISBLANK(F5280),SUM(LEN(C5280),LEN(D5280))=0),AND(NOT(E5280="Unknown"),ISBLANK(J5280)),AND(NOT(O5280="Unknown"),ISBLANK(R5280))),"Missing Information", INDEX(Table15[Entire Service Line Classification], MATCH(SUMIFS(Table15[Unique ID],Table15[System-Owned Portion],E5280,Table15[If Material Anything Other than "Lead" in Column E,Was Material Ever Previously Lead?],G5280,Table15[Customer-Owned Portion],O5280),Table15[Unique ID],0),0)))</f>
        <v/>
      </c>
      <c r="X5280"/>
    </row>
    <row r="5281" spans="2:24" x14ac:dyDescent="0.25">
      <c r="B5281" s="146"/>
      <c r="C5281" s="31"/>
      <c r="D5281" s="31"/>
      <c r="E5281" s="44"/>
      <c r="F5281" s="43"/>
      <c r="G5281" s="84"/>
      <c r="H5281" s="31"/>
      <c r="I5281" s="208"/>
      <c r="J5281" s="84"/>
      <c r="K5281" s="31"/>
      <c r="L5281" s="31"/>
      <c r="M5281" s="169"/>
      <c r="N5281" s="148"/>
      <c r="O5281" s="106"/>
      <c r="P5281" s="43"/>
      <c r="Q5281" s="31"/>
      <c r="R5281" s="84"/>
      <c r="S5281" s="31"/>
      <c r="T5281" s="31"/>
      <c r="U5281" s="169"/>
      <c r="V5281" s="150"/>
      <c r="W5281" s="141" t="str" cm="1">
        <f t="array" ref="W5281">IF(SUM(LEN(B5281:V5281))=0,"",IF(OR(OR(ISBLANK(F5281),SUM(LEN(C5281),LEN(D5281))=0),AND(NOT(E5281="Unknown"),ISBLANK(J5281)),AND(NOT(O5281="Unknown"),ISBLANK(R5281))),"Missing Information", INDEX(Table15[Entire Service Line Classification], MATCH(SUMIFS(Table15[Unique ID],Table15[System-Owned Portion],E5281,Table15[If Material Anything Other than "Lead" in Column E,Was Material Ever Previously Lead?],G5281,Table15[Customer-Owned Portion],O5281),Table15[Unique ID],0),0)))</f>
        <v/>
      </c>
      <c r="X5281"/>
    </row>
    <row r="5282" spans="2:24" x14ac:dyDescent="0.25">
      <c r="B5282" s="146"/>
      <c r="C5282" s="31"/>
      <c r="D5282" s="31"/>
      <c r="E5282" s="44"/>
      <c r="F5282" s="43"/>
      <c r="G5282" s="84"/>
      <c r="H5282" s="31"/>
      <c r="I5282" s="208"/>
      <c r="J5282" s="84"/>
      <c r="K5282" s="31"/>
      <c r="L5282" s="31"/>
      <c r="M5282" s="169"/>
      <c r="N5282" s="148"/>
      <c r="O5282" s="106"/>
      <c r="P5282" s="43"/>
      <c r="Q5282" s="31"/>
      <c r="R5282" s="84"/>
      <c r="S5282" s="31"/>
      <c r="T5282" s="31"/>
      <c r="U5282" s="169"/>
      <c r="V5282" s="150"/>
      <c r="W5282" s="141" t="str" cm="1">
        <f t="array" ref="W5282">IF(SUM(LEN(B5282:V5282))=0,"",IF(OR(OR(ISBLANK(F5282),SUM(LEN(C5282),LEN(D5282))=0),AND(NOT(E5282="Unknown"),ISBLANK(J5282)),AND(NOT(O5282="Unknown"),ISBLANK(R5282))),"Missing Information", INDEX(Table15[Entire Service Line Classification], MATCH(SUMIFS(Table15[Unique ID],Table15[System-Owned Portion],E5282,Table15[If Material Anything Other than "Lead" in Column E,Was Material Ever Previously Lead?],G5282,Table15[Customer-Owned Portion],O5282),Table15[Unique ID],0),0)))</f>
        <v/>
      </c>
      <c r="X5282"/>
    </row>
    <row r="5283" spans="2:24" x14ac:dyDescent="0.25">
      <c r="B5283" s="146"/>
      <c r="C5283" s="31"/>
      <c r="D5283" s="31"/>
      <c r="E5283" s="44"/>
      <c r="F5283" s="43"/>
      <c r="G5283" s="84"/>
      <c r="H5283" s="31"/>
      <c r="I5283" s="208"/>
      <c r="J5283" s="84"/>
      <c r="K5283" s="31"/>
      <c r="L5283" s="31"/>
      <c r="M5283" s="169"/>
      <c r="N5283" s="148"/>
      <c r="O5283" s="106"/>
      <c r="P5283" s="43"/>
      <c r="Q5283" s="31"/>
      <c r="R5283" s="84"/>
      <c r="S5283" s="31"/>
      <c r="T5283" s="31"/>
      <c r="U5283" s="169"/>
      <c r="V5283" s="150"/>
      <c r="W5283" s="141" t="str" cm="1">
        <f t="array" ref="W5283">IF(SUM(LEN(B5283:V5283))=0,"",IF(OR(OR(ISBLANK(F5283),SUM(LEN(C5283),LEN(D5283))=0),AND(NOT(E5283="Unknown"),ISBLANK(J5283)),AND(NOT(O5283="Unknown"),ISBLANK(R5283))),"Missing Information", INDEX(Table15[Entire Service Line Classification], MATCH(SUMIFS(Table15[Unique ID],Table15[System-Owned Portion],E5283,Table15[If Material Anything Other than "Lead" in Column E,Was Material Ever Previously Lead?],G5283,Table15[Customer-Owned Portion],O5283),Table15[Unique ID],0),0)))</f>
        <v/>
      </c>
      <c r="X5283"/>
    </row>
    <row r="5284" spans="2:24" x14ac:dyDescent="0.25">
      <c r="B5284" s="146"/>
      <c r="C5284" s="31"/>
      <c r="D5284" s="31"/>
      <c r="E5284" s="44"/>
      <c r="F5284" s="43"/>
      <c r="G5284" s="84"/>
      <c r="H5284" s="31"/>
      <c r="I5284" s="208"/>
      <c r="J5284" s="84"/>
      <c r="K5284" s="31"/>
      <c r="L5284" s="31"/>
      <c r="M5284" s="169"/>
      <c r="N5284" s="148"/>
      <c r="O5284" s="106"/>
      <c r="P5284" s="43"/>
      <c r="Q5284" s="31"/>
      <c r="R5284" s="84"/>
      <c r="S5284" s="31"/>
      <c r="T5284" s="31"/>
      <c r="U5284" s="169"/>
      <c r="V5284" s="150"/>
      <c r="W5284" s="141" t="str" cm="1">
        <f t="array" ref="W5284">IF(SUM(LEN(B5284:V5284))=0,"",IF(OR(OR(ISBLANK(F5284),SUM(LEN(C5284),LEN(D5284))=0),AND(NOT(E5284="Unknown"),ISBLANK(J5284)),AND(NOT(O5284="Unknown"),ISBLANK(R5284))),"Missing Information", INDEX(Table15[Entire Service Line Classification], MATCH(SUMIFS(Table15[Unique ID],Table15[System-Owned Portion],E5284,Table15[If Material Anything Other than "Lead" in Column E,Was Material Ever Previously Lead?],G5284,Table15[Customer-Owned Portion],O5284),Table15[Unique ID],0),0)))</f>
        <v/>
      </c>
      <c r="X5284"/>
    </row>
    <row r="5285" spans="2:24" x14ac:dyDescent="0.25">
      <c r="B5285" s="146"/>
      <c r="C5285" s="31"/>
      <c r="D5285" s="31"/>
      <c r="E5285" s="44"/>
      <c r="F5285" s="43"/>
      <c r="G5285" s="84"/>
      <c r="H5285" s="31"/>
      <c r="I5285" s="208"/>
      <c r="J5285" s="84"/>
      <c r="K5285" s="31"/>
      <c r="L5285" s="31"/>
      <c r="M5285" s="169"/>
      <c r="N5285" s="148"/>
      <c r="O5285" s="106"/>
      <c r="P5285" s="43"/>
      <c r="Q5285" s="31"/>
      <c r="R5285" s="84"/>
      <c r="S5285" s="31"/>
      <c r="T5285" s="31"/>
      <c r="U5285" s="169"/>
      <c r="V5285" s="150"/>
      <c r="W5285" s="141" t="str" cm="1">
        <f t="array" ref="W5285">IF(SUM(LEN(B5285:V5285))=0,"",IF(OR(OR(ISBLANK(F5285),SUM(LEN(C5285),LEN(D5285))=0),AND(NOT(E5285="Unknown"),ISBLANK(J5285)),AND(NOT(O5285="Unknown"),ISBLANK(R5285))),"Missing Information", INDEX(Table15[Entire Service Line Classification], MATCH(SUMIFS(Table15[Unique ID],Table15[System-Owned Portion],E5285,Table15[If Material Anything Other than "Lead" in Column E,Was Material Ever Previously Lead?],G5285,Table15[Customer-Owned Portion],O5285),Table15[Unique ID],0),0)))</f>
        <v/>
      </c>
      <c r="X5285"/>
    </row>
    <row r="5286" spans="2:24" x14ac:dyDescent="0.25">
      <c r="B5286" s="146"/>
      <c r="C5286" s="31"/>
      <c r="D5286" s="31"/>
      <c r="E5286" s="44"/>
      <c r="F5286" s="43"/>
      <c r="G5286" s="84"/>
      <c r="H5286" s="31"/>
      <c r="I5286" s="208"/>
      <c r="J5286" s="84"/>
      <c r="K5286" s="31"/>
      <c r="L5286" s="31"/>
      <c r="M5286" s="169"/>
      <c r="N5286" s="148"/>
      <c r="O5286" s="106"/>
      <c r="P5286" s="43"/>
      <c r="Q5286" s="31"/>
      <c r="R5286" s="84"/>
      <c r="S5286" s="31"/>
      <c r="T5286" s="31"/>
      <c r="U5286" s="169"/>
      <c r="V5286" s="150"/>
      <c r="W5286" s="141" t="str" cm="1">
        <f t="array" ref="W5286">IF(SUM(LEN(B5286:V5286))=0,"",IF(OR(OR(ISBLANK(F5286),SUM(LEN(C5286),LEN(D5286))=0),AND(NOT(E5286="Unknown"),ISBLANK(J5286)),AND(NOT(O5286="Unknown"),ISBLANK(R5286))),"Missing Information", INDEX(Table15[Entire Service Line Classification], MATCH(SUMIFS(Table15[Unique ID],Table15[System-Owned Portion],E5286,Table15[If Material Anything Other than "Lead" in Column E,Was Material Ever Previously Lead?],G5286,Table15[Customer-Owned Portion],O5286),Table15[Unique ID],0),0)))</f>
        <v/>
      </c>
      <c r="X5286"/>
    </row>
    <row r="5287" spans="2:24" x14ac:dyDescent="0.25">
      <c r="B5287" s="146"/>
      <c r="C5287" s="31"/>
      <c r="D5287" s="31"/>
      <c r="E5287" s="44"/>
      <c r="F5287" s="43"/>
      <c r="G5287" s="84"/>
      <c r="H5287" s="31"/>
      <c r="I5287" s="208"/>
      <c r="J5287" s="84"/>
      <c r="K5287" s="31"/>
      <c r="L5287" s="31"/>
      <c r="M5287" s="169"/>
      <c r="N5287" s="148"/>
      <c r="O5287" s="106"/>
      <c r="P5287" s="43"/>
      <c r="Q5287" s="31"/>
      <c r="R5287" s="84"/>
      <c r="S5287" s="31"/>
      <c r="T5287" s="31"/>
      <c r="U5287" s="169"/>
      <c r="V5287" s="150"/>
      <c r="W5287" s="141" t="str" cm="1">
        <f t="array" ref="W5287">IF(SUM(LEN(B5287:V5287))=0,"",IF(OR(OR(ISBLANK(F5287),SUM(LEN(C5287),LEN(D5287))=0),AND(NOT(E5287="Unknown"),ISBLANK(J5287)),AND(NOT(O5287="Unknown"),ISBLANK(R5287))),"Missing Information", INDEX(Table15[Entire Service Line Classification], MATCH(SUMIFS(Table15[Unique ID],Table15[System-Owned Portion],E5287,Table15[If Material Anything Other than "Lead" in Column E,Was Material Ever Previously Lead?],G5287,Table15[Customer-Owned Portion],O5287),Table15[Unique ID],0),0)))</f>
        <v/>
      </c>
      <c r="X5287"/>
    </row>
    <row r="5288" spans="2:24" x14ac:dyDescent="0.25">
      <c r="B5288" s="146"/>
      <c r="C5288" s="31"/>
      <c r="D5288" s="31"/>
      <c r="E5288" s="44"/>
      <c r="F5288" s="43"/>
      <c r="G5288" s="84"/>
      <c r="H5288" s="31"/>
      <c r="I5288" s="208"/>
      <c r="J5288" s="84"/>
      <c r="K5288" s="31"/>
      <c r="L5288" s="31"/>
      <c r="M5288" s="169"/>
      <c r="N5288" s="148"/>
      <c r="O5288" s="106"/>
      <c r="P5288" s="43"/>
      <c r="Q5288" s="31"/>
      <c r="R5288" s="84"/>
      <c r="S5288" s="31"/>
      <c r="T5288" s="31"/>
      <c r="U5288" s="169"/>
      <c r="V5288" s="150"/>
      <c r="W5288" s="141" t="str" cm="1">
        <f t="array" ref="W5288">IF(SUM(LEN(B5288:V5288))=0,"",IF(OR(OR(ISBLANK(F5288),SUM(LEN(C5288),LEN(D5288))=0),AND(NOT(E5288="Unknown"),ISBLANK(J5288)),AND(NOT(O5288="Unknown"),ISBLANK(R5288))),"Missing Information", INDEX(Table15[Entire Service Line Classification], MATCH(SUMIFS(Table15[Unique ID],Table15[System-Owned Portion],E5288,Table15[If Material Anything Other than "Lead" in Column E,Was Material Ever Previously Lead?],G5288,Table15[Customer-Owned Portion],O5288),Table15[Unique ID],0),0)))</f>
        <v/>
      </c>
      <c r="X5288"/>
    </row>
    <row r="5289" spans="2:24" x14ac:dyDescent="0.25">
      <c r="B5289" s="146"/>
      <c r="C5289" s="31"/>
      <c r="D5289" s="31"/>
      <c r="E5289" s="44"/>
      <c r="F5289" s="43"/>
      <c r="G5289" s="84"/>
      <c r="H5289" s="31"/>
      <c r="I5289" s="208"/>
      <c r="J5289" s="84"/>
      <c r="K5289" s="31"/>
      <c r="L5289" s="31"/>
      <c r="M5289" s="169"/>
      <c r="N5289" s="148"/>
      <c r="O5289" s="106"/>
      <c r="P5289" s="43"/>
      <c r="Q5289" s="31"/>
      <c r="R5289" s="84"/>
      <c r="S5289" s="31"/>
      <c r="T5289" s="31"/>
      <c r="U5289" s="169"/>
      <c r="V5289" s="150"/>
      <c r="W5289" s="141" t="str" cm="1">
        <f t="array" ref="W5289">IF(SUM(LEN(B5289:V5289))=0,"",IF(OR(OR(ISBLANK(F5289),SUM(LEN(C5289),LEN(D5289))=0),AND(NOT(E5289="Unknown"),ISBLANK(J5289)),AND(NOT(O5289="Unknown"),ISBLANK(R5289))),"Missing Information", INDEX(Table15[Entire Service Line Classification], MATCH(SUMIFS(Table15[Unique ID],Table15[System-Owned Portion],E5289,Table15[If Material Anything Other than "Lead" in Column E,Was Material Ever Previously Lead?],G5289,Table15[Customer-Owned Portion],O5289),Table15[Unique ID],0),0)))</f>
        <v/>
      </c>
      <c r="X5289"/>
    </row>
    <row r="5290" spans="2:24" x14ac:dyDescent="0.25">
      <c r="B5290" s="146"/>
      <c r="C5290" s="31"/>
      <c r="D5290" s="31"/>
      <c r="E5290" s="44"/>
      <c r="F5290" s="43"/>
      <c r="G5290" s="84"/>
      <c r="H5290" s="31"/>
      <c r="I5290" s="208"/>
      <c r="J5290" s="84"/>
      <c r="K5290" s="31"/>
      <c r="L5290" s="31"/>
      <c r="M5290" s="169"/>
      <c r="N5290" s="148"/>
      <c r="O5290" s="106"/>
      <c r="P5290" s="43"/>
      <c r="Q5290" s="31"/>
      <c r="R5290" s="84"/>
      <c r="S5290" s="31"/>
      <c r="T5290" s="31"/>
      <c r="U5290" s="169"/>
      <c r="V5290" s="150"/>
      <c r="W5290" s="141" t="str" cm="1">
        <f t="array" ref="W5290">IF(SUM(LEN(B5290:V5290))=0,"",IF(OR(OR(ISBLANK(F5290),SUM(LEN(C5290),LEN(D5290))=0),AND(NOT(E5290="Unknown"),ISBLANK(J5290)),AND(NOT(O5290="Unknown"),ISBLANK(R5290))),"Missing Information", INDEX(Table15[Entire Service Line Classification], MATCH(SUMIFS(Table15[Unique ID],Table15[System-Owned Portion],E5290,Table15[If Material Anything Other than "Lead" in Column E,Was Material Ever Previously Lead?],G5290,Table15[Customer-Owned Portion],O5290),Table15[Unique ID],0),0)))</f>
        <v/>
      </c>
      <c r="X5290"/>
    </row>
    <row r="5291" spans="2:24" x14ac:dyDescent="0.25">
      <c r="B5291" s="146"/>
      <c r="C5291" s="31"/>
      <c r="D5291" s="31"/>
      <c r="E5291" s="44"/>
      <c r="F5291" s="43"/>
      <c r="G5291" s="84"/>
      <c r="H5291" s="31"/>
      <c r="I5291" s="208"/>
      <c r="J5291" s="84"/>
      <c r="K5291" s="31"/>
      <c r="L5291" s="31"/>
      <c r="M5291" s="169"/>
      <c r="N5291" s="148"/>
      <c r="O5291" s="106"/>
      <c r="P5291" s="43"/>
      <c r="Q5291" s="31"/>
      <c r="R5291" s="84"/>
      <c r="S5291" s="31"/>
      <c r="T5291" s="31"/>
      <c r="U5291" s="169"/>
      <c r="V5291" s="150"/>
      <c r="W5291" s="141" t="str" cm="1">
        <f t="array" ref="W5291">IF(SUM(LEN(B5291:V5291))=0,"",IF(OR(OR(ISBLANK(F5291),SUM(LEN(C5291),LEN(D5291))=0),AND(NOT(E5291="Unknown"),ISBLANK(J5291)),AND(NOT(O5291="Unknown"),ISBLANK(R5291))),"Missing Information", INDEX(Table15[Entire Service Line Classification], MATCH(SUMIFS(Table15[Unique ID],Table15[System-Owned Portion],E5291,Table15[If Material Anything Other than "Lead" in Column E,Was Material Ever Previously Lead?],G5291,Table15[Customer-Owned Portion],O5291),Table15[Unique ID],0),0)))</f>
        <v/>
      </c>
      <c r="X5291"/>
    </row>
    <row r="5292" spans="2:24" x14ac:dyDescent="0.25">
      <c r="B5292" s="146"/>
      <c r="C5292" s="31"/>
      <c r="D5292" s="31"/>
      <c r="E5292" s="44"/>
      <c r="F5292" s="43"/>
      <c r="G5292" s="84"/>
      <c r="H5292" s="31"/>
      <c r="I5292" s="208"/>
      <c r="J5292" s="84"/>
      <c r="K5292" s="31"/>
      <c r="L5292" s="31"/>
      <c r="M5292" s="169"/>
      <c r="N5292" s="148"/>
      <c r="O5292" s="106"/>
      <c r="P5292" s="43"/>
      <c r="Q5292" s="31"/>
      <c r="R5292" s="84"/>
      <c r="S5292" s="31"/>
      <c r="T5292" s="31"/>
      <c r="U5292" s="169"/>
      <c r="V5292" s="150"/>
      <c r="W5292" s="141" t="str" cm="1">
        <f t="array" ref="W5292">IF(SUM(LEN(B5292:V5292))=0,"",IF(OR(OR(ISBLANK(F5292),SUM(LEN(C5292),LEN(D5292))=0),AND(NOT(E5292="Unknown"),ISBLANK(J5292)),AND(NOT(O5292="Unknown"),ISBLANK(R5292))),"Missing Information", INDEX(Table15[Entire Service Line Classification], MATCH(SUMIFS(Table15[Unique ID],Table15[System-Owned Portion],E5292,Table15[If Material Anything Other than "Lead" in Column E,Was Material Ever Previously Lead?],G5292,Table15[Customer-Owned Portion],O5292),Table15[Unique ID],0),0)))</f>
        <v/>
      </c>
      <c r="X5292"/>
    </row>
    <row r="5293" spans="2:24" x14ac:dyDescent="0.25">
      <c r="B5293" s="146"/>
      <c r="C5293" s="31"/>
      <c r="D5293" s="31"/>
      <c r="E5293" s="44"/>
      <c r="F5293" s="43"/>
      <c r="G5293" s="84"/>
      <c r="H5293" s="31"/>
      <c r="I5293" s="208"/>
      <c r="J5293" s="84"/>
      <c r="K5293" s="31"/>
      <c r="L5293" s="31"/>
      <c r="M5293" s="169"/>
      <c r="N5293" s="148"/>
      <c r="O5293" s="106"/>
      <c r="P5293" s="43"/>
      <c r="Q5293" s="31"/>
      <c r="R5293" s="84"/>
      <c r="S5293" s="31"/>
      <c r="T5293" s="31"/>
      <c r="U5293" s="169"/>
      <c r="V5293" s="150"/>
      <c r="W5293" s="141" t="str" cm="1">
        <f t="array" ref="W5293">IF(SUM(LEN(B5293:V5293))=0,"",IF(OR(OR(ISBLANK(F5293),SUM(LEN(C5293),LEN(D5293))=0),AND(NOT(E5293="Unknown"),ISBLANK(J5293)),AND(NOT(O5293="Unknown"),ISBLANK(R5293))),"Missing Information", INDEX(Table15[Entire Service Line Classification], MATCH(SUMIFS(Table15[Unique ID],Table15[System-Owned Portion],E5293,Table15[If Material Anything Other than "Lead" in Column E,Was Material Ever Previously Lead?],G5293,Table15[Customer-Owned Portion],O5293),Table15[Unique ID],0),0)))</f>
        <v/>
      </c>
      <c r="X5293"/>
    </row>
    <row r="5294" spans="2:24" x14ac:dyDescent="0.25">
      <c r="B5294" s="146"/>
      <c r="C5294" s="31"/>
      <c r="D5294" s="31"/>
      <c r="E5294" s="44"/>
      <c r="F5294" s="43"/>
      <c r="G5294" s="84"/>
      <c r="H5294" s="31"/>
      <c r="I5294" s="208"/>
      <c r="J5294" s="84"/>
      <c r="K5294" s="31"/>
      <c r="L5294" s="31"/>
      <c r="M5294" s="169"/>
      <c r="N5294" s="148"/>
      <c r="O5294" s="106"/>
      <c r="P5294" s="43"/>
      <c r="Q5294" s="31"/>
      <c r="R5294" s="84"/>
      <c r="S5294" s="31"/>
      <c r="T5294" s="31"/>
      <c r="U5294" s="169"/>
      <c r="V5294" s="150"/>
      <c r="W5294" s="141" t="str" cm="1">
        <f t="array" ref="W5294">IF(SUM(LEN(B5294:V5294))=0,"",IF(OR(OR(ISBLANK(F5294),SUM(LEN(C5294),LEN(D5294))=0),AND(NOT(E5294="Unknown"),ISBLANK(J5294)),AND(NOT(O5294="Unknown"),ISBLANK(R5294))),"Missing Information", INDEX(Table15[Entire Service Line Classification], MATCH(SUMIFS(Table15[Unique ID],Table15[System-Owned Portion],E5294,Table15[If Material Anything Other than "Lead" in Column E,Was Material Ever Previously Lead?],G5294,Table15[Customer-Owned Portion],O5294),Table15[Unique ID],0),0)))</f>
        <v/>
      </c>
      <c r="X5294"/>
    </row>
    <row r="5295" spans="2:24" x14ac:dyDescent="0.25">
      <c r="B5295" s="146"/>
      <c r="C5295" s="31"/>
      <c r="D5295" s="31"/>
      <c r="E5295" s="44"/>
      <c r="F5295" s="43"/>
      <c r="G5295" s="84"/>
      <c r="H5295" s="31"/>
      <c r="I5295" s="208"/>
      <c r="J5295" s="84"/>
      <c r="K5295" s="31"/>
      <c r="L5295" s="31"/>
      <c r="M5295" s="169"/>
      <c r="N5295" s="148"/>
      <c r="O5295" s="106"/>
      <c r="P5295" s="43"/>
      <c r="Q5295" s="31"/>
      <c r="R5295" s="84"/>
      <c r="S5295" s="31"/>
      <c r="T5295" s="31"/>
      <c r="U5295" s="169"/>
      <c r="V5295" s="150"/>
      <c r="W5295" s="141" t="str" cm="1">
        <f t="array" ref="W5295">IF(SUM(LEN(B5295:V5295))=0,"",IF(OR(OR(ISBLANK(F5295),SUM(LEN(C5295),LEN(D5295))=0),AND(NOT(E5295="Unknown"),ISBLANK(J5295)),AND(NOT(O5295="Unknown"),ISBLANK(R5295))),"Missing Information", INDEX(Table15[Entire Service Line Classification], MATCH(SUMIFS(Table15[Unique ID],Table15[System-Owned Portion],E5295,Table15[If Material Anything Other than "Lead" in Column E,Was Material Ever Previously Lead?],G5295,Table15[Customer-Owned Portion],O5295),Table15[Unique ID],0),0)))</f>
        <v/>
      </c>
      <c r="X5295"/>
    </row>
    <row r="5296" spans="2:24" x14ac:dyDescent="0.25">
      <c r="B5296" s="146"/>
      <c r="C5296" s="31"/>
      <c r="D5296" s="31"/>
      <c r="E5296" s="44"/>
      <c r="F5296" s="43"/>
      <c r="G5296" s="84"/>
      <c r="H5296" s="31"/>
      <c r="I5296" s="208"/>
      <c r="J5296" s="84"/>
      <c r="K5296" s="31"/>
      <c r="L5296" s="31"/>
      <c r="M5296" s="169"/>
      <c r="N5296" s="148"/>
      <c r="O5296" s="106"/>
      <c r="P5296" s="43"/>
      <c r="Q5296" s="31"/>
      <c r="R5296" s="84"/>
      <c r="S5296" s="31"/>
      <c r="T5296" s="31"/>
      <c r="U5296" s="169"/>
      <c r="V5296" s="150"/>
      <c r="W5296" s="141" t="str" cm="1">
        <f t="array" ref="W5296">IF(SUM(LEN(B5296:V5296))=0,"",IF(OR(OR(ISBLANK(F5296),SUM(LEN(C5296),LEN(D5296))=0),AND(NOT(E5296="Unknown"),ISBLANK(J5296)),AND(NOT(O5296="Unknown"),ISBLANK(R5296))),"Missing Information", INDEX(Table15[Entire Service Line Classification], MATCH(SUMIFS(Table15[Unique ID],Table15[System-Owned Portion],E5296,Table15[If Material Anything Other than "Lead" in Column E,Was Material Ever Previously Lead?],G5296,Table15[Customer-Owned Portion],O5296),Table15[Unique ID],0),0)))</f>
        <v/>
      </c>
      <c r="X5296"/>
    </row>
    <row r="5297" spans="2:24" x14ac:dyDescent="0.25">
      <c r="B5297" s="146"/>
      <c r="C5297" s="31"/>
      <c r="D5297" s="31"/>
      <c r="E5297" s="44"/>
      <c r="F5297" s="43"/>
      <c r="G5297" s="84"/>
      <c r="H5297" s="31"/>
      <c r="I5297" s="208"/>
      <c r="J5297" s="84"/>
      <c r="K5297" s="31"/>
      <c r="L5297" s="31"/>
      <c r="M5297" s="169"/>
      <c r="N5297" s="148"/>
      <c r="O5297" s="106"/>
      <c r="P5297" s="43"/>
      <c r="Q5297" s="31"/>
      <c r="R5297" s="84"/>
      <c r="S5297" s="31"/>
      <c r="T5297" s="31"/>
      <c r="U5297" s="169"/>
      <c r="V5297" s="150"/>
      <c r="W5297" s="141" t="str" cm="1">
        <f t="array" ref="W5297">IF(SUM(LEN(B5297:V5297))=0,"",IF(OR(OR(ISBLANK(F5297),SUM(LEN(C5297),LEN(D5297))=0),AND(NOT(E5297="Unknown"),ISBLANK(J5297)),AND(NOT(O5297="Unknown"),ISBLANK(R5297))),"Missing Information", INDEX(Table15[Entire Service Line Classification], MATCH(SUMIFS(Table15[Unique ID],Table15[System-Owned Portion],E5297,Table15[If Material Anything Other than "Lead" in Column E,Was Material Ever Previously Lead?],G5297,Table15[Customer-Owned Portion],O5297),Table15[Unique ID],0),0)))</f>
        <v/>
      </c>
      <c r="X5297"/>
    </row>
    <row r="5298" spans="2:24" x14ac:dyDescent="0.25">
      <c r="B5298" s="146"/>
      <c r="C5298" s="31"/>
      <c r="D5298" s="31"/>
      <c r="E5298" s="44"/>
      <c r="F5298" s="43"/>
      <c r="G5298" s="84"/>
      <c r="H5298" s="31"/>
      <c r="I5298" s="208"/>
      <c r="J5298" s="84"/>
      <c r="K5298" s="31"/>
      <c r="L5298" s="31"/>
      <c r="M5298" s="169"/>
      <c r="N5298" s="148"/>
      <c r="O5298" s="106"/>
      <c r="P5298" s="43"/>
      <c r="Q5298" s="31"/>
      <c r="R5298" s="84"/>
      <c r="S5298" s="31"/>
      <c r="T5298" s="31"/>
      <c r="U5298" s="169"/>
      <c r="V5298" s="150"/>
      <c r="W5298" s="141" t="str" cm="1">
        <f t="array" ref="W5298">IF(SUM(LEN(B5298:V5298))=0,"",IF(OR(OR(ISBLANK(F5298),SUM(LEN(C5298),LEN(D5298))=0),AND(NOT(E5298="Unknown"),ISBLANK(J5298)),AND(NOT(O5298="Unknown"),ISBLANK(R5298))),"Missing Information", INDEX(Table15[Entire Service Line Classification], MATCH(SUMIFS(Table15[Unique ID],Table15[System-Owned Portion],E5298,Table15[If Material Anything Other than "Lead" in Column E,Was Material Ever Previously Lead?],G5298,Table15[Customer-Owned Portion],O5298),Table15[Unique ID],0),0)))</f>
        <v/>
      </c>
      <c r="X5298"/>
    </row>
    <row r="5299" spans="2:24" x14ac:dyDescent="0.25">
      <c r="B5299" s="146"/>
      <c r="C5299" s="31"/>
      <c r="D5299" s="31"/>
      <c r="E5299" s="44"/>
      <c r="F5299" s="43"/>
      <c r="G5299" s="84"/>
      <c r="H5299" s="31"/>
      <c r="I5299" s="208"/>
      <c r="J5299" s="84"/>
      <c r="K5299" s="31"/>
      <c r="L5299" s="31"/>
      <c r="M5299" s="169"/>
      <c r="N5299" s="148"/>
      <c r="O5299" s="106"/>
      <c r="P5299" s="43"/>
      <c r="Q5299" s="31"/>
      <c r="R5299" s="84"/>
      <c r="S5299" s="31"/>
      <c r="T5299" s="31"/>
      <c r="U5299" s="169"/>
      <c r="V5299" s="150"/>
      <c r="W5299" s="141" t="str" cm="1">
        <f t="array" ref="W5299">IF(SUM(LEN(B5299:V5299))=0,"",IF(OR(OR(ISBLANK(F5299),SUM(LEN(C5299),LEN(D5299))=0),AND(NOT(E5299="Unknown"),ISBLANK(J5299)),AND(NOT(O5299="Unknown"),ISBLANK(R5299))),"Missing Information", INDEX(Table15[Entire Service Line Classification], MATCH(SUMIFS(Table15[Unique ID],Table15[System-Owned Portion],E5299,Table15[If Material Anything Other than "Lead" in Column E,Was Material Ever Previously Lead?],G5299,Table15[Customer-Owned Portion],O5299),Table15[Unique ID],0),0)))</f>
        <v/>
      </c>
      <c r="X5299"/>
    </row>
    <row r="5300" spans="2:24" x14ac:dyDescent="0.25">
      <c r="B5300" s="146"/>
      <c r="C5300" s="31"/>
      <c r="D5300" s="31"/>
      <c r="E5300" s="44"/>
      <c r="F5300" s="43"/>
      <c r="G5300" s="84"/>
      <c r="H5300" s="31"/>
      <c r="I5300" s="208"/>
      <c r="J5300" s="84"/>
      <c r="K5300" s="31"/>
      <c r="L5300" s="31"/>
      <c r="M5300" s="169"/>
      <c r="N5300" s="148"/>
      <c r="O5300" s="106"/>
      <c r="P5300" s="43"/>
      <c r="Q5300" s="31"/>
      <c r="R5300" s="84"/>
      <c r="S5300" s="31"/>
      <c r="T5300" s="31"/>
      <c r="U5300" s="169"/>
      <c r="V5300" s="150"/>
      <c r="W5300" s="141" t="str" cm="1">
        <f t="array" ref="W5300">IF(SUM(LEN(B5300:V5300))=0,"",IF(OR(OR(ISBLANK(F5300),SUM(LEN(C5300),LEN(D5300))=0),AND(NOT(E5300="Unknown"),ISBLANK(J5300)),AND(NOT(O5300="Unknown"),ISBLANK(R5300))),"Missing Information", INDEX(Table15[Entire Service Line Classification], MATCH(SUMIFS(Table15[Unique ID],Table15[System-Owned Portion],E5300,Table15[If Material Anything Other than "Lead" in Column E,Was Material Ever Previously Lead?],G5300,Table15[Customer-Owned Portion],O5300),Table15[Unique ID],0),0)))</f>
        <v/>
      </c>
      <c r="X5300"/>
    </row>
    <row r="5301" spans="2:24" x14ac:dyDescent="0.25">
      <c r="B5301" s="146"/>
      <c r="C5301" s="31"/>
      <c r="D5301" s="31"/>
      <c r="E5301" s="44"/>
      <c r="F5301" s="43"/>
      <c r="G5301" s="84"/>
      <c r="H5301" s="31"/>
      <c r="I5301" s="208"/>
      <c r="J5301" s="84"/>
      <c r="K5301" s="31"/>
      <c r="L5301" s="31"/>
      <c r="M5301" s="169"/>
      <c r="N5301" s="148"/>
      <c r="O5301" s="106"/>
      <c r="P5301" s="43"/>
      <c r="Q5301" s="31"/>
      <c r="R5301" s="84"/>
      <c r="S5301" s="31"/>
      <c r="T5301" s="31"/>
      <c r="U5301" s="169"/>
      <c r="V5301" s="150"/>
      <c r="W5301" s="141" t="str" cm="1">
        <f t="array" ref="W5301">IF(SUM(LEN(B5301:V5301))=0,"",IF(OR(OR(ISBLANK(F5301),SUM(LEN(C5301),LEN(D5301))=0),AND(NOT(E5301="Unknown"),ISBLANK(J5301)),AND(NOT(O5301="Unknown"),ISBLANK(R5301))),"Missing Information", INDEX(Table15[Entire Service Line Classification], MATCH(SUMIFS(Table15[Unique ID],Table15[System-Owned Portion],E5301,Table15[If Material Anything Other than "Lead" in Column E,Was Material Ever Previously Lead?],G5301,Table15[Customer-Owned Portion],O5301),Table15[Unique ID],0),0)))</f>
        <v/>
      </c>
      <c r="X5301"/>
    </row>
    <row r="5302" spans="2:24" x14ac:dyDescent="0.25">
      <c r="B5302" s="146"/>
      <c r="C5302" s="31"/>
      <c r="D5302" s="31"/>
      <c r="E5302" s="44"/>
      <c r="F5302" s="43"/>
      <c r="G5302" s="84"/>
      <c r="H5302" s="31"/>
      <c r="I5302" s="208"/>
      <c r="J5302" s="84"/>
      <c r="K5302" s="31"/>
      <c r="L5302" s="31"/>
      <c r="M5302" s="169"/>
      <c r="N5302" s="148"/>
      <c r="O5302" s="106"/>
      <c r="P5302" s="43"/>
      <c r="Q5302" s="31"/>
      <c r="R5302" s="84"/>
      <c r="S5302" s="31"/>
      <c r="T5302" s="31"/>
      <c r="U5302" s="169"/>
      <c r="V5302" s="150"/>
      <c r="W5302" s="141" t="str" cm="1">
        <f t="array" ref="W5302">IF(SUM(LEN(B5302:V5302))=0,"",IF(OR(OR(ISBLANK(F5302),SUM(LEN(C5302),LEN(D5302))=0),AND(NOT(E5302="Unknown"),ISBLANK(J5302)),AND(NOT(O5302="Unknown"),ISBLANK(R5302))),"Missing Information", INDEX(Table15[Entire Service Line Classification], MATCH(SUMIFS(Table15[Unique ID],Table15[System-Owned Portion],E5302,Table15[If Material Anything Other than "Lead" in Column E,Was Material Ever Previously Lead?],G5302,Table15[Customer-Owned Portion],O5302),Table15[Unique ID],0),0)))</f>
        <v/>
      </c>
      <c r="X5302"/>
    </row>
    <row r="5303" spans="2:24" x14ac:dyDescent="0.25">
      <c r="B5303" s="146"/>
      <c r="C5303" s="31"/>
      <c r="D5303" s="31"/>
      <c r="E5303" s="44"/>
      <c r="F5303" s="43"/>
      <c r="G5303" s="84"/>
      <c r="H5303" s="31"/>
      <c r="I5303" s="208"/>
      <c r="J5303" s="84"/>
      <c r="K5303" s="31"/>
      <c r="L5303" s="31"/>
      <c r="M5303" s="169"/>
      <c r="N5303" s="148"/>
      <c r="O5303" s="106"/>
      <c r="P5303" s="43"/>
      <c r="Q5303" s="31"/>
      <c r="R5303" s="84"/>
      <c r="S5303" s="31"/>
      <c r="T5303" s="31"/>
      <c r="U5303" s="169"/>
      <c r="V5303" s="150"/>
      <c r="W5303" s="141" t="str" cm="1">
        <f t="array" ref="W5303">IF(SUM(LEN(B5303:V5303))=0,"",IF(OR(OR(ISBLANK(F5303),SUM(LEN(C5303),LEN(D5303))=0),AND(NOT(E5303="Unknown"),ISBLANK(J5303)),AND(NOT(O5303="Unknown"),ISBLANK(R5303))),"Missing Information", INDEX(Table15[Entire Service Line Classification], MATCH(SUMIFS(Table15[Unique ID],Table15[System-Owned Portion],E5303,Table15[If Material Anything Other than "Lead" in Column E,Was Material Ever Previously Lead?],G5303,Table15[Customer-Owned Portion],O5303),Table15[Unique ID],0),0)))</f>
        <v/>
      </c>
      <c r="X5303"/>
    </row>
    <row r="5304" spans="2:24" x14ac:dyDescent="0.25">
      <c r="B5304" s="146"/>
      <c r="C5304" s="31"/>
      <c r="D5304" s="31"/>
      <c r="E5304" s="44"/>
      <c r="F5304" s="43"/>
      <c r="G5304" s="84"/>
      <c r="H5304" s="31"/>
      <c r="I5304" s="208"/>
      <c r="J5304" s="84"/>
      <c r="K5304" s="31"/>
      <c r="L5304" s="31"/>
      <c r="M5304" s="169"/>
      <c r="N5304" s="148"/>
      <c r="O5304" s="106"/>
      <c r="P5304" s="43"/>
      <c r="Q5304" s="31"/>
      <c r="R5304" s="84"/>
      <c r="S5304" s="31"/>
      <c r="T5304" s="31"/>
      <c r="U5304" s="169"/>
      <c r="V5304" s="150"/>
      <c r="W5304" s="141" t="str" cm="1">
        <f t="array" ref="W5304">IF(SUM(LEN(B5304:V5304))=0,"",IF(OR(OR(ISBLANK(F5304),SUM(LEN(C5304),LEN(D5304))=0),AND(NOT(E5304="Unknown"),ISBLANK(J5304)),AND(NOT(O5304="Unknown"),ISBLANK(R5304))),"Missing Information", INDEX(Table15[Entire Service Line Classification], MATCH(SUMIFS(Table15[Unique ID],Table15[System-Owned Portion],E5304,Table15[If Material Anything Other than "Lead" in Column E,Was Material Ever Previously Lead?],G5304,Table15[Customer-Owned Portion],O5304),Table15[Unique ID],0),0)))</f>
        <v/>
      </c>
      <c r="X5304"/>
    </row>
    <row r="5305" spans="2:24" x14ac:dyDescent="0.25">
      <c r="B5305" s="146"/>
      <c r="C5305" s="31"/>
      <c r="D5305" s="31"/>
      <c r="E5305" s="44"/>
      <c r="F5305" s="43"/>
      <c r="G5305" s="84"/>
      <c r="H5305" s="31"/>
      <c r="I5305" s="208"/>
      <c r="J5305" s="84"/>
      <c r="K5305" s="31"/>
      <c r="L5305" s="31"/>
      <c r="M5305" s="169"/>
      <c r="N5305" s="148"/>
      <c r="O5305" s="106"/>
      <c r="P5305" s="43"/>
      <c r="Q5305" s="31"/>
      <c r="R5305" s="84"/>
      <c r="S5305" s="31"/>
      <c r="T5305" s="31"/>
      <c r="U5305" s="169"/>
      <c r="V5305" s="150"/>
      <c r="W5305" s="141" t="str" cm="1">
        <f t="array" ref="W5305">IF(SUM(LEN(B5305:V5305))=0,"",IF(OR(OR(ISBLANK(F5305),SUM(LEN(C5305),LEN(D5305))=0),AND(NOT(E5305="Unknown"),ISBLANK(J5305)),AND(NOT(O5305="Unknown"),ISBLANK(R5305))),"Missing Information", INDEX(Table15[Entire Service Line Classification], MATCH(SUMIFS(Table15[Unique ID],Table15[System-Owned Portion],E5305,Table15[If Material Anything Other than "Lead" in Column E,Was Material Ever Previously Lead?],G5305,Table15[Customer-Owned Portion],O5305),Table15[Unique ID],0),0)))</f>
        <v/>
      </c>
      <c r="X5305"/>
    </row>
    <row r="5306" spans="2:24" x14ac:dyDescent="0.25">
      <c r="B5306" s="146"/>
      <c r="C5306" s="31"/>
      <c r="D5306" s="31"/>
      <c r="E5306" s="44"/>
      <c r="F5306" s="43"/>
      <c r="G5306" s="84"/>
      <c r="H5306" s="31"/>
      <c r="I5306" s="208"/>
      <c r="J5306" s="84"/>
      <c r="K5306" s="31"/>
      <c r="L5306" s="31"/>
      <c r="M5306" s="169"/>
      <c r="N5306" s="148"/>
      <c r="O5306" s="106"/>
      <c r="P5306" s="43"/>
      <c r="Q5306" s="31"/>
      <c r="R5306" s="84"/>
      <c r="S5306" s="31"/>
      <c r="T5306" s="31"/>
      <c r="U5306" s="169"/>
      <c r="V5306" s="150"/>
      <c r="W5306" s="141" t="str" cm="1">
        <f t="array" ref="W5306">IF(SUM(LEN(B5306:V5306))=0,"",IF(OR(OR(ISBLANK(F5306),SUM(LEN(C5306),LEN(D5306))=0),AND(NOT(E5306="Unknown"),ISBLANK(J5306)),AND(NOT(O5306="Unknown"),ISBLANK(R5306))),"Missing Information", INDEX(Table15[Entire Service Line Classification], MATCH(SUMIFS(Table15[Unique ID],Table15[System-Owned Portion],E5306,Table15[If Material Anything Other than "Lead" in Column E,Was Material Ever Previously Lead?],G5306,Table15[Customer-Owned Portion],O5306),Table15[Unique ID],0),0)))</f>
        <v/>
      </c>
      <c r="X5306"/>
    </row>
    <row r="5307" spans="2:24" x14ac:dyDescent="0.25">
      <c r="B5307" s="146"/>
      <c r="C5307" s="31"/>
      <c r="D5307" s="31"/>
      <c r="E5307" s="44"/>
      <c r="F5307" s="43"/>
      <c r="G5307" s="84"/>
      <c r="H5307" s="31"/>
      <c r="I5307" s="208"/>
      <c r="J5307" s="84"/>
      <c r="K5307" s="31"/>
      <c r="L5307" s="31"/>
      <c r="M5307" s="169"/>
      <c r="N5307" s="148"/>
      <c r="O5307" s="106"/>
      <c r="P5307" s="43"/>
      <c r="Q5307" s="31"/>
      <c r="R5307" s="84"/>
      <c r="S5307" s="31"/>
      <c r="T5307" s="31"/>
      <c r="U5307" s="169"/>
      <c r="V5307" s="150"/>
      <c r="W5307" s="141" t="str" cm="1">
        <f t="array" ref="W5307">IF(SUM(LEN(B5307:V5307))=0,"",IF(OR(OR(ISBLANK(F5307),SUM(LEN(C5307),LEN(D5307))=0),AND(NOT(E5307="Unknown"),ISBLANK(J5307)),AND(NOT(O5307="Unknown"),ISBLANK(R5307))),"Missing Information", INDEX(Table15[Entire Service Line Classification], MATCH(SUMIFS(Table15[Unique ID],Table15[System-Owned Portion],E5307,Table15[If Material Anything Other than "Lead" in Column E,Was Material Ever Previously Lead?],G5307,Table15[Customer-Owned Portion],O5307),Table15[Unique ID],0),0)))</f>
        <v/>
      </c>
      <c r="X5307"/>
    </row>
    <row r="5308" spans="2:24" x14ac:dyDescent="0.25">
      <c r="B5308" s="146"/>
      <c r="C5308" s="31"/>
      <c r="D5308" s="31"/>
      <c r="E5308" s="44"/>
      <c r="F5308" s="43"/>
      <c r="G5308" s="84"/>
      <c r="H5308" s="31"/>
      <c r="I5308" s="208"/>
      <c r="J5308" s="84"/>
      <c r="K5308" s="31"/>
      <c r="L5308" s="31"/>
      <c r="M5308" s="169"/>
      <c r="N5308" s="148"/>
      <c r="O5308" s="106"/>
      <c r="P5308" s="43"/>
      <c r="Q5308" s="31"/>
      <c r="R5308" s="84"/>
      <c r="S5308" s="31"/>
      <c r="T5308" s="31"/>
      <c r="U5308" s="169"/>
      <c r="V5308" s="150"/>
      <c r="W5308" s="141" t="str" cm="1">
        <f t="array" ref="W5308">IF(SUM(LEN(B5308:V5308))=0,"",IF(OR(OR(ISBLANK(F5308),SUM(LEN(C5308),LEN(D5308))=0),AND(NOT(E5308="Unknown"),ISBLANK(J5308)),AND(NOT(O5308="Unknown"),ISBLANK(R5308))),"Missing Information", INDEX(Table15[Entire Service Line Classification], MATCH(SUMIFS(Table15[Unique ID],Table15[System-Owned Portion],E5308,Table15[If Material Anything Other than "Lead" in Column E,Was Material Ever Previously Lead?],G5308,Table15[Customer-Owned Portion],O5308),Table15[Unique ID],0),0)))</f>
        <v/>
      </c>
      <c r="X5308"/>
    </row>
    <row r="5309" spans="2:24" x14ac:dyDescent="0.25">
      <c r="B5309" s="146"/>
      <c r="C5309" s="31"/>
      <c r="D5309" s="31"/>
      <c r="E5309" s="44"/>
      <c r="F5309" s="43"/>
      <c r="G5309" s="84"/>
      <c r="H5309" s="31"/>
      <c r="I5309" s="208"/>
      <c r="J5309" s="84"/>
      <c r="K5309" s="31"/>
      <c r="L5309" s="31"/>
      <c r="M5309" s="169"/>
      <c r="N5309" s="148"/>
      <c r="O5309" s="106"/>
      <c r="P5309" s="43"/>
      <c r="Q5309" s="31"/>
      <c r="R5309" s="84"/>
      <c r="S5309" s="31"/>
      <c r="T5309" s="31"/>
      <c r="U5309" s="169"/>
      <c r="V5309" s="150"/>
      <c r="W5309" s="141" t="str" cm="1">
        <f t="array" ref="W5309">IF(SUM(LEN(B5309:V5309))=0,"",IF(OR(OR(ISBLANK(F5309),SUM(LEN(C5309),LEN(D5309))=0),AND(NOT(E5309="Unknown"),ISBLANK(J5309)),AND(NOT(O5309="Unknown"),ISBLANK(R5309))),"Missing Information", INDEX(Table15[Entire Service Line Classification], MATCH(SUMIFS(Table15[Unique ID],Table15[System-Owned Portion],E5309,Table15[If Material Anything Other than "Lead" in Column E,Was Material Ever Previously Lead?],G5309,Table15[Customer-Owned Portion],O5309),Table15[Unique ID],0),0)))</f>
        <v/>
      </c>
      <c r="X5309"/>
    </row>
    <row r="5310" spans="2:24" x14ac:dyDescent="0.25">
      <c r="B5310" s="146"/>
      <c r="C5310" s="31"/>
      <c r="D5310" s="31"/>
      <c r="E5310" s="44"/>
      <c r="F5310" s="43"/>
      <c r="G5310" s="84"/>
      <c r="H5310" s="31"/>
      <c r="I5310" s="208"/>
      <c r="J5310" s="84"/>
      <c r="K5310" s="31"/>
      <c r="L5310" s="31"/>
      <c r="M5310" s="169"/>
      <c r="N5310" s="148"/>
      <c r="O5310" s="106"/>
      <c r="P5310" s="43"/>
      <c r="Q5310" s="31"/>
      <c r="R5310" s="84"/>
      <c r="S5310" s="31"/>
      <c r="T5310" s="31"/>
      <c r="U5310" s="169"/>
      <c r="V5310" s="150"/>
      <c r="W5310" s="141" t="str" cm="1">
        <f t="array" ref="W5310">IF(SUM(LEN(B5310:V5310))=0,"",IF(OR(OR(ISBLANK(F5310),SUM(LEN(C5310),LEN(D5310))=0),AND(NOT(E5310="Unknown"),ISBLANK(J5310)),AND(NOT(O5310="Unknown"),ISBLANK(R5310))),"Missing Information", INDEX(Table15[Entire Service Line Classification], MATCH(SUMIFS(Table15[Unique ID],Table15[System-Owned Portion],E5310,Table15[If Material Anything Other than "Lead" in Column E,Was Material Ever Previously Lead?],G5310,Table15[Customer-Owned Portion],O5310),Table15[Unique ID],0),0)))</f>
        <v/>
      </c>
      <c r="X5310"/>
    </row>
    <row r="5311" spans="2:24" x14ac:dyDescent="0.25">
      <c r="B5311" s="146"/>
      <c r="C5311" s="31"/>
      <c r="D5311" s="31"/>
      <c r="E5311" s="44"/>
      <c r="F5311" s="43"/>
      <c r="G5311" s="84"/>
      <c r="H5311" s="31"/>
      <c r="I5311" s="208"/>
      <c r="J5311" s="84"/>
      <c r="K5311" s="31"/>
      <c r="L5311" s="31"/>
      <c r="M5311" s="169"/>
      <c r="N5311" s="148"/>
      <c r="O5311" s="106"/>
      <c r="P5311" s="43"/>
      <c r="Q5311" s="31"/>
      <c r="R5311" s="84"/>
      <c r="S5311" s="31"/>
      <c r="T5311" s="31"/>
      <c r="U5311" s="169"/>
      <c r="V5311" s="150"/>
      <c r="W5311" s="141" t="str" cm="1">
        <f t="array" ref="W5311">IF(SUM(LEN(B5311:V5311))=0,"",IF(OR(OR(ISBLANK(F5311),SUM(LEN(C5311),LEN(D5311))=0),AND(NOT(E5311="Unknown"),ISBLANK(J5311)),AND(NOT(O5311="Unknown"),ISBLANK(R5311))),"Missing Information", INDEX(Table15[Entire Service Line Classification], MATCH(SUMIFS(Table15[Unique ID],Table15[System-Owned Portion],E5311,Table15[If Material Anything Other than "Lead" in Column E,Was Material Ever Previously Lead?],G5311,Table15[Customer-Owned Portion],O5311),Table15[Unique ID],0),0)))</f>
        <v/>
      </c>
      <c r="X5311"/>
    </row>
    <row r="5312" spans="2:24" x14ac:dyDescent="0.25">
      <c r="B5312" s="146"/>
      <c r="C5312" s="31"/>
      <c r="D5312" s="31"/>
      <c r="E5312" s="44"/>
      <c r="F5312" s="43"/>
      <c r="G5312" s="84"/>
      <c r="H5312" s="31"/>
      <c r="I5312" s="208"/>
      <c r="J5312" s="84"/>
      <c r="K5312" s="31"/>
      <c r="L5312" s="31"/>
      <c r="M5312" s="169"/>
      <c r="N5312" s="148"/>
      <c r="O5312" s="106"/>
      <c r="P5312" s="43"/>
      <c r="Q5312" s="31"/>
      <c r="R5312" s="84"/>
      <c r="S5312" s="31"/>
      <c r="T5312" s="31"/>
      <c r="U5312" s="169"/>
      <c r="V5312" s="150"/>
      <c r="W5312" s="141" t="str" cm="1">
        <f t="array" ref="W5312">IF(SUM(LEN(B5312:V5312))=0,"",IF(OR(OR(ISBLANK(F5312),SUM(LEN(C5312),LEN(D5312))=0),AND(NOT(E5312="Unknown"),ISBLANK(J5312)),AND(NOT(O5312="Unknown"),ISBLANK(R5312))),"Missing Information", INDEX(Table15[Entire Service Line Classification], MATCH(SUMIFS(Table15[Unique ID],Table15[System-Owned Portion],E5312,Table15[If Material Anything Other than "Lead" in Column E,Was Material Ever Previously Lead?],G5312,Table15[Customer-Owned Portion],O5312),Table15[Unique ID],0),0)))</f>
        <v/>
      </c>
      <c r="X5312"/>
    </row>
    <row r="5313" spans="2:24" x14ac:dyDescent="0.25">
      <c r="B5313" s="146"/>
      <c r="C5313" s="31"/>
      <c r="D5313" s="31"/>
      <c r="E5313" s="44"/>
      <c r="F5313" s="43"/>
      <c r="G5313" s="84"/>
      <c r="H5313" s="31"/>
      <c r="I5313" s="208"/>
      <c r="J5313" s="84"/>
      <c r="K5313" s="31"/>
      <c r="L5313" s="31"/>
      <c r="M5313" s="169"/>
      <c r="N5313" s="148"/>
      <c r="O5313" s="106"/>
      <c r="P5313" s="43"/>
      <c r="Q5313" s="31"/>
      <c r="R5313" s="84"/>
      <c r="S5313" s="31"/>
      <c r="T5313" s="31"/>
      <c r="U5313" s="169"/>
      <c r="V5313" s="150"/>
      <c r="W5313" s="141" t="str" cm="1">
        <f t="array" ref="W5313">IF(SUM(LEN(B5313:V5313))=0,"",IF(OR(OR(ISBLANK(F5313),SUM(LEN(C5313),LEN(D5313))=0),AND(NOT(E5313="Unknown"),ISBLANK(J5313)),AND(NOT(O5313="Unknown"),ISBLANK(R5313))),"Missing Information", INDEX(Table15[Entire Service Line Classification], MATCH(SUMIFS(Table15[Unique ID],Table15[System-Owned Portion],E5313,Table15[If Material Anything Other than "Lead" in Column E,Was Material Ever Previously Lead?],G5313,Table15[Customer-Owned Portion],O5313),Table15[Unique ID],0),0)))</f>
        <v/>
      </c>
      <c r="X5313"/>
    </row>
    <row r="5314" spans="2:24" x14ac:dyDescent="0.25">
      <c r="B5314" s="146"/>
      <c r="C5314" s="31"/>
      <c r="D5314" s="31"/>
      <c r="E5314" s="44"/>
      <c r="F5314" s="43"/>
      <c r="G5314" s="84"/>
      <c r="H5314" s="31"/>
      <c r="I5314" s="208"/>
      <c r="J5314" s="84"/>
      <c r="K5314" s="31"/>
      <c r="L5314" s="31"/>
      <c r="M5314" s="169"/>
      <c r="N5314" s="148"/>
      <c r="O5314" s="106"/>
      <c r="P5314" s="43"/>
      <c r="Q5314" s="31"/>
      <c r="R5314" s="84"/>
      <c r="S5314" s="31"/>
      <c r="T5314" s="31"/>
      <c r="U5314" s="169"/>
      <c r="V5314" s="150"/>
      <c r="W5314" s="141" t="str" cm="1">
        <f t="array" ref="W5314">IF(SUM(LEN(B5314:V5314))=0,"",IF(OR(OR(ISBLANK(F5314),SUM(LEN(C5314),LEN(D5314))=0),AND(NOT(E5314="Unknown"),ISBLANK(J5314)),AND(NOT(O5314="Unknown"),ISBLANK(R5314))),"Missing Information", INDEX(Table15[Entire Service Line Classification], MATCH(SUMIFS(Table15[Unique ID],Table15[System-Owned Portion],E5314,Table15[If Material Anything Other than "Lead" in Column E,Was Material Ever Previously Lead?],G5314,Table15[Customer-Owned Portion],O5314),Table15[Unique ID],0),0)))</f>
        <v/>
      </c>
      <c r="X5314"/>
    </row>
    <row r="5315" spans="2:24" x14ac:dyDescent="0.25">
      <c r="B5315" s="146"/>
      <c r="C5315" s="31"/>
      <c r="D5315" s="31"/>
      <c r="E5315" s="44"/>
      <c r="F5315" s="43"/>
      <c r="G5315" s="84"/>
      <c r="H5315" s="31"/>
      <c r="I5315" s="208"/>
      <c r="J5315" s="84"/>
      <c r="K5315" s="31"/>
      <c r="L5315" s="31"/>
      <c r="M5315" s="169"/>
      <c r="N5315" s="148"/>
      <c r="O5315" s="106"/>
      <c r="P5315" s="43"/>
      <c r="Q5315" s="31"/>
      <c r="R5315" s="84"/>
      <c r="S5315" s="31"/>
      <c r="T5315" s="31"/>
      <c r="U5315" s="169"/>
      <c r="V5315" s="150"/>
      <c r="W5315" s="141" t="str" cm="1">
        <f t="array" ref="W5315">IF(SUM(LEN(B5315:V5315))=0,"",IF(OR(OR(ISBLANK(F5315),SUM(LEN(C5315),LEN(D5315))=0),AND(NOT(E5315="Unknown"),ISBLANK(J5315)),AND(NOT(O5315="Unknown"),ISBLANK(R5315))),"Missing Information", INDEX(Table15[Entire Service Line Classification], MATCH(SUMIFS(Table15[Unique ID],Table15[System-Owned Portion],E5315,Table15[If Material Anything Other than "Lead" in Column E,Was Material Ever Previously Lead?],G5315,Table15[Customer-Owned Portion],O5315),Table15[Unique ID],0),0)))</f>
        <v/>
      </c>
      <c r="X5315"/>
    </row>
    <row r="5316" spans="2:24" x14ac:dyDescent="0.25">
      <c r="B5316" s="146"/>
      <c r="C5316" s="31"/>
      <c r="D5316" s="31"/>
      <c r="E5316" s="44"/>
      <c r="F5316" s="43"/>
      <c r="G5316" s="84"/>
      <c r="H5316" s="31"/>
      <c r="I5316" s="208"/>
      <c r="J5316" s="84"/>
      <c r="K5316" s="31"/>
      <c r="L5316" s="31"/>
      <c r="M5316" s="169"/>
      <c r="N5316" s="148"/>
      <c r="O5316" s="106"/>
      <c r="P5316" s="43"/>
      <c r="Q5316" s="31"/>
      <c r="R5316" s="84"/>
      <c r="S5316" s="31"/>
      <c r="T5316" s="31"/>
      <c r="U5316" s="169"/>
      <c r="V5316" s="150"/>
      <c r="W5316" s="141" t="str" cm="1">
        <f t="array" ref="W5316">IF(SUM(LEN(B5316:V5316))=0,"",IF(OR(OR(ISBLANK(F5316),SUM(LEN(C5316),LEN(D5316))=0),AND(NOT(E5316="Unknown"),ISBLANK(J5316)),AND(NOT(O5316="Unknown"),ISBLANK(R5316))),"Missing Information", INDEX(Table15[Entire Service Line Classification], MATCH(SUMIFS(Table15[Unique ID],Table15[System-Owned Portion],E5316,Table15[If Material Anything Other than "Lead" in Column E,Was Material Ever Previously Lead?],G5316,Table15[Customer-Owned Portion],O5316),Table15[Unique ID],0),0)))</f>
        <v/>
      </c>
      <c r="X5316"/>
    </row>
    <row r="5317" spans="2:24" x14ac:dyDescent="0.25">
      <c r="B5317" s="146"/>
      <c r="C5317" s="31"/>
      <c r="D5317" s="31"/>
      <c r="E5317" s="44"/>
      <c r="F5317" s="43"/>
      <c r="G5317" s="84"/>
      <c r="H5317" s="31"/>
      <c r="I5317" s="208"/>
      <c r="J5317" s="84"/>
      <c r="K5317" s="31"/>
      <c r="L5317" s="31"/>
      <c r="M5317" s="169"/>
      <c r="N5317" s="148"/>
      <c r="O5317" s="106"/>
      <c r="P5317" s="43"/>
      <c r="Q5317" s="31"/>
      <c r="R5317" s="84"/>
      <c r="S5317" s="31"/>
      <c r="T5317" s="31"/>
      <c r="U5317" s="169"/>
      <c r="V5317" s="150"/>
      <c r="W5317" s="141" t="str" cm="1">
        <f t="array" ref="W5317">IF(SUM(LEN(B5317:V5317))=0,"",IF(OR(OR(ISBLANK(F5317),SUM(LEN(C5317),LEN(D5317))=0),AND(NOT(E5317="Unknown"),ISBLANK(J5317)),AND(NOT(O5317="Unknown"),ISBLANK(R5317))),"Missing Information", INDEX(Table15[Entire Service Line Classification], MATCH(SUMIFS(Table15[Unique ID],Table15[System-Owned Portion],E5317,Table15[If Material Anything Other than "Lead" in Column E,Was Material Ever Previously Lead?],G5317,Table15[Customer-Owned Portion],O5317),Table15[Unique ID],0),0)))</f>
        <v/>
      </c>
      <c r="X5317"/>
    </row>
    <row r="5318" spans="2:24" x14ac:dyDescent="0.25">
      <c r="B5318" s="146"/>
      <c r="C5318" s="31"/>
      <c r="D5318" s="31"/>
      <c r="E5318" s="44"/>
      <c r="F5318" s="43"/>
      <c r="G5318" s="84"/>
      <c r="H5318" s="31"/>
      <c r="I5318" s="208"/>
      <c r="J5318" s="84"/>
      <c r="K5318" s="31"/>
      <c r="L5318" s="31"/>
      <c r="M5318" s="169"/>
      <c r="N5318" s="148"/>
      <c r="O5318" s="106"/>
      <c r="P5318" s="43"/>
      <c r="Q5318" s="31"/>
      <c r="R5318" s="84"/>
      <c r="S5318" s="31"/>
      <c r="T5318" s="31"/>
      <c r="U5318" s="169"/>
      <c r="V5318" s="150"/>
      <c r="W5318" s="141" t="str" cm="1">
        <f t="array" ref="W5318">IF(SUM(LEN(B5318:V5318))=0,"",IF(OR(OR(ISBLANK(F5318),SUM(LEN(C5318),LEN(D5318))=0),AND(NOT(E5318="Unknown"),ISBLANK(J5318)),AND(NOT(O5318="Unknown"),ISBLANK(R5318))),"Missing Information", INDEX(Table15[Entire Service Line Classification], MATCH(SUMIFS(Table15[Unique ID],Table15[System-Owned Portion],E5318,Table15[If Material Anything Other than "Lead" in Column E,Was Material Ever Previously Lead?],G5318,Table15[Customer-Owned Portion],O5318),Table15[Unique ID],0),0)))</f>
        <v/>
      </c>
      <c r="X5318"/>
    </row>
    <row r="5319" spans="2:24" x14ac:dyDescent="0.25">
      <c r="B5319" s="146"/>
      <c r="C5319" s="31"/>
      <c r="D5319" s="31"/>
      <c r="E5319" s="44"/>
      <c r="F5319" s="43"/>
      <c r="G5319" s="84"/>
      <c r="H5319" s="31"/>
      <c r="I5319" s="208"/>
      <c r="J5319" s="84"/>
      <c r="K5319" s="31"/>
      <c r="L5319" s="31"/>
      <c r="M5319" s="169"/>
      <c r="N5319" s="148"/>
      <c r="O5319" s="106"/>
      <c r="P5319" s="43"/>
      <c r="Q5319" s="31"/>
      <c r="R5319" s="84"/>
      <c r="S5319" s="31"/>
      <c r="T5319" s="31"/>
      <c r="U5319" s="169"/>
      <c r="V5319" s="150"/>
      <c r="W5319" s="141" t="str" cm="1">
        <f t="array" ref="W5319">IF(SUM(LEN(B5319:V5319))=0,"",IF(OR(OR(ISBLANK(F5319),SUM(LEN(C5319),LEN(D5319))=0),AND(NOT(E5319="Unknown"),ISBLANK(J5319)),AND(NOT(O5319="Unknown"),ISBLANK(R5319))),"Missing Information", INDEX(Table15[Entire Service Line Classification], MATCH(SUMIFS(Table15[Unique ID],Table15[System-Owned Portion],E5319,Table15[If Material Anything Other than "Lead" in Column E,Was Material Ever Previously Lead?],G5319,Table15[Customer-Owned Portion],O5319),Table15[Unique ID],0),0)))</f>
        <v/>
      </c>
      <c r="X5319"/>
    </row>
    <row r="5320" spans="2:24" x14ac:dyDescent="0.25">
      <c r="B5320" s="146"/>
      <c r="C5320" s="31"/>
      <c r="D5320" s="31"/>
      <c r="E5320" s="44"/>
      <c r="F5320" s="43"/>
      <c r="G5320" s="84"/>
      <c r="H5320" s="31"/>
      <c r="I5320" s="208"/>
      <c r="J5320" s="84"/>
      <c r="K5320" s="31"/>
      <c r="L5320" s="31"/>
      <c r="M5320" s="169"/>
      <c r="N5320" s="148"/>
      <c r="O5320" s="106"/>
      <c r="P5320" s="43"/>
      <c r="Q5320" s="31"/>
      <c r="R5320" s="84"/>
      <c r="S5320" s="31"/>
      <c r="T5320" s="31"/>
      <c r="U5320" s="169"/>
      <c r="V5320" s="150"/>
      <c r="W5320" s="141" t="str" cm="1">
        <f t="array" ref="W5320">IF(SUM(LEN(B5320:V5320))=0,"",IF(OR(OR(ISBLANK(F5320),SUM(LEN(C5320),LEN(D5320))=0),AND(NOT(E5320="Unknown"),ISBLANK(J5320)),AND(NOT(O5320="Unknown"),ISBLANK(R5320))),"Missing Information", INDEX(Table15[Entire Service Line Classification], MATCH(SUMIFS(Table15[Unique ID],Table15[System-Owned Portion],E5320,Table15[If Material Anything Other than "Lead" in Column E,Was Material Ever Previously Lead?],G5320,Table15[Customer-Owned Portion],O5320),Table15[Unique ID],0),0)))</f>
        <v/>
      </c>
      <c r="X5320"/>
    </row>
    <row r="5321" spans="2:24" x14ac:dyDescent="0.25">
      <c r="B5321" s="146"/>
      <c r="C5321" s="31"/>
      <c r="D5321" s="31"/>
      <c r="E5321" s="44"/>
      <c r="F5321" s="43"/>
      <c r="G5321" s="84"/>
      <c r="H5321" s="31"/>
      <c r="I5321" s="208"/>
      <c r="J5321" s="84"/>
      <c r="K5321" s="31"/>
      <c r="L5321" s="31"/>
      <c r="M5321" s="169"/>
      <c r="N5321" s="148"/>
      <c r="O5321" s="106"/>
      <c r="P5321" s="43"/>
      <c r="Q5321" s="31"/>
      <c r="R5321" s="84"/>
      <c r="S5321" s="31"/>
      <c r="T5321" s="31"/>
      <c r="U5321" s="169"/>
      <c r="V5321" s="150"/>
      <c r="W5321" s="141" t="str" cm="1">
        <f t="array" ref="W5321">IF(SUM(LEN(B5321:V5321))=0,"",IF(OR(OR(ISBLANK(F5321),SUM(LEN(C5321),LEN(D5321))=0),AND(NOT(E5321="Unknown"),ISBLANK(J5321)),AND(NOT(O5321="Unknown"),ISBLANK(R5321))),"Missing Information", INDEX(Table15[Entire Service Line Classification], MATCH(SUMIFS(Table15[Unique ID],Table15[System-Owned Portion],E5321,Table15[If Material Anything Other than "Lead" in Column E,Was Material Ever Previously Lead?],G5321,Table15[Customer-Owned Portion],O5321),Table15[Unique ID],0),0)))</f>
        <v/>
      </c>
      <c r="X5321"/>
    </row>
    <row r="5322" spans="2:24" x14ac:dyDescent="0.25">
      <c r="B5322" s="146"/>
      <c r="C5322" s="31"/>
      <c r="D5322" s="31"/>
      <c r="E5322" s="44"/>
      <c r="F5322" s="43"/>
      <c r="G5322" s="84"/>
      <c r="H5322" s="31"/>
      <c r="I5322" s="208"/>
      <c r="J5322" s="84"/>
      <c r="K5322" s="31"/>
      <c r="L5322" s="31"/>
      <c r="M5322" s="169"/>
      <c r="N5322" s="148"/>
      <c r="O5322" s="106"/>
      <c r="P5322" s="43"/>
      <c r="Q5322" s="31"/>
      <c r="R5322" s="84"/>
      <c r="S5322" s="31"/>
      <c r="T5322" s="31"/>
      <c r="U5322" s="169"/>
      <c r="V5322" s="150"/>
      <c r="W5322" s="141" t="str" cm="1">
        <f t="array" ref="W5322">IF(SUM(LEN(B5322:V5322))=0,"",IF(OR(OR(ISBLANK(F5322),SUM(LEN(C5322),LEN(D5322))=0),AND(NOT(E5322="Unknown"),ISBLANK(J5322)),AND(NOT(O5322="Unknown"),ISBLANK(R5322))),"Missing Information", INDEX(Table15[Entire Service Line Classification], MATCH(SUMIFS(Table15[Unique ID],Table15[System-Owned Portion],E5322,Table15[If Material Anything Other than "Lead" in Column E,Was Material Ever Previously Lead?],G5322,Table15[Customer-Owned Portion],O5322),Table15[Unique ID],0),0)))</f>
        <v/>
      </c>
      <c r="X5322"/>
    </row>
    <row r="5323" spans="2:24" x14ac:dyDescent="0.25">
      <c r="B5323" s="146"/>
      <c r="C5323" s="31"/>
      <c r="D5323" s="31"/>
      <c r="E5323" s="44"/>
      <c r="F5323" s="43"/>
      <c r="G5323" s="84"/>
      <c r="H5323" s="31"/>
      <c r="I5323" s="208"/>
      <c r="J5323" s="84"/>
      <c r="K5323" s="31"/>
      <c r="L5323" s="31"/>
      <c r="M5323" s="169"/>
      <c r="N5323" s="148"/>
      <c r="O5323" s="106"/>
      <c r="P5323" s="43"/>
      <c r="Q5323" s="31"/>
      <c r="R5323" s="84"/>
      <c r="S5323" s="31"/>
      <c r="T5323" s="31"/>
      <c r="U5323" s="169"/>
      <c r="V5323" s="150"/>
      <c r="W5323" s="141" t="str" cm="1">
        <f t="array" ref="W5323">IF(SUM(LEN(B5323:V5323))=0,"",IF(OR(OR(ISBLANK(F5323),SUM(LEN(C5323),LEN(D5323))=0),AND(NOT(E5323="Unknown"),ISBLANK(J5323)),AND(NOT(O5323="Unknown"),ISBLANK(R5323))),"Missing Information", INDEX(Table15[Entire Service Line Classification], MATCH(SUMIFS(Table15[Unique ID],Table15[System-Owned Portion],E5323,Table15[If Material Anything Other than "Lead" in Column E,Was Material Ever Previously Lead?],G5323,Table15[Customer-Owned Portion],O5323),Table15[Unique ID],0),0)))</f>
        <v/>
      </c>
      <c r="X5323"/>
    </row>
    <row r="5324" spans="2:24" x14ac:dyDescent="0.25">
      <c r="B5324" s="146"/>
      <c r="C5324" s="31"/>
      <c r="D5324" s="31"/>
      <c r="E5324" s="44"/>
      <c r="F5324" s="43"/>
      <c r="G5324" s="84"/>
      <c r="H5324" s="31"/>
      <c r="I5324" s="208"/>
      <c r="J5324" s="84"/>
      <c r="K5324" s="31"/>
      <c r="L5324" s="31"/>
      <c r="M5324" s="169"/>
      <c r="N5324" s="148"/>
      <c r="O5324" s="106"/>
      <c r="P5324" s="43"/>
      <c r="Q5324" s="31"/>
      <c r="R5324" s="84"/>
      <c r="S5324" s="31"/>
      <c r="T5324" s="31"/>
      <c r="U5324" s="169"/>
      <c r="V5324" s="150"/>
      <c r="W5324" s="141" t="str" cm="1">
        <f t="array" ref="W5324">IF(SUM(LEN(B5324:V5324))=0,"",IF(OR(OR(ISBLANK(F5324),SUM(LEN(C5324),LEN(D5324))=0),AND(NOT(E5324="Unknown"),ISBLANK(J5324)),AND(NOT(O5324="Unknown"),ISBLANK(R5324))),"Missing Information", INDEX(Table15[Entire Service Line Classification], MATCH(SUMIFS(Table15[Unique ID],Table15[System-Owned Portion],E5324,Table15[If Material Anything Other than "Lead" in Column E,Was Material Ever Previously Lead?],G5324,Table15[Customer-Owned Portion],O5324),Table15[Unique ID],0),0)))</f>
        <v/>
      </c>
      <c r="X5324"/>
    </row>
    <row r="5325" spans="2:24" x14ac:dyDescent="0.25">
      <c r="B5325" s="146"/>
      <c r="C5325" s="31"/>
      <c r="D5325" s="31"/>
      <c r="E5325" s="44"/>
      <c r="F5325" s="43"/>
      <c r="G5325" s="84"/>
      <c r="H5325" s="31"/>
      <c r="I5325" s="208"/>
      <c r="J5325" s="84"/>
      <c r="K5325" s="31"/>
      <c r="L5325" s="31"/>
      <c r="M5325" s="169"/>
      <c r="N5325" s="148"/>
      <c r="O5325" s="106"/>
      <c r="P5325" s="43"/>
      <c r="Q5325" s="31"/>
      <c r="R5325" s="84"/>
      <c r="S5325" s="31"/>
      <c r="T5325" s="31"/>
      <c r="U5325" s="169"/>
      <c r="V5325" s="150"/>
      <c r="W5325" s="141" t="str" cm="1">
        <f t="array" ref="W5325">IF(SUM(LEN(B5325:V5325))=0,"",IF(OR(OR(ISBLANK(F5325),SUM(LEN(C5325),LEN(D5325))=0),AND(NOT(E5325="Unknown"),ISBLANK(J5325)),AND(NOT(O5325="Unknown"),ISBLANK(R5325))),"Missing Information", INDEX(Table15[Entire Service Line Classification], MATCH(SUMIFS(Table15[Unique ID],Table15[System-Owned Portion],E5325,Table15[If Material Anything Other than "Lead" in Column E,Was Material Ever Previously Lead?],G5325,Table15[Customer-Owned Portion],O5325),Table15[Unique ID],0),0)))</f>
        <v/>
      </c>
      <c r="X5325"/>
    </row>
    <row r="5326" spans="2:24" x14ac:dyDescent="0.25">
      <c r="B5326" s="146"/>
      <c r="C5326" s="31"/>
      <c r="D5326" s="31"/>
      <c r="E5326" s="44"/>
      <c r="F5326" s="43"/>
      <c r="G5326" s="84"/>
      <c r="H5326" s="31"/>
      <c r="I5326" s="208"/>
      <c r="J5326" s="84"/>
      <c r="K5326" s="31"/>
      <c r="L5326" s="31"/>
      <c r="M5326" s="169"/>
      <c r="N5326" s="148"/>
      <c r="O5326" s="106"/>
      <c r="P5326" s="43"/>
      <c r="Q5326" s="31"/>
      <c r="R5326" s="84"/>
      <c r="S5326" s="31"/>
      <c r="T5326" s="31"/>
      <c r="U5326" s="169"/>
      <c r="V5326" s="150"/>
      <c r="W5326" s="141" t="str" cm="1">
        <f t="array" ref="W5326">IF(SUM(LEN(B5326:V5326))=0,"",IF(OR(OR(ISBLANK(F5326),SUM(LEN(C5326),LEN(D5326))=0),AND(NOT(E5326="Unknown"),ISBLANK(J5326)),AND(NOT(O5326="Unknown"),ISBLANK(R5326))),"Missing Information", INDEX(Table15[Entire Service Line Classification], MATCH(SUMIFS(Table15[Unique ID],Table15[System-Owned Portion],E5326,Table15[If Material Anything Other than "Lead" in Column E,Was Material Ever Previously Lead?],G5326,Table15[Customer-Owned Portion],O5326),Table15[Unique ID],0),0)))</f>
        <v/>
      </c>
      <c r="X5326"/>
    </row>
    <row r="5327" spans="2:24" x14ac:dyDescent="0.25">
      <c r="B5327" s="146"/>
      <c r="C5327" s="31"/>
      <c r="D5327" s="31"/>
      <c r="E5327" s="44"/>
      <c r="F5327" s="43"/>
      <c r="G5327" s="84"/>
      <c r="H5327" s="31"/>
      <c r="I5327" s="208"/>
      <c r="J5327" s="84"/>
      <c r="K5327" s="31"/>
      <c r="L5327" s="31"/>
      <c r="M5327" s="169"/>
      <c r="N5327" s="148"/>
      <c r="O5327" s="106"/>
      <c r="P5327" s="43"/>
      <c r="Q5327" s="31"/>
      <c r="R5327" s="84"/>
      <c r="S5327" s="31"/>
      <c r="T5327" s="31"/>
      <c r="U5327" s="169"/>
      <c r="V5327" s="150"/>
      <c r="W5327" s="141" t="str" cm="1">
        <f t="array" ref="W5327">IF(SUM(LEN(B5327:V5327))=0,"",IF(OR(OR(ISBLANK(F5327),SUM(LEN(C5327),LEN(D5327))=0),AND(NOT(E5327="Unknown"),ISBLANK(J5327)),AND(NOT(O5327="Unknown"),ISBLANK(R5327))),"Missing Information", INDEX(Table15[Entire Service Line Classification], MATCH(SUMIFS(Table15[Unique ID],Table15[System-Owned Portion],E5327,Table15[If Material Anything Other than "Lead" in Column E,Was Material Ever Previously Lead?],G5327,Table15[Customer-Owned Portion],O5327),Table15[Unique ID],0),0)))</f>
        <v/>
      </c>
      <c r="X5327"/>
    </row>
    <row r="5328" spans="2:24" x14ac:dyDescent="0.25">
      <c r="B5328" s="146"/>
      <c r="C5328" s="31"/>
      <c r="D5328" s="31"/>
      <c r="E5328" s="44"/>
      <c r="F5328" s="43"/>
      <c r="G5328" s="84"/>
      <c r="H5328" s="31"/>
      <c r="I5328" s="208"/>
      <c r="J5328" s="84"/>
      <c r="K5328" s="31"/>
      <c r="L5328" s="31"/>
      <c r="M5328" s="169"/>
      <c r="N5328" s="148"/>
      <c r="O5328" s="106"/>
      <c r="P5328" s="43"/>
      <c r="Q5328" s="31"/>
      <c r="R5328" s="84"/>
      <c r="S5328" s="31"/>
      <c r="T5328" s="31"/>
      <c r="U5328" s="169"/>
      <c r="V5328" s="150"/>
      <c r="W5328" s="141" t="str" cm="1">
        <f t="array" ref="W5328">IF(SUM(LEN(B5328:V5328))=0,"",IF(OR(OR(ISBLANK(F5328),SUM(LEN(C5328),LEN(D5328))=0),AND(NOT(E5328="Unknown"),ISBLANK(J5328)),AND(NOT(O5328="Unknown"),ISBLANK(R5328))),"Missing Information", INDEX(Table15[Entire Service Line Classification], MATCH(SUMIFS(Table15[Unique ID],Table15[System-Owned Portion],E5328,Table15[If Material Anything Other than "Lead" in Column E,Was Material Ever Previously Lead?],G5328,Table15[Customer-Owned Portion],O5328),Table15[Unique ID],0),0)))</f>
        <v/>
      </c>
      <c r="X5328"/>
    </row>
    <row r="5329" spans="2:24" x14ac:dyDescent="0.25">
      <c r="B5329" s="146"/>
      <c r="C5329" s="31"/>
      <c r="D5329" s="31"/>
      <c r="E5329" s="44"/>
      <c r="F5329" s="43"/>
      <c r="G5329" s="84"/>
      <c r="H5329" s="31"/>
      <c r="I5329" s="208"/>
      <c r="J5329" s="84"/>
      <c r="K5329" s="31"/>
      <c r="L5329" s="31"/>
      <c r="M5329" s="169"/>
      <c r="N5329" s="148"/>
      <c r="O5329" s="106"/>
      <c r="P5329" s="43"/>
      <c r="Q5329" s="31"/>
      <c r="R5329" s="84"/>
      <c r="S5329" s="31"/>
      <c r="T5329" s="31"/>
      <c r="U5329" s="169"/>
      <c r="V5329" s="150"/>
      <c r="W5329" s="141" t="str" cm="1">
        <f t="array" ref="W5329">IF(SUM(LEN(B5329:V5329))=0,"",IF(OR(OR(ISBLANK(F5329),SUM(LEN(C5329),LEN(D5329))=0),AND(NOT(E5329="Unknown"),ISBLANK(J5329)),AND(NOT(O5329="Unknown"),ISBLANK(R5329))),"Missing Information", INDEX(Table15[Entire Service Line Classification], MATCH(SUMIFS(Table15[Unique ID],Table15[System-Owned Portion],E5329,Table15[If Material Anything Other than "Lead" in Column E,Was Material Ever Previously Lead?],G5329,Table15[Customer-Owned Portion],O5329),Table15[Unique ID],0),0)))</f>
        <v/>
      </c>
      <c r="X5329"/>
    </row>
    <row r="5330" spans="2:24" x14ac:dyDescent="0.25">
      <c r="B5330" s="146"/>
      <c r="C5330" s="31"/>
      <c r="D5330" s="31"/>
      <c r="E5330" s="44"/>
      <c r="F5330" s="43"/>
      <c r="G5330" s="84"/>
      <c r="H5330" s="31"/>
      <c r="I5330" s="208"/>
      <c r="J5330" s="84"/>
      <c r="K5330" s="31"/>
      <c r="L5330" s="31"/>
      <c r="M5330" s="169"/>
      <c r="N5330" s="148"/>
      <c r="O5330" s="106"/>
      <c r="P5330" s="43"/>
      <c r="Q5330" s="31"/>
      <c r="R5330" s="84"/>
      <c r="S5330" s="31"/>
      <c r="T5330" s="31"/>
      <c r="U5330" s="169"/>
      <c r="V5330" s="150"/>
      <c r="W5330" s="141" t="str" cm="1">
        <f t="array" ref="W5330">IF(SUM(LEN(B5330:V5330))=0,"",IF(OR(OR(ISBLANK(F5330),SUM(LEN(C5330),LEN(D5330))=0),AND(NOT(E5330="Unknown"),ISBLANK(J5330)),AND(NOT(O5330="Unknown"),ISBLANK(R5330))),"Missing Information", INDEX(Table15[Entire Service Line Classification], MATCH(SUMIFS(Table15[Unique ID],Table15[System-Owned Portion],E5330,Table15[If Material Anything Other than "Lead" in Column E,Was Material Ever Previously Lead?],G5330,Table15[Customer-Owned Portion],O5330),Table15[Unique ID],0),0)))</f>
        <v/>
      </c>
      <c r="X5330"/>
    </row>
    <row r="5331" spans="2:24" x14ac:dyDescent="0.25">
      <c r="B5331" s="146"/>
      <c r="C5331" s="31"/>
      <c r="D5331" s="31"/>
      <c r="E5331" s="44"/>
      <c r="F5331" s="43"/>
      <c r="G5331" s="84"/>
      <c r="H5331" s="31"/>
      <c r="I5331" s="208"/>
      <c r="J5331" s="84"/>
      <c r="K5331" s="31"/>
      <c r="L5331" s="31"/>
      <c r="M5331" s="169"/>
      <c r="N5331" s="148"/>
      <c r="O5331" s="106"/>
      <c r="P5331" s="43"/>
      <c r="Q5331" s="31"/>
      <c r="R5331" s="84"/>
      <c r="S5331" s="31"/>
      <c r="T5331" s="31"/>
      <c r="U5331" s="169"/>
      <c r="V5331" s="150"/>
      <c r="W5331" s="141" t="str" cm="1">
        <f t="array" ref="W5331">IF(SUM(LEN(B5331:V5331))=0,"",IF(OR(OR(ISBLANK(F5331),SUM(LEN(C5331),LEN(D5331))=0),AND(NOT(E5331="Unknown"),ISBLANK(J5331)),AND(NOT(O5331="Unknown"),ISBLANK(R5331))),"Missing Information", INDEX(Table15[Entire Service Line Classification], MATCH(SUMIFS(Table15[Unique ID],Table15[System-Owned Portion],E5331,Table15[If Material Anything Other than "Lead" in Column E,Was Material Ever Previously Lead?],G5331,Table15[Customer-Owned Portion],O5331),Table15[Unique ID],0),0)))</f>
        <v/>
      </c>
      <c r="X5331"/>
    </row>
    <row r="5332" spans="2:24" x14ac:dyDescent="0.25">
      <c r="B5332" s="146"/>
      <c r="C5332" s="31"/>
      <c r="D5332" s="31"/>
      <c r="E5332" s="44"/>
      <c r="F5332" s="43"/>
      <c r="G5332" s="84"/>
      <c r="H5332" s="31"/>
      <c r="I5332" s="208"/>
      <c r="J5332" s="84"/>
      <c r="K5332" s="31"/>
      <c r="L5332" s="31"/>
      <c r="M5332" s="169"/>
      <c r="N5332" s="148"/>
      <c r="O5332" s="106"/>
      <c r="P5332" s="43"/>
      <c r="Q5332" s="31"/>
      <c r="R5332" s="84"/>
      <c r="S5332" s="31"/>
      <c r="T5332" s="31"/>
      <c r="U5332" s="169"/>
      <c r="V5332" s="150"/>
      <c r="W5332" s="141" t="str" cm="1">
        <f t="array" ref="W5332">IF(SUM(LEN(B5332:V5332))=0,"",IF(OR(OR(ISBLANK(F5332),SUM(LEN(C5332),LEN(D5332))=0),AND(NOT(E5332="Unknown"),ISBLANK(J5332)),AND(NOT(O5332="Unknown"),ISBLANK(R5332))),"Missing Information", INDEX(Table15[Entire Service Line Classification], MATCH(SUMIFS(Table15[Unique ID],Table15[System-Owned Portion],E5332,Table15[If Material Anything Other than "Lead" in Column E,Was Material Ever Previously Lead?],G5332,Table15[Customer-Owned Portion],O5332),Table15[Unique ID],0),0)))</f>
        <v/>
      </c>
      <c r="X5332"/>
    </row>
    <row r="5333" spans="2:24" x14ac:dyDescent="0.25">
      <c r="B5333" s="146"/>
      <c r="C5333" s="31"/>
      <c r="D5333" s="31"/>
      <c r="E5333" s="44"/>
      <c r="F5333" s="43"/>
      <c r="G5333" s="84"/>
      <c r="H5333" s="31"/>
      <c r="I5333" s="208"/>
      <c r="J5333" s="84"/>
      <c r="K5333" s="31"/>
      <c r="L5333" s="31"/>
      <c r="M5333" s="169"/>
      <c r="N5333" s="148"/>
      <c r="O5333" s="106"/>
      <c r="P5333" s="43"/>
      <c r="Q5333" s="31"/>
      <c r="R5333" s="84"/>
      <c r="S5333" s="31"/>
      <c r="T5333" s="31"/>
      <c r="U5333" s="169"/>
      <c r="V5333" s="150"/>
      <c r="W5333" s="141" t="str" cm="1">
        <f t="array" ref="W5333">IF(SUM(LEN(B5333:V5333))=0,"",IF(OR(OR(ISBLANK(F5333),SUM(LEN(C5333),LEN(D5333))=0),AND(NOT(E5333="Unknown"),ISBLANK(J5333)),AND(NOT(O5333="Unknown"),ISBLANK(R5333))),"Missing Information", INDEX(Table15[Entire Service Line Classification], MATCH(SUMIFS(Table15[Unique ID],Table15[System-Owned Portion],E5333,Table15[If Material Anything Other than "Lead" in Column E,Was Material Ever Previously Lead?],G5333,Table15[Customer-Owned Portion],O5333),Table15[Unique ID],0),0)))</f>
        <v/>
      </c>
      <c r="X5333"/>
    </row>
    <row r="5334" spans="2:24" x14ac:dyDescent="0.25">
      <c r="B5334" s="146"/>
      <c r="C5334" s="31"/>
      <c r="D5334" s="31"/>
      <c r="E5334" s="44"/>
      <c r="F5334" s="43"/>
      <c r="G5334" s="84"/>
      <c r="H5334" s="31"/>
      <c r="I5334" s="208"/>
      <c r="J5334" s="84"/>
      <c r="K5334" s="31"/>
      <c r="L5334" s="31"/>
      <c r="M5334" s="169"/>
      <c r="N5334" s="148"/>
      <c r="O5334" s="106"/>
      <c r="P5334" s="43"/>
      <c r="Q5334" s="31"/>
      <c r="R5334" s="84"/>
      <c r="S5334" s="31"/>
      <c r="T5334" s="31"/>
      <c r="U5334" s="169"/>
      <c r="V5334" s="150"/>
      <c r="W5334" s="141" t="str" cm="1">
        <f t="array" ref="W5334">IF(SUM(LEN(B5334:V5334))=0,"",IF(OR(OR(ISBLANK(F5334),SUM(LEN(C5334),LEN(D5334))=0),AND(NOT(E5334="Unknown"),ISBLANK(J5334)),AND(NOT(O5334="Unknown"),ISBLANK(R5334))),"Missing Information", INDEX(Table15[Entire Service Line Classification], MATCH(SUMIFS(Table15[Unique ID],Table15[System-Owned Portion],E5334,Table15[If Material Anything Other than "Lead" in Column E,Was Material Ever Previously Lead?],G5334,Table15[Customer-Owned Portion],O5334),Table15[Unique ID],0),0)))</f>
        <v/>
      </c>
      <c r="X5334"/>
    </row>
    <row r="5335" spans="2:24" x14ac:dyDescent="0.25">
      <c r="B5335" s="146"/>
      <c r="C5335" s="31"/>
      <c r="D5335" s="31"/>
      <c r="E5335" s="44"/>
      <c r="F5335" s="43"/>
      <c r="G5335" s="84"/>
      <c r="H5335" s="31"/>
      <c r="I5335" s="208"/>
      <c r="J5335" s="84"/>
      <c r="K5335" s="31"/>
      <c r="L5335" s="31"/>
      <c r="M5335" s="169"/>
      <c r="N5335" s="148"/>
      <c r="O5335" s="106"/>
      <c r="P5335" s="43"/>
      <c r="Q5335" s="31"/>
      <c r="R5335" s="84"/>
      <c r="S5335" s="31"/>
      <c r="T5335" s="31"/>
      <c r="U5335" s="169"/>
      <c r="V5335" s="150"/>
      <c r="W5335" s="141" t="str" cm="1">
        <f t="array" ref="W5335">IF(SUM(LEN(B5335:V5335))=0,"",IF(OR(OR(ISBLANK(F5335),SUM(LEN(C5335),LEN(D5335))=0),AND(NOT(E5335="Unknown"),ISBLANK(J5335)),AND(NOT(O5335="Unknown"),ISBLANK(R5335))),"Missing Information", INDEX(Table15[Entire Service Line Classification], MATCH(SUMIFS(Table15[Unique ID],Table15[System-Owned Portion],E5335,Table15[If Material Anything Other than "Lead" in Column E,Was Material Ever Previously Lead?],G5335,Table15[Customer-Owned Portion],O5335),Table15[Unique ID],0),0)))</f>
        <v/>
      </c>
      <c r="X5335"/>
    </row>
    <row r="5336" spans="2:24" x14ac:dyDescent="0.25">
      <c r="B5336" s="146"/>
      <c r="C5336" s="31"/>
      <c r="D5336" s="31"/>
      <c r="E5336" s="44"/>
      <c r="F5336" s="43"/>
      <c r="G5336" s="84"/>
      <c r="H5336" s="31"/>
      <c r="I5336" s="208"/>
      <c r="J5336" s="84"/>
      <c r="K5336" s="31"/>
      <c r="L5336" s="31"/>
      <c r="M5336" s="169"/>
      <c r="N5336" s="148"/>
      <c r="O5336" s="106"/>
      <c r="P5336" s="43"/>
      <c r="Q5336" s="31"/>
      <c r="R5336" s="84"/>
      <c r="S5336" s="31"/>
      <c r="T5336" s="31"/>
      <c r="U5336" s="169"/>
      <c r="V5336" s="150"/>
      <c r="W5336" s="141" t="str" cm="1">
        <f t="array" ref="W5336">IF(SUM(LEN(B5336:V5336))=0,"",IF(OR(OR(ISBLANK(F5336),SUM(LEN(C5336),LEN(D5336))=0),AND(NOT(E5336="Unknown"),ISBLANK(J5336)),AND(NOT(O5336="Unknown"),ISBLANK(R5336))),"Missing Information", INDEX(Table15[Entire Service Line Classification], MATCH(SUMIFS(Table15[Unique ID],Table15[System-Owned Portion],E5336,Table15[If Material Anything Other than "Lead" in Column E,Was Material Ever Previously Lead?],G5336,Table15[Customer-Owned Portion],O5336),Table15[Unique ID],0),0)))</f>
        <v/>
      </c>
      <c r="X5336"/>
    </row>
    <row r="5337" spans="2:24" x14ac:dyDescent="0.25">
      <c r="B5337" s="146"/>
      <c r="C5337" s="31"/>
      <c r="D5337" s="31"/>
      <c r="E5337" s="44"/>
      <c r="F5337" s="43"/>
      <c r="G5337" s="84"/>
      <c r="H5337" s="31"/>
      <c r="I5337" s="208"/>
      <c r="J5337" s="84"/>
      <c r="K5337" s="31"/>
      <c r="L5337" s="31"/>
      <c r="M5337" s="169"/>
      <c r="N5337" s="148"/>
      <c r="O5337" s="106"/>
      <c r="P5337" s="43"/>
      <c r="Q5337" s="31"/>
      <c r="R5337" s="84"/>
      <c r="S5337" s="31"/>
      <c r="T5337" s="31"/>
      <c r="U5337" s="169"/>
      <c r="V5337" s="150"/>
      <c r="W5337" s="141" t="str" cm="1">
        <f t="array" ref="W5337">IF(SUM(LEN(B5337:V5337))=0,"",IF(OR(OR(ISBLANK(F5337),SUM(LEN(C5337),LEN(D5337))=0),AND(NOT(E5337="Unknown"),ISBLANK(J5337)),AND(NOT(O5337="Unknown"),ISBLANK(R5337))),"Missing Information", INDEX(Table15[Entire Service Line Classification], MATCH(SUMIFS(Table15[Unique ID],Table15[System-Owned Portion],E5337,Table15[If Material Anything Other than "Lead" in Column E,Was Material Ever Previously Lead?],G5337,Table15[Customer-Owned Portion],O5337),Table15[Unique ID],0),0)))</f>
        <v/>
      </c>
      <c r="X5337"/>
    </row>
    <row r="5338" spans="2:24" x14ac:dyDescent="0.25">
      <c r="B5338" s="146"/>
      <c r="C5338" s="31"/>
      <c r="D5338" s="31"/>
      <c r="E5338" s="44"/>
      <c r="F5338" s="43"/>
      <c r="G5338" s="84"/>
      <c r="H5338" s="31"/>
      <c r="I5338" s="208"/>
      <c r="J5338" s="84"/>
      <c r="K5338" s="31"/>
      <c r="L5338" s="31"/>
      <c r="M5338" s="169"/>
      <c r="N5338" s="148"/>
      <c r="O5338" s="106"/>
      <c r="P5338" s="43"/>
      <c r="Q5338" s="31"/>
      <c r="R5338" s="84"/>
      <c r="S5338" s="31"/>
      <c r="T5338" s="31"/>
      <c r="U5338" s="169"/>
      <c r="V5338" s="150"/>
      <c r="W5338" s="141" t="str" cm="1">
        <f t="array" ref="W5338">IF(SUM(LEN(B5338:V5338))=0,"",IF(OR(OR(ISBLANK(F5338),SUM(LEN(C5338),LEN(D5338))=0),AND(NOT(E5338="Unknown"),ISBLANK(J5338)),AND(NOT(O5338="Unknown"),ISBLANK(R5338))),"Missing Information", INDEX(Table15[Entire Service Line Classification], MATCH(SUMIFS(Table15[Unique ID],Table15[System-Owned Portion],E5338,Table15[If Material Anything Other than "Lead" in Column E,Was Material Ever Previously Lead?],G5338,Table15[Customer-Owned Portion],O5338),Table15[Unique ID],0),0)))</f>
        <v/>
      </c>
      <c r="X5338"/>
    </row>
    <row r="5339" spans="2:24" x14ac:dyDescent="0.25">
      <c r="B5339" s="146"/>
      <c r="C5339" s="31"/>
      <c r="D5339" s="31"/>
      <c r="E5339" s="44"/>
      <c r="F5339" s="43"/>
      <c r="G5339" s="84"/>
      <c r="H5339" s="31"/>
      <c r="I5339" s="208"/>
      <c r="J5339" s="84"/>
      <c r="K5339" s="31"/>
      <c r="L5339" s="31"/>
      <c r="M5339" s="169"/>
      <c r="N5339" s="148"/>
      <c r="O5339" s="106"/>
      <c r="P5339" s="43"/>
      <c r="Q5339" s="31"/>
      <c r="R5339" s="84"/>
      <c r="S5339" s="31"/>
      <c r="T5339" s="31"/>
      <c r="U5339" s="169"/>
      <c r="V5339" s="150"/>
      <c r="W5339" s="141" t="str" cm="1">
        <f t="array" ref="W5339">IF(SUM(LEN(B5339:V5339))=0,"",IF(OR(OR(ISBLANK(F5339),SUM(LEN(C5339),LEN(D5339))=0),AND(NOT(E5339="Unknown"),ISBLANK(J5339)),AND(NOT(O5339="Unknown"),ISBLANK(R5339))),"Missing Information", INDEX(Table15[Entire Service Line Classification], MATCH(SUMIFS(Table15[Unique ID],Table15[System-Owned Portion],E5339,Table15[If Material Anything Other than "Lead" in Column E,Was Material Ever Previously Lead?],G5339,Table15[Customer-Owned Portion],O5339),Table15[Unique ID],0),0)))</f>
        <v/>
      </c>
      <c r="X5339"/>
    </row>
    <row r="5340" spans="2:24" x14ac:dyDescent="0.25">
      <c r="B5340" s="146"/>
      <c r="C5340" s="31"/>
      <c r="D5340" s="31"/>
      <c r="E5340" s="44"/>
      <c r="F5340" s="43"/>
      <c r="G5340" s="84"/>
      <c r="H5340" s="31"/>
      <c r="I5340" s="208"/>
      <c r="J5340" s="84"/>
      <c r="K5340" s="31"/>
      <c r="L5340" s="31"/>
      <c r="M5340" s="169"/>
      <c r="N5340" s="148"/>
      <c r="O5340" s="106"/>
      <c r="P5340" s="43"/>
      <c r="Q5340" s="31"/>
      <c r="R5340" s="84"/>
      <c r="S5340" s="31"/>
      <c r="T5340" s="31"/>
      <c r="U5340" s="169"/>
      <c r="V5340" s="150"/>
      <c r="W5340" s="141" t="str" cm="1">
        <f t="array" ref="W5340">IF(SUM(LEN(B5340:V5340))=0,"",IF(OR(OR(ISBLANK(F5340),SUM(LEN(C5340),LEN(D5340))=0),AND(NOT(E5340="Unknown"),ISBLANK(J5340)),AND(NOT(O5340="Unknown"),ISBLANK(R5340))),"Missing Information", INDEX(Table15[Entire Service Line Classification], MATCH(SUMIFS(Table15[Unique ID],Table15[System-Owned Portion],E5340,Table15[If Material Anything Other than "Lead" in Column E,Was Material Ever Previously Lead?],G5340,Table15[Customer-Owned Portion],O5340),Table15[Unique ID],0),0)))</f>
        <v/>
      </c>
      <c r="X5340"/>
    </row>
    <row r="5341" spans="2:24" x14ac:dyDescent="0.25">
      <c r="B5341" s="146"/>
      <c r="C5341" s="31"/>
      <c r="D5341" s="31"/>
      <c r="E5341" s="44"/>
      <c r="F5341" s="43"/>
      <c r="G5341" s="84"/>
      <c r="H5341" s="31"/>
      <c r="I5341" s="208"/>
      <c r="J5341" s="84"/>
      <c r="K5341" s="31"/>
      <c r="L5341" s="31"/>
      <c r="M5341" s="169"/>
      <c r="N5341" s="148"/>
      <c r="O5341" s="106"/>
      <c r="P5341" s="43"/>
      <c r="Q5341" s="31"/>
      <c r="R5341" s="84"/>
      <c r="S5341" s="31"/>
      <c r="T5341" s="31"/>
      <c r="U5341" s="169"/>
      <c r="V5341" s="150"/>
      <c r="W5341" s="141" t="str" cm="1">
        <f t="array" ref="W5341">IF(SUM(LEN(B5341:V5341))=0,"",IF(OR(OR(ISBLANK(F5341),SUM(LEN(C5341),LEN(D5341))=0),AND(NOT(E5341="Unknown"),ISBLANK(J5341)),AND(NOT(O5341="Unknown"),ISBLANK(R5341))),"Missing Information", INDEX(Table15[Entire Service Line Classification], MATCH(SUMIFS(Table15[Unique ID],Table15[System-Owned Portion],E5341,Table15[If Material Anything Other than "Lead" in Column E,Was Material Ever Previously Lead?],G5341,Table15[Customer-Owned Portion],O5341),Table15[Unique ID],0),0)))</f>
        <v/>
      </c>
      <c r="X5341"/>
    </row>
    <row r="5342" spans="2:24" x14ac:dyDescent="0.25">
      <c r="B5342" s="146"/>
      <c r="C5342" s="31"/>
      <c r="D5342" s="31"/>
      <c r="E5342" s="44"/>
      <c r="F5342" s="43"/>
      <c r="G5342" s="84"/>
      <c r="H5342" s="31"/>
      <c r="I5342" s="208"/>
      <c r="J5342" s="84"/>
      <c r="K5342" s="31"/>
      <c r="L5342" s="31"/>
      <c r="M5342" s="169"/>
      <c r="N5342" s="148"/>
      <c r="O5342" s="106"/>
      <c r="P5342" s="43"/>
      <c r="Q5342" s="31"/>
      <c r="R5342" s="84"/>
      <c r="S5342" s="31"/>
      <c r="T5342" s="31"/>
      <c r="U5342" s="169"/>
      <c r="V5342" s="150"/>
      <c r="W5342" s="141" t="str" cm="1">
        <f t="array" ref="W5342">IF(SUM(LEN(B5342:V5342))=0,"",IF(OR(OR(ISBLANK(F5342),SUM(LEN(C5342),LEN(D5342))=0),AND(NOT(E5342="Unknown"),ISBLANK(J5342)),AND(NOT(O5342="Unknown"),ISBLANK(R5342))),"Missing Information", INDEX(Table15[Entire Service Line Classification], MATCH(SUMIFS(Table15[Unique ID],Table15[System-Owned Portion],E5342,Table15[If Material Anything Other than "Lead" in Column E,Was Material Ever Previously Lead?],G5342,Table15[Customer-Owned Portion],O5342),Table15[Unique ID],0),0)))</f>
        <v/>
      </c>
      <c r="X5342"/>
    </row>
    <row r="5343" spans="2:24" x14ac:dyDescent="0.25">
      <c r="B5343" s="146"/>
      <c r="C5343" s="31"/>
      <c r="D5343" s="31"/>
      <c r="E5343" s="44"/>
      <c r="F5343" s="43"/>
      <c r="G5343" s="84"/>
      <c r="H5343" s="31"/>
      <c r="I5343" s="208"/>
      <c r="J5343" s="84"/>
      <c r="K5343" s="31"/>
      <c r="L5343" s="31"/>
      <c r="M5343" s="169"/>
      <c r="N5343" s="148"/>
      <c r="O5343" s="106"/>
      <c r="P5343" s="43"/>
      <c r="Q5343" s="31"/>
      <c r="R5343" s="84"/>
      <c r="S5343" s="31"/>
      <c r="T5343" s="31"/>
      <c r="U5343" s="169"/>
      <c r="V5343" s="150"/>
      <c r="W5343" s="141" t="str" cm="1">
        <f t="array" ref="W5343">IF(SUM(LEN(B5343:V5343))=0,"",IF(OR(OR(ISBLANK(F5343),SUM(LEN(C5343),LEN(D5343))=0),AND(NOT(E5343="Unknown"),ISBLANK(J5343)),AND(NOT(O5343="Unknown"),ISBLANK(R5343))),"Missing Information", INDEX(Table15[Entire Service Line Classification], MATCH(SUMIFS(Table15[Unique ID],Table15[System-Owned Portion],E5343,Table15[If Material Anything Other than "Lead" in Column E,Was Material Ever Previously Lead?],G5343,Table15[Customer-Owned Portion],O5343),Table15[Unique ID],0),0)))</f>
        <v/>
      </c>
      <c r="X5343"/>
    </row>
    <row r="5344" spans="2:24" x14ac:dyDescent="0.25">
      <c r="B5344" s="146"/>
      <c r="C5344" s="31"/>
      <c r="D5344" s="31"/>
      <c r="E5344" s="44"/>
      <c r="F5344" s="43"/>
      <c r="G5344" s="84"/>
      <c r="H5344" s="31"/>
      <c r="I5344" s="208"/>
      <c r="J5344" s="84"/>
      <c r="K5344" s="31"/>
      <c r="L5344" s="31"/>
      <c r="M5344" s="169"/>
      <c r="N5344" s="148"/>
      <c r="O5344" s="106"/>
      <c r="P5344" s="43"/>
      <c r="Q5344" s="31"/>
      <c r="R5344" s="84"/>
      <c r="S5344" s="31"/>
      <c r="T5344" s="31"/>
      <c r="U5344" s="169"/>
      <c r="V5344" s="150"/>
      <c r="W5344" s="141" t="str" cm="1">
        <f t="array" ref="W5344">IF(SUM(LEN(B5344:V5344))=0,"",IF(OR(OR(ISBLANK(F5344),SUM(LEN(C5344),LEN(D5344))=0),AND(NOT(E5344="Unknown"),ISBLANK(J5344)),AND(NOT(O5344="Unknown"),ISBLANK(R5344))),"Missing Information", INDEX(Table15[Entire Service Line Classification], MATCH(SUMIFS(Table15[Unique ID],Table15[System-Owned Portion],E5344,Table15[If Material Anything Other than "Lead" in Column E,Was Material Ever Previously Lead?],G5344,Table15[Customer-Owned Portion],O5344),Table15[Unique ID],0),0)))</f>
        <v/>
      </c>
      <c r="X5344"/>
    </row>
    <row r="5345" spans="2:24" x14ac:dyDescent="0.25">
      <c r="B5345" s="146"/>
      <c r="C5345" s="31"/>
      <c r="D5345" s="31"/>
      <c r="E5345" s="44"/>
      <c r="F5345" s="43"/>
      <c r="G5345" s="84"/>
      <c r="H5345" s="31"/>
      <c r="I5345" s="208"/>
      <c r="J5345" s="84"/>
      <c r="K5345" s="31"/>
      <c r="L5345" s="31"/>
      <c r="M5345" s="169"/>
      <c r="N5345" s="148"/>
      <c r="O5345" s="106"/>
      <c r="P5345" s="43"/>
      <c r="Q5345" s="31"/>
      <c r="R5345" s="84"/>
      <c r="S5345" s="31"/>
      <c r="T5345" s="31"/>
      <c r="U5345" s="169"/>
      <c r="V5345" s="150"/>
      <c r="W5345" s="141" t="str" cm="1">
        <f t="array" ref="W5345">IF(SUM(LEN(B5345:V5345))=0,"",IF(OR(OR(ISBLANK(F5345),SUM(LEN(C5345),LEN(D5345))=0),AND(NOT(E5345="Unknown"),ISBLANK(J5345)),AND(NOT(O5345="Unknown"),ISBLANK(R5345))),"Missing Information", INDEX(Table15[Entire Service Line Classification], MATCH(SUMIFS(Table15[Unique ID],Table15[System-Owned Portion],E5345,Table15[If Material Anything Other than "Lead" in Column E,Was Material Ever Previously Lead?],G5345,Table15[Customer-Owned Portion],O5345),Table15[Unique ID],0),0)))</f>
        <v/>
      </c>
      <c r="X5345"/>
    </row>
    <row r="5346" spans="2:24" x14ac:dyDescent="0.25">
      <c r="B5346" s="146"/>
      <c r="C5346" s="31"/>
      <c r="D5346" s="31"/>
      <c r="E5346" s="44"/>
      <c r="F5346" s="43"/>
      <c r="G5346" s="84"/>
      <c r="H5346" s="31"/>
      <c r="I5346" s="208"/>
      <c r="J5346" s="84"/>
      <c r="K5346" s="31"/>
      <c r="L5346" s="31"/>
      <c r="M5346" s="169"/>
      <c r="N5346" s="148"/>
      <c r="O5346" s="106"/>
      <c r="P5346" s="43"/>
      <c r="Q5346" s="31"/>
      <c r="R5346" s="84"/>
      <c r="S5346" s="31"/>
      <c r="T5346" s="31"/>
      <c r="U5346" s="169"/>
      <c r="V5346" s="150"/>
      <c r="W5346" s="141" t="str" cm="1">
        <f t="array" ref="W5346">IF(SUM(LEN(B5346:V5346))=0,"",IF(OR(OR(ISBLANK(F5346),SUM(LEN(C5346),LEN(D5346))=0),AND(NOT(E5346="Unknown"),ISBLANK(J5346)),AND(NOT(O5346="Unknown"),ISBLANK(R5346))),"Missing Information", INDEX(Table15[Entire Service Line Classification], MATCH(SUMIFS(Table15[Unique ID],Table15[System-Owned Portion],E5346,Table15[If Material Anything Other than "Lead" in Column E,Was Material Ever Previously Lead?],G5346,Table15[Customer-Owned Portion],O5346),Table15[Unique ID],0),0)))</f>
        <v/>
      </c>
      <c r="X5346"/>
    </row>
    <row r="5347" spans="2:24" x14ac:dyDescent="0.25">
      <c r="B5347" s="146"/>
      <c r="C5347" s="31"/>
      <c r="D5347" s="31"/>
      <c r="E5347" s="44"/>
      <c r="F5347" s="43"/>
      <c r="G5347" s="84"/>
      <c r="H5347" s="31"/>
      <c r="I5347" s="208"/>
      <c r="J5347" s="84"/>
      <c r="K5347" s="31"/>
      <c r="L5347" s="31"/>
      <c r="M5347" s="169"/>
      <c r="N5347" s="148"/>
      <c r="O5347" s="106"/>
      <c r="P5347" s="43"/>
      <c r="Q5347" s="31"/>
      <c r="R5347" s="84"/>
      <c r="S5347" s="31"/>
      <c r="T5347" s="31"/>
      <c r="U5347" s="169"/>
      <c r="V5347" s="150"/>
      <c r="W5347" s="141" t="str" cm="1">
        <f t="array" ref="W5347">IF(SUM(LEN(B5347:V5347))=0,"",IF(OR(OR(ISBLANK(F5347),SUM(LEN(C5347),LEN(D5347))=0),AND(NOT(E5347="Unknown"),ISBLANK(J5347)),AND(NOT(O5347="Unknown"),ISBLANK(R5347))),"Missing Information", INDEX(Table15[Entire Service Line Classification], MATCH(SUMIFS(Table15[Unique ID],Table15[System-Owned Portion],E5347,Table15[If Material Anything Other than "Lead" in Column E,Was Material Ever Previously Lead?],G5347,Table15[Customer-Owned Portion],O5347),Table15[Unique ID],0),0)))</f>
        <v/>
      </c>
      <c r="X5347"/>
    </row>
    <row r="5348" spans="2:24" x14ac:dyDescent="0.25">
      <c r="B5348" s="146"/>
      <c r="C5348" s="31"/>
      <c r="D5348" s="31"/>
      <c r="E5348" s="44"/>
      <c r="F5348" s="43"/>
      <c r="G5348" s="84"/>
      <c r="H5348" s="31"/>
      <c r="I5348" s="208"/>
      <c r="J5348" s="84"/>
      <c r="K5348" s="31"/>
      <c r="L5348" s="31"/>
      <c r="M5348" s="169"/>
      <c r="N5348" s="148"/>
      <c r="O5348" s="106"/>
      <c r="P5348" s="43"/>
      <c r="Q5348" s="31"/>
      <c r="R5348" s="84"/>
      <c r="S5348" s="31"/>
      <c r="T5348" s="31"/>
      <c r="U5348" s="169"/>
      <c r="V5348" s="150"/>
      <c r="W5348" s="141" t="str" cm="1">
        <f t="array" ref="W5348">IF(SUM(LEN(B5348:V5348))=0,"",IF(OR(OR(ISBLANK(F5348),SUM(LEN(C5348),LEN(D5348))=0),AND(NOT(E5348="Unknown"),ISBLANK(J5348)),AND(NOT(O5348="Unknown"),ISBLANK(R5348))),"Missing Information", INDEX(Table15[Entire Service Line Classification], MATCH(SUMIFS(Table15[Unique ID],Table15[System-Owned Portion],E5348,Table15[If Material Anything Other than "Lead" in Column E,Was Material Ever Previously Lead?],G5348,Table15[Customer-Owned Portion],O5348),Table15[Unique ID],0),0)))</f>
        <v/>
      </c>
      <c r="X5348"/>
    </row>
    <row r="5349" spans="2:24" x14ac:dyDescent="0.25">
      <c r="B5349" s="146"/>
      <c r="C5349" s="31"/>
      <c r="D5349" s="31"/>
      <c r="E5349" s="44"/>
      <c r="F5349" s="43"/>
      <c r="G5349" s="84"/>
      <c r="H5349" s="31"/>
      <c r="I5349" s="208"/>
      <c r="J5349" s="84"/>
      <c r="K5349" s="31"/>
      <c r="L5349" s="31"/>
      <c r="M5349" s="169"/>
      <c r="N5349" s="148"/>
      <c r="O5349" s="106"/>
      <c r="P5349" s="43"/>
      <c r="Q5349" s="31"/>
      <c r="R5349" s="84"/>
      <c r="S5349" s="31"/>
      <c r="T5349" s="31"/>
      <c r="U5349" s="169"/>
      <c r="V5349" s="150"/>
      <c r="W5349" s="141" t="str" cm="1">
        <f t="array" ref="W5349">IF(SUM(LEN(B5349:V5349))=0,"",IF(OR(OR(ISBLANK(F5349),SUM(LEN(C5349),LEN(D5349))=0),AND(NOT(E5349="Unknown"),ISBLANK(J5349)),AND(NOT(O5349="Unknown"),ISBLANK(R5349))),"Missing Information", INDEX(Table15[Entire Service Line Classification], MATCH(SUMIFS(Table15[Unique ID],Table15[System-Owned Portion],E5349,Table15[If Material Anything Other than "Lead" in Column E,Was Material Ever Previously Lead?],G5349,Table15[Customer-Owned Portion],O5349),Table15[Unique ID],0),0)))</f>
        <v/>
      </c>
      <c r="X5349"/>
    </row>
    <row r="5350" spans="2:24" x14ac:dyDescent="0.25">
      <c r="B5350" s="146"/>
      <c r="C5350" s="31"/>
      <c r="D5350" s="31"/>
      <c r="E5350" s="44"/>
      <c r="F5350" s="43"/>
      <c r="G5350" s="84"/>
      <c r="H5350" s="31"/>
      <c r="I5350" s="208"/>
      <c r="J5350" s="84"/>
      <c r="K5350" s="31"/>
      <c r="L5350" s="31"/>
      <c r="M5350" s="169"/>
      <c r="N5350" s="148"/>
      <c r="O5350" s="106"/>
      <c r="P5350" s="43"/>
      <c r="Q5350" s="31"/>
      <c r="R5350" s="84"/>
      <c r="S5350" s="31"/>
      <c r="T5350" s="31"/>
      <c r="U5350" s="169"/>
      <c r="V5350" s="150"/>
      <c r="W5350" s="141" t="str" cm="1">
        <f t="array" ref="W5350">IF(SUM(LEN(B5350:V5350))=0,"",IF(OR(OR(ISBLANK(F5350),SUM(LEN(C5350),LEN(D5350))=0),AND(NOT(E5350="Unknown"),ISBLANK(J5350)),AND(NOT(O5350="Unknown"),ISBLANK(R5350))),"Missing Information", INDEX(Table15[Entire Service Line Classification], MATCH(SUMIFS(Table15[Unique ID],Table15[System-Owned Portion],E5350,Table15[If Material Anything Other than "Lead" in Column E,Was Material Ever Previously Lead?],G5350,Table15[Customer-Owned Portion],O5350),Table15[Unique ID],0),0)))</f>
        <v/>
      </c>
      <c r="X5350"/>
    </row>
    <row r="5351" spans="2:24" x14ac:dyDescent="0.25">
      <c r="B5351" s="146"/>
      <c r="C5351" s="31"/>
      <c r="D5351" s="31"/>
      <c r="E5351" s="44"/>
      <c r="F5351" s="43"/>
      <c r="G5351" s="84"/>
      <c r="H5351" s="31"/>
      <c r="I5351" s="208"/>
      <c r="J5351" s="84"/>
      <c r="K5351" s="31"/>
      <c r="L5351" s="31"/>
      <c r="M5351" s="169"/>
      <c r="N5351" s="148"/>
      <c r="O5351" s="106"/>
      <c r="P5351" s="43"/>
      <c r="Q5351" s="31"/>
      <c r="R5351" s="84"/>
      <c r="S5351" s="31"/>
      <c r="T5351" s="31"/>
      <c r="U5351" s="169"/>
      <c r="V5351" s="150"/>
      <c r="W5351" s="141" t="str" cm="1">
        <f t="array" ref="W5351">IF(SUM(LEN(B5351:V5351))=0,"",IF(OR(OR(ISBLANK(F5351),SUM(LEN(C5351),LEN(D5351))=0),AND(NOT(E5351="Unknown"),ISBLANK(J5351)),AND(NOT(O5351="Unknown"),ISBLANK(R5351))),"Missing Information", INDEX(Table15[Entire Service Line Classification], MATCH(SUMIFS(Table15[Unique ID],Table15[System-Owned Portion],E5351,Table15[If Material Anything Other than "Lead" in Column E,Was Material Ever Previously Lead?],G5351,Table15[Customer-Owned Portion],O5351),Table15[Unique ID],0),0)))</f>
        <v/>
      </c>
      <c r="X5351"/>
    </row>
    <row r="5352" spans="2:24" x14ac:dyDescent="0.25">
      <c r="B5352" s="146"/>
      <c r="C5352" s="31"/>
      <c r="D5352" s="31"/>
      <c r="E5352" s="44"/>
      <c r="F5352" s="43"/>
      <c r="G5352" s="84"/>
      <c r="H5352" s="31"/>
      <c r="I5352" s="208"/>
      <c r="J5352" s="84"/>
      <c r="K5352" s="31"/>
      <c r="L5352" s="31"/>
      <c r="M5352" s="169"/>
      <c r="N5352" s="148"/>
      <c r="O5352" s="106"/>
      <c r="P5352" s="43"/>
      <c r="Q5352" s="31"/>
      <c r="R5352" s="84"/>
      <c r="S5352" s="31"/>
      <c r="T5352" s="31"/>
      <c r="U5352" s="169"/>
      <c r="V5352" s="150"/>
      <c r="W5352" s="141" t="str" cm="1">
        <f t="array" ref="W5352">IF(SUM(LEN(B5352:V5352))=0,"",IF(OR(OR(ISBLANK(F5352),SUM(LEN(C5352),LEN(D5352))=0),AND(NOT(E5352="Unknown"),ISBLANK(J5352)),AND(NOT(O5352="Unknown"),ISBLANK(R5352))),"Missing Information", INDEX(Table15[Entire Service Line Classification], MATCH(SUMIFS(Table15[Unique ID],Table15[System-Owned Portion],E5352,Table15[If Material Anything Other than "Lead" in Column E,Was Material Ever Previously Lead?],G5352,Table15[Customer-Owned Portion],O5352),Table15[Unique ID],0),0)))</f>
        <v/>
      </c>
      <c r="X5352"/>
    </row>
    <row r="5353" spans="2:24" x14ac:dyDescent="0.25">
      <c r="B5353" s="146"/>
      <c r="C5353" s="31"/>
      <c r="D5353" s="31"/>
      <c r="E5353" s="44"/>
      <c r="F5353" s="43"/>
      <c r="G5353" s="84"/>
      <c r="H5353" s="31"/>
      <c r="I5353" s="208"/>
      <c r="J5353" s="84"/>
      <c r="K5353" s="31"/>
      <c r="L5353" s="31"/>
      <c r="M5353" s="169"/>
      <c r="N5353" s="148"/>
      <c r="O5353" s="106"/>
      <c r="P5353" s="43"/>
      <c r="Q5353" s="31"/>
      <c r="R5353" s="84"/>
      <c r="S5353" s="31"/>
      <c r="T5353" s="31"/>
      <c r="U5353" s="169"/>
      <c r="V5353" s="150"/>
      <c r="W5353" s="141" t="str" cm="1">
        <f t="array" ref="W5353">IF(SUM(LEN(B5353:V5353))=0,"",IF(OR(OR(ISBLANK(F5353),SUM(LEN(C5353),LEN(D5353))=0),AND(NOT(E5353="Unknown"),ISBLANK(J5353)),AND(NOT(O5353="Unknown"),ISBLANK(R5353))),"Missing Information", INDEX(Table15[Entire Service Line Classification], MATCH(SUMIFS(Table15[Unique ID],Table15[System-Owned Portion],E5353,Table15[If Material Anything Other than "Lead" in Column E,Was Material Ever Previously Lead?],G5353,Table15[Customer-Owned Portion],O5353),Table15[Unique ID],0),0)))</f>
        <v/>
      </c>
      <c r="X5353"/>
    </row>
    <row r="5354" spans="2:24" x14ac:dyDescent="0.25">
      <c r="B5354" s="146"/>
      <c r="C5354" s="31"/>
      <c r="D5354" s="31"/>
      <c r="E5354" s="44"/>
      <c r="F5354" s="43"/>
      <c r="G5354" s="84"/>
      <c r="H5354" s="31"/>
      <c r="I5354" s="208"/>
      <c r="J5354" s="84"/>
      <c r="K5354" s="31"/>
      <c r="L5354" s="31"/>
      <c r="M5354" s="169"/>
      <c r="N5354" s="148"/>
      <c r="O5354" s="106"/>
      <c r="P5354" s="43"/>
      <c r="Q5354" s="31"/>
      <c r="R5354" s="84"/>
      <c r="S5354" s="31"/>
      <c r="T5354" s="31"/>
      <c r="U5354" s="169"/>
      <c r="V5354" s="150"/>
      <c r="W5354" s="141" t="str" cm="1">
        <f t="array" ref="W5354">IF(SUM(LEN(B5354:V5354))=0,"",IF(OR(OR(ISBLANK(F5354),SUM(LEN(C5354),LEN(D5354))=0),AND(NOT(E5354="Unknown"),ISBLANK(J5354)),AND(NOT(O5354="Unknown"),ISBLANK(R5354))),"Missing Information", INDEX(Table15[Entire Service Line Classification], MATCH(SUMIFS(Table15[Unique ID],Table15[System-Owned Portion],E5354,Table15[If Material Anything Other than "Lead" in Column E,Was Material Ever Previously Lead?],G5354,Table15[Customer-Owned Portion],O5354),Table15[Unique ID],0),0)))</f>
        <v/>
      </c>
      <c r="X5354"/>
    </row>
    <row r="5355" spans="2:24" x14ac:dyDescent="0.25">
      <c r="B5355" s="146"/>
      <c r="C5355" s="31"/>
      <c r="D5355" s="31"/>
      <c r="E5355" s="44"/>
      <c r="F5355" s="43"/>
      <c r="G5355" s="84"/>
      <c r="H5355" s="31"/>
      <c r="I5355" s="208"/>
      <c r="J5355" s="84"/>
      <c r="K5355" s="31"/>
      <c r="L5355" s="31"/>
      <c r="M5355" s="169"/>
      <c r="N5355" s="148"/>
      <c r="O5355" s="106"/>
      <c r="P5355" s="43"/>
      <c r="Q5355" s="31"/>
      <c r="R5355" s="84"/>
      <c r="S5355" s="31"/>
      <c r="T5355" s="31"/>
      <c r="U5355" s="169"/>
      <c r="V5355" s="150"/>
      <c r="W5355" s="141" t="str" cm="1">
        <f t="array" ref="W5355">IF(SUM(LEN(B5355:V5355))=0,"",IF(OR(OR(ISBLANK(F5355),SUM(LEN(C5355),LEN(D5355))=0),AND(NOT(E5355="Unknown"),ISBLANK(J5355)),AND(NOT(O5355="Unknown"),ISBLANK(R5355))),"Missing Information", INDEX(Table15[Entire Service Line Classification], MATCH(SUMIFS(Table15[Unique ID],Table15[System-Owned Portion],E5355,Table15[If Material Anything Other than "Lead" in Column E,Was Material Ever Previously Lead?],G5355,Table15[Customer-Owned Portion],O5355),Table15[Unique ID],0),0)))</f>
        <v/>
      </c>
      <c r="X5355"/>
    </row>
    <row r="5356" spans="2:24" x14ac:dyDescent="0.25">
      <c r="B5356" s="146"/>
      <c r="C5356" s="31"/>
      <c r="D5356" s="31"/>
      <c r="E5356" s="44"/>
      <c r="F5356" s="43"/>
      <c r="G5356" s="84"/>
      <c r="H5356" s="31"/>
      <c r="I5356" s="208"/>
      <c r="J5356" s="84"/>
      <c r="K5356" s="31"/>
      <c r="L5356" s="31"/>
      <c r="M5356" s="169"/>
      <c r="N5356" s="148"/>
      <c r="O5356" s="106"/>
      <c r="P5356" s="43"/>
      <c r="Q5356" s="31"/>
      <c r="R5356" s="84"/>
      <c r="S5356" s="31"/>
      <c r="T5356" s="31"/>
      <c r="U5356" s="169"/>
      <c r="V5356" s="150"/>
      <c r="W5356" s="141" t="str" cm="1">
        <f t="array" ref="W5356">IF(SUM(LEN(B5356:V5356))=0,"",IF(OR(OR(ISBLANK(F5356),SUM(LEN(C5356),LEN(D5356))=0),AND(NOT(E5356="Unknown"),ISBLANK(J5356)),AND(NOT(O5356="Unknown"),ISBLANK(R5356))),"Missing Information", INDEX(Table15[Entire Service Line Classification], MATCH(SUMIFS(Table15[Unique ID],Table15[System-Owned Portion],E5356,Table15[If Material Anything Other than "Lead" in Column E,Was Material Ever Previously Lead?],G5356,Table15[Customer-Owned Portion],O5356),Table15[Unique ID],0),0)))</f>
        <v/>
      </c>
      <c r="X5356"/>
    </row>
    <row r="5357" spans="2:24" x14ac:dyDescent="0.25">
      <c r="B5357" s="146"/>
      <c r="C5357" s="31"/>
      <c r="D5357" s="31"/>
      <c r="E5357" s="44"/>
      <c r="F5357" s="43"/>
      <c r="G5357" s="84"/>
      <c r="H5357" s="31"/>
      <c r="I5357" s="208"/>
      <c r="J5357" s="84"/>
      <c r="K5357" s="31"/>
      <c r="L5357" s="31"/>
      <c r="M5357" s="169"/>
      <c r="N5357" s="148"/>
      <c r="O5357" s="106"/>
      <c r="P5357" s="43"/>
      <c r="Q5357" s="31"/>
      <c r="R5357" s="84"/>
      <c r="S5357" s="31"/>
      <c r="T5357" s="31"/>
      <c r="U5357" s="169"/>
      <c r="V5357" s="150"/>
      <c r="W5357" s="141" t="str" cm="1">
        <f t="array" ref="W5357">IF(SUM(LEN(B5357:V5357))=0,"",IF(OR(OR(ISBLANK(F5357),SUM(LEN(C5357),LEN(D5357))=0),AND(NOT(E5357="Unknown"),ISBLANK(J5357)),AND(NOT(O5357="Unknown"),ISBLANK(R5357))),"Missing Information", INDEX(Table15[Entire Service Line Classification], MATCH(SUMIFS(Table15[Unique ID],Table15[System-Owned Portion],E5357,Table15[If Material Anything Other than "Lead" in Column E,Was Material Ever Previously Lead?],G5357,Table15[Customer-Owned Portion],O5357),Table15[Unique ID],0),0)))</f>
        <v/>
      </c>
      <c r="X5357"/>
    </row>
    <row r="5358" spans="2:24" x14ac:dyDescent="0.25">
      <c r="B5358" s="146"/>
      <c r="C5358" s="31"/>
      <c r="D5358" s="31"/>
      <c r="E5358" s="44"/>
      <c r="F5358" s="43"/>
      <c r="G5358" s="84"/>
      <c r="H5358" s="31"/>
      <c r="I5358" s="208"/>
      <c r="J5358" s="84"/>
      <c r="K5358" s="31"/>
      <c r="L5358" s="31"/>
      <c r="M5358" s="169"/>
      <c r="N5358" s="148"/>
      <c r="O5358" s="106"/>
      <c r="P5358" s="43"/>
      <c r="Q5358" s="31"/>
      <c r="R5358" s="84"/>
      <c r="S5358" s="31"/>
      <c r="T5358" s="31"/>
      <c r="U5358" s="169"/>
      <c r="V5358" s="150"/>
      <c r="W5358" s="141" t="str" cm="1">
        <f t="array" ref="W5358">IF(SUM(LEN(B5358:V5358))=0,"",IF(OR(OR(ISBLANK(F5358),SUM(LEN(C5358),LEN(D5358))=0),AND(NOT(E5358="Unknown"),ISBLANK(J5358)),AND(NOT(O5358="Unknown"),ISBLANK(R5358))),"Missing Information", INDEX(Table15[Entire Service Line Classification], MATCH(SUMIFS(Table15[Unique ID],Table15[System-Owned Portion],E5358,Table15[If Material Anything Other than "Lead" in Column E,Was Material Ever Previously Lead?],G5358,Table15[Customer-Owned Portion],O5358),Table15[Unique ID],0),0)))</f>
        <v/>
      </c>
      <c r="X5358"/>
    </row>
    <row r="5359" spans="2:24" x14ac:dyDescent="0.25">
      <c r="B5359" s="146"/>
      <c r="C5359" s="31"/>
      <c r="D5359" s="31"/>
      <c r="E5359" s="44"/>
      <c r="F5359" s="43"/>
      <c r="G5359" s="84"/>
      <c r="H5359" s="31"/>
      <c r="I5359" s="208"/>
      <c r="J5359" s="84"/>
      <c r="K5359" s="31"/>
      <c r="L5359" s="31"/>
      <c r="M5359" s="169"/>
      <c r="N5359" s="148"/>
      <c r="O5359" s="106"/>
      <c r="P5359" s="43"/>
      <c r="Q5359" s="31"/>
      <c r="R5359" s="84"/>
      <c r="S5359" s="31"/>
      <c r="T5359" s="31"/>
      <c r="U5359" s="169"/>
      <c r="V5359" s="150"/>
      <c r="W5359" s="141" t="str" cm="1">
        <f t="array" ref="W5359">IF(SUM(LEN(B5359:V5359))=0,"",IF(OR(OR(ISBLANK(F5359),SUM(LEN(C5359),LEN(D5359))=0),AND(NOT(E5359="Unknown"),ISBLANK(J5359)),AND(NOT(O5359="Unknown"),ISBLANK(R5359))),"Missing Information", INDEX(Table15[Entire Service Line Classification], MATCH(SUMIFS(Table15[Unique ID],Table15[System-Owned Portion],E5359,Table15[If Material Anything Other than "Lead" in Column E,Was Material Ever Previously Lead?],G5359,Table15[Customer-Owned Portion],O5359),Table15[Unique ID],0),0)))</f>
        <v/>
      </c>
      <c r="X5359"/>
    </row>
    <row r="5360" spans="2:24" x14ac:dyDescent="0.25">
      <c r="B5360" s="146"/>
      <c r="C5360" s="31"/>
      <c r="D5360" s="31"/>
      <c r="E5360" s="44"/>
      <c r="F5360" s="43"/>
      <c r="G5360" s="84"/>
      <c r="H5360" s="31"/>
      <c r="I5360" s="208"/>
      <c r="J5360" s="84"/>
      <c r="K5360" s="31"/>
      <c r="L5360" s="31"/>
      <c r="M5360" s="169"/>
      <c r="N5360" s="148"/>
      <c r="O5360" s="106"/>
      <c r="P5360" s="43"/>
      <c r="Q5360" s="31"/>
      <c r="R5360" s="84"/>
      <c r="S5360" s="31"/>
      <c r="T5360" s="31"/>
      <c r="U5360" s="169"/>
      <c r="V5360" s="150"/>
      <c r="W5360" s="141" t="str" cm="1">
        <f t="array" ref="W5360">IF(SUM(LEN(B5360:V5360))=0,"",IF(OR(OR(ISBLANK(F5360),SUM(LEN(C5360),LEN(D5360))=0),AND(NOT(E5360="Unknown"),ISBLANK(J5360)),AND(NOT(O5360="Unknown"),ISBLANK(R5360))),"Missing Information", INDEX(Table15[Entire Service Line Classification], MATCH(SUMIFS(Table15[Unique ID],Table15[System-Owned Portion],E5360,Table15[If Material Anything Other than "Lead" in Column E,Was Material Ever Previously Lead?],G5360,Table15[Customer-Owned Portion],O5360),Table15[Unique ID],0),0)))</f>
        <v/>
      </c>
      <c r="X5360"/>
    </row>
    <row r="5361" spans="2:24" x14ac:dyDescent="0.25">
      <c r="B5361" s="146"/>
      <c r="C5361" s="31"/>
      <c r="D5361" s="31"/>
      <c r="E5361" s="44"/>
      <c r="F5361" s="43"/>
      <c r="G5361" s="84"/>
      <c r="H5361" s="31"/>
      <c r="I5361" s="208"/>
      <c r="J5361" s="84"/>
      <c r="K5361" s="31"/>
      <c r="L5361" s="31"/>
      <c r="M5361" s="169"/>
      <c r="N5361" s="148"/>
      <c r="O5361" s="106"/>
      <c r="P5361" s="43"/>
      <c r="Q5361" s="31"/>
      <c r="R5361" s="84"/>
      <c r="S5361" s="31"/>
      <c r="T5361" s="31"/>
      <c r="U5361" s="169"/>
      <c r="V5361" s="150"/>
      <c r="W5361" s="141" t="str" cm="1">
        <f t="array" ref="W5361">IF(SUM(LEN(B5361:V5361))=0,"",IF(OR(OR(ISBLANK(F5361),SUM(LEN(C5361),LEN(D5361))=0),AND(NOT(E5361="Unknown"),ISBLANK(J5361)),AND(NOT(O5361="Unknown"),ISBLANK(R5361))),"Missing Information", INDEX(Table15[Entire Service Line Classification], MATCH(SUMIFS(Table15[Unique ID],Table15[System-Owned Portion],E5361,Table15[If Material Anything Other than "Lead" in Column E,Was Material Ever Previously Lead?],G5361,Table15[Customer-Owned Portion],O5361),Table15[Unique ID],0),0)))</f>
        <v/>
      </c>
      <c r="X5361"/>
    </row>
    <row r="5362" spans="2:24" x14ac:dyDescent="0.25">
      <c r="B5362" s="146"/>
      <c r="C5362" s="31"/>
      <c r="D5362" s="31"/>
      <c r="E5362" s="44"/>
      <c r="F5362" s="43"/>
      <c r="G5362" s="84"/>
      <c r="H5362" s="31"/>
      <c r="I5362" s="208"/>
      <c r="J5362" s="84"/>
      <c r="K5362" s="31"/>
      <c r="L5362" s="31"/>
      <c r="M5362" s="169"/>
      <c r="N5362" s="148"/>
      <c r="O5362" s="106"/>
      <c r="P5362" s="43"/>
      <c r="Q5362" s="31"/>
      <c r="R5362" s="84"/>
      <c r="S5362" s="31"/>
      <c r="T5362" s="31"/>
      <c r="U5362" s="169"/>
      <c r="V5362" s="150"/>
      <c r="W5362" s="141" t="str" cm="1">
        <f t="array" ref="W5362">IF(SUM(LEN(B5362:V5362))=0,"",IF(OR(OR(ISBLANK(F5362),SUM(LEN(C5362),LEN(D5362))=0),AND(NOT(E5362="Unknown"),ISBLANK(J5362)),AND(NOT(O5362="Unknown"),ISBLANK(R5362))),"Missing Information", INDEX(Table15[Entire Service Line Classification], MATCH(SUMIFS(Table15[Unique ID],Table15[System-Owned Portion],E5362,Table15[If Material Anything Other than "Lead" in Column E,Was Material Ever Previously Lead?],G5362,Table15[Customer-Owned Portion],O5362),Table15[Unique ID],0),0)))</f>
        <v/>
      </c>
      <c r="X5362"/>
    </row>
    <row r="5363" spans="2:24" x14ac:dyDescent="0.25">
      <c r="B5363" s="146"/>
      <c r="C5363" s="31"/>
      <c r="D5363" s="31"/>
      <c r="E5363" s="44"/>
      <c r="F5363" s="43"/>
      <c r="G5363" s="84"/>
      <c r="H5363" s="31"/>
      <c r="I5363" s="208"/>
      <c r="J5363" s="84"/>
      <c r="K5363" s="31"/>
      <c r="L5363" s="31"/>
      <c r="M5363" s="169"/>
      <c r="N5363" s="148"/>
      <c r="O5363" s="106"/>
      <c r="P5363" s="43"/>
      <c r="Q5363" s="31"/>
      <c r="R5363" s="84"/>
      <c r="S5363" s="31"/>
      <c r="T5363" s="31"/>
      <c r="U5363" s="169"/>
      <c r="V5363" s="150"/>
      <c r="W5363" s="141" t="str" cm="1">
        <f t="array" ref="W5363">IF(SUM(LEN(B5363:V5363))=0,"",IF(OR(OR(ISBLANK(F5363),SUM(LEN(C5363),LEN(D5363))=0),AND(NOT(E5363="Unknown"),ISBLANK(J5363)),AND(NOT(O5363="Unknown"),ISBLANK(R5363))),"Missing Information", INDEX(Table15[Entire Service Line Classification], MATCH(SUMIFS(Table15[Unique ID],Table15[System-Owned Portion],E5363,Table15[If Material Anything Other than "Lead" in Column E,Was Material Ever Previously Lead?],G5363,Table15[Customer-Owned Portion],O5363),Table15[Unique ID],0),0)))</f>
        <v/>
      </c>
      <c r="X5363"/>
    </row>
    <row r="5364" spans="2:24" x14ac:dyDescent="0.25">
      <c r="B5364" s="146"/>
      <c r="C5364" s="31"/>
      <c r="D5364" s="31"/>
      <c r="E5364" s="44"/>
      <c r="F5364" s="43"/>
      <c r="G5364" s="84"/>
      <c r="H5364" s="31"/>
      <c r="I5364" s="208"/>
      <c r="J5364" s="84"/>
      <c r="K5364" s="31"/>
      <c r="L5364" s="31"/>
      <c r="M5364" s="169"/>
      <c r="N5364" s="148"/>
      <c r="O5364" s="106"/>
      <c r="P5364" s="43"/>
      <c r="Q5364" s="31"/>
      <c r="R5364" s="84"/>
      <c r="S5364" s="31"/>
      <c r="T5364" s="31"/>
      <c r="U5364" s="169"/>
      <c r="V5364" s="150"/>
      <c r="W5364" s="141" t="str" cm="1">
        <f t="array" ref="W5364">IF(SUM(LEN(B5364:V5364))=0,"",IF(OR(OR(ISBLANK(F5364),SUM(LEN(C5364),LEN(D5364))=0),AND(NOT(E5364="Unknown"),ISBLANK(J5364)),AND(NOT(O5364="Unknown"),ISBLANK(R5364))),"Missing Information", INDEX(Table15[Entire Service Line Classification], MATCH(SUMIFS(Table15[Unique ID],Table15[System-Owned Portion],E5364,Table15[If Material Anything Other than "Lead" in Column E,Was Material Ever Previously Lead?],G5364,Table15[Customer-Owned Portion],O5364),Table15[Unique ID],0),0)))</f>
        <v/>
      </c>
      <c r="X5364"/>
    </row>
    <row r="5365" spans="2:24" x14ac:dyDescent="0.25">
      <c r="B5365" s="146"/>
      <c r="C5365" s="31"/>
      <c r="D5365" s="31"/>
      <c r="E5365" s="44"/>
      <c r="F5365" s="43"/>
      <c r="G5365" s="84"/>
      <c r="H5365" s="31"/>
      <c r="I5365" s="208"/>
      <c r="J5365" s="84"/>
      <c r="K5365" s="31"/>
      <c r="L5365" s="31"/>
      <c r="M5365" s="169"/>
      <c r="N5365" s="148"/>
      <c r="O5365" s="106"/>
      <c r="P5365" s="43"/>
      <c r="Q5365" s="31"/>
      <c r="R5365" s="84"/>
      <c r="S5365" s="31"/>
      <c r="T5365" s="31"/>
      <c r="U5365" s="169"/>
      <c r="V5365" s="150"/>
      <c r="W5365" s="141" t="str" cm="1">
        <f t="array" ref="W5365">IF(SUM(LEN(B5365:V5365))=0,"",IF(OR(OR(ISBLANK(F5365),SUM(LEN(C5365),LEN(D5365))=0),AND(NOT(E5365="Unknown"),ISBLANK(J5365)),AND(NOT(O5365="Unknown"),ISBLANK(R5365))),"Missing Information", INDEX(Table15[Entire Service Line Classification], MATCH(SUMIFS(Table15[Unique ID],Table15[System-Owned Portion],E5365,Table15[If Material Anything Other than "Lead" in Column E,Was Material Ever Previously Lead?],G5365,Table15[Customer-Owned Portion],O5365),Table15[Unique ID],0),0)))</f>
        <v/>
      </c>
      <c r="X5365"/>
    </row>
    <row r="5366" spans="2:24" x14ac:dyDescent="0.25">
      <c r="B5366" s="146"/>
      <c r="C5366" s="31"/>
      <c r="D5366" s="31"/>
      <c r="E5366" s="44"/>
      <c r="F5366" s="43"/>
      <c r="G5366" s="84"/>
      <c r="H5366" s="31"/>
      <c r="I5366" s="208"/>
      <c r="J5366" s="84"/>
      <c r="K5366" s="31"/>
      <c r="L5366" s="31"/>
      <c r="M5366" s="169"/>
      <c r="N5366" s="148"/>
      <c r="O5366" s="106"/>
      <c r="P5366" s="43"/>
      <c r="Q5366" s="31"/>
      <c r="R5366" s="84"/>
      <c r="S5366" s="31"/>
      <c r="T5366" s="31"/>
      <c r="U5366" s="169"/>
      <c r="V5366" s="150"/>
      <c r="W5366" s="141" t="str" cm="1">
        <f t="array" ref="W5366">IF(SUM(LEN(B5366:V5366))=0,"",IF(OR(OR(ISBLANK(F5366),SUM(LEN(C5366),LEN(D5366))=0),AND(NOT(E5366="Unknown"),ISBLANK(J5366)),AND(NOT(O5366="Unknown"),ISBLANK(R5366))),"Missing Information", INDEX(Table15[Entire Service Line Classification], MATCH(SUMIFS(Table15[Unique ID],Table15[System-Owned Portion],E5366,Table15[If Material Anything Other than "Lead" in Column E,Was Material Ever Previously Lead?],G5366,Table15[Customer-Owned Portion],O5366),Table15[Unique ID],0),0)))</f>
        <v/>
      </c>
      <c r="X5366"/>
    </row>
    <row r="5367" spans="2:24" x14ac:dyDescent="0.25">
      <c r="B5367" s="146"/>
      <c r="C5367" s="31"/>
      <c r="D5367" s="31"/>
      <c r="E5367" s="44"/>
      <c r="F5367" s="43"/>
      <c r="G5367" s="84"/>
      <c r="H5367" s="31"/>
      <c r="I5367" s="208"/>
      <c r="J5367" s="84"/>
      <c r="K5367" s="31"/>
      <c r="L5367" s="31"/>
      <c r="M5367" s="169"/>
      <c r="N5367" s="148"/>
      <c r="O5367" s="106"/>
      <c r="P5367" s="43"/>
      <c r="Q5367" s="31"/>
      <c r="R5367" s="84"/>
      <c r="S5367" s="31"/>
      <c r="T5367" s="31"/>
      <c r="U5367" s="169"/>
      <c r="V5367" s="150"/>
      <c r="W5367" s="141" t="str" cm="1">
        <f t="array" ref="W5367">IF(SUM(LEN(B5367:V5367))=0,"",IF(OR(OR(ISBLANK(F5367),SUM(LEN(C5367),LEN(D5367))=0),AND(NOT(E5367="Unknown"),ISBLANK(J5367)),AND(NOT(O5367="Unknown"),ISBLANK(R5367))),"Missing Information", INDEX(Table15[Entire Service Line Classification], MATCH(SUMIFS(Table15[Unique ID],Table15[System-Owned Portion],E5367,Table15[If Material Anything Other than "Lead" in Column E,Was Material Ever Previously Lead?],G5367,Table15[Customer-Owned Portion],O5367),Table15[Unique ID],0),0)))</f>
        <v/>
      </c>
      <c r="X5367"/>
    </row>
    <row r="5368" spans="2:24" x14ac:dyDescent="0.25">
      <c r="B5368" s="146"/>
      <c r="C5368" s="31"/>
      <c r="D5368" s="31"/>
      <c r="E5368" s="44"/>
      <c r="F5368" s="43"/>
      <c r="G5368" s="84"/>
      <c r="H5368" s="31"/>
      <c r="I5368" s="208"/>
      <c r="J5368" s="84"/>
      <c r="K5368" s="31"/>
      <c r="L5368" s="31"/>
      <c r="M5368" s="169"/>
      <c r="N5368" s="148"/>
      <c r="O5368" s="106"/>
      <c r="P5368" s="43"/>
      <c r="Q5368" s="31"/>
      <c r="R5368" s="84"/>
      <c r="S5368" s="31"/>
      <c r="T5368" s="31"/>
      <c r="U5368" s="169"/>
      <c r="V5368" s="150"/>
      <c r="W5368" s="141" t="str" cm="1">
        <f t="array" ref="W5368">IF(SUM(LEN(B5368:V5368))=0,"",IF(OR(OR(ISBLANK(F5368),SUM(LEN(C5368),LEN(D5368))=0),AND(NOT(E5368="Unknown"),ISBLANK(J5368)),AND(NOT(O5368="Unknown"),ISBLANK(R5368))),"Missing Information", INDEX(Table15[Entire Service Line Classification], MATCH(SUMIFS(Table15[Unique ID],Table15[System-Owned Portion],E5368,Table15[If Material Anything Other than "Lead" in Column E,Was Material Ever Previously Lead?],G5368,Table15[Customer-Owned Portion],O5368),Table15[Unique ID],0),0)))</f>
        <v/>
      </c>
      <c r="X5368"/>
    </row>
    <row r="5369" spans="2:24" x14ac:dyDescent="0.25">
      <c r="B5369" s="146"/>
      <c r="C5369" s="31"/>
      <c r="D5369" s="31"/>
      <c r="E5369" s="44"/>
      <c r="F5369" s="43"/>
      <c r="G5369" s="84"/>
      <c r="H5369" s="31"/>
      <c r="I5369" s="208"/>
      <c r="J5369" s="84"/>
      <c r="K5369" s="31"/>
      <c r="L5369" s="31"/>
      <c r="M5369" s="169"/>
      <c r="N5369" s="148"/>
      <c r="O5369" s="106"/>
      <c r="P5369" s="43"/>
      <c r="Q5369" s="31"/>
      <c r="R5369" s="84"/>
      <c r="S5369" s="31"/>
      <c r="T5369" s="31"/>
      <c r="U5369" s="169"/>
      <c r="V5369" s="150"/>
      <c r="W5369" s="141" t="str" cm="1">
        <f t="array" ref="W5369">IF(SUM(LEN(B5369:V5369))=0,"",IF(OR(OR(ISBLANK(F5369),SUM(LEN(C5369),LEN(D5369))=0),AND(NOT(E5369="Unknown"),ISBLANK(J5369)),AND(NOT(O5369="Unknown"),ISBLANK(R5369))),"Missing Information", INDEX(Table15[Entire Service Line Classification], MATCH(SUMIFS(Table15[Unique ID],Table15[System-Owned Portion],E5369,Table15[If Material Anything Other than "Lead" in Column E,Was Material Ever Previously Lead?],G5369,Table15[Customer-Owned Portion],O5369),Table15[Unique ID],0),0)))</f>
        <v/>
      </c>
      <c r="X5369"/>
    </row>
    <row r="5370" spans="2:24" x14ac:dyDescent="0.25">
      <c r="B5370" s="146"/>
      <c r="C5370" s="31"/>
      <c r="D5370" s="31"/>
      <c r="E5370" s="44"/>
      <c r="F5370" s="43"/>
      <c r="G5370" s="84"/>
      <c r="H5370" s="31"/>
      <c r="I5370" s="208"/>
      <c r="J5370" s="84"/>
      <c r="K5370" s="31"/>
      <c r="L5370" s="31"/>
      <c r="M5370" s="169"/>
      <c r="N5370" s="148"/>
      <c r="O5370" s="106"/>
      <c r="P5370" s="43"/>
      <c r="Q5370" s="31"/>
      <c r="R5370" s="84"/>
      <c r="S5370" s="31"/>
      <c r="T5370" s="31"/>
      <c r="U5370" s="169"/>
      <c r="V5370" s="150"/>
      <c r="W5370" s="141" t="str" cm="1">
        <f t="array" ref="W5370">IF(SUM(LEN(B5370:V5370))=0,"",IF(OR(OR(ISBLANK(F5370),SUM(LEN(C5370),LEN(D5370))=0),AND(NOT(E5370="Unknown"),ISBLANK(J5370)),AND(NOT(O5370="Unknown"),ISBLANK(R5370))),"Missing Information", INDEX(Table15[Entire Service Line Classification], MATCH(SUMIFS(Table15[Unique ID],Table15[System-Owned Portion],E5370,Table15[If Material Anything Other than "Lead" in Column E,Was Material Ever Previously Lead?],G5370,Table15[Customer-Owned Portion],O5370),Table15[Unique ID],0),0)))</f>
        <v/>
      </c>
      <c r="X5370"/>
    </row>
    <row r="5371" spans="2:24" x14ac:dyDescent="0.25">
      <c r="B5371" s="146"/>
      <c r="C5371" s="31"/>
      <c r="D5371" s="31"/>
      <c r="E5371" s="44"/>
      <c r="F5371" s="43"/>
      <c r="G5371" s="84"/>
      <c r="H5371" s="31"/>
      <c r="I5371" s="208"/>
      <c r="J5371" s="84"/>
      <c r="K5371" s="31"/>
      <c r="L5371" s="31"/>
      <c r="M5371" s="169"/>
      <c r="N5371" s="148"/>
      <c r="O5371" s="106"/>
      <c r="P5371" s="43"/>
      <c r="Q5371" s="31"/>
      <c r="R5371" s="84"/>
      <c r="S5371" s="31"/>
      <c r="T5371" s="31"/>
      <c r="U5371" s="169"/>
      <c r="V5371" s="150"/>
      <c r="W5371" s="141" t="str" cm="1">
        <f t="array" ref="W5371">IF(SUM(LEN(B5371:V5371))=0,"",IF(OR(OR(ISBLANK(F5371),SUM(LEN(C5371),LEN(D5371))=0),AND(NOT(E5371="Unknown"),ISBLANK(J5371)),AND(NOT(O5371="Unknown"),ISBLANK(R5371))),"Missing Information", INDEX(Table15[Entire Service Line Classification], MATCH(SUMIFS(Table15[Unique ID],Table15[System-Owned Portion],E5371,Table15[If Material Anything Other than "Lead" in Column E,Was Material Ever Previously Lead?],G5371,Table15[Customer-Owned Portion],O5371),Table15[Unique ID],0),0)))</f>
        <v/>
      </c>
      <c r="X5371"/>
    </row>
    <row r="5372" spans="2:24" x14ac:dyDescent="0.25">
      <c r="B5372" s="146"/>
      <c r="C5372" s="31"/>
      <c r="D5372" s="31"/>
      <c r="E5372" s="44"/>
      <c r="F5372" s="43"/>
      <c r="G5372" s="84"/>
      <c r="H5372" s="31"/>
      <c r="I5372" s="208"/>
      <c r="J5372" s="84"/>
      <c r="K5372" s="31"/>
      <c r="L5372" s="31"/>
      <c r="M5372" s="169"/>
      <c r="N5372" s="148"/>
      <c r="O5372" s="106"/>
      <c r="P5372" s="43"/>
      <c r="Q5372" s="31"/>
      <c r="R5372" s="84"/>
      <c r="S5372" s="31"/>
      <c r="T5372" s="31"/>
      <c r="U5372" s="169"/>
      <c r="V5372" s="150"/>
      <c r="W5372" s="141" t="str" cm="1">
        <f t="array" ref="W5372">IF(SUM(LEN(B5372:V5372))=0,"",IF(OR(OR(ISBLANK(F5372),SUM(LEN(C5372),LEN(D5372))=0),AND(NOT(E5372="Unknown"),ISBLANK(J5372)),AND(NOT(O5372="Unknown"),ISBLANK(R5372))),"Missing Information", INDEX(Table15[Entire Service Line Classification], MATCH(SUMIFS(Table15[Unique ID],Table15[System-Owned Portion],E5372,Table15[If Material Anything Other than "Lead" in Column E,Was Material Ever Previously Lead?],G5372,Table15[Customer-Owned Portion],O5372),Table15[Unique ID],0),0)))</f>
        <v/>
      </c>
      <c r="X5372"/>
    </row>
    <row r="5373" spans="2:24" x14ac:dyDescent="0.25">
      <c r="B5373" s="146"/>
      <c r="C5373" s="31"/>
      <c r="D5373" s="31"/>
      <c r="E5373" s="44"/>
      <c r="F5373" s="43"/>
      <c r="G5373" s="84"/>
      <c r="H5373" s="31"/>
      <c r="I5373" s="208"/>
      <c r="J5373" s="84"/>
      <c r="K5373" s="31"/>
      <c r="L5373" s="31"/>
      <c r="M5373" s="169"/>
      <c r="N5373" s="148"/>
      <c r="O5373" s="106"/>
      <c r="P5373" s="43"/>
      <c r="Q5373" s="31"/>
      <c r="R5373" s="84"/>
      <c r="S5373" s="31"/>
      <c r="T5373" s="31"/>
      <c r="U5373" s="169"/>
      <c r="V5373" s="150"/>
      <c r="W5373" s="141" t="str" cm="1">
        <f t="array" ref="W5373">IF(SUM(LEN(B5373:V5373))=0,"",IF(OR(OR(ISBLANK(F5373),SUM(LEN(C5373),LEN(D5373))=0),AND(NOT(E5373="Unknown"),ISBLANK(J5373)),AND(NOT(O5373="Unknown"),ISBLANK(R5373))),"Missing Information", INDEX(Table15[Entire Service Line Classification], MATCH(SUMIFS(Table15[Unique ID],Table15[System-Owned Portion],E5373,Table15[If Material Anything Other than "Lead" in Column E,Was Material Ever Previously Lead?],G5373,Table15[Customer-Owned Portion],O5373),Table15[Unique ID],0),0)))</f>
        <v/>
      </c>
      <c r="X5373"/>
    </row>
    <row r="5374" spans="2:24" x14ac:dyDescent="0.25">
      <c r="B5374" s="146"/>
      <c r="C5374" s="31"/>
      <c r="D5374" s="31"/>
      <c r="E5374" s="44"/>
      <c r="F5374" s="43"/>
      <c r="G5374" s="84"/>
      <c r="H5374" s="31"/>
      <c r="I5374" s="208"/>
      <c r="J5374" s="84"/>
      <c r="K5374" s="31"/>
      <c r="L5374" s="31"/>
      <c r="M5374" s="169"/>
      <c r="N5374" s="148"/>
      <c r="O5374" s="106"/>
      <c r="P5374" s="43"/>
      <c r="Q5374" s="31"/>
      <c r="R5374" s="84"/>
      <c r="S5374" s="31"/>
      <c r="T5374" s="31"/>
      <c r="U5374" s="169"/>
      <c r="V5374" s="150"/>
      <c r="W5374" s="141" t="str" cm="1">
        <f t="array" ref="W5374">IF(SUM(LEN(B5374:V5374))=0,"",IF(OR(OR(ISBLANK(F5374),SUM(LEN(C5374),LEN(D5374))=0),AND(NOT(E5374="Unknown"),ISBLANK(J5374)),AND(NOT(O5374="Unknown"),ISBLANK(R5374))),"Missing Information", INDEX(Table15[Entire Service Line Classification], MATCH(SUMIFS(Table15[Unique ID],Table15[System-Owned Portion],E5374,Table15[If Material Anything Other than "Lead" in Column E,Was Material Ever Previously Lead?],G5374,Table15[Customer-Owned Portion],O5374),Table15[Unique ID],0),0)))</f>
        <v/>
      </c>
      <c r="X5374"/>
    </row>
    <row r="5375" spans="2:24" x14ac:dyDescent="0.25">
      <c r="B5375" s="146"/>
      <c r="C5375" s="31"/>
      <c r="D5375" s="31"/>
      <c r="E5375" s="44"/>
      <c r="F5375" s="43"/>
      <c r="G5375" s="84"/>
      <c r="H5375" s="31"/>
      <c r="I5375" s="208"/>
      <c r="J5375" s="84"/>
      <c r="K5375" s="31"/>
      <c r="L5375" s="31"/>
      <c r="M5375" s="169"/>
      <c r="N5375" s="148"/>
      <c r="O5375" s="106"/>
      <c r="P5375" s="43"/>
      <c r="Q5375" s="31"/>
      <c r="R5375" s="84"/>
      <c r="S5375" s="31"/>
      <c r="T5375" s="31"/>
      <c r="U5375" s="169"/>
      <c r="V5375" s="150"/>
      <c r="W5375" s="141" t="str" cm="1">
        <f t="array" ref="W5375">IF(SUM(LEN(B5375:V5375))=0,"",IF(OR(OR(ISBLANK(F5375),SUM(LEN(C5375),LEN(D5375))=0),AND(NOT(E5375="Unknown"),ISBLANK(J5375)),AND(NOT(O5375="Unknown"),ISBLANK(R5375))),"Missing Information", INDEX(Table15[Entire Service Line Classification], MATCH(SUMIFS(Table15[Unique ID],Table15[System-Owned Portion],E5375,Table15[If Material Anything Other than "Lead" in Column E,Was Material Ever Previously Lead?],G5375,Table15[Customer-Owned Portion],O5375),Table15[Unique ID],0),0)))</f>
        <v/>
      </c>
      <c r="X5375"/>
    </row>
    <row r="5376" spans="2:24" x14ac:dyDescent="0.25">
      <c r="B5376" s="146"/>
      <c r="C5376" s="31"/>
      <c r="D5376" s="31"/>
      <c r="E5376" s="44"/>
      <c r="F5376" s="43"/>
      <c r="G5376" s="84"/>
      <c r="H5376" s="31"/>
      <c r="I5376" s="208"/>
      <c r="J5376" s="84"/>
      <c r="K5376" s="31"/>
      <c r="L5376" s="31"/>
      <c r="M5376" s="169"/>
      <c r="N5376" s="148"/>
      <c r="O5376" s="106"/>
      <c r="P5376" s="43"/>
      <c r="Q5376" s="31"/>
      <c r="R5376" s="84"/>
      <c r="S5376" s="31"/>
      <c r="T5376" s="31"/>
      <c r="U5376" s="169"/>
      <c r="V5376" s="150"/>
      <c r="W5376" s="141" t="str" cm="1">
        <f t="array" ref="W5376">IF(SUM(LEN(B5376:V5376))=0,"",IF(OR(OR(ISBLANK(F5376),SUM(LEN(C5376),LEN(D5376))=0),AND(NOT(E5376="Unknown"),ISBLANK(J5376)),AND(NOT(O5376="Unknown"),ISBLANK(R5376))),"Missing Information", INDEX(Table15[Entire Service Line Classification], MATCH(SUMIFS(Table15[Unique ID],Table15[System-Owned Portion],E5376,Table15[If Material Anything Other than "Lead" in Column E,Was Material Ever Previously Lead?],G5376,Table15[Customer-Owned Portion],O5376),Table15[Unique ID],0),0)))</f>
        <v/>
      </c>
      <c r="X5376"/>
    </row>
    <row r="5377" spans="2:24" x14ac:dyDescent="0.25">
      <c r="B5377" s="146"/>
      <c r="C5377" s="31"/>
      <c r="D5377" s="31"/>
      <c r="E5377" s="44"/>
      <c r="F5377" s="43"/>
      <c r="G5377" s="84"/>
      <c r="H5377" s="31"/>
      <c r="I5377" s="208"/>
      <c r="J5377" s="84"/>
      <c r="K5377" s="31"/>
      <c r="L5377" s="31"/>
      <c r="M5377" s="169"/>
      <c r="N5377" s="148"/>
      <c r="O5377" s="106"/>
      <c r="P5377" s="43"/>
      <c r="Q5377" s="31"/>
      <c r="R5377" s="84"/>
      <c r="S5377" s="31"/>
      <c r="T5377" s="31"/>
      <c r="U5377" s="169"/>
      <c r="V5377" s="150"/>
      <c r="W5377" s="141" t="str" cm="1">
        <f t="array" ref="W5377">IF(SUM(LEN(B5377:V5377))=0,"",IF(OR(OR(ISBLANK(F5377),SUM(LEN(C5377),LEN(D5377))=0),AND(NOT(E5377="Unknown"),ISBLANK(J5377)),AND(NOT(O5377="Unknown"),ISBLANK(R5377))),"Missing Information", INDEX(Table15[Entire Service Line Classification], MATCH(SUMIFS(Table15[Unique ID],Table15[System-Owned Portion],E5377,Table15[If Material Anything Other than "Lead" in Column E,Was Material Ever Previously Lead?],G5377,Table15[Customer-Owned Portion],O5377),Table15[Unique ID],0),0)))</f>
        <v/>
      </c>
      <c r="X5377"/>
    </row>
    <row r="5378" spans="2:24" x14ac:dyDescent="0.25">
      <c r="B5378" s="146"/>
      <c r="C5378" s="31"/>
      <c r="D5378" s="31"/>
      <c r="E5378" s="44"/>
      <c r="F5378" s="43"/>
      <c r="G5378" s="84"/>
      <c r="H5378" s="31"/>
      <c r="I5378" s="208"/>
      <c r="J5378" s="84"/>
      <c r="K5378" s="31"/>
      <c r="L5378" s="31"/>
      <c r="M5378" s="169"/>
      <c r="N5378" s="148"/>
      <c r="O5378" s="106"/>
      <c r="P5378" s="43"/>
      <c r="Q5378" s="31"/>
      <c r="R5378" s="84"/>
      <c r="S5378" s="31"/>
      <c r="T5378" s="31"/>
      <c r="U5378" s="169"/>
      <c r="V5378" s="150"/>
      <c r="W5378" s="141" t="str" cm="1">
        <f t="array" ref="W5378">IF(SUM(LEN(B5378:V5378))=0,"",IF(OR(OR(ISBLANK(F5378),SUM(LEN(C5378),LEN(D5378))=0),AND(NOT(E5378="Unknown"),ISBLANK(J5378)),AND(NOT(O5378="Unknown"),ISBLANK(R5378))),"Missing Information", INDEX(Table15[Entire Service Line Classification], MATCH(SUMIFS(Table15[Unique ID],Table15[System-Owned Portion],E5378,Table15[If Material Anything Other than "Lead" in Column E,Was Material Ever Previously Lead?],G5378,Table15[Customer-Owned Portion],O5378),Table15[Unique ID],0),0)))</f>
        <v/>
      </c>
      <c r="X5378"/>
    </row>
    <row r="5379" spans="2:24" x14ac:dyDescent="0.25">
      <c r="B5379" s="146"/>
      <c r="C5379" s="31"/>
      <c r="D5379" s="31"/>
      <c r="E5379" s="44"/>
      <c r="F5379" s="43"/>
      <c r="G5379" s="84"/>
      <c r="H5379" s="31"/>
      <c r="I5379" s="208"/>
      <c r="J5379" s="84"/>
      <c r="K5379" s="31"/>
      <c r="L5379" s="31"/>
      <c r="M5379" s="169"/>
      <c r="N5379" s="148"/>
      <c r="O5379" s="106"/>
      <c r="P5379" s="43"/>
      <c r="Q5379" s="31"/>
      <c r="R5379" s="84"/>
      <c r="S5379" s="31"/>
      <c r="T5379" s="31"/>
      <c r="U5379" s="169"/>
      <c r="V5379" s="150"/>
      <c r="W5379" s="141" t="str" cm="1">
        <f t="array" ref="W5379">IF(SUM(LEN(B5379:V5379))=0,"",IF(OR(OR(ISBLANK(F5379),SUM(LEN(C5379),LEN(D5379))=0),AND(NOT(E5379="Unknown"),ISBLANK(J5379)),AND(NOT(O5379="Unknown"),ISBLANK(R5379))),"Missing Information", INDEX(Table15[Entire Service Line Classification], MATCH(SUMIFS(Table15[Unique ID],Table15[System-Owned Portion],E5379,Table15[If Material Anything Other than "Lead" in Column E,Was Material Ever Previously Lead?],G5379,Table15[Customer-Owned Portion],O5379),Table15[Unique ID],0),0)))</f>
        <v/>
      </c>
      <c r="X5379"/>
    </row>
    <row r="5380" spans="2:24" x14ac:dyDescent="0.25">
      <c r="B5380" s="146"/>
      <c r="C5380" s="31"/>
      <c r="D5380" s="31"/>
      <c r="E5380" s="44"/>
      <c r="F5380" s="43"/>
      <c r="G5380" s="84"/>
      <c r="H5380" s="31"/>
      <c r="I5380" s="208"/>
      <c r="J5380" s="84"/>
      <c r="K5380" s="31"/>
      <c r="L5380" s="31"/>
      <c r="M5380" s="169"/>
      <c r="N5380" s="148"/>
      <c r="O5380" s="106"/>
      <c r="P5380" s="43"/>
      <c r="Q5380" s="31"/>
      <c r="R5380" s="84"/>
      <c r="S5380" s="31"/>
      <c r="T5380" s="31"/>
      <c r="U5380" s="169"/>
      <c r="V5380" s="150"/>
      <c r="W5380" s="141" t="str" cm="1">
        <f t="array" ref="W5380">IF(SUM(LEN(B5380:V5380))=0,"",IF(OR(OR(ISBLANK(F5380),SUM(LEN(C5380),LEN(D5380))=0),AND(NOT(E5380="Unknown"),ISBLANK(J5380)),AND(NOT(O5380="Unknown"),ISBLANK(R5380))),"Missing Information", INDEX(Table15[Entire Service Line Classification], MATCH(SUMIFS(Table15[Unique ID],Table15[System-Owned Portion],E5380,Table15[If Material Anything Other than "Lead" in Column E,Was Material Ever Previously Lead?],G5380,Table15[Customer-Owned Portion],O5380),Table15[Unique ID],0),0)))</f>
        <v/>
      </c>
      <c r="X5380"/>
    </row>
    <row r="5381" spans="2:24" x14ac:dyDescent="0.25">
      <c r="B5381" s="146"/>
      <c r="C5381" s="31"/>
      <c r="D5381" s="31"/>
      <c r="E5381" s="44"/>
      <c r="F5381" s="43"/>
      <c r="G5381" s="84"/>
      <c r="H5381" s="31"/>
      <c r="I5381" s="208"/>
      <c r="J5381" s="84"/>
      <c r="K5381" s="31"/>
      <c r="L5381" s="31"/>
      <c r="M5381" s="169"/>
      <c r="N5381" s="148"/>
      <c r="O5381" s="106"/>
      <c r="P5381" s="43"/>
      <c r="Q5381" s="31"/>
      <c r="R5381" s="84"/>
      <c r="S5381" s="31"/>
      <c r="T5381" s="31"/>
      <c r="U5381" s="169"/>
      <c r="V5381" s="150"/>
      <c r="W5381" s="141" t="str" cm="1">
        <f t="array" ref="W5381">IF(SUM(LEN(B5381:V5381))=0,"",IF(OR(OR(ISBLANK(F5381),SUM(LEN(C5381),LEN(D5381))=0),AND(NOT(E5381="Unknown"),ISBLANK(J5381)),AND(NOT(O5381="Unknown"),ISBLANK(R5381))),"Missing Information", INDEX(Table15[Entire Service Line Classification], MATCH(SUMIFS(Table15[Unique ID],Table15[System-Owned Portion],E5381,Table15[If Material Anything Other than "Lead" in Column E,Was Material Ever Previously Lead?],G5381,Table15[Customer-Owned Portion],O5381),Table15[Unique ID],0),0)))</f>
        <v/>
      </c>
      <c r="X5381"/>
    </row>
    <row r="5382" spans="2:24" x14ac:dyDescent="0.25">
      <c r="B5382" s="146"/>
      <c r="C5382" s="31"/>
      <c r="D5382" s="31"/>
      <c r="E5382" s="44"/>
      <c r="F5382" s="43"/>
      <c r="G5382" s="84"/>
      <c r="H5382" s="31"/>
      <c r="I5382" s="208"/>
      <c r="J5382" s="84"/>
      <c r="K5382" s="31"/>
      <c r="L5382" s="31"/>
      <c r="M5382" s="169"/>
      <c r="N5382" s="148"/>
      <c r="O5382" s="106"/>
      <c r="P5382" s="43"/>
      <c r="Q5382" s="31"/>
      <c r="R5382" s="84"/>
      <c r="S5382" s="31"/>
      <c r="T5382" s="31"/>
      <c r="U5382" s="169"/>
      <c r="V5382" s="150"/>
      <c r="W5382" s="141" t="str" cm="1">
        <f t="array" ref="W5382">IF(SUM(LEN(B5382:V5382))=0,"",IF(OR(OR(ISBLANK(F5382),SUM(LEN(C5382),LEN(D5382))=0),AND(NOT(E5382="Unknown"),ISBLANK(J5382)),AND(NOT(O5382="Unknown"),ISBLANK(R5382))),"Missing Information", INDEX(Table15[Entire Service Line Classification], MATCH(SUMIFS(Table15[Unique ID],Table15[System-Owned Portion],E5382,Table15[If Material Anything Other than "Lead" in Column E,Was Material Ever Previously Lead?],G5382,Table15[Customer-Owned Portion],O5382),Table15[Unique ID],0),0)))</f>
        <v/>
      </c>
      <c r="X5382"/>
    </row>
    <row r="5383" spans="2:24" x14ac:dyDescent="0.25">
      <c r="B5383" s="146"/>
      <c r="C5383" s="31"/>
      <c r="D5383" s="31"/>
      <c r="E5383" s="44"/>
      <c r="F5383" s="43"/>
      <c r="G5383" s="84"/>
      <c r="H5383" s="31"/>
      <c r="I5383" s="208"/>
      <c r="J5383" s="84"/>
      <c r="K5383" s="31"/>
      <c r="L5383" s="31"/>
      <c r="M5383" s="169"/>
      <c r="N5383" s="148"/>
      <c r="O5383" s="106"/>
      <c r="P5383" s="43"/>
      <c r="Q5383" s="31"/>
      <c r="R5383" s="84"/>
      <c r="S5383" s="31"/>
      <c r="T5383" s="31"/>
      <c r="U5383" s="169"/>
      <c r="V5383" s="150"/>
      <c r="W5383" s="141" t="str" cm="1">
        <f t="array" ref="W5383">IF(SUM(LEN(B5383:V5383))=0,"",IF(OR(OR(ISBLANK(F5383),SUM(LEN(C5383),LEN(D5383))=0),AND(NOT(E5383="Unknown"),ISBLANK(J5383)),AND(NOT(O5383="Unknown"),ISBLANK(R5383))),"Missing Information", INDEX(Table15[Entire Service Line Classification], MATCH(SUMIFS(Table15[Unique ID],Table15[System-Owned Portion],E5383,Table15[If Material Anything Other than "Lead" in Column E,Was Material Ever Previously Lead?],G5383,Table15[Customer-Owned Portion],O5383),Table15[Unique ID],0),0)))</f>
        <v/>
      </c>
      <c r="X5383"/>
    </row>
    <row r="5384" spans="2:24" x14ac:dyDescent="0.25">
      <c r="B5384" s="146"/>
      <c r="C5384" s="31"/>
      <c r="D5384" s="31"/>
      <c r="E5384" s="44"/>
      <c r="F5384" s="43"/>
      <c r="G5384" s="84"/>
      <c r="H5384" s="31"/>
      <c r="I5384" s="208"/>
      <c r="J5384" s="84"/>
      <c r="K5384" s="31"/>
      <c r="L5384" s="31"/>
      <c r="M5384" s="169"/>
      <c r="N5384" s="148"/>
      <c r="O5384" s="106"/>
      <c r="P5384" s="43"/>
      <c r="Q5384" s="31"/>
      <c r="R5384" s="84"/>
      <c r="S5384" s="31"/>
      <c r="T5384" s="31"/>
      <c r="U5384" s="169"/>
      <c r="V5384" s="150"/>
      <c r="W5384" s="141" t="str" cm="1">
        <f t="array" ref="W5384">IF(SUM(LEN(B5384:V5384))=0,"",IF(OR(OR(ISBLANK(F5384),SUM(LEN(C5384),LEN(D5384))=0),AND(NOT(E5384="Unknown"),ISBLANK(J5384)),AND(NOT(O5384="Unknown"),ISBLANK(R5384))),"Missing Information", INDEX(Table15[Entire Service Line Classification], MATCH(SUMIFS(Table15[Unique ID],Table15[System-Owned Portion],E5384,Table15[If Material Anything Other than "Lead" in Column E,Was Material Ever Previously Lead?],G5384,Table15[Customer-Owned Portion],O5384),Table15[Unique ID],0),0)))</f>
        <v/>
      </c>
      <c r="X5384"/>
    </row>
    <row r="5385" spans="2:24" x14ac:dyDescent="0.25">
      <c r="B5385" s="146"/>
      <c r="C5385" s="31"/>
      <c r="D5385" s="31"/>
      <c r="E5385" s="44"/>
      <c r="F5385" s="43"/>
      <c r="G5385" s="84"/>
      <c r="H5385" s="31"/>
      <c r="I5385" s="208"/>
      <c r="J5385" s="84"/>
      <c r="K5385" s="31"/>
      <c r="L5385" s="31"/>
      <c r="M5385" s="169"/>
      <c r="N5385" s="148"/>
      <c r="O5385" s="106"/>
      <c r="P5385" s="43"/>
      <c r="Q5385" s="31"/>
      <c r="R5385" s="84"/>
      <c r="S5385" s="31"/>
      <c r="T5385" s="31"/>
      <c r="U5385" s="169"/>
      <c r="V5385" s="150"/>
      <c r="W5385" s="141" t="str" cm="1">
        <f t="array" ref="W5385">IF(SUM(LEN(B5385:V5385))=0,"",IF(OR(OR(ISBLANK(F5385),SUM(LEN(C5385),LEN(D5385))=0),AND(NOT(E5385="Unknown"),ISBLANK(J5385)),AND(NOT(O5385="Unknown"),ISBLANK(R5385))),"Missing Information", INDEX(Table15[Entire Service Line Classification], MATCH(SUMIFS(Table15[Unique ID],Table15[System-Owned Portion],E5385,Table15[If Material Anything Other than "Lead" in Column E,Was Material Ever Previously Lead?],G5385,Table15[Customer-Owned Portion],O5385),Table15[Unique ID],0),0)))</f>
        <v/>
      </c>
      <c r="X5385"/>
    </row>
    <row r="5386" spans="2:24" x14ac:dyDescent="0.25">
      <c r="B5386" s="146"/>
      <c r="C5386" s="31"/>
      <c r="D5386" s="31"/>
      <c r="E5386" s="44"/>
      <c r="F5386" s="43"/>
      <c r="G5386" s="84"/>
      <c r="H5386" s="31"/>
      <c r="I5386" s="208"/>
      <c r="J5386" s="84"/>
      <c r="K5386" s="31"/>
      <c r="L5386" s="31"/>
      <c r="M5386" s="169"/>
      <c r="N5386" s="148"/>
      <c r="O5386" s="106"/>
      <c r="P5386" s="43"/>
      <c r="Q5386" s="31"/>
      <c r="R5386" s="84"/>
      <c r="S5386" s="31"/>
      <c r="T5386" s="31"/>
      <c r="U5386" s="169"/>
      <c r="V5386" s="150"/>
      <c r="W5386" s="141" t="str" cm="1">
        <f t="array" ref="W5386">IF(SUM(LEN(B5386:V5386))=0,"",IF(OR(OR(ISBLANK(F5386),SUM(LEN(C5386),LEN(D5386))=0),AND(NOT(E5386="Unknown"),ISBLANK(J5386)),AND(NOT(O5386="Unknown"),ISBLANK(R5386))),"Missing Information", INDEX(Table15[Entire Service Line Classification], MATCH(SUMIFS(Table15[Unique ID],Table15[System-Owned Portion],E5386,Table15[If Material Anything Other than "Lead" in Column E,Was Material Ever Previously Lead?],G5386,Table15[Customer-Owned Portion],O5386),Table15[Unique ID],0),0)))</f>
        <v/>
      </c>
      <c r="X5386"/>
    </row>
    <row r="5387" spans="2:24" x14ac:dyDescent="0.25">
      <c r="B5387" s="146"/>
      <c r="C5387" s="31"/>
      <c r="D5387" s="31"/>
      <c r="E5387" s="44"/>
      <c r="F5387" s="43"/>
      <c r="G5387" s="84"/>
      <c r="H5387" s="31"/>
      <c r="I5387" s="208"/>
      <c r="J5387" s="84"/>
      <c r="K5387" s="31"/>
      <c r="L5387" s="31"/>
      <c r="M5387" s="169"/>
      <c r="N5387" s="148"/>
      <c r="O5387" s="106"/>
      <c r="P5387" s="43"/>
      <c r="Q5387" s="31"/>
      <c r="R5387" s="84"/>
      <c r="S5387" s="31"/>
      <c r="T5387" s="31"/>
      <c r="U5387" s="169"/>
      <c r="V5387" s="150"/>
      <c r="W5387" s="141" t="str" cm="1">
        <f t="array" ref="W5387">IF(SUM(LEN(B5387:V5387))=0,"",IF(OR(OR(ISBLANK(F5387),SUM(LEN(C5387),LEN(D5387))=0),AND(NOT(E5387="Unknown"),ISBLANK(J5387)),AND(NOT(O5387="Unknown"),ISBLANK(R5387))),"Missing Information", INDEX(Table15[Entire Service Line Classification], MATCH(SUMIFS(Table15[Unique ID],Table15[System-Owned Portion],E5387,Table15[If Material Anything Other than "Lead" in Column E,Was Material Ever Previously Lead?],G5387,Table15[Customer-Owned Portion],O5387),Table15[Unique ID],0),0)))</f>
        <v/>
      </c>
      <c r="X5387"/>
    </row>
    <row r="5388" spans="2:24" x14ac:dyDescent="0.25">
      <c r="B5388" s="146"/>
      <c r="C5388" s="31"/>
      <c r="D5388" s="31"/>
      <c r="E5388" s="44"/>
      <c r="F5388" s="43"/>
      <c r="G5388" s="84"/>
      <c r="H5388" s="31"/>
      <c r="I5388" s="208"/>
      <c r="J5388" s="84"/>
      <c r="K5388" s="31"/>
      <c r="L5388" s="31"/>
      <c r="M5388" s="169"/>
      <c r="N5388" s="148"/>
      <c r="O5388" s="106"/>
      <c r="P5388" s="43"/>
      <c r="Q5388" s="31"/>
      <c r="R5388" s="84"/>
      <c r="S5388" s="31"/>
      <c r="T5388" s="31"/>
      <c r="U5388" s="169"/>
      <c r="V5388" s="150"/>
      <c r="W5388" s="141" t="str" cm="1">
        <f t="array" ref="W5388">IF(SUM(LEN(B5388:V5388))=0,"",IF(OR(OR(ISBLANK(F5388),SUM(LEN(C5388),LEN(D5388))=0),AND(NOT(E5388="Unknown"),ISBLANK(J5388)),AND(NOT(O5388="Unknown"),ISBLANK(R5388))),"Missing Information", INDEX(Table15[Entire Service Line Classification], MATCH(SUMIFS(Table15[Unique ID],Table15[System-Owned Portion],E5388,Table15[If Material Anything Other than "Lead" in Column E,Was Material Ever Previously Lead?],G5388,Table15[Customer-Owned Portion],O5388),Table15[Unique ID],0),0)))</f>
        <v/>
      </c>
      <c r="X5388"/>
    </row>
    <row r="5389" spans="2:24" x14ac:dyDescent="0.25">
      <c r="B5389" s="146"/>
      <c r="C5389" s="31"/>
      <c r="D5389" s="31"/>
      <c r="E5389" s="44"/>
      <c r="F5389" s="43"/>
      <c r="G5389" s="84"/>
      <c r="H5389" s="31"/>
      <c r="I5389" s="208"/>
      <c r="J5389" s="84"/>
      <c r="K5389" s="31"/>
      <c r="L5389" s="31"/>
      <c r="M5389" s="169"/>
      <c r="N5389" s="148"/>
      <c r="O5389" s="106"/>
      <c r="P5389" s="43"/>
      <c r="Q5389" s="31"/>
      <c r="R5389" s="84"/>
      <c r="S5389" s="31"/>
      <c r="T5389" s="31"/>
      <c r="U5389" s="169"/>
      <c r="V5389" s="150"/>
      <c r="W5389" s="141" t="str" cm="1">
        <f t="array" ref="W5389">IF(SUM(LEN(B5389:V5389))=0,"",IF(OR(OR(ISBLANK(F5389),SUM(LEN(C5389),LEN(D5389))=0),AND(NOT(E5389="Unknown"),ISBLANK(J5389)),AND(NOT(O5389="Unknown"),ISBLANK(R5389))),"Missing Information", INDEX(Table15[Entire Service Line Classification], MATCH(SUMIFS(Table15[Unique ID],Table15[System-Owned Portion],E5389,Table15[If Material Anything Other than "Lead" in Column E,Was Material Ever Previously Lead?],G5389,Table15[Customer-Owned Portion],O5389),Table15[Unique ID],0),0)))</f>
        <v/>
      </c>
      <c r="X5389"/>
    </row>
    <row r="5390" spans="2:24" x14ac:dyDescent="0.25">
      <c r="B5390" s="146"/>
      <c r="C5390" s="31"/>
      <c r="D5390" s="31"/>
      <c r="E5390" s="44"/>
      <c r="F5390" s="43"/>
      <c r="G5390" s="84"/>
      <c r="H5390" s="31"/>
      <c r="I5390" s="208"/>
      <c r="J5390" s="84"/>
      <c r="K5390" s="31"/>
      <c r="L5390" s="31"/>
      <c r="M5390" s="169"/>
      <c r="N5390" s="148"/>
      <c r="O5390" s="106"/>
      <c r="P5390" s="43"/>
      <c r="Q5390" s="31"/>
      <c r="R5390" s="84"/>
      <c r="S5390" s="31"/>
      <c r="T5390" s="31"/>
      <c r="U5390" s="169"/>
      <c r="V5390" s="150"/>
      <c r="W5390" s="141" t="str" cm="1">
        <f t="array" ref="W5390">IF(SUM(LEN(B5390:V5390))=0,"",IF(OR(OR(ISBLANK(F5390),SUM(LEN(C5390),LEN(D5390))=0),AND(NOT(E5390="Unknown"),ISBLANK(J5390)),AND(NOT(O5390="Unknown"),ISBLANK(R5390))),"Missing Information", INDEX(Table15[Entire Service Line Classification], MATCH(SUMIFS(Table15[Unique ID],Table15[System-Owned Portion],E5390,Table15[If Material Anything Other than "Lead" in Column E,Was Material Ever Previously Lead?],G5390,Table15[Customer-Owned Portion],O5390),Table15[Unique ID],0),0)))</f>
        <v/>
      </c>
      <c r="X5390"/>
    </row>
    <row r="5391" spans="2:24" x14ac:dyDescent="0.25">
      <c r="B5391" s="146"/>
      <c r="C5391" s="31"/>
      <c r="D5391" s="31"/>
      <c r="E5391" s="44"/>
      <c r="F5391" s="43"/>
      <c r="G5391" s="84"/>
      <c r="H5391" s="31"/>
      <c r="I5391" s="208"/>
      <c r="J5391" s="84"/>
      <c r="K5391" s="31"/>
      <c r="L5391" s="31"/>
      <c r="M5391" s="169"/>
      <c r="N5391" s="148"/>
      <c r="O5391" s="106"/>
      <c r="P5391" s="43"/>
      <c r="Q5391" s="31"/>
      <c r="R5391" s="84"/>
      <c r="S5391" s="31"/>
      <c r="T5391" s="31"/>
      <c r="U5391" s="169"/>
      <c r="V5391" s="150"/>
      <c r="W5391" s="141" t="str" cm="1">
        <f t="array" ref="W5391">IF(SUM(LEN(B5391:V5391))=0,"",IF(OR(OR(ISBLANK(F5391),SUM(LEN(C5391),LEN(D5391))=0),AND(NOT(E5391="Unknown"),ISBLANK(J5391)),AND(NOT(O5391="Unknown"),ISBLANK(R5391))),"Missing Information", INDEX(Table15[Entire Service Line Classification], MATCH(SUMIFS(Table15[Unique ID],Table15[System-Owned Portion],E5391,Table15[If Material Anything Other than "Lead" in Column E,Was Material Ever Previously Lead?],G5391,Table15[Customer-Owned Portion],O5391),Table15[Unique ID],0),0)))</f>
        <v/>
      </c>
      <c r="X5391"/>
    </row>
    <row r="5392" spans="2:24" x14ac:dyDescent="0.25">
      <c r="B5392" s="146"/>
      <c r="C5392" s="31"/>
      <c r="D5392" s="31"/>
      <c r="E5392" s="44"/>
      <c r="F5392" s="43"/>
      <c r="G5392" s="84"/>
      <c r="H5392" s="31"/>
      <c r="I5392" s="208"/>
      <c r="J5392" s="84"/>
      <c r="K5392" s="31"/>
      <c r="L5392" s="31"/>
      <c r="M5392" s="169"/>
      <c r="N5392" s="148"/>
      <c r="O5392" s="106"/>
      <c r="P5392" s="43"/>
      <c r="Q5392" s="31"/>
      <c r="R5392" s="84"/>
      <c r="S5392" s="31"/>
      <c r="T5392" s="31"/>
      <c r="U5392" s="169"/>
      <c r="V5392" s="150"/>
      <c r="W5392" s="141" t="str" cm="1">
        <f t="array" ref="W5392">IF(SUM(LEN(B5392:V5392))=0,"",IF(OR(OR(ISBLANK(F5392),SUM(LEN(C5392),LEN(D5392))=0),AND(NOT(E5392="Unknown"),ISBLANK(J5392)),AND(NOT(O5392="Unknown"),ISBLANK(R5392))),"Missing Information", INDEX(Table15[Entire Service Line Classification], MATCH(SUMIFS(Table15[Unique ID],Table15[System-Owned Portion],E5392,Table15[If Material Anything Other than "Lead" in Column E,Was Material Ever Previously Lead?],G5392,Table15[Customer-Owned Portion],O5392),Table15[Unique ID],0),0)))</f>
        <v/>
      </c>
      <c r="X5392"/>
    </row>
    <row r="5393" spans="2:24" x14ac:dyDescent="0.25">
      <c r="B5393" s="146"/>
      <c r="C5393" s="31"/>
      <c r="D5393" s="31"/>
      <c r="E5393" s="44"/>
      <c r="F5393" s="43"/>
      <c r="G5393" s="84"/>
      <c r="H5393" s="31"/>
      <c r="I5393" s="208"/>
      <c r="J5393" s="84"/>
      <c r="K5393" s="31"/>
      <c r="L5393" s="31"/>
      <c r="M5393" s="169"/>
      <c r="N5393" s="148"/>
      <c r="O5393" s="106"/>
      <c r="P5393" s="43"/>
      <c r="Q5393" s="31"/>
      <c r="R5393" s="84"/>
      <c r="S5393" s="31"/>
      <c r="T5393" s="31"/>
      <c r="U5393" s="169"/>
      <c r="V5393" s="150"/>
      <c r="W5393" s="141" t="str" cm="1">
        <f t="array" ref="W5393">IF(SUM(LEN(B5393:V5393))=0,"",IF(OR(OR(ISBLANK(F5393),SUM(LEN(C5393),LEN(D5393))=0),AND(NOT(E5393="Unknown"),ISBLANK(J5393)),AND(NOT(O5393="Unknown"),ISBLANK(R5393))),"Missing Information", INDEX(Table15[Entire Service Line Classification], MATCH(SUMIFS(Table15[Unique ID],Table15[System-Owned Portion],E5393,Table15[If Material Anything Other than "Lead" in Column E,Was Material Ever Previously Lead?],G5393,Table15[Customer-Owned Portion],O5393),Table15[Unique ID],0),0)))</f>
        <v/>
      </c>
      <c r="X5393"/>
    </row>
    <row r="5394" spans="2:24" x14ac:dyDescent="0.25">
      <c r="B5394" s="146"/>
      <c r="C5394" s="31"/>
      <c r="D5394" s="31"/>
      <c r="E5394" s="44"/>
      <c r="F5394" s="43"/>
      <c r="G5394" s="84"/>
      <c r="H5394" s="31"/>
      <c r="I5394" s="208"/>
      <c r="J5394" s="84"/>
      <c r="K5394" s="31"/>
      <c r="L5394" s="31"/>
      <c r="M5394" s="169"/>
      <c r="N5394" s="148"/>
      <c r="O5394" s="106"/>
      <c r="P5394" s="43"/>
      <c r="Q5394" s="31"/>
      <c r="R5394" s="84"/>
      <c r="S5394" s="31"/>
      <c r="T5394" s="31"/>
      <c r="U5394" s="169"/>
      <c r="V5394" s="150"/>
      <c r="W5394" s="141" t="str" cm="1">
        <f t="array" ref="W5394">IF(SUM(LEN(B5394:V5394))=0,"",IF(OR(OR(ISBLANK(F5394),SUM(LEN(C5394),LEN(D5394))=0),AND(NOT(E5394="Unknown"),ISBLANK(J5394)),AND(NOT(O5394="Unknown"),ISBLANK(R5394))),"Missing Information", INDEX(Table15[Entire Service Line Classification], MATCH(SUMIFS(Table15[Unique ID],Table15[System-Owned Portion],E5394,Table15[If Material Anything Other than "Lead" in Column E,Was Material Ever Previously Lead?],G5394,Table15[Customer-Owned Portion],O5394),Table15[Unique ID],0),0)))</f>
        <v/>
      </c>
      <c r="X5394"/>
    </row>
    <row r="5395" spans="2:24" x14ac:dyDescent="0.25">
      <c r="B5395" s="146"/>
      <c r="C5395" s="31"/>
      <c r="D5395" s="31"/>
      <c r="E5395" s="44"/>
      <c r="F5395" s="43"/>
      <c r="G5395" s="84"/>
      <c r="H5395" s="31"/>
      <c r="I5395" s="208"/>
      <c r="J5395" s="84"/>
      <c r="K5395" s="31"/>
      <c r="L5395" s="31"/>
      <c r="M5395" s="169"/>
      <c r="N5395" s="148"/>
      <c r="O5395" s="106"/>
      <c r="P5395" s="43"/>
      <c r="Q5395" s="31"/>
      <c r="R5395" s="84"/>
      <c r="S5395" s="31"/>
      <c r="T5395" s="31"/>
      <c r="U5395" s="169"/>
      <c r="V5395" s="150"/>
      <c r="W5395" s="141" t="str" cm="1">
        <f t="array" ref="W5395">IF(SUM(LEN(B5395:V5395))=0,"",IF(OR(OR(ISBLANK(F5395),SUM(LEN(C5395),LEN(D5395))=0),AND(NOT(E5395="Unknown"),ISBLANK(J5395)),AND(NOT(O5395="Unknown"),ISBLANK(R5395))),"Missing Information", INDEX(Table15[Entire Service Line Classification], MATCH(SUMIFS(Table15[Unique ID],Table15[System-Owned Portion],E5395,Table15[If Material Anything Other than "Lead" in Column E,Was Material Ever Previously Lead?],G5395,Table15[Customer-Owned Portion],O5395),Table15[Unique ID],0),0)))</f>
        <v/>
      </c>
      <c r="X5395"/>
    </row>
    <row r="5396" spans="2:24" x14ac:dyDescent="0.25">
      <c r="B5396" s="146"/>
      <c r="C5396" s="31"/>
      <c r="D5396" s="31"/>
      <c r="E5396" s="44"/>
      <c r="F5396" s="43"/>
      <c r="G5396" s="84"/>
      <c r="H5396" s="31"/>
      <c r="I5396" s="208"/>
      <c r="J5396" s="84"/>
      <c r="K5396" s="31"/>
      <c r="L5396" s="31"/>
      <c r="M5396" s="169"/>
      <c r="N5396" s="148"/>
      <c r="O5396" s="106"/>
      <c r="P5396" s="43"/>
      <c r="Q5396" s="31"/>
      <c r="R5396" s="84"/>
      <c r="S5396" s="31"/>
      <c r="T5396" s="31"/>
      <c r="U5396" s="169"/>
      <c r="V5396" s="150"/>
      <c r="W5396" s="141" t="str" cm="1">
        <f t="array" ref="W5396">IF(SUM(LEN(B5396:V5396))=0,"",IF(OR(OR(ISBLANK(F5396),SUM(LEN(C5396),LEN(D5396))=0),AND(NOT(E5396="Unknown"),ISBLANK(J5396)),AND(NOT(O5396="Unknown"),ISBLANK(R5396))),"Missing Information", INDEX(Table15[Entire Service Line Classification], MATCH(SUMIFS(Table15[Unique ID],Table15[System-Owned Portion],E5396,Table15[If Material Anything Other than "Lead" in Column E,Was Material Ever Previously Lead?],G5396,Table15[Customer-Owned Portion],O5396),Table15[Unique ID],0),0)))</f>
        <v/>
      </c>
      <c r="X5396"/>
    </row>
    <row r="5397" spans="2:24" x14ac:dyDescent="0.25">
      <c r="B5397" s="146"/>
      <c r="C5397" s="31"/>
      <c r="D5397" s="31"/>
      <c r="E5397" s="44"/>
      <c r="F5397" s="43"/>
      <c r="G5397" s="84"/>
      <c r="H5397" s="31"/>
      <c r="I5397" s="208"/>
      <c r="J5397" s="84"/>
      <c r="K5397" s="31"/>
      <c r="L5397" s="31"/>
      <c r="M5397" s="169"/>
      <c r="N5397" s="148"/>
      <c r="O5397" s="106"/>
      <c r="P5397" s="43"/>
      <c r="Q5397" s="31"/>
      <c r="R5397" s="84"/>
      <c r="S5397" s="31"/>
      <c r="T5397" s="31"/>
      <c r="U5397" s="169"/>
      <c r="V5397" s="150"/>
      <c r="W5397" s="141" t="str" cm="1">
        <f t="array" ref="W5397">IF(SUM(LEN(B5397:V5397))=0,"",IF(OR(OR(ISBLANK(F5397),SUM(LEN(C5397),LEN(D5397))=0),AND(NOT(E5397="Unknown"),ISBLANK(J5397)),AND(NOT(O5397="Unknown"),ISBLANK(R5397))),"Missing Information", INDEX(Table15[Entire Service Line Classification], MATCH(SUMIFS(Table15[Unique ID],Table15[System-Owned Portion],E5397,Table15[If Material Anything Other than "Lead" in Column E,Was Material Ever Previously Lead?],G5397,Table15[Customer-Owned Portion],O5397),Table15[Unique ID],0),0)))</f>
        <v/>
      </c>
      <c r="X5397"/>
    </row>
    <row r="5398" spans="2:24" x14ac:dyDescent="0.25">
      <c r="B5398" s="146"/>
      <c r="C5398" s="31"/>
      <c r="D5398" s="31"/>
      <c r="E5398" s="44"/>
      <c r="F5398" s="43"/>
      <c r="G5398" s="84"/>
      <c r="H5398" s="31"/>
      <c r="I5398" s="208"/>
      <c r="J5398" s="84"/>
      <c r="K5398" s="31"/>
      <c r="L5398" s="31"/>
      <c r="M5398" s="169"/>
      <c r="N5398" s="148"/>
      <c r="O5398" s="106"/>
      <c r="P5398" s="43"/>
      <c r="Q5398" s="31"/>
      <c r="R5398" s="84"/>
      <c r="S5398" s="31"/>
      <c r="T5398" s="31"/>
      <c r="U5398" s="169"/>
      <c r="V5398" s="150"/>
      <c r="W5398" s="141" t="str" cm="1">
        <f t="array" ref="W5398">IF(SUM(LEN(B5398:V5398))=0,"",IF(OR(OR(ISBLANK(F5398),SUM(LEN(C5398),LEN(D5398))=0),AND(NOT(E5398="Unknown"),ISBLANK(J5398)),AND(NOT(O5398="Unknown"),ISBLANK(R5398))),"Missing Information", INDEX(Table15[Entire Service Line Classification], MATCH(SUMIFS(Table15[Unique ID],Table15[System-Owned Portion],E5398,Table15[If Material Anything Other than "Lead" in Column E,Was Material Ever Previously Lead?],G5398,Table15[Customer-Owned Portion],O5398),Table15[Unique ID],0),0)))</f>
        <v/>
      </c>
      <c r="X5398"/>
    </row>
    <row r="5399" spans="2:24" x14ac:dyDescent="0.25">
      <c r="B5399" s="146"/>
      <c r="C5399" s="31"/>
      <c r="D5399" s="31"/>
      <c r="E5399" s="44"/>
      <c r="F5399" s="43"/>
      <c r="G5399" s="84"/>
      <c r="H5399" s="31"/>
      <c r="I5399" s="208"/>
      <c r="J5399" s="84"/>
      <c r="K5399" s="31"/>
      <c r="L5399" s="31"/>
      <c r="M5399" s="169"/>
      <c r="N5399" s="148"/>
      <c r="O5399" s="106"/>
      <c r="P5399" s="43"/>
      <c r="Q5399" s="31"/>
      <c r="R5399" s="84"/>
      <c r="S5399" s="31"/>
      <c r="T5399" s="31"/>
      <c r="U5399" s="169"/>
      <c r="V5399" s="150"/>
      <c r="W5399" s="141" t="str" cm="1">
        <f t="array" ref="W5399">IF(SUM(LEN(B5399:V5399))=0,"",IF(OR(OR(ISBLANK(F5399),SUM(LEN(C5399),LEN(D5399))=0),AND(NOT(E5399="Unknown"),ISBLANK(J5399)),AND(NOT(O5399="Unknown"),ISBLANK(R5399))),"Missing Information", INDEX(Table15[Entire Service Line Classification], MATCH(SUMIFS(Table15[Unique ID],Table15[System-Owned Portion],E5399,Table15[If Material Anything Other than "Lead" in Column E,Was Material Ever Previously Lead?],G5399,Table15[Customer-Owned Portion],O5399),Table15[Unique ID],0),0)))</f>
        <v/>
      </c>
      <c r="X5399"/>
    </row>
    <row r="5400" spans="2:24" x14ac:dyDescent="0.25">
      <c r="B5400" s="146"/>
      <c r="C5400" s="31"/>
      <c r="D5400" s="31"/>
      <c r="E5400" s="44"/>
      <c r="F5400" s="43"/>
      <c r="G5400" s="84"/>
      <c r="H5400" s="31"/>
      <c r="I5400" s="208"/>
      <c r="J5400" s="84"/>
      <c r="K5400" s="31"/>
      <c r="L5400" s="31"/>
      <c r="M5400" s="169"/>
      <c r="N5400" s="148"/>
      <c r="O5400" s="106"/>
      <c r="P5400" s="43"/>
      <c r="Q5400" s="31"/>
      <c r="R5400" s="84"/>
      <c r="S5400" s="31"/>
      <c r="T5400" s="31"/>
      <c r="U5400" s="169"/>
      <c r="V5400" s="150"/>
      <c r="W5400" s="141" t="str" cm="1">
        <f t="array" ref="W5400">IF(SUM(LEN(B5400:V5400))=0,"",IF(OR(OR(ISBLANK(F5400),SUM(LEN(C5400),LEN(D5400))=0),AND(NOT(E5400="Unknown"),ISBLANK(J5400)),AND(NOT(O5400="Unknown"),ISBLANK(R5400))),"Missing Information", INDEX(Table15[Entire Service Line Classification], MATCH(SUMIFS(Table15[Unique ID],Table15[System-Owned Portion],E5400,Table15[If Material Anything Other than "Lead" in Column E,Was Material Ever Previously Lead?],G5400,Table15[Customer-Owned Portion],O5400),Table15[Unique ID],0),0)))</f>
        <v/>
      </c>
      <c r="X5400"/>
    </row>
    <row r="5401" spans="2:24" x14ac:dyDescent="0.25">
      <c r="B5401" s="146"/>
      <c r="C5401" s="31"/>
      <c r="D5401" s="31"/>
      <c r="E5401" s="44"/>
      <c r="F5401" s="43"/>
      <c r="G5401" s="84"/>
      <c r="H5401" s="31"/>
      <c r="I5401" s="208"/>
      <c r="J5401" s="84"/>
      <c r="K5401" s="31"/>
      <c r="L5401" s="31"/>
      <c r="M5401" s="169"/>
      <c r="N5401" s="148"/>
      <c r="O5401" s="106"/>
      <c r="P5401" s="43"/>
      <c r="Q5401" s="31"/>
      <c r="R5401" s="84"/>
      <c r="S5401" s="31"/>
      <c r="T5401" s="31"/>
      <c r="U5401" s="169"/>
      <c r="V5401" s="150"/>
      <c r="W5401" s="141" t="str" cm="1">
        <f t="array" ref="W5401">IF(SUM(LEN(B5401:V5401))=0,"",IF(OR(OR(ISBLANK(F5401),SUM(LEN(C5401),LEN(D5401))=0),AND(NOT(E5401="Unknown"),ISBLANK(J5401)),AND(NOT(O5401="Unknown"),ISBLANK(R5401))),"Missing Information", INDEX(Table15[Entire Service Line Classification], MATCH(SUMIFS(Table15[Unique ID],Table15[System-Owned Portion],E5401,Table15[If Material Anything Other than "Lead" in Column E,Was Material Ever Previously Lead?],G5401,Table15[Customer-Owned Portion],O5401),Table15[Unique ID],0),0)))</f>
        <v/>
      </c>
      <c r="X5401"/>
    </row>
    <row r="5402" spans="2:24" x14ac:dyDescent="0.25">
      <c r="B5402" s="146"/>
      <c r="C5402" s="31"/>
      <c r="D5402" s="31"/>
      <c r="E5402" s="44"/>
      <c r="F5402" s="43"/>
      <c r="G5402" s="84"/>
      <c r="H5402" s="31"/>
      <c r="I5402" s="208"/>
      <c r="J5402" s="84"/>
      <c r="K5402" s="31"/>
      <c r="L5402" s="31"/>
      <c r="M5402" s="169"/>
      <c r="N5402" s="148"/>
      <c r="O5402" s="106"/>
      <c r="P5402" s="43"/>
      <c r="Q5402" s="31"/>
      <c r="R5402" s="84"/>
      <c r="S5402" s="31"/>
      <c r="T5402" s="31"/>
      <c r="U5402" s="169"/>
      <c r="V5402" s="150"/>
      <c r="W5402" s="141" t="str" cm="1">
        <f t="array" ref="W5402">IF(SUM(LEN(B5402:V5402))=0,"",IF(OR(OR(ISBLANK(F5402),SUM(LEN(C5402),LEN(D5402))=0),AND(NOT(E5402="Unknown"),ISBLANK(J5402)),AND(NOT(O5402="Unknown"),ISBLANK(R5402))),"Missing Information", INDEX(Table15[Entire Service Line Classification], MATCH(SUMIFS(Table15[Unique ID],Table15[System-Owned Portion],E5402,Table15[If Material Anything Other than "Lead" in Column E,Was Material Ever Previously Lead?],G5402,Table15[Customer-Owned Portion],O5402),Table15[Unique ID],0),0)))</f>
        <v/>
      </c>
      <c r="X5402"/>
    </row>
    <row r="5403" spans="2:24" x14ac:dyDescent="0.25">
      <c r="B5403" s="146"/>
      <c r="C5403" s="31"/>
      <c r="D5403" s="31"/>
      <c r="E5403" s="44"/>
      <c r="F5403" s="43"/>
      <c r="G5403" s="84"/>
      <c r="H5403" s="31"/>
      <c r="I5403" s="208"/>
      <c r="J5403" s="84"/>
      <c r="K5403" s="31"/>
      <c r="L5403" s="31"/>
      <c r="M5403" s="169"/>
      <c r="N5403" s="148"/>
      <c r="O5403" s="106"/>
      <c r="P5403" s="43"/>
      <c r="Q5403" s="31"/>
      <c r="R5403" s="84"/>
      <c r="S5403" s="31"/>
      <c r="T5403" s="31"/>
      <c r="U5403" s="169"/>
      <c r="V5403" s="150"/>
      <c r="W5403" s="141" t="str" cm="1">
        <f t="array" ref="W5403">IF(SUM(LEN(B5403:V5403))=0,"",IF(OR(OR(ISBLANK(F5403),SUM(LEN(C5403),LEN(D5403))=0),AND(NOT(E5403="Unknown"),ISBLANK(J5403)),AND(NOT(O5403="Unknown"),ISBLANK(R5403))),"Missing Information", INDEX(Table15[Entire Service Line Classification], MATCH(SUMIFS(Table15[Unique ID],Table15[System-Owned Portion],E5403,Table15[If Material Anything Other than "Lead" in Column E,Was Material Ever Previously Lead?],G5403,Table15[Customer-Owned Portion],O5403),Table15[Unique ID],0),0)))</f>
        <v/>
      </c>
      <c r="X5403"/>
    </row>
    <row r="5404" spans="2:24" x14ac:dyDescent="0.25">
      <c r="B5404" s="146"/>
      <c r="C5404" s="31"/>
      <c r="D5404" s="31"/>
      <c r="E5404" s="44"/>
      <c r="F5404" s="43"/>
      <c r="G5404" s="84"/>
      <c r="H5404" s="31"/>
      <c r="I5404" s="208"/>
      <c r="J5404" s="84"/>
      <c r="K5404" s="31"/>
      <c r="L5404" s="31"/>
      <c r="M5404" s="169"/>
      <c r="N5404" s="148"/>
      <c r="O5404" s="106"/>
      <c r="P5404" s="43"/>
      <c r="Q5404" s="31"/>
      <c r="R5404" s="84"/>
      <c r="S5404" s="31"/>
      <c r="T5404" s="31"/>
      <c r="U5404" s="169"/>
      <c r="V5404" s="150"/>
      <c r="W5404" s="141" t="str" cm="1">
        <f t="array" ref="W5404">IF(SUM(LEN(B5404:V5404))=0,"",IF(OR(OR(ISBLANK(F5404),SUM(LEN(C5404),LEN(D5404))=0),AND(NOT(E5404="Unknown"),ISBLANK(J5404)),AND(NOT(O5404="Unknown"),ISBLANK(R5404))),"Missing Information", INDEX(Table15[Entire Service Line Classification], MATCH(SUMIFS(Table15[Unique ID],Table15[System-Owned Portion],E5404,Table15[If Material Anything Other than "Lead" in Column E,Was Material Ever Previously Lead?],G5404,Table15[Customer-Owned Portion],O5404),Table15[Unique ID],0),0)))</f>
        <v/>
      </c>
      <c r="X5404"/>
    </row>
    <row r="5405" spans="2:24" x14ac:dyDescent="0.25">
      <c r="B5405" s="146"/>
      <c r="C5405" s="31"/>
      <c r="D5405" s="31"/>
      <c r="E5405" s="44"/>
      <c r="F5405" s="43"/>
      <c r="G5405" s="84"/>
      <c r="H5405" s="31"/>
      <c r="I5405" s="208"/>
      <c r="J5405" s="84"/>
      <c r="K5405" s="31"/>
      <c r="L5405" s="31"/>
      <c r="M5405" s="169"/>
      <c r="N5405" s="148"/>
      <c r="O5405" s="106"/>
      <c r="P5405" s="43"/>
      <c r="Q5405" s="31"/>
      <c r="R5405" s="84"/>
      <c r="S5405" s="31"/>
      <c r="T5405" s="31"/>
      <c r="U5405" s="169"/>
      <c r="V5405" s="150"/>
      <c r="W5405" s="141" t="str" cm="1">
        <f t="array" ref="W5405">IF(SUM(LEN(B5405:V5405))=0,"",IF(OR(OR(ISBLANK(F5405),SUM(LEN(C5405),LEN(D5405))=0),AND(NOT(E5405="Unknown"),ISBLANK(J5405)),AND(NOT(O5405="Unknown"),ISBLANK(R5405))),"Missing Information", INDEX(Table15[Entire Service Line Classification], MATCH(SUMIFS(Table15[Unique ID],Table15[System-Owned Portion],E5405,Table15[If Material Anything Other than "Lead" in Column E,Was Material Ever Previously Lead?],G5405,Table15[Customer-Owned Portion],O5405),Table15[Unique ID],0),0)))</f>
        <v/>
      </c>
      <c r="X5405"/>
    </row>
    <row r="5406" spans="2:24" x14ac:dyDescent="0.25">
      <c r="B5406" s="146"/>
      <c r="C5406" s="31"/>
      <c r="D5406" s="31"/>
      <c r="E5406" s="44"/>
      <c r="F5406" s="43"/>
      <c r="G5406" s="84"/>
      <c r="H5406" s="31"/>
      <c r="I5406" s="208"/>
      <c r="J5406" s="84"/>
      <c r="K5406" s="31"/>
      <c r="L5406" s="31"/>
      <c r="M5406" s="169"/>
      <c r="N5406" s="148"/>
      <c r="O5406" s="106"/>
      <c r="P5406" s="43"/>
      <c r="Q5406" s="31"/>
      <c r="R5406" s="84"/>
      <c r="S5406" s="31"/>
      <c r="T5406" s="31"/>
      <c r="U5406" s="169"/>
      <c r="V5406" s="150"/>
      <c r="W5406" s="141" t="str" cm="1">
        <f t="array" ref="W5406">IF(SUM(LEN(B5406:V5406))=0,"",IF(OR(OR(ISBLANK(F5406),SUM(LEN(C5406),LEN(D5406))=0),AND(NOT(E5406="Unknown"),ISBLANK(J5406)),AND(NOT(O5406="Unknown"),ISBLANK(R5406))),"Missing Information", INDEX(Table15[Entire Service Line Classification], MATCH(SUMIFS(Table15[Unique ID],Table15[System-Owned Portion],E5406,Table15[If Material Anything Other than "Lead" in Column E,Was Material Ever Previously Lead?],G5406,Table15[Customer-Owned Portion],O5406),Table15[Unique ID],0),0)))</f>
        <v/>
      </c>
      <c r="X5406"/>
    </row>
    <row r="5407" spans="2:24" x14ac:dyDescent="0.25">
      <c r="B5407" s="146"/>
      <c r="C5407" s="31"/>
      <c r="D5407" s="31"/>
      <c r="E5407" s="44"/>
      <c r="F5407" s="43"/>
      <c r="G5407" s="84"/>
      <c r="H5407" s="31"/>
      <c r="I5407" s="208"/>
      <c r="J5407" s="84"/>
      <c r="K5407" s="31"/>
      <c r="L5407" s="31"/>
      <c r="M5407" s="169"/>
      <c r="N5407" s="148"/>
      <c r="O5407" s="106"/>
      <c r="P5407" s="43"/>
      <c r="Q5407" s="31"/>
      <c r="R5407" s="84"/>
      <c r="S5407" s="31"/>
      <c r="T5407" s="31"/>
      <c r="U5407" s="169"/>
      <c r="V5407" s="150"/>
      <c r="W5407" s="141" t="str" cm="1">
        <f t="array" ref="W5407">IF(SUM(LEN(B5407:V5407))=0,"",IF(OR(OR(ISBLANK(F5407),SUM(LEN(C5407),LEN(D5407))=0),AND(NOT(E5407="Unknown"),ISBLANK(J5407)),AND(NOT(O5407="Unknown"),ISBLANK(R5407))),"Missing Information", INDEX(Table15[Entire Service Line Classification], MATCH(SUMIFS(Table15[Unique ID],Table15[System-Owned Portion],E5407,Table15[If Material Anything Other than "Lead" in Column E,Was Material Ever Previously Lead?],G5407,Table15[Customer-Owned Portion],O5407),Table15[Unique ID],0),0)))</f>
        <v/>
      </c>
      <c r="X5407"/>
    </row>
    <row r="5408" spans="2:24" x14ac:dyDescent="0.25">
      <c r="B5408" s="146"/>
      <c r="C5408" s="31"/>
      <c r="D5408" s="31"/>
      <c r="E5408" s="44"/>
      <c r="F5408" s="43"/>
      <c r="G5408" s="84"/>
      <c r="H5408" s="31"/>
      <c r="I5408" s="208"/>
      <c r="J5408" s="84"/>
      <c r="K5408" s="31"/>
      <c r="L5408" s="31"/>
      <c r="M5408" s="169"/>
      <c r="N5408" s="148"/>
      <c r="O5408" s="106"/>
      <c r="P5408" s="43"/>
      <c r="Q5408" s="31"/>
      <c r="R5408" s="84"/>
      <c r="S5408" s="31"/>
      <c r="T5408" s="31"/>
      <c r="U5408" s="169"/>
      <c r="V5408" s="150"/>
      <c r="W5408" s="141" t="str" cm="1">
        <f t="array" ref="W5408">IF(SUM(LEN(B5408:V5408))=0,"",IF(OR(OR(ISBLANK(F5408),SUM(LEN(C5408),LEN(D5408))=0),AND(NOT(E5408="Unknown"),ISBLANK(J5408)),AND(NOT(O5408="Unknown"),ISBLANK(R5408))),"Missing Information", INDEX(Table15[Entire Service Line Classification], MATCH(SUMIFS(Table15[Unique ID],Table15[System-Owned Portion],E5408,Table15[If Material Anything Other than "Lead" in Column E,Was Material Ever Previously Lead?],G5408,Table15[Customer-Owned Portion],O5408),Table15[Unique ID],0),0)))</f>
        <v/>
      </c>
      <c r="X5408"/>
    </row>
    <row r="5409" spans="2:24" x14ac:dyDescent="0.25">
      <c r="B5409" s="146"/>
      <c r="C5409" s="31"/>
      <c r="D5409" s="31"/>
      <c r="E5409" s="44"/>
      <c r="F5409" s="43"/>
      <c r="G5409" s="84"/>
      <c r="H5409" s="31"/>
      <c r="I5409" s="208"/>
      <c r="J5409" s="84"/>
      <c r="K5409" s="31"/>
      <c r="L5409" s="31"/>
      <c r="M5409" s="169"/>
      <c r="N5409" s="148"/>
      <c r="O5409" s="106"/>
      <c r="P5409" s="43"/>
      <c r="Q5409" s="31"/>
      <c r="R5409" s="84"/>
      <c r="S5409" s="31"/>
      <c r="T5409" s="31"/>
      <c r="U5409" s="169"/>
      <c r="V5409" s="150"/>
      <c r="W5409" s="141" t="str" cm="1">
        <f t="array" ref="W5409">IF(SUM(LEN(B5409:V5409))=0,"",IF(OR(OR(ISBLANK(F5409),SUM(LEN(C5409),LEN(D5409))=0),AND(NOT(E5409="Unknown"),ISBLANK(J5409)),AND(NOT(O5409="Unknown"),ISBLANK(R5409))),"Missing Information", INDEX(Table15[Entire Service Line Classification], MATCH(SUMIFS(Table15[Unique ID],Table15[System-Owned Portion],E5409,Table15[If Material Anything Other than "Lead" in Column E,Was Material Ever Previously Lead?],G5409,Table15[Customer-Owned Portion],O5409),Table15[Unique ID],0),0)))</f>
        <v/>
      </c>
      <c r="X5409"/>
    </row>
    <row r="5410" spans="2:24" x14ac:dyDescent="0.25">
      <c r="B5410" s="146"/>
      <c r="C5410" s="31"/>
      <c r="D5410" s="31"/>
      <c r="E5410" s="44"/>
      <c r="F5410" s="43"/>
      <c r="G5410" s="84"/>
      <c r="H5410" s="31"/>
      <c r="I5410" s="208"/>
      <c r="J5410" s="84"/>
      <c r="K5410" s="31"/>
      <c r="L5410" s="31"/>
      <c r="M5410" s="169"/>
      <c r="N5410" s="148"/>
      <c r="O5410" s="106"/>
      <c r="P5410" s="43"/>
      <c r="Q5410" s="31"/>
      <c r="R5410" s="84"/>
      <c r="S5410" s="31"/>
      <c r="T5410" s="31"/>
      <c r="U5410" s="169"/>
      <c r="V5410" s="150"/>
      <c r="W5410" s="141" t="str" cm="1">
        <f t="array" ref="W5410">IF(SUM(LEN(B5410:V5410))=0,"",IF(OR(OR(ISBLANK(F5410),SUM(LEN(C5410),LEN(D5410))=0),AND(NOT(E5410="Unknown"),ISBLANK(J5410)),AND(NOT(O5410="Unknown"),ISBLANK(R5410))),"Missing Information", INDEX(Table15[Entire Service Line Classification], MATCH(SUMIFS(Table15[Unique ID],Table15[System-Owned Portion],E5410,Table15[If Material Anything Other than "Lead" in Column E,Was Material Ever Previously Lead?],G5410,Table15[Customer-Owned Portion],O5410),Table15[Unique ID],0),0)))</f>
        <v/>
      </c>
      <c r="X5410"/>
    </row>
    <row r="5411" spans="2:24" x14ac:dyDescent="0.25">
      <c r="B5411" s="146"/>
      <c r="C5411" s="31"/>
      <c r="D5411" s="31"/>
      <c r="E5411" s="44"/>
      <c r="F5411" s="43"/>
      <c r="G5411" s="84"/>
      <c r="H5411" s="31"/>
      <c r="I5411" s="208"/>
      <c r="J5411" s="84"/>
      <c r="K5411" s="31"/>
      <c r="L5411" s="31"/>
      <c r="M5411" s="169"/>
      <c r="N5411" s="148"/>
      <c r="O5411" s="106"/>
      <c r="P5411" s="43"/>
      <c r="Q5411" s="31"/>
      <c r="R5411" s="84"/>
      <c r="S5411" s="31"/>
      <c r="T5411" s="31"/>
      <c r="U5411" s="169"/>
      <c r="V5411" s="150"/>
      <c r="W5411" s="141" t="str" cm="1">
        <f t="array" ref="W5411">IF(SUM(LEN(B5411:V5411))=0,"",IF(OR(OR(ISBLANK(F5411),SUM(LEN(C5411),LEN(D5411))=0),AND(NOT(E5411="Unknown"),ISBLANK(J5411)),AND(NOT(O5411="Unknown"),ISBLANK(R5411))),"Missing Information", INDEX(Table15[Entire Service Line Classification], MATCH(SUMIFS(Table15[Unique ID],Table15[System-Owned Portion],E5411,Table15[If Material Anything Other than "Lead" in Column E,Was Material Ever Previously Lead?],G5411,Table15[Customer-Owned Portion],O5411),Table15[Unique ID],0),0)))</f>
        <v/>
      </c>
      <c r="X5411"/>
    </row>
    <row r="5412" spans="2:24" x14ac:dyDescent="0.25">
      <c r="B5412" s="146"/>
      <c r="C5412" s="31"/>
      <c r="D5412" s="31"/>
      <c r="E5412" s="44"/>
      <c r="F5412" s="43"/>
      <c r="G5412" s="84"/>
      <c r="H5412" s="31"/>
      <c r="I5412" s="208"/>
      <c r="J5412" s="84"/>
      <c r="K5412" s="31"/>
      <c r="L5412" s="31"/>
      <c r="M5412" s="169"/>
      <c r="N5412" s="148"/>
      <c r="O5412" s="106"/>
      <c r="P5412" s="43"/>
      <c r="Q5412" s="31"/>
      <c r="R5412" s="84"/>
      <c r="S5412" s="31"/>
      <c r="T5412" s="31"/>
      <c r="U5412" s="169"/>
      <c r="V5412" s="150"/>
      <c r="W5412" s="141" t="str" cm="1">
        <f t="array" ref="W5412">IF(SUM(LEN(B5412:V5412))=0,"",IF(OR(OR(ISBLANK(F5412),SUM(LEN(C5412),LEN(D5412))=0),AND(NOT(E5412="Unknown"),ISBLANK(J5412)),AND(NOT(O5412="Unknown"),ISBLANK(R5412))),"Missing Information", INDEX(Table15[Entire Service Line Classification], MATCH(SUMIFS(Table15[Unique ID],Table15[System-Owned Portion],E5412,Table15[If Material Anything Other than "Lead" in Column E,Was Material Ever Previously Lead?],G5412,Table15[Customer-Owned Portion],O5412),Table15[Unique ID],0),0)))</f>
        <v/>
      </c>
      <c r="X5412"/>
    </row>
    <row r="5413" spans="2:24" x14ac:dyDescent="0.25">
      <c r="B5413" s="146"/>
      <c r="C5413" s="31"/>
      <c r="D5413" s="31"/>
      <c r="E5413" s="44"/>
      <c r="F5413" s="43"/>
      <c r="G5413" s="84"/>
      <c r="H5413" s="31"/>
      <c r="I5413" s="208"/>
      <c r="J5413" s="84"/>
      <c r="K5413" s="31"/>
      <c r="L5413" s="31"/>
      <c r="M5413" s="169"/>
      <c r="N5413" s="148"/>
      <c r="O5413" s="106"/>
      <c r="P5413" s="43"/>
      <c r="Q5413" s="31"/>
      <c r="R5413" s="84"/>
      <c r="S5413" s="31"/>
      <c r="T5413" s="31"/>
      <c r="U5413" s="169"/>
      <c r="V5413" s="150"/>
      <c r="W5413" s="141" t="str" cm="1">
        <f t="array" ref="W5413">IF(SUM(LEN(B5413:V5413))=0,"",IF(OR(OR(ISBLANK(F5413),SUM(LEN(C5413),LEN(D5413))=0),AND(NOT(E5413="Unknown"),ISBLANK(J5413)),AND(NOT(O5413="Unknown"),ISBLANK(R5413))),"Missing Information", INDEX(Table15[Entire Service Line Classification], MATCH(SUMIFS(Table15[Unique ID],Table15[System-Owned Portion],E5413,Table15[If Material Anything Other than "Lead" in Column E,Was Material Ever Previously Lead?],G5413,Table15[Customer-Owned Portion],O5413),Table15[Unique ID],0),0)))</f>
        <v/>
      </c>
      <c r="X5413"/>
    </row>
    <row r="5414" spans="2:24" x14ac:dyDescent="0.25">
      <c r="B5414" s="146"/>
      <c r="C5414" s="31"/>
      <c r="D5414" s="31"/>
      <c r="E5414" s="44"/>
      <c r="F5414" s="43"/>
      <c r="G5414" s="84"/>
      <c r="H5414" s="31"/>
      <c r="I5414" s="208"/>
      <c r="J5414" s="84"/>
      <c r="K5414" s="31"/>
      <c r="L5414" s="31"/>
      <c r="M5414" s="169"/>
      <c r="N5414" s="148"/>
      <c r="O5414" s="106"/>
      <c r="P5414" s="43"/>
      <c r="Q5414" s="31"/>
      <c r="R5414" s="84"/>
      <c r="S5414" s="31"/>
      <c r="T5414" s="31"/>
      <c r="U5414" s="169"/>
      <c r="V5414" s="150"/>
      <c r="W5414" s="141" t="str" cm="1">
        <f t="array" ref="W5414">IF(SUM(LEN(B5414:V5414))=0,"",IF(OR(OR(ISBLANK(F5414),SUM(LEN(C5414),LEN(D5414))=0),AND(NOT(E5414="Unknown"),ISBLANK(J5414)),AND(NOT(O5414="Unknown"),ISBLANK(R5414))),"Missing Information", INDEX(Table15[Entire Service Line Classification], MATCH(SUMIFS(Table15[Unique ID],Table15[System-Owned Portion],E5414,Table15[If Material Anything Other than "Lead" in Column E,Was Material Ever Previously Lead?],G5414,Table15[Customer-Owned Portion],O5414),Table15[Unique ID],0),0)))</f>
        <v/>
      </c>
      <c r="X5414"/>
    </row>
    <row r="5415" spans="2:24" x14ac:dyDescent="0.25">
      <c r="B5415" s="146"/>
      <c r="C5415" s="31"/>
      <c r="D5415" s="31"/>
      <c r="E5415" s="44"/>
      <c r="F5415" s="43"/>
      <c r="G5415" s="84"/>
      <c r="H5415" s="31"/>
      <c r="I5415" s="208"/>
      <c r="J5415" s="84"/>
      <c r="K5415" s="31"/>
      <c r="L5415" s="31"/>
      <c r="M5415" s="169"/>
      <c r="N5415" s="148"/>
      <c r="O5415" s="106"/>
      <c r="P5415" s="43"/>
      <c r="Q5415" s="31"/>
      <c r="R5415" s="84"/>
      <c r="S5415" s="31"/>
      <c r="T5415" s="31"/>
      <c r="U5415" s="169"/>
      <c r="V5415" s="150"/>
      <c r="W5415" s="141" t="str" cm="1">
        <f t="array" ref="W5415">IF(SUM(LEN(B5415:V5415))=0,"",IF(OR(OR(ISBLANK(F5415),SUM(LEN(C5415),LEN(D5415))=0),AND(NOT(E5415="Unknown"),ISBLANK(J5415)),AND(NOT(O5415="Unknown"),ISBLANK(R5415))),"Missing Information", INDEX(Table15[Entire Service Line Classification], MATCH(SUMIFS(Table15[Unique ID],Table15[System-Owned Portion],E5415,Table15[If Material Anything Other than "Lead" in Column E,Was Material Ever Previously Lead?],G5415,Table15[Customer-Owned Portion],O5415),Table15[Unique ID],0),0)))</f>
        <v/>
      </c>
      <c r="X5415"/>
    </row>
    <row r="5416" spans="2:24" x14ac:dyDescent="0.25">
      <c r="B5416" s="146"/>
      <c r="C5416" s="31"/>
      <c r="D5416" s="31"/>
      <c r="E5416" s="44"/>
      <c r="F5416" s="43"/>
      <c r="G5416" s="84"/>
      <c r="H5416" s="31"/>
      <c r="I5416" s="208"/>
      <c r="J5416" s="84"/>
      <c r="K5416" s="31"/>
      <c r="L5416" s="31"/>
      <c r="M5416" s="169"/>
      <c r="N5416" s="148"/>
      <c r="O5416" s="106"/>
      <c r="P5416" s="43"/>
      <c r="Q5416" s="31"/>
      <c r="R5416" s="84"/>
      <c r="S5416" s="31"/>
      <c r="T5416" s="31"/>
      <c r="U5416" s="169"/>
      <c r="V5416" s="150"/>
      <c r="W5416" s="141" t="str" cm="1">
        <f t="array" ref="W5416">IF(SUM(LEN(B5416:V5416))=0,"",IF(OR(OR(ISBLANK(F5416),SUM(LEN(C5416),LEN(D5416))=0),AND(NOT(E5416="Unknown"),ISBLANK(J5416)),AND(NOT(O5416="Unknown"),ISBLANK(R5416))),"Missing Information", INDEX(Table15[Entire Service Line Classification], MATCH(SUMIFS(Table15[Unique ID],Table15[System-Owned Portion],E5416,Table15[If Material Anything Other than "Lead" in Column E,Was Material Ever Previously Lead?],G5416,Table15[Customer-Owned Portion],O5416),Table15[Unique ID],0),0)))</f>
        <v/>
      </c>
      <c r="X5416"/>
    </row>
    <row r="5417" spans="2:24" x14ac:dyDescent="0.25">
      <c r="B5417" s="146"/>
      <c r="C5417" s="31"/>
      <c r="D5417" s="31"/>
      <c r="E5417" s="44"/>
      <c r="F5417" s="43"/>
      <c r="G5417" s="84"/>
      <c r="H5417" s="31"/>
      <c r="I5417" s="208"/>
      <c r="J5417" s="84"/>
      <c r="K5417" s="31"/>
      <c r="L5417" s="31"/>
      <c r="M5417" s="169"/>
      <c r="N5417" s="148"/>
      <c r="O5417" s="106"/>
      <c r="P5417" s="43"/>
      <c r="Q5417" s="31"/>
      <c r="R5417" s="84"/>
      <c r="S5417" s="31"/>
      <c r="T5417" s="31"/>
      <c r="U5417" s="169"/>
      <c r="V5417" s="150"/>
      <c r="W5417" s="141" t="str" cm="1">
        <f t="array" ref="W5417">IF(SUM(LEN(B5417:V5417))=0,"",IF(OR(OR(ISBLANK(F5417),SUM(LEN(C5417),LEN(D5417))=0),AND(NOT(E5417="Unknown"),ISBLANK(J5417)),AND(NOT(O5417="Unknown"),ISBLANK(R5417))),"Missing Information", INDEX(Table15[Entire Service Line Classification], MATCH(SUMIFS(Table15[Unique ID],Table15[System-Owned Portion],E5417,Table15[If Material Anything Other than "Lead" in Column E,Was Material Ever Previously Lead?],G5417,Table15[Customer-Owned Portion],O5417),Table15[Unique ID],0),0)))</f>
        <v/>
      </c>
      <c r="X5417"/>
    </row>
    <row r="5418" spans="2:24" x14ac:dyDescent="0.25">
      <c r="B5418" s="146"/>
      <c r="C5418" s="31"/>
      <c r="D5418" s="31"/>
      <c r="E5418" s="44"/>
      <c r="F5418" s="43"/>
      <c r="G5418" s="84"/>
      <c r="H5418" s="31"/>
      <c r="I5418" s="208"/>
      <c r="J5418" s="84"/>
      <c r="K5418" s="31"/>
      <c r="L5418" s="31"/>
      <c r="M5418" s="169"/>
      <c r="N5418" s="148"/>
      <c r="O5418" s="106"/>
      <c r="P5418" s="43"/>
      <c r="Q5418" s="31"/>
      <c r="R5418" s="84"/>
      <c r="S5418" s="31"/>
      <c r="T5418" s="31"/>
      <c r="U5418" s="169"/>
      <c r="V5418" s="150"/>
      <c r="W5418" s="141" t="str" cm="1">
        <f t="array" ref="W5418">IF(SUM(LEN(B5418:V5418))=0,"",IF(OR(OR(ISBLANK(F5418),SUM(LEN(C5418),LEN(D5418))=0),AND(NOT(E5418="Unknown"),ISBLANK(J5418)),AND(NOT(O5418="Unknown"),ISBLANK(R5418))),"Missing Information", INDEX(Table15[Entire Service Line Classification], MATCH(SUMIFS(Table15[Unique ID],Table15[System-Owned Portion],E5418,Table15[If Material Anything Other than "Lead" in Column E,Was Material Ever Previously Lead?],G5418,Table15[Customer-Owned Portion],O5418),Table15[Unique ID],0),0)))</f>
        <v/>
      </c>
      <c r="X5418"/>
    </row>
    <row r="5419" spans="2:24" x14ac:dyDescent="0.25">
      <c r="B5419" s="146"/>
      <c r="C5419" s="31"/>
      <c r="D5419" s="31"/>
      <c r="E5419" s="44"/>
      <c r="F5419" s="43"/>
      <c r="G5419" s="84"/>
      <c r="H5419" s="31"/>
      <c r="I5419" s="208"/>
      <c r="J5419" s="84"/>
      <c r="K5419" s="31"/>
      <c r="L5419" s="31"/>
      <c r="M5419" s="169"/>
      <c r="N5419" s="148"/>
      <c r="O5419" s="106"/>
      <c r="P5419" s="43"/>
      <c r="Q5419" s="31"/>
      <c r="R5419" s="84"/>
      <c r="S5419" s="31"/>
      <c r="T5419" s="31"/>
      <c r="U5419" s="169"/>
      <c r="V5419" s="150"/>
      <c r="W5419" s="141" t="str" cm="1">
        <f t="array" ref="W5419">IF(SUM(LEN(B5419:V5419))=0,"",IF(OR(OR(ISBLANK(F5419),SUM(LEN(C5419),LEN(D5419))=0),AND(NOT(E5419="Unknown"),ISBLANK(J5419)),AND(NOT(O5419="Unknown"),ISBLANK(R5419))),"Missing Information", INDEX(Table15[Entire Service Line Classification], MATCH(SUMIFS(Table15[Unique ID],Table15[System-Owned Portion],E5419,Table15[If Material Anything Other than "Lead" in Column E,Was Material Ever Previously Lead?],G5419,Table15[Customer-Owned Portion],O5419),Table15[Unique ID],0),0)))</f>
        <v/>
      </c>
      <c r="X5419"/>
    </row>
    <row r="5420" spans="2:24" x14ac:dyDescent="0.25">
      <c r="B5420" s="146"/>
      <c r="C5420" s="31"/>
      <c r="D5420" s="31"/>
      <c r="E5420" s="44"/>
      <c r="F5420" s="43"/>
      <c r="G5420" s="84"/>
      <c r="H5420" s="31"/>
      <c r="I5420" s="208"/>
      <c r="J5420" s="84"/>
      <c r="K5420" s="31"/>
      <c r="L5420" s="31"/>
      <c r="M5420" s="169"/>
      <c r="N5420" s="148"/>
      <c r="O5420" s="106"/>
      <c r="P5420" s="43"/>
      <c r="Q5420" s="31"/>
      <c r="R5420" s="84"/>
      <c r="S5420" s="31"/>
      <c r="T5420" s="31"/>
      <c r="U5420" s="169"/>
      <c r="V5420" s="150"/>
      <c r="W5420" s="141" t="str" cm="1">
        <f t="array" ref="W5420">IF(SUM(LEN(B5420:V5420))=0,"",IF(OR(OR(ISBLANK(F5420),SUM(LEN(C5420),LEN(D5420))=0),AND(NOT(E5420="Unknown"),ISBLANK(J5420)),AND(NOT(O5420="Unknown"),ISBLANK(R5420))),"Missing Information", INDEX(Table15[Entire Service Line Classification], MATCH(SUMIFS(Table15[Unique ID],Table15[System-Owned Portion],E5420,Table15[If Material Anything Other than "Lead" in Column E,Was Material Ever Previously Lead?],G5420,Table15[Customer-Owned Portion],O5420),Table15[Unique ID],0),0)))</f>
        <v/>
      </c>
      <c r="X5420"/>
    </row>
    <row r="5421" spans="2:24" x14ac:dyDescent="0.25">
      <c r="B5421" s="146"/>
      <c r="C5421" s="31"/>
      <c r="D5421" s="31"/>
      <c r="E5421" s="44"/>
      <c r="F5421" s="43"/>
      <c r="G5421" s="84"/>
      <c r="H5421" s="31"/>
      <c r="I5421" s="208"/>
      <c r="J5421" s="84"/>
      <c r="K5421" s="31"/>
      <c r="L5421" s="31"/>
      <c r="M5421" s="169"/>
      <c r="N5421" s="148"/>
      <c r="O5421" s="106"/>
      <c r="P5421" s="43"/>
      <c r="Q5421" s="31"/>
      <c r="R5421" s="84"/>
      <c r="S5421" s="31"/>
      <c r="T5421" s="31"/>
      <c r="U5421" s="169"/>
      <c r="V5421" s="150"/>
      <c r="W5421" s="141" t="str" cm="1">
        <f t="array" ref="W5421">IF(SUM(LEN(B5421:V5421))=0,"",IF(OR(OR(ISBLANK(F5421),SUM(LEN(C5421),LEN(D5421))=0),AND(NOT(E5421="Unknown"),ISBLANK(J5421)),AND(NOT(O5421="Unknown"),ISBLANK(R5421))),"Missing Information", INDEX(Table15[Entire Service Line Classification], MATCH(SUMIFS(Table15[Unique ID],Table15[System-Owned Portion],E5421,Table15[If Material Anything Other than "Lead" in Column E,Was Material Ever Previously Lead?],G5421,Table15[Customer-Owned Portion],O5421),Table15[Unique ID],0),0)))</f>
        <v/>
      </c>
      <c r="X5421"/>
    </row>
    <row r="5422" spans="2:24" x14ac:dyDescent="0.25">
      <c r="B5422" s="146"/>
      <c r="C5422" s="31"/>
      <c r="D5422" s="31"/>
      <c r="E5422" s="44"/>
      <c r="F5422" s="43"/>
      <c r="G5422" s="84"/>
      <c r="H5422" s="31"/>
      <c r="I5422" s="208"/>
      <c r="J5422" s="84"/>
      <c r="K5422" s="31"/>
      <c r="L5422" s="31"/>
      <c r="M5422" s="169"/>
      <c r="N5422" s="148"/>
      <c r="O5422" s="106"/>
      <c r="P5422" s="43"/>
      <c r="Q5422" s="31"/>
      <c r="R5422" s="84"/>
      <c r="S5422" s="31"/>
      <c r="T5422" s="31"/>
      <c r="U5422" s="169"/>
      <c r="V5422" s="150"/>
      <c r="W5422" s="141" t="str" cm="1">
        <f t="array" ref="W5422">IF(SUM(LEN(B5422:V5422))=0,"",IF(OR(OR(ISBLANK(F5422),SUM(LEN(C5422),LEN(D5422))=0),AND(NOT(E5422="Unknown"),ISBLANK(J5422)),AND(NOT(O5422="Unknown"),ISBLANK(R5422))),"Missing Information", INDEX(Table15[Entire Service Line Classification], MATCH(SUMIFS(Table15[Unique ID],Table15[System-Owned Portion],E5422,Table15[If Material Anything Other than "Lead" in Column E,Was Material Ever Previously Lead?],G5422,Table15[Customer-Owned Portion],O5422),Table15[Unique ID],0),0)))</f>
        <v/>
      </c>
      <c r="X5422"/>
    </row>
    <row r="5423" spans="2:24" x14ac:dyDescent="0.25">
      <c r="B5423" s="146"/>
      <c r="C5423" s="31"/>
      <c r="D5423" s="31"/>
      <c r="E5423" s="44"/>
      <c r="F5423" s="43"/>
      <c r="G5423" s="84"/>
      <c r="H5423" s="31"/>
      <c r="I5423" s="208"/>
      <c r="J5423" s="84"/>
      <c r="K5423" s="31"/>
      <c r="L5423" s="31"/>
      <c r="M5423" s="169"/>
      <c r="N5423" s="148"/>
      <c r="O5423" s="106"/>
      <c r="P5423" s="43"/>
      <c r="Q5423" s="31"/>
      <c r="R5423" s="84"/>
      <c r="S5423" s="31"/>
      <c r="T5423" s="31"/>
      <c r="U5423" s="169"/>
      <c r="V5423" s="150"/>
      <c r="W5423" s="141" t="str" cm="1">
        <f t="array" ref="W5423">IF(SUM(LEN(B5423:V5423))=0,"",IF(OR(OR(ISBLANK(F5423),SUM(LEN(C5423),LEN(D5423))=0),AND(NOT(E5423="Unknown"),ISBLANK(J5423)),AND(NOT(O5423="Unknown"),ISBLANK(R5423))),"Missing Information", INDEX(Table15[Entire Service Line Classification], MATCH(SUMIFS(Table15[Unique ID],Table15[System-Owned Portion],E5423,Table15[If Material Anything Other than "Lead" in Column E,Was Material Ever Previously Lead?],G5423,Table15[Customer-Owned Portion],O5423),Table15[Unique ID],0),0)))</f>
        <v/>
      </c>
      <c r="X5423"/>
    </row>
    <row r="5424" spans="2:24" x14ac:dyDescent="0.25">
      <c r="B5424" s="146"/>
      <c r="C5424" s="31"/>
      <c r="D5424" s="31"/>
      <c r="E5424" s="44"/>
      <c r="F5424" s="43"/>
      <c r="G5424" s="84"/>
      <c r="H5424" s="31"/>
      <c r="I5424" s="208"/>
      <c r="J5424" s="84"/>
      <c r="K5424" s="31"/>
      <c r="L5424" s="31"/>
      <c r="M5424" s="169"/>
      <c r="N5424" s="148"/>
      <c r="O5424" s="106"/>
      <c r="P5424" s="43"/>
      <c r="Q5424" s="31"/>
      <c r="R5424" s="84"/>
      <c r="S5424" s="31"/>
      <c r="T5424" s="31"/>
      <c r="U5424" s="169"/>
      <c r="V5424" s="150"/>
      <c r="W5424" s="141" t="str" cm="1">
        <f t="array" ref="W5424">IF(SUM(LEN(B5424:V5424))=0,"",IF(OR(OR(ISBLANK(F5424),SUM(LEN(C5424),LEN(D5424))=0),AND(NOT(E5424="Unknown"),ISBLANK(J5424)),AND(NOT(O5424="Unknown"),ISBLANK(R5424))),"Missing Information", INDEX(Table15[Entire Service Line Classification], MATCH(SUMIFS(Table15[Unique ID],Table15[System-Owned Portion],E5424,Table15[If Material Anything Other than "Lead" in Column E,Was Material Ever Previously Lead?],G5424,Table15[Customer-Owned Portion],O5424),Table15[Unique ID],0),0)))</f>
        <v/>
      </c>
      <c r="X5424"/>
    </row>
    <row r="5425" spans="2:24" x14ac:dyDescent="0.25">
      <c r="B5425" s="146"/>
      <c r="C5425" s="31"/>
      <c r="D5425" s="31"/>
      <c r="E5425" s="44"/>
      <c r="F5425" s="43"/>
      <c r="G5425" s="84"/>
      <c r="H5425" s="31"/>
      <c r="I5425" s="208"/>
      <c r="J5425" s="84"/>
      <c r="K5425" s="31"/>
      <c r="L5425" s="31"/>
      <c r="M5425" s="169"/>
      <c r="N5425" s="148"/>
      <c r="O5425" s="106"/>
      <c r="P5425" s="43"/>
      <c r="Q5425" s="31"/>
      <c r="R5425" s="84"/>
      <c r="S5425" s="31"/>
      <c r="T5425" s="31"/>
      <c r="U5425" s="169"/>
      <c r="V5425" s="150"/>
      <c r="W5425" s="141" t="str" cm="1">
        <f t="array" ref="W5425">IF(SUM(LEN(B5425:V5425))=0,"",IF(OR(OR(ISBLANK(F5425),SUM(LEN(C5425),LEN(D5425))=0),AND(NOT(E5425="Unknown"),ISBLANK(J5425)),AND(NOT(O5425="Unknown"),ISBLANK(R5425))),"Missing Information", INDEX(Table15[Entire Service Line Classification], MATCH(SUMIFS(Table15[Unique ID],Table15[System-Owned Portion],E5425,Table15[If Material Anything Other than "Lead" in Column E,Was Material Ever Previously Lead?],G5425,Table15[Customer-Owned Portion],O5425),Table15[Unique ID],0),0)))</f>
        <v/>
      </c>
      <c r="X5425"/>
    </row>
    <row r="5426" spans="2:24" x14ac:dyDescent="0.25">
      <c r="B5426" s="146"/>
      <c r="C5426" s="31"/>
      <c r="D5426" s="31"/>
      <c r="E5426" s="44"/>
      <c r="F5426" s="43"/>
      <c r="G5426" s="84"/>
      <c r="H5426" s="31"/>
      <c r="I5426" s="208"/>
      <c r="J5426" s="84"/>
      <c r="K5426" s="31"/>
      <c r="L5426" s="31"/>
      <c r="M5426" s="169"/>
      <c r="N5426" s="148"/>
      <c r="O5426" s="106"/>
      <c r="P5426" s="43"/>
      <c r="Q5426" s="31"/>
      <c r="R5426" s="84"/>
      <c r="S5426" s="31"/>
      <c r="T5426" s="31"/>
      <c r="U5426" s="169"/>
      <c r="V5426" s="150"/>
      <c r="W5426" s="141" t="str" cm="1">
        <f t="array" ref="W5426">IF(SUM(LEN(B5426:V5426))=0,"",IF(OR(OR(ISBLANK(F5426),SUM(LEN(C5426),LEN(D5426))=0),AND(NOT(E5426="Unknown"),ISBLANK(J5426)),AND(NOT(O5426="Unknown"),ISBLANK(R5426))),"Missing Information", INDEX(Table15[Entire Service Line Classification], MATCH(SUMIFS(Table15[Unique ID],Table15[System-Owned Portion],E5426,Table15[If Material Anything Other than "Lead" in Column E,Was Material Ever Previously Lead?],G5426,Table15[Customer-Owned Portion],O5426),Table15[Unique ID],0),0)))</f>
        <v/>
      </c>
      <c r="X5426"/>
    </row>
    <row r="5427" spans="2:24" x14ac:dyDescent="0.25">
      <c r="B5427" s="146"/>
      <c r="C5427" s="31"/>
      <c r="D5427" s="31"/>
      <c r="E5427" s="44"/>
      <c r="F5427" s="43"/>
      <c r="G5427" s="84"/>
      <c r="H5427" s="31"/>
      <c r="I5427" s="208"/>
      <c r="J5427" s="84"/>
      <c r="K5427" s="31"/>
      <c r="L5427" s="31"/>
      <c r="M5427" s="169"/>
      <c r="N5427" s="148"/>
      <c r="O5427" s="106"/>
      <c r="P5427" s="43"/>
      <c r="Q5427" s="31"/>
      <c r="R5427" s="84"/>
      <c r="S5427" s="31"/>
      <c r="T5427" s="31"/>
      <c r="U5427" s="169"/>
      <c r="V5427" s="150"/>
      <c r="W5427" s="141" t="str" cm="1">
        <f t="array" ref="W5427">IF(SUM(LEN(B5427:V5427))=0,"",IF(OR(OR(ISBLANK(F5427),SUM(LEN(C5427),LEN(D5427))=0),AND(NOT(E5427="Unknown"),ISBLANK(J5427)),AND(NOT(O5427="Unknown"),ISBLANK(R5427))),"Missing Information", INDEX(Table15[Entire Service Line Classification], MATCH(SUMIFS(Table15[Unique ID],Table15[System-Owned Portion],E5427,Table15[If Material Anything Other than "Lead" in Column E,Was Material Ever Previously Lead?],G5427,Table15[Customer-Owned Portion],O5427),Table15[Unique ID],0),0)))</f>
        <v/>
      </c>
      <c r="X5427"/>
    </row>
    <row r="5428" spans="2:24" x14ac:dyDescent="0.25">
      <c r="B5428" s="146"/>
      <c r="C5428" s="31"/>
      <c r="D5428" s="31"/>
      <c r="E5428" s="44"/>
      <c r="F5428" s="43"/>
      <c r="G5428" s="84"/>
      <c r="H5428" s="31"/>
      <c r="I5428" s="208"/>
      <c r="J5428" s="84"/>
      <c r="K5428" s="31"/>
      <c r="L5428" s="31"/>
      <c r="M5428" s="169"/>
      <c r="N5428" s="148"/>
      <c r="O5428" s="106"/>
      <c r="P5428" s="43"/>
      <c r="Q5428" s="31"/>
      <c r="R5428" s="84"/>
      <c r="S5428" s="31"/>
      <c r="T5428" s="31"/>
      <c r="U5428" s="169"/>
      <c r="V5428" s="150"/>
      <c r="W5428" s="141" t="str" cm="1">
        <f t="array" ref="W5428">IF(SUM(LEN(B5428:V5428))=0,"",IF(OR(OR(ISBLANK(F5428),SUM(LEN(C5428),LEN(D5428))=0),AND(NOT(E5428="Unknown"),ISBLANK(J5428)),AND(NOT(O5428="Unknown"),ISBLANK(R5428))),"Missing Information", INDEX(Table15[Entire Service Line Classification], MATCH(SUMIFS(Table15[Unique ID],Table15[System-Owned Portion],E5428,Table15[If Material Anything Other than "Lead" in Column E,Was Material Ever Previously Lead?],G5428,Table15[Customer-Owned Portion],O5428),Table15[Unique ID],0),0)))</f>
        <v/>
      </c>
      <c r="X5428"/>
    </row>
    <row r="5429" spans="2:24" x14ac:dyDescent="0.25">
      <c r="B5429" s="146"/>
      <c r="C5429" s="31"/>
      <c r="D5429" s="31"/>
      <c r="E5429" s="44"/>
      <c r="F5429" s="43"/>
      <c r="G5429" s="84"/>
      <c r="H5429" s="31"/>
      <c r="I5429" s="208"/>
      <c r="J5429" s="84"/>
      <c r="K5429" s="31"/>
      <c r="L5429" s="31"/>
      <c r="M5429" s="169"/>
      <c r="N5429" s="148"/>
      <c r="O5429" s="106"/>
      <c r="P5429" s="43"/>
      <c r="Q5429" s="31"/>
      <c r="R5429" s="84"/>
      <c r="S5429" s="31"/>
      <c r="T5429" s="31"/>
      <c r="U5429" s="169"/>
      <c r="V5429" s="150"/>
      <c r="W5429" s="141" t="str" cm="1">
        <f t="array" ref="W5429">IF(SUM(LEN(B5429:V5429))=0,"",IF(OR(OR(ISBLANK(F5429),SUM(LEN(C5429),LEN(D5429))=0),AND(NOT(E5429="Unknown"),ISBLANK(J5429)),AND(NOT(O5429="Unknown"),ISBLANK(R5429))),"Missing Information", INDEX(Table15[Entire Service Line Classification], MATCH(SUMIFS(Table15[Unique ID],Table15[System-Owned Portion],E5429,Table15[If Material Anything Other than "Lead" in Column E,Was Material Ever Previously Lead?],G5429,Table15[Customer-Owned Portion],O5429),Table15[Unique ID],0),0)))</f>
        <v/>
      </c>
      <c r="X5429"/>
    </row>
    <row r="5430" spans="2:24" x14ac:dyDescent="0.25">
      <c r="B5430" s="146"/>
      <c r="C5430" s="31"/>
      <c r="D5430" s="31"/>
      <c r="E5430" s="44"/>
      <c r="F5430" s="43"/>
      <c r="G5430" s="84"/>
      <c r="H5430" s="31"/>
      <c r="I5430" s="208"/>
      <c r="J5430" s="84"/>
      <c r="K5430" s="31"/>
      <c r="L5430" s="31"/>
      <c r="M5430" s="169"/>
      <c r="N5430" s="148"/>
      <c r="O5430" s="106"/>
      <c r="P5430" s="43"/>
      <c r="Q5430" s="31"/>
      <c r="R5430" s="84"/>
      <c r="S5430" s="31"/>
      <c r="T5430" s="31"/>
      <c r="U5430" s="169"/>
      <c r="V5430" s="150"/>
      <c r="W5430" s="141" t="str" cm="1">
        <f t="array" ref="W5430">IF(SUM(LEN(B5430:V5430))=0,"",IF(OR(OR(ISBLANK(F5430),SUM(LEN(C5430),LEN(D5430))=0),AND(NOT(E5430="Unknown"),ISBLANK(J5430)),AND(NOT(O5430="Unknown"),ISBLANK(R5430))),"Missing Information", INDEX(Table15[Entire Service Line Classification], MATCH(SUMIFS(Table15[Unique ID],Table15[System-Owned Portion],E5430,Table15[If Material Anything Other than "Lead" in Column E,Was Material Ever Previously Lead?],G5430,Table15[Customer-Owned Portion],O5430),Table15[Unique ID],0),0)))</f>
        <v/>
      </c>
      <c r="X5430"/>
    </row>
    <row r="5431" spans="2:24" x14ac:dyDescent="0.25">
      <c r="B5431" s="146"/>
      <c r="C5431" s="31"/>
      <c r="D5431" s="31"/>
      <c r="E5431" s="44"/>
      <c r="F5431" s="43"/>
      <c r="G5431" s="84"/>
      <c r="H5431" s="31"/>
      <c r="I5431" s="208"/>
      <c r="J5431" s="84"/>
      <c r="K5431" s="31"/>
      <c r="L5431" s="31"/>
      <c r="M5431" s="169"/>
      <c r="N5431" s="148"/>
      <c r="O5431" s="106"/>
      <c r="P5431" s="43"/>
      <c r="Q5431" s="31"/>
      <c r="R5431" s="84"/>
      <c r="S5431" s="31"/>
      <c r="T5431" s="31"/>
      <c r="U5431" s="169"/>
      <c r="V5431" s="150"/>
      <c r="W5431" s="141" t="str" cm="1">
        <f t="array" ref="W5431">IF(SUM(LEN(B5431:V5431))=0,"",IF(OR(OR(ISBLANK(F5431),SUM(LEN(C5431),LEN(D5431))=0),AND(NOT(E5431="Unknown"),ISBLANK(J5431)),AND(NOT(O5431="Unknown"),ISBLANK(R5431))),"Missing Information", INDEX(Table15[Entire Service Line Classification], MATCH(SUMIFS(Table15[Unique ID],Table15[System-Owned Portion],E5431,Table15[If Material Anything Other than "Lead" in Column E,Was Material Ever Previously Lead?],G5431,Table15[Customer-Owned Portion],O5431),Table15[Unique ID],0),0)))</f>
        <v/>
      </c>
      <c r="X5431"/>
    </row>
    <row r="5432" spans="2:24" x14ac:dyDescent="0.25">
      <c r="B5432" s="146"/>
      <c r="C5432" s="31"/>
      <c r="D5432" s="31"/>
      <c r="E5432" s="44"/>
      <c r="F5432" s="43"/>
      <c r="G5432" s="84"/>
      <c r="H5432" s="31"/>
      <c r="I5432" s="208"/>
      <c r="J5432" s="84"/>
      <c r="K5432" s="31"/>
      <c r="L5432" s="31"/>
      <c r="M5432" s="169"/>
      <c r="N5432" s="148"/>
      <c r="O5432" s="106"/>
      <c r="P5432" s="43"/>
      <c r="Q5432" s="31"/>
      <c r="R5432" s="84"/>
      <c r="S5432" s="31"/>
      <c r="T5432" s="31"/>
      <c r="U5432" s="169"/>
      <c r="V5432" s="150"/>
      <c r="W5432" s="141" t="str" cm="1">
        <f t="array" ref="W5432">IF(SUM(LEN(B5432:V5432))=0,"",IF(OR(OR(ISBLANK(F5432),SUM(LEN(C5432),LEN(D5432))=0),AND(NOT(E5432="Unknown"),ISBLANK(J5432)),AND(NOT(O5432="Unknown"),ISBLANK(R5432))),"Missing Information", INDEX(Table15[Entire Service Line Classification], MATCH(SUMIFS(Table15[Unique ID],Table15[System-Owned Portion],E5432,Table15[If Material Anything Other than "Lead" in Column E,Was Material Ever Previously Lead?],G5432,Table15[Customer-Owned Portion],O5432),Table15[Unique ID],0),0)))</f>
        <v/>
      </c>
      <c r="X5432"/>
    </row>
    <row r="5433" spans="2:24" x14ac:dyDescent="0.25">
      <c r="B5433" s="146"/>
      <c r="C5433" s="31"/>
      <c r="D5433" s="31"/>
      <c r="E5433" s="44"/>
      <c r="F5433" s="43"/>
      <c r="G5433" s="84"/>
      <c r="H5433" s="31"/>
      <c r="I5433" s="208"/>
      <c r="J5433" s="84"/>
      <c r="K5433" s="31"/>
      <c r="L5433" s="31"/>
      <c r="M5433" s="169"/>
      <c r="N5433" s="148"/>
      <c r="O5433" s="106"/>
      <c r="P5433" s="43"/>
      <c r="Q5433" s="31"/>
      <c r="R5433" s="84"/>
      <c r="S5433" s="31"/>
      <c r="T5433" s="31"/>
      <c r="U5433" s="169"/>
      <c r="V5433" s="150"/>
      <c r="W5433" s="141" t="str" cm="1">
        <f t="array" ref="W5433">IF(SUM(LEN(B5433:V5433))=0,"",IF(OR(OR(ISBLANK(F5433),SUM(LEN(C5433),LEN(D5433))=0),AND(NOT(E5433="Unknown"),ISBLANK(J5433)),AND(NOT(O5433="Unknown"),ISBLANK(R5433))),"Missing Information", INDEX(Table15[Entire Service Line Classification], MATCH(SUMIFS(Table15[Unique ID],Table15[System-Owned Portion],E5433,Table15[If Material Anything Other than "Lead" in Column E,Was Material Ever Previously Lead?],G5433,Table15[Customer-Owned Portion],O5433),Table15[Unique ID],0),0)))</f>
        <v/>
      </c>
      <c r="X5433"/>
    </row>
    <row r="5434" spans="2:24" x14ac:dyDescent="0.25">
      <c r="B5434" s="146"/>
      <c r="C5434" s="31"/>
      <c r="D5434" s="31"/>
      <c r="E5434" s="44"/>
      <c r="F5434" s="43"/>
      <c r="G5434" s="84"/>
      <c r="H5434" s="31"/>
      <c r="I5434" s="208"/>
      <c r="J5434" s="84"/>
      <c r="K5434" s="31"/>
      <c r="L5434" s="31"/>
      <c r="M5434" s="169"/>
      <c r="N5434" s="148"/>
      <c r="O5434" s="106"/>
      <c r="P5434" s="43"/>
      <c r="Q5434" s="31"/>
      <c r="R5434" s="84"/>
      <c r="S5434" s="31"/>
      <c r="T5434" s="31"/>
      <c r="U5434" s="169"/>
      <c r="V5434" s="150"/>
      <c r="W5434" s="141" t="str" cm="1">
        <f t="array" ref="W5434">IF(SUM(LEN(B5434:V5434))=0,"",IF(OR(OR(ISBLANK(F5434),SUM(LEN(C5434),LEN(D5434))=0),AND(NOT(E5434="Unknown"),ISBLANK(J5434)),AND(NOT(O5434="Unknown"),ISBLANK(R5434))),"Missing Information", INDEX(Table15[Entire Service Line Classification], MATCH(SUMIFS(Table15[Unique ID],Table15[System-Owned Portion],E5434,Table15[If Material Anything Other than "Lead" in Column E,Was Material Ever Previously Lead?],G5434,Table15[Customer-Owned Portion],O5434),Table15[Unique ID],0),0)))</f>
        <v/>
      </c>
      <c r="X5434"/>
    </row>
    <row r="5435" spans="2:24" x14ac:dyDescent="0.25">
      <c r="B5435" s="146"/>
      <c r="C5435" s="31"/>
      <c r="D5435" s="31"/>
      <c r="E5435" s="44"/>
      <c r="F5435" s="43"/>
      <c r="G5435" s="84"/>
      <c r="H5435" s="31"/>
      <c r="I5435" s="208"/>
      <c r="J5435" s="84"/>
      <c r="K5435" s="31"/>
      <c r="L5435" s="31"/>
      <c r="M5435" s="169"/>
      <c r="N5435" s="148"/>
      <c r="O5435" s="106"/>
      <c r="P5435" s="43"/>
      <c r="Q5435" s="31"/>
      <c r="R5435" s="84"/>
      <c r="S5435" s="31"/>
      <c r="T5435" s="31"/>
      <c r="U5435" s="169"/>
      <c r="V5435" s="150"/>
      <c r="W5435" s="141" t="str" cm="1">
        <f t="array" ref="W5435">IF(SUM(LEN(B5435:V5435))=0,"",IF(OR(OR(ISBLANK(F5435),SUM(LEN(C5435),LEN(D5435))=0),AND(NOT(E5435="Unknown"),ISBLANK(J5435)),AND(NOT(O5435="Unknown"),ISBLANK(R5435))),"Missing Information", INDEX(Table15[Entire Service Line Classification], MATCH(SUMIFS(Table15[Unique ID],Table15[System-Owned Portion],E5435,Table15[If Material Anything Other than "Lead" in Column E,Was Material Ever Previously Lead?],G5435,Table15[Customer-Owned Portion],O5435),Table15[Unique ID],0),0)))</f>
        <v/>
      </c>
      <c r="X5435"/>
    </row>
    <row r="5436" spans="2:24" x14ac:dyDescent="0.25">
      <c r="B5436" s="146"/>
      <c r="C5436" s="31"/>
      <c r="D5436" s="31"/>
      <c r="E5436" s="44"/>
      <c r="F5436" s="43"/>
      <c r="G5436" s="84"/>
      <c r="H5436" s="31"/>
      <c r="I5436" s="208"/>
      <c r="J5436" s="84"/>
      <c r="K5436" s="31"/>
      <c r="L5436" s="31"/>
      <c r="M5436" s="169"/>
      <c r="N5436" s="148"/>
      <c r="O5436" s="106"/>
      <c r="P5436" s="43"/>
      <c r="Q5436" s="31"/>
      <c r="R5436" s="84"/>
      <c r="S5436" s="31"/>
      <c r="T5436" s="31"/>
      <c r="U5436" s="169"/>
      <c r="V5436" s="150"/>
      <c r="W5436" s="141" t="str" cm="1">
        <f t="array" ref="W5436">IF(SUM(LEN(B5436:V5436))=0,"",IF(OR(OR(ISBLANK(F5436),SUM(LEN(C5436),LEN(D5436))=0),AND(NOT(E5436="Unknown"),ISBLANK(J5436)),AND(NOT(O5436="Unknown"),ISBLANK(R5436))),"Missing Information", INDEX(Table15[Entire Service Line Classification], MATCH(SUMIFS(Table15[Unique ID],Table15[System-Owned Portion],E5436,Table15[If Material Anything Other than "Lead" in Column E,Was Material Ever Previously Lead?],G5436,Table15[Customer-Owned Portion],O5436),Table15[Unique ID],0),0)))</f>
        <v/>
      </c>
      <c r="X5436"/>
    </row>
    <row r="5437" spans="2:24" x14ac:dyDescent="0.25">
      <c r="B5437" s="146"/>
      <c r="C5437" s="31"/>
      <c r="D5437" s="31"/>
      <c r="E5437" s="44"/>
      <c r="F5437" s="43"/>
      <c r="G5437" s="84"/>
      <c r="H5437" s="31"/>
      <c r="I5437" s="208"/>
      <c r="J5437" s="84"/>
      <c r="K5437" s="31"/>
      <c r="L5437" s="31"/>
      <c r="M5437" s="169"/>
      <c r="N5437" s="148"/>
      <c r="O5437" s="106"/>
      <c r="P5437" s="43"/>
      <c r="Q5437" s="31"/>
      <c r="R5437" s="84"/>
      <c r="S5437" s="31"/>
      <c r="T5437" s="31"/>
      <c r="U5437" s="169"/>
      <c r="V5437" s="150"/>
      <c r="W5437" s="141" t="str" cm="1">
        <f t="array" ref="W5437">IF(SUM(LEN(B5437:V5437))=0,"",IF(OR(OR(ISBLANK(F5437),SUM(LEN(C5437),LEN(D5437))=0),AND(NOT(E5437="Unknown"),ISBLANK(J5437)),AND(NOT(O5437="Unknown"),ISBLANK(R5437))),"Missing Information", INDEX(Table15[Entire Service Line Classification], MATCH(SUMIFS(Table15[Unique ID],Table15[System-Owned Portion],E5437,Table15[If Material Anything Other than "Lead" in Column E,Was Material Ever Previously Lead?],G5437,Table15[Customer-Owned Portion],O5437),Table15[Unique ID],0),0)))</f>
        <v/>
      </c>
      <c r="X5437"/>
    </row>
    <row r="5438" spans="2:24" x14ac:dyDescent="0.25">
      <c r="B5438" s="146"/>
      <c r="C5438" s="31"/>
      <c r="D5438" s="31"/>
      <c r="E5438" s="44"/>
      <c r="F5438" s="43"/>
      <c r="G5438" s="84"/>
      <c r="H5438" s="31"/>
      <c r="I5438" s="208"/>
      <c r="J5438" s="84"/>
      <c r="K5438" s="31"/>
      <c r="L5438" s="31"/>
      <c r="M5438" s="169"/>
      <c r="N5438" s="148"/>
      <c r="O5438" s="106"/>
      <c r="P5438" s="43"/>
      <c r="Q5438" s="31"/>
      <c r="R5438" s="84"/>
      <c r="S5438" s="31"/>
      <c r="T5438" s="31"/>
      <c r="U5438" s="169"/>
      <c r="V5438" s="150"/>
      <c r="W5438" s="141" t="str" cm="1">
        <f t="array" ref="W5438">IF(SUM(LEN(B5438:V5438))=0,"",IF(OR(OR(ISBLANK(F5438),SUM(LEN(C5438),LEN(D5438))=0),AND(NOT(E5438="Unknown"),ISBLANK(J5438)),AND(NOT(O5438="Unknown"),ISBLANK(R5438))),"Missing Information", INDEX(Table15[Entire Service Line Classification], MATCH(SUMIFS(Table15[Unique ID],Table15[System-Owned Portion],E5438,Table15[If Material Anything Other than "Lead" in Column E,Was Material Ever Previously Lead?],G5438,Table15[Customer-Owned Portion],O5438),Table15[Unique ID],0),0)))</f>
        <v/>
      </c>
      <c r="X5438"/>
    </row>
    <row r="5439" spans="2:24" x14ac:dyDescent="0.25">
      <c r="B5439" s="146"/>
      <c r="C5439" s="31"/>
      <c r="D5439" s="31"/>
      <c r="E5439" s="44"/>
      <c r="F5439" s="43"/>
      <c r="G5439" s="84"/>
      <c r="H5439" s="31"/>
      <c r="I5439" s="208"/>
      <c r="J5439" s="84"/>
      <c r="K5439" s="31"/>
      <c r="L5439" s="31"/>
      <c r="M5439" s="169"/>
      <c r="N5439" s="148"/>
      <c r="O5439" s="106"/>
      <c r="P5439" s="43"/>
      <c r="Q5439" s="31"/>
      <c r="R5439" s="84"/>
      <c r="S5439" s="31"/>
      <c r="T5439" s="31"/>
      <c r="U5439" s="169"/>
      <c r="V5439" s="150"/>
      <c r="W5439" s="141" t="str" cm="1">
        <f t="array" ref="W5439">IF(SUM(LEN(B5439:V5439))=0,"",IF(OR(OR(ISBLANK(F5439),SUM(LEN(C5439),LEN(D5439))=0),AND(NOT(E5439="Unknown"),ISBLANK(J5439)),AND(NOT(O5439="Unknown"),ISBLANK(R5439))),"Missing Information", INDEX(Table15[Entire Service Line Classification], MATCH(SUMIFS(Table15[Unique ID],Table15[System-Owned Portion],E5439,Table15[If Material Anything Other than "Lead" in Column E,Was Material Ever Previously Lead?],G5439,Table15[Customer-Owned Portion],O5439),Table15[Unique ID],0),0)))</f>
        <v/>
      </c>
      <c r="X5439"/>
    </row>
    <row r="5440" spans="2:24" x14ac:dyDescent="0.25">
      <c r="B5440" s="146"/>
      <c r="C5440" s="31"/>
      <c r="D5440" s="31"/>
      <c r="E5440" s="44"/>
      <c r="F5440" s="43"/>
      <c r="G5440" s="84"/>
      <c r="H5440" s="31"/>
      <c r="I5440" s="208"/>
      <c r="J5440" s="84"/>
      <c r="K5440" s="31"/>
      <c r="L5440" s="31"/>
      <c r="M5440" s="169"/>
      <c r="N5440" s="148"/>
      <c r="O5440" s="106"/>
      <c r="P5440" s="43"/>
      <c r="Q5440" s="31"/>
      <c r="R5440" s="84"/>
      <c r="S5440" s="31"/>
      <c r="T5440" s="31"/>
      <c r="U5440" s="169"/>
      <c r="V5440" s="150"/>
      <c r="W5440" s="141" t="str" cm="1">
        <f t="array" ref="W5440">IF(SUM(LEN(B5440:V5440))=0,"",IF(OR(OR(ISBLANK(F5440),SUM(LEN(C5440),LEN(D5440))=0),AND(NOT(E5440="Unknown"),ISBLANK(J5440)),AND(NOT(O5440="Unknown"),ISBLANK(R5440))),"Missing Information", INDEX(Table15[Entire Service Line Classification], MATCH(SUMIFS(Table15[Unique ID],Table15[System-Owned Portion],E5440,Table15[If Material Anything Other than "Lead" in Column E,Was Material Ever Previously Lead?],G5440,Table15[Customer-Owned Portion],O5440),Table15[Unique ID],0),0)))</f>
        <v/>
      </c>
      <c r="X5440"/>
    </row>
    <row r="5441" spans="2:24" x14ac:dyDescent="0.25">
      <c r="B5441" s="146"/>
      <c r="C5441" s="31"/>
      <c r="D5441" s="31"/>
      <c r="E5441" s="44"/>
      <c r="F5441" s="43"/>
      <c r="G5441" s="84"/>
      <c r="H5441" s="31"/>
      <c r="I5441" s="208"/>
      <c r="J5441" s="84"/>
      <c r="K5441" s="31"/>
      <c r="L5441" s="31"/>
      <c r="M5441" s="169"/>
      <c r="N5441" s="148"/>
      <c r="O5441" s="106"/>
      <c r="P5441" s="43"/>
      <c r="Q5441" s="31"/>
      <c r="R5441" s="84"/>
      <c r="S5441" s="31"/>
      <c r="T5441" s="31"/>
      <c r="U5441" s="169"/>
      <c r="V5441" s="150"/>
      <c r="W5441" s="141" t="str" cm="1">
        <f t="array" ref="W5441">IF(SUM(LEN(B5441:V5441))=0,"",IF(OR(OR(ISBLANK(F5441),SUM(LEN(C5441),LEN(D5441))=0),AND(NOT(E5441="Unknown"),ISBLANK(J5441)),AND(NOT(O5441="Unknown"),ISBLANK(R5441))),"Missing Information", INDEX(Table15[Entire Service Line Classification], MATCH(SUMIFS(Table15[Unique ID],Table15[System-Owned Portion],E5441,Table15[If Material Anything Other than "Lead" in Column E,Was Material Ever Previously Lead?],G5441,Table15[Customer-Owned Portion],O5441),Table15[Unique ID],0),0)))</f>
        <v/>
      </c>
      <c r="X5441"/>
    </row>
    <row r="5442" spans="2:24" x14ac:dyDescent="0.25">
      <c r="B5442" s="146"/>
      <c r="C5442" s="31"/>
      <c r="D5442" s="31"/>
      <c r="E5442" s="44"/>
      <c r="F5442" s="43"/>
      <c r="G5442" s="84"/>
      <c r="H5442" s="31"/>
      <c r="I5442" s="208"/>
      <c r="J5442" s="84"/>
      <c r="K5442" s="31"/>
      <c r="L5442" s="31"/>
      <c r="M5442" s="169"/>
      <c r="N5442" s="148"/>
      <c r="O5442" s="106"/>
      <c r="P5442" s="43"/>
      <c r="Q5442" s="31"/>
      <c r="R5442" s="84"/>
      <c r="S5442" s="31"/>
      <c r="T5442" s="31"/>
      <c r="U5442" s="169"/>
      <c r="V5442" s="150"/>
      <c r="W5442" s="141" t="str" cm="1">
        <f t="array" ref="W5442">IF(SUM(LEN(B5442:V5442))=0,"",IF(OR(OR(ISBLANK(F5442),SUM(LEN(C5442),LEN(D5442))=0),AND(NOT(E5442="Unknown"),ISBLANK(J5442)),AND(NOT(O5442="Unknown"),ISBLANK(R5442))),"Missing Information", INDEX(Table15[Entire Service Line Classification], MATCH(SUMIFS(Table15[Unique ID],Table15[System-Owned Portion],E5442,Table15[If Material Anything Other than "Lead" in Column E,Was Material Ever Previously Lead?],G5442,Table15[Customer-Owned Portion],O5442),Table15[Unique ID],0),0)))</f>
        <v/>
      </c>
      <c r="X5442"/>
    </row>
    <row r="5443" spans="2:24" x14ac:dyDescent="0.25">
      <c r="B5443" s="146"/>
      <c r="C5443" s="31"/>
      <c r="D5443" s="31"/>
      <c r="E5443" s="44"/>
      <c r="F5443" s="43"/>
      <c r="G5443" s="84"/>
      <c r="H5443" s="31"/>
      <c r="I5443" s="208"/>
      <c r="J5443" s="84"/>
      <c r="K5443" s="31"/>
      <c r="L5443" s="31"/>
      <c r="M5443" s="169"/>
      <c r="N5443" s="148"/>
      <c r="O5443" s="106"/>
      <c r="P5443" s="43"/>
      <c r="Q5443" s="31"/>
      <c r="R5443" s="84"/>
      <c r="S5443" s="31"/>
      <c r="T5443" s="31"/>
      <c r="U5443" s="169"/>
      <c r="V5443" s="150"/>
      <c r="W5443" s="141" t="str" cm="1">
        <f t="array" ref="W5443">IF(SUM(LEN(B5443:V5443))=0,"",IF(OR(OR(ISBLANK(F5443),SUM(LEN(C5443),LEN(D5443))=0),AND(NOT(E5443="Unknown"),ISBLANK(J5443)),AND(NOT(O5443="Unknown"),ISBLANK(R5443))),"Missing Information", INDEX(Table15[Entire Service Line Classification], MATCH(SUMIFS(Table15[Unique ID],Table15[System-Owned Portion],E5443,Table15[If Material Anything Other than "Lead" in Column E,Was Material Ever Previously Lead?],G5443,Table15[Customer-Owned Portion],O5443),Table15[Unique ID],0),0)))</f>
        <v/>
      </c>
      <c r="X5443"/>
    </row>
    <row r="5444" spans="2:24" x14ac:dyDescent="0.25">
      <c r="B5444" s="146"/>
      <c r="C5444" s="31"/>
      <c r="D5444" s="31"/>
      <c r="E5444" s="44"/>
      <c r="F5444" s="43"/>
      <c r="G5444" s="84"/>
      <c r="H5444" s="31"/>
      <c r="I5444" s="208"/>
      <c r="J5444" s="84"/>
      <c r="K5444" s="31"/>
      <c r="L5444" s="31"/>
      <c r="M5444" s="169"/>
      <c r="N5444" s="148"/>
      <c r="O5444" s="106"/>
      <c r="P5444" s="43"/>
      <c r="Q5444" s="31"/>
      <c r="R5444" s="84"/>
      <c r="S5444" s="31"/>
      <c r="T5444" s="31"/>
      <c r="U5444" s="169"/>
      <c r="V5444" s="150"/>
      <c r="W5444" s="141" t="str" cm="1">
        <f t="array" ref="W5444">IF(SUM(LEN(B5444:V5444))=0,"",IF(OR(OR(ISBLANK(F5444),SUM(LEN(C5444),LEN(D5444))=0),AND(NOT(E5444="Unknown"),ISBLANK(J5444)),AND(NOT(O5444="Unknown"),ISBLANK(R5444))),"Missing Information", INDEX(Table15[Entire Service Line Classification], MATCH(SUMIFS(Table15[Unique ID],Table15[System-Owned Portion],E5444,Table15[If Material Anything Other than "Lead" in Column E,Was Material Ever Previously Lead?],G5444,Table15[Customer-Owned Portion],O5444),Table15[Unique ID],0),0)))</f>
        <v/>
      </c>
      <c r="X5444"/>
    </row>
    <row r="5445" spans="2:24" x14ac:dyDescent="0.25">
      <c r="B5445" s="146"/>
      <c r="C5445" s="31"/>
      <c r="D5445" s="31"/>
      <c r="E5445" s="44"/>
      <c r="F5445" s="43"/>
      <c r="G5445" s="84"/>
      <c r="H5445" s="31"/>
      <c r="I5445" s="208"/>
      <c r="J5445" s="84"/>
      <c r="K5445" s="31"/>
      <c r="L5445" s="31"/>
      <c r="M5445" s="169"/>
      <c r="N5445" s="148"/>
      <c r="O5445" s="106"/>
      <c r="P5445" s="43"/>
      <c r="Q5445" s="31"/>
      <c r="R5445" s="84"/>
      <c r="S5445" s="31"/>
      <c r="T5445" s="31"/>
      <c r="U5445" s="169"/>
      <c r="V5445" s="150"/>
      <c r="W5445" s="141" t="str" cm="1">
        <f t="array" ref="W5445">IF(SUM(LEN(B5445:V5445))=0,"",IF(OR(OR(ISBLANK(F5445),SUM(LEN(C5445),LEN(D5445))=0),AND(NOT(E5445="Unknown"),ISBLANK(J5445)),AND(NOT(O5445="Unknown"),ISBLANK(R5445))),"Missing Information", INDEX(Table15[Entire Service Line Classification], MATCH(SUMIFS(Table15[Unique ID],Table15[System-Owned Portion],E5445,Table15[If Material Anything Other than "Lead" in Column E,Was Material Ever Previously Lead?],G5445,Table15[Customer-Owned Portion],O5445),Table15[Unique ID],0),0)))</f>
        <v/>
      </c>
      <c r="X5445"/>
    </row>
    <row r="5446" spans="2:24" x14ac:dyDescent="0.25">
      <c r="B5446" s="146"/>
      <c r="C5446" s="31"/>
      <c r="D5446" s="31"/>
      <c r="E5446" s="44"/>
      <c r="F5446" s="43"/>
      <c r="G5446" s="84"/>
      <c r="H5446" s="31"/>
      <c r="I5446" s="208"/>
      <c r="J5446" s="84"/>
      <c r="K5446" s="31"/>
      <c r="L5446" s="31"/>
      <c r="M5446" s="169"/>
      <c r="N5446" s="148"/>
      <c r="O5446" s="106"/>
      <c r="P5446" s="43"/>
      <c r="Q5446" s="31"/>
      <c r="R5446" s="84"/>
      <c r="S5446" s="31"/>
      <c r="T5446" s="31"/>
      <c r="U5446" s="169"/>
      <c r="V5446" s="150"/>
      <c r="W5446" s="141" t="str" cm="1">
        <f t="array" ref="W5446">IF(SUM(LEN(B5446:V5446))=0,"",IF(OR(OR(ISBLANK(F5446),SUM(LEN(C5446),LEN(D5446))=0),AND(NOT(E5446="Unknown"),ISBLANK(J5446)),AND(NOT(O5446="Unknown"),ISBLANK(R5446))),"Missing Information", INDEX(Table15[Entire Service Line Classification], MATCH(SUMIFS(Table15[Unique ID],Table15[System-Owned Portion],E5446,Table15[If Material Anything Other than "Lead" in Column E,Was Material Ever Previously Lead?],G5446,Table15[Customer-Owned Portion],O5446),Table15[Unique ID],0),0)))</f>
        <v/>
      </c>
      <c r="X5446"/>
    </row>
    <row r="5447" spans="2:24" x14ac:dyDescent="0.25">
      <c r="B5447" s="146"/>
      <c r="C5447" s="31"/>
      <c r="D5447" s="31"/>
      <c r="E5447" s="44"/>
      <c r="F5447" s="43"/>
      <c r="G5447" s="84"/>
      <c r="H5447" s="31"/>
      <c r="I5447" s="208"/>
      <c r="J5447" s="84"/>
      <c r="K5447" s="31"/>
      <c r="L5447" s="31"/>
      <c r="M5447" s="169"/>
      <c r="N5447" s="148"/>
      <c r="O5447" s="106"/>
      <c r="P5447" s="43"/>
      <c r="Q5447" s="31"/>
      <c r="R5447" s="84"/>
      <c r="S5447" s="31"/>
      <c r="T5447" s="31"/>
      <c r="U5447" s="169"/>
      <c r="V5447" s="150"/>
      <c r="W5447" s="141" t="str" cm="1">
        <f t="array" ref="W5447">IF(SUM(LEN(B5447:V5447))=0,"",IF(OR(OR(ISBLANK(F5447),SUM(LEN(C5447),LEN(D5447))=0),AND(NOT(E5447="Unknown"),ISBLANK(J5447)),AND(NOT(O5447="Unknown"),ISBLANK(R5447))),"Missing Information", INDEX(Table15[Entire Service Line Classification], MATCH(SUMIFS(Table15[Unique ID],Table15[System-Owned Portion],E5447,Table15[If Material Anything Other than "Lead" in Column E,Was Material Ever Previously Lead?],G5447,Table15[Customer-Owned Portion],O5447),Table15[Unique ID],0),0)))</f>
        <v/>
      </c>
      <c r="X5447"/>
    </row>
    <row r="5448" spans="2:24" x14ac:dyDescent="0.25">
      <c r="B5448" s="146"/>
      <c r="C5448" s="31"/>
      <c r="D5448" s="31"/>
      <c r="E5448" s="44"/>
      <c r="F5448" s="43"/>
      <c r="G5448" s="84"/>
      <c r="H5448" s="31"/>
      <c r="I5448" s="208"/>
      <c r="J5448" s="84"/>
      <c r="K5448" s="31"/>
      <c r="L5448" s="31"/>
      <c r="M5448" s="169"/>
      <c r="N5448" s="148"/>
      <c r="O5448" s="106"/>
      <c r="P5448" s="43"/>
      <c r="Q5448" s="31"/>
      <c r="R5448" s="84"/>
      <c r="S5448" s="31"/>
      <c r="T5448" s="31"/>
      <c r="U5448" s="169"/>
      <c r="V5448" s="150"/>
      <c r="W5448" s="141" t="str" cm="1">
        <f t="array" ref="W5448">IF(SUM(LEN(B5448:V5448))=0,"",IF(OR(OR(ISBLANK(F5448),SUM(LEN(C5448),LEN(D5448))=0),AND(NOT(E5448="Unknown"),ISBLANK(J5448)),AND(NOT(O5448="Unknown"),ISBLANK(R5448))),"Missing Information", INDEX(Table15[Entire Service Line Classification], MATCH(SUMIFS(Table15[Unique ID],Table15[System-Owned Portion],E5448,Table15[If Material Anything Other than "Lead" in Column E,Was Material Ever Previously Lead?],G5448,Table15[Customer-Owned Portion],O5448),Table15[Unique ID],0),0)))</f>
        <v/>
      </c>
      <c r="X5448"/>
    </row>
    <row r="5449" spans="2:24" x14ac:dyDescent="0.25">
      <c r="B5449" s="146"/>
      <c r="C5449" s="31"/>
      <c r="D5449" s="31"/>
      <c r="E5449" s="44"/>
      <c r="F5449" s="43"/>
      <c r="G5449" s="84"/>
      <c r="H5449" s="31"/>
      <c r="I5449" s="208"/>
      <c r="J5449" s="84"/>
      <c r="K5449" s="31"/>
      <c r="L5449" s="31"/>
      <c r="M5449" s="169"/>
      <c r="N5449" s="148"/>
      <c r="O5449" s="106"/>
      <c r="P5449" s="43"/>
      <c r="Q5449" s="31"/>
      <c r="R5449" s="84"/>
      <c r="S5449" s="31"/>
      <c r="T5449" s="31"/>
      <c r="U5449" s="169"/>
      <c r="V5449" s="150"/>
      <c r="W5449" s="141" t="str" cm="1">
        <f t="array" ref="W5449">IF(SUM(LEN(B5449:V5449))=0,"",IF(OR(OR(ISBLANK(F5449),SUM(LEN(C5449),LEN(D5449))=0),AND(NOT(E5449="Unknown"),ISBLANK(J5449)),AND(NOT(O5449="Unknown"),ISBLANK(R5449))),"Missing Information", INDEX(Table15[Entire Service Line Classification], MATCH(SUMIFS(Table15[Unique ID],Table15[System-Owned Portion],E5449,Table15[If Material Anything Other than "Lead" in Column E,Was Material Ever Previously Lead?],G5449,Table15[Customer-Owned Portion],O5449),Table15[Unique ID],0),0)))</f>
        <v/>
      </c>
      <c r="X5449"/>
    </row>
    <row r="5450" spans="2:24" x14ac:dyDescent="0.25">
      <c r="B5450" s="146"/>
      <c r="C5450" s="31"/>
      <c r="D5450" s="31"/>
      <c r="E5450" s="44"/>
      <c r="F5450" s="43"/>
      <c r="G5450" s="84"/>
      <c r="H5450" s="31"/>
      <c r="I5450" s="208"/>
      <c r="J5450" s="84"/>
      <c r="K5450" s="31"/>
      <c r="L5450" s="31"/>
      <c r="M5450" s="169"/>
      <c r="N5450" s="148"/>
      <c r="O5450" s="106"/>
      <c r="P5450" s="43"/>
      <c r="Q5450" s="31"/>
      <c r="R5450" s="84"/>
      <c r="S5450" s="31"/>
      <c r="T5450" s="31"/>
      <c r="U5450" s="169"/>
      <c r="V5450" s="150"/>
      <c r="W5450" s="141" t="str" cm="1">
        <f t="array" ref="W5450">IF(SUM(LEN(B5450:V5450))=0,"",IF(OR(OR(ISBLANK(F5450),SUM(LEN(C5450),LEN(D5450))=0),AND(NOT(E5450="Unknown"),ISBLANK(J5450)),AND(NOT(O5450="Unknown"),ISBLANK(R5450))),"Missing Information", INDEX(Table15[Entire Service Line Classification], MATCH(SUMIFS(Table15[Unique ID],Table15[System-Owned Portion],E5450,Table15[If Material Anything Other than "Lead" in Column E,Was Material Ever Previously Lead?],G5450,Table15[Customer-Owned Portion],O5450),Table15[Unique ID],0),0)))</f>
        <v/>
      </c>
      <c r="X5450"/>
    </row>
    <row r="5451" spans="2:24" x14ac:dyDescent="0.25">
      <c r="B5451" s="146"/>
      <c r="C5451" s="31"/>
      <c r="D5451" s="31"/>
      <c r="E5451" s="44"/>
      <c r="F5451" s="43"/>
      <c r="G5451" s="84"/>
      <c r="H5451" s="31"/>
      <c r="I5451" s="208"/>
      <c r="J5451" s="84"/>
      <c r="K5451" s="31"/>
      <c r="L5451" s="31"/>
      <c r="M5451" s="169"/>
      <c r="N5451" s="148"/>
      <c r="O5451" s="106"/>
      <c r="P5451" s="43"/>
      <c r="Q5451" s="31"/>
      <c r="R5451" s="84"/>
      <c r="S5451" s="31"/>
      <c r="T5451" s="31"/>
      <c r="U5451" s="169"/>
      <c r="V5451" s="150"/>
      <c r="W5451" s="141" t="str" cm="1">
        <f t="array" ref="W5451">IF(SUM(LEN(B5451:V5451))=0,"",IF(OR(OR(ISBLANK(F5451),SUM(LEN(C5451),LEN(D5451))=0),AND(NOT(E5451="Unknown"),ISBLANK(J5451)),AND(NOT(O5451="Unknown"),ISBLANK(R5451))),"Missing Information", INDEX(Table15[Entire Service Line Classification], MATCH(SUMIFS(Table15[Unique ID],Table15[System-Owned Portion],E5451,Table15[If Material Anything Other than "Lead" in Column E,Was Material Ever Previously Lead?],G5451,Table15[Customer-Owned Portion],O5451),Table15[Unique ID],0),0)))</f>
        <v/>
      </c>
      <c r="X5451"/>
    </row>
    <row r="5452" spans="2:24" x14ac:dyDescent="0.25">
      <c r="B5452" s="146"/>
      <c r="C5452" s="31"/>
      <c r="D5452" s="31"/>
      <c r="E5452" s="44"/>
      <c r="F5452" s="43"/>
      <c r="G5452" s="84"/>
      <c r="H5452" s="31"/>
      <c r="I5452" s="208"/>
      <c r="J5452" s="84"/>
      <c r="K5452" s="31"/>
      <c r="L5452" s="31"/>
      <c r="M5452" s="169"/>
      <c r="N5452" s="148"/>
      <c r="O5452" s="106"/>
      <c r="P5452" s="43"/>
      <c r="Q5452" s="31"/>
      <c r="R5452" s="84"/>
      <c r="S5452" s="31"/>
      <c r="T5452" s="31"/>
      <c r="U5452" s="169"/>
      <c r="V5452" s="150"/>
      <c r="W5452" s="141" t="str" cm="1">
        <f t="array" ref="W5452">IF(SUM(LEN(B5452:V5452))=0,"",IF(OR(OR(ISBLANK(F5452),SUM(LEN(C5452),LEN(D5452))=0),AND(NOT(E5452="Unknown"),ISBLANK(J5452)),AND(NOT(O5452="Unknown"),ISBLANK(R5452))),"Missing Information", INDEX(Table15[Entire Service Line Classification], MATCH(SUMIFS(Table15[Unique ID],Table15[System-Owned Portion],E5452,Table15[If Material Anything Other than "Lead" in Column E,Was Material Ever Previously Lead?],G5452,Table15[Customer-Owned Portion],O5452),Table15[Unique ID],0),0)))</f>
        <v/>
      </c>
      <c r="X5452"/>
    </row>
    <row r="5453" spans="2:24" x14ac:dyDescent="0.25">
      <c r="B5453" s="146"/>
      <c r="C5453" s="31"/>
      <c r="D5453" s="31"/>
      <c r="E5453" s="44"/>
      <c r="F5453" s="43"/>
      <c r="G5453" s="84"/>
      <c r="H5453" s="31"/>
      <c r="I5453" s="208"/>
      <c r="J5453" s="84"/>
      <c r="K5453" s="31"/>
      <c r="L5453" s="31"/>
      <c r="M5453" s="169"/>
      <c r="N5453" s="148"/>
      <c r="O5453" s="106"/>
      <c r="P5453" s="43"/>
      <c r="Q5453" s="31"/>
      <c r="R5453" s="84"/>
      <c r="S5453" s="31"/>
      <c r="T5453" s="31"/>
      <c r="U5453" s="169"/>
      <c r="V5453" s="150"/>
      <c r="W5453" s="141" t="str" cm="1">
        <f t="array" ref="W5453">IF(SUM(LEN(B5453:V5453))=0,"",IF(OR(OR(ISBLANK(F5453),SUM(LEN(C5453),LEN(D5453))=0),AND(NOT(E5453="Unknown"),ISBLANK(J5453)),AND(NOT(O5453="Unknown"),ISBLANK(R5453))),"Missing Information", INDEX(Table15[Entire Service Line Classification], MATCH(SUMIFS(Table15[Unique ID],Table15[System-Owned Portion],E5453,Table15[If Material Anything Other than "Lead" in Column E,Was Material Ever Previously Lead?],G5453,Table15[Customer-Owned Portion],O5453),Table15[Unique ID],0),0)))</f>
        <v/>
      </c>
      <c r="X5453"/>
    </row>
    <row r="5454" spans="2:24" x14ac:dyDescent="0.25">
      <c r="B5454" s="146"/>
      <c r="C5454" s="31"/>
      <c r="D5454" s="31"/>
      <c r="E5454" s="44"/>
      <c r="F5454" s="43"/>
      <c r="G5454" s="84"/>
      <c r="H5454" s="31"/>
      <c r="I5454" s="208"/>
      <c r="J5454" s="84"/>
      <c r="K5454" s="31"/>
      <c r="L5454" s="31"/>
      <c r="M5454" s="169"/>
      <c r="N5454" s="148"/>
      <c r="O5454" s="106"/>
      <c r="P5454" s="43"/>
      <c r="Q5454" s="31"/>
      <c r="R5454" s="84"/>
      <c r="S5454" s="31"/>
      <c r="T5454" s="31"/>
      <c r="U5454" s="169"/>
      <c r="V5454" s="150"/>
      <c r="W5454" s="141" t="str" cm="1">
        <f t="array" ref="W5454">IF(SUM(LEN(B5454:V5454))=0,"",IF(OR(OR(ISBLANK(F5454),SUM(LEN(C5454),LEN(D5454))=0),AND(NOT(E5454="Unknown"),ISBLANK(J5454)),AND(NOT(O5454="Unknown"),ISBLANK(R5454))),"Missing Information", INDEX(Table15[Entire Service Line Classification], MATCH(SUMIFS(Table15[Unique ID],Table15[System-Owned Portion],E5454,Table15[If Material Anything Other than "Lead" in Column E,Was Material Ever Previously Lead?],G5454,Table15[Customer-Owned Portion],O5454),Table15[Unique ID],0),0)))</f>
        <v/>
      </c>
      <c r="X5454"/>
    </row>
    <row r="5455" spans="2:24" x14ac:dyDescent="0.25">
      <c r="B5455" s="146"/>
      <c r="C5455" s="31"/>
      <c r="D5455" s="31"/>
      <c r="E5455" s="44"/>
      <c r="F5455" s="43"/>
      <c r="G5455" s="84"/>
      <c r="H5455" s="31"/>
      <c r="I5455" s="208"/>
      <c r="J5455" s="84"/>
      <c r="K5455" s="31"/>
      <c r="L5455" s="31"/>
      <c r="M5455" s="169"/>
      <c r="N5455" s="148"/>
      <c r="O5455" s="106"/>
      <c r="P5455" s="43"/>
      <c r="Q5455" s="31"/>
      <c r="R5455" s="84"/>
      <c r="S5455" s="31"/>
      <c r="T5455" s="31"/>
      <c r="U5455" s="169"/>
      <c r="V5455" s="150"/>
      <c r="W5455" s="141" t="str" cm="1">
        <f t="array" ref="W5455">IF(SUM(LEN(B5455:V5455))=0,"",IF(OR(OR(ISBLANK(F5455),SUM(LEN(C5455),LEN(D5455))=0),AND(NOT(E5455="Unknown"),ISBLANK(J5455)),AND(NOT(O5455="Unknown"),ISBLANK(R5455))),"Missing Information", INDEX(Table15[Entire Service Line Classification], MATCH(SUMIFS(Table15[Unique ID],Table15[System-Owned Portion],E5455,Table15[If Material Anything Other than "Lead" in Column E,Was Material Ever Previously Lead?],G5455,Table15[Customer-Owned Portion],O5455),Table15[Unique ID],0),0)))</f>
        <v/>
      </c>
      <c r="X5455"/>
    </row>
    <row r="5456" spans="2:24" x14ac:dyDescent="0.25">
      <c r="B5456" s="146"/>
      <c r="C5456" s="31"/>
      <c r="D5456" s="31"/>
      <c r="E5456" s="44"/>
      <c r="F5456" s="43"/>
      <c r="G5456" s="84"/>
      <c r="H5456" s="31"/>
      <c r="I5456" s="208"/>
      <c r="J5456" s="84"/>
      <c r="K5456" s="31"/>
      <c r="L5456" s="31"/>
      <c r="M5456" s="169"/>
      <c r="N5456" s="148"/>
      <c r="O5456" s="106"/>
      <c r="P5456" s="43"/>
      <c r="Q5456" s="31"/>
      <c r="R5456" s="84"/>
      <c r="S5456" s="31"/>
      <c r="T5456" s="31"/>
      <c r="U5456" s="169"/>
      <c r="V5456" s="150"/>
      <c r="W5456" s="141" t="str" cm="1">
        <f t="array" ref="W5456">IF(SUM(LEN(B5456:V5456))=0,"",IF(OR(OR(ISBLANK(F5456),SUM(LEN(C5456),LEN(D5456))=0),AND(NOT(E5456="Unknown"),ISBLANK(J5456)),AND(NOT(O5456="Unknown"),ISBLANK(R5456))),"Missing Information", INDEX(Table15[Entire Service Line Classification], MATCH(SUMIFS(Table15[Unique ID],Table15[System-Owned Portion],E5456,Table15[If Material Anything Other than "Lead" in Column E,Was Material Ever Previously Lead?],G5456,Table15[Customer-Owned Portion],O5456),Table15[Unique ID],0),0)))</f>
        <v/>
      </c>
      <c r="X5456"/>
    </row>
    <row r="5457" spans="2:24" x14ac:dyDescent="0.25">
      <c r="B5457" s="146"/>
      <c r="C5457" s="31"/>
      <c r="D5457" s="31"/>
      <c r="E5457" s="44"/>
      <c r="F5457" s="43"/>
      <c r="G5457" s="84"/>
      <c r="H5457" s="31"/>
      <c r="I5457" s="208"/>
      <c r="J5457" s="84"/>
      <c r="K5457" s="31"/>
      <c r="L5457" s="31"/>
      <c r="M5457" s="169"/>
      <c r="N5457" s="148"/>
      <c r="O5457" s="106"/>
      <c r="P5457" s="43"/>
      <c r="Q5457" s="31"/>
      <c r="R5457" s="84"/>
      <c r="S5457" s="31"/>
      <c r="T5457" s="31"/>
      <c r="U5457" s="169"/>
      <c r="V5457" s="150"/>
      <c r="W5457" s="141" t="str" cm="1">
        <f t="array" ref="W5457">IF(SUM(LEN(B5457:V5457))=0,"",IF(OR(OR(ISBLANK(F5457),SUM(LEN(C5457),LEN(D5457))=0),AND(NOT(E5457="Unknown"),ISBLANK(J5457)),AND(NOT(O5457="Unknown"),ISBLANK(R5457))),"Missing Information", INDEX(Table15[Entire Service Line Classification], MATCH(SUMIFS(Table15[Unique ID],Table15[System-Owned Portion],E5457,Table15[If Material Anything Other than "Lead" in Column E,Was Material Ever Previously Lead?],G5457,Table15[Customer-Owned Portion],O5457),Table15[Unique ID],0),0)))</f>
        <v/>
      </c>
      <c r="X5457"/>
    </row>
    <row r="5458" spans="2:24" x14ac:dyDescent="0.25">
      <c r="B5458" s="146"/>
      <c r="C5458" s="31"/>
      <c r="D5458" s="31"/>
      <c r="E5458" s="44"/>
      <c r="F5458" s="43"/>
      <c r="G5458" s="84"/>
      <c r="H5458" s="31"/>
      <c r="I5458" s="208"/>
      <c r="J5458" s="84"/>
      <c r="K5458" s="31"/>
      <c r="L5458" s="31"/>
      <c r="M5458" s="169"/>
      <c r="N5458" s="148"/>
      <c r="O5458" s="106"/>
      <c r="P5458" s="43"/>
      <c r="Q5458" s="31"/>
      <c r="R5458" s="84"/>
      <c r="S5458" s="31"/>
      <c r="T5458" s="31"/>
      <c r="U5458" s="169"/>
      <c r="V5458" s="150"/>
      <c r="W5458" s="141" t="str" cm="1">
        <f t="array" ref="W5458">IF(SUM(LEN(B5458:V5458))=0,"",IF(OR(OR(ISBLANK(F5458),SUM(LEN(C5458),LEN(D5458))=0),AND(NOT(E5458="Unknown"),ISBLANK(J5458)),AND(NOT(O5458="Unknown"),ISBLANK(R5458))),"Missing Information", INDEX(Table15[Entire Service Line Classification], MATCH(SUMIFS(Table15[Unique ID],Table15[System-Owned Portion],E5458,Table15[If Material Anything Other than "Lead" in Column E,Was Material Ever Previously Lead?],G5458,Table15[Customer-Owned Portion],O5458),Table15[Unique ID],0),0)))</f>
        <v/>
      </c>
      <c r="X5458"/>
    </row>
    <row r="5459" spans="2:24" x14ac:dyDescent="0.25">
      <c r="B5459" s="146"/>
      <c r="C5459" s="31"/>
      <c r="D5459" s="31"/>
      <c r="E5459" s="44"/>
      <c r="F5459" s="43"/>
      <c r="G5459" s="84"/>
      <c r="H5459" s="31"/>
      <c r="I5459" s="208"/>
      <c r="J5459" s="84"/>
      <c r="K5459" s="31"/>
      <c r="L5459" s="31"/>
      <c r="M5459" s="169"/>
      <c r="N5459" s="148"/>
      <c r="O5459" s="106"/>
      <c r="P5459" s="43"/>
      <c r="Q5459" s="31"/>
      <c r="R5459" s="84"/>
      <c r="S5459" s="31"/>
      <c r="T5459" s="31"/>
      <c r="U5459" s="169"/>
      <c r="V5459" s="150"/>
      <c r="W5459" s="141" t="str" cm="1">
        <f t="array" ref="W5459">IF(SUM(LEN(B5459:V5459))=0,"",IF(OR(OR(ISBLANK(F5459),SUM(LEN(C5459),LEN(D5459))=0),AND(NOT(E5459="Unknown"),ISBLANK(J5459)),AND(NOT(O5459="Unknown"),ISBLANK(R5459))),"Missing Information", INDEX(Table15[Entire Service Line Classification], MATCH(SUMIFS(Table15[Unique ID],Table15[System-Owned Portion],E5459,Table15[If Material Anything Other than "Lead" in Column E,Was Material Ever Previously Lead?],G5459,Table15[Customer-Owned Portion],O5459),Table15[Unique ID],0),0)))</f>
        <v/>
      </c>
      <c r="X5459"/>
    </row>
    <row r="5460" spans="2:24" x14ac:dyDescent="0.25">
      <c r="B5460" s="146"/>
      <c r="C5460" s="31"/>
      <c r="D5460" s="31"/>
      <c r="E5460" s="44"/>
      <c r="F5460" s="43"/>
      <c r="G5460" s="84"/>
      <c r="H5460" s="31"/>
      <c r="I5460" s="208"/>
      <c r="J5460" s="84"/>
      <c r="K5460" s="31"/>
      <c r="L5460" s="31"/>
      <c r="M5460" s="169"/>
      <c r="N5460" s="148"/>
      <c r="O5460" s="106"/>
      <c r="P5460" s="43"/>
      <c r="Q5460" s="31"/>
      <c r="R5460" s="84"/>
      <c r="S5460" s="31"/>
      <c r="T5460" s="31"/>
      <c r="U5460" s="169"/>
      <c r="V5460" s="150"/>
      <c r="W5460" s="141" t="str" cm="1">
        <f t="array" ref="W5460">IF(SUM(LEN(B5460:V5460))=0,"",IF(OR(OR(ISBLANK(F5460),SUM(LEN(C5460),LEN(D5460))=0),AND(NOT(E5460="Unknown"),ISBLANK(J5460)),AND(NOT(O5460="Unknown"),ISBLANK(R5460))),"Missing Information", INDEX(Table15[Entire Service Line Classification], MATCH(SUMIFS(Table15[Unique ID],Table15[System-Owned Portion],E5460,Table15[If Material Anything Other than "Lead" in Column E,Was Material Ever Previously Lead?],G5460,Table15[Customer-Owned Portion],O5460),Table15[Unique ID],0),0)))</f>
        <v/>
      </c>
      <c r="X5460"/>
    </row>
    <row r="5461" spans="2:24" x14ac:dyDescent="0.25">
      <c r="B5461" s="146"/>
      <c r="C5461" s="31"/>
      <c r="D5461" s="31"/>
      <c r="E5461" s="44"/>
      <c r="F5461" s="43"/>
      <c r="G5461" s="84"/>
      <c r="H5461" s="31"/>
      <c r="I5461" s="208"/>
      <c r="J5461" s="84"/>
      <c r="K5461" s="31"/>
      <c r="L5461" s="31"/>
      <c r="M5461" s="169"/>
      <c r="N5461" s="148"/>
      <c r="O5461" s="106"/>
      <c r="P5461" s="43"/>
      <c r="Q5461" s="31"/>
      <c r="R5461" s="84"/>
      <c r="S5461" s="31"/>
      <c r="T5461" s="31"/>
      <c r="U5461" s="169"/>
      <c r="V5461" s="150"/>
      <c r="W5461" s="141" t="str" cm="1">
        <f t="array" ref="W5461">IF(SUM(LEN(B5461:V5461))=0,"",IF(OR(OR(ISBLANK(F5461),SUM(LEN(C5461),LEN(D5461))=0),AND(NOT(E5461="Unknown"),ISBLANK(J5461)),AND(NOT(O5461="Unknown"),ISBLANK(R5461))),"Missing Information", INDEX(Table15[Entire Service Line Classification], MATCH(SUMIFS(Table15[Unique ID],Table15[System-Owned Portion],E5461,Table15[If Material Anything Other than "Lead" in Column E,Was Material Ever Previously Lead?],G5461,Table15[Customer-Owned Portion],O5461),Table15[Unique ID],0),0)))</f>
        <v/>
      </c>
      <c r="X5461"/>
    </row>
    <row r="5462" spans="2:24" x14ac:dyDescent="0.25">
      <c r="B5462" s="146"/>
      <c r="C5462" s="31"/>
      <c r="D5462" s="31"/>
      <c r="E5462" s="44"/>
      <c r="F5462" s="43"/>
      <c r="G5462" s="84"/>
      <c r="H5462" s="31"/>
      <c r="I5462" s="208"/>
      <c r="J5462" s="84"/>
      <c r="K5462" s="31"/>
      <c r="L5462" s="31"/>
      <c r="M5462" s="169"/>
      <c r="N5462" s="148"/>
      <c r="O5462" s="106"/>
      <c r="P5462" s="43"/>
      <c r="Q5462" s="31"/>
      <c r="R5462" s="84"/>
      <c r="S5462" s="31"/>
      <c r="T5462" s="31"/>
      <c r="U5462" s="169"/>
      <c r="V5462" s="150"/>
      <c r="W5462" s="141" t="str" cm="1">
        <f t="array" ref="W5462">IF(SUM(LEN(B5462:V5462))=0,"",IF(OR(OR(ISBLANK(F5462),SUM(LEN(C5462),LEN(D5462))=0),AND(NOT(E5462="Unknown"),ISBLANK(J5462)),AND(NOT(O5462="Unknown"),ISBLANK(R5462))),"Missing Information", INDEX(Table15[Entire Service Line Classification], MATCH(SUMIFS(Table15[Unique ID],Table15[System-Owned Portion],E5462,Table15[If Material Anything Other than "Lead" in Column E,Was Material Ever Previously Lead?],G5462,Table15[Customer-Owned Portion],O5462),Table15[Unique ID],0),0)))</f>
        <v/>
      </c>
      <c r="X5462"/>
    </row>
    <row r="5463" spans="2:24" x14ac:dyDescent="0.25">
      <c r="B5463" s="146"/>
      <c r="C5463" s="31"/>
      <c r="D5463" s="31"/>
      <c r="E5463" s="44"/>
      <c r="F5463" s="43"/>
      <c r="G5463" s="84"/>
      <c r="H5463" s="31"/>
      <c r="I5463" s="208"/>
      <c r="J5463" s="84"/>
      <c r="K5463" s="31"/>
      <c r="L5463" s="31"/>
      <c r="M5463" s="169"/>
      <c r="N5463" s="148"/>
      <c r="O5463" s="106"/>
      <c r="P5463" s="43"/>
      <c r="Q5463" s="31"/>
      <c r="R5463" s="84"/>
      <c r="S5463" s="31"/>
      <c r="T5463" s="31"/>
      <c r="U5463" s="169"/>
      <c r="V5463" s="150"/>
      <c r="W5463" s="141" t="str" cm="1">
        <f t="array" ref="W5463">IF(SUM(LEN(B5463:V5463))=0,"",IF(OR(OR(ISBLANK(F5463),SUM(LEN(C5463),LEN(D5463))=0),AND(NOT(E5463="Unknown"),ISBLANK(J5463)),AND(NOT(O5463="Unknown"),ISBLANK(R5463))),"Missing Information", INDEX(Table15[Entire Service Line Classification], MATCH(SUMIFS(Table15[Unique ID],Table15[System-Owned Portion],E5463,Table15[If Material Anything Other than "Lead" in Column E,Was Material Ever Previously Lead?],G5463,Table15[Customer-Owned Portion],O5463),Table15[Unique ID],0),0)))</f>
        <v/>
      </c>
      <c r="X5463"/>
    </row>
    <row r="5464" spans="2:24" x14ac:dyDescent="0.25">
      <c r="B5464" s="146"/>
      <c r="C5464" s="31"/>
      <c r="D5464" s="31"/>
      <c r="E5464" s="44"/>
      <c r="F5464" s="43"/>
      <c r="G5464" s="84"/>
      <c r="H5464" s="31"/>
      <c r="I5464" s="208"/>
      <c r="J5464" s="84"/>
      <c r="K5464" s="31"/>
      <c r="L5464" s="31"/>
      <c r="M5464" s="169"/>
      <c r="N5464" s="148"/>
      <c r="O5464" s="106"/>
      <c r="P5464" s="43"/>
      <c r="Q5464" s="31"/>
      <c r="R5464" s="84"/>
      <c r="S5464" s="31"/>
      <c r="T5464" s="31"/>
      <c r="U5464" s="169"/>
      <c r="V5464" s="150"/>
      <c r="W5464" s="141" t="str" cm="1">
        <f t="array" ref="W5464">IF(SUM(LEN(B5464:V5464))=0,"",IF(OR(OR(ISBLANK(F5464),SUM(LEN(C5464),LEN(D5464))=0),AND(NOT(E5464="Unknown"),ISBLANK(J5464)),AND(NOT(O5464="Unknown"),ISBLANK(R5464))),"Missing Information", INDEX(Table15[Entire Service Line Classification], MATCH(SUMIFS(Table15[Unique ID],Table15[System-Owned Portion],E5464,Table15[If Material Anything Other than "Lead" in Column E,Was Material Ever Previously Lead?],G5464,Table15[Customer-Owned Portion],O5464),Table15[Unique ID],0),0)))</f>
        <v/>
      </c>
      <c r="X5464"/>
    </row>
    <row r="5465" spans="2:24" x14ac:dyDescent="0.25">
      <c r="B5465" s="146"/>
      <c r="C5465" s="31"/>
      <c r="D5465" s="31"/>
      <c r="E5465" s="44"/>
      <c r="F5465" s="43"/>
      <c r="G5465" s="84"/>
      <c r="H5465" s="31"/>
      <c r="I5465" s="208"/>
      <c r="J5465" s="84"/>
      <c r="K5465" s="31"/>
      <c r="L5465" s="31"/>
      <c r="M5465" s="169"/>
      <c r="N5465" s="148"/>
      <c r="O5465" s="106"/>
      <c r="P5465" s="43"/>
      <c r="Q5465" s="31"/>
      <c r="R5465" s="84"/>
      <c r="S5465" s="31"/>
      <c r="T5465" s="31"/>
      <c r="U5465" s="169"/>
      <c r="V5465" s="150"/>
      <c r="W5465" s="141" t="str" cm="1">
        <f t="array" ref="W5465">IF(SUM(LEN(B5465:V5465))=0,"",IF(OR(OR(ISBLANK(F5465),SUM(LEN(C5465),LEN(D5465))=0),AND(NOT(E5465="Unknown"),ISBLANK(J5465)),AND(NOT(O5465="Unknown"),ISBLANK(R5465))),"Missing Information", INDEX(Table15[Entire Service Line Classification], MATCH(SUMIFS(Table15[Unique ID],Table15[System-Owned Portion],E5465,Table15[If Material Anything Other than "Lead" in Column E,Was Material Ever Previously Lead?],G5465,Table15[Customer-Owned Portion],O5465),Table15[Unique ID],0),0)))</f>
        <v/>
      </c>
      <c r="X5465"/>
    </row>
    <row r="5466" spans="2:24" x14ac:dyDescent="0.25">
      <c r="B5466" s="146"/>
      <c r="C5466" s="31"/>
      <c r="D5466" s="31"/>
      <c r="E5466" s="44"/>
      <c r="F5466" s="43"/>
      <c r="G5466" s="84"/>
      <c r="H5466" s="31"/>
      <c r="I5466" s="208"/>
      <c r="J5466" s="84"/>
      <c r="K5466" s="31"/>
      <c r="L5466" s="31"/>
      <c r="M5466" s="169"/>
      <c r="N5466" s="148"/>
      <c r="O5466" s="106"/>
      <c r="P5466" s="43"/>
      <c r="Q5466" s="31"/>
      <c r="R5466" s="84"/>
      <c r="S5466" s="31"/>
      <c r="T5466" s="31"/>
      <c r="U5466" s="169"/>
      <c r="V5466" s="150"/>
      <c r="W5466" s="141" t="str" cm="1">
        <f t="array" ref="W5466">IF(SUM(LEN(B5466:V5466))=0,"",IF(OR(OR(ISBLANK(F5466),SUM(LEN(C5466),LEN(D5466))=0),AND(NOT(E5466="Unknown"),ISBLANK(J5466)),AND(NOT(O5466="Unknown"),ISBLANK(R5466))),"Missing Information", INDEX(Table15[Entire Service Line Classification], MATCH(SUMIFS(Table15[Unique ID],Table15[System-Owned Portion],E5466,Table15[If Material Anything Other than "Lead" in Column E,Was Material Ever Previously Lead?],G5466,Table15[Customer-Owned Portion],O5466),Table15[Unique ID],0),0)))</f>
        <v/>
      </c>
      <c r="X5466"/>
    </row>
    <row r="5467" spans="2:24" x14ac:dyDescent="0.25">
      <c r="B5467" s="146"/>
      <c r="C5467" s="31"/>
      <c r="D5467" s="31"/>
      <c r="E5467" s="44"/>
      <c r="F5467" s="43"/>
      <c r="G5467" s="84"/>
      <c r="H5467" s="31"/>
      <c r="I5467" s="208"/>
      <c r="J5467" s="84"/>
      <c r="K5467" s="31"/>
      <c r="L5467" s="31"/>
      <c r="M5467" s="169"/>
      <c r="N5467" s="148"/>
      <c r="O5467" s="106"/>
      <c r="P5467" s="43"/>
      <c r="Q5467" s="31"/>
      <c r="R5467" s="84"/>
      <c r="S5467" s="31"/>
      <c r="T5467" s="31"/>
      <c r="U5467" s="169"/>
      <c r="V5467" s="150"/>
      <c r="W5467" s="141" t="str" cm="1">
        <f t="array" ref="W5467">IF(SUM(LEN(B5467:V5467))=0,"",IF(OR(OR(ISBLANK(F5467),SUM(LEN(C5467),LEN(D5467))=0),AND(NOT(E5467="Unknown"),ISBLANK(J5467)),AND(NOT(O5467="Unknown"),ISBLANK(R5467))),"Missing Information", INDEX(Table15[Entire Service Line Classification], MATCH(SUMIFS(Table15[Unique ID],Table15[System-Owned Portion],E5467,Table15[If Material Anything Other than "Lead" in Column E,Was Material Ever Previously Lead?],G5467,Table15[Customer-Owned Portion],O5467),Table15[Unique ID],0),0)))</f>
        <v/>
      </c>
      <c r="X5467"/>
    </row>
    <row r="5468" spans="2:24" x14ac:dyDescent="0.25">
      <c r="B5468" s="146"/>
      <c r="C5468" s="31"/>
      <c r="D5468" s="31"/>
      <c r="E5468" s="44"/>
      <c r="F5468" s="43"/>
      <c r="G5468" s="84"/>
      <c r="H5468" s="31"/>
      <c r="I5468" s="208"/>
      <c r="J5468" s="84"/>
      <c r="K5468" s="31"/>
      <c r="L5468" s="31"/>
      <c r="M5468" s="169"/>
      <c r="N5468" s="148"/>
      <c r="O5468" s="106"/>
      <c r="P5468" s="43"/>
      <c r="Q5468" s="31"/>
      <c r="R5468" s="84"/>
      <c r="S5468" s="31"/>
      <c r="T5468" s="31"/>
      <c r="U5468" s="169"/>
      <c r="V5468" s="150"/>
      <c r="W5468" s="141" t="str" cm="1">
        <f t="array" ref="W5468">IF(SUM(LEN(B5468:V5468))=0,"",IF(OR(OR(ISBLANK(F5468),SUM(LEN(C5468),LEN(D5468))=0),AND(NOT(E5468="Unknown"),ISBLANK(J5468)),AND(NOT(O5468="Unknown"),ISBLANK(R5468))),"Missing Information", INDEX(Table15[Entire Service Line Classification], MATCH(SUMIFS(Table15[Unique ID],Table15[System-Owned Portion],E5468,Table15[If Material Anything Other than "Lead" in Column E,Was Material Ever Previously Lead?],G5468,Table15[Customer-Owned Portion],O5468),Table15[Unique ID],0),0)))</f>
        <v/>
      </c>
      <c r="X5468"/>
    </row>
    <row r="5469" spans="2:24" x14ac:dyDescent="0.25">
      <c r="B5469" s="146"/>
      <c r="C5469" s="31"/>
      <c r="D5469" s="31"/>
      <c r="E5469" s="44"/>
      <c r="F5469" s="43"/>
      <c r="G5469" s="84"/>
      <c r="H5469" s="31"/>
      <c r="I5469" s="208"/>
      <c r="J5469" s="84"/>
      <c r="K5469" s="31"/>
      <c r="L5469" s="31"/>
      <c r="M5469" s="169"/>
      <c r="N5469" s="148"/>
      <c r="O5469" s="106"/>
      <c r="P5469" s="43"/>
      <c r="Q5469" s="31"/>
      <c r="R5469" s="84"/>
      <c r="S5469" s="31"/>
      <c r="T5469" s="31"/>
      <c r="U5469" s="169"/>
      <c r="V5469" s="150"/>
      <c r="W5469" s="141" t="str" cm="1">
        <f t="array" ref="W5469">IF(SUM(LEN(B5469:V5469))=0,"",IF(OR(OR(ISBLANK(F5469),SUM(LEN(C5469),LEN(D5469))=0),AND(NOT(E5469="Unknown"),ISBLANK(J5469)),AND(NOT(O5469="Unknown"),ISBLANK(R5469))),"Missing Information", INDEX(Table15[Entire Service Line Classification], MATCH(SUMIFS(Table15[Unique ID],Table15[System-Owned Portion],E5469,Table15[If Material Anything Other than "Lead" in Column E,Was Material Ever Previously Lead?],G5469,Table15[Customer-Owned Portion],O5469),Table15[Unique ID],0),0)))</f>
        <v/>
      </c>
      <c r="X5469"/>
    </row>
    <row r="5470" spans="2:24" x14ac:dyDescent="0.25">
      <c r="B5470" s="146"/>
      <c r="C5470" s="31"/>
      <c r="D5470" s="31"/>
      <c r="E5470" s="44"/>
      <c r="F5470" s="43"/>
      <c r="G5470" s="84"/>
      <c r="H5470" s="31"/>
      <c r="I5470" s="208"/>
      <c r="J5470" s="84"/>
      <c r="K5470" s="31"/>
      <c r="L5470" s="31"/>
      <c r="M5470" s="169"/>
      <c r="N5470" s="148"/>
      <c r="O5470" s="106"/>
      <c r="P5470" s="43"/>
      <c r="Q5470" s="31"/>
      <c r="R5470" s="84"/>
      <c r="S5470" s="31"/>
      <c r="T5470" s="31"/>
      <c r="U5470" s="169"/>
      <c r="V5470" s="150"/>
      <c r="W5470" s="141" t="str" cm="1">
        <f t="array" ref="W5470">IF(SUM(LEN(B5470:V5470))=0,"",IF(OR(OR(ISBLANK(F5470),SUM(LEN(C5470),LEN(D5470))=0),AND(NOT(E5470="Unknown"),ISBLANK(J5470)),AND(NOT(O5470="Unknown"),ISBLANK(R5470))),"Missing Information", INDEX(Table15[Entire Service Line Classification], MATCH(SUMIFS(Table15[Unique ID],Table15[System-Owned Portion],E5470,Table15[If Material Anything Other than "Lead" in Column E,Was Material Ever Previously Lead?],G5470,Table15[Customer-Owned Portion],O5470),Table15[Unique ID],0),0)))</f>
        <v/>
      </c>
      <c r="X5470"/>
    </row>
    <row r="5471" spans="2:24" x14ac:dyDescent="0.25">
      <c r="B5471" s="146"/>
      <c r="C5471" s="31"/>
      <c r="D5471" s="31"/>
      <c r="E5471" s="44"/>
      <c r="F5471" s="43"/>
      <c r="G5471" s="84"/>
      <c r="H5471" s="31"/>
      <c r="I5471" s="208"/>
      <c r="J5471" s="84"/>
      <c r="K5471" s="31"/>
      <c r="L5471" s="31"/>
      <c r="M5471" s="169"/>
      <c r="N5471" s="148"/>
      <c r="O5471" s="106"/>
      <c r="P5471" s="43"/>
      <c r="Q5471" s="31"/>
      <c r="R5471" s="84"/>
      <c r="S5471" s="31"/>
      <c r="T5471" s="31"/>
      <c r="U5471" s="169"/>
      <c r="V5471" s="150"/>
      <c r="W5471" s="141" t="str" cm="1">
        <f t="array" ref="W5471">IF(SUM(LEN(B5471:V5471))=0,"",IF(OR(OR(ISBLANK(F5471),SUM(LEN(C5471),LEN(D5471))=0),AND(NOT(E5471="Unknown"),ISBLANK(J5471)),AND(NOT(O5471="Unknown"),ISBLANK(R5471))),"Missing Information", INDEX(Table15[Entire Service Line Classification], MATCH(SUMIFS(Table15[Unique ID],Table15[System-Owned Portion],E5471,Table15[If Material Anything Other than "Lead" in Column E,Was Material Ever Previously Lead?],G5471,Table15[Customer-Owned Portion],O5471),Table15[Unique ID],0),0)))</f>
        <v/>
      </c>
      <c r="X5471"/>
    </row>
    <row r="5472" spans="2:24" x14ac:dyDescent="0.25">
      <c r="B5472" s="146"/>
      <c r="C5472" s="31"/>
      <c r="D5472" s="31"/>
      <c r="E5472" s="44"/>
      <c r="F5472" s="43"/>
      <c r="G5472" s="84"/>
      <c r="H5472" s="31"/>
      <c r="I5472" s="208"/>
      <c r="J5472" s="84"/>
      <c r="K5472" s="31"/>
      <c r="L5472" s="31"/>
      <c r="M5472" s="169"/>
      <c r="N5472" s="148"/>
      <c r="O5472" s="106"/>
      <c r="P5472" s="43"/>
      <c r="Q5472" s="31"/>
      <c r="R5472" s="84"/>
      <c r="S5472" s="31"/>
      <c r="T5472" s="31"/>
      <c r="U5472" s="169"/>
      <c r="V5472" s="150"/>
      <c r="W5472" s="141" t="str" cm="1">
        <f t="array" ref="W5472">IF(SUM(LEN(B5472:V5472))=0,"",IF(OR(OR(ISBLANK(F5472),SUM(LEN(C5472),LEN(D5472))=0),AND(NOT(E5472="Unknown"),ISBLANK(J5472)),AND(NOT(O5472="Unknown"),ISBLANK(R5472))),"Missing Information", INDEX(Table15[Entire Service Line Classification], MATCH(SUMIFS(Table15[Unique ID],Table15[System-Owned Portion],E5472,Table15[If Material Anything Other than "Lead" in Column E,Was Material Ever Previously Lead?],G5472,Table15[Customer-Owned Portion],O5472),Table15[Unique ID],0),0)))</f>
        <v/>
      </c>
      <c r="X5472"/>
    </row>
    <row r="5473" spans="2:24" x14ac:dyDescent="0.25">
      <c r="B5473" s="146"/>
      <c r="C5473" s="31"/>
      <c r="D5473" s="31"/>
      <c r="E5473" s="44"/>
      <c r="F5473" s="43"/>
      <c r="G5473" s="84"/>
      <c r="H5473" s="31"/>
      <c r="I5473" s="208"/>
      <c r="J5473" s="84"/>
      <c r="K5473" s="31"/>
      <c r="L5473" s="31"/>
      <c r="M5473" s="169"/>
      <c r="N5473" s="148"/>
      <c r="O5473" s="106"/>
      <c r="P5473" s="43"/>
      <c r="Q5473" s="31"/>
      <c r="R5473" s="84"/>
      <c r="S5473" s="31"/>
      <c r="T5473" s="31"/>
      <c r="U5473" s="169"/>
      <c r="V5473" s="150"/>
      <c r="W5473" s="141" t="str" cm="1">
        <f t="array" ref="W5473">IF(SUM(LEN(B5473:V5473))=0,"",IF(OR(OR(ISBLANK(F5473),SUM(LEN(C5473),LEN(D5473))=0),AND(NOT(E5473="Unknown"),ISBLANK(J5473)),AND(NOT(O5473="Unknown"),ISBLANK(R5473))),"Missing Information", INDEX(Table15[Entire Service Line Classification], MATCH(SUMIFS(Table15[Unique ID],Table15[System-Owned Portion],E5473,Table15[If Material Anything Other than "Lead" in Column E,Was Material Ever Previously Lead?],G5473,Table15[Customer-Owned Portion],O5473),Table15[Unique ID],0),0)))</f>
        <v/>
      </c>
      <c r="X5473"/>
    </row>
    <row r="5474" spans="2:24" x14ac:dyDescent="0.25">
      <c r="B5474" s="146"/>
      <c r="C5474" s="31"/>
      <c r="D5474" s="31"/>
      <c r="E5474" s="44"/>
      <c r="F5474" s="43"/>
      <c r="G5474" s="84"/>
      <c r="H5474" s="31"/>
      <c r="I5474" s="208"/>
      <c r="J5474" s="84"/>
      <c r="K5474" s="31"/>
      <c r="L5474" s="31"/>
      <c r="M5474" s="169"/>
      <c r="N5474" s="148"/>
      <c r="O5474" s="106"/>
      <c r="P5474" s="43"/>
      <c r="Q5474" s="31"/>
      <c r="R5474" s="84"/>
      <c r="S5474" s="31"/>
      <c r="T5474" s="31"/>
      <c r="U5474" s="169"/>
      <c r="V5474" s="150"/>
      <c r="W5474" s="141" t="str" cm="1">
        <f t="array" ref="W5474">IF(SUM(LEN(B5474:V5474))=0,"",IF(OR(OR(ISBLANK(F5474),SUM(LEN(C5474),LEN(D5474))=0),AND(NOT(E5474="Unknown"),ISBLANK(J5474)),AND(NOT(O5474="Unknown"),ISBLANK(R5474))),"Missing Information", INDEX(Table15[Entire Service Line Classification], MATCH(SUMIFS(Table15[Unique ID],Table15[System-Owned Portion],E5474,Table15[If Material Anything Other than "Lead" in Column E,Was Material Ever Previously Lead?],G5474,Table15[Customer-Owned Portion],O5474),Table15[Unique ID],0),0)))</f>
        <v/>
      </c>
      <c r="X5474"/>
    </row>
    <row r="5475" spans="2:24" x14ac:dyDescent="0.25">
      <c r="B5475" s="146"/>
      <c r="C5475" s="31"/>
      <c r="D5475" s="31"/>
      <c r="E5475" s="44"/>
      <c r="F5475" s="43"/>
      <c r="G5475" s="84"/>
      <c r="H5475" s="31"/>
      <c r="I5475" s="208"/>
      <c r="J5475" s="84"/>
      <c r="K5475" s="31"/>
      <c r="L5475" s="31"/>
      <c r="M5475" s="169"/>
      <c r="N5475" s="148"/>
      <c r="O5475" s="106"/>
      <c r="P5475" s="43"/>
      <c r="Q5475" s="31"/>
      <c r="R5475" s="84"/>
      <c r="S5475" s="31"/>
      <c r="T5475" s="31"/>
      <c r="U5475" s="169"/>
      <c r="V5475" s="150"/>
      <c r="W5475" s="141" t="str" cm="1">
        <f t="array" ref="W5475">IF(SUM(LEN(B5475:V5475))=0,"",IF(OR(OR(ISBLANK(F5475),SUM(LEN(C5475),LEN(D5475))=0),AND(NOT(E5475="Unknown"),ISBLANK(J5475)),AND(NOT(O5475="Unknown"),ISBLANK(R5475))),"Missing Information", INDEX(Table15[Entire Service Line Classification], MATCH(SUMIFS(Table15[Unique ID],Table15[System-Owned Portion],E5475,Table15[If Material Anything Other than "Lead" in Column E,Was Material Ever Previously Lead?],G5475,Table15[Customer-Owned Portion],O5475),Table15[Unique ID],0),0)))</f>
        <v/>
      </c>
      <c r="X5475"/>
    </row>
    <row r="5476" spans="2:24" x14ac:dyDescent="0.25">
      <c r="B5476" s="146"/>
      <c r="C5476" s="31"/>
      <c r="D5476" s="31"/>
      <c r="E5476" s="44"/>
      <c r="F5476" s="43"/>
      <c r="G5476" s="84"/>
      <c r="H5476" s="31"/>
      <c r="I5476" s="208"/>
      <c r="J5476" s="84"/>
      <c r="K5476" s="31"/>
      <c r="L5476" s="31"/>
      <c r="M5476" s="169"/>
      <c r="N5476" s="148"/>
      <c r="O5476" s="106"/>
      <c r="P5476" s="43"/>
      <c r="Q5476" s="31"/>
      <c r="R5476" s="84"/>
      <c r="S5476" s="31"/>
      <c r="T5476" s="31"/>
      <c r="U5476" s="169"/>
      <c r="V5476" s="150"/>
      <c r="W5476" s="141" t="str" cm="1">
        <f t="array" ref="W5476">IF(SUM(LEN(B5476:V5476))=0,"",IF(OR(OR(ISBLANK(F5476),SUM(LEN(C5476),LEN(D5476))=0),AND(NOT(E5476="Unknown"),ISBLANK(J5476)),AND(NOT(O5476="Unknown"),ISBLANK(R5476))),"Missing Information", INDEX(Table15[Entire Service Line Classification], MATCH(SUMIFS(Table15[Unique ID],Table15[System-Owned Portion],E5476,Table15[If Material Anything Other than "Lead" in Column E,Was Material Ever Previously Lead?],G5476,Table15[Customer-Owned Portion],O5476),Table15[Unique ID],0),0)))</f>
        <v/>
      </c>
      <c r="X5476"/>
    </row>
    <row r="5477" spans="2:24" x14ac:dyDescent="0.25">
      <c r="B5477" s="146"/>
      <c r="C5477" s="31"/>
      <c r="D5477" s="31"/>
      <c r="E5477" s="44"/>
      <c r="F5477" s="43"/>
      <c r="G5477" s="84"/>
      <c r="H5477" s="31"/>
      <c r="I5477" s="208"/>
      <c r="J5477" s="84"/>
      <c r="K5477" s="31"/>
      <c r="L5477" s="31"/>
      <c r="M5477" s="169"/>
      <c r="N5477" s="148"/>
      <c r="O5477" s="106"/>
      <c r="P5477" s="43"/>
      <c r="Q5477" s="31"/>
      <c r="R5477" s="84"/>
      <c r="S5477" s="31"/>
      <c r="T5477" s="31"/>
      <c r="U5477" s="169"/>
      <c r="V5477" s="150"/>
      <c r="W5477" s="141" t="str" cm="1">
        <f t="array" ref="W5477">IF(SUM(LEN(B5477:V5477))=0,"",IF(OR(OR(ISBLANK(F5477),SUM(LEN(C5477),LEN(D5477))=0),AND(NOT(E5477="Unknown"),ISBLANK(J5477)),AND(NOT(O5477="Unknown"),ISBLANK(R5477))),"Missing Information", INDEX(Table15[Entire Service Line Classification], MATCH(SUMIFS(Table15[Unique ID],Table15[System-Owned Portion],E5477,Table15[If Material Anything Other than "Lead" in Column E,Was Material Ever Previously Lead?],G5477,Table15[Customer-Owned Portion],O5477),Table15[Unique ID],0),0)))</f>
        <v/>
      </c>
      <c r="X5477"/>
    </row>
    <row r="5478" spans="2:24" x14ac:dyDescent="0.25">
      <c r="B5478" s="146"/>
      <c r="C5478" s="31"/>
      <c r="D5478" s="31"/>
      <c r="E5478" s="44"/>
      <c r="F5478" s="43"/>
      <c r="G5478" s="84"/>
      <c r="H5478" s="31"/>
      <c r="I5478" s="208"/>
      <c r="J5478" s="84"/>
      <c r="K5478" s="31"/>
      <c r="L5478" s="31"/>
      <c r="M5478" s="169"/>
      <c r="N5478" s="148"/>
      <c r="O5478" s="106"/>
      <c r="P5478" s="43"/>
      <c r="Q5478" s="31"/>
      <c r="R5478" s="84"/>
      <c r="S5478" s="31"/>
      <c r="T5478" s="31"/>
      <c r="U5478" s="169"/>
      <c r="V5478" s="150"/>
      <c r="W5478" s="141" t="str" cm="1">
        <f t="array" ref="W5478">IF(SUM(LEN(B5478:V5478))=0,"",IF(OR(OR(ISBLANK(F5478),SUM(LEN(C5478),LEN(D5478))=0),AND(NOT(E5478="Unknown"),ISBLANK(J5478)),AND(NOT(O5478="Unknown"),ISBLANK(R5478))),"Missing Information", INDEX(Table15[Entire Service Line Classification], MATCH(SUMIFS(Table15[Unique ID],Table15[System-Owned Portion],E5478,Table15[If Material Anything Other than "Lead" in Column E,Was Material Ever Previously Lead?],G5478,Table15[Customer-Owned Portion],O5478),Table15[Unique ID],0),0)))</f>
        <v/>
      </c>
      <c r="X5478"/>
    </row>
    <row r="5479" spans="2:24" x14ac:dyDescent="0.25">
      <c r="B5479" s="146"/>
      <c r="C5479" s="31"/>
      <c r="D5479" s="31"/>
      <c r="E5479" s="44"/>
      <c r="F5479" s="43"/>
      <c r="G5479" s="84"/>
      <c r="H5479" s="31"/>
      <c r="I5479" s="208"/>
      <c r="J5479" s="84"/>
      <c r="K5479" s="31"/>
      <c r="L5479" s="31"/>
      <c r="M5479" s="169"/>
      <c r="N5479" s="148"/>
      <c r="O5479" s="106"/>
      <c r="P5479" s="43"/>
      <c r="Q5479" s="31"/>
      <c r="R5479" s="84"/>
      <c r="S5479" s="31"/>
      <c r="T5479" s="31"/>
      <c r="U5479" s="169"/>
      <c r="V5479" s="150"/>
      <c r="W5479" s="141" t="str" cm="1">
        <f t="array" ref="W5479">IF(SUM(LEN(B5479:V5479))=0,"",IF(OR(OR(ISBLANK(F5479),SUM(LEN(C5479),LEN(D5479))=0),AND(NOT(E5479="Unknown"),ISBLANK(J5479)),AND(NOT(O5479="Unknown"),ISBLANK(R5479))),"Missing Information", INDEX(Table15[Entire Service Line Classification], MATCH(SUMIFS(Table15[Unique ID],Table15[System-Owned Portion],E5479,Table15[If Material Anything Other than "Lead" in Column E,Was Material Ever Previously Lead?],G5479,Table15[Customer-Owned Portion],O5479),Table15[Unique ID],0),0)))</f>
        <v/>
      </c>
      <c r="X5479"/>
    </row>
    <row r="5480" spans="2:24" x14ac:dyDescent="0.25">
      <c r="B5480" s="146"/>
      <c r="C5480" s="31"/>
      <c r="D5480" s="31"/>
      <c r="E5480" s="44"/>
      <c r="F5480" s="43"/>
      <c r="G5480" s="84"/>
      <c r="H5480" s="31"/>
      <c r="I5480" s="208"/>
      <c r="J5480" s="84"/>
      <c r="K5480" s="31"/>
      <c r="L5480" s="31"/>
      <c r="M5480" s="169"/>
      <c r="N5480" s="148"/>
      <c r="O5480" s="106"/>
      <c r="P5480" s="43"/>
      <c r="Q5480" s="31"/>
      <c r="R5480" s="84"/>
      <c r="S5480" s="31"/>
      <c r="T5480" s="31"/>
      <c r="U5480" s="169"/>
      <c r="V5480" s="150"/>
      <c r="W5480" s="141" t="str" cm="1">
        <f t="array" ref="W5480">IF(SUM(LEN(B5480:V5480))=0,"",IF(OR(OR(ISBLANK(F5480),SUM(LEN(C5480),LEN(D5480))=0),AND(NOT(E5480="Unknown"),ISBLANK(J5480)),AND(NOT(O5480="Unknown"),ISBLANK(R5480))),"Missing Information", INDEX(Table15[Entire Service Line Classification], MATCH(SUMIFS(Table15[Unique ID],Table15[System-Owned Portion],E5480,Table15[If Material Anything Other than "Lead" in Column E,Was Material Ever Previously Lead?],G5480,Table15[Customer-Owned Portion],O5480),Table15[Unique ID],0),0)))</f>
        <v/>
      </c>
      <c r="X5480"/>
    </row>
    <row r="5481" spans="2:24" x14ac:dyDescent="0.25">
      <c r="B5481" s="146"/>
      <c r="C5481" s="31"/>
      <c r="D5481" s="31"/>
      <c r="E5481" s="44"/>
      <c r="F5481" s="43"/>
      <c r="G5481" s="84"/>
      <c r="H5481" s="31"/>
      <c r="I5481" s="208"/>
      <c r="J5481" s="84"/>
      <c r="K5481" s="31"/>
      <c r="L5481" s="31"/>
      <c r="M5481" s="169"/>
      <c r="N5481" s="148"/>
      <c r="O5481" s="106"/>
      <c r="P5481" s="43"/>
      <c r="Q5481" s="31"/>
      <c r="R5481" s="84"/>
      <c r="S5481" s="31"/>
      <c r="T5481" s="31"/>
      <c r="U5481" s="169"/>
      <c r="V5481" s="150"/>
      <c r="W5481" s="141" t="str" cm="1">
        <f t="array" ref="W5481">IF(SUM(LEN(B5481:V5481))=0,"",IF(OR(OR(ISBLANK(F5481),SUM(LEN(C5481),LEN(D5481))=0),AND(NOT(E5481="Unknown"),ISBLANK(J5481)),AND(NOT(O5481="Unknown"),ISBLANK(R5481))),"Missing Information", INDEX(Table15[Entire Service Line Classification], MATCH(SUMIFS(Table15[Unique ID],Table15[System-Owned Portion],E5481,Table15[If Material Anything Other than "Lead" in Column E,Was Material Ever Previously Lead?],G5481,Table15[Customer-Owned Portion],O5481),Table15[Unique ID],0),0)))</f>
        <v/>
      </c>
      <c r="X5481"/>
    </row>
    <row r="5482" spans="2:24" x14ac:dyDescent="0.25">
      <c r="B5482" s="146"/>
      <c r="C5482" s="31"/>
      <c r="D5482" s="31"/>
      <c r="E5482" s="44"/>
      <c r="F5482" s="43"/>
      <c r="G5482" s="84"/>
      <c r="H5482" s="31"/>
      <c r="I5482" s="208"/>
      <c r="J5482" s="84"/>
      <c r="K5482" s="31"/>
      <c r="L5482" s="31"/>
      <c r="M5482" s="169"/>
      <c r="N5482" s="148"/>
      <c r="O5482" s="106"/>
      <c r="P5482" s="43"/>
      <c r="Q5482" s="31"/>
      <c r="R5482" s="84"/>
      <c r="S5482" s="31"/>
      <c r="T5482" s="31"/>
      <c r="U5482" s="169"/>
      <c r="V5482" s="150"/>
      <c r="W5482" s="141" t="str" cm="1">
        <f t="array" ref="W5482">IF(SUM(LEN(B5482:V5482))=0,"",IF(OR(OR(ISBLANK(F5482),SUM(LEN(C5482),LEN(D5482))=0),AND(NOT(E5482="Unknown"),ISBLANK(J5482)),AND(NOT(O5482="Unknown"),ISBLANK(R5482))),"Missing Information", INDEX(Table15[Entire Service Line Classification], MATCH(SUMIFS(Table15[Unique ID],Table15[System-Owned Portion],E5482,Table15[If Material Anything Other than "Lead" in Column E,Was Material Ever Previously Lead?],G5482,Table15[Customer-Owned Portion],O5482),Table15[Unique ID],0),0)))</f>
        <v/>
      </c>
      <c r="X5482"/>
    </row>
    <row r="5483" spans="2:24" x14ac:dyDescent="0.25">
      <c r="B5483" s="146"/>
      <c r="C5483" s="31"/>
      <c r="D5483" s="31"/>
      <c r="E5483" s="44"/>
      <c r="F5483" s="43"/>
      <c r="G5483" s="84"/>
      <c r="H5483" s="31"/>
      <c r="I5483" s="208"/>
      <c r="J5483" s="84"/>
      <c r="K5483" s="31"/>
      <c r="L5483" s="31"/>
      <c r="M5483" s="169"/>
      <c r="N5483" s="148"/>
      <c r="O5483" s="106"/>
      <c r="P5483" s="43"/>
      <c r="Q5483" s="31"/>
      <c r="R5483" s="84"/>
      <c r="S5483" s="31"/>
      <c r="T5483" s="31"/>
      <c r="U5483" s="169"/>
      <c r="V5483" s="150"/>
      <c r="W5483" s="141" t="str" cm="1">
        <f t="array" ref="W5483">IF(SUM(LEN(B5483:V5483))=0,"",IF(OR(OR(ISBLANK(F5483),SUM(LEN(C5483),LEN(D5483))=0),AND(NOT(E5483="Unknown"),ISBLANK(J5483)),AND(NOT(O5483="Unknown"),ISBLANK(R5483))),"Missing Information", INDEX(Table15[Entire Service Line Classification], MATCH(SUMIFS(Table15[Unique ID],Table15[System-Owned Portion],E5483,Table15[If Material Anything Other than "Lead" in Column E,Was Material Ever Previously Lead?],G5483,Table15[Customer-Owned Portion],O5483),Table15[Unique ID],0),0)))</f>
        <v/>
      </c>
      <c r="X5483"/>
    </row>
    <row r="5484" spans="2:24" x14ac:dyDescent="0.25">
      <c r="B5484" s="146"/>
      <c r="C5484" s="31"/>
      <c r="D5484" s="31"/>
      <c r="E5484" s="44"/>
      <c r="F5484" s="43"/>
      <c r="G5484" s="84"/>
      <c r="H5484" s="31"/>
      <c r="I5484" s="208"/>
      <c r="J5484" s="84"/>
      <c r="K5484" s="31"/>
      <c r="L5484" s="31"/>
      <c r="M5484" s="169"/>
      <c r="N5484" s="148"/>
      <c r="O5484" s="106"/>
      <c r="P5484" s="43"/>
      <c r="Q5484" s="31"/>
      <c r="R5484" s="84"/>
      <c r="S5484" s="31"/>
      <c r="T5484" s="31"/>
      <c r="U5484" s="169"/>
      <c r="V5484" s="150"/>
      <c r="W5484" s="141" t="str" cm="1">
        <f t="array" ref="W5484">IF(SUM(LEN(B5484:V5484))=0,"",IF(OR(OR(ISBLANK(F5484),SUM(LEN(C5484),LEN(D5484))=0),AND(NOT(E5484="Unknown"),ISBLANK(J5484)),AND(NOT(O5484="Unknown"),ISBLANK(R5484))),"Missing Information", INDEX(Table15[Entire Service Line Classification], MATCH(SUMIFS(Table15[Unique ID],Table15[System-Owned Portion],E5484,Table15[If Material Anything Other than "Lead" in Column E,Was Material Ever Previously Lead?],G5484,Table15[Customer-Owned Portion],O5484),Table15[Unique ID],0),0)))</f>
        <v/>
      </c>
      <c r="X5484"/>
    </row>
    <row r="5485" spans="2:24" x14ac:dyDescent="0.25">
      <c r="B5485" s="146"/>
      <c r="C5485" s="31"/>
      <c r="D5485" s="31"/>
      <c r="E5485" s="44"/>
      <c r="F5485" s="43"/>
      <c r="G5485" s="84"/>
      <c r="H5485" s="31"/>
      <c r="I5485" s="208"/>
      <c r="J5485" s="84"/>
      <c r="K5485" s="31"/>
      <c r="L5485" s="31"/>
      <c r="M5485" s="169"/>
      <c r="N5485" s="148"/>
      <c r="O5485" s="106"/>
      <c r="P5485" s="43"/>
      <c r="Q5485" s="31"/>
      <c r="R5485" s="84"/>
      <c r="S5485" s="31"/>
      <c r="T5485" s="31"/>
      <c r="U5485" s="169"/>
      <c r="V5485" s="150"/>
      <c r="W5485" s="141" t="str" cm="1">
        <f t="array" ref="W5485">IF(SUM(LEN(B5485:V5485))=0,"",IF(OR(OR(ISBLANK(F5485),SUM(LEN(C5485),LEN(D5485))=0),AND(NOT(E5485="Unknown"),ISBLANK(J5485)),AND(NOT(O5485="Unknown"),ISBLANK(R5485))),"Missing Information", INDEX(Table15[Entire Service Line Classification], MATCH(SUMIFS(Table15[Unique ID],Table15[System-Owned Portion],E5485,Table15[If Material Anything Other than "Lead" in Column E,Was Material Ever Previously Lead?],G5485,Table15[Customer-Owned Portion],O5485),Table15[Unique ID],0),0)))</f>
        <v/>
      </c>
      <c r="X5485"/>
    </row>
    <row r="5486" spans="2:24" x14ac:dyDescent="0.25">
      <c r="B5486" s="146"/>
      <c r="C5486" s="31"/>
      <c r="D5486" s="31"/>
      <c r="E5486" s="44"/>
      <c r="F5486" s="43"/>
      <c r="G5486" s="84"/>
      <c r="H5486" s="31"/>
      <c r="I5486" s="208"/>
      <c r="J5486" s="84"/>
      <c r="K5486" s="31"/>
      <c r="L5486" s="31"/>
      <c r="M5486" s="169"/>
      <c r="N5486" s="148"/>
      <c r="O5486" s="106"/>
      <c r="P5486" s="43"/>
      <c r="Q5486" s="31"/>
      <c r="R5486" s="84"/>
      <c r="S5486" s="31"/>
      <c r="T5486" s="31"/>
      <c r="U5486" s="169"/>
      <c r="V5486" s="150"/>
      <c r="W5486" s="141" t="str" cm="1">
        <f t="array" ref="W5486">IF(SUM(LEN(B5486:V5486))=0,"",IF(OR(OR(ISBLANK(F5486),SUM(LEN(C5486),LEN(D5486))=0),AND(NOT(E5486="Unknown"),ISBLANK(J5486)),AND(NOT(O5486="Unknown"),ISBLANK(R5486))),"Missing Information", INDEX(Table15[Entire Service Line Classification], MATCH(SUMIFS(Table15[Unique ID],Table15[System-Owned Portion],E5486,Table15[If Material Anything Other than "Lead" in Column E,Was Material Ever Previously Lead?],G5486,Table15[Customer-Owned Portion],O5486),Table15[Unique ID],0),0)))</f>
        <v/>
      </c>
      <c r="X5486"/>
    </row>
    <row r="5487" spans="2:24" x14ac:dyDescent="0.25">
      <c r="B5487" s="146"/>
      <c r="C5487" s="31"/>
      <c r="D5487" s="31"/>
      <c r="E5487" s="44"/>
      <c r="F5487" s="43"/>
      <c r="G5487" s="84"/>
      <c r="H5487" s="31"/>
      <c r="I5487" s="208"/>
      <c r="J5487" s="84"/>
      <c r="K5487" s="31"/>
      <c r="L5487" s="31"/>
      <c r="M5487" s="169"/>
      <c r="N5487" s="148"/>
      <c r="O5487" s="106"/>
      <c r="P5487" s="43"/>
      <c r="Q5487" s="31"/>
      <c r="R5487" s="84"/>
      <c r="S5487" s="31"/>
      <c r="T5487" s="31"/>
      <c r="U5487" s="169"/>
      <c r="V5487" s="150"/>
      <c r="W5487" s="141" t="str" cm="1">
        <f t="array" ref="W5487">IF(SUM(LEN(B5487:V5487))=0,"",IF(OR(OR(ISBLANK(F5487),SUM(LEN(C5487),LEN(D5487))=0),AND(NOT(E5487="Unknown"),ISBLANK(J5487)),AND(NOT(O5487="Unknown"),ISBLANK(R5487))),"Missing Information", INDEX(Table15[Entire Service Line Classification], MATCH(SUMIFS(Table15[Unique ID],Table15[System-Owned Portion],E5487,Table15[If Material Anything Other than "Lead" in Column E,Was Material Ever Previously Lead?],G5487,Table15[Customer-Owned Portion],O5487),Table15[Unique ID],0),0)))</f>
        <v/>
      </c>
      <c r="X5487"/>
    </row>
    <row r="5488" spans="2:24" x14ac:dyDescent="0.25">
      <c r="B5488" s="146"/>
      <c r="C5488" s="31"/>
      <c r="D5488" s="31"/>
      <c r="E5488" s="44"/>
      <c r="F5488" s="43"/>
      <c r="G5488" s="84"/>
      <c r="H5488" s="31"/>
      <c r="I5488" s="208"/>
      <c r="J5488" s="84"/>
      <c r="K5488" s="31"/>
      <c r="L5488" s="31"/>
      <c r="M5488" s="169"/>
      <c r="N5488" s="148"/>
      <c r="O5488" s="106"/>
      <c r="P5488" s="43"/>
      <c r="Q5488" s="31"/>
      <c r="R5488" s="84"/>
      <c r="S5488" s="31"/>
      <c r="T5488" s="31"/>
      <c r="U5488" s="169"/>
      <c r="V5488" s="150"/>
      <c r="W5488" s="141" t="str" cm="1">
        <f t="array" ref="W5488">IF(SUM(LEN(B5488:V5488))=0,"",IF(OR(OR(ISBLANK(F5488),SUM(LEN(C5488),LEN(D5488))=0),AND(NOT(E5488="Unknown"),ISBLANK(J5488)),AND(NOT(O5488="Unknown"),ISBLANK(R5488))),"Missing Information", INDEX(Table15[Entire Service Line Classification], MATCH(SUMIFS(Table15[Unique ID],Table15[System-Owned Portion],E5488,Table15[If Material Anything Other than "Lead" in Column E,Was Material Ever Previously Lead?],G5488,Table15[Customer-Owned Portion],O5488),Table15[Unique ID],0),0)))</f>
        <v/>
      </c>
      <c r="X5488"/>
    </row>
    <row r="5489" spans="2:24" x14ac:dyDescent="0.25">
      <c r="B5489" s="146"/>
      <c r="C5489" s="31"/>
      <c r="D5489" s="31"/>
      <c r="E5489" s="44"/>
      <c r="F5489" s="43"/>
      <c r="G5489" s="84"/>
      <c r="H5489" s="31"/>
      <c r="I5489" s="208"/>
      <c r="J5489" s="84"/>
      <c r="K5489" s="31"/>
      <c r="L5489" s="31"/>
      <c r="M5489" s="169"/>
      <c r="N5489" s="148"/>
      <c r="O5489" s="106"/>
      <c r="P5489" s="43"/>
      <c r="Q5489" s="31"/>
      <c r="R5489" s="84"/>
      <c r="S5489" s="31"/>
      <c r="T5489" s="31"/>
      <c r="U5489" s="169"/>
      <c r="V5489" s="150"/>
      <c r="W5489" s="141" t="str" cm="1">
        <f t="array" ref="W5489">IF(SUM(LEN(B5489:V5489))=0,"",IF(OR(OR(ISBLANK(F5489),SUM(LEN(C5489),LEN(D5489))=0),AND(NOT(E5489="Unknown"),ISBLANK(J5489)),AND(NOT(O5489="Unknown"),ISBLANK(R5489))),"Missing Information", INDEX(Table15[Entire Service Line Classification], MATCH(SUMIFS(Table15[Unique ID],Table15[System-Owned Portion],E5489,Table15[If Material Anything Other than "Lead" in Column E,Was Material Ever Previously Lead?],G5489,Table15[Customer-Owned Portion],O5489),Table15[Unique ID],0),0)))</f>
        <v/>
      </c>
      <c r="X5489"/>
    </row>
    <row r="5490" spans="2:24" x14ac:dyDescent="0.25">
      <c r="B5490" s="146"/>
      <c r="C5490" s="31"/>
      <c r="D5490" s="31"/>
      <c r="E5490" s="44"/>
      <c r="F5490" s="43"/>
      <c r="G5490" s="84"/>
      <c r="H5490" s="31"/>
      <c r="I5490" s="208"/>
      <c r="J5490" s="84"/>
      <c r="K5490" s="31"/>
      <c r="L5490" s="31"/>
      <c r="M5490" s="169"/>
      <c r="N5490" s="148"/>
      <c r="O5490" s="106"/>
      <c r="P5490" s="43"/>
      <c r="Q5490" s="31"/>
      <c r="R5490" s="84"/>
      <c r="S5490" s="31"/>
      <c r="T5490" s="31"/>
      <c r="U5490" s="169"/>
      <c r="V5490" s="150"/>
      <c r="W5490" s="141" t="str" cm="1">
        <f t="array" ref="W5490">IF(SUM(LEN(B5490:V5490))=0,"",IF(OR(OR(ISBLANK(F5490),SUM(LEN(C5490),LEN(D5490))=0),AND(NOT(E5490="Unknown"),ISBLANK(J5490)),AND(NOT(O5490="Unknown"),ISBLANK(R5490))),"Missing Information", INDEX(Table15[Entire Service Line Classification], MATCH(SUMIFS(Table15[Unique ID],Table15[System-Owned Portion],E5490,Table15[If Material Anything Other than "Lead" in Column E,Was Material Ever Previously Lead?],G5490,Table15[Customer-Owned Portion],O5490),Table15[Unique ID],0),0)))</f>
        <v/>
      </c>
      <c r="X5490"/>
    </row>
    <row r="5491" spans="2:24" x14ac:dyDescent="0.25">
      <c r="B5491" s="146"/>
      <c r="C5491" s="31"/>
      <c r="D5491" s="31"/>
      <c r="E5491" s="44"/>
      <c r="F5491" s="43"/>
      <c r="G5491" s="84"/>
      <c r="H5491" s="31"/>
      <c r="I5491" s="208"/>
      <c r="J5491" s="84"/>
      <c r="K5491" s="31"/>
      <c r="L5491" s="31"/>
      <c r="M5491" s="169"/>
      <c r="N5491" s="148"/>
      <c r="O5491" s="106"/>
      <c r="P5491" s="43"/>
      <c r="Q5491" s="31"/>
      <c r="R5491" s="84"/>
      <c r="S5491" s="31"/>
      <c r="T5491" s="31"/>
      <c r="U5491" s="169"/>
      <c r="V5491" s="150"/>
      <c r="W5491" s="141" t="str" cm="1">
        <f t="array" ref="W5491">IF(SUM(LEN(B5491:V5491))=0,"",IF(OR(OR(ISBLANK(F5491),SUM(LEN(C5491),LEN(D5491))=0),AND(NOT(E5491="Unknown"),ISBLANK(J5491)),AND(NOT(O5491="Unknown"),ISBLANK(R5491))),"Missing Information", INDEX(Table15[Entire Service Line Classification], MATCH(SUMIFS(Table15[Unique ID],Table15[System-Owned Portion],E5491,Table15[If Material Anything Other than "Lead" in Column E,Was Material Ever Previously Lead?],G5491,Table15[Customer-Owned Portion],O5491),Table15[Unique ID],0),0)))</f>
        <v/>
      </c>
      <c r="X5491"/>
    </row>
    <row r="5492" spans="2:24" x14ac:dyDescent="0.25">
      <c r="B5492" s="146"/>
      <c r="C5492" s="31"/>
      <c r="D5492" s="31"/>
      <c r="E5492" s="44"/>
      <c r="F5492" s="43"/>
      <c r="G5492" s="84"/>
      <c r="H5492" s="31"/>
      <c r="I5492" s="208"/>
      <c r="J5492" s="84"/>
      <c r="K5492" s="31"/>
      <c r="L5492" s="31"/>
      <c r="M5492" s="169"/>
      <c r="N5492" s="148"/>
      <c r="O5492" s="106"/>
      <c r="P5492" s="43"/>
      <c r="Q5492" s="31"/>
      <c r="R5492" s="84"/>
      <c r="S5492" s="31"/>
      <c r="T5492" s="31"/>
      <c r="U5492" s="169"/>
      <c r="V5492" s="150"/>
      <c r="W5492" s="141" t="str" cm="1">
        <f t="array" ref="W5492">IF(SUM(LEN(B5492:V5492))=0,"",IF(OR(OR(ISBLANK(F5492),SUM(LEN(C5492),LEN(D5492))=0),AND(NOT(E5492="Unknown"),ISBLANK(J5492)),AND(NOT(O5492="Unknown"),ISBLANK(R5492))),"Missing Information", INDEX(Table15[Entire Service Line Classification], MATCH(SUMIFS(Table15[Unique ID],Table15[System-Owned Portion],E5492,Table15[If Material Anything Other than "Lead" in Column E,Was Material Ever Previously Lead?],G5492,Table15[Customer-Owned Portion],O5492),Table15[Unique ID],0),0)))</f>
        <v/>
      </c>
      <c r="X5492"/>
    </row>
    <row r="5493" spans="2:24" x14ac:dyDescent="0.25">
      <c r="B5493" s="146"/>
      <c r="C5493" s="31"/>
      <c r="D5493" s="31"/>
      <c r="E5493" s="44"/>
      <c r="F5493" s="43"/>
      <c r="G5493" s="84"/>
      <c r="H5493" s="31"/>
      <c r="I5493" s="208"/>
      <c r="J5493" s="84"/>
      <c r="K5493" s="31"/>
      <c r="L5493" s="31"/>
      <c r="M5493" s="169"/>
      <c r="N5493" s="148"/>
      <c r="O5493" s="106"/>
      <c r="P5493" s="43"/>
      <c r="Q5493" s="31"/>
      <c r="R5493" s="84"/>
      <c r="S5493" s="31"/>
      <c r="T5493" s="31"/>
      <c r="U5493" s="169"/>
      <c r="V5493" s="150"/>
      <c r="W5493" s="141" t="str" cm="1">
        <f t="array" ref="W5493">IF(SUM(LEN(B5493:V5493))=0,"",IF(OR(OR(ISBLANK(F5493),SUM(LEN(C5493),LEN(D5493))=0),AND(NOT(E5493="Unknown"),ISBLANK(J5493)),AND(NOT(O5493="Unknown"),ISBLANK(R5493))),"Missing Information", INDEX(Table15[Entire Service Line Classification], MATCH(SUMIFS(Table15[Unique ID],Table15[System-Owned Portion],E5493,Table15[If Material Anything Other than "Lead" in Column E,Was Material Ever Previously Lead?],G5493,Table15[Customer-Owned Portion],O5493),Table15[Unique ID],0),0)))</f>
        <v/>
      </c>
      <c r="X5493"/>
    </row>
    <row r="5494" spans="2:24" x14ac:dyDescent="0.25">
      <c r="B5494" s="146"/>
      <c r="C5494" s="31"/>
      <c r="D5494" s="31"/>
      <c r="E5494" s="44"/>
      <c r="F5494" s="43"/>
      <c r="G5494" s="84"/>
      <c r="H5494" s="31"/>
      <c r="I5494" s="208"/>
      <c r="J5494" s="84"/>
      <c r="K5494" s="31"/>
      <c r="L5494" s="31"/>
      <c r="M5494" s="169"/>
      <c r="N5494" s="148"/>
      <c r="O5494" s="106"/>
      <c r="P5494" s="43"/>
      <c r="Q5494" s="31"/>
      <c r="R5494" s="84"/>
      <c r="S5494" s="31"/>
      <c r="T5494" s="31"/>
      <c r="U5494" s="169"/>
      <c r="V5494" s="150"/>
      <c r="W5494" s="141" t="str" cm="1">
        <f t="array" ref="W5494">IF(SUM(LEN(B5494:V5494))=0,"",IF(OR(OR(ISBLANK(F5494),SUM(LEN(C5494),LEN(D5494))=0),AND(NOT(E5494="Unknown"),ISBLANK(J5494)),AND(NOT(O5494="Unknown"),ISBLANK(R5494))),"Missing Information", INDEX(Table15[Entire Service Line Classification], MATCH(SUMIFS(Table15[Unique ID],Table15[System-Owned Portion],E5494,Table15[If Material Anything Other than "Lead" in Column E,Was Material Ever Previously Lead?],G5494,Table15[Customer-Owned Portion],O5494),Table15[Unique ID],0),0)))</f>
        <v/>
      </c>
      <c r="X5494"/>
    </row>
    <row r="5495" spans="2:24" x14ac:dyDescent="0.25">
      <c r="B5495" s="146"/>
      <c r="C5495" s="31"/>
      <c r="D5495" s="31"/>
      <c r="E5495" s="44"/>
      <c r="F5495" s="43"/>
      <c r="G5495" s="84"/>
      <c r="H5495" s="31"/>
      <c r="I5495" s="208"/>
      <c r="J5495" s="84"/>
      <c r="K5495" s="31"/>
      <c r="L5495" s="31"/>
      <c r="M5495" s="169"/>
      <c r="N5495" s="148"/>
      <c r="O5495" s="106"/>
      <c r="P5495" s="43"/>
      <c r="Q5495" s="31"/>
      <c r="R5495" s="84"/>
      <c r="S5495" s="31"/>
      <c r="T5495" s="31"/>
      <c r="U5495" s="169"/>
      <c r="V5495" s="150"/>
      <c r="W5495" s="141" t="str" cm="1">
        <f t="array" ref="W5495">IF(SUM(LEN(B5495:V5495))=0,"",IF(OR(OR(ISBLANK(F5495),SUM(LEN(C5495),LEN(D5495))=0),AND(NOT(E5495="Unknown"),ISBLANK(J5495)),AND(NOT(O5495="Unknown"),ISBLANK(R5495))),"Missing Information", INDEX(Table15[Entire Service Line Classification], MATCH(SUMIFS(Table15[Unique ID],Table15[System-Owned Portion],E5495,Table15[If Material Anything Other than "Lead" in Column E,Was Material Ever Previously Lead?],G5495,Table15[Customer-Owned Portion],O5495),Table15[Unique ID],0),0)))</f>
        <v/>
      </c>
      <c r="X5495"/>
    </row>
    <row r="5496" spans="2:24" x14ac:dyDescent="0.25">
      <c r="B5496" s="146"/>
      <c r="C5496" s="31"/>
      <c r="D5496" s="31"/>
      <c r="E5496" s="44"/>
      <c r="F5496" s="43"/>
      <c r="G5496" s="84"/>
      <c r="H5496" s="31"/>
      <c r="I5496" s="208"/>
      <c r="J5496" s="84"/>
      <c r="K5496" s="31"/>
      <c r="L5496" s="31"/>
      <c r="M5496" s="169"/>
      <c r="N5496" s="148"/>
      <c r="O5496" s="106"/>
      <c r="P5496" s="43"/>
      <c r="Q5496" s="31"/>
      <c r="R5496" s="84"/>
      <c r="S5496" s="31"/>
      <c r="T5496" s="31"/>
      <c r="U5496" s="169"/>
      <c r="V5496" s="150"/>
      <c r="W5496" s="141" t="str" cm="1">
        <f t="array" ref="W5496">IF(SUM(LEN(B5496:V5496))=0,"",IF(OR(OR(ISBLANK(F5496),SUM(LEN(C5496),LEN(D5496))=0),AND(NOT(E5496="Unknown"),ISBLANK(J5496)),AND(NOT(O5496="Unknown"),ISBLANK(R5496))),"Missing Information", INDEX(Table15[Entire Service Line Classification], MATCH(SUMIFS(Table15[Unique ID],Table15[System-Owned Portion],E5496,Table15[If Material Anything Other than "Lead" in Column E,Was Material Ever Previously Lead?],G5496,Table15[Customer-Owned Portion],O5496),Table15[Unique ID],0),0)))</f>
        <v/>
      </c>
      <c r="X5496"/>
    </row>
    <row r="5497" spans="2:24" x14ac:dyDescent="0.25">
      <c r="B5497" s="146"/>
      <c r="C5497" s="31"/>
      <c r="D5497" s="31"/>
      <c r="E5497" s="44"/>
      <c r="F5497" s="43"/>
      <c r="G5497" s="84"/>
      <c r="H5497" s="31"/>
      <c r="I5497" s="208"/>
      <c r="J5497" s="84"/>
      <c r="K5497" s="31"/>
      <c r="L5497" s="31"/>
      <c r="M5497" s="169"/>
      <c r="N5497" s="148"/>
      <c r="O5497" s="106"/>
      <c r="P5497" s="43"/>
      <c r="Q5497" s="31"/>
      <c r="R5497" s="84"/>
      <c r="S5497" s="31"/>
      <c r="T5497" s="31"/>
      <c r="U5497" s="169"/>
      <c r="V5497" s="150"/>
      <c r="W5497" s="141" t="str" cm="1">
        <f t="array" ref="W5497">IF(SUM(LEN(B5497:V5497))=0,"",IF(OR(OR(ISBLANK(F5497),SUM(LEN(C5497),LEN(D5497))=0),AND(NOT(E5497="Unknown"),ISBLANK(J5497)),AND(NOT(O5497="Unknown"),ISBLANK(R5497))),"Missing Information", INDEX(Table15[Entire Service Line Classification], MATCH(SUMIFS(Table15[Unique ID],Table15[System-Owned Portion],E5497,Table15[If Material Anything Other than "Lead" in Column E,Was Material Ever Previously Lead?],G5497,Table15[Customer-Owned Portion],O5497),Table15[Unique ID],0),0)))</f>
        <v/>
      </c>
      <c r="X5497"/>
    </row>
    <row r="5498" spans="2:24" x14ac:dyDescent="0.25">
      <c r="B5498" s="146"/>
      <c r="C5498" s="31"/>
      <c r="D5498" s="31"/>
      <c r="E5498" s="44"/>
      <c r="F5498" s="43"/>
      <c r="G5498" s="84"/>
      <c r="H5498" s="31"/>
      <c r="I5498" s="208"/>
      <c r="J5498" s="84"/>
      <c r="K5498" s="31"/>
      <c r="L5498" s="31"/>
      <c r="M5498" s="169"/>
      <c r="N5498" s="148"/>
      <c r="O5498" s="106"/>
      <c r="P5498" s="43"/>
      <c r="Q5498" s="31"/>
      <c r="R5498" s="84"/>
      <c r="S5498" s="31"/>
      <c r="T5498" s="31"/>
      <c r="U5498" s="169"/>
      <c r="V5498" s="150"/>
      <c r="W5498" s="141" t="str" cm="1">
        <f t="array" ref="W5498">IF(SUM(LEN(B5498:V5498))=0,"",IF(OR(OR(ISBLANK(F5498),SUM(LEN(C5498),LEN(D5498))=0),AND(NOT(E5498="Unknown"),ISBLANK(J5498)),AND(NOT(O5498="Unknown"),ISBLANK(R5498))),"Missing Information", INDEX(Table15[Entire Service Line Classification], MATCH(SUMIFS(Table15[Unique ID],Table15[System-Owned Portion],E5498,Table15[If Material Anything Other than "Lead" in Column E,Was Material Ever Previously Lead?],G5498,Table15[Customer-Owned Portion],O5498),Table15[Unique ID],0),0)))</f>
        <v/>
      </c>
      <c r="X5498"/>
    </row>
    <row r="5499" spans="2:24" x14ac:dyDescent="0.25">
      <c r="B5499" s="146"/>
      <c r="C5499" s="31"/>
      <c r="D5499" s="31"/>
      <c r="E5499" s="44"/>
      <c r="F5499" s="43"/>
      <c r="G5499" s="84"/>
      <c r="H5499" s="31"/>
      <c r="I5499" s="208"/>
      <c r="J5499" s="84"/>
      <c r="K5499" s="31"/>
      <c r="L5499" s="31"/>
      <c r="M5499" s="169"/>
      <c r="N5499" s="148"/>
      <c r="O5499" s="106"/>
      <c r="P5499" s="43"/>
      <c r="Q5499" s="31"/>
      <c r="R5499" s="84"/>
      <c r="S5499" s="31"/>
      <c r="T5499" s="31"/>
      <c r="U5499" s="169"/>
      <c r="V5499" s="150"/>
      <c r="W5499" s="141" t="str" cm="1">
        <f t="array" ref="W5499">IF(SUM(LEN(B5499:V5499))=0,"",IF(OR(OR(ISBLANK(F5499),SUM(LEN(C5499),LEN(D5499))=0),AND(NOT(E5499="Unknown"),ISBLANK(J5499)),AND(NOT(O5499="Unknown"),ISBLANK(R5499))),"Missing Information", INDEX(Table15[Entire Service Line Classification], MATCH(SUMIFS(Table15[Unique ID],Table15[System-Owned Portion],E5499,Table15[If Material Anything Other than "Lead" in Column E,Was Material Ever Previously Lead?],G5499,Table15[Customer-Owned Portion],O5499),Table15[Unique ID],0),0)))</f>
        <v/>
      </c>
      <c r="X5499"/>
    </row>
    <row r="5500" spans="2:24" x14ac:dyDescent="0.25">
      <c r="B5500" s="146"/>
      <c r="C5500" s="31"/>
      <c r="D5500" s="31"/>
      <c r="E5500" s="44"/>
      <c r="F5500" s="43"/>
      <c r="G5500" s="84"/>
      <c r="H5500" s="31"/>
      <c r="I5500" s="208"/>
      <c r="J5500" s="84"/>
      <c r="K5500" s="31"/>
      <c r="L5500" s="31"/>
      <c r="M5500" s="169"/>
      <c r="N5500" s="148"/>
      <c r="O5500" s="106"/>
      <c r="P5500" s="43"/>
      <c r="Q5500" s="31"/>
      <c r="R5500" s="84"/>
      <c r="S5500" s="31"/>
      <c r="T5500" s="31"/>
      <c r="U5500" s="169"/>
      <c r="V5500" s="150"/>
      <c r="W5500" s="141" t="str" cm="1">
        <f t="array" ref="W5500">IF(SUM(LEN(B5500:V5500))=0,"",IF(OR(OR(ISBLANK(F5500),SUM(LEN(C5500),LEN(D5500))=0),AND(NOT(E5500="Unknown"),ISBLANK(J5500)),AND(NOT(O5500="Unknown"),ISBLANK(R5500))),"Missing Information", INDEX(Table15[Entire Service Line Classification], MATCH(SUMIFS(Table15[Unique ID],Table15[System-Owned Portion],E5500,Table15[If Material Anything Other than "Lead" in Column E,Was Material Ever Previously Lead?],G5500,Table15[Customer-Owned Portion],O5500),Table15[Unique ID],0),0)))</f>
        <v/>
      </c>
      <c r="X5500"/>
    </row>
    <row r="5501" spans="2:24" x14ac:dyDescent="0.25">
      <c r="B5501" s="146"/>
      <c r="C5501" s="31"/>
      <c r="D5501" s="31"/>
      <c r="E5501" s="44"/>
      <c r="F5501" s="43"/>
      <c r="G5501" s="84"/>
      <c r="H5501" s="31"/>
      <c r="I5501" s="208"/>
      <c r="J5501" s="84"/>
      <c r="K5501" s="31"/>
      <c r="L5501" s="31"/>
      <c r="M5501" s="169"/>
      <c r="N5501" s="148"/>
      <c r="O5501" s="106"/>
      <c r="P5501" s="43"/>
      <c r="Q5501" s="31"/>
      <c r="R5501" s="84"/>
      <c r="S5501" s="31"/>
      <c r="T5501" s="31"/>
      <c r="U5501" s="169"/>
      <c r="V5501" s="150"/>
      <c r="W5501" s="141" t="str" cm="1">
        <f t="array" ref="W5501">IF(SUM(LEN(B5501:V5501))=0,"",IF(OR(OR(ISBLANK(F5501),SUM(LEN(C5501),LEN(D5501))=0),AND(NOT(E5501="Unknown"),ISBLANK(J5501)),AND(NOT(O5501="Unknown"),ISBLANK(R5501))),"Missing Information", INDEX(Table15[Entire Service Line Classification], MATCH(SUMIFS(Table15[Unique ID],Table15[System-Owned Portion],E5501,Table15[If Material Anything Other than "Lead" in Column E,Was Material Ever Previously Lead?],G5501,Table15[Customer-Owned Portion],O5501),Table15[Unique ID],0),0)))</f>
        <v/>
      </c>
      <c r="X5501"/>
    </row>
    <row r="5502" spans="2:24" x14ac:dyDescent="0.25">
      <c r="B5502" s="146"/>
      <c r="C5502" s="31"/>
      <c r="D5502" s="31"/>
      <c r="E5502" s="44"/>
      <c r="F5502" s="43"/>
      <c r="G5502" s="84"/>
      <c r="H5502" s="31"/>
      <c r="I5502" s="208"/>
      <c r="J5502" s="84"/>
      <c r="K5502" s="31"/>
      <c r="L5502" s="31"/>
      <c r="M5502" s="169"/>
      <c r="N5502" s="148"/>
      <c r="O5502" s="106"/>
      <c r="P5502" s="43"/>
      <c r="Q5502" s="31"/>
      <c r="R5502" s="84"/>
      <c r="S5502" s="31"/>
      <c r="T5502" s="31"/>
      <c r="U5502" s="169"/>
      <c r="V5502" s="150"/>
      <c r="W5502" s="141" t="str" cm="1">
        <f t="array" ref="W5502">IF(SUM(LEN(B5502:V5502))=0,"",IF(OR(OR(ISBLANK(F5502),SUM(LEN(C5502),LEN(D5502))=0),AND(NOT(E5502="Unknown"),ISBLANK(J5502)),AND(NOT(O5502="Unknown"),ISBLANK(R5502))),"Missing Information", INDEX(Table15[Entire Service Line Classification], MATCH(SUMIFS(Table15[Unique ID],Table15[System-Owned Portion],E5502,Table15[If Material Anything Other than "Lead" in Column E,Was Material Ever Previously Lead?],G5502,Table15[Customer-Owned Portion],O5502),Table15[Unique ID],0),0)))</f>
        <v/>
      </c>
      <c r="X5502"/>
    </row>
    <row r="5503" spans="2:24" x14ac:dyDescent="0.25">
      <c r="B5503" s="146"/>
      <c r="C5503" s="31"/>
      <c r="D5503" s="31"/>
      <c r="E5503" s="44"/>
      <c r="F5503" s="43"/>
      <c r="G5503" s="84"/>
      <c r="H5503" s="31"/>
      <c r="I5503" s="208"/>
      <c r="J5503" s="84"/>
      <c r="K5503" s="31"/>
      <c r="L5503" s="31"/>
      <c r="M5503" s="169"/>
      <c r="N5503" s="148"/>
      <c r="O5503" s="106"/>
      <c r="P5503" s="43"/>
      <c r="Q5503" s="31"/>
      <c r="R5503" s="84"/>
      <c r="S5503" s="31"/>
      <c r="T5503" s="31"/>
      <c r="U5503" s="169"/>
      <c r="V5503" s="150"/>
      <c r="W5503" s="141" t="str" cm="1">
        <f t="array" ref="W5503">IF(SUM(LEN(B5503:V5503))=0,"",IF(OR(OR(ISBLANK(F5503),SUM(LEN(C5503),LEN(D5503))=0),AND(NOT(E5503="Unknown"),ISBLANK(J5503)),AND(NOT(O5503="Unknown"),ISBLANK(R5503))),"Missing Information", INDEX(Table15[Entire Service Line Classification], MATCH(SUMIFS(Table15[Unique ID],Table15[System-Owned Portion],E5503,Table15[If Material Anything Other than "Lead" in Column E,Was Material Ever Previously Lead?],G5503,Table15[Customer-Owned Portion],O5503),Table15[Unique ID],0),0)))</f>
        <v/>
      </c>
      <c r="X5503"/>
    </row>
    <row r="5504" spans="2:24" x14ac:dyDescent="0.25">
      <c r="B5504" s="146"/>
      <c r="C5504" s="31"/>
      <c r="D5504" s="31"/>
      <c r="E5504" s="44"/>
      <c r="F5504" s="43"/>
      <c r="G5504" s="84"/>
      <c r="H5504" s="31"/>
      <c r="I5504" s="208"/>
      <c r="J5504" s="84"/>
      <c r="K5504" s="31"/>
      <c r="L5504" s="31"/>
      <c r="M5504" s="169"/>
      <c r="N5504" s="148"/>
      <c r="O5504" s="106"/>
      <c r="P5504" s="43"/>
      <c r="Q5504" s="31"/>
      <c r="R5504" s="84"/>
      <c r="S5504" s="31"/>
      <c r="T5504" s="31"/>
      <c r="U5504" s="169"/>
      <c r="V5504" s="150"/>
      <c r="W5504" s="141" t="str" cm="1">
        <f t="array" ref="W5504">IF(SUM(LEN(B5504:V5504))=0,"",IF(OR(OR(ISBLANK(F5504),SUM(LEN(C5504),LEN(D5504))=0),AND(NOT(E5504="Unknown"),ISBLANK(J5504)),AND(NOT(O5504="Unknown"),ISBLANK(R5504))),"Missing Information", INDEX(Table15[Entire Service Line Classification], MATCH(SUMIFS(Table15[Unique ID],Table15[System-Owned Portion],E5504,Table15[If Material Anything Other than "Lead" in Column E,Was Material Ever Previously Lead?],G5504,Table15[Customer-Owned Portion],O5504),Table15[Unique ID],0),0)))</f>
        <v/>
      </c>
      <c r="X5504"/>
    </row>
    <row r="5505" spans="2:24" x14ac:dyDescent="0.25">
      <c r="B5505" s="146"/>
      <c r="C5505" s="31"/>
      <c r="D5505" s="31"/>
      <c r="E5505" s="44"/>
      <c r="F5505" s="43"/>
      <c r="G5505" s="84"/>
      <c r="H5505" s="31"/>
      <c r="I5505" s="208"/>
      <c r="J5505" s="84"/>
      <c r="K5505" s="31"/>
      <c r="L5505" s="31"/>
      <c r="M5505" s="169"/>
      <c r="N5505" s="148"/>
      <c r="O5505" s="106"/>
      <c r="P5505" s="43"/>
      <c r="Q5505" s="31"/>
      <c r="R5505" s="84"/>
      <c r="S5505" s="31"/>
      <c r="T5505" s="31"/>
      <c r="U5505" s="169"/>
      <c r="V5505" s="150"/>
      <c r="W5505" s="141" t="str" cm="1">
        <f t="array" ref="W5505">IF(SUM(LEN(B5505:V5505))=0,"",IF(OR(OR(ISBLANK(F5505),SUM(LEN(C5505),LEN(D5505))=0),AND(NOT(E5505="Unknown"),ISBLANK(J5505)),AND(NOT(O5505="Unknown"),ISBLANK(R5505))),"Missing Information", INDEX(Table15[Entire Service Line Classification], MATCH(SUMIFS(Table15[Unique ID],Table15[System-Owned Portion],E5505,Table15[If Material Anything Other than "Lead" in Column E,Was Material Ever Previously Lead?],G5505,Table15[Customer-Owned Portion],O5505),Table15[Unique ID],0),0)))</f>
        <v/>
      </c>
      <c r="X5505"/>
    </row>
    <row r="5506" spans="2:24" x14ac:dyDescent="0.25">
      <c r="B5506" s="146"/>
      <c r="C5506" s="31"/>
      <c r="D5506" s="31"/>
      <c r="E5506" s="44"/>
      <c r="F5506" s="43"/>
      <c r="G5506" s="84"/>
      <c r="H5506" s="31"/>
      <c r="I5506" s="208"/>
      <c r="J5506" s="84"/>
      <c r="K5506" s="31"/>
      <c r="L5506" s="31"/>
      <c r="M5506" s="169"/>
      <c r="N5506" s="148"/>
      <c r="O5506" s="106"/>
      <c r="P5506" s="43"/>
      <c r="Q5506" s="31"/>
      <c r="R5506" s="84"/>
      <c r="S5506" s="31"/>
      <c r="T5506" s="31"/>
      <c r="U5506" s="169"/>
      <c r="V5506" s="150"/>
      <c r="W5506" s="141" t="str" cm="1">
        <f t="array" ref="W5506">IF(SUM(LEN(B5506:V5506))=0,"",IF(OR(OR(ISBLANK(F5506),SUM(LEN(C5506),LEN(D5506))=0),AND(NOT(E5506="Unknown"),ISBLANK(J5506)),AND(NOT(O5506="Unknown"),ISBLANK(R5506))),"Missing Information", INDEX(Table15[Entire Service Line Classification], MATCH(SUMIFS(Table15[Unique ID],Table15[System-Owned Portion],E5506,Table15[If Material Anything Other than "Lead" in Column E,Was Material Ever Previously Lead?],G5506,Table15[Customer-Owned Portion],O5506),Table15[Unique ID],0),0)))</f>
        <v/>
      </c>
      <c r="X5506"/>
    </row>
    <row r="5507" spans="2:24" x14ac:dyDescent="0.25">
      <c r="B5507" s="146"/>
      <c r="C5507" s="31"/>
      <c r="D5507" s="31"/>
      <c r="E5507" s="44"/>
      <c r="F5507" s="43"/>
      <c r="G5507" s="84"/>
      <c r="H5507" s="31"/>
      <c r="I5507" s="208"/>
      <c r="J5507" s="84"/>
      <c r="K5507" s="31"/>
      <c r="L5507" s="31"/>
      <c r="M5507" s="169"/>
      <c r="N5507" s="148"/>
      <c r="O5507" s="106"/>
      <c r="P5507" s="43"/>
      <c r="Q5507" s="31"/>
      <c r="R5507" s="84"/>
      <c r="S5507" s="31"/>
      <c r="T5507" s="31"/>
      <c r="U5507" s="169"/>
      <c r="V5507" s="150"/>
      <c r="W5507" s="141" t="str" cm="1">
        <f t="array" ref="W5507">IF(SUM(LEN(B5507:V5507))=0,"",IF(OR(OR(ISBLANK(F5507),SUM(LEN(C5507),LEN(D5507))=0),AND(NOT(E5507="Unknown"),ISBLANK(J5507)),AND(NOT(O5507="Unknown"),ISBLANK(R5507))),"Missing Information", INDEX(Table15[Entire Service Line Classification], MATCH(SUMIFS(Table15[Unique ID],Table15[System-Owned Portion],E5507,Table15[If Material Anything Other than "Lead" in Column E,Was Material Ever Previously Lead?],G5507,Table15[Customer-Owned Portion],O5507),Table15[Unique ID],0),0)))</f>
        <v/>
      </c>
      <c r="X5507"/>
    </row>
    <row r="5508" spans="2:24" x14ac:dyDescent="0.25">
      <c r="B5508" s="146"/>
      <c r="C5508" s="31"/>
      <c r="D5508" s="31"/>
      <c r="E5508" s="44"/>
      <c r="F5508" s="43"/>
      <c r="G5508" s="84"/>
      <c r="H5508" s="31"/>
      <c r="I5508" s="208"/>
      <c r="J5508" s="84"/>
      <c r="K5508" s="31"/>
      <c r="L5508" s="31"/>
      <c r="M5508" s="169"/>
      <c r="N5508" s="148"/>
      <c r="O5508" s="106"/>
      <c r="P5508" s="43"/>
      <c r="Q5508" s="31"/>
      <c r="R5508" s="84"/>
      <c r="S5508" s="31"/>
      <c r="T5508" s="31"/>
      <c r="U5508" s="169"/>
      <c r="V5508" s="150"/>
      <c r="W5508" s="141" t="str" cm="1">
        <f t="array" ref="W5508">IF(SUM(LEN(B5508:V5508))=0,"",IF(OR(OR(ISBLANK(F5508),SUM(LEN(C5508),LEN(D5508))=0),AND(NOT(E5508="Unknown"),ISBLANK(J5508)),AND(NOT(O5508="Unknown"),ISBLANK(R5508))),"Missing Information", INDEX(Table15[Entire Service Line Classification], MATCH(SUMIFS(Table15[Unique ID],Table15[System-Owned Portion],E5508,Table15[If Material Anything Other than "Lead" in Column E,Was Material Ever Previously Lead?],G5508,Table15[Customer-Owned Portion],O5508),Table15[Unique ID],0),0)))</f>
        <v/>
      </c>
      <c r="X5508"/>
    </row>
    <row r="5509" spans="2:24" x14ac:dyDescent="0.25">
      <c r="B5509" s="146"/>
      <c r="C5509" s="31"/>
      <c r="D5509" s="31"/>
      <c r="E5509" s="44"/>
      <c r="F5509" s="43"/>
      <c r="G5509" s="84"/>
      <c r="H5509" s="31"/>
      <c r="I5509" s="208"/>
      <c r="J5509" s="84"/>
      <c r="K5509" s="31"/>
      <c r="L5509" s="31"/>
      <c r="M5509" s="169"/>
      <c r="N5509" s="148"/>
      <c r="O5509" s="106"/>
      <c r="P5509" s="43"/>
      <c r="Q5509" s="31"/>
      <c r="R5509" s="84"/>
      <c r="S5509" s="31"/>
      <c r="T5509" s="31"/>
      <c r="U5509" s="169"/>
      <c r="V5509" s="150"/>
      <c r="W5509" s="141" t="str" cm="1">
        <f t="array" ref="W5509">IF(SUM(LEN(B5509:V5509))=0,"",IF(OR(OR(ISBLANK(F5509),SUM(LEN(C5509),LEN(D5509))=0),AND(NOT(E5509="Unknown"),ISBLANK(J5509)),AND(NOT(O5509="Unknown"),ISBLANK(R5509))),"Missing Information", INDEX(Table15[Entire Service Line Classification], MATCH(SUMIFS(Table15[Unique ID],Table15[System-Owned Portion],E5509,Table15[If Material Anything Other than "Lead" in Column E,Was Material Ever Previously Lead?],G5509,Table15[Customer-Owned Portion],O5509),Table15[Unique ID],0),0)))</f>
        <v/>
      </c>
      <c r="X5509"/>
    </row>
    <row r="5510" spans="2:24" x14ac:dyDescent="0.25">
      <c r="B5510" s="146"/>
      <c r="C5510" s="31"/>
      <c r="D5510" s="31"/>
      <c r="E5510" s="44"/>
      <c r="F5510" s="43"/>
      <c r="G5510" s="84"/>
      <c r="H5510" s="31"/>
      <c r="I5510" s="208"/>
      <c r="J5510" s="84"/>
      <c r="K5510" s="31"/>
      <c r="L5510" s="31"/>
      <c r="M5510" s="169"/>
      <c r="N5510" s="148"/>
      <c r="O5510" s="106"/>
      <c r="P5510" s="43"/>
      <c r="Q5510" s="31"/>
      <c r="R5510" s="84"/>
      <c r="S5510" s="31"/>
      <c r="T5510" s="31"/>
      <c r="U5510" s="169"/>
      <c r="V5510" s="150"/>
      <c r="W5510" s="141" t="str" cm="1">
        <f t="array" ref="W5510">IF(SUM(LEN(B5510:V5510))=0,"",IF(OR(OR(ISBLANK(F5510),SUM(LEN(C5510),LEN(D5510))=0),AND(NOT(E5510="Unknown"),ISBLANK(J5510)),AND(NOT(O5510="Unknown"),ISBLANK(R5510))),"Missing Information", INDEX(Table15[Entire Service Line Classification], MATCH(SUMIFS(Table15[Unique ID],Table15[System-Owned Portion],E5510,Table15[If Material Anything Other than "Lead" in Column E,Was Material Ever Previously Lead?],G5510,Table15[Customer-Owned Portion],O5510),Table15[Unique ID],0),0)))</f>
        <v/>
      </c>
      <c r="X5510"/>
    </row>
    <row r="5511" spans="2:24" x14ac:dyDescent="0.25">
      <c r="B5511" s="146"/>
      <c r="C5511" s="31"/>
      <c r="D5511" s="31"/>
      <c r="E5511" s="44"/>
      <c r="F5511" s="43"/>
      <c r="G5511" s="84"/>
      <c r="H5511" s="31"/>
      <c r="I5511" s="208"/>
      <c r="J5511" s="84"/>
      <c r="K5511" s="31"/>
      <c r="L5511" s="31"/>
      <c r="M5511" s="169"/>
      <c r="N5511" s="148"/>
      <c r="O5511" s="106"/>
      <c r="P5511" s="43"/>
      <c r="Q5511" s="31"/>
      <c r="R5511" s="84"/>
      <c r="S5511" s="31"/>
      <c r="T5511" s="31"/>
      <c r="U5511" s="169"/>
      <c r="V5511" s="150"/>
      <c r="W5511" s="141" t="str" cm="1">
        <f t="array" ref="W5511">IF(SUM(LEN(B5511:V5511))=0,"",IF(OR(OR(ISBLANK(F5511),SUM(LEN(C5511),LEN(D5511))=0),AND(NOT(E5511="Unknown"),ISBLANK(J5511)),AND(NOT(O5511="Unknown"),ISBLANK(R5511))),"Missing Information", INDEX(Table15[Entire Service Line Classification], MATCH(SUMIFS(Table15[Unique ID],Table15[System-Owned Portion],E5511,Table15[If Material Anything Other than "Lead" in Column E,Was Material Ever Previously Lead?],G5511,Table15[Customer-Owned Portion],O5511),Table15[Unique ID],0),0)))</f>
        <v/>
      </c>
      <c r="X5511"/>
    </row>
    <row r="5512" spans="2:24" x14ac:dyDescent="0.25">
      <c r="B5512" s="146"/>
      <c r="C5512" s="31"/>
      <c r="D5512" s="31"/>
      <c r="E5512" s="44"/>
      <c r="F5512" s="43"/>
      <c r="G5512" s="84"/>
      <c r="H5512" s="31"/>
      <c r="I5512" s="208"/>
      <c r="J5512" s="84"/>
      <c r="K5512" s="31"/>
      <c r="L5512" s="31"/>
      <c r="M5512" s="169"/>
      <c r="N5512" s="148"/>
      <c r="O5512" s="106"/>
      <c r="P5512" s="43"/>
      <c r="Q5512" s="31"/>
      <c r="R5512" s="84"/>
      <c r="S5512" s="31"/>
      <c r="T5512" s="31"/>
      <c r="U5512" s="169"/>
      <c r="V5512" s="150"/>
      <c r="W5512" s="141" t="str" cm="1">
        <f t="array" ref="W5512">IF(SUM(LEN(B5512:V5512))=0,"",IF(OR(OR(ISBLANK(F5512),SUM(LEN(C5512),LEN(D5512))=0),AND(NOT(E5512="Unknown"),ISBLANK(J5512)),AND(NOT(O5512="Unknown"),ISBLANK(R5512))),"Missing Information", INDEX(Table15[Entire Service Line Classification], MATCH(SUMIFS(Table15[Unique ID],Table15[System-Owned Portion],E5512,Table15[If Material Anything Other than "Lead" in Column E,Was Material Ever Previously Lead?],G5512,Table15[Customer-Owned Portion],O5512),Table15[Unique ID],0),0)))</f>
        <v/>
      </c>
      <c r="X5512"/>
    </row>
    <row r="5513" spans="2:24" x14ac:dyDescent="0.25">
      <c r="B5513" s="146"/>
      <c r="C5513" s="31"/>
      <c r="D5513" s="31"/>
      <c r="E5513" s="44"/>
      <c r="F5513" s="43"/>
      <c r="G5513" s="84"/>
      <c r="H5513" s="31"/>
      <c r="I5513" s="208"/>
      <c r="J5513" s="84"/>
      <c r="K5513" s="31"/>
      <c r="L5513" s="31"/>
      <c r="M5513" s="169"/>
      <c r="N5513" s="148"/>
      <c r="O5513" s="106"/>
      <c r="P5513" s="43"/>
      <c r="Q5513" s="31"/>
      <c r="R5513" s="84"/>
      <c r="S5513" s="31"/>
      <c r="T5513" s="31"/>
      <c r="U5513" s="169"/>
      <c r="V5513" s="150"/>
      <c r="W5513" s="141" t="str" cm="1">
        <f t="array" ref="W5513">IF(SUM(LEN(B5513:V5513))=0,"",IF(OR(OR(ISBLANK(F5513),SUM(LEN(C5513),LEN(D5513))=0),AND(NOT(E5513="Unknown"),ISBLANK(J5513)),AND(NOT(O5513="Unknown"),ISBLANK(R5513))),"Missing Information", INDEX(Table15[Entire Service Line Classification], MATCH(SUMIFS(Table15[Unique ID],Table15[System-Owned Portion],E5513,Table15[If Material Anything Other than "Lead" in Column E,Was Material Ever Previously Lead?],G5513,Table15[Customer-Owned Portion],O5513),Table15[Unique ID],0),0)))</f>
        <v/>
      </c>
      <c r="X5513"/>
    </row>
    <row r="5514" spans="2:24" x14ac:dyDescent="0.25">
      <c r="B5514" s="146"/>
      <c r="C5514" s="31"/>
      <c r="D5514" s="31"/>
      <c r="E5514" s="44"/>
      <c r="F5514" s="43"/>
      <c r="G5514" s="84"/>
      <c r="H5514" s="31"/>
      <c r="I5514" s="208"/>
      <c r="J5514" s="84"/>
      <c r="K5514" s="31"/>
      <c r="L5514" s="31"/>
      <c r="M5514" s="169"/>
      <c r="N5514" s="148"/>
      <c r="O5514" s="106"/>
      <c r="P5514" s="43"/>
      <c r="Q5514" s="31"/>
      <c r="R5514" s="84"/>
      <c r="S5514" s="31"/>
      <c r="T5514" s="31"/>
      <c r="U5514" s="169"/>
      <c r="V5514" s="150"/>
      <c r="W5514" s="141" t="str" cm="1">
        <f t="array" ref="W5514">IF(SUM(LEN(B5514:V5514))=0,"",IF(OR(OR(ISBLANK(F5514),SUM(LEN(C5514),LEN(D5514))=0),AND(NOT(E5514="Unknown"),ISBLANK(J5514)),AND(NOT(O5514="Unknown"),ISBLANK(R5514))),"Missing Information", INDEX(Table15[Entire Service Line Classification], MATCH(SUMIFS(Table15[Unique ID],Table15[System-Owned Portion],E5514,Table15[If Material Anything Other than "Lead" in Column E,Was Material Ever Previously Lead?],G5514,Table15[Customer-Owned Portion],O5514),Table15[Unique ID],0),0)))</f>
        <v/>
      </c>
      <c r="X5514"/>
    </row>
    <row r="5515" spans="2:24" x14ac:dyDescent="0.25">
      <c r="B5515" s="146"/>
      <c r="C5515" s="31"/>
      <c r="D5515" s="31"/>
      <c r="E5515" s="44"/>
      <c r="F5515" s="43"/>
      <c r="G5515" s="84"/>
      <c r="H5515" s="31"/>
      <c r="I5515" s="208"/>
      <c r="J5515" s="84"/>
      <c r="K5515" s="31"/>
      <c r="L5515" s="31"/>
      <c r="M5515" s="169"/>
      <c r="N5515" s="148"/>
      <c r="O5515" s="106"/>
      <c r="P5515" s="43"/>
      <c r="Q5515" s="31"/>
      <c r="R5515" s="84"/>
      <c r="S5515" s="31"/>
      <c r="T5515" s="31"/>
      <c r="U5515" s="169"/>
      <c r="V5515" s="150"/>
      <c r="W5515" s="141" t="str" cm="1">
        <f t="array" ref="W5515">IF(SUM(LEN(B5515:V5515))=0,"",IF(OR(OR(ISBLANK(F5515),SUM(LEN(C5515),LEN(D5515))=0),AND(NOT(E5515="Unknown"),ISBLANK(J5515)),AND(NOT(O5515="Unknown"),ISBLANK(R5515))),"Missing Information", INDEX(Table15[Entire Service Line Classification], MATCH(SUMIFS(Table15[Unique ID],Table15[System-Owned Portion],E5515,Table15[If Material Anything Other than "Lead" in Column E,Was Material Ever Previously Lead?],G5515,Table15[Customer-Owned Portion],O5515),Table15[Unique ID],0),0)))</f>
        <v/>
      </c>
      <c r="X5515"/>
    </row>
    <row r="5516" spans="2:24" x14ac:dyDescent="0.25">
      <c r="B5516" s="146"/>
      <c r="C5516" s="31"/>
      <c r="D5516" s="31"/>
      <c r="E5516" s="44"/>
      <c r="F5516" s="43"/>
      <c r="G5516" s="84"/>
      <c r="H5516" s="31"/>
      <c r="I5516" s="208"/>
      <c r="J5516" s="84"/>
      <c r="K5516" s="31"/>
      <c r="L5516" s="31"/>
      <c r="M5516" s="169"/>
      <c r="N5516" s="148"/>
      <c r="O5516" s="106"/>
      <c r="P5516" s="43"/>
      <c r="Q5516" s="31"/>
      <c r="R5516" s="84"/>
      <c r="S5516" s="31"/>
      <c r="T5516" s="31"/>
      <c r="U5516" s="169"/>
      <c r="V5516" s="150"/>
      <c r="W5516" s="141" t="str" cm="1">
        <f t="array" ref="W5516">IF(SUM(LEN(B5516:V5516))=0,"",IF(OR(OR(ISBLANK(F5516),SUM(LEN(C5516),LEN(D5516))=0),AND(NOT(E5516="Unknown"),ISBLANK(J5516)),AND(NOT(O5516="Unknown"),ISBLANK(R5516))),"Missing Information", INDEX(Table15[Entire Service Line Classification], MATCH(SUMIFS(Table15[Unique ID],Table15[System-Owned Portion],E5516,Table15[If Material Anything Other than "Lead" in Column E,Was Material Ever Previously Lead?],G5516,Table15[Customer-Owned Portion],O5516),Table15[Unique ID],0),0)))</f>
        <v/>
      </c>
      <c r="X5516"/>
    </row>
    <row r="5517" spans="2:24" x14ac:dyDescent="0.25">
      <c r="B5517" s="146"/>
      <c r="C5517" s="31"/>
      <c r="D5517" s="31"/>
      <c r="E5517" s="44"/>
      <c r="F5517" s="43"/>
      <c r="G5517" s="84"/>
      <c r="H5517" s="31"/>
      <c r="I5517" s="208"/>
      <c r="J5517" s="84"/>
      <c r="K5517" s="31"/>
      <c r="L5517" s="31"/>
      <c r="M5517" s="169"/>
      <c r="N5517" s="148"/>
      <c r="O5517" s="106"/>
      <c r="P5517" s="43"/>
      <c r="Q5517" s="31"/>
      <c r="R5517" s="84"/>
      <c r="S5517" s="31"/>
      <c r="T5517" s="31"/>
      <c r="U5517" s="169"/>
      <c r="V5517" s="150"/>
      <c r="W5517" s="141" t="str" cm="1">
        <f t="array" ref="W5517">IF(SUM(LEN(B5517:V5517))=0,"",IF(OR(OR(ISBLANK(F5517),SUM(LEN(C5517),LEN(D5517))=0),AND(NOT(E5517="Unknown"),ISBLANK(J5517)),AND(NOT(O5517="Unknown"),ISBLANK(R5517))),"Missing Information", INDEX(Table15[Entire Service Line Classification], MATCH(SUMIFS(Table15[Unique ID],Table15[System-Owned Portion],E5517,Table15[If Material Anything Other than "Lead" in Column E,Was Material Ever Previously Lead?],G5517,Table15[Customer-Owned Portion],O5517),Table15[Unique ID],0),0)))</f>
        <v/>
      </c>
      <c r="X5517"/>
    </row>
    <row r="5518" spans="2:24" x14ac:dyDescent="0.25">
      <c r="B5518" s="146"/>
      <c r="C5518" s="31"/>
      <c r="D5518" s="31"/>
      <c r="E5518" s="44"/>
      <c r="F5518" s="43"/>
      <c r="G5518" s="84"/>
      <c r="H5518" s="31"/>
      <c r="I5518" s="208"/>
      <c r="J5518" s="84"/>
      <c r="K5518" s="31"/>
      <c r="L5518" s="31"/>
      <c r="M5518" s="169"/>
      <c r="N5518" s="148"/>
      <c r="O5518" s="106"/>
      <c r="P5518" s="43"/>
      <c r="Q5518" s="31"/>
      <c r="R5518" s="84"/>
      <c r="S5518" s="31"/>
      <c r="T5518" s="31"/>
      <c r="U5518" s="169"/>
      <c r="V5518" s="150"/>
      <c r="W5518" s="141" t="str" cm="1">
        <f t="array" ref="W5518">IF(SUM(LEN(B5518:V5518))=0,"",IF(OR(OR(ISBLANK(F5518),SUM(LEN(C5518),LEN(D5518))=0),AND(NOT(E5518="Unknown"),ISBLANK(J5518)),AND(NOT(O5518="Unknown"),ISBLANK(R5518))),"Missing Information", INDEX(Table15[Entire Service Line Classification], MATCH(SUMIFS(Table15[Unique ID],Table15[System-Owned Portion],E5518,Table15[If Material Anything Other than "Lead" in Column E,Was Material Ever Previously Lead?],G5518,Table15[Customer-Owned Portion],O5518),Table15[Unique ID],0),0)))</f>
        <v/>
      </c>
      <c r="X5518"/>
    </row>
    <row r="5519" spans="2:24" x14ac:dyDescent="0.25">
      <c r="B5519" s="146"/>
      <c r="C5519" s="31"/>
      <c r="D5519" s="31"/>
      <c r="E5519" s="44"/>
      <c r="F5519" s="43"/>
      <c r="G5519" s="84"/>
      <c r="H5519" s="31"/>
      <c r="I5519" s="208"/>
      <c r="J5519" s="84"/>
      <c r="K5519" s="31"/>
      <c r="L5519" s="31"/>
      <c r="M5519" s="169"/>
      <c r="N5519" s="148"/>
      <c r="O5519" s="106"/>
      <c r="P5519" s="43"/>
      <c r="Q5519" s="31"/>
      <c r="R5519" s="84"/>
      <c r="S5519" s="31"/>
      <c r="T5519" s="31"/>
      <c r="U5519" s="169"/>
      <c r="V5519" s="150"/>
      <c r="W5519" s="141" t="str" cm="1">
        <f t="array" ref="W5519">IF(SUM(LEN(B5519:V5519))=0,"",IF(OR(OR(ISBLANK(F5519),SUM(LEN(C5519),LEN(D5519))=0),AND(NOT(E5519="Unknown"),ISBLANK(J5519)),AND(NOT(O5519="Unknown"),ISBLANK(R5519))),"Missing Information", INDEX(Table15[Entire Service Line Classification], MATCH(SUMIFS(Table15[Unique ID],Table15[System-Owned Portion],E5519,Table15[If Material Anything Other than "Lead" in Column E,Was Material Ever Previously Lead?],G5519,Table15[Customer-Owned Portion],O5519),Table15[Unique ID],0),0)))</f>
        <v/>
      </c>
      <c r="X5519"/>
    </row>
    <row r="5520" spans="2:24" x14ac:dyDescent="0.25">
      <c r="B5520" s="146"/>
      <c r="C5520" s="31"/>
      <c r="D5520" s="31"/>
      <c r="E5520" s="44"/>
      <c r="F5520" s="43"/>
      <c r="G5520" s="84"/>
      <c r="H5520" s="31"/>
      <c r="I5520" s="208"/>
      <c r="J5520" s="84"/>
      <c r="K5520" s="31"/>
      <c r="L5520" s="31"/>
      <c r="M5520" s="169"/>
      <c r="N5520" s="148"/>
      <c r="O5520" s="106"/>
      <c r="P5520" s="43"/>
      <c r="Q5520" s="31"/>
      <c r="R5520" s="84"/>
      <c r="S5520" s="31"/>
      <c r="T5520" s="31"/>
      <c r="U5520" s="169"/>
      <c r="V5520" s="150"/>
      <c r="W5520" s="141" t="str" cm="1">
        <f t="array" ref="W5520">IF(SUM(LEN(B5520:V5520))=0,"",IF(OR(OR(ISBLANK(F5520),SUM(LEN(C5520),LEN(D5520))=0),AND(NOT(E5520="Unknown"),ISBLANK(J5520)),AND(NOT(O5520="Unknown"),ISBLANK(R5520))),"Missing Information", INDEX(Table15[Entire Service Line Classification], MATCH(SUMIFS(Table15[Unique ID],Table15[System-Owned Portion],E5520,Table15[If Material Anything Other than "Lead" in Column E,Was Material Ever Previously Lead?],G5520,Table15[Customer-Owned Portion],O5520),Table15[Unique ID],0),0)))</f>
        <v/>
      </c>
      <c r="X5520"/>
    </row>
    <row r="5521" spans="2:24" x14ac:dyDescent="0.25">
      <c r="B5521" s="146"/>
      <c r="C5521" s="31"/>
      <c r="D5521" s="31"/>
      <c r="E5521" s="44"/>
      <c r="F5521" s="43"/>
      <c r="G5521" s="84"/>
      <c r="H5521" s="31"/>
      <c r="I5521" s="208"/>
      <c r="J5521" s="84"/>
      <c r="K5521" s="31"/>
      <c r="L5521" s="31"/>
      <c r="M5521" s="169"/>
      <c r="N5521" s="148"/>
      <c r="O5521" s="106"/>
      <c r="P5521" s="43"/>
      <c r="Q5521" s="31"/>
      <c r="R5521" s="84"/>
      <c r="S5521" s="31"/>
      <c r="T5521" s="31"/>
      <c r="U5521" s="169"/>
      <c r="V5521" s="150"/>
      <c r="W5521" s="141" t="str" cm="1">
        <f t="array" ref="W5521">IF(SUM(LEN(B5521:V5521))=0,"",IF(OR(OR(ISBLANK(F5521),SUM(LEN(C5521),LEN(D5521))=0),AND(NOT(E5521="Unknown"),ISBLANK(J5521)),AND(NOT(O5521="Unknown"),ISBLANK(R5521))),"Missing Information", INDEX(Table15[Entire Service Line Classification], MATCH(SUMIFS(Table15[Unique ID],Table15[System-Owned Portion],E5521,Table15[If Material Anything Other than "Lead" in Column E,Was Material Ever Previously Lead?],G5521,Table15[Customer-Owned Portion],O5521),Table15[Unique ID],0),0)))</f>
        <v/>
      </c>
      <c r="X5521"/>
    </row>
    <row r="5522" spans="2:24" x14ac:dyDescent="0.25">
      <c r="B5522" s="146"/>
      <c r="C5522" s="31"/>
      <c r="D5522" s="31"/>
      <c r="E5522" s="44"/>
      <c r="F5522" s="43"/>
      <c r="G5522" s="84"/>
      <c r="H5522" s="31"/>
      <c r="I5522" s="208"/>
      <c r="J5522" s="84"/>
      <c r="K5522" s="31"/>
      <c r="L5522" s="31"/>
      <c r="M5522" s="169"/>
      <c r="N5522" s="148"/>
      <c r="O5522" s="106"/>
      <c r="P5522" s="43"/>
      <c r="Q5522" s="31"/>
      <c r="R5522" s="84"/>
      <c r="S5522" s="31"/>
      <c r="T5522" s="31"/>
      <c r="U5522" s="169"/>
      <c r="V5522" s="150"/>
      <c r="W5522" s="141" t="str" cm="1">
        <f t="array" ref="W5522">IF(SUM(LEN(B5522:V5522))=0,"",IF(OR(OR(ISBLANK(F5522),SUM(LEN(C5522),LEN(D5522))=0),AND(NOT(E5522="Unknown"),ISBLANK(J5522)),AND(NOT(O5522="Unknown"),ISBLANK(R5522))),"Missing Information", INDEX(Table15[Entire Service Line Classification], MATCH(SUMIFS(Table15[Unique ID],Table15[System-Owned Portion],E5522,Table15[If Material Anything Other than "Lead" in Column E,Was Material Ever Previously Lead?],G5522,Table15[Customer-Owned Portion],O5522),Table15[Unique ID],0),0)))</f>
        <v/>
      </c>
      <c r="X5522"/>
    </row>
    <row r="5523" spans="2:24" x14ac:dyDescent="0.25">
      <c r="B5523" s="146"/>
      <c r="C5523" s="31"/>
      <c r="D5523" s="31"/>
      <c r="E5523" s="44"/>
      <c r="F5523" s="43"/>
      <c r="G5523" s="84"/>
      <c r="H5523" s="31"/>
      <c r="I5523" s="208"/>
      <c r="J5523" s="84"/>
      <c r="K5523" s="31"/>
      <c r="L5523" s="31"/>
      <c r="M5523" s="169"/>
      <c r="N5523" s="148"/>
      <c r="O5523" s="106"/>
      <c r="P5523" s="43"/>
      <c r="Q5523" s="31"/>
      <c r="R5523" s="84"/>
      <c r="S5523" s="31"/>
      <c r="T5523" s="31"/>
      <c r="U5523" s="169"/>
      <c r="V5523" s="150"/>
      <c r="W5523" s="141" t="str" cm="1">
        <f t="array" ref="W5523">IF(SUM(LEN(B5523:V5523))=0,"",IF(OR(OR(ISBLANK(F5523),SUM(LEN(C5523),LEN(D5523))=0),AND(NOT(E5523="Unknown"),ISBLANK(J5523)),AND(NOT(O5523="Unknown"),ISBLANK(R5523))),"Missing Information", INDEX(Table15[Entire Service Line Classification], MATCH(SUMIFS(Table15[Unique ID],Table15[System-Owned Portion],E5523,Table15[If Material Anything Other than "Lead" in Column E,Was Material Ever Previously Lead?],G5523,Table15[Customer-Owned Portion],O5523),Table15[Unique ID],0),0)))</f>
        <v/>
      </c>
      <c r="X5523"/>
    </row>
    <row r="5524" spans="2:24" x14ac:dyDescent="0.25">
      <c r="B5524" s="146"/>
      <c r="C5524" s="31"/>
      <c r="D5524" s="31"/>
      <c r="E5524" s="44"/>
      <c r="F5524" s="43"/>
      <c r="G5524" s="84"/>
      <c r="H5524" s="31"/>
      <c r="I5524" s="208"/>
      <c r="J5524" s="84"/>
      <c r="K5524" s="31"/>
      <c r="L5524" s="31"/>
      <c r="M5524" s="169"/>
      <c r="N5524" s="148"/>
      <c r="O5524" s="106"/>
      <c r="P5524" s="43"/>
      <c r="Q5524" s="31"/>
      <c r="R5524" s="84"/>
      <c r="S5524" s="31"/>
      <c r="T5524" s="31"/>
      <c r="U5524" s="169"/>
      <c r="V5524" s="150"/>
      <c r="W5524" s="141" t="str" cm="1">
        <f t="array" ref="W5524">IF(SUM(LEN(B5524:V5524))=0,"",IF(OR(OR(ISBLANK(F5524),SUM(LEN(C5524),LEN(D5524))=0),AND(NOT(E5524="Unknown"),ISBLANK(J5524)),AND(NOT(O5524="Unknown"),ISBLANK(R5524))),"Missing Information", INDEX(Table15[Entire Service Line Classification], MATCH(SUMIFS(Table15[Unique ID],Table15[System-Owned Portion],E5524,Table15[If Material Anything Other than "Lead" in Column E,Was Material Ever Previously Lead?],G5524,Table15[Customer-Owned Portion],O5524),Table15[Unique ID],0),0)))</f>
        <v/>
      </c>
      <c r="X5524"/>
    </row>
    <row r="5525" spans="2:24" x14ac:dyDescent="0.25">
      <c r="B5525" s="146"/>
      <c r="C5525" s="31"/>
      <c r="D5525" s="31"/>
      <c r="E5525" s="44"/>
      <c r="F5525" s="43"/>
      <c r="G5525" s="84"/>
      <c r="H5525" s="31"/>
      <c r="I5525" s="208"/>
      <c r="J5525" s="84"/>
      <c r="K5525" s="31"/>
      <c r="L5525" s="31"/>
      <c r="M5525" s="169"/>
      <c r="N5525" s="148"/>
      <c r="O5525" s="106"/>
      <c r="P5525" s="43"/>
      <c r="Q5525" s="31"/>
      <c r="R5525" s="84"/>
      <c r="S5525" s="31"/>
      <c r="T5525" s="31"/>
      <c r="U5525" s="169"/>
      <c r="V5525" s="150"/>
      <c r="W5525" s="141" t="str" cm="1">
        <f t="array" ref="W5525">IF(SUM(LEN(B5525:V5525))=0,"",IF(OR(OR(ISBLANK(F5525),SUM(LEN(C5525),LEN(D5525))=0),AND(NOT(E5525="Unknown"),ISBLANK(J5525)),AND(NOT(O5525="Unknown"),ISBLANK(R5525))),"Missing Information", INDEX(Table15[Entire Service Line Classification], MATCH(SUMIFS(Table15[Unique ID],Table15[System-Owned Portion],E5525,Table15[If Material Anything Other than "Lead" in Column E,Was Material Ever Previously Lead?],G5525,Table15[Customer-Owned Portion],O5525),Table15[Unique ID],0),0)))</f>
        <v/>
      </c>
      <c r="X5525"/>
    </row>
    <row r="5526" spans="2:24" x14ac:dyDescent="0.25">
      <c r="B5526" s="146"/>
      <c r="C5526" s="31"/>
      <c r="D5526" s="31"/>
      <c r="E5526" s="44"/>
      <c r="F5526" s="43"/>
      <c r="G5526" s="84"/>
      <c r="H5526" s="31"/>
      <c r="I5526" s="208"/>
      <c r="J5526" s="84"/>
      <c r="K5526" s="31"/>
      <c r="L5526" s="31"/>
      <c r="M5526" s="169"/>
      <c r="N5526" s="148"/>
      <c r="O5526" s="106"/>
      <c r="P5526" s="43"/>
      <c r="Q5526" s="31"/>
      <c r="R5526" s="84"/>
      <c r="S5526" s="31"/>
      <c r="T5526" s="31"/>
      <c r="U5526" s="169"/>
      <c r="V5526" s="150"/>
      <c r="W5526" s="141" t="str" cm="1">
        <f t="array" ref="W5526">IF(SUM(LEN(B5526:V5526))=0,"",IF(OR(OR(ISBLANK(F5526),SUM(LEN(C5526),LEN(D5526))=0),AND(NOT(E5526="Unknown"),ISBLANK(J5526)),AND(NOT(O5526="Unknown"),ISBLANK(R5526))),"Missing Information", INDEX(Table15[Entire Service Line Classification], MATCH(SUMIFS(Table15[Unique ID],Table15[System-Owned Portion],E5526,Table15[If Material Anything Other than "Lead" in Column E,Was Material Ever Previously Lead?],G5526,Table15[Customer-Owned Portion],O5526),Table15[Unique ID],0),0)))</f>
        <v/>
      </c>
      <c r="X5526"/>
    </row>
    <row r="5527" spans="2:24" x14ac:dyDescent="0.25">
      <c r="B5527" s="146"/>
      <c r="C5527" s="31"/>
      <c r="D5527" s="31"/>
      <c r="E5527" s="44"/>
      <c r="F5527" s="43"/>
      <c r="G5527" s="84"/>
      <c r="H5527" s="31"/>
      <c r="I5527" s="208"/>
      <c r="J5527" s="84"/>
      <c r="K5527" s="31"/>
      <c r="L5527" s="31"/>
      <c r="M5527" s="169"/>
      <c r="N5527" s="148"/>
      <c r="O5527" s="106"/>
      <c r="P5527" s="43"/>
      <c r="Q5527" s="31"/>
      <c r="R5527" s="84"/>
      <c r="S5527" s="31"/>
      <c r="T5527" s="31"/>
      <c r="U5527" s="169"/>
      <c r="V5527" s="150"/>
      <c r="W5527" s="141" t="str" cm="1">
        <f t="array" ref="W5527">IF(SUM(LEN(B5527:V5527))=0,"",IF(OR(OR(ISBLANK(F5527),SUM(LEN(C5527),LEN(D5527))=0),AND(NOT(E5527="Unknown"),ISBLANK(J5527)),AND(NOT(O5527="Unknown"),ISBLANK(R5527))),"Missing Information", INDEX(Table15[Entire Service Line Classification], MATCH(SUMIFS(Table15[Unique ID],Table15[System-Owned Portion],E5527,Table15[If Material Anything Other than "Lead" in Column E,Was Material Ever Previously Lead?],G5527,Table15[Customer-Owned Portion],O5527),Table15[Unique ID],0),0)))</f>
        <v/>
      </c>
      <c r="X5527"/>
    </row>
    <row r="5528" spans="2:24" x14ac:dyDescent="0.25">
      <c r="B5528" s="146"/>
      <c r="C5528" s="31"/>
      <c r="D5528" s="31"/>
      <c r="E5528" s="44"/>
      <c r="F5528" s="43"/>
      <c r="G5528" s="84"/>
      <c r="H5528" s="31"/>
      <c r="I5528" s="208"/>
      <c r="J5528" s="84"/>
      <c r="K5528" s="31"/>
      <c r="L5528" s="31"/>
      <c r="M5528" s="169"/>
      <c r="N5528" s="148"/>
      <c r="O5528" s="106"/>
      <c r="P5528" s="43"/>
      <c r="Q5528" s="31"/>
      <c r="R5528" s="84"/>
      <c r="S5528" s="31"/>
      <c r="T5528" s="31"/>
      <c r="U5528" s="169"/>
      <c r="V5528" s="150"/>
      <c r="W5528" s="141" t="str" cm="1">
        <f t="array" ref="W5528">IF(SUM(LEN(B5528:V5528))=0,"",IF(OR(OR(ISBLANK(F5528),SUM(LEN(C5528),LEN(D5528))=0),AND(NOT(E5528="Unknown"),ISBLANK(J5528)),AND(NOT(O5528="Unknown"),ISBLANK(R5528))),"Missing Information", INDEX(Table15[Entire Service Line Classification], MATCH(SUMIFS(Table15[Unique ID],Table15[System-Owned Portion],E5528,Table15[If Material Anything Other than "Lead" in Column E,Was Material Ever Previously Lead?],G5528,Table15[Customer-Owned Portion],O5528),Table15[Unique ID],0),0)))</f>
        <v/>
      </c>
      <c r="X5528"/>
    </row>
    <row r="5529" spans="2:24" x14ac:dyDescent="0.25">
      <c r="B5529" s="146"/>
      <c r="C5529" s="31"/>
      <c r="D5529" s="31"/>
      <c r="E5529" s="44"/>
      <c r="F5529" s="43"/>
      <c r="G5529" s="84"/>
      <c r="H5529" s="31"/>
      <c r="I5529" s="208"/>
      <c r="J5529" s="84"/>
      <c r="K5529" s="31"/>
      <c r="L5529" s="31"/>
      <c r="M5529" s="169"/>
      <c r="N5529" s="148"/>
      <c r="O5529" s="106"/>
      <c r="P5529" s="43"/>
      <c r="Q5529" s="31"/>
      <c r="R5529" s="84"/>
      <c r="S5529" s="31"/>
      <c r="T5529" s="31"/>
      <c r="U5529" s="169"/>
      <c r="V5529" s="150"/>
      <c r="W5529" s="141" t="str" cm="1">
        <f t="array" ref="W5529">IF(SUM(LEN(B5529:V5529))=0,"",IF(OR(OR(ISBLANK(F5529),SUM(LEN(C5529),LEN(D5529))=0),AND(NOT(E5529="Unknown"),ISBLANK(J5529)),AND(NOT(O5529="Unknown"),ISBLANK(R5529))),"Missing Information", INDEX(Table15[Entire Service Line Classification], MATCH(SUMIFS(Table15[Unique ID],Table15[System-Owned Portion],E5529,Table15[If Material Anything Other than "Lead" in Column E,Was Material Ever Previously Lead?],G5529,Table15[Customer-Owned Portion],O5529),Table15[Unique ID],0),0)))</f>
        <v/>
      </c>
      <c r="X5529"/>
    </row>
    <row r="5530" spans="2:24" x14ac:dyDescent="0.25">
      <c r="B5530" s="146"/>
      <c r="C5530" s="31"/>
      <c r="D5530" s="31"/>
      <c r="E5530" s="44"/>
      <c r="F5530" s="43"/>
      <c r="G5530" s="84"/>
      <c r="H5530" s="31"/>
      <c r="I5530" s="208"/>
      <c r="J5530" s="84"/>
      <c r="K5530" s="31"/>
      <c r="L5530" s="31"/>
      <c r="M5530" s="169"/>
      <c r="N5530" s="148"/>
      <c r="O5530" s="106"/>
      <c r="P5530" s="43"/>
      <c r="Q5530" s="31"/>
      <c r="R5530" s="84"/>
      <c r="S5530" s="31"/>
      <c r="T5530" s="31"/>
      <c r="U5530" s="169"/>
      <c r="V5530" s="150"/>
      <c r="W5530" s="141" t="str" cm="1">
        <f t="array" ref="W5530">IF(SUM(LEN(B5530:V5530))=0,"",IF(OR(OR(ISBLANK(F5530),SUM(LEN(C5530),LEN(D5530))=0),AND(NOT(E5530="Unknown"),ISBLANK(J5530)),AND(NOT(O5530="Unknown"),ISBLANK(R5530))),"Missing Information", INDEX(Table15[Entire Service Line Classification], MATCH(SUMIFS(Table15[Unique ID],Table15[System-Owned Portion],E5530,Table15[If Material Anything Other than "Lead" in Column E,Was Material Ever Previously Lead?],G5530,Table15[Customer-Owned Portion],O5530),Table15[Unique ID],0),0)))</f>
        <v/>
      </c>
      <c r="X5530"/>
    </row>
    <row r="5531" spans="2:24" x14ac:dyDescent="0.25">
      <c r="B5531" s="146"/>
      <c r="C5531" s="31"/>
      <c r="D5531" s="31"/>
      <c r="E5531" s="44"/>
      <c r="F5531" s="43"/>
      <c r="G5531" s="84"/>
      <c r="H5531" s="31"/>
      <c r="I5531" s="208"/>
      <c r="J5531" s="84"/>
      <c r="K5531" s="31"/>
      <c r="L5531" s="31"/>
      <c r="M5531" s="169"/>
      <c r="N5531" s="148"/>
      <c r="O5531" s="106"/>
      <c r="P5531" s="43"/>
      <c r="Q5531" s="31"/>
      <c r="R5531" s="84"/>
      <c r="S5531" s="31"/>
      <c r="T5531" s="31"/>
      <c r="U5531" s="169"/>
      <c r="V5531" s="150"/>
      <c r="W5531" s="141" t="str" cm="1">
        <f t="array" ref="W5531">IF(SUM(LEN(B5531:V5531))=0,"",IF(OR(OR(ISBLANK(F5531),SUM(LEN(C5531),LEN(D5531))=0),AND(NOT(E5531="Unknown"),ISBLANK(J5531)),AND(NOT(O5531="Unknown"),ISBLANK(R5531))),"Missing Information", INDEX(Table15[Entire Service Line Classification], MATCH(SUMIFS(Table15[Unique ID],Table15[System-Owned Portion],E5531,Table15[If Material Anything Other than "Lead" in Column E,Was Material Ever Previously Lead?],G5531,Table15[Customer-Owned Portion],O5531),Table15[Unique ID],0),0)))</f>
        <v/>
      </c>
      <c r="X5531"/>
    </row>
    <row r="5532" spans="2:24" x14ac:dyDescent="0.25">
      <c r="B5532" s="146"/>
      <c r="C5532" s="31"/>
      <c r="D5532" s="31"/>
      <c r="E5532" s="44"/>
      <c r="F5532" s="43"/>
      <c r="G5532" s="84"/>
      <c r="H5532" s="31"/>
      <c r="I5532" s="208"/>
      <c r="J5532" s="84"/>
      <c r="K5532" s="31"/>
      <c r="L5532" s="31"/>
      <c r="M5532" s="169"/>
      <c r="N5532" s="148"/>
      <c r="O5532" s="106"/>
      <c r="P5532" s="43"/>
      <c r="Q5532" s="31"/>
      <c r="R5532" s="84"/>
      <c r="S5532" s="31"/>
      <c r="T5532" s="31"/>
      <c r="U5532" s="169"/>
      <c r="V5532" s="150"/>
      <c r="W5532" s="141" t="str" cm="1">
        <f t="array" ref="W5532">IF(SUM(LEN(B5532:V5532))=0,"",IF(OR(OR(ISBLANK(F5532),SUM(LEN(C5532),LEN(D5532))=0),AND(NOT(E5532="Unknown"),ISBLANK(J5532)),AND(NOT(O5532="Unknown"),ISBLANK(R5532))),"Missing Information", INDEX(Table15[Entire Service Line Classification], MATCH(SUMIFS(Table15[Unique ID],Table15[System-Owned Portion],E5532,Table15[If Material Anything Other than "Lead" in Column E,Was Material Ever Previously Lead?],G5532,Table15[Customer-Owned Portion],O5532),Table15[Unique ID],0),0)))</f>
        <v/>
      </c>
      <c r="X5532"/>
    </row>
    <row r="5533" spans="2:24" x14ac:dyDescent="0.25">
      <c r="B5533" s="146"/>
      <c r="C5533" s="31"/>
      <c r="D5533" s="31"/>
      <c r="E5533" s="44"/>
      <c r="F5533" s="43"/>
      <c r="G5533" s="84"/>
      <c r="H5533" s="31"/>
      <c r="I5533" s="208"/>
      <c r="J5533" s="84"/>
      <c r="K5533" s="31"/>
      <c r="L5533" s="31"/>
      <c r="M5533" s="169"/>
      <c r="N5533" s="148"/>
      <c r="O5533" s="106"/>
      <c r="P5533" s="43"/>
      <c r="Q5533" s="31"/>
      <c r="R5533" s="84"/>
      <c r="S5533" s="31"/>
      <c r="T5533" s="31"/>
      <c r="U5533" s="169"/>
      <c r="V5533" s="150"/>
      <c r="W5533" s="141" t="str" cm="1">
        <f t="array" ref="W5533">IF(SUM(LEN(B5533:V5533))=0,"",IF(OR(OR(ISBLANK(F5533),SUM(LEN(C5533),LEN(D5533))=0),AND(NOT(E5533="Unknown"),ISBLANK(J5533)),AND(NOT(O5533="Unknown"),ISBLANK(R5533))),"Missing Information", INDEX(Table15[Entire Service Line Classification], MATCH(SUMIFS(Table15[Unique ID],Table15[System-Owned Portion],E5533,Table15[If Material Anything Other than "Lead" in Column E,Was Material Ever Previously Lead?],G5533,Table15[Customer-Owned Portion],O5533),Table15[Unique ID],0),0)))</f>
        <v/>
      </c>
      <c r="X5533"/>
    </row>
    <row r="5534" spans="2:24" x14ac:dyDescent="0.25">
      <c r="B5534" s="146"/>
      <c r="C5534" s="31"/>
      <c r="D5534" s="31"/>
      <c r="E5534" s="44"/>
      <c r="F5534" s="43"/>
      <c r="G5534" s="84"/>
      <c r="H5534" s="31"/>
      <c r="I5534" s="208"/>
      <c r="J5534" s="84"/>
      <c r="K5534" s="31"/>
      <c r="L5534" s="31"/>
      <c r="M5534" s="169"/>
      <c r="N5534" s="148"/>
      <c r="O5534" s="106"/>
      <c r="P5534" s="43"/>
      <c r="Q5534" s="31"/>
      <c r="R5534" s="84"/>
      <c r="S5534" s="31"/>
      <c r="T5534" s="31"/>
      <c r="U5534" s="169"/>
      <c r="V5534" s="150"/>
      <c r="W5534" s="141" t="str" cm="1">
        <f t="array" ref="W5534">IF(SUM(LEN(B5534:V5534))=0,"",IF(OR(OR(ISBLANK(F5534),SUM(LEN(C5534),LEN(D5534))=0),AND(NOT(E5534="Unknown"),ISBLANK(J5534)),AND(NOT(O5534="Unknown"),ISBLANK(R5534))),"Missing Information", INDEX(Table15[Entire Service Line Classification], MATCH(SUMIFS(Table15[Unique ID],Table15[System-Owned Portion],E5534,Table15[If Material Anything Other than "Lead" in Column E,Was Material Ever Previously Lead?],G5534,Table15[Customer-Owned Portion],O5534),Table15[Unique ID],0),0)))</f>
        <v/>
      </c>
      <c r="X5534"/>
    </row>
    <row r="5535" spans="2:24" x14ac:dyDescent="0.25">
      <c r="B5535" s="146"/>
      <c r="C5535" s="31"/>
      <c r="D5535" s="31"/>
      <c r="E5535" s="44"/>
      <c r="F5535" s="43"/>
      <c r="G5535" s="84"/>
      <c r="H5535" s="31"/>
      <c r="I5535" s="208"/>
      <c r="J5535" s="84"/>
      <c r="K5535" s="31"/>
      <c r="L5535" s="31"/>
      <c r="M5535" s="169"/>
      <c r="N5535" s="148"/>
      <c r="O5535" s="106"/>
      <c r="P5535" s="43"/>
      <c r="Q5535" s="31"/>
      <c r="R5535" s="84"/>
      <c r="S5535" s="31"/>
      <c r="T5535" s="31"/>
      <c r="U5535" s="169"/>
      <c r="V5535" s="150"/>
      <c r="W5535" s="141" t="str" cm="1">
        <f t="array" ref="W5535">IF(SUM(LEN(B5535:V5535))=0,"",IF(OR(OR(ISBLANK(F5535),SUM(LEN(C5535),LEN(D5535))=0),AND(NOT(E5535="Unknown"),ISBLANK(J5535)),AND(NOT(O5535="Unknown"),ISBLANK(R5535))),"Missing Information", INDEX(Table15[Entire Service Line Classification], MATCH(SUMIFS(Table15[Unique ID],Table15[System-Owned Portion],E5535,Table15[If Material Anything Other than "Lead" in Column E,Was Material Ever Previously Lead?],G5535,Table15[Customer-Owned Portion],O5535),Table15[Unique ID],0),0)))</f>
        <v/>
      </c>
      <c r="X5535"/>
    </row>
    <row r="5536" spans="2:24" x14ac:dyDescent="0.25">
      <c r="B5536" s="146"/>
      <c r="C5536" s="31"/>
      <c r="D5536" s="31"/>
      <c r="E5536" s="44"/>
      <c r="F5536" s="43"/>
      <c r="G5536" s="84"/>
      <c r="H5536" s="31"/>
      <c r="I5536" s="208"/>
      <c r="J5536" s="84"/>
      <c r="K5536" s="31"/>
      <c r="L5536" s="31"/>
      <c r="M5536" s="169"/>
      <c r="N5536" s="148"/>
      <c r="O5536" s="106"/>
      <c r="P5536" s="43"/>
      <c r="Q5536" s="31"/>
      <c r="R5536" s="84"/>
      <c r="S5536" s="31"/>
      <c r="T5536" s="31"/>
      <c r="U5536" s="169"/>
      <c r="V5536" s="150"/>
      <c r="W5536" s="141" t="str" cm="1">
        <f t="array" ref="W5536">IF(SUM(LEN(B5536:V5536))=0,"",IF(OR(OR(ISBLANK(F5536),SUM(LEN(C5536),LEN(D5536))=0),AND(NOT(E5536="Unknown"),ISBLANK(J5536)),AND(NOT(O5536="Unknown"),ISBLANK(R5536))),"Missing Information", INDEX(Table15[Entire Service Line Classification], MATCH(SUMIFS(Table15[Unique ID],Table15[System-Owned Portion],E5536,Table15[If Material Anything Other than "Lead" in Column E,Was Material Ever Previously Lead?],G5536,Table15[Customer-Owned Portion],O5536),Table15[Unique ID],0),0)))</f>
        <v/>
      </c>
      <c r="X5536"/>
    </row>
    <row r="5537" spans="2:24" x14ac:dyDescent="0.25">
      <c r="B5537" s="146"/>
      <c r="C5537" s="31"/>
      <c r="D5537" s="31"/>
      <c r="E5537" s="44"/>
      <c r="F5537" s="43"/>
      <c r="G5537" s="84"/>
      <c r="H5537" s="31"/>
      <c r="I5537" s="208"/>
      <c r="J5537" s="84"/>
      <c r="K5537" s="31"/>
      <c r="L5537" s="31"/>
      <c r="M5537" s="169"/>
      <c r="N5537" s="148"/>
      <c r="O5537" s="106"/>
      <c r="P5537" s="43"/>
      <c r="Q5537" s="31"/>
      <c r="R5537" s="84"/>
      <c r="S5537" s="31"/>
      <c r="T5537" s="31"/>
      <c r="U5537" s="169"/>
      <c r="V5537" s="150"/>
      <c r="W5537" s="141" t="str" cm="1">
        <f t="array" ref="W5537">IF(SUM(LEN(B5537:V5537))=0,"",IF(OR(OR(ISBLANK(F5537),SUM(LEN(C5537),LEN(D5537))=0),AND(NOT(E5537="Unknown"),ISBLANK(J5537)),AND(NOT(O5537="Unknown"),ISBLANK(R5537))),"Missing Information", INDEX(Table15[Entire Service Line Classification], MATCH(SUMIFS(Table15[Unique ID],Table15[System-Owned Portion],E5537,Table15[If Material Anything Other than "Lead" in Column E,Was Material Ever Previously Lead?],G5537,Table15[Customer-Owned Portion],O5537),Table15[Unique ID],0),0)))</f>
        <v/>
      </c>
      <c r="X5537"/>
    </row>
    <row r="5538" spans="2:24" x14ac:dyDescent="0.25">
      <c r="B5538" s="146"/>
      <c r="C5538" s="31"/>
      <c r="D5538" s="31"/>
      <c r="E5538" s="44"/>
      <c r="F5538" s="43"/>
      <c r="G5538" s="84"/>
      <c r="H5538" s="31"/>
      <c r="I5538" s="208"/>
      <c r="J5538" s="84"/>
      <c r="K5538" s="31"/>
      <c r="L5538" s="31"/>
      <c r="M5538" s="169"/>
      <c r="N5538" s="148"/>
      <c r="O5538" s="106"/>
      <c r="P5538" s="43"/>
      <c r="Q5538" s="31"/>
      <c r="R5538" s="84"/>
      <c r="S5538" s="31"/>
      <c r="T5538" s="31"/>
      <c r="U5538" s="169"/>
      <c r="V5538" s="150"/>
      <c r="W5538" s="141" t="str" cm="1">
        <f t="array" ref="W5538">IF(SUM(LEN(B5538:V5538))=0,"",IF(OR(OR(ISBLANK(F5538),SUM(LEN(C5538),LEN(D5538))=0),AND(NOT(E5538="Unknown"),ISBLANK(J5538)),AND(NOT(O5538="Unknown"),ISBLANK(R5538))),"Missing Information", INDEX(Table15[Entire Service Line Classification], MATCH(SUMIFS(Table15[Unique ID],Table15[System-Owned Portion],E5538,Table15[If Material Anything Other than "Lead" in Column E,Was Material Ever Previously Lead?],G5538,Table15[Customer-Owned Portion],O5538),Table15[Unique ID],0),0)))</f>
        <v/>
      </c>
      <c r="X5538"/>
    </row>
    <row r="5539" spans="2:24" x14ac:dyDescent="0.25">
      <c r="B5539" s="146"/>
      <c r="C5539" s="31"/>
      <c r="D5539" s="31"/>
      <c r="E5539" s="44"/>
      <c r="F5539" s="43"/>
      <c r="G5539" s="84"/>
      <c r="H5539" s="31"/>
      <c r="I5539" s="208"/>
      <c r="J5539" s="84"/>
      <c r="K5539" s="31"/>
      <c r="L5539" s="31"/>
      <c r="M5539" s="169"/>
      <c r="N5539" s="148"/>
      <c r="O5539" s="106"/>
      <c r="P5539" s="43"/>
      <c r="Q5539" s="31"/>
      <c r="R5539" s="84"/>
      <c r="S5539" s="31"/>
      <c r="T5539" s="31"/>
      <c r="U5539" s="169"/>
      <c r="V5539" s="150"/>
      <c r="W5539" s="141" t="str" cm="1">
        <f t="array" ref="W5539">IF(SUM(LEN(B5539:V5539))=0,"",IF(OR(OR(ISBLANK(F5539),SUM(LEN(C5539),LEN(D5539))=0),AND(NOT(E5539="Unknown"),ISBLANK(J5539)),AND(NOT(O5539="Unknown"),ISBLANK(R5539))),"Missing Information", INDEX(Table15[Entire Service Line Classification], MATCH(SUMIFS(Table15[Unique ID],Table15[System-Owned Portion],E5539,Table15[If Material Anything Other than "Lead" in Column E,Was Material Ever Previously Lead?],G5539,Table15[Customer-Owned Portion],O5539),Table15[Unique ID],0),0)))</f>
        <v/>
      </c>
      <c r="X5539"/>
    </row>
    <row r="5540" spans="2:24" x14ac:dyDescent="0.25">
      <c r="B5540" s="146"/>
      <c r="C5540" s="31"/>
      <c r="D5540" s="31"/>
      <c r="E5540" s="44"/>
      <c r="F5540" s="43"/>
      <c r="G5540" s="84"/>
      <c r="H5540" s="31"/>
      <c r="I5540" s="208"/>
      <c r="J5540" s="84"/>
      <c r="K5540" s="31"/>
      <c r="L5540" s="31"/>
      <c r="M5540" s="169"/>
      <c r="N5540" s="148"/>
      <c r="O5540" s="106"/>
      <c r="P5540" s="43"/>
      <c r="Q5540" s="31"/>
      <c r="R5540" s="84"/>
      <c r="S5540" s="31"/>
      <c r="T5540" s="31"/>
      <c r="U5540" s="169"/>
      <c r="V5540" s="150"/>
      <c r="W5540" s="141" t="str" cm="1">
        <f t="array" ref="W5540">IF(SUM(LEN(B5540:V5540))=0,"",IF(OR(OR(ISBLANK(F5540),SUM(LEN(C5540),LEN(D5540))=0),AND(NOT(E5540="Unknown"),ISBLANK(J5540)),AND(NOT(O5540="Unknown"),ISBLANK(R5540))),"Missing Information", INDEX(Table15[Entire Service Line Classification], MATCH(SUMIFS(Table15[Unique ID],Table15[System-Owned Portion],E5540,Table15[If Material Anything Other than "Lead" in Column E,Was Material Ever Previously Lead?],G5540,Table15[Customer-Owned Portion],O5540),Table15[Unique ID],0),0)))</f>
        <v/>
      </c>
      <c r="X5540"/>
    </row>
    <row r="5541" spans="2:24" x14ac:dyDescent="0.25">
      <c r="B5541" s="146"/>
      <c r="C5541" s="31"/>
      <c r="D5541" s="31"/>
      <c r="E5541" s="44"/>
      <c r="F5541" s="43"/>
      <c r="G5541" s="84"/>
      <c r="H5541" s="31"/>
      <c r="I5541" s="208"/>
      <c r="J5541" s="84"/>
      <c r="K5541" s="31"/>
      <c r="L5541" s="31"/>
      <c r="M5541" s="169"/>
      <c r="N5541" s="148"/>
      <c r="O5541" s="106"/>
      <c r="P5541" s="43"/>
      <c r="Q5541" s="31"/>
      <c r="R5541" s="84"/>
      <c r="S5541" s="31"/>
      <c r="T5541" s="31"/>
      <c r="U5541" s="169"/>
      <c r="V5541" s="150"/>
      <c r="W5541" s="141" t="str" cm="1">
        <f t="array" ref="W5541">IF(SUM(LEN(B5541:V5541))=0,"",IF(OR(OR(ISBLANK(F5541),SUM(LEN(C5541),LEN(D5541))=0),AND(NOT(E5541="Unknown"),ISBLANK(J5541)),AND(NOT(O5541="Unknown"),ISBLANK(R5541))),"Missing Information", INDEX(Table15[Entire Service Line Classification], MATCH(SUMIFS(Table15[Unique ID],Table15[System-Owned Portion],E5541,Table15[If Material Anything Other than "Lead" in Column E,Was Material Ever Previously Lead?],G5541,Table15[Customer-Owned Portion],O5541),Table15[Unique ID],0),0)))</f>
        <v/>
      </c>
      <c r="X5541"/>
    </row>
    <row r="5542" spans="2:24" x14ac:dyDescent="0.25">
      <c r="B5542" s="146"/>
      <c r="C5542" s="31"/>
      <c r="D5542" s="31"/>
      <c r="E5542" s="44"/>
      <c r="F5542" s="43"/>
      <c r="G5542" s="84"/>
      <c r="H5542" s="31"/>
      <c r="I5542" s="208"/>
      <c r="J5542" s="84"/>
      <c r="K5542" s="31"/>
      <c r="L5542" s="31"/>
      <c r="M5542" s="169"/>
      <c r="N5542" s="148"/>
      <c r="O5542" s="106"/>
      <c r="P5542" s="43"/>
      <c r="Q5542" s="31"/>
      <c r="R5542" s="84"/>
      <c r="S5542" s="31"/>
      <c r="T5542" s="31"/>
      <c r="U5542" s="169"/>
      <c r="V5542" s="150"/>
      <c r="W5542" s="141" t="str" cm="1">
        <f t="array" ref="W5542">IF(SUM(LEN(B5542:V5542))=0,"",IF(OR(OR(ISBLANK(F5542),SUM(LEN(C5542),LEN(D5542))=0),AND(NOT(E5542="Unknown"),ISBLANK(J5542)),AND(NOT(O5542="Unknown"),ISBLANK(R5542))),"Missing Information", INDEX(Table15[Entire Service Line Classification], MATCH(SUMIFS(Table15[Unique ID],Table15[System-Owned Portion],E5542,Table15[If Material Anything Other than "Lead" in Column E,Was Material Ever Previously Lead?],G5542,Table15[Customer-Owned Portion],O5542),Table15[Unique ID],0),0)))</f>
        <v/>
      </c>
      <c r="X5542"/>
    </row>
    <row r="5543" spans="2:24" x14ac:dyDescent="0.25">
      <c r="B5543" s="146"/>
      <c r="C5543" s="31"/>
      <c r="D5543" s="31"/>
      <c r="E5543" s="44"/>
      <c r="F5543" s="43"/>
      <c r="G5543" s="84"/>
      <c r="H5543" s="31"/>
      <c r="I5543" s="208"/>
      <c r="J5543" s="84"/>
      <c r="K5543" s="31"/>
      <c r="L5543" s="31"/>
      <c r="M5543" s="169"/>
      <c r="N5543" s="148"/>
      <c r="O5543" s="106"/>
      <c r="P5543" s="43"/>
      <c r="Q5543" s="31"/>
      <c r="R5543" s="84"/>
      <c r="S5543" s="31"/>
      <c r="T5543" s="31"/>
      <c r="U5543" s="169"/>
      <c r="V5543" s="150"/>
      <c r="W5543" s="141" t="str" cm="1">
        <f t="array" ref="W5543">IF(SUM(LEN(B5543:V5543))=0,"",IF(OR(OR(ISBLANK(F5543),SUM(LEN(C5543),LEN(D5543))=0),AND(NOT(E5543="Unknown"),ISBLANK(J5543)),AND(NOT(O5543="Unknown"),ISBLANK(R5543))),"Missing Information", INDEX(Table15[Entire Service Line Classification], MATCH(SUMIFS(Table15[Unique ID],Table15[System-Owned Portion],E5543,Table15[If Material Anything Other than "Lead" in Column E,Was Material Ever Previously Lead?],G5543,Table15[Customer-Owned Portion],O5543),Table15[Unique ID],0),0)))</f>
        <v/>
      </c>
      <c r="X5543"/>
    </row>
    <row r="5544" spans="2:24" x14ac:dyDescent="0.25">
      <c r="B5544" s="146"/>
      <c r="C5544" s="31"/>
      <c r="D5544" s="31"/>
      <c r="E5544" s="44"/>
      <c r="F5544" s="43"/>
      <c r="G5544" s="84"/>
      <c r="H5544" s="31"/>
      <c r="I5544" s="208"/>
      <c r="J5544" s="84"/>
      <c r="K5544" s="31"/>
      <c r="L5544" s="31"/>
      <c r="M5544" s="169"/>
      <c r="N5544" s="148"/>
      <c r="O5544" s="106"/>
      <c r="P5544" s="43"/>
      <c r="Q5544" s="31"/>
      <c r="R5544" s="84"/>
      <c r="S5544" s="31"/>
      <c r="T5544" s="31"/>
      <c r="U5544" s="169"/>
      <c r="V5544" s="150"/>
      <c r="W5544" s="141" t="str" cm="1">
        <f t="array" ref="W5544">IF(SUM(LEN(B5544:V5544))=0,"",IF(OR(OR(ISBLANK(F5544),SUM(LEN(C5544),LEN(D5544))=0),AND(NOT(E5544="Unknown"),ISBLANK(J5544)),AND(NOT(O5544="Unknown"),ISBLANK(R5544))),"Missing Information", INDEX(Table15[Entire Service Line Classification], MATCH(SUMIFS(Table15[Unique ID],Table15[System-Owned Portion],E5544,Table15[If Material Anything Other than "Lead" in Column E,Was Material Ever Previously Lead?],G5544,Table15[Customer-Owned Portion],O5544),Table15[Unique ID],0),0)))</f>
        <v/>
      </c>
      <c r="X5544"/>
    </row>
    <row r="5545" spans="2:24" x14ac:dyDescent="0.25">
      <c r="B5545" s="146"/>
      <c r="C5545" s="31"/>
      <c r="D5545" s="31"/>
      <c r="E5545" s="44"/>
      <c r="F5545" s="43"/>
      <c r="G5545" s="84"/>
      <c r="H5545" s="31"/>
      <c r="I5545" s="208"/>
      <c r="J5545" s="84"/>
      <c r="K5545" s="31"/>
      <c r="L5545" s="31"/>
      <c r="M5545" s="169"/>
      <c r="N5545" s="148"/>
      <c r="O5545" s="106"/>
      <c r="P5545" s="43"/>
      <c r="Q5545" s="31"/>
      <c r="R5545" s="84"/>
      <c r="S5545" s="31"/>
      <c r="T5545" s="31"/>
      <c r="U5545" s="169"/>
      <c r="V5545" s="150"/>
      <c r="W5545" s="141" t="str" cm="1">
        <f t="array" ref="W5545">IF(SUM(LEN(B5545:V5545))=0,"",IF(OR(OR(ISBLANK(F5545),SUM(LEN(C5545),LEN(D5545))=0),AND(NOT(E5545="Unknown"),ISBLANK(J5545)),AND(NOT(O5545="Unknown"),ISBLANK(R5545))),"Missing Information", INDEX(Table15[Entire Service Line Classification], MATCH(SUMIFS(Table15[Unique ID],Table15[System-Owned Portion],E5545,Table15[If Material Anything Other than "Lead" in Column E,Was Material Ever Previously Lead?],G5545,Table15[Customer-Owned Portion],O5545),Table15[Unique ID],0),0)))</f>
        <v/>
      </c>
      <c r="X5545"/>
    </row>
    <row r="5546" spans="2:24" x14ac:dyDescent="0.25">
      <c r="B5546" s="146"/>
      <c r="C5546" s="31"/>
      <c r="D5546" s="31"/>
      <c r="E5546" s="44"/>
      <c r="F5546" s="43"/>
      <c r="G5546" s="84"/>
      <c r="H5546" s="31"/>
      <c r="I5546" s="208"/>
      <c r="J5546" s="84"/>
      <c r="K5546" s="31"/>
      <c r="L5546" s="31"/>
      <c r="M5546" s="169"/>
      <c r="N5546" s="148"/>
      <c r="O5546" s="106"/>
      <c r="P5546" s="43"/>
      <c r="Q5546" s="31"/>
      <c r="R5546" s="84"/>
      <c r="S5546" s="31"/>
      <c r="T5546" s="31"/>
      <c r="U5546" s="169"/>
      <c r="V5546" s="150"/>
      <c r="W5546" s="141" t="str" cm="1">
        <f t="array" ref="W5546">IF(SUM(LEN(B5546:V5546))=0,"",IF(OR(OR(ISBLANK(F5546),SUM(LEN(C5546),LEN(D5546))=0),AND(NOT(E5546="Unknown"),ISBLANK(J5546)),AND(NOT(O5546="Unknown"),ISBLANK(R5546))),"Missing Information", INDEX(Table15[Entire Service Line Classification], MATCH(SUMIFS(Table15[Unique ID],Table15[System-Owned Portion],E5546,Table15[If Material Anything Other than "Lead" in Column E,Was Material Ever Previously Lead?],G5546,Table15[Customer-Owned Portion],O5546),Table15[Unique ID],0),0)))</f>
        <v/>
      </c>
      <c r="X5546"/>
    </row>
    <row r="5547" spans="2:24" x14ac:dyDescent="0.25">
      <c r="B5547" s="146"/>
      <c r="C5547" s="31"/>
      <c r="D5547" s="31"/>
      <c r="E5547" s="44"/>
      <c r="F5547" s="43"/>
      <c r="G5547" s="84"/>
      <c r="H5547" s="31"/>
      <c r="I5547" s="208"/>
      <c r="J5547" s="84"/>
      <c r="K5547" s="31"/>
      <c r="L5547" s="31"/>
      <c r="M5547" s="169"/>
      <c r="N5547" s="148"/>
      <c r="O5547" s="106"/>
      <c r="P5547" s="43"/>
      <c r="Q5547" s="31"/>
      <c r="R5547" s="84"/>
      <c r="S5547" s="31"/>
      <c r="T5547" s="31"/>
      <c r="U5547" s="169"/>
      <c r="V5547" s="150"/>
      <c r="W5547" s="141" t="str" cm="1">
        <f t="array" ref="W5547">IF(SUM(LEN(B5547:V5547))=0,"",IF(OR(OR(ISBLANK(F5547),SUM(LEN(C5547),LEN(D5547))=0),AND(NOT(E5547="Unknown"),ISBLANK(J5547)),AND(NOT(O5547="Unknown"),ISBLANK(R5547))),"Missing Information", INDEX(Table15[Entire Service Line Classification], MATCH(SUMIFS(Table15[Unique ID],Table15[System-Owned Portion],E5547,Table15[If Material Anything Other than "Lead" in Column E,Was Material Ever Previously Lead?],G5547,Table15[Customer-Owned Portion],O5547),Table15[Unique ID],0),0)))</f>
        <v/>
      </c>
      <c r="X5547"/>
    </row>
    <row r="5548" spans="2:24" x14ac:dyDescent="0.25">
      <c r="B5548" s="146"/>
      <c r="C5548" s="31"/>
      <c r="D5548" s="31"/>
      <c r="E5548" s="44"/>
      <c r="F5548" s="43"/>
      <c r="G5548" s="84"/>
      <c r="H5548" s="31"/>
      <c r="I5548" s="208"/>
      <c r="J5548" s="84"/>
      <c r="K5548" s="31"/>
      <c r="L5548" s="31"/>
      <c r="M5548" s="169"/>
      <c r="N5548" s="148"/>
      <c r="O5548" s="106"/>
      <c r="P5548" s="43"/>
      <c r="Q5548" s="31"/>
      <c r="R5548" s="84"/>
      <c r="S5548" s="31"/>
      <c r="T5548" s="31"/>
      <c r="U5548" s="169"/>
      <c r="V5548" s="150"/>
      <c r="W5548" s="141" t="str" cm="1">
        <f t="array" ref="W5548">IF(SUM(LEN(B5548:V5548))=0,"",IF(OR(OR(ISBLANK(F5548),SUM(LEN(C5548),LEN(D5548))=0),AND(NOT(E5548="Unknown"),ISBLANK(J5548)),AND(NOT(O5548="Unknown"),ISBLANK(R5548))),"Missing Information", INDEX(Table15[Entire Service Line Classification], MATCH(SUMIFS(Table15[Unique ID],Table15[System-Owned Portion],E5548,Table15[If Material Anything Other than "Lead" in Column E,Was Material Ever Previously Lead?],G5548,Table15[Customer-Owned Portion],O5548),Table15[Unique ID],0),0)))</f>
        <v/>
      </c>
      <c r="X5548"/>
    </row>
    <row r="5549" spans="2:24" x14ac:dyDescent="0.25">
      <c r="B5549" s="146"/>
      <c r="C5549" s="31"/>
      <c r="D5549" s="31"/>
      <c r="E5549" s="44"/>
      <c r="F5549" s="43"/>
      <c r="G5549" s="84"/>
      <c r="H5549" s="31"/>
      <c r="I5549" s="208"/>
      <c r="J5549" s="84"/>
      <c r="K5549" s="31"/>
      <c r="L5549" s="31"/>
      <c r="M5549" s="169"/>
      <c r="N5549" s="148"/>
      <c r="O5549" s="106"/>
      <c r="P5549" s="43"/>
      <c r="Q5549" s="31"/>
      <c r="R5549" s="84"/>
      <c r="S5549" s="31"/>
      <c r="T5549" s="31"/>
      <c r="U5549" s="169"/>
      <c r="V5549" s="150"/>
      <c r="W5549" s="141" t="str" cm="1">
        <f t="array" ref="W5549">IF(SUM(LEN(B5549:V5549))=0,"",IF(OR(OR(ISBLANK(F5549),SUM(LEN(C5549),LEN(D5549))=0),AND(NOT(E5549="Unknown"),ISBLANK(J5549)),AND(NOT(O5549="Unknown"),ISBLANK(R5549))),"Missing Information", INDEX(Table15[Entire Service Line Classification], MATCH(SUMIFS(Table15[Unique ID],Table15[System-Owned Portion],E5549,Table15[If Material Anything Other than "Lead" in Column E,Was Material Ever Previously Lead?],G5549,Table15[Customer-Owned Portion],O5549),Table15[Unique ID],0),0)))</f>
        <v/>
      </c>
      <c r="X5549"/>
    </row>
    <row r="5550" spans="2:24" x14ac:dyDescent="0.25">
      <c r="B5550" s="146"/>
      <c r="C5550" s="31"/>
      <c r="D5550" s="31"/>
      <c r="E5550" s="44"/>
      <c r="F5550" s="43"/>
      <c r="G5550" s="84"/>
      <c r="H5550" s="31"/>
      <c r="I5550" s="208"/>
      <c r="J5550" s="84"/>
      <c r="K5550" s="31"/>
      <c r="L5550" s="31"/>
      <c r="M5550" s="169"/>
      <c r="N5550" s="148"/>
      <c r="O5550" s="106"/>
      <c r="P5550" s="43"/>
      <c r="Q5550" s="31"/>
      <c r="R5550" s="84"/>
      <c r="S5550" s="31"/>
      <c r="T5550" s="31"/>
      <c r="U5550" s="169"/>
      <c r="V5550" s="150"/>
      <c r="W5550" s="141" t="str" cm="1">
        <f t="array" ref="W5550">IF(SUM(LEN(B5550:V5550))=0,"",IF(OR(OR(ISBLANK(F5550),SUM(LEN(C5550),LEN(D5550))=0),AND(NOT(E5550="Unknown"),ISBLANK(J5550)),AND(NOT(O5550="Unknown"),ISBLANK(R5550))),"Missing Information", INDEX(Table15[Entire Service Line Classification], MATCH(SUMIFS(Table15[Unique ID],Table15[System-Owned Portion],E5550,Table15[If Material Anything Other than "Lead" in Column E,Was Material Ever Previously Lead?],G5550,Table15[Customer-Owned Portion],O5550),Table15[Unique ID],0),0)))</f>
        <v/>
      </c>
      <c r="X5550"/>
    </row>
    <row r="5551" spans="2:24" x14ac:dyDescent="0.25">
      <c r="B5551" s="146"/>
      <c r="C5551" s="31"/>
      <c r="D5551" s="31"/>
      <c r="E5551" s="44"/>
      <c r="F5551" s="43"/>
      <c r="G5551" s="84"/>
      <c r="H5551" s="31"/>
      <c r="I5551" s="208"/>
      <c r="J5551" s="84"/>
      <c r="K5551" s="31"/>
      <c r="L5551" s="31"/>
      <c r="M5551" s="169"/>
      <c r="N5551" s="148"/>
      <c r="O5551" s="106"/>
      <c r="P5551" s="43"/>
      <c r="Q5551" s="31"/>
      <c r="R5551" s="84"/>
      <c r="S5551" s="31"/>
      <c r="T5551" s="31"/>
      <c r="U5551" s="169"/>
      <c r="V5551" s="150"/>
      <c r="W5551" s="141" t="str" cm="1">
        <f t="array" ref="W5551">IF(SUM(LEN(B5551:V5551))=0,"",IF(OR(OR(ISBLANK(F5551),SUM(LEN(C5551),LEN(D5551))=0),AND(NOT(E5551="Unknown"),ISBLANK(J5551)),AND(NOT(O5551="Unknown"),ISBLANK(R5551))),"Missing Information", INDEX(Table15[Entire Service Line Classification], MATCH(SUMIFS(Table15[Unique ID],Table15[System-Owned Portion],E5551,Table15[If Material Anything Other than "Lead" in Column E,Was Material Ever Previously Lead?],G5551,Table15[Customer-Owned Portion],O5551),Table15[Unique ID],0),0)))</f>
        <v/>
      </c>
      <c r="X5551"/>
    </row>
    <row r="5552" spans="2:24" x14ac:dyDescent="0.25">
      <c r="B5552" s="146"/>
      <c r="C5552" s="31"/>
      <c r="D5552" s="31"/>
      <c r="E5552" s="44"/>
      <c r="F5552" s="43"/>
      <c r="G5552" s="84"/>
      <c r="H5552" s="31"/>
      <c r="I5552" s="208"/>
      <c r="J5552" s="84"/>
      <c r="K5552" s="31"/>
      <c r="L5552" s="31"/>
      <c r="M5552" s="169"/>
      <c r="N5552" s="148"/>
      <c r="O5552" s="106"/>
      <c r="P5552" s="43"/>
      <c r="Q5552" s="31"/>
      <c r="R5552" s="84"/>
      <c r="S5552" s="31"/>
      <c r="T5552" s="31"/>
      <c r="U5552" s="169"/>
      <c r="V5552" s="150"/>
      <c r="W5552" s="141" t="str" cm="1">
        <f t="array" ref="W5552">IF(SUM(LEN(B5552:V5552))=0,"",IF(OR(OR(ISBLANK(F5552),SUM(LEN(C5552),LEN(D5552))=0),AND(NOT(E5552="Unknown"),ISBLANK(J5552)),AND(NOT(O5552="Unknown"),ISBLANK(R5552))),"Missing Information", INDEX(Table15[Entire Service Line Classification], MATCH(SUMIFS(Table15[Unique ID],Table15[System-Owned Portion],E5552,Table15[If Material Anything Other than "Lead" in Column E,Was Material Ever Previously Lead?],G5552,Table15[Customer-Owned Portion],O5552),Table15[Unique ID],0),0)))</f>
        <v/>
      </c>
      <c r="X5552"/>
    </row>
    <row r="5553" spans="2:24" x14ac:dyDescent="0.25">
      <c r="B5553" s="146"/>
      <c r="C5553" s="31"/>
      <c r="D5553" s="31"/>
      <c r="E5553" s="44"/>
      <c r="F5553" s="43"/>
      <c r="G5553" s="84"/>
      <c r="H5553" s="31"/>
      <c r="I5553" s="208"/>
      <c r="J5553" s="84"/>
      <c r="K5553" s="31"/>
      <c r="L5553" s="31"/>
      <c r="M5553" s="169"/>
      <c r="N5553" s="148"/>
      <c r="O5553" s="106"/>
      <c r="P5553" s="43"/>
      <c r="Q5553" s="31"/>
      <c r="R5553" s="84"/>
      <c r="S5553" s="31"/>
      <c r="T5553" s="31"/>
      <c r="U5553" s="169"/>
      <c r="V5553" s="150"/>
      <c r="W5553" s="141" t="str" cm="1">
        <f t="array" ref="W5553">IF(SUM(LEN(B5553:V5553))=0,"",IF(OR(OR(ISBLANK(F5553),SUM(LEN(C5553),LEN(D5553))=0),AND(NOT(E5553="Unknown"),ISBLANK(J5553)),AND(NOT(O5553="Unknown"),ISBLANK(R5553))),"Missing Information", INDEX(Table15[Entire Service Line Classification], MATCH(SUMIFS(Table15[Unique ID],Table15[System-Owned Portion],E5553,Table15[If Material Anything Other than "Lead" in Column E,Was Material Ever Previously Lead?],G5553,Table15[Customer-Owned Portion],O5553),Table15[Unique ID],0),0)))</f>
        <v/>
      </c>
      <c r="X5553"/>
    </row>
    <row r="5554" spans="2:24" x14ac:dyDescent="0.25">
      <c r="B5554" s="146"/>
      <c r="C5554" s="31"/>
      <c r="D5554" s="31"/>
      <c r="E5554" s="44"/>
      <c r="F5554" s="43"/>
      <c r="G5554" s="84"/>
      <c r="H5554" s="31"/>
      <c r="I5554" s="208"/>
      <c r="J5554" s="84"/>
      <c r="K5554" s="31"/>
      <c r="L5554" s="31"/>
      <c r="M5554" s="169"/>
      <c r="N5554" s="148"/>
      <c r="O5554" s="106"/>
      <c r="P5554" s="43"/>
      <c r="Q5554" s="31"/>
      <c r="R5554" s="84"/>
      <c r="S5554" s="31"/>
      <c r="T5554" s="31"/>
      <c r="U5554" s="169"/>
      <c r="V5554" s="150"/>
      <c r="W5554" s="141" t="str" cm="1">
        <f t="array" ref="W5554">IF(SUM(LEN(B5554:V5554))=0,"",IF(OR(OR(ISBLANK(F5554),SUM(LEN(C5554),LEN(D5554))=0),AND(NOT(E5554="Unknown"),ISBLANK(J5554)),AND(NOT(O5554="Unknown"),ISBLANK(R5554))),"Missing Information", INDEX(Table15[Entire Service Line Classification], MATCH(SUMIFS(Table15[Unique ID],Table15[System-Owned Portion],E5554,Table15[If Material Anything Other than "Lead" in Column E,Was Material Ever Previously Lead?],G5554,Table15[Customer-Owned Portion],O5554),Table15[Unique ID],0),0)))</f>
        <v/>
      </c>
      <c r="X5554"/>
    </row>
    <row r="5555" spans="2:24" x14ac:dyDescent="0.25">
      <c r="B5555" s="146"/>
      <c r="C5555" s="31"/>
      <c r="D5555" s="31"/>
      <c r="E5555" s="44"/>
      <c r="F5555" s="43"/>
      <c r="G5555" s="84"/>
      <c r="H5555" s="31"/>
      <c r="I5555" s="208"/>
      <c r="J5555" s="84"/>
      <c r="K5555" s="31"/>
      <c r="L5555" s="31"/>
      <c r="M5555" s="169"/>
      <c r="N5555" s="148"/>
      <c r="O5555" s="106"/>
      <c r="P5555" s="43"/>
      <c r="Q5555" s="31"/>
      <c r="R5555" s="84"/>
      <c r="S5555" s="31"/>
      <c r="T5555" s="31"/>
      <c r="U5555" s="169"/>
      <c r="V5555" s="150"/>
      <c r="W5555" s="141" t="str" cm="1">
        <f t="array" ref="W5555">IF(SUM(LEN(B5555:V5555))=0,"",IF(OR(OR(ISBLANK(F5555),SUM(LEN(C5555),LEN(D5555))=0),AND(NOT(E5555="Unknown"),ISBLANK(J5555)),AND(NOT(O5555="Unknown"),ISBLANK(R5555))),"Missing Information", INDEX(Table15[Entire Service Line Classification], MATCH(SUMIFS(Table15[Unique ID],Table15[System-Owned Portion],E5555,Table15[If Material Anything Other than "Lead" in Column E,Was Material Ever Previously Lead?],G5555,Table15[Customer-Owned Portion],O5555),Table15[Unique ID],0),0)))</f>
        <v/>
      </c>
      <c r="X5555"/>
    </row>
    <row r="5556" spans="2:24" x14ac:dyDescent="0.25">
      <c r="B5556" s="146"/>
      <c r="C5556" s="31"/>
      <c r="D5556" s="31"/>
      <c r="E5556" s="44"/>
      <c r="F5556" s="43"/>
      <c r="G5556" s="84"/>
      <c r="H5556" s="31"/>
      <c r="I5556" s="208"/>
      <c r="J5556" s="84"/>
      <c r="K5556" s="31"/>
      <c r="L5556" s="31"/>
      <c r="M5556" s="169"/>
      <c r="N5556" s="148"/>
      <c r="O5556" s="106"/>
      <c r="P5556" s="43"/>
      <c r="Q5556" s="31"/>
      <c r="R5556" s="84"/>
      <c r="S5556" s="31"/>
      <c r="T5556" s="31"/>
      <c r="U5556" s="169"/>
      <c r="V5556" s="150"/>
      <c r="W5556" s="141" t="str" cm="1">
        <f t="array" ref="W5556">IF(SUM(LEN(B5556:V5556))=0,"",IF(OR(OR(ISBLANK(F5556),SUM(LEN(C5556),LEN(D5556))=0),AND(NOT(E5556="Unknown"),ISBLANK(J5556)),AND(NOT(O5556="Unknown"),ISBLANK(R5556))),"Missing Information", INDEX(Table15[Entire Service Line Classification], MATCH(SUMIFS(Table15[Unique ID],Table15[System-Owned Portion],E5556,Table15[If Material Anything Other than "Lead" in Column E,Was Material Ever Previously Lead?],G5556,Table15[Customer-Owned Portion],O5556),Table15[Unique ID],0),0)))</f>
        <v/>
      </c>
      <c r="X5556"/>
    </row>
    <row r="5557" spans="2:24" x14ac:dyDescent="0.25">
      <c r="B5557" s="146"/>
      <c r="C5557" s="31"/>
      <c r="D5557" s="31"/>
      <c r="E5557" s="44"/>
      <c r="F5557" s="43"/>
      <c r="G5557" s="84"/>
      <c r="H5557" s="31"/>
      <c r="I5557" s="208"/>
      <c r="J5557" s="84"/>
      <c r="K5557" s="31"/>
      <c r="L5557" s="31"/>
      <c r="M5557" s="169"/>
      <c r="N5557" s="148"/>
      <c r="O5557" s="106"/>
      <c r="P5557" s="43"/>
      <c r="Q5557" s="31"/>
      <c r="R5557" s="84"/>
      <c r="S5557" s="31"/>
      <c r="T5557" s="31"/>
      <c r="U5557" s="169"/>
      <c r="V5557" s="150"/>
      <c r="W5557" s="141" t="str" cm="1">
        <f t="array" ref="W5557">IF(SUM(LEN(B5557:V5557))=0,"",IF(OR(OR(ISBLANK(F5557),SUM(LEN(C5557),LEN(D5557))=0),AND(NOT(E5557="Unknown"),ISBLANK(J5557)),AND(NOT(O5557="Unknown"),ISBLANK(R5557))),"Missing Information", INDEX(Table15[Entire Service Line Classification], MATCH(SUMIFS(Table15[Unique ID],Table15[System-Owned Portion],E5557,Table15[If Material Anything Other than "Lead" in Column E,Was Material Ever Previously Lead?],G5557,Table15[Customer-Owned Portion],O5557),Table15[Unique ID],0),0)))</f>
        <v/>
      </c>
      <c r="X5557"/>
    </row>
    <row r="5558" spans="2:24" x14ac:dyDescent="0.25">
      <c r="B5558" s="146"/>
      <c r="C5558" s="31"/>
      <c r="D5558" s="31"/>
      <c r="E5558" s="44"/>
      <c r="F5558" s="43"/>
      <c r="G5558" s="84"/>
      <c r="H5558" s="31"/>
      <c r="I5558" s="208"/>
      <c r="J5558" s="84"/>
      <c r="K5558" s="31"/>
      <c r="L5558" s="31"/>
      <c r="M5558" s="169"/>
      <c r="N5558" s="148"/>
      <c r="O5558" s="106"/>
      <c r="P5558" s="43"/>
      <c r="Q5558" s="31"/>
      <c r="R5558" s="84"/>
      <c r="S5558" s="31"/>
      <c r="T5558" s="31"/>
      <c r="U5558" s="169"/>
      <c r="V5558" s="150"/>
      <c r="W5558" s="141" t="str" cm="1">
        <f t="array" ref="W5558">IF(SUM(LEN(B5558:V5558))=0,"",IF(OR(OR(ISBLANK(F5558),SUM(LEN(C5558),LEN(D5558))=0),AND(NOT(E5558="Unknown"),ISBLANK(J5558)),AND(NOT(O5558="Unknown"),ISBLANK(R5558))),"Missing Information", INDEX(Table15[Entire Service Line Classification], MATCH(SUMIFS(Table15[Unique ID],Table15[System-Owned Portion],E5558,Table15[If Material Anything Other than "Lead" in Column E,Was Material Ever Previously Lead?],G5558,Table15[Customer-Owned Portion],O5558),Table15[Unique ID],0),0)))</f>
        <v/>
      </c>
      <c r="X5558"/>
    </row>
    <row r="5559" spans="2:24" x14ac:dyDescent="0.25">
      <c r="B5559" s="146"/>
      <c r="C5559" s="31"/>
      <c r="D5559" s="31"/>
      <c r="E5559" s="44"/>
      <c r="F5559" s="43"/>
      <c r="G5559" s="84"/>
      <c r="H5559" s="31"/>
      <c r="I5559" s="208"/>
      <c r="J5559" s="84"/>
      <c r="K5559" s="31"/>
      <c r="L5559" s="31"/>
      <c r="M5559" s="169"/>
      <c r="N5559" s="148"/>
      <c r="O5559" s="106"/>
      <c r="P5559" s="43"/>
      <c r="Q5559" s="31"/>
      <c r="R5559" s="84"/>
      <c r="S5559" s="31"/>
      <c r="T5559" s="31"/>
      <c r="U5559" s="169"/>
      <c r="V5559" s="150"/>
      <c r="W5559" s="141" t="str" cm="1">
        <f t="array" ref="W5559">IF(SUM(LEN(B5559:V5559))=0,"",IF(OR(OR(ISBLANK(F5559),SUM(LEN(C5559),LEN(D5559))=0),AND(NOT(E5559="Unknown"),ISBLANK(J5559)),AND(NOT(O5559="Unknown"),ISBLANK(R5559))),"Missing Information", INDEX(Table15[Entire Service Line Classification], MATCH(SUMIFS(Table15[Unique ID],Table15[System-Owned Portion],E5559,Table15[If Material Anything Other than "Lead" in Column E,Was Material Ever Previously Lead?],G5559,Table15[Customer-Owned Portion],O5559),Table15[Unique ID],0),0)))</f>
        <v/>
      </c>
      <c r="X5559"/>
    </row>
    <row r="5560" spans="2:24" x14ac:dyDescent="0.25">
      <c r="B5560" s="146"/>
      <c r="C5560" s="31"/>
      <c r="D5560" s="31"/>
      <c r="E5560" s="44"/>
      <c r="F5560" s="43"/>
      <c r="G5560" s="84"/>
      <c r="H5560" s="31"/>
      <c r="I5560" s="208"/>
      <c r="J5560" s="84"/>
      <c r="K5560" s="31"/>
      <c r="L5560" s="31"/>
      <c r="M5560" s="169"/>
      <c r="N5560" s="148"/>
      <c r="O5560" s="106"/>
      <c r="P5560" s="43"/>
      <c r="Q5560" s="31"/>
      <c r="R5560" s="84"/>
      <c r="S5560" s="31"/>
      <c r="T5560" s="31"/>
      <c r="U5560" s="169"/>
      <c r="V5560" s="150"/>
      <c r="W5560" s="141" t="str" cm="1">
        <f t="array" ref="W5560">IF(SUM(LEN(B5560:V5560))=0,"",IF(OR(OR(ISBLANK(F5560),SUM(LEN(C5560),LEN(D5560))=0),AND(NOT(E5560="Unknown"),ISBLANK(J5560)),AND(NOT(O5560="Unknown"),ISBLANK(R5560))),"Missing Information", INDEX(Table15[Entire Service Line Classification], MATCH(SUMIFS(Table15[Unique ID],Table15[System-Owned Portion],E5560,Table15[If Material Anything Other than "Lead" in Column E,Was Material Ever Previously Lead?],G5560,Table15[Customer-Owned Portion],O5560),Table15[Unique ID],0),0)))</f>
        <v/>
      </c>
      <c r="X5560"/>
    </row>
    <row r="5561" spans="2:24" x14ac:dyDescent="0.25">
      <c r="B5561" s="146"/>
      <c r="C5561" s="31"/>
      <c r="D5561" s="31"/>
      <c r="E5561" s="44"/>
      <c r="F5561" s="43"/>
      <c r="G5561" s="84"/>
      <c r="H5561" s="31"/>
      <c r="I5561" s="208"/>
      <c r="J5561" s="84"/>
      <c r="K5561" s="31"/>
      <c r="L5561" s="31"/>
      <c r="M5561" s="169"/>
      <c r="N5561" s="148"/>
      <c r="O5561" s="106"/>
      <c r="P5561" s="43"/>
      <c r="Q5561" s="31"/>
      <c r="R5561" s="84"/>
      <c r="S5561" s="31"/>
      <c r="T5561" s="31"/>
      <c r="U5561" s="169"/>
      <c r="V5561" s="150"/>
      <c r="W5561" s="141" t="str" cm="1">
        <f t="array" ref="W5561">IF(SUM(LEN(B5561:V5561))=0,"",IF(OR(OR(ISBLANK(F5561),SUM(LEN(C5561),LEN(D5561))=0),AND(NOT(E5561="Unknown"),ISBLANK(J5561)),AND(NOT(O5561="Unknown"),ISBLANK(R5561))),"Missing Information", INDEX(Table15[Entire Service Line Classification], MATCH(SUMIFS(Table15[Unique ID],Table15[System-Owned Portion],E5561,Table15[If Material Anything Other than "Lead" in Column E,Was Material Ever Previously Lead?],G5561,Table15[Customer-Owned Portion],O5561),Table15[Unique ID],0),0)))</f>
        <v/>
      </c>
      <c r="X5561"/>
    </row>
    <row r="5562" spans="2:24" x14ac:dyDescent="0.25">
      <c r="B5562" s="146"/>
      <c r="C5562" s="31"/>
      <c r="D5562" s="31"/>
      <c r="E5562" s="44"/>
      <c r="F5562" s="43"/>
      <c r="G5562" s="84"/>
      <c r="H5562" s="31"/>
      <c r="I5562" s="208"/>
      <c r="J5562" s="84"/>
      <c r="K5562" s="31"/>
      <c r="L5562" s="31"/>
      <c r="M5562" s="169"/>
      <c r="N5562" s="148"/>
      <c r="O5562" s="106"/>
      <c r="P5562" s="43"/>
      <c r="Q5562" s="31"/>
      <c r="R5562" s="84"/>
      <c r="S5562" s="31"/>
      <c r="T5562" s="31"/>
      <c r="U5562" s="169"/>
      <c r="V5562" s="150"/>
      <c r="W5562" s="141" t="str" cm="1">
        <f t="array" ref="W5562">IF(SUM(LEN(B5562:V5562))=0,"",IF(OR(OR(ISBLANK(F5562),SUM(LEN(C5562),LEN(D5562))=0),AND(NOT(E5562="Unknown"),ISBLANK(J5562)),AND(NOT(O5562="Unknown"),ISBLANK(R5562))),"Missing Information", INDEX(Table15[Entire Service Line Classification], MATCH(SUMIFS(Table15[Unique ID],Table15[System-Owned Portion],E5562,Table15[If Material Anything Other than "Lead" in Column E,Was Material Ever Previously Lead?],G5562,Table15[Customer-Owned Portion],O5562),Table15[Unique ID],0),0)))</f>
        <v/>
      </c>
      <c r="X5562"/>
    </row>
    <row r="5563" spans="2:24" x14ac:dyDescent="0.25">
      <c r="B5563" s="146"/>
      <c r="C5563" s="31"/>
      <c r="D5563" s="31"/>
      <c r="E5563" s="44"/>
      <c r="F5563" s="43"/>
      <c r="G5563" s="84"/>
      <c r="H5563" s="31"/>
      <c r="I5563" s="208"/>
      <c r="J5563" s="84"/>
      <c r="K5563" s="31"/>
      <c r="L5563" s="31"/>
      <c r="M5563" s="169"/>
      <c r="N5563" s="148"/>
      <c r="O5563" s="106"/>
      <c r="P5563" s="43"/>
      <c r="Q5563" s="31"/>
      <c r="R5563" s="84"/>
      <c r="S5563" s="31"/>
      <c r="T5563" s="31"/>
      <c r="U5563" s="169"/>
      <c r="V5563" s="150"/>
      <c r="W5563" s="141" t="str" cm="1">
        <f t="array" ref="W5563">IF(SUM(LEN(B5563:V5563))=0,"",IF(OR(OR(ISBLANK(F5563),SUM(LEN(C5563),LEN(D5563))=0),AND(NOT(E5563="Unknown"),ISBLANK(J5563)),AND(NOT(O5563="Unknown"),ISBLANK(R5563))),"Missing Information", INDEX(Table15[Entire Service Line Classification], MATCH(SUMIFS(Table15[Unique ID],Table15[System-Owned Portion],E5563,Table15[If Material Anything Other than "Lead" in Column E,Was Material Ever Previously Lead?],G5563,Table15[Customer-Owned Portion],O5563),Table15[Unique ID],0),0)))</f>
        <v/>
      </c>
      <c r="X5563"/>
    </row>
    <row r="5564" spans="2:24" x14ac:dyDescent="0.25">
      <c r="B5564" s="146"/>
      <c r="C5564" s="31"/>
      <c r="D5564" s="31"/>
      <c r="E5564" s="44"/>
      <c r="F5564" s="43"/>
      <c r="G5564" s="84"/>
      <c r="H5564" s="31"/>
      <c r="I5564" s="208"/>
      <c r="J5564" s="84"/>
      <c r="K5564" s="31"/>
      <c r="L5564" s="31"/>
      <c r="M5564" s="169"/>
      <c r="N5564" s="148"/>
      <c r="O5564" s="106"/>
      <c r="P5564" s="43"/>
      <c r="Q5564" s="31"/>
      <c r="R5564" s="84"/>
      <c r="S5564" s="31"/>
      <c r="T5564" s="31"/>
      <c r="U5564" s="169"/>
      <c r="V5564" s="150"/>
      <c r="W5564" s="141" t="str" cm="1">
        <f t="array" ref="W5564">IF(SUM(LEN(B5564:V5564))=0,"",IF(OR(OR(ISBLANK(F5564),SUM(LEN(C5564),LEN(D5564))=0),AND(NOT(E5564="Unknown"),ISBLANK(J5564)),AND(NOT(O5564="Unknown"),ISBLANK(R5564))),"Missing Information", INDEX(Table15[Entire Service Line Classification], MATCH(SUMIFS(Table15[Unique ID],Table15[System-Owned Portion],E5564,Table15[If Material Anything Other than "Lead" in Column E,Was Material Ever Previously Lead?],G5564,Table15[Customer-Owned Portion],O5564),Table15[Unique ID],0),0)))</f>
        <v/>
      </c>
      <c r="X5564"/>
    </row>
    <row r="5565" spans="2:24" x14ac:dyDescent="0.25">
      <c r="B5565" s="146"/>
      <c r="C5565" s="31"/>
      <c r="D5565" s="31"/>
      <c r="E5565" s="44"/>
      <c r="F5565" s="43"/>
      <c r="G5565" s="84"/>
      <c r="H5565" s="31"/>
      <c r="I5565" s="208"/>
      <c r="J5565" s="84"/>
      <c r="K5565" s="31"/>
      <c r="L5565" s="31"/>
      <c r="M5565" s="169"/>
      <c r="N5565" s="148"/>
      <c r="O5565" s="106"/>
      <c r="P5565" s="43"/>
      <c r="Q5565" s="31"/>
      <c r="R5565" s="84"/>
      <c r="S5565" s="31"/>
      <c r="T5565" s="31"/>
      <c r="U5565" s="169"/>
      <c r="V5565" s="150"/>
      <c r="W5565" s="141" t="str" cm="1">
        <f t="array" ref="W5565">IF(SUM(LEN(B5565:V5565))=0,"",IF(OR(OR(ISBLANK(F5565),SUM(LEN(C5565),LEN(D5565))=0),AND(NOT(E5565="Unknown"),ISBLANK(J5565)),AND(NOT(O5565="Unknown"),ISBLANK(R5565))),"Missing Information", INDEX(Table15[Entire Service Line Classification], MATCH(SUMIFS(Table15[Unique ID],Table15[System-Owned Portion],E5565,Table15[If Material Anything Other than "Lead" in Column E,Was Material Ever Previously Lead?],G5565,Table15[Customer-Owned Portion],O5565),Table15[Unique ID],0),0)))</f>
        <v/>
      </c>
      <c r="X5565"/>
    </row>
    <row r="5566" spans="2:24" x14ac:dyDescent="0.25">
      <c r="B5566" s="146"/>
      <c r="C5566" s="31"/>
      <c r="D5566" s="31"/>
      <c r="E5566" s="44"/>
      <c r="F5566" s="43"/>
      <c r="G5566" s="84"/>
      <c r="H5566" s="31"/>
      <c r="I5566" s="208"/>
      <c r="J5566" s="84"/>
      <c r="K5566" s="31"/>
      <c r="L5566" s="31"/>
      <c r="M5566" s="169"/>
      <c r="N5566" s="148"/>
      <c r="O5566" s="106"/>
      <c r="P5566" s="43"/>
      <c r="Q5566" s="31"/>
      <c r="R5566" s="84"/>
      <c r="S5566" s="31"/>
      <c r="T5566" s="31"/>
      <c r="U5566" s="169"/>
      <c r="V5566" s="150"/>
      <c r="W5566" s="141" t="str" cm="1">
        <f t="array" ref="W5566">IF(SUM(LEN(B5566:V5566))=0,"",IF(OR(OR(ISBLANK(F5566),SUM(LEN(C5566),LEN(D5566))=0),AND(NOT(E5566="Unknown"),ISBLANK(J5566)),AND(NOT(O5566="Unknown"),ISBLANK(R5566))),"Missing Information", INDEX(Table15[Entire Service Line Classification], MATCH(SUMIFS(Table15[Unique ID],Table15[System-Owned Portion],E5566,Table15[If Material Anything Other than "Lead" in Column E,Was Material Ever Previously Lead?],G5566,Table15[Customer-Owned Portion],O5566),Table15[Unique ID],0),0)))</f>
        <v/>
      </c>
      <c r="X5566"/>
    </row>
    <row r="5567" spans="2:24" x14ac:dyDescent="0.25">
      <c r="B5567" s="146"/>
      <c r="C5567" s="31"/>
      <c r="D5567" s="31"/>
      <c r="E5567" s="44"/>
      <c r="F5567" s="43"/>
      <c r="G5567" s="84"/>
      <c r="H5567" s="31"/>
      <c r="I5567" s="208"/>
      <c r="J5567" s="84"/>
      <c r="K5567" s="31"/>
      <c r="L5567" s="31"/>
      <c r="M5567" s="169"/>
      <c r="N5567" s="148"/>
      <c r="O5567" s="106"/>
      <c r="P5567" s="43"/>
      <c r="Q5567" s="31"/>
      <c r="R5567" s="84"/>
      <c r="S5567" s="31"/>
      <c r="T5567" s="31"/>
      <c r="U5567" s="169"/>
      <c r="V5567" s="150"/>
      <c r="W5567" s="141" t="str" cm="1">
        <f t="array" ref="W5567">IF(SUM(LEN(B5567:V5567))=0,"",IF(OR(OR(ISBLANK(F5567),SUM(LEN(C5567),LEN(D5567))=0),AND(NOT(E5567="Unknown"),ISBLANK(J5567)),AND(NOT(O5567="Unknown"),ISBLANK(R5567))),"Missing Information", INDEX(Table15[Entire Service Line Classification], MATCH(SUMIFS(Table15[Unique ID],Table15[System-Owned Portion],E5567,Table15[If Material Anything Other than "Lead" in Column E,Was Material Ever Previously Lead?],G5567,Table15[Customer-Owned Portion],O5567),Table15[Unique ID],0),0)))</f>
        <v/>
      </c>
      <c r="X5567"/>
    </row>
    <row r="5568" spans="2:24" x14ac:dyDescent="0.25">
      <c r="B5568" s="146"/>
      <c r="C5568" s="31"/>
      <c r="D5568" s="31"/>
      <c r="E5568" s="44"/>
      <c r="F5568" s="43"/>
      <c r="G5568" s="84"/>
      <c r="H5568" s="31"/>
      <c r="I5568" s="208"/>
      <c r="J5568" s="84"/>
      <c r="K5568" s="31"/>
      <c r="L5568" s="31"/>
      <c r="M5568" s="169"/>
      <c r="N5568" s="148"/>
      <c r="O5568" s="106"/>
      <c r="P5568" s="43"/>
      <c r="Q5568" s="31"/>
      <c r="R5568" s="84"/>
      <c r="S5568" s="31"/>
      <c r="T5568" s="31"/>
      <c r="U5568" s="169"/>
      <c r="V5568" s="150"/>
      <c r="W5568" s="141" t="str" cm="1">
        <f t="array" ref="W5568">IF(SUM(LEN(B5568:V5568))=0,"",IF(OR(OR(ISBLANK(F5568),SUM(LEN(C5568),LEN(D5568))=0),AND(NOT(E5568="Unknown"),ISBLANK(J5568)),AND(NOT(O5568="Unknown"),ISBLANK(R5568))),"Missing Information", INDEX(Table15[Entire Service Line Classification], MATCH(SUMIFS(Table15[Unique ID],Table15[System-Owned Portion],E5568,Table15[If Material Anything Other than "Lead" in Column E,Was Material Ever Previously Lead?],G5568,Table15[Customer-Owned Portion],O5568),Table15[Unique ID],0),0)))</f>
        <v/>
      </c>
      <c r="X5568"/>
    </row>
    <row r="5569" spans="2:24" x14ac:dyDescent="0.25">
      <c r="B5569" s="146"/>
      <c r="C5569" s="31"/>
      <c r="D5569" s="31"/>
      <c r="E5569" s="44"/>
      <c r="F5569" s="43"/>
      <c r="G5569" s="84"/>
      <c r="H5569" s="31"/>
      <c r="I5569" s="208"/>
      <c r="J5569" s="84"/>
      <c r="K5569" s="31"/>
      <c r="L5569" s="31"/>
      <c r="M5569" s="169"/>
      <c r="N5569" s="148"/>
      <c r="O5569" s="106"/>
      <c r="P5569" s="43"/>
      <c r="Q5569" s="31"/>
      <c r="R5569" s="84"/>
      <c r="S5569" s="31"/>
      <c r="T5569" s="31"/>
      <c r="U5569" s="169"/>
      <c r="V5569" s="150"/>
      <c r="W5569" s="141" t="str" cm="1">
        <f t="array" ref="W5569">IF(SUM(LEN(B5569:V5569))=0,"",IF(OR(OR(ISBLANK(F5569),SUM(LEN(C5569),LEN(D5569))=0),AND(NOT(E5569="Unknown"),ISBLANK(J5569)),AND(NOT(O5569="Unknown"),ISBLANK(R5569))),"Missing Information", INDEX(Table15[Entire Service Line Classification], MATCH(SUMIFS(Table15[Unique ID],Table15[System-Owned Portion],E5569,Table15[If Material Anything Other than "Lead" in Column E,Was Material Ever Previously Lead?],G5569,Table15[Customer-Owned Portion],O5569),Table15[Unique ID],0),0)))</f>
        <v/>
      </c>
      <c r="X5569"/>
    </row>
    <row r="5570" spans="2:24" x14ac:dyDescent="0.25">
      <c r="B5570" s="146"/>
      <c r="C5570" s="31"/>
      <c r="D5570" s="31"/>
      <c r="E5570" s="44"/>
      <c r="F5570" s="43"/>
      <c r="G5570" s="84"/>
      <c r="H5570" s="31"/>
      <c r="I5570" s="208"/>
      <c r="J5570" s="84"/>
      <c r="K5570" s="31"/>
      <c r="L5570" s="31"/>
      <c r="M5570" s="169"/>
      <c r="N5570" s="148"/>
      <c r="O5570" s="106"/>
      <c r="P5570" s="43"/>
      <c r="Q5570" s="31"/>
      <c r="R5570" s="84"/>
      <c r="S5570" s="31"/>
      <c r="T5570" s="31"/>
      <c r="U5570" s="169"/>
      <c r="V5570" s="150"/>
      <c r="W5570" s="141" t="str" cm="1">
        <f t="array" ref="W5570">IF(SUM(LEN(B5570:V5570))=0,"",IF(OR(OR(ISBLANK(F5570),SUM(LEN(C5570),LEN(D5570))=0),AND(NOT(E5570="Unknown"),ISBLANK(J5570)),AND(NOT(O5570="Unknown"),ISBLANK(R5570))),"Missing Information", INDEX(Table15[Entire Service Line Classification], MATCH(SUMIFS(Table15[Unique ID],Table15[System-Owned Portion],E5570,Table15[If Material Anything Other than "Lead" in Column E,Was Material Ever Previously Lead?],G5570,Table15[Customer-Owned Portion],O5570),Table15[Unique ID],0),0)))</f>
        <v/>
      </c>
      <c r="X5570"/>
    </row>
    <row r="5571" spans="2:24" x14ac:dyDescent="0.25">
      <c r="B5571" s="146"/>
      <c r="C5571" s="31"/>
      <c r="D5571" s="31"/>
      <c r="E5571" s="44"/>
      <c r="F5571" s="43"/>
      <c r="G5571" s="84"/>
      <c r="H5571" s="31"/>
      <c r="I5571" s="208"/>
      <c r="J5571" s="84"/>
      <c r="K5571" s="31"/>
      <c r="L5571" s="31"/>
      <c r="M5571" s="169"/>
      <c r="N5571" s="148"/>
      <c r="O5571" s="106"/>
      <c r="P5571" s="43"/>
      <c r="Q5571" s="31"/>
      <c r="R5571" s="84"/>
      <c r="S5571" s="31"/>
      <c r="T5571" s="31"/>
      <c r="U5571" s="169"/>
      <c r="V5571" s="150"/>
      <c r="W5571" s="141" t="str" cm="1">
        <f t="array" ref="W5571">IF(SUM(LEN(B5571:V5571))=0,"",IF(OR(OR(ISBLANK(F5571),SUM(LEN(C5571),LEN(D5571))=0),AND(NOT(E5571="Unknown"),ISBLANK(J5571)),AND(NOT(O5571="Unknown"),ISBLANK(R5571))),"Missing Information", INDEX(Table15[Entire Service Line Classification], MATCH(SUMIFS(Table15[Unique ID],Table15[System-Owned Portion],E5571,Table15[If Material Anything Other than "Lead" in Column E,Was Material Ever Previously Lead?],G5571,Table15[Customer-Owned Portion],O5571),Table15[Unique ID],0),0)))</f>
        <v/>
      </c>
      <c r="X5571"/>
    </row>
    <row r="5572" spans="2:24" x14ac:dyDescent="0.25">
      <c r="B5572" s="146"/>
      <c r="C5572" s="31"/>
      <c r="D5572" s="31"/>
      <c r="E5572" s="44"/>
      <c r="F5572" s="43"/>
      <c r="G5572" s="84"/>
      <c r="H5572" s="31"/>
      <c r="I5572" s="208"/>
      <c r="J5572" s="84"/>
      <c r="K5572" s="31"/>
      <c r="L5572" s="31"/>
      <c r="M5572" s="169"/>
      <c r="N5572" s="148"/>
      <c r="O5572" s="106"/>
      <c r="P5572" s="43"/>
      <c r="Q5572" s="31"/>
      <c r="R5572" s="84"/>
      <c r="S5572" s="31"/>
      <c r="T5572" s="31"/>
      <c r="U5572" s="169"/>
      <c r="V5572" s="150"/>
      <c r="W5572" s="141" t="str" cm="1">
        <f t="array" ref="W5572">IF(SUM(LEN(B5572:V5572))=0,"",IF(OR(OR(ISBLANK(F5572),SUM(LEN(C5572),LEN(D5572))=0),AND(NOT(E5572="Unknown"),ISBLANK(J5572)),AND(NOT(O5572="Unknown"),ISBLANK(R5572))),"Missing Information", INDEX(Table15[Entire Service Line Classification], MATCH(SUMIFS(Table15[Unique ID],Table15[System-Owned Portion],E5572,Table15[If Material Anything Other than "Lead" in Column E,Was Material Ever Previously Lead?],G5572,Table15[Customer-Owned Portion],O5572),Table15[Unique ID],0),0)))</f>
        <v/>
      </c>
      <c r="X5572"/>
    </row>
    <row r="5573" spans="2:24" x14ac:dyDescent="0.25">
      <c r="B5573" s="146"/>
      <c r="C5573" s="31"/>
      <c r="D5573" s="31"/>
      <c r="E5573" s="44"/>
      <c r="F5573" s="43"/>
      <c r="G5573" s="84"/>
      <c r="H5573" s="31"/>
      <c r="I5573" s="208"/>
      <c r="J5573" s="84"/>
      <c r="K5573" s="31"/>
      <c r="L5573" s="31"/>
      <c r="M5573" s="169"/>
      <c r="N5573" s="148"/>
      <c r="O5573" s="106"/>
      <c r="P5573" s="43"/>
      <c r="Q5573" s="31"/>
      <c r="R5573" s="84"/>
      <c r="S5573" s="31"/>
      <c r="T5573" s="31"/>
      <c r="U5573" s="169"/>
      <c r="V5573" s="150"/>
      <c r="W5573" s="141" t="str" cm="1">
        <f t="array" ref="W5573">IF(SUM(LEN(B5573:V5573))=0,"",IF(OR(OR(ISBLANK(F5573),SUM(LEN(C5573),LEN(D5573))=0),AND(NOT(E5573="Unknown"),ISBLANK(J5573)),AND(NOT(O5573="Unknown"),ISBLANK(R5573))),"Missing Information", INDEX(Table15[Entire Service Line Classification], MATCH(SUMIFS(Table15[Unique ID],Table15[System-Owned Portion],E5573,Table15[If Material Anything Other than "Lead" in Column E,Was Material Ever Previously Lead?],G5573,Table15[Customer-Owned Portion],O5573),Table15[Unique ID],0),0)))</f>
        <v/>
      </c>
      <c r="X5573"/>
    </row>
    <row r="5574" spans="2:24" x14ac:dyDescent="0.25">
      <c r="B5574" s="146"/>
      <c r="C5574" s="31"/>
      <c r="D5574" s="31"/>
      <c r="E5574" s="44"/>
      <c r="F5574" s="43"/>
      <c r="G5574" s="84"/>
      <c r="H5574" s="31"/>
      <c r="I5574" s="208"/>
      <c r="J5574" s="84"/>
      <c r="K5574" s="31"/>
      <c r="L5574" s="31"/>
      <c r="M5574" s="169"/>
      <c r="N5574" s="148"/>
      <c r="O5574" s="106"/>
      <c r="P5574" s="43"/>
      <c r="Q5574" s="31"/>
      <c r="R5574" s="84"/>
      <c r="S5574" s="31"/>
      <c r="T5574" s="31"/>
      <c r="U5574" s="169"/>
      <c r="V5574" s="150"/>
      <c r="W5574" s="141" t="str" cm="1">
        <f t="array" ref="W5574">IF(SUM(LEN(B5574:V5574))=0,"",IF(OR(OR(ISBLANK(F5574),SUM(LEN(C5574),LEN(D5574))=0),AND(NOT(E5574="Unknown"),ISBLANK(J5574)),AND(NOT(O5574="Unknown"),ISBLANK(R5574))),"Missing Information", INDEX(Table15[Entire Service Line Classification], MATCH(SUMIFS(Table15[Unique ID],Table15[System-Owned Portion],E5574,Table15[If Material Anything Other than "Lead" in Column E,Was Material Ever Previously Lead?],G5574,Table15[Customer-Owned Portion],O5574),Table15[Unique ID],0),0)))</f>
        <v/>
      </c>
      <c r="X5574"/>
    </row>
    <row r="5575" spans="2:24" x14ac:dyDescent="0.25">
      <c r="B5575" s="146"/>
      <c r="C5575" s="31"/>
      <c r="D5575" s="31"/>
      <c r="E5575" s="44"/>
      <c r="F5575" s="43"/>
      <c r="G5575" s="84"/>
      <c r="H5575" s="31"/>
      <c r="I5575" s="208"/>
      <c r="J5575" s="84"/>
      <c r="K5575" s="31"/>
      <c r="L5575" s="31"/>
      <c r="M5575" s="169"/>
      <c r="N5575" s="148"/>
      <c r="O5575" s="106"/>
      <c r="P5575" s="43"/>
      <c r="Q5575" s="31"/>
      <c r="R5575" s="84"/>
      <c r="S5575" s="31"/>
      <c r="T5575" s="31"/>
      <c r="U5575" s="169"/>
      <c r="V5575" s="150"/>
      <c r="W5575" s="141" t="str" cm="1">
        <f t="array" ref="W5575">IF(SUM(LEN(B5575:V5575))=0,"",IF(OR(OR(ISBLANK(F5575),SUM(LEN(C5575),LEN(D5575))=0),AND(NOT(E5575="Unknown"),ISBLANK(J5575)),AND(NOT(O5575="Unknown"),ISBLANK(R5575))),"Missing Information", INDEX(Table15[Entire Service Line Classification], MATCH(SUMIFS(Table15[Unique ID],Table15[System-Owned Portion],E5575,Table15[If Material Anything Other than "Lead" in Column E,Was Material Ever Previously Lead?],G5575,Table15[Customer-Owned Portion],O5575),Table15[Unique ID],0),0)))</f>
        <v/>
      </c>
      <c r="X5575"/>
    </row>
    <row r="5576" spans="2:24" x14ac:dyDescent="0.25">
      <c r="B5576" s="146"/>
      <c r="C5576" s="31"/>
      <c r="D5576" s="31"/>
      <c r="E5576" s="44"/>
      <c r="F5576" s="43"/>
      <c r="G5576" s="84"/>
      <c r="H5576" s="31"/>
      <c r="I5576" s="208"/>
      <c r="J5576" s="84"/>
      <c r="K5576" s="31"/>
      <c r="L5576" s="31"/>
      <c r="M5576" s="169"/>
      <c r="N5576" s="148"/>
      <c r="O5576" s="106"/>
      <c r="P5576" s="43"/>
      <c r="Q5576" s="31"/>
      <c r="R5576" s="84"/>
      <c r="S5576" s="31"/>
      <c r="T5576" s="31"/>
      <c r="U5576" s="169"/>
      <c r="V5576" s="150"/>
      <c r="W5576" s="141" t="str" cm="1">
        <f t="array" ref="W5576">IF(SUM(LEN(B5576:V5576))=0,"",IF(OR(OR(ISBLANK(F5576),SUM(LEN(C5576),LEN(D5576))=0),AND(NOT(E5576="Unknown"),ISBLANK(J5576)),AND(NOT(O5576="Unknown"),ISBLANK(R5576))),"Missing Information", INDEX(Table15[Entire Service Line Classification], MATCH(SUMIFS(Table15[Unique ID],Table15[System-Owned Portion],E5576,Table15[If Material Anything Other than "Lead" in Column E,Was Material Ever Previously Lead?],G5576,Table15[Customer-Owned Portion],O5576),Table15[Unique ID],0),0)))</f>
        <v/>
      </c>
      <c r="X5576"/>
    </row>
    <row r="5577" spans="2:24" x14ac:dyDescent="0.25">
      <c r="B5577" s="146"/>
      <c r="C5577" s="31"/>
      <c r="D5577" s="31"/>
      <c r="E5577" s="44"/>
      <c r="F5577" s="43"/>
      <c r="G5577" s="84"/>
      <c r="H5577" s="31"/>
      <c r="I5577" s="208"/>
      <c r="J5577" s="84"/>
      <c r="K5577" s="31"/>
      <c r="L5577" s="31"/>
      <c r="M5577" s="169"/>
      <c r="N5577" s="148"/>
      <c r="O5577" s="106"/>
      <c r="P5577" s="43"/>
      <c r="Q5577" s="31"/>
      <c r="R5577" s="84"/>
      <c r="S5577" s="31"/>
      <c r="T5577" s="31"/>
      <c r="U5577" s="169"/>
      <c r="V5577" s="150"/>
      <c r="W5577" s="141" t="str" cm="1">
        <f t="array" ref="W5577">IF(SUM(LEN(B5577:V5577))=0,"",IF(OR(OR(ISBLANK(F5577),SUM(LEN(C5577),LEN(D5577))=0),AND(NOT(E5577="Unknown"),ISBLANK(J5577)),AND(NOT(O5577="Unknown"),ISBLANK(R5577))),"Missing Information", INDEX(Table15[Entire Service Line Classification], MATCH(SUMIFS(Table15[Unique ID],Table15[System-Owned Portion],E5577,Table15[If Material Anything Other than "Lead" in Column E,Was Material Ever Previously Lead?],G5577,Table15[Customer-Owned Portion],O5577),Table15[Unique ID],0),0)))</f>
        <v/>
      </c>
      <c r="X5577"/>
    </row>
    <row r="5578" spans="2:24" x14ac:dyDescent="0.25">
      <c r="B5578" s="146"/>
      <c r="C5578" s="31"/>
      <c r="D5578" s="31"/>
      <c r="E5578" s="44"/>
      <c r="F5578" s="43"/>
      <c r="G5578" s="84"/>
      <c r="H5578" s="31"/>
      <c r="I5578" s="208"/>
      <c r="J5578" s="84"/>
      <c r="K5578" s="31"/>
      <c r="L5578" s="31"/>
      <c r="M5578" s="169"/>
      <c r="N5578" s="148"/>
      <c r="O5578" s="106"/>
      <c r="P5578" s="43"/>
      <c r="Q5578" s="31"/>
      <c r="R5578" s="84"/>
      <c r="S5578" s="31"/>
      <c r="T5578" s="31"/>
      <c r="U5578" s="169"/>
      <c r="V5578" s="150"/>
      <c r="W5578" s="141" t="str" cm="1">
        <f t="array" ref="W5578">IF(SUM(LEN(B5578:V5578))=0,"",IF(OR(OR(ISBLANK(F5578),SUM(LEN(C5578),LEN(D5578))=0),AND(NOT(E5578="Unknown"),ISBLANK(J5578)),AND(NOT(O5578="Unknown"),ISBLANK(R5578))),"Missing Information", INDEX(Table15[Entire Service Line Classification], MATCH(SUMIFS(Table15[Unique ID],Table15[System-Owned Portion],E5578,Table15[If Material Anything Other than "Lead" in Column E,Was Material Ever Previously Lead?],G5578,Table15[Customer-Owned Portion],O5578),Table15[Unique ID],0),0)))</f>
        <v/>
      </c>
      <c r="X5578"/>
    </row>
    <row r="5579" spans="2:24" x14ac:dyDescent="0.25">
      <c r="B5579" s="146"/>
      <c r="C5579" s="31"/>
      <c r="D5579" s="31"/>
      <c r="E5579" s="44"/>
      <c r="F5579" s="43"/>
      <c r="G5579" s="84"/>
      <c r="H5579" s="31"/>
      <c r="I5579" s="208"/>
      <c r="J5579" s="84"/>
      <c r="K5579" s="31"/>
      <c r="L5579" s="31"/>
      <c r="M5579" s="169"/>
      <c r="N5579" s="148"/>
      <c r="O5579" s="106"/>
      <c r="P5579" s="43"/>
      <c r="Q5579" s="31"/>
      <c r="R5579" s="84"/>
      <c r="S5579" s="31"/>
      <c r="T5579" s="31"/>
      <c r="U5579" s="169"/>
      <c r="V5579" s="150"/>
      <c r="W5579" s="141" t="str" cm="1">
        <f t="array" ref="W5579">IF(SUM(LEN(B5579:V5579))=0,"",IF(OR(OR(ISBLANK(F5579),SUM(LEN(C5579),LEN(D5579))=0),AND(NOT(E5579="Unknown"),ISBLANK(J5579)),AND(NOT(O5579="Unknown"),ISBLANK(R5579))),"Missing Information", INDEX(Table15[Entire Service Line Classification], MATCH(SUMIFS(Table15[Unique ID],Table15[System-Owned Portion],E5579,Table15[If Material Anything Other than "Lead" in Column E,Was Material Ever Previously Lead?],G5579,Table15[Customer-Owned Portion],O5579),Table15[Unique ID],0),0)))</f>
        <v/>
      </c>
      <c r="X5579"/>
    </row>
    <row r="5580" spans="2:24" x14ac:dyDescent="0.25">
      <c r="B5580" s="146"/>
      <c r="C5580" s="31"/>
      <c r="D5580" s="31"/>
      <c r="E5580" s="44"/>
      <c r="F5580" s="43"/>
      <c r="G5580" s="84"/>
      <c r="H5580" s="31"/>
      <c r="I5580" s="208"/>
      <c r="J5580" s="84"/>
      <c r="K5580" s="31"/>
      <c r="L5580" s="31"/>
      <c r="M5580" s="169"/>
      <c r="N5580" s="148"/>
      <c r="O5580" s="106"/>
      <c r="P5580" s="43"/>
      <c r="Q5580" s="31"/>
      <c r="R5580" s="84"/>
      <c r="S5580" s="31"/>
      <c r="T5580" s="31"/>
      <c r="U5580" s="169"/>
      <c r="V5580" s="150"/>
      <c r="W5580" s="141" t="str" cm="1">
        <f t="array" ref="W5580">IF(SUM(LEN(B5580:V5580))=0,"",IF(OR(OR(ISBLANK(F5580),SUM(LEN(C5580),LEN(D5580))=0),AND(NOT(E5580="Unknown"),ISBLANK(J5580)),AND(NOT(O5580="Unknown"),ISBLANK(R5580))),"Missing Information", INDEX(Table15[Entire Service Line Classification], MATCH(SUMIFS(Table15[Unique ID],Table15[System-Owned Portion],E5580,Table15[If Material Anything Other than "Lead" in Column E,Was Material Ever Previously Lead?],G5580,Table15[Customer-Owned Portion],O5580),Table15[Unique ID],0),0)))</f>
        <v/>
      </c>
      <c r="X5580"/>
    </row>
    <row r="5581" spans="2:24" x14ac:dyDescent="0.25">
      <c r="B5581" s="146"/>
      <c r="C5581" s="31"/>
      <c r="D5581" s="31"/>
      <c r="E5581" s="44"/>
      <c r="F5581" s="43"/>
      <c r="G5581" s="84"/>
      <c r="H5581" s="31"/>
      <c r="I5581" s="208"/>
      <c r="J5581" s="84"/>
      <c r="K5581" s="31"/>
      <c r="L5581" s="31"/>
      <c r="M5581" s="169"/>
      <c r="N5581" s="148"/>
      <c r="O5581" s="106"/>
      <c r="P5581" s="43"/>
      <c r="Q5581" s="31"/>
      <c r="R5581" s="84"/>
      <c r="S5581" s="31"/>
      <c r="T5581" s="31"/>
      <c r="U5581" s="169"/>
      <c r="V5581" s="150"/>
      <c r="W5581" s="141" t="str" cm="1">
        <f t="array" ref="W5581">IF(SUM(LEN(B5581:V5581))=0,"",IF(OR(OR(ISBLANK(F5581),SUM(LEN(C5581),LEN(D5581))=0),AND(NOT(E5581="Unknown"),ISBLANK(J5581)),AND(NOT(O5581="Unknown"),ISBLANK(R5581))),"Missing Information", INDEX(Table15[Entire Service Line Classification], MATCH(SUMIFS(Table15[Unique ID],Table15[System-Owned Portion],E5581,Table15[If Material Anything Other than "Lead" in Column E,Was Material Ever Previously Lead?],G5581,Table15[Customer-Owned Portion],O5581),Table15[Unique ID],0),0)))</f>
        <v/>
      </c>
      <c r="X5581"/>
    </row>
    <row r="5582" spans="2:24" x14ac:dyDescent="0.25">
      <c r="B5582" s="146"/>
      <c r="C5582" s="31"/>
      <c r="D5582" s="31"/>
      <c r="E5582" s="44"/>
      <c r="F5582" s="43"/>
      <c r="G5582" s="84"/>
      <c r="H5582" s="31"/>
      <c r="I5582" s="208"/>
      <c r="J5582" s="84"/>
      <c r="K5582" s="31"/>
      <c r="L5582" s="31"/>
      <c r="M5582" s="169"/>
      <c r="N5582" s="148"/>
      <c r="O5582" s="106"/>
      <c r="P5582" s="43"/>
      <c r="Q5582" s="31"/>
      <c r="R5582" s="84"/>
      <c r="S5582" s="31"/>
      <c r="T5582" s="31"/>
      <c r="U5582" s="169"/>
      <c r="V5582" s="150"/>
      <c r="W5582" s="141" t="str" cm="1">
        <f t="array" ref="W5582">IF(SUM(LEN(B5582:V5582))=0,"",IF(OR(OR(ISBLANK(F5582),SUM(LEN(C5582),LEN(D5582))=0),AND(NOT(E5582="Unknown"),ISBLANK(J5582)),AND(NOT(O5582="Unknown"),ISBLANK(R5582))),"Missing Information", INDEX(Table15[Entire Service Line Classification], MATCH(SUMIFS(Table15[Unique ID],Table15[System-Owned Portion],E5582,Table15[If Material Anything Other than "Lead" in Column E,Was Material Ever Previously Lead?],G5582,Table15[Customer-Owned Portion],O5582),Table15[Unique ID],0),0)))</f>
        <v/>
      </c>
      <c r="X5582"/>
    </row>
    <row r="5583" spans="2:24" x14ac:dyDescent="0.25">
      <c r="B5583" s="146"/>
      <c r="C5583" s="31"/>
      <c r="D5583" s="31"/>
      <c r="E5583" s="44"/>
      <c r="F5583" s="43"/>
      <c r="G5583" s="84"/>
      <c r="H5583" s="31"/>
      <c r="I5583" s="208"/>
      <c r="J5583" s="84"/>
      <c r="K5583" s="31"/>
      <c r="L5583" s="31"/>
      <c r="M5583" s="169"/>
      <c r="N5583" s="148"/>
      <c r="O5583" s="106"/>
      <c r="P5583" s="43"/>
      <c r="Q5583" s="31"/>
      <c r="R5583" s="84"/>
      <c r="S5583" s="31"/>
      <c r="T5583" s="31"/>
      <c r="U5583" s="169"/>
      <c r="V5583" s="150"/>
      <c r="W5583" s="141" t="str" cm="1">
        <f t="array" ref="W5583">IF(SUM(LEN(B5583:V5583))=0,"",IF(OR(OR(ISBLANK(F5583),SUM(LEN(C5583),LEN(D5583))=0),AND(NOT(E5583="Unknown"),ISBLANK(J5583)),AND(NOT(O5583="Unknown"),ISBLANK(R5583))),"Missing Information", INDEX(Table15[Entire Service Line Classification], MATCH(SUMIFS(Table15[Unique ID],Table15[System-Owned Portion],E5583,Table15[If Material Anything Other than "Lead" in Column E,Was Material Ever Previously Lead?],G5583,Table15[Customer-Owned Portion],O5583),Table15[Unique ID],0),0)))</f>
        <v/>
      </c>
      <c r="X5583"/>
    </row>
    <row r="5584" spans="2:24" x14ac:dyDescent="0.25">
      <c r="B5584" s="146"/>
      <c r="C5584" s="31"/>
      <c r="D5584" s="31"/>
      <c r="E5584" s="44"/>
      <c r="F5584" s="43"/>
      <c r="G5584" s="84"/>
      <c r="H5584" s="31"/>
      <c r="I5584" s="208"/>
      <c r="J5584" s="84"/>
      <c r="K5584" s="31"/>
      <c r="L5584" s="31"/>
      <c r="M5584" s="169"/>
      <c r="N5584" s="148"/>
      <c r="O5584" s="106"/>
      <c r="P5584" s="43"/>
      <c r="Q5584" s="31"/>
      <c r="R5584" s="84"/>
      <c r="S5584" s="31"/>
      <c r="T5584" s="31"/>
      <c r="U5584" s="169"/>
      <c r="V5584" s="150"/>
      <c r="W5584" s="141" t="str" cm="1">
        <f t="array" ref="W5584">IF(SUM(LEN(B5584:V5584))=0,"",IF(OR(OR(ISBLANK(F5584),SUM(LEN(C5584),LEN(D5584))=0),AND(NOT(E5584="Unknown"),ISBLANK(J5584)),AND(NOT(O5584="Unknown"),ISBLANK(R5584))),"Missing Information", INDEX(Table15[Entire Service Line Classification], MATCH(SUMIFS(Table15[Unique ID],Table15[System-Owned Portion],E5584,Table15[If Material Anything Other than "Lead" in Column E,Was Material Ever Previously Lead?],G5584,Table15[Customer-Owned Portion],O5584),Table15[Unique ID],0),0)))</f>
        <v/>
      </c>
      <c r="X5584"/>
    </row>
    <row r="5585" spans="2:24" x14ac:dyDescent="0.25">
      <c r="B5585" s="146"/>
      <c r="C5585" s="31"/>
      <c r="D5585" s="31"/>
      <c r="E5585" s="44"/>
      <c r="F5585" s="43"/>
      <c r="G5585" s="84"/>
      <c r="H5585" s="31"/>
      <c r="I5585" s="208"/>
      <c r="J5585" s="84"/>
      <c r="K5585" s="31"/>
      <c r="L5585" s="31"/>
      <c r="M5585" s="169"/>
      <c r="N5585" s="148"/>
      <c r="O5585" s="106"/>
      <c r="P5585" s="43"/>
      <c r="Q5585" s="31"/>
      <c r="R5585" s="84"/>
      <c r="S5585" s="31"/>
      <c r="T5585" s="31"/>
      <c r="U5585" s="169"/>
      <c r="V5585" s="150"/>
      <c r="W5585" s="141" t="str" cm="1">
        <f t="array" ref="W5585">IF(SUM(LEN(B5585:V5585))=0,"",IF(OR(OR(ISBLANK(F5585),SUM(LEN(C5585),LEN(D5585))=0),AND(NOT(E5585="Unknown"),ISBLANK(J5585)),AND(NOT(O5585="Unknown"),ISBLANK(R5585))),"Missing Information", INDEX(Table15[Entire Service Line Classification], MATCH(SUMIFS(Table15[Unique ID],Table15[System-Owned Portion],E5585,Table15[If Material Anything Other than "Lead" in Column E,Was Material Ever Previously Lead?],G5585,Table15[Customer-Owned Portion],O5585),Table15[Unique ID],0),0)))</f>
        <v/>
      </c>
      <c r="X5585"/>
    </row>
    <row r="5586" spans="2:24" x14ac:dyDescent="0.25">
      <c r="B5586" s="146"/>
      <c r="C5586" s="31"/>
      <c r="D5586" s="31"/>
      <c r="E5586" s="44"/>
      <c r="F5586" s="43"/>
      <c r="G5586" s="84"/>
      <c r="H5586" s="31"/>
      <c r="I5586" s="208"/>
      <c r="J5586" s="84"/>
      <c r="K5586" s="31"/>
      <c r="L5586" s="31"/>
      <c r="M5586" s="169"/>
      <c r="N5586" s="148"/>
      <c r="O5586" s="106"/>
      <c r="P5586" s="43"/>
      <c r="Q5586" s="31"/>
      <c r="R5586" s="84"/>
      <c r="S5586" s="31"/>
      <c r="T5586" s="31"/>
      <c r="U5586" s="169"/>
      <c r="V5586" s="150"/>
      <c r="W5586" s="141" t="str" cm="1">
        <f t="array" ref="W5586">IF(SUM(LEN(B5586:V5586))=0,"",IF(OR(OR(ISBLANK(F5586),SUM(LEN(C5586),LEN(D5586))=0),AND(NOT(E5586="Unknown"),ISBLANK(J5586)),AND(NOT(O5586="Unknown"),ISBLANK(R5586))),"Missing Information", INDEX(Table15[Entire Service Line Classification], MATCH(SUMIFS(Table15[Unique ID],Table15[System-Owned Portion],E5586,Table15[If Material Anything Other than "Lead" in Column E,Was Material Ever Previously Lead?],G5586,Table15[Customer-Owned Portion],O5586),Table15[Unique ID],0),0)))</f>
        <v/>
      </c>
      <c r="X5586"/>
    </row>
    <row r="5587" spans="2:24" x14ac:dyDescent="0.25">
      <c r="B5587" s="146"/>
      <c r="C5587" s="31"/>
      <c r="D5587" s="31"/>
      <c r="E5587" s="44"/>
      <c r="F5587" s="43"/>
      <c r="G5587" s="84"/>
      <c r="H5587" s="31"/>
      <c r="I5587" s="208"/>
      <c r="J5587" s="84"/>
      <c r="K5587" s="31"/>
      <c r="L5587" s="31"/>
      <c r="M5587" s="169"/>
      <c r="N5587" s="148"/>
      <c r="O5587" s="106"/>
      <c r="P5587" s="43"/>
      <c r="Q5587" s="31"/>
      <c r="R5587" s="84"/>
      <c r="S5587" s="31"/>
      <c r="T5587" s="31"/>
      <c r="U5587" s="169"/>
      <c r="V5587" s="150"/>
      <c r="W5587" s="141" t="str" cm="1">
        <f t="array" ref="W5587">IF(SUM(LEN(B5587:V5587))=0,"",IF(OR(OR(ISBLANK(F5587),SUM(LEN(C5587),LEN(D5587))=0),AND(NOT(E5587="Unknown"),ISBLANK(J5587)),AND(NOT(O5587="Unknown"),ISBLANK(R5587))),"Missing Information", INDEX(Table15[Entire Service Line Classification], MATCH(SUMIFS(Table15[Unique ID],Table15[System-Owned Portion],E5587,Table15[If Material Anything Other than "Lead" in Column E,Was Material Ever Previously Lead?],G5587,Table15[Customer-Owned Portion],O5587),Table15[Unique ID],0),0)))</f>
        <v/>
      </c>
      <c r="X5587"/>
    </row>
    <row r="5588" spans="2:24" x14ac:dyDescent="0.25">
      <c r="B5588" s="146"/>
      <c r="C5588" s="31"/>
      <c r="D5588" s="31"/>
      <c r="E5588" s="44"/>
      <c r="F5588" s="43"/>
      <c r="G5588" s="84"/>
      <c r="H5588" s="31"/>
      <c r="I5588" s="208"/>
      <c r="J5588" s="84"/>
      <c r="K5588" s="31"/>
      <c r="L5588" s="31"/>
      <c r="M5588" s="169"/>
      <c r="N5588" s="148"/>
      <c r="O5588" s="106"/>
      <c r="P5588" s="43"/>
      <c r="Q5588" s="31"/>
      <c r="R5588" s="84"/>
      <c r="S5588" s="31"/>
      <c r="T5588" s="31"/>
      <c r="U5588" s="169"/>
      <c r="V5588" s="150"/>
      <c r="W5588" s="141" t="str" cm="1">
        <f t="array" ref="W5588">IF(SUM(LEN(B5588:V5588))=0,"",IF(OR(OR(ISBLANK(F5588),SUM(LEN(C5588),LEN(D5588))=0),AND(NOT(E5588="Unknown"),ISBLANK(J5588)),AND(NOT(O5588="Unknown"),ISBLANK(R5588))),"Missing Information", INDEX(Table15[Entire Service Line Classification], MATCH(SUMIFS(Table15[Unique ID],Table15[System-Owned Portion],E5588,Table15[If Material Anything Other than "Lead" in Column E,Was Material Ever Previously Lead?],G5588,Table15[Customer-Owned Portion],O5588),Table15[Unique ID],0),0)))</f>
        <v/>
      </c>
      <c r="X5588"/>
    </row>
    <row r="5589" spans="2:24" x14ac:dyDescent="0.25">
      <c r="B5589" s="146"/>
      <c r="C5589" s="31"/>
      <c r="D5589" s="31"/>
      <c r="E5589" s="44"/>
      <c r="F5589" s="43"/>
      <c r="G5589" s="84"/>
      <c r="H5589" s="31"/>
      <c r="I5589" s="208"/>
      <c r="J5589" s="84"/>
      <c r="K5589" s="31"/>
      <c r="L5589" s="31"/>
      <c r="M5589" s="169"/>
      <c r="N5589" s="148"/>
      <c r="O5589" s="106"/>
      <c r="P5589" s="43"/>
      <c r="Q5589" s="31"/>
      <c r="R5589" s="84"/>
      <c r="S5589" s="31"/>
      <c r="T5589" s="31"/>
      <c r="U5589" s="169"/>
      <c r="V5589" s="150"/>
      <c r="W5589" s="141" t="str" cm="1">
        <f t="array" ref="W5589">IF(SUM(LEN(B5589:V5589))=0,"",IF(OR(OR(ISBLANK(F5589),SUM(LEN(C5589),LEN(D5589))=0),AND(NOT(E5589="Unknown"),ISBLANK(J5589)),AND(NOT(O5589="Unknown"),ISBLANK(R5589))),"Missing Information", INDEX(Table15[Entire Service Line Classification], MATCH(SUMIFS(Table15[Unique ID],Table15[System-Owned Portion],E5589,Table15[If Material Anything Other than "Lead" in Column E,Was Material Ever Previously Lead?],G5589,Table15[Customer-Owned Portion],O5589),Table15[Unique ID],0),0)))</f>
        <v/>
      </c>
      <c r="X5589"/>
    </row>
    <row r="5590" spans="2:24" x14ac:dyDescent="0.25">
      <c r="B5590" s="146"/>
      <c r="C5590" s="31"/>
      <c r="D5590" s="31"/>
      <c r="E5590" s="44"/>
      <c r="F5590" s="43"/>
      <c r="G5590" s="84"/>
      <c r="H5590" s="31"/>
      <c r="I5590" s="208"/>
      <c r="J5590" s="84"/>
      <c r="K5590" s="31"/>
      <c r="L5590" s="31"/>
      <c r="M5590" s="169"/>
      <c r="N5590" s="148"/>
      <c r="O5590" s="106"/>
      <c r="P5590" s="43"/>
      <c r="Q5590" s="31"/>
      <c r="R5590" s="84"/>
      <c r="S5590" s="31"/>
      <c r="T5590" s="31"/>
      <c r="U5590" s="169"/>
      <c r="V5590" s="150"/>
      <c r="W5590" s="141" t="str" cm="1">
        <f t="array" ref="W5590">IF(SUM(LEN(B5590:V5590))=0,"",IF(OR(OR(ISBLANK(F5590),SUM(LEN(C5590),LEN(D5590))=0),AND(NOT(E5590="Unknown"),ISBLANK(J5590)),AND(NOT(O5590="Unknown"),ISBLANK(R5590))),"Missing Information", INDEX(Table15[Entire Service Line Classification], MATCH(SUMIFS(Table15[Unique ID],Table15[System-Owned Portion],E5590,Table15[If Material Anything Other than "Lead" in Column E,Was Material Ever Previously Lead?],G5590,Table15[Customer-Owned Portion],O5590),Table15[Unique ID],0),0)))</f>
        <v/>
      </c>
      <c r="X5590"/>
    </row>
    <row r="5591" spans="2:24" x14ac:dyDescent="0.25">
      <c r="B5591" s="146"/>
      <c r="C5591" s="31"/>
      <c r="D5591" s="31"/>
      <c r="E5591" s="44"/>
      <c r="F5591" s="43"/>
      <c r="G5591" s="84"/>
      <c r="H5591" s="31"/>
      <c r="I5591" s="208"/>
      <c r="J5591" s="84"/>
      <c r="K5591" s="31"/>
      <c r="L5591" s="31"/>
      <c r="M5591" s="169"/>
      <c r="N5591" s="148"/>
      <c r="O5591" s="106"/>
      <c r="P5591" s="43"/>
      <c r="Q5591" s="31"/>
      <c r="R5591" s="84"/>
      <c r="S5591" s="31"/>
      <c r="T5591" s="31"/>
      <c r="U5591" s="169"/>
      <c r="V5591" s="150"/>
      <c r="W5591" s="141" t="str" cm="1">
        <f t="array" ref="W5591">IF(SUM(LEN(B5591:V5591))=0,"",IF(OR(OR(ISBLANK(F5591),SUM(LEN(C5591),LEN(D5591))=0),AND(NOT(E5591="Unknown"),ISBLANK(J5591)),AND(NOT(O5591="Unknown"),ISBLANK(R5591))),"Missing Information", INDEX(Table15[Entire Service Line Classification], MATCH(SUMIFS(Table15[Unique ID],Table15[System-Owned Portion],E5591,Table15[If Material Anything Other than "Lead" in Column E,Was Material Ever Previously Lead?],G5591,Table15[Customer-Owned Portion],O5591),Table15[Unique ID],0),0)))</f>
        <v/>
      </c>
      <c r="X5591"/>
    </row>
    <row r="5592" spans="2:24" x14ac:dyDescent="0.25">
      <c r="B5592" s="146"/>
      <c r="C5592" s="31"/>
      <c r="D5592" s="31"/>
      <c r="E5592" s="44"/>
      <c r="F5592" s="43"/>
      <c r="G5592" s="84"/>
      <c r="H5592" s="31"/>
      <c r="I5592" s="208"/>
      <c r="J5592" s="84"/>
      <c r="K5592" s="31"/>
      <c r="L5592" s="31"/>
      <c r="M5592" s="169"/>
      <c r="N5592" s="148"/>
      <c r="O5592" s="106"/>
      <c r="P5592" s="43"/>
      <c r="Q5592" s="31"/>
      <c r="R5592" s="84"/>
      <c r="S5592" s="31"/>
      <c r="T5592" s="31"/>
      <c r="U5592" s="169"/>
      <c r="V5592" s="150"/>
      <c r="W5592" s="141" t="str" cm="1">
        <f t="array" ref="W5592">IF(SUM(LEN(B5592:V5592))=0,"",IF(OR(OR(ISBLANK(F5592),SUM(LEN(C5592),LEN(D5592))=0),AND(NOT(E5592="Unknown"),ISBLANK(J5592)),AND(NOT(O5592="Unknown"),ISBLANK(R5592))),"Missing Information", INDEX(Table15[Entire Service Line Classification], MATCH(SUMIFS(Table15[Unique ID],Table15[System-Owned Portion],E5592,Table15[If Material Anything Other than "Lead" in Column E,Was Material Ever Previously Lead?],G5592,Table15[Customer-Owned Portion],O5592),Table15[Unique ID],0),0)))</f>
        <v/>
      </c>
      <c r="X5592"/>
    </row>
    <row r="5593" spans="2:24" x14ac:dyDescent="0.25">
      <c r="B5593" s="146"/>
      <c r="C5593" s="31"/>
      <c r="D5593" s="31"/>
      <c r="E5593" s="44"/>
      <c r="F5593" s="43"/>
      <c r="G5593" s="84"/>
      <c r="H5593" s="31"/>
      <c r="I5593" s="208"/>
      <c r="J5593" s="84"/>
      <c r="K5593" s="31"/>
      <c r="L5593" s="31"/>
      <c r="M5593" s="169"/>
      <c r="N5593" s="148"/>
      <c r="O5593" s="106"/>
      <c r="P5593" s="43"/>
      <c r="Q5593" s="31"/>
      <c r="R5593" s="84"/>
      <c r="S5593" s="31"/>
      <c r="T5593" s="31"/>
      <c r="U5593" s="169"/>
      <c r="V5593" s="150"/>
      <c r="W5593" s="141" t="str" cm="1">
        <f t="array" ref="W5593">IF(SUM(LEN(B5593:V5593))=0,"",IF(OR(OR(ISBLANK(F5593),SUM(LEN(C5593),LEN(D5593))=0),AND(NOT(E5593="Unknown"),ISBLANK(J5593)),AND(NOT(O5593="Unknown"),ISBLANK(R5593))),"Missing Information", INDEX(Table15[Entire Service Line Classification], MATCH(SUMIFS(Table15[Unique ID],Table15[System-Owned Portion],E5593,Table15[If Material Anything Other than "Lead" in Column E,Was Material Ever Previously Lead?],G5593,Table15[Customer-Owned Portion],O5593),Table15[Unique ID],0),0)))</f>
        <v/>
      </c>
      <c r="X5593"/>
    </row>
    <row r="5594" spans="2:24" x14ac:dyDescent="0.25">
      <c r="B5594" s="146"/>
      <c r="C5594" s="31"/>
      <c r="D5594" s="31"/>
      <c r="E5594" s="44"/>
      <c r="F5594" s="43"/>
      <c r="G5594" s="84"/>
      <c r="H5594" s="31"/>
      <c r="I5594" s="208"/>
      <c r="J5594" s="84"/>
      <c r="K5594" s="31"/>
      <c r="L5594" s="31"/>
      <c r="M5594" s="169"/>
      <c r="N5594" s="148"/>
      <c r="O5594" s="106"/>
      <c r="P5594" s="43"/>
      <c r="Q5594" s="31"/>
      <c r="R5594" s="84"/>
      <c r="S5594" s="31"/>
      <c r="T5594" s="31"/>
      <c r="U5594" s="169"/>
      <c r="V5594" s="150"/>
      <c r="W5594" s="141" t="str" cm="1">
        <f t="array" ref="W5594">IF(SUM(LEN(B5594:V5594))=0,"",IF(OR(OR(ISBLANK(F5594),SUM(LEN(C5594),LEN(D5594))=0),AND(NOT(E5594="Unknown"),ISBLANK(J5594)),AND(NOT(O5594="Unknown"),ISBLANK(R5594))),"Missing Information", INDEX(Table15[Entire Service Line Classification], MATCH(SUMIFS(Table15[Unique ID],Table15[System-Owned Portion],E5594,Table15[If Material Anything Other than "Lead" in Column E,Was Material Ever Previously Lead?],G5594,Table15[Customer-Owned Portion],O5594),Table15[Unique ID],0),0)))</f>
        <v/>
      </c>
      <c r="X5594"/>
    </row>
    <row r="5595" spans="2:24" x14ac:dyDescent="0.25">
      <c r="B5595" s="146"/>
      <c r="C5595" s="31"/>
      <c r="D5595" s="31"/>
      <c r="E5595" s="44"/>
      <c r="F5595" s="43"/>
      <c r="G5595" s="84"/>
      <c r="H5595" s="31"/>
      <c r="I5595" s="208"/>
      <c r="J5595" s="84"/>
      <c r="K5595" s="31"/>
      <c r="L5595" s="31"/>
      <c r="M5595" s="169"/>
      <c r="N5595" s="148"/>
      <c r="O5595" s="106"/>
      <c r="P5595" s="43"/>
      <c r="Q5595" s="31"/>
      <c r="R5595" s="84"/>
      <c r="S5595" s="31"/>
      <c r="T5595" s="31"/>
      <c r="U5595" s="169"/>
      <c r="V5595" s="150"/>
      <c r="W5595" s="141" t="str" cm="1">
        <f t="array" ref="W5595">IF(SUM(LEN(B5595:V5595))=0,"",IF(OR(OR(ISBLANK(F5595),SUM(LEN(C5595),LEN(D5595))=0),AND(NOT(E5595="Unknown"),ISBLANK(J5595)),AND(NOT(O5595="Unknown"),ISBLANK(R5595))),"Missing Information", INDEX(Table15[Entire Service Line Classification], MATCH(SUMIFS(Table15[Unique ID],Table15[System-Owned Portion],E5595,Table15[If Material Anything Other than "Lead" in Column E,Was Material Ever Previously Lead?],G5595,Table15[Customer-Owned Portion],O5595),Table15[Unique ID],0),0)))</f>
        <v/>
      </c>
      <c r="X5595"/>
    </row>
    <row r="5596" spans="2:24" x14ac:dyDescent="0.25">
      <c r="B5596" s="146"/>
      <c r="C5596" s="31"/>
      <c r="D5596" s="31"/>
      <c r="E5596" s="44"/>
      <c r="F5596" s="43"/>
      <c r="G5596" s="84"/>
      <c r="H5596" s="31"/>
      <c r="I5596" s="208"/>
      <c r="J5596" s="84"/>
      <c r="K5596" s="31"/>
      <c r="L5596" s="31"/>
      <c r="M5596" s="169"/>
      <c r="N5596" s="148"/>
      <c r="O5596" s="106"/>
      <c r="P5596" s="43"/>
      <c r="Q5596" s="31"/>
      <c r="R5596" s="84"/>
      <c r="S5596" s="31"/>
      <c r="T5596" s="31"/>
      <c r="U5596" s="169"/>
      <c r="V5596" s="150"/>
      <c r="W5596" s="141" t="str" cm="1">
        <f t="array" ref="W5596">IF(SUM(LEN(B5596:V5596))=0,"",IF(OR(OR(ISBLANK(F5596),SUM(LEN(C5596),LEN(D5596))=0),AND(NOT(E5596="Unknown"),ISBLANK(J5596)),AND(NOT(O5596="Unknown"),ISBLANK(R5596))),"Missing Information", INDEX(Table15[Entire Service Line Classification], MATCH(SUMIFS(Table15[Unique ID],Table15[System-Owned Portion],E5596,Table15[If Material Anything Other than "Lead" in Column E,Was Material Ever Previously Lead?],G5596,Table15[Customer-Owned Portion],O5596),Table15[Unique ID],0),0)))</f>
        <v/>
      </c>
      <c r="X5596"/>
    </row>
    <row r="5597" spans="2:24" x14ac:dyDescent="0.25">
      <c r="B5597" s="146"/>
      <c r="C5597" s="31"/>
      <c r="D5597" s="31"/>
      <c r="E5597" s="44"/>
      <c r="F5597" s="43"/>
      <c r="G5597" s="84"/>
      <c r="H5597" s="31"/>
      <c r="I5597" s="208"/>
      <c r="J5597" s="84"/>
      <c r="K5597" s="31"/>
      <c r="L5597" s="31"/>
      <c r="M5597" s="169"/>
      <c r="N5597" s="148"/>
      <c r="O5597" s="106"/>
      <c r="P5597" s="43"/>
      <c r="Q5597" s="31"/>
      <c r="R5597" s="84"/>
      <c r="S5597" s="31"/>
      <c r="T5597" s="31"/>
      <c r="U5597" s="169"/>
      <c r="V5597" s="150"/>
      <c r="W5597" s="141" t="str" cm="1">
        <f t="array" ref="W5597">IF(SUM(LEN(B5597:V5597))=0,"",IF(OR(OR(ISBLANK(F5597),SUM(LEN(C5597),LEN(D5597))=0),AND(NOT(E5597="Unknown"),ISBLANK(J5597)),AND(NOT(O5597="Unknown"),ISBLANK(R5597))),"Missing Information", INDEX(Table15[Entire Service Line Classification], MATCH(SUMIFS(Table15[Unique ID],Table15[System-Owned Portion],E5597,Table15[If Material Anything Other than "Lead" in Column E,Was Material Ever Previously Lead?],G5597,Table15[Customer-Owned Portion],O5597),Table15[Unique ID],0),0)))</f>
        <v/>
      </c>
      <c r="X5597"/>
    </row>
    <row r="5598" spans="2:24" x14ac:dyDescent="0.25">
      <c r="B5598" s="146"/>
      <c r="C5598" s="31"/>
      <c r="D5598" s="31"/>
      <c r="E5598" s="44"/>
      <c r="F5598" s="43"/>
      <c r="G5598" s="84"/>
      <c r="H5598" s="31"/>
      <c r="I5598" s="208"/>
      <c r="J5598" s="84"/>
      <c r="K5598" s="31"/>
      <c r="L5598" s="31"/>
      <c r="M5598" s="169"/>
      <c r="N5598" s="148"/>
      <c r="O5598" s="106"/>
      <c r="P5598" s="43"/>
      <c r="Q5598" s="31"/>
      <c r="R5598" s="84"/>
      <c r="S5598" s="31"/>
      <c r="T5598" s="31"/>
      <c r="U5598" s="169"/>
      <c r="V5598" s="150"/>
      <c r="W5598" s="141" t="str" cm="1">
        <f t="array" ref="W5598">IF(SUM(LEN(B5598:V5598))=0,"",IF(OR(OR(ISBLANK(F5598),SUM(LEN(C5598),LEN(D5598))=0),AND(NOT(E5598="Unknown"),ISBLANK(J5598)),AND(NOT(O5598="Unknown"),ISBLANK(R5598))),"Missing Information", INDEX(Table15[Entire Service Line Classification], MATCH(SUMIFS(Table15[Unique ID],Table15[System-Owned Portion],E5598,Table15[If Material Anything Other than "Lead" in Column E,Was Material Ever Previously Lead?],G5598,Table15[Customer-Owned Portion],O5598),Table15[Unique ID],0),0)))</f>
        <v/>
      </c>
      <c r="X5598"/>
    </row>
    <row r="5599" spans="2:24" x14ac:dyDescent="0.25">
      <c r="B5599" s="146"/>
      <c r="C5599" s="31"/>
      <c r="D5599" s="31"/>
      <c r="E5599" s="44"/>
      <c r="F5599" s="43"/>
      <c r="G5599" s="84"/>
      <c r="H5599" s="31"/>
      <c r="I5599" s="208"/>
      <c r="J5599" s="84"/>
      <c r="K5599" s="31"/>
      <c r="L5599" s="31"/>
      <c r="M5599" s="169"/>
      <c r="N5599" s="148"/>
      <c r="O5599" s="106"/>
      <c r="P5599" s="43"/>
      <c r="Q5599" s="31"/>
      <c r="R5599" s="84"/>
      <c r="S5599" s="31"/>
      <c r="T5599" s="31"/>
      <c r="U5599" s="169"/>
      <c r="V5599" s="150"/>
      <c r="W5599" s="141" t="str" cm="1">
        <f t="array" ref="W5599">IF(SUM(LEN(B5599:V5599))=0,"",IF(OR(OR(ISBLANK(F5599),SUM(LEN(C5599),LEN(D5599))=0),AND(NOT(E5599="Unknown"),ISBLANK(J5599)),AND(NOT(O5599="Unknown"),ISBLANK(R5599))),"Missing Information", INDEX(Table15[Entire Service Line Classification], MATCH(SUMIFS(Table15[Unique ID],Table15[System-Owned Portion],E5599,Table15[If Material Anything Other than "Lead" in Column E,Was Material Ever Previously Lead?],G5599,Table15[Customer-Owned Portion],O5599),Table15[Unique ID],0),0)))</f>
        <v/>
      </c>
      <c r="X5599"/>
    </row>
    <row r="5600" spans="2:24" x14ac:dyDescent="0.25">
      <c r="B5600" s="146"/>
      <c r="C5600" s="31"/>
      <c r="D5600" s="31"/>
      <c r="E5600" s="44"/>
      <c r="F5600" s="43"/>
      <c r="G5600" s="84"/>
      <c r="H5600" s="31"/>
      <c r="I5600" s="208"/>
      <c r="J5600" s="84"/>
      <c r="K5600" s="31"/>
      <c r="L5600" s="31"/>
      <c r="M5600" s="169"/>
      <c r="N5600" s="148"/>
      <c r="O5600" s="106"/>
      <c r="P5600" s="43"/>
      <c r="Q5600" s="31"/>
      <c r="R5600" s="84"/>
      <c r="S5600" s="31"/>
      <c r="T5600" s="31"/>
      <c r="U5600" s="169"/>
      <c r="V5600" s="150"/>
      <c r="W5600" s="141" t="str" cm="1">
        <f t="array" ref="W5600">IF(SUM(LEN(B5600:V5600))=0,"",IF(OR(OR(ISBLANK(F5600),SUM(LEN(C5600),LEN(D5600))=0),AND(NOT(E5600="Unknown"),ISBLANK(J5600)),AND(NOT(O5600="Unknown"),ISBLANK(R5600))),"Missing Information", INDEX(Table15[Entire Service Line Classification], MATCH(SUMIFS(Table15[Unique ID],Table15[System-Owned Portion],E5600,Table15[If Material Anything Other than "Lead" in Column E,Was Material Ever Previously Lead?],G5600,Table15[Customer-Owned Portion],O5600),Table15[Unique ID],0),0)))</f>
        <v/>
      </c>
      <c r="X5600"/>
    </row>
    <row r="5601" spans="2:24" x14ac:dyDescent="0.25">
      <c r="B5601" s="146"/>
      <c r="C5601" s="31"/>
      <c r="D5601" s="31"/>
      <c r="E5601" s="44"/>
      <c r="F5601" s="43"/>
      <c r="G5601" s="84"/>
      <c r="H5601" s="31"/>
      <c r="I5601" s="208"/>
      <c r="J5601" s="84"/>
      <c r="K5601" s="31"/>
      <c r="L5601" s="31"/>
      <c r="M5601" s="169"/>
      <c r="N5601" s="148"/>
      <c r="O5601" s="106"/>
      <c r="P5601" s="43"/>
      <c r="Q5601" s="31"/>
      <c r="R5601" s="84"/>
      <c r="S5601" s="31"/>
      <c r="T5601" s="31"/>
      <c r="U5601" s="169"/>
      <c r="V5601" s="150"/>
      <c r="W5601" s="141" t="str" cm="1">
        <f t="array" ref="W5601">IF(SUM(LEN(B5601:V5601))=0,"",IF(OR(OR(ISBLANK(F5601),SUM(LEN(C5601),LEN(D5601))=0),AND(NOT(E5601="Unknown"),ISBLANK(J5601)),AND(NOT(O5601="Unknown"),ISBLANK(R5601))),"Missing Information", INDEX(Table15[Entire Service Line Classification], MATCH(SUMIFS(Table15[Unique ID],Table15[System-Owned Portion],E5601,Table15[If Material Anything Other than "Lead" in Column E,Was Material Ever Previously Lead?],G5601,Table15[Customer-Owned Portion],O5601),Table15[Unique ID],0),0)))</f>
        <v/>
      </c>
      <c r="X5601"/>
    </row>
    <row r="5602" spans="2:24" x14ac:dyDescent="0.25">
      <c r="B5602" s="146"/>
      <c r="C5602" s="31"/>
      <c r="D5602" s="31"/>
      <c r="E5602" s="44"/>
      <c r="F5602" s="43"/>
      <c r="G5602" s="84"/>
      <c r="H5602" s="31"/>
      <c r="I5602" s="208"/>
      <c r="J5602" s="84"/>
      <c r="K5602" s="31"/>
      <c r="L5602" s="31"/>
      <c r="M5602" s="169"/>
      <c r="N5602" s="148"/>
      <c r="O5602" s="106"/>
      <c r="P5602" s="43"/>
      <c r="Q5602" s="31"/>
      <c r="R5602" s="84"/>
      <c r="S5602" s="31"/>
      <c r="T5602" s="31"/>
      <c r="U5602" s="169"/>
      <c r="V5602" s="150"/>
      <c r="W5602" s="141" t="str" cm="1">
        <f t="array" ref="W5602">IF(SUM(LEN(B5602:V5602))=0,"",IF(OR(OR(ISBLANK(F5602),SUM(LEN(C5602),LEN(D5602))=0),AND(NOT(E5602="Unknown"),ISBLANK(J5602)),AND(NOT(O5602="Unknown"),ISBLANK(R5602))),"Missing Information", INDEX(Table15[Entire Service Line Classification], MATCH(SUMIFS(Table15[Unique ID],Table15[System-Owned Portion],E5602,Table15[If Material Anything Other than "Lead" in Column E,Was Material Ever Previously Lead?],G5602,Table15[Customer-Owned Portion],O5602),Table15[Unique ID],0),0)))</f>
        <v/>
      </c>
      <c r="X5602"/>
    </row>
    <row r="5603" spans="2:24" x14ac:dyDescent="0.25">
      <c r="B5603" s="146"/>
      <c r="C5603" s="31"/>
      <c r="D5603" s="31"/>
      <c r="E5603" s="44"/>
      <c r="F5603" s="43"/>
      <c r="G5603" s="84"/>
      <c r="H5603" s="31"/>
      <c r="I5603" s="208"/>
      <c r="J5603" s="84"/>
      <c r="K5603" s="31"/>
      <c r="L5603" s="31"/>
      <c r="M5603" s="169"/>
      <c r="N5603" s="148"/>
      <c r="O5603" s="106"/>
      <c r="P5603" s="43"/>
      <c r="Q5603" s="31"/>
      <c r="R5603" s="84"/>
      <c r="S5603" s="31"/>
      <c r="T5603" s="31"/>
      <c r="U5603" s="169"/>
      <c r="V5603" s="150"/>
      <c r="W5603" s="141" t="str" cm="1">
        <f t="array" ref="W5603">IF(SUM(LEN(B5603:V5603))=0,"",IF(OR(OR(ISBLANK(F5603),SUM(LEN(C5603),LEN(D5603))=0),AND(NOT(E5603="Unknown"),ISBLANK(J5603)),AND(NOT(O5603="Unknown"),ISBLANK(R5603))),"Missing Information", INDEX(Table15[Entire Service Line Classification], MATCH(SUMIFS(Table15[Unique ID],Table15[System-Owned Portion],E5603,Table15[If Material Anything Other than "Lead" in Column E,Was Material Ever Previously Lead?],G5603,Table15[Customer-Owned Portion],O5603),Table15[Unique ID],0),0)))</f>
        <v/>
      </c>
      <c r="X5603"/>
    </row>
    <row r="5604" spans="2:24" x14ac:dyDescent="0.25">
      <c r="B5604" s="146"/>
      <c r="C5604" s="31"/>
      <c r="D5604" s="31"/>
      <c r="E5604" s="44"/>
      <c r="F5604" s="43"/>
      <c r="G5604" s="84"/>
      <c r="H5604" s="31"/>
      <c r="I5604" s="208"/>
      <c r="J5604" s="84"/>
      <c r="K5604" s="31"/>
      <c r="L5604" s="31"/>
      <c r="M5604" s="169"/>
      <c r="N5604" s="148"/>
      <c r="O5604" s="106"/>
      <c r="P5604" s="43"/>
      <c r="Q5604" s="31"/>
      <c r="R5604" s="84"/>
      <c r="S5604" s="31"/>
      <c r="T5604" s="31"/>
      <c r="U5604" s="169"/>
      <c r="V5604" s="150"/>
      <c r="W5604" s="141" t="str" cm="1">
        <f t="array" ref="W5604">IF(SUM(LEN(B5604:V5604))=0,"",IF(OR(OR(ISBLANK(F5604),SUM(LEN(C5604),LEN(D5604))=0),AND(NOT(E5604="Unknown"),ISBLANK(J5604)),AND(NOT(O5604="Unknown"),ISBLANK(R5604))),"Missing Information", INDEX(Table15[Entire Service Line Classification], MATCH(SUMIFS(Table15[Unique ID],Table15[System-Owned Portion],E5604,Table15[If Material Anything Other than "Lead" in Column E,Was Material Ever Previously Lead?],G5604,Table15[Customer-Owned Portion],O5604),Table15[Unique ID],0),0)))</f>
        <v/>
      </c>
      <c r="X5604"/>
    </row>
    <row r="5605" spans="2:24" x14ac:dyDescent="0.25">
      <c r="B5605" s="146"/>
      <c r="C5605" s="31"/>
      <c r="D5605" s="31"/>
      <c r="E5605" s="44"/>
      <c r="F5605" s="43"/>
      <c r="G5605" s="84"/>
      <c r="H5605" s="31"/>
      <c r="I5605" s="208"/>
      <c r="J5605" s="84"/>
      <c r="K5605" s="31"/>
      <c r="L5605" s="31"/>
      <c r="M5605" s="169"/>
      <c r="N5605" s="148"/>
      <c r="O5605" s="106"/>
      <c r="P5605" s="43"/>
      <c r="Q5605" s="31"/>
      <c r="R5605" s="84"/>
      <c r="S5605" s="31"/>
      <c r="T5605" s="31"/>
      <c r="U5605" s="169"/>
      <c r="V5605" s="150"/>
      <c r="W5605" s="141" t="str" cm="1">
        <f t="array" ref="W5605">IF(SUM(LEN(B5605:V5605))=0,"",IF(OR(OR(ISBLANK(F5605),SUM(LEN(C5605),LEN(D5605))=0),AND(NOT(E5605="Unknown"),ISBLANK(J5605)),AND(NOT(O5605="Unknown"),ISBLANK(R5605))),"Missing Information", INDEX(Table15[Entire Service Line Classification], MATCH(SUMIFS(Table15[Unique ID],Table15[System-Owned Portion],E5605,Table15[If Material Anything Other than "Lead" in Column E,Was Material Ever Previously Lead?],G5605,Table15[Customer-Owned Portion],O5605),Table15[Unique ID],0),0)))</f>
        <v/>
      </c>
      <c r="X5605"/>
    </row>
    <row r="5606" spans="2:24" x14ac:dyDescent="0.25">
      <c r="B5606" s="146"/>
      <c r="C5606" s="31"/>
      <c r="D5606" s="31"/>
      <c r="E5606" s="44"/>
      <c r="F5606" s="43"/>
      <c r="G5606" s="84"/>
      <c r="H5606" s="31"/>
      <c r="I5606" s="208"/>
      <c r="J5606" s="84"/>
      <c r="K5606" s="31"/>
      <c r="L5606" s="31"/>
      <c r="M5606" s="169"/>
      <c r="N5606" s="148"/>
      <c r="O5606" s="106"/>
      <c r="P5606" s="43"/>
      <c r="Q5606" s="31"/>
      <c r="R5606" s="84"/>
      <c r="S5606" s="31"/>
      <c r="T5606" s="31"/>
      <c r="U5606" s="169"/>
      <c r="V5606" s="150"/>
      <c r="W5606" s="141" t="str" cm="1">
        <f t="array" ref="W5606">IF(SUM(LEN(B5606:V5606))=0,"",IF(OR(OR(ISBLANK(F5606),SUM(LEN(C5606),LEN(D5606))=0),AND(NOT(E5606="Unknown"),ISBLANK(J5606)),AND(NOT(O5606="Unknown"),ISBLANK(R5606))),"Missing Information", INDEX(Table15[Entire Service Line Classification], MATCH(SUMIFS(Table15[Unique ID],Table15[System-Owned Portion],E5606,Table15[If Material Anything Other than "Lead" in Column E,Was Material Ever Previously Lead?],G5606,Table15[Customer-Owned Portion],O5606),Table15[Unique ID],0),0)))</f>
        <v/>
      </c>
      <c r="X5606"/>
    </row>
    <row r="5607" spans="2:24" x14ac:dyDescent="0.25">
      <c r="B5607" s="146"/>
      <c r="C5607" s="31"/>
      <c r="D5607" s="31"/>
      <c r="E5607" s="44"/>
      <c r="F5607" s="43"/>
      <c r="G5607" s="84"/>
      <c r="H5607" s="31"/>
      <c r="I5607" s="208"/>
      <c r="J5607" s="84"/>
      <c r="K5607" s="31"/>
      <c r="L5607" s="31"/>
      <c r="M5607" s="169"/>
      <c r="N5607" s="148"/>
      <c r="O5607" s="106"/>
      <c r="P5607" s="43"/>
      <c r="Q5607" s="31"/>
      <c r="R5607" s="84"/>
      <c r="S5607" s="31"/>
      <c r="T5607" s="31"/>
      <c r="U5607" s="169"/>
      <c r="V5607" s="150"/>
      <c r="W5607" s="141" t="str" cm="1">
        <f t="array" ref="W5607">IF(SUM(LEN(B5607:V5607))=0,"",IF(OR(OR(ISBLANK(F5607),SUM(LEN(C5607),LEN(D5607))=0),AND(NOT(E5607="Unknown"),ISBLANK(J5607)),AND(NOT(O5607="Unknown"),ISBLANK(R5607))),"Missing Information", INDEX(Table15[Entire Service Line Classification], MATCH(SUMIFS(Table15[Unique ID],Table15[System-Owned Portion],E5607,Table15[If Material Anything Other than "Lead" in Column E,Was Material Ever Previously Lead?],G5607,Table15[Customer-Owned Portion],O5607),Table15[Unique ID],0),0)))</f>
        <v/>
      </c>
      <c r="X5607"/>
    </row>
    <row r="5608" spans="2:24" x14ac:dyDescent="0.25">
      <c r="B5608" s="146"/>
      <c r="C5608" s="31"/>
      <c r="D5608" s="31"/>
      <c r="E5608" s="44"/>
      <c r="F5608" s="43"/>
      <c r="G5608" s="84"/>
      <c r="H5608" s="31"/>
      <c r="I5608" s="208"/>
      <c r="J5608" s="84"/>
      <c r="K5608" s="31"/>
      <c r="L5608" s="31"/>
      <c r="M5608" s="169"/>
      <c r="N5608" s="148"/>
      <c r="O5608" s="106"/>
      <c r="P5608" s="43"/>
      <c r="Q5608" s="31"/>
      <c r="R5608" s="84"/>
      <c r="S5608" s="31"/>
      <c r="T5608" s="31"/>
      <c r="U5608" s="169"/>
      <c r="V5608" s="150"/>
      <c r="W5608" s="141" t="str" cm="1">
        <f t="array" ref="W5608">IF(SUM(LEN(B5608:V5608))=0,"",IF(OR(OR(ISBLANK(F5608),SUM(LEN(C5608),LEN(D5608))=0),AND(NOT(E5608="Unknown"),ISBLANK(J5608)),AND(NOT(O5608="Unknown"),ISBLANK(R5608))),"Missing Information", INDEX(Table15[Entire Service Line Classification], MATCH(SUMIFS(Table15[Unique ID],Table15[System-Owned Portion],E5608,Table15[If Material Anything Other than "Lead" in Column E,Was Material Ever Previously Lead?],G5608,Table15[Customer-Owned Portion],O5608),Table15[Unique ID],0),0)))</f>
        <v/>
      </c>
      <c r="X5608"/>
    </row>
    <row r="5609" spans="2:24" x14ac:dyDescent="0.25">
      <c r="B5609" s="146"/>
      <c r="C5609" s="31"/>
      <c r="D5609" s="31"/>
      <c r="E5609" s="44"/>
      <c r="F5609" s="43"/>
      <c r="G5609" s="84"/>
      <c r="H5609" s="31"/>
      <c r="I5609" s="208"/>
      <c r="J5609" s="84"/>
      <c r="K5609" s="31"/>
      <c r="L5609" s="31"/>
      <c r="M5609" s="169"/>
      <c r="N5609" s="148"/>
      <c r="O5609" s="106"/>
      <c r="P5609" s="43"/>
      <c r="Q5609" s="31"/>
      <c r="R5609" s="84"/>
      <c r="S5609" s="31"/>
      <c r="T5609" s="31"/>
      <c r="U5609" s="169"/>
      <c r="V5609" s="150"/>
      <c r="W5609" s="141" t="str" cm="1">
        <f t="array" ref="W5609">IF(SUM(LEN(B5609:V5609))=0,"",IF(OR(OR(ISBLANK(F5609),SUM(LEN(C5609),LEN(D5609))=0),AND(NOT(E5609="Unknown"),ISBLANK(J5609)),AND(NOT(O5609="Unknown"),ISBLANK(R5609))),"Missing Information", INDEX(Table15[Entire Service Line Classification], MATCH(SUMIFS(Table15[Unique ID],Table15[System-Owned Portion],E5609,Table15[If Material Anything Other than "Lead" in Column E,Was Material Ever Previously Lead?],G5609,Table15[Customer-Owned Portion],O5609),Table15[Unique ID],0),0)))</f>
        <v/>
      </c>
      <c r="X5609"/>
    </row>
    <row r="5610" spans="2:24" x14ac:dyDescent="0.25">
      <c r="B5610" s="146"/>
      <c r="C5610" s="31"/>
      <c r="D5610" s="31"/>
      <c r="E5610" s="44"/>
      <c r="F5610" s="43"/>
      <c r="G5610" s="84"/>
      <c r="H5610" s="31"/>
      <c r="I5610" s="208"/>
      <c r="J5610" s="84"/>
      <c r="K5610" s="31"/>
      <c r="L5610" s="31"/>
      <c r="M5610" s="169"/>
      <c r="N5610" s="148"/>
      <c r="O5610" s="106"/>
      <c r="P5610" s="43"/>
      <c r="Q5610" s="31"/>
      <c r="R5610" s="84"/>
      <c r="S5610" s="31"/>
      <c r="T5610" s="31"/>
      <c r="U5610" s="169"/>
      <c r="V5610" s="150"/>
      <c r="W5610" s="141" t="str" cm="1">
        <f t="array" ref="W5610">IF(SUM(LEN(B5610:V5610))=0,"",IF(OR(OR(ISBLANK(F5610),SUM(LEN(C5610),LEN(D5610))=0),AND(NOT(E5610="Unknown"),ISBLANK(J5610)),AND(NOT(O5610="Unknown"),ISBLANK(R5610))),"Missing Information", INDEX(Table15[Entire Service Line Classification], MATCH(SUMIFS(Table15[Unique ID],Table15[System-Owned Portion],E5610,Table15[If Material Anything Other than "Lead" in Column E,Was Material Ever Previously Lead?],G5610,Table15[Customer-Owned Portion],O5610),Table15[Unique ID],0),0)))</f>
        <v/>
      </c>
      <c r="X5610"/>
    </row>
    <row r="5611" spans="2:24" x14ac:dyDescent="0.25">
      <c r="B5611" s="146"/>
      <c r="C5611" s="31"/>
      <c r="D5611" s="31"/>
      <c r="E5611" s="44"/>
      <c r="F5611" s="43"/>
      <c r="G5611" s="84"/>
      <c r="H5611" s="31"/>
      <c r="I5611" s="208"/>
      <c r="J5611" s="84"/>
      <c r="K5611" s="31"/>
      <c r="L5611" s="31"/>
      <c r="M5611" s="169"/>
      <c r="N5611" s="148"/>
      <c r="O5611" s="106"/>
      <c r="P5611" s="43"/>
      <c r="Q5611" s="31"/>
      <c r="R5611" s="84"/>
      <c r="S5611" s="31"/>
      <c r="T5611" s="31"/>
      <c r="U5611" s="169"/>
      <c r="V5611" s="150"/>
      <c r="W5611" s="141" t="str" cm="1">
        <f t="array" ref="W5611">IF(SUM(LEN(B5611:V5611))=0,"",IF(OR(OR(ISBLANK(F5611),SUM(LEN(C5611),LEN(D5611))=0),AND(NOT(E5611="Unknown"),ISBLANK(J5611)),AND(NOT(O5611="Unknown"),ISBLANK(R5611))),"Missing Information", INDEX(Table15[Entire Service Line Classification], MATCH(SUMIFS(Table15[Unique ID],Table15[System-Owned Portion],E5611,Table15[If Material Anything Other than "Lead" in Column E,Was Material Ever Previously Lead?],G5611,Table15[Customer-Owned Portion],O5611),Table15[Unique ID],0),0)))</f>
        <v/>
      </c>
      <c r="X5611"/>
    </row>
    <row r="5612" spans="2:24" x14ac:dyDescent="0.25">
      <c r="B5612" s="146"/>
      <c r="C5612" s="31"/>
      <c r="D5612" s="31"/>
      <c r="E5612" s="44"/>
      <c r="F5612" s="43"/>
      <c r="G5612" s="84"/>
      <c r="H5612" s="31"/>
      <c r="I5612" s="208"/>
      <c r="J5612" s="84"/>
      <c r="K5612" s="31"/>
      <c r="L5612" s="31"/>
      <c r="M5612" s="169"/>
      <c r="N5612" s="148"/>
      <c r="O5612" s="106"/>
      <c r="P5612" s="43"/>
      <c r="Q5612" s="31"/>
      <c r="R5612" s="84"/>
      <c r="S5612" s="31"/>
      <c r="T5612" s="31"/>
      <c r="U5612" s="169"/>
      <c r="V5612" s="150"/>
      <c r="W5612" s="141" t="str" cm="1">
        <f t="array" ref="W5612">IF(SUM(LEN(B5612:V5612))=0,"",IF(OR(OR(ISBLANK(F5612),SUM(LEN(C5612),LEN(D5612))=0),AND(NOT(E5612="Unknown"),ISBLANK(J5612)),AND(NOT(O5612="Unknown"),ISBLANK(R5612))),"Missing Information", INDEX(Table15[Entire Service Line Classification], MATCH(SUMIFS(Table15[Unique ID],Table15[System-Owned Portion],E5612,Table15[If Material Anything Other than "Lead" in Column E,Was Material Ever Previously Lead?],G5612,Table15[Customer-Owned Portion],O5612),Table15[Unique ID],0),0)))</f>
        <v/>
      </c>
      <c r="X5612"/>
    </row>
    <row r="5613" spans="2:24" x14ac:dyDescent="0.25">
      <c r="B5613" s="146"/>
      <c r="C5613" s="31"/>
      <c r="D5613" s="31"/>
      <c r="E5613" s="44"/>
      <c r="F5613" s="43"/>
      <c r="G5613" s="84"/>
      <c r="H5613" s="31"/>
      <c r="I5613" s="208"/>
      <c r="J5613" s="84"/>
      <c r="K5613" s="31"/>
      <c r="L5613" s="31"/>
      <c r="M5613" s="169"/>
      <c r="N5613" s="148"/>
      <c r="O5613" s="106"/>
      <c r="P5613" s="43"/>
      <c r="Q5613" s="31"/>
      <c r="R5613" s="84"/>
      <c r="S5613" s="31"/>
      <c r="T5613" s="31"/>
      <c r="U5613" s="169"/>
      <c r="V5613" s="150"/>
      <c r="W5613" s="141" t="str" cm="1">
        <f t="array" ref="W5613">IF(SUM(LEN(B5613:V5613))=0,"",IF(OR(OR(ISBLANK(F5613),SUM(LEN(C5613),LEN(D5613))=0),AND(NOT(E5613="Unknown"),ISBLANK(J5613)),AND(NOT(O5613="Unknown"),ISBLANK(R5613))),"Missing Information", INDEX(Table15[Entire Service Line Classification], MATCH(SUMIFS(Table15[Unique ID],Table15[System-Owned Portion],E5613,Table15[If Material Anything Other than "Lead" in Column E,Was Material Ever Previously Lead?],G5613,Table15[Customer-Owned Portion],O5613),Table15[Unique ID],0),0)))</f>
        <v/>
      </c>
      <c r="X5613"/>
    </row>
    <row r="5614" spans="2:24" x14ac:dyDescent="0.25">
      <c r="B5614" s="146"/>
      <c r="C5614" s="31"/>
      <c r="D5614" s="31"/>
      <c r="E5614" s="44"/>
      <c r="F5614" s="43"/>
      <c r="G5614" s="84"/>
      <c r="H5614" s="31"/>
      <c r="I5614" s="208"/>
      <c r="J5614" s="84"/>
      <c r="K5614" s="31"/>
      <c r="L5614" s="31"/>
      <c r="M5614" s="169"/>
      <c r="N5614" s="148"/>
      <c r="O5614" s="106"/>
      <c r="P5614" s="43"/>
      <c r="Q5614" s="31"/>
      <c r="R5614" s="84"/>
      <c r="S5614" s="31"/>
      <c r="T5614" s="31"/>
      <c r="U5614" s="169"/>
      <c r="V5614" s="150"/>
      <c r="W5614" s="141" t="str" cm="1">
        <f t="array" ref="W5614">IF(SUM(LEN(B5614:V5614))=0,"",IF(OR(OR(ISBLANK(F5614),SUM(LEN(C5614),LEN(D5614))=0),AND(NOT(E5614="Unknown"),ISBLANK(J5614)),AND(NOT(O5614="Unknown"),ISBLANK(R5614))),"Missing Information", INDEX(Table15[Entire Service Line Classification], MATCH(SUMIFS(Table15[Unique ID],Table15[System-Owned Portion],E5614,Table15[If Material Anything Other than "Lead" in Column E,Was Material Ever Previously Lead?],G5614,Table15[Customer-Owned Portion],O5614),Table15[Unique ID],0),0)))</f>
        <v/>
      </c>
      <c r="X5614"/>
    </row>
    <row r="5615" spans="2:24" x14ac:dyDescent="0.25">
      <c r="B5615" s="146"/>
      <c r="C5615" s="31"/>
      <c r="D5615" s="31"/>
      <c r="E5615" s="44"/>
      <c r="F5615" s="43"/>
      <c r="G5615" s="84"/>
      <c r="H5615" s="31"/>
      <c r="I5615" s="208"/>
      <c r="J5615" s="84"/>
      <c r="K5615" s="31"/>
      <c r="L5615" s="31"/>
      <c r="M5615" s="169"/>
      <c r="N5615" s="148"/>
      <c r="O5615" s="106"/>
      <c r="P5615" s="43"/>
      <c r="Q5615" s="31"/>
      <c r="R5615" s="84"/>
      <c r="S5615" s="31"/>
      <c r="T5615" s="31"/>
      <c r="U5615" s="169"/>
      <c r="V5615" s="150"/>
      <c r="W5615" s="141" t="str" cm="1">
        <f t="array" ref="W5615">IF(SUM(LEN(B5615:V5615))=0,"",IF(OR(OR(ISBLANK(F5615),SUM(LEN(C5615),LEN(D5615))=0),AND(NOT(E5615="Unknown"),ISBLANK(J5615)),AND(NOT(O5615="Unknown"),ISBLANK(R5615))),"Missing Information", INDEX(Table15[Entire Service Line Classification], MATCH(SUMIFS(Table15[Unique ID],Table15[System-Owned Portion],E5615,Table15[If Material Anything Other than "Lead" in Column E,Was Material Ever Previously Lead?],G5615,Table15[Customer-Owned Portion],O5615),Table15[Unique ID],0),0)))</f>
        <v/>
      </c>
      <c r="X5615"/>
    </row>
    <row r="5616" spans="2:24" x14ac:dyDescent="0.25">
      <c r="B5616" s="146"/>
      <c r="C5616" s="31"/>
      <c r="D5616" s="31"/>
      <c r="E5616" s="44"/>
      <c r="F5616" s="43"/>
      <c r="G5616" s="84"/>
      <c r="H5616" s="31"/>
      <c r="I5616" s="208"/>
      <c r="J5616" s="84"/>
      <c r="K5616" s="31"/>
      <c r="L5616" s="31"/>
      <c r="M5616" s="169"/>
      <c r="N5616" s="148"/>
      <c r="O5616" s="106"/>
      <c r="P5616" s="43"/>
      <c r="Q5616" s="31"/>
      <c r="R5616" s="84"/>
      <c r="S5616" s="31"/>
      <c r="T5616" s="31"/>
      <c r="U5616" s="169"/>
      <c r="V5616" s="150"/>
      <c r="W5616" s="141" t="str" cm="1">
        <f t="array" ref="W5616">IF(SUM(LEN(B5616:V5616))=0,"",IF(OR(OR(ISBLANK(F5616),SUM(LEN(C5616),LEN(D5616))=0),AND(NOT(E5616="Unknown"),ISBLANK(J5616)),AND(NOT(O5616="Unknown"),ISBLANK(R5616))),"Missing Information", INDEX(Table15[Entire Service Line Classification], MATCH(SUMIFS(Table15[Unique ID],Table15[System-Owned Portion],E5616,Table15[If Material Anything Other than "Lead" in Column E,Was Material Ever Previously Lead?],G5616,Table15[Customer-Owned Portion],O5616),Table15[Unique ID],0),0)))</f>
        <v/>
      </c>
      <c r="X5616"/>
    </row>
    <row r="5617" spans="2:24" x14ac:dyDescent="0.25">
      <c r="B5617" s="146"/>
      <c r="C5617" s="31"/>
      <c r="D5617" s="31"/>
      <c r="E5617" s="44"/>
      <c r="F5617" s="43"/>
      <c r="G5617" s="84"/>
      <c r="H5617" s="31"/>
      <c r="I5617" s="208"/>
      <c r="J5617" s="84"/>
      <c r="K5617" s="31"/>
      <c r="L5617" s="31"/>
      <c r="M5617" s="169"/>
      <c r="N5617" s="148"/>
      <c r="O5617" s="106"/>
      <c r="P5617" s="43"/>
      <c r="Q5617" s="31"/>
      <c r="R5617" s="84"/>
      <c r="S5617" s="31"/>
      <c r="T5617" s="31"/>
      <c r="U5617" s="169"/>
      <c r="V5617" s="150"/>
      <c r="W5617" s="141" t="str" cm="1">
        <f t="array" ref="W5617">IF(SUM(LEN(B5617:V5617))=0,"",IF(OR(OR(ISBLANK(F5617),SUM(LEN(C5617),LEN(D5617))=0),AND(NOT(E5617="Unknown"),ISBLANK(J5617)),AND(NOT(O5617="Unknown"),ISBLANK(R5617))),"Missing Information", INDEX(Table15[Entire Service Line Classification], MATCH(SUMIFS(Table15[Unique ID],Table15[System-Owned Portion],E5617,Table15[If Material Anything Other than "Lead" in Column E,Was Material Ever Previously Lead?],G5617,Table15[Customer-Owned Portion],O5617),Table15[Unique ID],0),0)))</f>
        <v/>
      </c>
      <c r="X5617"/>
    </row>
    <row r="5618" spans="2:24" x14ac:dyDescent="0.25">
      <c r="B5618" s="146"/>
      <c r="C5618" s="31"/>
      <c r="D5618" s="31"/>
      <c r="E5618" s="44"/>
      <c r="F5618" s="43"/>
      <c r="G5618" s="84"/>
      <c r="H5618" s="31"/>
      <c r="I5618" s="208"/>
      <c r="J5618" s="84"/>
      <c r="K5618" s="31"/>
      <c r="L5618" s="31"/>
      <c r="M5618" s="169"/>
      <c r="N5618" s="148"/>
      <c r="O5618" s="106"/>
      <c r="P5618" s="43"/>
      <c r="Q5618" s="31"/>
      <c r="R5618" s="84"/>
      <c r="S5618" s="31"/>
      <c r="T5618" s="31"/>
      <c r="U5618" s="169"/>
      <c r="V5618" s="150"/>
      <c r="W5618" s="141" t="str" cm="1">
        <f t="array" ref="W5618">IF(SUM(LEN(B5618:V5618))=0,"",IF(OR(OR(ISBLANK(F5618),SUM(LEN(C5618),LEN(D5618))=0),AND(NOT(E5618="Unknown"),ISBLANK(J5618)),AND(NOT(O5618="Unknown"),ISBLANK(R5618))),"Missing Information", INDEX(Table15[Entire Service Line Classification], MATCH(SUMIFS(Table15[Unique ID],Table15[System-Owned Portion],E5618,Table15[If Material Anything Other than "Lead" in Column E,Was Material Ever Previously Lead?],G5618,Table15[Customer-Owned Portion],O5618),Table15[Unique ID],0),0)))</f>
        <v/>
      </c>
      <c r="X5618"/>
    </row>
    <row r="5619" spans="2:24" x14ac:dyDescent="0.25">
      <c r="B5619" s="146"/>
      <c r="C5619" s="31"/>
      <c r="D5619" s="31"/>
      <c r="E5619" s="44"/>
      <c r="F5619" s="43"/>
      <c r="G5619" s="84"/>
      <c r="H5619" s="31"/>
      <c r="I5619" s="208"/>
      <c r="J5619" s="84"/>
      <c r="K5619" s="31"/>
      <c r="L5619" s="31"/>
      <c r="M5619" s="169"/>
      <c r="N5619" s="148"/>
      <c r="O5619" s="106"/>
      <c r="P5619" s="43"/>
      <c r="Q5619" s="31"/>
      <c r="R5619" s="84"/>
      <c r="S5619" s="31"/>
      <c r="T5619" s="31"/>
      <c r="U5619" s="169"/>
      <c r="V5619" s="150"/>
      <c r="W5619" s="141" t="str" cm="1">
        <f t="array" ref="W5619">IF(SUM(LEN(B5619:V5619))=0,"",IF(OR(OR(ISBLANK(F5619),SUM(LEN(C5619),LEN(D5619))=0),AND(NOT(E5619="Unknown"),ISBLANK(J5619)),AND(NOT(O5619="Unknown"),ISBLANK(R5619))),"Missing Information", INDEX(Table15[Entire Service Line Classification], MATCH(SUMIFS(Table15[Unique ID],Table15[System-Owned Portion],E5619,Table15[If Material Anything Other than "Lead" in Column E,Was Material Ever Previously Lead?],G5619,Table15[Customer-Owned Portion],O5619),Table15[Unique ID],0),0)))</f>
        <v/>
      </c>
      <c r="X5619"/>
    </row>
    <row r="5620" spans="2:24" x14ac:dyDescent="0.25">
      <c r="B5620" s="146"/>
      <c r="C5620" s="31"/>
      <c r="D5620" s="31"/>
      <c r="E5620" s="44"/>
      <c r="F5620" s="43"/>
      <c r="G5620" s="84"/>
      <c r="H5620" s="31"/>
      <c r="I5620" s="208"/>
      <c r="J5620" s="84"/>
      <c r="K5620" s="31"/>
      <c r="L5620" s="31"/>
      <c r="M5620" s="169"/>
      <c r="N5620" s="148"/>
      <c r="O5620" s="106"/>
      <c r="P5620" s="43"/>
      <c r="Q5620" s="31"/>
      <c r="R5620" s="84"/>
      <c r="S5620" s="31"/>
      <c r="T5620" s="31"/>
      <c r="U5620" s="169"/>
      <c r="V5620" s="150"/>
      <c r="W5620" s="141" t="str" cm="1">
        <f t="array" ref="W5620">IF(SUM(LEN(B5620:V5620))=0,"",IF(OR(OR(ISBLANK(F5620),SUM(LEN(C5620),LEN(D5620))=0),AND(NOT(E5620="Unknown"),ISBLANK(J5620)),AND(NOT(O5620="Unknown"),ISBLANK(R5620))),"Missing Information", INDEX(Table15[Entire Service Line Classification], MATCH(SUMIFS(Table15[Unique ID],Table15[System-Owned Portion],E5620,Table15[If Material Anything Other than "Lead" in Column E,Was Material Ever Previously Lead?],G5620,Table15[Customer-Owned Portion],O5620),Table15[Unique ID],0),0)))</f>
        <v/>
      </c>
      <c r="X5620"/>
    </row>
    <row r="5621" spans="2:24" x14ac:dyDescent="0.25">
      <c r="B5621" s="146"/>
      <c r="C5621" s="31"/>
      <c r="D5621" s="31"/>
      <c r="E5621" s="44"/>
      <c r="F5621" s="43"/>
      <c r="G5621" s="84"/>
      <c r="H5621" s="31"/>
      <c r="I5621" s="208"/>
      <c r="J5621" s="84"/>
      <c r="K5621" s="31"/>
      <c r="L5621" s="31"/>
      <c r="M5621" s="169"/>
      <c r="N5621" s="148"/>
      <c r="O5621" s="106"/>
      <c r="P5621" s="43"/>
      <c r="Q5621" s="31"/>
      <c r="R5621" s="84"/>
      <c r="S5621" s="31"/>
      <c r="T5621" s="31"/>
      <c r="U5621" s="169"/>
      <c r="V5621" s="150"/>
      <c r="W5621" s="141" t="str" cm="1">
        <f t="array" ref="W5621">IF(SUM(LEN(B5621:V5621))=0,"",IF(OR(OR(ISBLANK(F5621),SUM(LEN(C5621),LEN(D5621))=0),AND(NOT(E5621="Unknown"),ISBLANK(J5621)),AND(NOT(O5621="Unknown"),ISBLANK(R5621))),"Missing Information", INDEX(Table15[Entire Service Line Classification], MATCH(SUMIFS(Table15[Unique ID],Table15[System-Owned Portion],E5621,Table15[If Material Anything Other than "Lead" in Column E,Was Material Ever Previously Lead?],G5621,Table15[Customer-Owned Portion],O5621),Table15[Unique ID],0),0)))</f>
        <v/>
      </c>
      <c r="X5621"/>
    </row>
    <row r="5622" spans="2:24" x14ac:dyDescent="0.25">
      <c r="B5622" s="146"/>
      <c r="C5622" s="31"/>
      <c r="D5622" s="31"/>
      <c r="E5622" s="44"/>
      <c r="F5622" s="43"/>
      <c r="G5622" s="84"/>
      <c r="H5622" s="31"/>
      <c r="I5622" s="208"/>
      <c r="J5622" s="84"/>
      <c r="K5622" s="31"/>
      <c r="L5622" s="31"/>
      <c r="M5622" s="169"/>
      <c r="N5622" s="148"/>
      <c r="O5622" s="106"/>
      <c r="P5622" s="43"/>
      <c r="Q5622" s="31"/>
      <c r="R5622" s="84"/>
      <c r="S5622" s="31"/>
      <c r="T5622" s="31"/>
      <c r="U5622" s="169"/>
      <c r="V5622" s="150"/>
      <c r="W5622" s="141" t="str" cm="1">
        <f t="array" ref="W5622">IF(SUM(LEN(B5622:V5622))=0,"",IF(OR(OR(ISBLANK(F5622),SUM(LEN(C5622),LEN(D5622))=0),AND(NOT(E5622="Unknown"),ISBLANK(J5622)),AND(NOT(O5622="Unknown"),ISBLANK(R5622))),"Missing Information", INDEX(Table15[Entire Service Line Classification], MATCH(SUMIFS(Table15[Unique ID],Table15[System-Owned Portion],E5622,Table15[If Material Anything Other than "Lead" in Column E,Was Material Ever Previously Lead?],G5622,Table15[Customer-Owned Portion],O5622),Table15[Unique ID],0),0)))</f>
        <v/>
      </c>
      <c r="X5622"/>
    </row>
    <row r="5623" spans="2:24" x14ac:dyDescent="0.25">
      <c r="B5623" s="146"/>
      <c r="C5623" s="31"/>
      <c r="D5623" s="31"/>
      <c r="E5623" s="44"/>
      <c r="F5623" s="43"/>
      <c r="G5623" s="84"/>
      <c r="H5623" s="31"/>
      <c r="I5623" s="208"/>
      <c r="J5623" s="84"/>
      <c r="K5623" s="31"/>
      <c r="L5623" s="31"/>
      <c r="M5623" s="169"/>
      <c r="N5623" s="148"/>
      <c r="O5623" s="106"/>
      <c r="P5623" s="43"/>
      <c r="Q5623" s="31"/>
      <c r="R5623" s="84"/>
      <c r="S5623" s="31"/>
      <c r="T5623" s="31"/>
      <c r="U5623" s="169"/>
      <c r="V5623" s="150"/>
      <c r="W5623" s="141" t="str" cm="1">
        <f t="array" ref="W5623">IF(SUM(LEN(B5623:V5623))=0,"",IF(OR(OR(ISBLANK(F5623),SUM(LEN(C5623),LEN(D5623))=0),AND(NOT(E5623="Unknown"),ISBLANK(J5623)),AND(NOT(O5623="Unknown"),ISBLANK(R5623))),"Missing Information", INDEX(Table15[Entire Service Line Classification], MATCH(SUMIFS(Table15[Unique ID],Table15[System-Owned Portion],E5623,Table15[If Material Anything Other than "Lead" in Column E,Was Material Ever Previously Lead?],G5623,Table15[Customer-Owned Portion],O5623),Table15[Unique ID],0),0)))</f>
        <v/>
      </c>
      <c r="X5623"/>
    </row>
    <row r="5624" spans="2:24" x14ac:dyDescent="0.25">
      <c r="B5624" s="146"/>
      <c r="C5624" s="31"/>
      <c r="D5624" s="31"/>
      <c r="E5624" s="44"/>
      <c r="F5624" s="43"/>
      <c r="G5624" s="84"/>
      <c r="H5624" s="31"/>
      <c r="I5624" s="208"/>
      <c r="J5624" s="84"/>
      <c r="K5624" s="31"/>
      <c r="L5624" s="31"/>
      <c r="M5624" s="169"/>
      <c r="N5624" s="148"/>
      <c r="O5624" s="106"/>
      <c r="P5624" s="43"/>
      <c r="Q5624" s="31"/>
      <c r="R5624" s="84"/>
      <c r="S5624" s="31"/>
      <c r="T5624" s="31"/>
      <c r="U5624" s="169"/>
      <c r="V5624" s="150"/>
      <c r="W5624" s="141" t="str" cm="1">
        <f t="array" ref="W5624">IF(SUM(LEN(B5624:V5624))=0,"",IF(OR(OR(ISBLANK(F5624),SUM(LEN(C5624),LEN(D5624))=0),AND(NOT(E5624="Unknown"),ISBLANK(J5624)),AND(NOT(O5624="Unknown"),ISBLANK(R5624))),"Missing Information", INDEX(Table15[Entire Service Line Classification], MATCH(SUMIFS(Table15[Unique ID],Table15[System-Owned Portion],E5624,Table15[If Material Anything Other than "Lead" in Column E,Was Material Ever Previously Lead?],G5624,Table15[Customer-Owned Portion],O5624),Table15[Unique ID],0),0)))</f>
        <v/>
      </c>
      <c r="X5624"/>
    </row>
    <row r="5625" spans="2:24" x14ac:dyDescent="0.25">
      <c r="B5625" s="146"/>
      <c r="C5625" s="31"/>
      <c r="D5625" s="31"/>
      <c r="E5625" s="44"/>
      <c r="F5625" s="43"/>
      <c r="G5625" s="84"/>
      <c r="H5625" s="31"/>
      <c r="I5625" s="208"/>
      <c r="J5625" s="84"/>
      <c r="K5625" s="31"/>
      <c r="L5625" s="31"/>
      <c r="M5625" s="169"/>
      <c r="N5625" s="148"/>
      <c r="O5625" s="106"/>
      <c r="P5625" s="43"/>
      <c r="Q5625" s="31"/>
      <c r="R5625" s="84"/>
      <c r="S5625" s="31"/>
      <c r="T5625" s="31"/>
      <c r="U5625" s="169"/>
      <c r="V5625" s="150"/>
      <c r="W5625" s="141" t="str" cm="1">
        <f t="array" ref="W5625">IF(SUM(LEN(B5625:V5625))=0,"",IF(OR(OR(ISBLANK(F5625),SUM(LEN(C5625),LEN(D5625))=0),AND(NOT(E5625="Unknown"),ISBLANK(J5625)),AND(NOT(O5625="Unknown"),ISBLANK(R5625))),"Missing Information", INDEX(Table15[Entire Service Line Classification], MATCH(SUMIFS(Table15[Unique ID],Table15[System-Owned Portion],E5625,Table15[If Material Anything Other than "Lead" in Column E,Was Material Ever Previously Lead?],G5625,Table15[Customer-Owned Portion],O5625),Table15[Unique ID],0),0)))</f>
        <v/>
      </c>
      <c r="X5625"/>
    </row>
    <row r="5626" spans="2:24" x14ac:dyDescent="0.25">
      <c r="B5626" s="146"/>
      <c r="C5626" s="31"/>
      <c r="D5626" s="31"/>
      <c r="E5626" s="44"/>
      <c r="F5626" s="43"/>
      <c r="G5626" s="84"/>
      <c r="H5626" s="31"/>
      <c r="I5626" s="208"/>
      <c r="J5626" s="84"/>
      <c r="K5626" s="31"/>
      <c r="L5626" s="31"/>
      <c r="M5626" s="169"/>
      <c r="N5626" s="148"/>
      <c r="O5626" s="106"/>
      <c r="P5626" s="43"/>
      <c r="Q5626" s="31"/>
      <c r="R5626" s="84"/>
      <c r="S5626" s="31"/>
      <c r="T5626" s="31"/>
      <c r="U5626" s="169"/>
      <c r="V5626" s="150"/>
      <c r="W5626" s="141" t="str" cm="1">
        <f t="array" ref="W5626">IF(SUM(LEN(B5626:V5626))=0,"",IF(OR(OR(ISBLANK(F5626),SUM(LEN(C5626),LEN(D5626))=0),AND(NOT(E5626="Unknown"),ISBLANK(J5626)),AND(NOT(O5626="Unknown"),ISBLANK(R5626))),"Missing Information", INDEX(Table15[Entire Service Line Classification], MATCH(SUMIFS(Table15[Unique ID],Table15[System-Owned Portion],E5626,Table15[If Material Anything Other than "Lead" in Column E,Was Material Ever Previously Lead?],G5626,Table15[Customer-Owned Portion],O5626),Table15[Unique ID],0),0)))</f>
        <v/>
      </c>
      <c r="X5626"/>
    </row>
    <row r="5627" spans="2:24" x14ac:dyDescent="0.25">
      <c r="B5627" s="146"/>
      <c r="C5627" s="31"/>
      <c r="D5627" s="31"/>
      <c r="E5627" s="44"/>
      <c r="F5627" s="43"/>
      <c r="G5627" s="84"/>
      <c r="H5627" s="31"/>
      <c r="I5627" s="208"/>
      <c r="J5627" s="84"/>
      <c r="K5627" s="31"/>
      <c r="L5627" s="31"/>
      <c r="M5627" s="169"/>
      <c r="N5627" s="148"/>
      <c r="O5627" s="106"/>
      <c r="P5627" s="43"/>
      <c r="Q5627" s="31"/>
      <c r="R5627" s="84"/>
      <c r="S5627" s="31"/>
      <c r="T5627" s="31"/>
      <c r="U5627" s="169"/>
      <c r="V5627" s="150"/>
      <c r="W5627" s="141" t="str" cm="1">
        <f t="array" ref="W5627">IF(SUM(LEN(B5627:V5627))=0,"",IF(OR(OR(ISBLANK(F5627),SUM(LEN(C5627),LEN(D5627))=0),AND(NOT(E5627="Unknown"),ISBLANK(J5627)),AND(NOT(O5627="Unknown"),ISBLANK(R5627))),"Missing Information", INDEX(Table15[Entire Service Line Classification], MATCH(SUMIFS(Table15[Unique ID],Table15[System-Owned Portion],E5627,Table15[If Material Anything Other than "Lead" in Column E,Was Material Ever Previously Lead?],G5627,Table15[Customer-Owned Portion],O5627),Table15[Unique ID],0),0)))</f>
        <v/>
      </c>
      <c r="X5627"/>
    </row>
    <row r="5628" spans="2:24" x14ac:dyDescent="0.25">
      <c r="B5628" s="146"/>
      <c r="C5628" s="31"/>
      <c r="D5628" s="31"/>
      <c r="E5628" s="44"/>
      <c r="F5628" s="43"/>
      <c r="G5628" s="84"/>
      <c r="H5628" s="31"/>
      <c r="I5628" s="208"/>
      <c r="J5628" s="84"/>
      <c r="K5628" s="31"/>
      <c r="L5628" s="31"/>
      <c r="M5628" s="169"/>
      <c r="N5628" s="148"/>
      <c r="O5628" s="106"/>
      <c r="P5628" s="43"/>
      <c r="Q5628" s="31"/>
      <c r="R5628" s="84"/>
      <c r="S5628" s="31"/>
      <c r="T5628" s="31"/>
      <c r="U5628" s="169"/>
      <c r="V5628" s="150"/>
      <c r="W5628" s="141" t="str" cm="1">
        <f t="array" ref="W5628">IF(SUM(LEN(B5628:V5628))=0,"",IF(OR(OR(ISBLANK(F5628),SUM(LEN(C5628),LEN(D5628))=0),AND(NOT(E5628="Unknown"),ISBLANK(J5628)),AND(NOT(O5628="Unknown"),ISBLANK(R5628))),"Missing Information", INDEX(Table15[Entire Service Line Classification], MATCH(SUMIFS(Table15[Unique ID],Table15[System-Owned Portion],E5628,Table15[If Material Anything Other than "Lead" in Column E,Was Material Ever Previously Lead?],G5628,Table15[Customer-Owned Portion],O5628),Table15[Unique ID],0),0)))</f>
        <v/>
      </c>
      <c r="X5628"/>
    </row>
    <row r="5629" spans="2:24" x14ac:dyDescent="0.25">
      <c r="B5629" s="146"/>
      <c r="C5629" s="31"/>
      <c r="D5629" s="31"/>
      <c r="E5629" s="44"/>
      <c r="F5629" s="43"/>
      <c r="G5629" s="84"/>
      <c r="H5629" s="31"/>
      <c r="I5629" s="208"/>
      <c r="J5629" s="84"/>
      <c r="K5629" s="31"/>
      <c r="L5629" s="31"/>
      <c r="M5629" s="169"/>
      <c r="N5629" s="148"/>
      <c r="O5629" s="106"/>
      <c r="P5629" s="43"/>
      <c r="Q5629" s="31"/>
      <c r="R5629" s="84"/>
      <c r="S5629" s="31"/>
      <c r="T5629" s="31"/>
      <c r="U5629" s="169"/>
      <c r="V5629" s="150"/>
      <c r="W5629" s="141" t="str" cm="1">
        <f t="array" ref="W5629">IF(SUM(LEN(B5629:V5629))=0,"",IF(OR(OR(ISBLANK(F5629),SUM(LEN(C5629),LEN(D5629))=0),AND(NOT(E5629="Unknown"),ISBLANK(J5629)),AND(NOT(O5629="Unknown"),ISBLANK(R5629))),"Missing Information", INDEX(Table15[Entire Service Line Classification], MATCH(SUMIFS(Table15[Unique ID],Table15[System-Owned Portion],E5629,Table15[If Material Anything Other than "Lead" in Column E,Was Material Ever Previously Lead?],G5629,Table15[Customer-Owned Portion],O5629),Table15[Unique ID],0),0)))</f>
        <v/>
      </c>
      <c r="X5629"/>
    </row>
    <row r="5630" spans="2:24" x14ac:dyDescent="0.25">
      <c r="B5630" s="146"/>
      <c r="C5630" s="31"/>
      <c r="D5630" s="31"/>
      <c r="E5630" s="44"/>
      <c r="F5630" s="43"/>
      <c r="G5630" s="84"/>
      <c r="H5630" s="31"/>
      <c r="I5630" s="208"/>
      <c r="J5630" s="84"/>
      <c r="K5630" s="31"/>
      <c r="L5630" s="31"/>
      <c r="M5630" s="169"/>
      <c r="N5630" s="148"/>
      <c r="O5630" s="106"/>
      <c r="P5630" s="43"/>
      <c r="Q5630" s="31"/>
      <c r="R5630" s="84"/>
      <c r="S5630" s="31"/>
      <c r="T5630" s="31"/>
      <c r="U5630" s="169"/>
      <c r="V5630" s="150"/>
      <c r="W5630" s="141" t="str" cm="1">
        <f t="array" ref="W5630">IF(SUM(LEN(B5630:V5630))=0,"",IF(OR(OR(ISBLANK(F5630),SUM(LEN(C5630),LEN(D5630))=0),AND(NOT(E5630="Unknown"),ISBLANK(J5630)),AND(NOT(O5630="Unknown"),ISBLANK(R5630))),"Missing Information", INDEX(Table15[Entire Service Line Classification], MATCH(SUMIFS(Table15[Unique ID],Table15[System-Owned Portion],E5630,Table15[If Material Anything Other than "Lead" in Column E,Was Material Ever Previously Lead?],G5630,Table15[Customer-Owned Portion],O5630),Table15[Unique ID],0),0)))</f>
        <v/>
      </c>
      <c r="X5630"/>
    </row>
    <row r="5631" spans="2:24" x14ac:dyDescent="0.25">
      <c r="B5631" s="146"/>
      <c r="C5631" s="31"/>
      <c r="D5631" s="31"/>
      <c r="E5631" s="44"/>
      <c r="F5631" s="43"/>
      <c r="G5631" s="84"/>
      <c r="H5631" s="31"/>
      <c r="I5631" s="208"/>
      <c r="J5631" s="84"/>
      <c r="K5631" s="31"/>
      <c r="L5631" s="31"/>
      <c r="M5631" s="169"/>
      <c r="N5631" s="148"/>
      <c r="O5631" s="106"/>
      <c r="P5631" s="43"/>
      <c r="Q5631" s="31"/>
      <c r="R5631" s="84"/>
      <c r="S5631" s="31"/>
      <c r="T5631" s="31"/>
      <c r="U5631" s="169"/>
      <c r="V5631" s="150"/>
      <c r="W5631" s="141" t="str" cm="1">
        <f t="array" ref="W5631">IF(SUM(LEN(B5631:V5631))=0,"",IF(OR(OR(ISBLANK(F5631),SUM(LEN(C5631),LEN(D5631))=0),AND(NOT(E5631="Unknown"),ISBLANK(J5631)),AND(NOT(O5631="Unknown"),ISBLANK(R5631))),"Missing Information", INDEX(Table15[Entire Service Line Classification], MATCH(SUMIFS(Table15[Unique ID],Table15[System-Owned Portion],E5631,Table15[If Material Anything Other than "Lead" in Column E,Was Material Ever Previously Lead?],G5631,Table15[Customer-Owned Portion],O5631),Table15[Unique ID],0),0)))</f>
        <v/>
      </c>
      <c r="X5631"/>
    </row>
    <row r="5632" spans="2:24" x14ac:dyDescent="0.25">
      <c r="B5632" s="146"/>
      <c r="C5632" s="31"/>
      <c r="D5632" s="31"/>
      <c r="E5632" s="44"/>
      <c r="F5632" s="43"/>
      <c r="G5632" s="84"/>
      <c r="H5632" s="31"/>
      <c r="I5632" s="208"/>
      <c r="J5632" s="84"/>
      <c r="K5632" s="31"/>
      <c r="L5632" s="31"/>
      <c r="M5632" s="169"/>
      <c r="N5632" s="148"/>
      <c r="O5632" s="106"/>
      <c r="P5632" s="43"/>
      <c r="Q5632" s="31"/>
      <c r="R5632" s="84"/>
      <c r="S5632" s="31"/>
      <c r="T5632" s="31"/>
      <c r="U5632" s="169"/>
      <c r="V5632" s="150"/>
      <c r="W5632" s="141" t="str" cm="1">
        <f t="array" ref="W5632">IF(SUM(LEN(B5632:V5632))=0,"",IF(OR(OR(ISBLANK(F5632),SUM(LEN(C5632),LEN(D5632))=0),AND(NOT(E5632="Unknown"),ISBLANK(J5632)),AND(NOT(O5632="Unknown"),ISBLANK(R5632))),"Missing Information", INDEX(Table15[Entire Service Line Classification], MATCH(SUMIFS(Table15[Unique ID],Table15[System-Owned Portion],E5632,Table15[If Material Anything Other than "Lead" in Column E,Was Material Ever Previously Lead?],G5632,Table15[Customer-Owned Portion],O5632),Table15[Unique ID],0),0)))</f>
        <v/>
      </c>
      <c r="X5632"/>
    </row>
    <row r="5633" spans="2:24" x14ac:dyDescent="0.25">
      <c r="B5633" s="146"/>
      <c r="C5633" s="31"/>
      <c r="D5633" s="31"/>
      <c r="E5633" s="44"/>
      <c r="F5633" s="43"/>
      <c r="G5633" s="84"/>
      <c r="H5633" s="31"/>
      <c r="I5633" s="208"/>
      <c r="J5633" s="84"/>
      <c r="K5633" s="31"/>
      <c r="L5633" s="31"/>
      <c r="M5633" s="169"/>
      <c r="N5633" s="148"/>
      <c r="O5633" s="106"/>
      <c r="P5633" s="43"/>
      <c r="Q5633" s="31"/>
      <c r="R5633" s="84"/>
      <c r="S5633" s="31"/>
      <c r="T5633" s="31"/>
      <c r="U5633" s="169"/>
      <c r="V5633" s="150"/>
      <c r="W5633" s="141" t="str" cm="1">
        <f t="array" ref="W5633">IF(SUM(LEN(B5633:V5633))=0,"",IF(OR(OR(ISBLANK(F5633),SUM(LEN(C5633),LEN(D5633))=0),AND(NOT(E5633="Unknown"),ISBLANK(J5633)),AND(NOT(O5633="Unknown"),ISBLANK(R5633))),"Missing Information", INDEX(Table15[Entire Service Line Classification], MATCH(SUMIFS(Table15[Unique ID],Table15[System-Owned Portion],E5633,Table15[If Material Anything Other than "Lead" in Column E,Was Material Ever Previously Lead?],G5633,Table15[Customer-Owned Portion],O5633),Table15[Unique ID],0),0)))</f>
        <v/>
      </c>
      <c r="X5633"/>
    </row>
    <row r="5634" spans="2:24" x14ac:dyDescent="0.25">
      <c r="B5634" s="146"/>
      <c r="C5634" s="31"/>
      <c r="D5634" s="31"/>
      <c r="E5634" s="44"/>
      <c r="F5634" s="43"/>
      <c r="G5634" s="84"/>
      <c r="H5634" s="31"/>
      <c r="I5634" s="208"/>
      <c r="J5634" s="84"/>
      <c r="K5634" s="31"/>
      <c r="L5634" s="31"/>
      <c r="M5634" s="169"/>
      <c r="N5634" s="148"/>
      <c r="O5634" s="106"/>
      <c r="P5634" s="43"/>
      <c r="Q5634" s="31"/>
      <c r="R5634" s="84"/>
      <c r="S5634" s="31"/>
      <c r="T5634" s="31"/>
      <c r="U5634" s="169"/>
      <c r="V5634" s="150"/>
      <c r="W5634" s="141" t="str" cm="1">
        <f t="array" ref="W5634">IF(SUM(LEN(B5634:V5634))=0,"",IF(OR(OR(ISBLANK(F5634),SUM(LEN(C5634),LEN(D5634))=0),AND(NOT(E5634="Unknown"),ISBLANK(J5634)),AND(NOT(O5634="Unknown"),ISBLANK(R5634))),"Missing Information", INDEX(Table15[Entire Service Line Classification], MATCH(SUMIFS(Table15[Unique ID],Table15[System-Owned Portion],E5634,Table15[If Material Anything Other than "Lead" in Column E,Was Material Ever Previously Lead?],G5634,Table15[Customer-Owned Portion],O5634),Table15[Unique ID],0),0)))</f>
        <v/>
      </c>
      <c r="X5634"/>
    </row>
    <row r="5635" spans="2:24" x14ac:dyDescent="0.25">
      <c r="B5635" s="146"/>
      <c r="C5635" s="31"/>
      <c r="D5635" s="31"/>
      <c r="E5635" s="44"/>
      <c r="F5635" s="43"/>
      <c r="G5635" s="84"/>
      <c r="H5635" s="31"/>
      <c r="I5635" s="208"/>
      <c r="J5635" s="84"/>
      <c r="K5635" s="31"/>
      <c r="L5635" s="31"/>
      <c r="M5635" s="169"/>
      <c r="N5635" s="148"/>
      <c r="O5635" s="106"/>
      <c r="P5635" s="43"/>
      <c r="Q5635" s="31"/>
      <c r="R5635" s="84"/>
      <c r="S5635" s="31"/>
      <c r="T5635" s="31"/>
      <c r="U5635" s="169"/>
      <c r="V5635" s="150"/>
      <c r="W5635" s="141" t="str" cm="1">
        <f t="array" ref="W5635">IF(SUM(LEN(B5635:V5635))=0,"",IF(OR(OR(ISBLANK(F5635),SUM(LEN(C5635),LEN(D5635))=0),AND(NOT(E5635="Unknown"),ISBLANK(J5635)),AND(NOT(O5635="Unknown"),ISBLANK(R5635))),"Missing Information", INDEX(Table15[Entire Service Line Classification], MATCH(SUMIFS(Table15[Unique ID],Table15[System-Owned Portion],E5635,Table15[If Material Anything Other than "Lead" in Column E,Was Material Ever Previously Lead?],G5635,Table15[Customer-Owned Portion],O5635),Table15[Unique ID],0),0)))</f>
        <v/>
      </c>
      <c r="X5635"/>
    </row>
    <row r="5636" spans="2:24" x14ac:dyDescent="0.25">
      <c r="B5636" s="146"/>
      <c r="C5636" s="31"/>
      <c r="D5636" s="31"/>
      <c r="E5636" s="44"/>
      <c r="F5636" s="43"/>
      <c r="G5636" s="84"/>
      <c r="H5636" s="31"/>
      <c r="I5636" s="208"/>
      <c r="J5636" s="84"/>
      <c r="K5636" s="31"/>
      <c r="L5636" s="31"/>
      <c r="M5636" s="169"/>
      <c r="N5636" s="148"/>
      <c r="O5636" s="106"/>
      <c r="P5636" s="43"/>
      <c r="Q5636" s="31"/>
      <c r="R5636" s="84"/>
      <c r="S5636" s="31"/>
      <c r="T5636" s="31"/>
      <c r="U5636" s="169"/>
      <c r="V5636" s="150"/>
      <c r="W5636" s="141" t="str" cm="1">
        <f t="array" ref="W5636">IF(SUM(LEN(B5636:V5636))=0,"",IF(OR(OR(ISBLANK(F5636),SUM(LEN(C5636),LEN(D5636))=0),AND(NOT(E5636="Unknown"),ISBLANK(J5636)),AND(NOT(O5636="Unknown"),ISBLANK(R5636))),"Missing Information", INDEX(Table15[Entire Service Line Classification], MATCH(SUMIFS(Table15[Unique ID],Table15[System-Owned Portion],E5636,Table15[If Material Anything Other than "Lead" in Column E,Was Material Ever Previously Lead?],G5636,Table15[Customer-Owned Portion],O5636),Table15[Unique ID],0),0)))</f>
        <v/>
      </c>
      <c r="X5636"/>
    </row>
    <row r="5637" spans="2:24" x14ac:dyDescent="0.25">
      <c r="B5637" s="146"/>
      <c r="C5637" s="31"/>
      <c r="D5637" s="31"/>
      <c r="E5637" s="44"/>
      <c r="F5637" s="43"/>
      <c r="G5637" s="84"/>
      <c r="H5637" s="31"/>
      <c r="I5637" s="208"/>
      <c r="J5637" s="84"/>
      <c r="K5637" s="31"/>
      <c r="L5637" s="31"/>
      <c r="M5637" s="169"/>
      <c r="N5637" s="148"/>
      <c r="O5637" s="106"/>
      <c r="P5637" s="43"/>
      <c r="Q5637" s="31"/>
      <c r="R5637" s="84"/>
      <c r="S5637" s="31"/>
      <c r="T5637" s="31"/>
      <c r="U5637" s="169"/>
      <c r="V5637" s="150"/>
      <c r="W5637" s="141" t="str" cm="1">
        <f t="array" ref="W5637">IF(SUM(LEN(B5637:V5637))=0,"",IF(OR(OR(ISBLANK(F5637),SUM(LEN(C5637),LEN(D5637))=0),AND(NOT(E5637="Unknown"),ISBLANK(J5637)),AND(NOT(O5637="Unknown"),ISBLANK(R5637))),"Missing Information", INDEX(Table15[Entire Service Line Classification], MATCH(SUMIFS(Table15[Unique ID],Table15[System-Owned Portion],E5637,Table15[If Material Anything Other than "Lead" in Column E,Was Material Ever Previously Lead?],G5637,Table15[Customer-Owned Portion],O5637),Table15[Unique ID],0),0)))</f>
        <v/>
      </c>
      <c r="X5637"/>
    </row>
    <row r="5638" spans="2:24" x14ac:dyDescent="0.25">
      <c r="B5638" s="146"/>
      <c r="C5638" s="31"/>
      <c r="D5638" s="31"/>
      <c r="E5638" s="44"/>
      <c r="F5638" s="43"/>
      <c r="G5638" s="84"/>
      <c r="H5638" s="31"/>
      <c r="I5638" s="208"/>
      <c r="J5638" s="84"/>
      <c r="K5638" s="31"/>
      <c r="L5638" s="31"/>
      <c r="M5638" s="169"/>
      <c r="N5638" s="148"/>
      <c r="O5638" s="106"/>
      <c r="P5638" s="43"/>
      <c r="Q5638" s="31"/>
      <c r="R5638" s="84"/>
      <c r="S5638" s="31"/>
      <c r="T5638" s="31"/>
      <c r="U5638" s="169"/>
      <c r="V5638" s="150"/>
      <c r="W5638" s="141" t="str" cm="1">
        <f t="array" ref="W5638">IF(SUM(LEN(B5638:V5638))=0,"",IF(OR(OR(ISBLANK(F5638),SUM(LEN(C5638),LEN(D5638))=0),AND(NOT(E5638="Unknown"),ISBLANK(J5638)),AND(NOT(O5638="Unknown"),ISBLANK(R5638))),"Missing Information", INDEX(Table15[Entire Service Line Classification], MATCH(SUMIFS(Table15[Unique ID],Table15[System-Owned Portion],E5638,Table15[If Material Anything Other than "Lead" in Column E,Was Material Ever Previously Lead?],G5638,Table15[Customer-Owned Portion],O5638),Table15[Unique ID],0),0)))</f>
        <v/>
      </c>
      <c r="X5638"/>
    </row>
    <row r="5639" spans="2:24" x14ac:dyDescent="0.25">
      <c r="B5639" s="146"/>
      <c r="C5639" s="31"/>
      <c r="D5639" s="31"/>
      <c r="E5639" s="44"/>
      <c r="F5639" s="43"/>
      <c r="G5639" s="84"/>
      <c r="H5639" s="31"/>
      <c r="I5639" s="208"/>
      <c r="J5639" s="84"/>
      <c r="K5639" s="31"/>
      <c r="L5639" s="31"/>
      <c r="M5639" s="169"/>
      <c r="N5639" s="148"/>
      <c r="O5639" s="106"/>
      <c r="P5639" s="43"/>
      <c r="Q5639" s="31"/>
      <c r="R5639" s="84"/>
      <c r="S5639" s="31"/>
      <c r="T5639" s="31"/>
      <c r="U5639" s="169"/>
      <c r="V5639" s="150"/>
      <c r="W5639" s="141" t="str" cm="1">
        <f t="array" ref="W5639">IF(SUM(LEN(B5639:V5639))=0,"",IF(OR(OR(ISBLANK(F5639),SUM(LEN(C5639),LEN(D5639))=0),AND(NOT(E5639="Unknown"),ISBLANK(J5639)),AND(NOT(O5639="Unknown"),ISBLANK(R5639))),"Missing Information", INDEX(Table15[Entire Service Line Classification], MATCH(SUMIFS(Table15[Unique ID],Table15[System-Owned Portion],E5639,Table15[If Material Anything Other than "Lead" in Column E,Was Material Ever Previously Lead?],G5639,Table15[Customer-Owned Portion],O5639),Table15[Unique ID],0),0)))</f>
        <v/>
      </c>
      <c r="X5639"/>
    </row>
    <row r="5640" spans="2:24" x14ac:dyDescent="0.25">
      <c r="B5640" s="146"/>
      <c r="C5640" s="31"/>
      <c r="D5640" s="31"/>
      <c r="E5640" s="44"/>
      <c r="F5640" s="43"/>
      <c r="G5640" s="84"/>
      <c r="H5640" s="31"/>
      <c r="I5640" s="208"/>
      <c r="J5640" s="84"/>
      <c r="K5640" s="31"/>
      <c r="L5640" s="31"/>
      <c r="M5640" s="169"/>
      <c r="N5640" s="148"/>
      <c r="O5640" s="106"/>
      <c r="P5640" s="43"/>
      <c r="Q5640" s="31"/>
      <c r="R5640" s="84"/>
      <c r="S5640" s="31"/>
      <c r="T5640" s="31"/>
      <c r="U5640" s="169"/>
      <c r="V5640" s="150"/>
      <c r="W5640" s="141" t="str" cm="1">
        <f t="array" ref="W5640">IF(SUM(LEN(B5640:V5640))=0,"",IF(OR(OR(ISBLANK(F5640),SUM(LEN(C5640),LEN(D5640))=0),AND(NOT(E5640="Unknown"),ISBLANK(J5640)),AND(NOT(O5640="Unknown"),ISBLANK(R5640))),"Missing Information", INDEX(Table15[Entire Service Line Classification], MATCH(SUMIFS(Table15[Unique ID],Table15[System-Owned Portion],E5640,Table15[If Material Anything Other than "Lead" in Column E,Was Material Ever Previously Lead?],G5640,Table15[Customer-Owned Portion],O5640),Table15[Unique ID],0),0)))</f>
        <v/>
      </c>
      <c r="X5640"/>
    </row>
    <row r="5641" spans="2:24" x14ac:dyDescent="0.25">
      <c r="B5641" s="146"/>
      <c r="C5641" s="31"/>
      <c r="D5641" s="31"/>
      <c r="E5641" s="44"/>
      <c r="F5641" s="43"/>
      <c r="G5641" s="84"/>
      <c r="H5641" s="31"/>
      <c r="I5641" s="208"/>
      <c r="J5641" s="84"/>
      <c r="K5641" s="31"/>
      <c r="L5641" s="31"/>
      <c r="M5641" s="169"/>
      <c r="N5641" s="148"/>
      <c r="O5641" s="106"/>
      <c r="P5641" s="43"/>
      <c r="Q5641" s="31"/>
      <c r="R5641" s="84"/>
      <c r="S5641" s="31"/>
      <c r="T5641" s="31"/>
      <c r="U5641" s="169"/>
      <c r="V5641" s="150"/>
      <c r="W5641" s="141" t="str" cm="1">
        <f t="array" ref="W5641">IF(SUM(LEN(B5641:V5641))=0,"",IF(OR(OR(ISBLANK(F5641),SUM(LEN(C5641),LEN(D5641))=0),AND(NOT(E5641="Unknown"),ISBLANK(J5641)),AND(NOT(O5641="Unknown"),ISBLANK(R5641))),"Missing Information", INDEX(Table15[Entire Service Line Classification], MATCH(SUMIFS(Table15[Unique ID],Table15[System-Owned Portion],E5641,Table15[If Material Anything Other than "Lead" in Column E,Was Material Ever Previously Lead?],G5641,Table15[Customer-Owned Portion],O5641),Table15[Unique ID],0),0)))</f>
        <v/>
      </c>
      <c r="X5641"/>
    </row>
    <row r="5642" spans="2:24" x14ac:dyDescent="0.25">
      <c r="B5642" s="146"/>
      <c r="C5642" s="31"/>
      <c r="D5642" s="31"/>
      <c r="E5642" s="44"/>
      <c r="F5642" s="43"/>
      <c r="G5642" s="84"/>
      <c r="H5642" s="31"/>
      <c r="I5642" s="208"/>
      <c r="J5642" s="84"/>
      <c r="K5642" s="31"/>
      <c r="L5642" s="31"/>
      <c r="M5642" s="169"/>
      <c r="N5642" s="148"/>
      <c r="O5642" s="106"/>
      <c r="P5642" s="43"/>
      <c r="Q5642" s="31"/>
      <c r="R5642" s="84"/>
      <c r="S5642" s="31"/>
      <c r="T5642" s="31"/>
      <c r="U5642" s="169"/>
      <c r="V5642" s="150"/>
      <c r="W5642" s="141" t="str" cm="1">
        <f t="array" ref="W5642">IF(SUM(LEN(B5642:V5642))=0,"",IF(OR(OR(ISBLANK(F5642),SUM(LEN(C5642),LEN(D5642))=0),AND(NOT(E5642="Unknown"),ISBLANK(J5642)),AND(NOT(O5642="Unknown"),ISBLANK(R5642))),"Missing Information", INDEX(Table15[Entire Service Line Classification], MATCH(SUMIFS(Table15[Unique ID],Table15[System-Owned Portion],E5642,Table15[If Material Anything Other than "Lead" in Column E,Was Material Ever Previously Lead?],G5642,Table15[Customer-Owned Portion],O5642),Table15[Unique ID],0),0)))</f>
        <v/>
      </c>
      <c r="X5642"/>
    </row>
    <row r="5643" spans="2:24" x14ac:dyDescent="0.25">
      <c r="B5643" s="146"/>
      <c r="C5643" s="31"/>
      <c r="D5643" s="31"/>
      <c r="E5643" s="44"/>
      <c r="F5643" s="43"/>
      <c r="G5643" s="84"/>
      <c r="H5643" s="31"/>
      <c r="I5643" s="208"/>
      <c r="J5643" s="84"/>
      <c r="K5643" s="31"/>
      <c r="L5643" s="31"/>
      <c r="M5643" s="169"/>
      <c r="N5643" s="148"/>
      <c r="O5643" s="106"/>
      <c r="P5643" s="43"/>
      <c r="Q5643" s="31"/>
      <c r="R5643" s="84"/>
      <c r="S5643" s="31"/>
      <c r="T5643" s="31"/>
      <c r="U5643" s="169"/>
      <c r="V5643" s="150"/>
      <c r="W5643" s="141" t="str" cm="1">
        <f t="array" ref="W5643">IF(SUM(LEN(B5643:V5643))=0,"",IF(OR(OR(ISBLANK(F5643),SUM(LEN(C5643),LEN(D5643))=0),AND(NOT(E5643="Unknown"),ISBLANK(J5643)),AND(NOT(O5643="Unknown"),ISBLANK(R5643))),"Missing Information", INDEX(Table15[Entire Service Line Classification], MATCH(SUMIFS(Table15[Unique ID],Table15[System-Owned Portion],E5643,Table15[If Material Anything Other than "Lead" in Column E,Was Material Ever Previously Lead?],G5643,Table15[Customer-Owned Portion],O5643),Table15[Unique ID],0),0)))</f>
        <v/>
      </c>
      <c r="X5643"/>
    </row>
    <row r="5644" spans="2:24" x14ac:dyDescent="0.25">
      <c r="B5644" s="146"/>
      <c r="C5644" s="31"/>
      <c r="D5644" s="31"/>
      <c r="E5644" s="44"/>
      <c r="F5644" s="43"/>
      <c r="G5644" s="84"/>
      <c r="H5644" s="31"/>
      <c r="I5644" s="208"/>
      <c r="J5644" s="84"/>
      <c r="K5644" s="31"/>
      <c r="L5644" s="31"/>
      <c r="M5644" s="169"/>
      <c r="N5644" s="148"/>
      <c r="O5644" s="106"/>
      <c r="P5644" s="43"/>
      <c r="Q5644" s="31"/>
      <c r="R5644" s="84"/>
      <c r="S5644" s="31"/>
      <c r="T5644" s="31"/>
      <c r="U5644" s="169"/>
      <c r="V5644" s="150"/>
      <c r="W5644" s="141" t="str" cm="1">
        <f t="array" ref="W5644">IF(SUM(LEN(B5644:V5644))=0,"",IF(OR(OR(ISBLANK(F5644),SUM(LEN(C5644),LEN(D5644))=0),AND(NOT(E5644="Unknown"),ISBLANK(J5644)),AND(NOT(O5644="Unknown"),ISBLANK(R5644))),"Missing Information", INDEX(Table15[Entire Service Line Classification], MATCH(SUMIFS(Table15[Unique ID],Table15[System-Owned Portion],E5644,Table15[If Material Anything Other than "Lead" in Column E,Was Material Ever Previously Lead?],G5644,Table15[Customer-Owned Portion],O5644),Table15[Unique ID],0),0)))</f>
        <v/>
      </c>
      <c r="X5644"/>
    </row>
    <row r="5645" spans="2:24" x14ac:dyDescent="0.25">
      <c r="B5645" s="146"/>
      <c r="C5645" s="31"/>
      <c r="D5645" s="31"/>
      <c r="E5645" s="44"/>
      <c r="F5645" s="43"/>
      <c r="G5645" s="84"/>
      <c r="H5645" s="31"/>
      <c r="I5645" s="208"/>
      <c r="J5645" s="84"/>
      <c r="K5645" s="31"/>
      <c r="L5645" s="31"/>
      <c r="M5645" s="169"/>
      <c r="N5645" s="148"/>
      <c r="O5645" s="106"/>
      <c r="P5645" s="43"/>
      <c r="Q5645" s="31"/>
      <c r="R5645" s="84"/>
      <c r="S5645" s="31"/>
      <c r="T5645" s="31"/>
      <c r="U5645" s="169"/>
      <c r="V5645" s="150"/>
      <c r="W5645" s="141" t="str" cm="1">
        <f t="array" ref="W5645">IF(SUM(LEN(B5645:V5645))=0,"",IF(OR(OR(ISBLANK(F5645),SUM(LEN(C5645),LEN(D5645))=0),AND(NOT(E5645="Unknown"),ISBLANK(J5645)),AND(NOT(O5645="Unknown"),ISBLANK(R5645))),"Missing Information", INDEX(Table15[Entire Service Line Classification], MATCH(SUMIFS(Table15[Unique ID],Table15[System-Owned Portion],E5645,Table15[If Material Anything Other than "Lead" in Column E,Was Material Ever Previously Lead?],G5645,Table15[Customer-Owned Portion],O5645),Table15[Unique ID],0),0)))</f>
        <v/>
      </c>
      <c r="X5645"/>
    </row>
    <row r="5646" spans="2:24" x14ac:dyDescent="0.25">
      <c r="B5646" s="146"/>
      <c r="C5646" s="31"/>
      <c r="D5646" s="31"/>
      <c r="E5646" s="44"/>
      <c r="F5646" s="43"/>
      <c r="G5646" s="84"/>
      <c r="H5646" s="31"/>
      <c r="I5646" s="208"/>
      <c r="J5646" s="84"/>
      <c r="K5646" s="31"/>
      <c r="L5646" s="31"/>
      <c r="M5646" s="169"/>
      <c r="N5646" s="148"/>
      <c r="O5646" s="106"/>
      <c r="P5646" s="43"/>
      <c r="Q5646" s="31"/>
      <c r="R5646" s="84"/>
      <c r="S5646" s="31"/>
      <c r="T5646" s="31"/>
      <c r="U5646" s="169"/>
      <c r="V5646" s="150"/>
      <c r="W5646" s="141" t="str" cm="1">
        <f t="array" ref="W5646">IF(SUM(LEN(B5646:V5646))=0,"",IF(OR(OR(ISBLANK(F5646),SUM(LEN(C5646),LEN(D5646))=0),AND(NOT(E5646="Unknown"),ISBLANK(J5646)),AND(NOT(O5646="Unknown"),ISBLANK(R5646))),"Missing Information", INDEX(Table15[Entire Service Line Classification], MATCH(SUMIFS(Table15[Unique ID],Table15[System-Owned Portion],E5646,Table15[If Material Anything Other than "Lead" in Column E,Was Material Ever Previously Lead?],G5646,Table15[Customer-Owned Portion],O5646),Table15[Unique ID],0),0)))</f>
        <v/>
      </c>
      <c r="X5646"/>
    </row>
    <row r="5647" spans="2:24" x14ac:dyDescent="0.25">
      <c r="B5647" s="146"/>
      <c r="C5647" s="31"/>
      <c r="D5647" s="31"/>
      <c r="E5647" s="44"/>
      <c r="F5647" s="43"/>
      <c r="G5647" s="84"/>
      <c r="H5647" s="31"/>
      <c r="I5647" s="208"/>
      <c r="J5647" s="84"/>
      <c r="K5647" s="31"/>
      <c r="L5647" s="31"/>
      <c r="M5647" s="169"/>
      <c r="N5647" s="148"/>
      <c r="O5647" s="106"/>
      <c r="P5647" s="43"/>
      <c r="Q5647" s="31"/>
      <c r="R5647" s="84"/>
      <c r="S5647" s="31"/>
      <c r="T5647" s="31"/>
      <c r="U5647" s="169"/>
      <c r="V5647" s="150"/>
      <c r="W5647" s="141" t="str" cm="1">
        <f t="array" ref="W5647">IF(SUM(LEN(B5647:V5647))=0,"",IF(OR(OR(ISBLANK(F5647),SUM(LEN(C5647),LEN(D5647))=0),AND(NOT(E5647="Unknown"),ISBLANK(J5647)),AND(NOT(O5647="Unknown"),ISBLANK(R5647))),"Missing Information", INDEX(Table15[Entire Service Line Classification], MATCH(SUMIFS(Table15[Unique ID],Table15[System-Owned Portion],E5647,Table15[If Material Anything Other than "Lead" in Column E,Was Material Ever Previously Lead?],G5647,Table15[Customer-Owned Portion],O5647),Table15[Unique ID],0),0)))</f>
        <v/>
      </c>
      <c r="X5647"/>
    </row>
    <row r="5648" spans="2:24" x14ac:dyDescent="0.25">
      <c r="B5648" s="146"/>
      <c r="C5648" s="31"/>
      <c r="D5648" s="31"/>
      <c r="E5648" s="44"/>
      <c r="F5648" s="43"/>
      <c r="G5648" s="84"/>
      <c r="H5648" s="31"/>
      <c r="I5648" s="208"/>
      <c r="J5648" s="84"/>
      <c r="K5648" s="31"/>
      <c r="L5648" s="31"/>
      <c r="M5648" s="169"/>
      <c r="N5648" s="148"/>
      <c r="O5648" s="106"/>
      <c r="P5648" s="43"/>
      <c r="Q5648" s="31"/>
      <c r="R5648" s="84"/>
      <c r="S5648" s="31"/>
      <c r="T5648" s="31"/>
      <c r="U5648" s="169"/>
      <c r="V5648" s="150"/>
      <c r="W5648" s="141" t="str" cm="1">
        <f t="array" ref="W5648">IF(SUM(LEN(B5648:V5648))=0,"",IF(OR(OR(ISBLANK(F5648),SUM(LEN(C5648),LEN(D5648))=0),AND(NOT(E5648="Unknown"),ISBLANK(J5648)),AND(NOT(O5648="Unknown"),ISBLANK(R5648))),"Missing Information", INDEX(Table15[Entire Service Line Classification], MATCH(SUMIFS(Table15[Unique ID],Table15[System-Owned Portion],E5648,Table15[If Material Anything Other than "Lead" in Column E,Was Material Ever Previously Lead?],G5648,Table15[Customer-Owned Portion],O5648),Table15[Unique ID],0),0)))</f>
        <v/>
      </c>
      <c r="X5648"/>
    </row>
    <row r="5649" spans="2:24" x14ac:dyDescent="0.25">
      <c r="B5649" s="146"/>
      <c r="C5649" s="31"/>
      <c r="D5649" s="31"/>
      <c r="E5649" s="44"/>
      <c r="F5649" s="43"/>
      <c r="G5649" s="84"/>
      <c r="H5649" s="31"/>
      <c r="I5649" s="208"/>
      <c r="J5649" s="84"/>
      <c r="K5649" s="31"/>
      <c r="L5649" s="31"/>
      <c r="M5649" s="169"/>
      <c r="N5649" s="148"/>
      <c r="O5649" s="106"/>
      <c r="P5649" s="43"/>
      <c r="Q5649" s="31"/>
      <c r="R5649" s="84"/>
      <c r="S5649" s="31"/>
      <c r="T5649" s="31"/>
      <c r="U5649" s="169"/>
      <c r="V5649" s="150"/>
      <c r="W5649" s="141" t="str" cm="1">
        <f t="array" ref="W5649">IF(SUM(LEN(B5649:V5649))=0,"",IF(OR(OR(ISBLANK(F5649),SUM(LEN(C5649),LEN(D5649))=0),AND(NOT(E5649="Unknown"),ISBLANK(J5649)),AND(NOT(O5649="Unknown"),ISBLANK(R5649))),"Missing Information", INDEX(Table15[Entire Service Line Classification], MATCH(SUMIFS(Table15[Unique ID],Table15[System-Owned Portion],E5649,Table15[If Material Anything Other than "Lead" in Column E,Was Material Ever Previously Lead?],G5649,Table15[Customer-Owned Portion],O5649),Table15[Unique ID],0),0)))</f>
        <v/>
      </c>
      <c r="X5649"/>
    </row>
    <row r="5650" spans="2:24" x14ac:dyDescent="0.25">
      <c r="B5650" s="146"/>
      <c r="C5650" s="31"/>
      <c r="D5650" s="31"/>
      <c r="E5650" s="44"/>
      <c r="F5650" s="43"/>
      <c r="G5650" s="84"/>
      <c r="H5650" s="31"/>
      <c r="I5650" s="208"/>
      <c r="J5650" s="84"/>
      <c r="K5650" s="31"/>
      <c r="L5650" s="31"/>
      <c r="M5650" s="169"/>
      <c r="N5650" s="148"/>
      <c r="O5650" s="106"/>
      <c r="P5650" s="43"/>
      <c r="Q5650" s="31"/>
      <c r="R5650" s="84"/>
      <c r="S5650" s="31"/>
      <c r="T5650" s="31"/>
      <c r="U5650" s="169"/>
      <c r="V5650" s="150"/>
      <c r="W5650" s="141" t="str" cm="1">
        <f t="array" ref="W5650">IF(SUM(LEN(B5650:V5650))=0,"",IF(OR(OR(ISBLANK(F5650),SUM(LEN(C5650),LEN(D5650))=0),AND(NOT(E5650="Unknown"),ISBLANK(J5650)),AND(NOT(O5650="Unknown"),ISBLANK(R5650))),"Missing Information", INDEX(Table15[Entire Service Line Classification], MATCH(SUMIFS(Table15[Unique ID],Table15[System-Owned Portion],E5650,Table15[If Material Anything Other than "Lead" in Column E,Was Material Ever Previously Lead?],G5650,Table15[Customer-Owned Portion],O5650),Table15[Unique ID],0),0)))</f>
        <v/>
      </c>
      <c r="X5650"/>
    </row>
    <row r="5651" spans="2:24" x14ac:dyDescent="0.25">
      <c r="B5651" s="146"/>
      <c r="C5651" s="31"/>
      <c r="D5651" s="31"/>
      <c r="E5651" s="44"/>
      <c r="F5651" s="43"/>
      <c r="G5651" s="84"/>
      <c r="H5651" s="31"/>
      <c r="I5651" s="208"/>
      <c r="J5651" s="84"/>
      <c r="K5651" s="31"/>
      <c r="L5651" s="31"/>
      <c r="M5651" s="169"/>
      <c r="N5651" s="148"/>
      <c r="O5651" s="106"/>
      <c r="P5651" s="43"/>
      <c r="Q5651" s="31"/>
      <c r="R5651" s="84"/>
      <c r="S5651" s="31"/>
      <c r="T5651" s="31"/>
      <c r="U5651" s="169"/>
      <c r="V5651" s="150"/>
      <c r="W5651" s="141" t="str" cm="1">
        <f t="array" ref="W5651">IF(SUM(LEN(B5651:V5651))=0,"",IF(OR(OR(ISBLANK(F5651),SUM(LEN(C5651),LEN(D5651))=0),AND(NOT(E5651="Unknown"),ISBLANK(J5651)),AND(NOT(O5651="Unknown"),ISBLANK(R5651))),"Missing Information", INDEX(Table15[Entire Service Line Classification], MATCH(SUMIFS(Table15[Unique ID],Table15[System-Owned Portion],E5651,Table15[If Material Anything Other than "Lead" in Column E,Was Material Ever Previously Lead?],G5651,Table15[Customer-Owned Portion],O5651),Table15[Unique ID],0),0)))</f>
        <v/>
      </c>
      <c r="X5651"/>
    </row>
    <row r="5652" spans="2:24" x14ac:dyDescent="0.25">
      <c r="B5652" s="146"/>
      <c r="C5652" s="31"/>
      <c r="D5652" s="31"/>
      <c r="E5652" s="44"/>
      <c r="F5652" s="43"/>
      <c r="G5652" s="84"/>
      <c r="H5652" s="31"/>
      <c r="I5652" s="208"/>
      <c r="J5652" s="84"/>
      <c r="K5652" s="31"/>
      <c r="L5652" s="31"/>
      <c r="M5652" s="169"/>
      <c r="N5652" s="148"/>
      <c r="O5652" s="106"/>
      <c r="P5652" s="43"/>
      <c r="Q5652" s="31"/>
      <c r="R5652" s="84"/>
      <c r="S5652" s="31"/>
      <c r="T5652" s="31"/>
      <c r="U5652" s="169"/>
      <c r="V5652" s="150"/>
      <c r="W5652" s="141" t="str" cm="1">
        <f t="array" ref="W5652">IF(SUM(LEN(B5652:V5652))=0,"",IF(OR(OR(ISBLANK(F5652),SUM(LEN(C5652),LEN(D5652))=0),AND(NOT(E5652="Unknown"),ISBLANK(J5652)),AND(NOT(O5652="Unknown"),ISBLANK(R5652))),"Missing Information", INDEX(Table15[Entire Service Line Classification], MATCH(SUMIFS(Table15[Unique ID],Table15[System-Owned Portion],E5652,Table15[If Material Anything Other than "Lead" in Column E,Was Material Ever Previously Lead?],G5652,Table15[Customer-Owned Portion],O5652),Table15[Unique ID],0),0)))</f>
        <v/>
      </c>
      <c r="X5652"/>
    </row>
    <row r="5653" spans="2:24" x14ac:dyDescent="0.25">
      <c r="B5653" s="146"/>
      <c r="C5653" s="31"/>
      <c r="D5653" s="31"/>
      <c r="E5653" s="44"/>
      <c r="F5653" s="43"/>
      <c r="G5653" s="84"/>
      <c r="H5653" s="31"/>
      <c r="I5653" s="208"/>
      <c r="J5653" s="84"/>
      <c r="K5653" s="31"/>
      <c r="L5653" s="31"/>
      <c r="M5653" s="169"/>
      <c r="N5653" s="148"/>
      <c r="O5653" s="106"/>
      <c r="P5653" s="43"/>
      <c r="Q5653" s="31"/>
      <c r="R5653" s="84"/>
      <c r="S5653" s="31"/>
      <c r="T5653" s="31"/>
      <c r="U5653" s="169"/>
      <c r="V5653" s="150"/>
      <c r="W5653" s="141" t="str" cm="1">
        <f t="array" ref="W5653">IF(SUM(LEN(B5653:V5653))=0,"",IF(OR(OR(ISBLANK(F5653),SUM(LEN(C5653),LEN(D5653))=0),AND(NOT(E5653="Unknown"),ISBLANK(J5653)),AND(NOT(O5653="Unknown"),ISBLANK(R5653))),"Missing Information", INDEX(Table15[Entire Service Line Classification], MATCH(SUMIFS(Table15[Unique ID],Table15[System-Owned Portion],E5653,Table15[If Material Anything Other than "Lead" in Column E,Was Material Ever Previously Lead?],G5653,Table15[Customer-Owned Portion],O5653),Table15[Unique ID],0),0)))</f>
        <v/>
      </c>
      <c r="X5653"/>
    </row>
    <row r="5654" spans="2:24" x14ac:dyDescent="0.25">
      <c r="B5654" s="146"/>
      <c r="C5654" s="31"/>
      <c r="D5654" s="31"/>
      <c r="E5654" s="44"/>
      <c r="F5654" s="43"/>
      <c r="G5654" s="84"/>
      <c r="H5654" s="31"/>
      <c r="I5654" s="208"/>
      <c r="J5654" s="84"/>
      <c r="K5654" s="31"/>
      <c r="L5654" s="31"/>
      <c r="M5654" s="169"/>
      <c r="N5654" s="148"/>
      <c r="O5654" s="106"/>
      <c r="P5654" s="43"/>
      <c r="Q5654" s="31"/>
      <c r="R5654" s="84"/>
      <c r="S5654" s="31"/>
      <c r="T5654" s="31"/>
      <c r="U5654" s="169"/>
      <c r="V5654" s="150"/>
      <c r="W5654" s="141" t="str" cm="1">
        <f t="array" ref="W5654">IF(SUM(LEN(B5654:V5654))=0,"",IF(OR(OR(ISBLANK(F5654),SUM(LEN(C5654),LEN(D5654))=0),AND(NOT(E5654="Unknown"),ISBLANK(J5654)),AND(NOT(O5654="Unknown"),ISBLANK(R5654))),"Missing Information", INDEX(Table15[Entire Service Line Classification], MATCH(SUMIFS(Table15[Unique ID],Table15[System-Owned Portion],E5654,Table15[If Material Anything Other than "Lead" in Column E,Was Material Ever Previously Lead?],G5654,Table15[Customer-Owned Portion],O5654),Table15[Unique ID],0),0)))</f>
        <v/>
      </c>
      <c r="X5654"/>
    </row>
    <row r="5655" spans="2:24" x14ac:dyDescent="0.25">
      <c r="B5655" s="146"/>
      <c r="C5655" s="31"/>
      <c r="D5655" s="31"/>
      <c r="E5655" s="44"/>
      <c r="F5655" s="43"/>
      <c r="G5655" s="84"/>
      <c r="H5655" s="31"/>
      <c r="I5655" s="208"/>
      <c r="J5655" s="84"/>
      <c r="K5655" s="31"/>
      <c r="L5655" s="31"/>
      <c r="M5655" s="169"/>
      <c r="N5655" s="148"/>
      <c r="O5655" s="106"/>
      <c r="P5655" s="43"/>
      <c r="Q5655" s="31"/>
      <c r="R5655" s="84"/>
      <c r="S5655" s="31"/>
      <c r="T5655" s="31"/>
      <c r="U5655" s="169"/>
      <c r="V5655" s="150"/>
      <c r="W5655" s="141" t="str" cm="1">
        <f t="array" ref="W5655">IF(SUM(LEN(B5655:V5655))=0,"",IF(OR(OR(ISBLANK(F5655),SUM(LEN(C5655),LEN(D5655))=0),AND(NOT(E5655="Unknown"),ISBLANK(J5655)),AND(NOT(O5655="Unknown"),ISBLANK(R5655))),"Missing Information", INDEX(Table15[Entire Service Line Classification], MATCH(SUMIFS(Table15[Unique ID],Table15[System-Owned Portion],E5655,Table15[If Material Anything Other than "Lead" in Column E,Was Material Ever Previously Lead?],G5655,Table15[Customer-Owned Portion],O5655),Table15[Unique ID],0),0)))</f>
        <v/>
      </c>
      <c r="X5655"/>
    </row>
    <row r="5656" spans="2:24" x14ac:dyDescent="0.25">
      <c r="B5656" s="146"/>
      <c r="C5656" s="31"/>
      <c r="D5656" s="31"/>
      <c r="E5656" s="44"/>
      <c r="F5656" s="43"/>
      <c r="G5656" s="84"/>
      <c r="H5656" s="31"/>
      <c r="I5656" s="208"/>
      <c r="J5656" s="84"/>
      <c r="K5656" s="31"/>
      <c r="L5656" s="31"/>
      <c r="M5656" s="169"/>
      <c r="N5656" s="148"/>
      <c r="O5656" s="106"/>
      <c r="P5656" s="43"/>
      <c r="Q5656" s="31"/>
      <c r="R5656" s="84"/>
      <c r="S5656" s="31"/>
      <c r="T5656" s="31"/>
      <c r="U5656" s="169"/>
      <c r="V5656" s="150"/>
      <c r="W5656" s="141" t="str" cm="1">
        <f t="array" ref="W5656">IF(SUM(LEN(B5656:V5656))=0,"",IF(OR(OR(ISBLANK(F5656),SUM(LEN(C5656),LEN(D5656))=0),AND(NOT(E5656="Unknown"),ISBLANK(J5656)),AND(NOT(O5656="Unknown"),ISBLANK(R5656))),"Missing Information", INDEX(Table15[Entire Service Line Classification], MATCH(SUMIFS(Table15[Unique ID],Table15[System-Owned Portion],E5656,Table15[If Material Anything Other than "Lead" in Column E,Was Material Ever Previously Lead?],G5656,Table15[Customer-Owned Portion],O5656),Table15[Unique ID],0),0)))</f>
        <v/>
      </c>
      <c r="X5656"/>
    </row>
    <row r="5657" spans="2:24" x14ac:dyDescent="0.25">
      <c r="B5657" s="146"/>
      <c r="C5657" s="31"/>
      <c r="D5657" s="31"/>
      <c r="E5657" s="44"/>
      <c r="F5657" s="43"/>
      <c r="G5657" s="84"/>
      <c r="H5657" s="31"/>
      <c r="I5657" s="208"/>
      <c r="J5657" s="84"/>
      <c r="K5657" s="31"/>
      <c r="L5657" s="31"/>
      <c r="M5657" s="169"/>
      <c r="N5657" s="148"/>
      <c r="O5657" s="106"/>
      <c r="P5657" s="43"/>
      <c r="Q5657" s="31"/>
      <c r="R5657" s="84"/>
      <c r="S5657" s="31"/>
      <c r="T5657" s="31"/>
      <c r="U5657" s="169"/>
      <c r="V5657" s="150"/>
      <c r="W5657" s="141" t="str" cm="1">
        <f t="array" ref="W5657">IF(SUM(LEN(B5657:V5657))=0,"",IF(OR(OR(ISBLANK(F5657),SUM(LEN(C5657),LEN(D5657))=0),AND(NOT(E5657="Unknown"),ISBLANK(J5657)),AND(NOT(O5657="Unknown"),ISBLANK(R5657))),"Missing Information", INDEX(Table15[Entire Service Line Classification], MATCH(SUMIFS(Table15[Unique ID],Table15[System-Owned Portion],E5657,Table15[If Material Anything Other than "Lead" in Column E,Was Material Ever Previously Lead?],G5657,Table15[Customer-Owned Portion],O5657),Table15[Unique ID],0),0)))</f>
        <v/>
      </c>
      <c r="X5657"/>
    </row>
    <row r="5658" spans="2:24" x14ac:dyDescent="0.25">
      <c r="B5658" s="146"/>
      <c r="C5658" s="31"/>
      <c r="D5658" s="31"/>
      <c r="E5658" s="44"/>
      <c r="F5658" s="43"/>
      <c r="G5658" s="84"/>
      <c r="H5658" s="31"/>
      <c r="I5658" s="208"/>
      <c r="J5658" s="84"/>
      <c r="K5658" s="31"/>
      <c r="L5658" s="31"/>
      <c r="M5658" s="169"/>
      <c r="N5658" s="148"/>
      <c r="O5658" s="106"/>
      <c r="P5658" s="43"/>
      <c r="Q5658" s="31"/>
      <c r="R5658" s="84"/>
      <c r="S5658" s="31"/>
      <c r="T5658" s="31"/>
      <c r="U5658" s="169"/>
      <c r="V5658" s="150"/>
      <c r="W5658" s="141" t="str" cm="1">
        <f t="array" ref="W5658">IF(SUM(LEN(B5658:V5658))=0,"",IF(OR(OR(ISBLANK(F5658),SUM(LEN(C5658),LEN(D5658))=0),AND(NOT(E5658="Unknown"),ISBLANK(J5658)),AND(NOT(O5658="Unknown"),ISBLANK(R5658))),"Missing Information", INDEX(Table15[Entire Service Line Classification], MATCH(SUMIFS(Table15[Unique ID],Table15[System-Owned Portion],E5658,Table15[If Material Anything Other than "Lead" in Column E,Was Material Ever Previously Lead?],G5658,Table15[Customer-Owned Portion],O5658),Table15[Unique ID],0),0)))</f>
        <v/>
      </c>
      <c r="X5658"/>
    </row>
    <row r="5659" spans="2:24" x14ac:dyDescent="0.25">
      <c r="B5659" s="146"/>
      <c r="C5659" s="31"/>
      <c r="D5659" s="31"/>
      <c r="E5659" s="44"/>
      <c r="F5659" s="43"/>
      <c r="G5659" s="84"/>
      <c r="H5659" s="31"/>
      <c r="I5659" s="208"/>
      <c r="J5659" s="84"/>
      <c r="K5659" s="31"/>
      <c r="L5659" s="31"/>
      <c r="M5659" s="169"/>
      <c r="N5659" s="148"/>
      <c r="O5659" s="106"/>
      <c r="P5659" s="43"/>
      <c r="Q5659" s="31"/>
      <c r="R5659" s="84"/>
      <c r="S5659" s="31"/>
      <c r="T5659" s="31"/>
      <c r="U5659" s="169"/>
      <c r="V5659" s="150"/>
      <c r="W5659" s="141" t="str" cm="1">
        <f t="array" ref="W5659">IF(SUM(LEN(B5659:V5659))=0,"",IF(OR(OR(ISBLANK(F5659),SUM(LEN(C5659),LEN(D5659))=0),AND(NOT(E5659="Unknown"),ISBLANK(J5659)),AND(NOT(O5659="Unknown"),ISBLANK(R5659))),"Missing Information", INDEX(Table15[Entire Service Line Classification], MATCH(SUMIFS(Table15[Unique ID],Table15[System-Owned Portion],E5659,Table15[If Material Anything Other than "Lead" in Column E,Was Material Ever Previously Lead?],G5659,Table15[Customer-Owned Portion],O5659),Table15[Unique ID],0),0)))</f>
        <v/>
      </c>
      <c r="X5659"/>
    </row>
    <row r="5660" spans="2:24" x14ac:dyDescent="0.25">
      <c r="B5660" s="146"/>
      <c r="C5660" s="31"/>
      <c r="D5660" s="31"/>
      <c r="E5660" s="44"/>
      <c r="F5660" s="43"/>
      <c r="G5660" s="84"/>
      <c r="H5660" s="31"/>
      <c r="I5660" s="208"/>
      <c r="J5660" s="84"/>
      <c r="K5660" s="31"/>
      <c r="L5660" s="31"/>
      <c r="M5660" s="169"/>
      <c r="N5660" s="148"/>
      <c r="O5660" s="106"/>
      <c r="P5660" s="43"/>
      <c r="Q5660" s="31"/>
      <c r="R5660" s="84"/>
      <c r="S5660" s="31"/>
      <c r="T5660" s="31"/>
      <c r="U5660" s="169"/>
      <c r="V5660" s="150"/>
      <c r="W5660" s="141" t="str" cm="1">
        <f t="array" ref="W5660">IF(SUM(LEN(B5660:V5660))=0,"",IF(OR(OR(ISBLANK(F5660),SUM(LEN(C5660),LEN(D5660))=0),AND(NOT(E5660="Unknown"),ISBLANK(J5660)),AND(NOT(O5660="Unknown"),ISBLANK(R5660))),"Missing Information", INDEX(Table15[Entire Service Line Classification], MATCH(SUMIFS(Table15[Unique ID],Table15[System-Owned Portion],E5660,Table15[If Material Anything Other than "Lead" in Column E,Was Material Ever Previously Lead?],G5660,Table15[Customer-Owned Portion],O5660),Table15[Unique ID],0),0)))</f>
        <v/>
      </c>
      <c r="X5660"/>
    </row>
    <row r="5661" spans="2:24" x14ac:dyDescent="0.25">
      <c r="B5661" s="146"/>
      <c r="C5661" s="31"/>
      <c r="D5661" s="31"/>
      <c r="E5661" s="44"/>
      <c r="F5661" s="43"/>
      <c r="G5661" s="84"/>
      <c r="H5661" s="31"/>
      <c r="I5661" s="208"/>
      <c r="J5661" s="84"/>
      <c r="K5661" s="31"/>
      <c r="L5661" s="31"/>
      <c r="M5661" s="169"/>
      <c r="N5661" s="148"/>
      <c r="O5661" s="106"/>
      <c r="P5661" s="43"/>
      <c r="Q5661" s="31"/>
      <c r="R5661" s="84"/>
      <c r="S5661" s="31"/>
      <c r="T5661" s="31"/>
      <c r="U5661" s="169"/>
      <c r="V5661" s="150"/>
      <c r="W5661" s="141" t="str" cm="1">
        <f t="array" ref="W5661">IF(SUM(LEN(B5661:V5661))=0,"",IF(OR(OR(ISBLANK(F5661),SUM(LEN(C5661),LEN(D5661))=0),AND(NOT(E5661="Unknown"),ISBLANK(J5661)),AND(NOT(O5661="Unknown"),ISBLANK(R5661))),"Missing Information", INDEX(Table15[Entire Service Line Classification], MATCH(SUMIFS(Table15[Unique ID],Table15[System-Owned Portion],E5661,Table15[If Material Anything Other than "Lead" in Column E,Was Material Ever Previously Lead?],G5661,Table15[Customer-Owned Portion],O5661),Table15[Unique ID],0),0)))</f>
        <v/>
      </c>
      <c r="X5661"/>
    </row>
    <row r="5662" spans="2:24" x14ac:dyDescent="0.25">
      <c r="B5662" s="146"/>
      <c r="C5662" s="31"/>
      <c r="D5662" s="31"/>
      <c r="E5662" s="44"/>
      <c r="F5662" s="43"/>
      <c r="G5662" s="84"/>
      <c r="H5662" s="31"/>
      <c r="I5662" s="208"/>
      <c r="J5662" s="84"/>
      <c r="K5662" s="31"/>
      <c r="L5662" s="31"/>
      <c r="M5662" s="169"/>
      <c r="N5662" s="148"/>
      <c r="O5662" s="106"/>
      <c r="P5662" s="43"/>
      <c r="Q5662" s="31"/>
      <c r="R5662" s="84"/>
      <c r="S5662" s="31"/>
      <c r="T5662" s="31"/>
      <c r="U5662" s="169"/>
      <c r="V5662" s="150"/>
      <c r="W5662" s="141" t="str" cm="1">
        <f t="array" ref="W5662">IF(SUM(LEN(B5662:V5662))=0,"",IF(OR(OR(ISBLANK(F5662),SUM(LEN(C5662),LEN(D5662))=0),AND(NOT(E5662="Unknown"),ISBLANK(J5662)),AND(NOT(O5662="Unknown"),ISBLANK(R5662))),"Missing Information", INDEX(Table15[Entire Service Line Classification], MATCH(SUMIFS(Table15[Unique ID],Table15[System-Owned Portion],E5662,Table15[If Material Anything Other than "Lead" in Column E,Was Material Ever Previously Lead?],G5662,Table15[Customer-Owned Portion],O5662),Table15[Unique ID],0),0)))</f>
        <v/>
      </c>
      <c r="X5662"/>
    </row>
    <row r="5663" spans="2:24" x14ac:dyDescent="0.25">
      <c r="B5663" s="146"/>
      <c r="C5663" s="31"/>
      <c r="D5663" s="31"/>
      <c r="E5663" s="44"/>
      <c r="F5663" s="43"/>
      <c r="G5663" s="84"/>
      <c r="H5663" s="31"/>
      <c r="I5663" s="208"/>
      <c r="J5663" s="84"/>
      <c r="K5663" s="31"/>
      <c r="L5663" s="31"/>
      <c r="M5663" s="169"/>
      <c r="N5663" s="148"/>
      <c r="O5663" s="106"/>
      <c r="P5663" s="43"/>
      <c r="Q5663" s="31"/>
      <c r="R5663" s="84"/>
      <c r="S5663" s="31"/>
      <c r="T5663" s="31"/>
      <c r="U5663" s="169"/>
      <c r="V5663" s="150"/>
      <c r="W5663" s="141" t="str" cm="1">
        <f t="array" ref="W5663">IF(SUM(LEN(B5663:V5663))=0,"",IF(OR(OR(ISBLANK(F5663),SUM(LEN(C5663),LEN(D5663))=0),AND(NOT(E5663="Unknown"),ISBLANK(J5663)),AND(NOT(O5663="Unknown"),ISBLANK(R5663))),"Missing Information", INDEX(Table15[Entire Service Line Classification], MATCH(SUMIFS(Table15[Unique ID],Table15[System-Owned Portion],E5663,Table15[If Material Anything Other than "Lead" in Column E,Was Material Ever Previously Lead?],G5663,Table15[Customer-Owned Portion],O5663),Table15[Unique ID],0),0)))</f>
        <v/>
      </c>
      <c r="X5663"/>
    </row>
    <row r="5664" spans="2:24" x14ac:dyDescent="0.25">
      <c r="B5664" s="146"/>
      <c r="C5664" s="31"/>
      <c r="D5664" s="31"/>
      <c r="E5664" s="44"/>
      <c r="F5664" s="43"/>
      <c r="G5664" s="84"/>
      <c r="H5664" s="31"/>
      <c r="I5664" s="208"/>
      <c r="J5664" s="84"/>
      <c r="K5664" s="31"/>
      <c r="L5664" s="31"/>
      <c r="M5664" s="169"/>
      <c r="N5664" s="148"/>
      <c r="O5664" s="106"/>
      <c r="P5664" s="43"/>
      <c r="Q5664" s="31"/>
      <c r="R5664" s="84"/>
      <c r="S5664" s="31"/>
      <c r="T5664" s="31"/>
      <c r="U5664" s="169"/>
      <c r="V5664" s="150"/>
      <c r="W5664" s="141" t="str" cm="1">
        <f t="array" ref="W5664">IF(SUM(LEN(B5664:V5664))=0,"",IF(OR(OR(ISBLANK(F5664),SUM(LEN(C5664),LEN(D5664))=0),AND(NOT(E5664="Unknown"),ISBLANK(J5664)),AND(NOT(O5664="Unknown"),ISBLANK(R5664))),"Missing Information", INDEX(Table15[Entire Service Line Classification], MATCH(SUMIFS(Table15[Unique ID],Table15[System-Owned Portion],E5664,Table15[If Material Anything Other than "Lead" in Column E,Was Material Ever Previously Lead?],G5664,Table15[Customer-Owned Portion],O5664),Table15[Unique ID],0),0)))</f>
        <v/>
      </c>
      <c r="X5664"/>
    </row>
    <row r="5665" spans="2:24" x14ac:dyDescent="0.25">
      <c r="B5665" s="146"/>
      <c r="C5665" s="31"/>
      <c r="D5665" s="31"/>
      <c r="E5665" s="44"/>
      <c r="F5665" s="43"/>
      <c r="G5665" s="84"/>
      <c r="H5665" s="31"/>
      <c r="I5665" s="208"/>
      <c r="J5665" s="84"/>
      <c r="K5665" s="31"/>
      <c r="L5665" s="31"/>
      <c r="M5665" s="169"/>
      <c r="N5665" s="148"/>
      <c r="O5665" s="106"/>
      <c r="P5665" s="43"/>
      <c r="Q5665" s="31"/>
      <c r="R5665" s="84"/>
      <c r="S5665" s="31"/>
      <c r="T5665" s="31"/>
      <c r="U5665" s="169"/>
      <c r="V5665" s="150"/>
      <c r="W5665" s="141" t="str" cm="1">
        <f t="array" ref="W5665">IF(SUM(LEN(B5665:V5665))=0,"",IF(OR(OR(ISBLANK(F5665),SUM(LEN(C5665),LEN(D5665))=0),AND(NOT(E5665="Unknown"),ISBLANK(J5665)),AND(NOT(O5665="Unknown"),ISBLANK(R5665))),"Missing Information", INDEX(Table15[Entire Service Line Classification], MATCH(SUMIFS(Table15[Unique ID],Table15[System-Owned Portion],E5665,Table15[If Material Anything Other than "Lead" in Column E,Was Material Ever Previously Lead?],G5665,Table15[Customer-Owned Portion],O5665),Table15[Unique ID],0),0)))</f>
        <v/>
      </c>
      <c r="X5665"/>
    </row>
    <row r="5666" spans="2:24" x14ac:dyDescent="0.25">
      <c r="B5666" s="146"/>
      <c r="C5666" s="31"/>
      <c r="D5666" s="31"/>
      <c r="E5666" s="44"/>
      <c r="F5666" s="43"/>
      <c r="G5666" s="84"/>
      <c r="H5666" s="31"/>
      <c r="I5666" s="208"/>
      <c r="J5666" s="84"/>
      <c r="K5666" s="31"/>
      <c r="L5666" s="31"/>
      <c r="M5666" s="169"/>
      <c r="N5666" s="148"/>
      <c r="O5666" s="106"/>
      <c r="P5666" s="43"/>
      <c r="Q5666" s="31"/>
      <c r="R5666" s="84"/>
      <c r="S5666" s="31"/>
      <c r="T5666" s="31"/>
      <c r="U5666" s="169"/>
      <c r="V5666" s="150"/>
      <c r="W5666" s="141" t="str" cm="1">
        <f t="array" ref="W5666">IF(SUM(LEN(B5666:V5666))=0,"",IF(OR(OR(ISBLANK(F5666),SUM(LEN(C5666),LEN(D5666))=0),AND(NOT(E5666="Unknown"),ISBLANK(J5666)),AND(NOT(O5666="Unknown"),ISBLANK(R5666))),"Missing Information", INDEX(Table15[Entire Service Line Classification], MATCH(SUMIFS(Table15[Unique ID],Table15[System-Owned Portion],E5666,Table15[If Material Anything Other than "Lead" in Column E,Was Material Ever Previously Lead?],G5666,Table15[Customer-Owned Portion],O5666),Table15[Unique ID],0),0)))</f>
        <v/>
      </c>
      <c r="X5666"/>
    </row>
    <row r="5667" spans="2:24" x14ac:dyDescent="0.25">
      <c r="B5667" s="146"/>
      <c r="C5667" s="31"/>
      <c r="D5667" s="31"/>
      <c r="E5667" s="44"/>
      <c r="F5667" s="43"/>
      <c r="G5667" s="84"/>
      <c r="H5667" s="31"/>
      <c r="I5667" s="208"/>
      <c r="J5667" s="84"/>
      <c r="K5667" s="31"/>
      <c r="L5667" s="31"/>
      <c r="M5667" s="169"/>
      <c r="N5667" s="148"/>
      <c r="O5667" s="106"/>
      <c r="P5667" s="43"/>
      <c r="Q5667" s="31"/>
      <c r="R5667" s="84"/>
      <c r="S5667" s="31"/>
      <c r="T5667" s="31"/>
      <c r="U5667" s="169"/>
      <c r="V5667" s="150"/>
      <c r="W5667" s="141" t="str" cm="1">
        <f t="array" ref="W5667">IF(SUM(LEN(B5667:V5667))=0,"",IF(OR(OR(ISBLANK(F5667),SUM(LEN(C5667),LEN(D5667))=0),AND(NOT(E5667="Unknown"),ISBLANK(J5667)),AND(NOT(O5667="Unknown"),ISBLANK(R5667))),"Missing Information", INDEX(Table15[Entire Service Line Classification], MATCH(SUMIFS(Table15[Unique ID],Table15[System-Owned Portion],E5667,Table15[If Material Anything Other than "Lead" in Column E,Was Material Ever Previously Lead?],G5667,Table15[Customer-Owned Portion],O5667),Table15[Unique ID],0),0)))</f>
        <v/>
      </c>
      <c r="X5667"/>
    </row>
    <row r="5668" spans="2:24" x14ac:dyDescent="0.25">
      <c r="B5668" s="146"/>
      <c r="C5668" s="31"/>
      <c r="D5668" s="31"/>
      <c r="E5668" s="44"/>
      <c r="F5668" s="43"/>
      <c r="G5668" s="84"/>
      <c r="H5668" s="31"/>
      <c r="I5668" s="208"/>
      <c r="J5668" s="84"/>
      <c r="K5668" s="31"/>
      <c r="L5668" s="31"/>
      <c r="M5668" s="169"/>
      <c r="N5668" s="148"/>
      <c r="O5668" s="106"/>
      <c r="P5668" s="43"/>
      <c r="Q5668" s="31"/>
      <c r="R5668" s="84"/>
      <c r="S5668" s="31"/>
      <c r="T5668" s="31"/>
      <c r="U5668" s="169"/>
      <c r="V5668" s="150"/>
      <c r="W5668" s="141" t="str" cm="1">
        <f t="array" ref="W5668">IF(SUM(LEN(B5668:V5668))=0,"",IF(OR(OR(ISBLANK(F5668),SUM(LEN(C5668),LEN(D5668))=0),AND(NOT(E5668="Unknown"),ISBLANK(J5668)),AND(NOT(O5668="Unknown"),ISBLANK(R5668))),"Missing Information", INDEX(Table15[Entire Service Line Classification], MATCH(SUMIFS(Table15[Unique ID],Table15[System-Owned Portion],E5668,Table15[If Material Anything Other than "Lead" in Column E,Was Material Ever Previously Lead?],G5668,Table15[Customer-Owned Portion],O5668),Table15[Unique ID],0),0)))</f>
        <v/>
      </c>
      <c r="X5668"/>
    </row>
    <row r="5669" spans="2:24" x14ac:dyDescent="0.25">
      <c r="B5669" s="146"/>
      <c r="C5669" s="31"/>
      <c r="D5669" s="31"/>
      <c r="E5669" s="44"/>
      <c r="F5669" s="43"/>
      <c r="G5669" s="84"/>
      <c r="H5669" s="31"/>
      <c r="I5669" s="208"/>
      <c r="J5669" s="84"/>
      <c r="K5669" s="31"/>
      <c r="L5669" s="31"/>
      <c r="M5669" s="169"/>
      <c r="N5669" s="148"/>
      <c r="O5669" s="106"/>
      <c r="P5669" s="43"/>
      <c r="Q5669" s="31"/>
      <c r="R5669" s="84"/>
      <c r="S5669" s="31"/>
      <c r="T5669" s="31"/>
      <c r="U5669" s="169"/>
      <c r="V5669" s="150"/>
      <c r="W5669" s="141" t="str" cm="1">
        <f t="array" ref="W5669">IF(SUM(LEN(B5669:V5669))=0,"",IF(OR(OR(ISBLANK(F5669),SUM(LEN(C5669),LEN(D5669))=0),AND(NOT(E5669="Unknown"),ISBLANK(J5669)),AND(NOT(O5669="Unknown"),ISBLANK(R5669))),"Missing Information", INDEX(Table15[Entire Service Line Classification], MATCH(SUMIFS(Table15[Unique ID],Table15[System-Owned Portion],E5669,Table15[If Material Anything Other than "Lead" in Column E,Was Material Ever Previously Lead?],G5669,Table15[Customer-Owned Portion],O5669),Table15[Unique ID],0),0)))</f>
        <v/>
      </c>
      <c r="X5669"/>
    </row>
    <row r="5670" spans="2:24" x14ac:dyDescent="0.25">
      <c r="B5670" s="146"/>
      <c r="C5670" s="31"/>
      <c r="D5670" s="31"/>
      <c r="E5670" s="44"/>
      <c r="F5670" s="43"/>
      <c r="G5670" s="84"/>
      <c r="H5670" s="31"/>
      <c r="I5670" s="208"/>
      <c r="J5670" s="84"/>
      <c r="K5670" s="31"/>
      <c r="L5670" s="31"/>
      <c r="M5670" s="169"/>
      <c r="N5670" s="148"/>
      <c r="O5670" s="106"/>
      <c r="P5670" s="43"/>
      <c r="Q5670" s="31"/>
      <c r="R5670" s="84"/>
      <c r="S5670" s="31"/>
      <c r="T5670" s="31"/>
      <c r="U5670" s="169"/>
      <c r="V5670" s="150"/>
      <c r="W5670" s="141" t="str" cm="1">
        <f t="array" ref="W5670">IF(SUM(LEN(B5670:V5670))=0,"",IF(OR(OR(ISBLANK(F5670),SUM(LEN(C5670),LEN(D5670))=0),AND(NOT(E5670="Unknown"),ISBLANK(J5670)),AND(NOT(O5670="Unknown"),ISBLANK(R5670))),"Missing Information", INDEX(Table15[Entire Service Line Classification], MATCH(SUMIFS(Table15[Unique ID],Table15[System-Owned Portion],E5670,Table15[If Material Anything Other than "Lead" in Column E,Was Material Ever Previously Lead?],G5670,Table15[Customer-Owned Portion],O5670),Table15[Unique ID],0),0)))</f>
        <v/>
      </c>
      <c r="X5670"/>
    </row>
    <row r="5671" spans="2:24" x14ac:dyDescent="0.25">
      <c r="B5671" s="146"/>
      <c r="C5671" s="31"/>
      <c r="D5671" s="31"/>
      <c r="E5671" s="44"/>
      <c r="F5671" s="43"/>
      <c r="G5671" s="84"/>
      <c r="H5671" s="31"/>
      <c r="I5671" s="208"/>
      <c r="J5671" s="84"/>
      <c r="K5671" s="31"/>
      <c r="L5671" s="31"/>
      <c r="M5671" s="169"/>
      <c r="N5671" s="148"/>
      <c r="O5671" s="106"/>
      <c r="P5671" s="43"/>
      <c r="Q5671" s="31"/>
      <c r="R5671" s="84"/>
      <c r="S5671" s="31"/>
      <c r="T5671" s="31"/>
      <c r="U5671" s="169"/>
      <c r="V5671" s="150"/>
      <c r="W5671" s="141" t="str" cm="1">
        <f t="array" ref="W5671">IF(SUM(LEN(B5671:V5671))=0,"",IF(OR(OR(ISBLANK(F5671),SUM(LEN(C5671),LEN(D5671))=0),AND(NOT(E5671="Unknown"),ISBLANK(J5671)),AND(NOT(O5671="Unknown"),ISBLANK(R5671))),"Missing Information", INDEX(Table15[Entire Service Line Classification], MATCH(SUMIFS(Table15[Unique ID],Table15[System-Owned Portion],E5671,Table15[If Material Anything Other than "Lead" in Column E,Was Material Ever Previously Lead?],G5671,Table15[Customer-Owned Portion],O5671),Table15[Unique ID],0),0)))</f>
        <v/>
      </c>
      <c r="X5671"/>
    </row>
    <row r="5672" spans="2:24" x14ac:dyDescent="0.25">
      <c r="B5672" s="146"/>
      <c r="C5672" s="31"/>
      <c r="D5672" s="31"/>
      <c r="E5672" s="44"/>
      <c r="F5672" s="43"/>
      <c r="G5672" s="84"/>
      <c r="H5672" s="31"/>
      <c r="I5672" s="208"/>
      <c r="J5672" s="84"/>
      <c r="K5672" s="31"/>
      <c r="L5672" s="31"/>
      <c r="M5672" s="169"/>
      <c r="N5672" s="148"/>
      <c r="O5672" s="106"/>
      <c r="P5672" s="43"/>
      <c r="Q5672" s="31"/>
      <c r="R5672" s="84"/>
      <c r="S5672" s="31"/>
      <c r="T5672" s="31"/>
      <c r="U5672" s="169"/>
      <c r="V5672" s="150"/>
      <c r="W5672" s="141" t="str" cm="1">
        <f t="array" ref="W5672">IF(SUM(LEN(B5672:V5672))=0,"",IF(OR(OR(ISBLANK(F5672),SUM(LEN(C5672),LEN(D5672))=0),AND(NOT(E5672="Unknown"),ISBLANK(J5672)),AND(NOT(O5672="Unknown"),ISBLANK(R5672))),"Missing Information", INDEX(Table15[Entire Service Line Classification], MATCH(SUMIFS(Table15[Unique ID],Table15[System-Owned Portion],E5672,Table15[If Material Anything Other than "Lead" in Column E,Was Material Ever Previously Lead?],G5672,Table15[Customer-Owned Portion],O5672),Table15[Unique ID],0),0)))</f>
        <v/>
      </c>
      <c r="X5672"/>
    </row>
    <row r="5673" spans="2:24" x14ac:dyDescent="0.25">
      <c r="B5673" s="146"/>
      <c r="C5673" s="31"/>
      <c r="D5673" s="31"/>
      <c r="E5673" s="44"/>
      <c r="F5673" s="43"/>
      <c r="G5673" s="84"/>
      <c r="H5673" s="31"/>
      <c r="I5673" s="208"/>
      <c r="J5673" s="84"/>
      <c r="K5673" s="31"/>
      <c r="L5673" s="31"/>
      <c r="M5673" s="169"/>
      <c r="N5673" s="148"/>
      <c r="O5673" s="106"/>
      <c r="P5673" s="43"/>
      <c r="Q5673" s="31"/>
      <c r="R5673" s="84"/>
      <c r="S5673" s="31"/>
      <c r="T5673" s="31"/>
      <c r="U5673" s="169"/>
      <c r="V5673" s="150"/>
      <c r="W5673" s="141" t="str" cm="1">
        <f t="array" ref="W5673">IF(SUM(LEN(B5673:V5673))=0,"",IF(OR(OR(ISBLANK(F5673),SUM(LEN(C5673),LEN(D5673))=0),AND(NOT(E5673="Unknown"),ISBLANK(J5673)),AND(NOT(O5673="Unknown"),ISBLANK(R5673))),"Missing Information", INDEX(Table15[Entire Service Line Classification], MATCH(SUMIFS(Table15[Unique ID],Table15[System-Owned Portion],E5673,Table15[If Material Anything Other than "Lead" in Column E,Was Material Ever Previously Lead?],G5673,Table15[Customer-Owned Portion],O5673),Table15[Unique ID],0),0)))</f>
        <v/>
      </c>
      <c r="X5673"/>
    </row>
    <row r="5674" spans="2:24" x14ac:dyDescent="0.25">
      <c r="B5674" s="146"/>
      <c r="C5674" s="31"/>
      <c r="D5674" s="31"/>
      <c r="E5674" s="44"/>
      <c r="F5674" s="43"/>
      <c r="G5674" s="84"/>
      <c r="H5674" s="31"/>
      <c r="I5674" s="208"/>
      <c r="J5674" s="84"/>
      <c r="K5674" s="31"/>
      <c r="L5674" s="31"/>
      <c r="M5674" s="169"/>
      <c r="N5674" s="148"/>
      <c r="O5674" s="106"/>
      <c r="P5674" s="43"/>
      <c r="Q5674" s="31"/>
      <c r="R5674" s="84"/>
      <c r="S5674" s="31"/>
      <c r="T5674" s="31"/>
      <c r="U5674" s="169"/>
      <c r="V5674" s="150"/>
      <c r="W5674" s="141" t="str" cm="1">
        <f t="array" ref="W5674">IF(SUM(LEN(B5674:V5674))=0,"",IF(OR(OR(ISBLANK(F5674),SUM(LEN(C5674),LEN(D5674))=0),AND(NOT(E5674="Unknown"),ISBLANK(J5674)),AND(NOT(O5674="Unknown"),ISBLANK(R5674))),"Missing Information", INDEX(Table15[Entire Service Line Classification], MATCH(SUMIFS(Table15[Unique ID],Table15[System-Owned Portion],E5674,Table15[If Material Anything Other than "Lead" in Column E,Was Material Ever Previously Lead?],G5674,Table15[Customer-Owned Portion],O5674),Table15[Unique ID],0),0)))</f>
        <v/>
      </c>
      <c r="X5674"/>
    </row>
    <row r="5675" spans="2:24" x14ac:dyDescent="0.25">
      <c r="B5675" s="146"/>
      <c r="C5675" s="31"/>
      <c r="D5675" s="31"/>
      <c r="E5675" s="44"/>
      <c r="F5675" s="43"/>
      <c r="G5675" s="84"/>
      <c r="H5675" s="31"/>
      <c r="I5675" s="208"/>
      <c r="J5675" s="84"/>
      <c r="K5675" s="31"/>
      <c r="L5675" s="31"/>
      <c r="M5675" s="169"/>
      <c r="N5675" s="148"/>
      <c r="O5675" s="106"/>
      <c r="P5675" s="43"/>
      <c r="Q5675" s="31"/>
      <c r="R5675" s="84"/>
      <c r="S5675" s="31"/>
      <c r="T5675" s="31"/>
      <c r="U5675" s="169"/>
      <c r="V5675" s="150"/>
      <c r="W5675" s="141" t="str" cm="1">
        <f t="array" ref="W5675">IF(SUM(LEN(B5675:V5675))=0,"",IF(OR(OR(ISBLANK(F5675),SUM(LEN(C5675),LEN(D5675))=0),AND(NOT(E5675="Unknown"),ISBLANK(J5675)),AND(NOT(O5675="Unknown"),ISBLANK(R5675))),"Missing Information", INDEX(Table15[Entire Service Line Classification], MATCH(SUMIFS(Table15[Unique ID],Table15[System-Owned Portion],E5675,Table15[If Material Anything Other than "Lead" in Column E,Was Material Ever Previously Lead?],G5675,Table15[Customer-Owned Portion],O5675),Table15[Unique ID],0),0)))</f>
        <v/>
      </c>
      <c r="X5675"/>
    </row>
    <row r="5676" spans="2:24" x14ac:dyDescent="0.25">
      <c r="B5676" s="146"/>
      <c r="C5676" s="31"/>
      <c r="D5676" s="31"/>
      <c r="E5676" s="44"/>
      <c r="F5676" s="43"/>
      <c r="G5676" s="84"/>
      <c r="H5676" s="31"/>
      <c r="I5676" s="208"/>
      <c r="J5676" s="84"/>
      <c r="K5676" s="31"/>
      <c r="L5676" s="31"/>
      <c r="M5676" s="169"/>
      <c r="N5676" s="148"/>
      <c r="O5676" s="106"/>
      <c r="P5676" s="43"/>
      <c r="Q5676" s="31"/>
      <c r="R5676" s="84"/>
      <c r="S5676" s="31"/>
      <c r="T5676" s="31"/>
      <c r="U5676" s="169"/>
      <c r="V5676" s="150"/>
      <c r="W5676" s="141" t="str" cm="1">
        <f t="array" ref="W5676">IF(SUM(LEN(B5676:V5676))=0,"",IF(OR(OR(ISBLANK(F5676),SUM(LEN(C5676),LEN(D5676))=0),AND(NOT(E5676="Unknown"),ISBLANK(J5676)),AND(NOT(O5676="Unknown"),ISBLANK(R5676))),"Missing Information", INDEX(Table15[Entire Service Line Classification], MATCH(SUMIFS(Table15[Unique ID],Table15[System-Owned Portion],E5676,Table15[If Material Anything Other than "Lead" in Column E,Was Material Ever Previously Lead?],G5676,Table15[Customer-Owned Portion],O5676),Table15[Unique ID],0),0)))</f>
        <v/>
      </c>
      <c r="X5676"/>
    </row>
    <row r="5677" spans="2:24" x14ac:dyDescent="0.25">
      <c r="B5677" s="146"/>
      <c r="C5677" s="31"/>
      <c r="D5677" s="31"/>
      <c r="E5677" s="44"/>
      <c r="F5677" s="43"/>
      <c r="G5677" s="84"/>
      <c r="H5677" s="31"/>
      <c r="I5677" s="208"/>
      <c r="J5677" s="84"/>
      <c r="K5677" s="31"/>
      <c r="L5677" s="31"/>
      <c r="M5677" s="169"/>
      <c r="N5677" s="148"/>
      <c r="O5677" s="106"/>
      <c r="P5677" s="43"/>
      <c r="Q5677" s="31"/>
      <c r="R5677" s="84"/>
      <c r="S5677" s="31"/>
      <c r="T5677" s="31"/>
      <c r="U5677" s="169"/>
      <c r="V5677" s="150"/>
      <c r="W5677" s="141" t="str" cm="1">
        <f t="array" ref="W5677">IF(SUM(LEN(B5677:V5677))=0,"",IF(OR(OR(ISBLANK(F5677),SUM(LEN(C5677),LEN(D5677))=0),AND(NOT(E5677="Unknown"),ISBLANK(J5677)),AND(NOT(O5677="Unknown"),ISBLANK(R5677))),"Missing Information", INDEX(Table15[Entire Service Line Classification], MATCH(SUMIFS(Table15[Unique ID],Table15[System-Owned Portion],E5677,Table15[If Material Anything Other than "Lead" in Column E,Was Material Ever Previously Lead?],G5677,Table15[Customer-Owned Portion],O5677),Table15[Unique ID],0),0)))</f>
        <v/>
      </c>
      <c r="X5677"/>
    </row>
    <row r="5678" spans="2:24" x14ac:dyDescent="0.25">
      <c r="B5678" s="146"/>
      <c r="C5678" s="31"/>
      <c r="D5678" s="31"/>
      <c r="E5678" s="44"/>
      <c r="F5678" s="43"/>
      <c r="G5678" s="84"/>
      <c r="H5678" s="31"/>
      <c r="I5678" s="208"/>
      <c r="J5678" s="84"/>
      <c r="K5678" s="31"/>
      <c r="L5678" s="31"/>
      <c r="M5678" s="169"/>
      <c r="N5678" s="148"/>
      <c r="O5678" s="106"/>
      <c r="P5678" s="43"/>
      <c r="Q5678" s="31"/>
      <c r="R5678" s="84"/>
      <c r="S5678" s="31"/>
      <c r="T5678" s="31"/>
      <c r="U5678" s="169"/>
      <c r="V5678" s="150"/>
      <c r="W5678" s="141" t="str" cm="1">
        <f t="array" ref="W5678">IF(SUM(LEN(B5678:V5678))=0,"",IF(OR(OR(ISBLANK(F5678),SUM(LEN(C5678),LEN(D5678))=0),AND(NOT(E5678="Unknown"),ISBLANK(J5678)),AND(NOT(O5678="Unknown"),ISBLANK(R5678))),"Missing Information", INDEX(Table15[Entire Service Line Classification], MATCH(SUMIFS(Table15[Unique ID],Table15[System-Owned Portion],E5678,Table15[If Material Anything Other than "Lead" in Column E,Was Material Ever Previously Lead?],G5678,Table15[Customer-Owned Portion],O5678),Table15[Unique ID],0),0)))</f>
        <v/>
      </c>
      <c r="X5678"/>
    </row>
    <row r="5679" spans="2:24" x14ac:dyDescent="0.25">
      <c r="B5679" s="146"/>
      <c r="C5679" s="31"/>
      <c r="D5679" s="31"/>
      <c r="E5679" s="44"/>
      <c r="F5679" s="43"/>
      <c r="G5679" s="84"/>
      <c r="H5679" s="31"/>
      <c r="I5679" s="208"/>
      <c r="J5679" s="84"/>
      <c r="K5679" s="31"/>
      <c r="L5679" s="31"/>
      <c r="M5679" s="169"/>
      <c r="N5679" s="148"/>
      <c r="O5679" s="106"/>
      <c r="P5679" s="43"/>
      <c r="Q5679" s="31"/>
      <c r="R5679" s="84"/>
      <c r="S5679" s="31"/>
      <c r="T5679" s="31"/>
      <c r="U5679" s="169"/>
      <c r="V5679" s="150"/>
      <c r="W5679" s="141" t="str" cm="1">
        <f t="array" ref="W5679">IF(SUM(LEN(B5679:V5679))=0,"",IF(OR(OR(ISBLANK(F5679),SUM(LEN(C5679),LEN(D5679))=0),AND(NOT(E5679="Unknown"),ISBLANK(J5679)),AND(NOT(O5679="Unknown"),ISBLANK(R5679))),"Missing Information", INDEX(Table15[Entire Service Line Classification], MATCH(SUMIFS(Table15[Unique ID],Table15[System-Owned Portion],E5679,Table15[If Material Anything Other than "Lead" in Column E,Was Material Ever Previously Lead?],G5679,Table15[Customer-Owned Portion],O5679),Table15[Unique ID],0),0)))</f>
        <v/>
      </c>
      <c r="X5679"/>
    </row>
    <row r="5680" spans="2:24" x14ac:dyDescent="0.25">
      <c r="B5680" s="146"/>
      <c r="C5680" s="31"/>
      <c r="D5680" s="31"/>
      <c r="E5680" s="44"/>
      <c r="F5680" s="43"/>
      <c r="G5680" s="84"/>
      <c r="H5680" s="31"/>
      <c r="I5680" s="208"/>
      <c r="J5680" s="84"/>
      <c r="K5680" s="31"/>
      <c r="L5680" s="31"/>
      <c r="M5680" s="169"/>
      <c r="N5680" s="148"/>
      <c r="O5680" s="106"/>
      <c r="P5680" s="43"/>
      <c r="Q5680" s="31"/>
      <c r="R5680" s="84"/>
      <c r="S5680" s="31"/>
      <c r="T5680" s="31"/>
      <c r="U5680" s="169"/>
      <c r="V5680" s="150"/>
      <c r="W5680" s="141" t="str" cm="1">
        <f t="array" ref="W5680">IF(SUM(LEN(B5680:V5680))=0,"",IF(OR(OR(ISBLANK(F5680),SUM(LEN(C5680),LEN(D5680))=0),AND(NOT(E5680="Unknown"),ISBLANK(J5680)),AND(NOT(O5680="Unknown"),ISBLANK(R5680))),"Missing Information", INDEX(Table15[Entire Service Line Classification], MATCH(SUMIFS(Table15[Unique ID],Table15[System-Owned Portion],E5680,Table15[If Material Anything Other than "Lead" in Column E,Was Material Ever Previously Lead?],G5680,Table15[Customer-Owned Portion],O5680),Table15[Unique ID],0),0)))</f>
        <v/>
      </c>
      <c r="X5680"/>
    </row>
    <row r="5681" spans="2:24" x14ac:dyDescent="0.25">
      <c r="B5681" s="146"/>
      <c r="C5681" s="31"/>
      <c r="D5681" s="31"/>
      <c r="E5681" s="44"/>
      <c r="F5681" s="43"/>
      <c r="G5681" s="84"/>
      <c r="H5681" s="31"/>
      <c r="I5681" s="208"/>
      <c r="J5681" s="84"/>
      <c r="K5681" s="31"/>
      <c r="L5681" s="31"/>
      <c r="M5681" s="169"/>
      <c r="N5681" s="148"/>
      <c r="O5681" s="106"/>
      <c r="P5681" s="43"/>
      <c r="Q5681" s="31"/>
      <c r="R5681" s="84"/>
      <c r="S5681" s="31"/>
      <c r="T5681" s="31"/>
      <c r="U5681" s="169"/>
      <c r="V5681" s="150"/>
      <c r="W5681" s="141" t="str" cm="1">
        <f t="array" ref="W5681">IF(SUM(LEN(B5681:V5681))=0,"",IF(OR(OR(ISBLANK(F5681),SUM(LEN(C5681),LEN(D5681))=0),AND(NOT(E5681="Unknown"),ISBLANK(J5681)),AND(NOT(O5681="Unknown"),ISBLANK(R5681))),"Missing Information", INDEX(Table15[Entire Service Line Classification], MATCH(SUMIFS(Table15[Unique ID],Table15[System-Owned Portion],E5681,Table15[If Material Anything Other than "Lead" in Column E,Was Material Ever Previously Lead?],G5681,Table15[Customer-Owned Portion],O5681),Table15[Unique ID],0),0)))</f>
        <v/>
      </c>
      <c r="X5681"/>
    </row>
    <row r="5682" spans="2:24" x14ac:dyDescent="0.25">
      <c r="B5682" s="146"/>
      <c r="C5682" s="31"/>
      <c r="D5682" s="31"/>
      <c r="E5682" s="44"/>
      <c r="F5682" s="43"/>
      <c r="G5682" s="84"/>
      <c r="H5682" s="31"/>
      <c r="I5682" s="208"/>
      <c r="J5682" s="84"/>
      <c r="K5682" s="31"/>
      <c r="L5682" s="31"/>
      <c r="M5682" s="169"/>
      <c r="N5682" s="148"/>
      <c r="O5682" s="106"/>
      <c r="P5682" s="43"/>
      <c r="Q5682" s="31"/>
      <c r="R5682" s="84"/>
      <c r="S5682" s="31"/>
      <c r="T5682" s="31"/>
      <c r="U5682" s="169"/>
      <c r="V5682" s="150"/>
      <c r="W5682" s="141" t="str" cm="1">
        <f t="array" ref="W5682">IF(SUM(LEN(B5682:V5682))=0,"",IF(OR(OR(ISBLANK(F5682),SUM(LEN(C5682),LEN(D5682))=0),AND(NOT(E5682="Unknown"),ISBLANK(J5682)),AND(NOT(O5682="Unknown"),ISBLANK(R5682))),"Missing Information", INDEX(Table15[Entire Service Line Classification], MATCH(SUMIFS(Table15[Unique ID],Table15[System-Owned Portion],E5682,Table15[If Material Anything Other than "Lead" in Column E,Was Material Ever Previously Lead?],G5682,Table15[Customer-Owned Portion],O5682),Table15[Unique ID],0),0)))</f>
        <v/>
      </c>
      <c r="X5682"/>
    </row>
    <row r="5683" spans="2:24" x14ac:dyDescent="0.25">
      <c r="B5683" s="146"/>
      <c r="C5683" s="31"/>
      <c r="D5683" s="31"/>
      <c r="E5683" s="44"/>
      <c r="F5683" s="43"/>
      <c r="G5683" s="84"/>
      <c r="H5683" s="31"/>
      <c r="I5683" s="208"/>
      <c r="J5683" s="84"/>
      <c r="K5683" s="31"/>
      <c r="L5683" s="31"/>
      <c r="M5683" s="169"/>
      <c r="N5683" s="148"/>
      <c r="O5683" s="106"/>
      <c r="P5683" s="43"/>
      <c r="Q5683" s="31"/>
      <c r="R5683" s="84"/>
      <c r="S5683" s="31"/>
      <c r="T5683" s="31"/>
      <c r="U5683" s="169"/>
      <c r="V5683" s="150"/>
      <c r="W5683" s="141" t="str" cm="1">
        <f t="array" ref="W5683">IF(SUM(LEN(B5683:V5683))=0,"",IF(OR(OR(ISBLANK(F5683),SUM(LEN(C5683),LEN(D5683))=0),AND(NOT(E5683="Unknown"),ISBLANK(J5683)),AND(NOT(O5683="Unknown"),ISBLANK(R5683))),"Missing Information", INDEX(Table15[Entire Service Line Classification], MATCH(SUMIFS(Table15[Unique ID],Table15[System-Owned Portion],E5683,Table15[If Material Anything Other than "Lead" in Column E,Was Material Ever Previously Lead?],G5683,Table15[Customer-Owned Portion],O5683),Table15[Unique ID],0),0)))</f>
        <v/>
      </c>
      <c r="X5683"/>
    </row>
    <row r="5684" spans="2:24" x14ac:dyDescent="0.25">
      <c r="B5684" s="146"/>
      <c r="C5684" s="31"/>
      <c r="D5684" s="31"/>
      <c r="E5684" s="44"/>
      <c r="F5684" s="43"/>
      <c r="G5684" s="84"/>
      <c r="H5684" s="31"/>
      <c r="I5684" s="208"/>
      <c r="J5684" s="84"/>
      <c r="K5684" s="31"/>
      <c r="L5684" s="31"/>
      <c r="M5684" s="169"/>
      <c r="N5684" s="148"/>
      <c r="O5684" s="106"/>
      <c r="P5684" s="43"/>
      <c r="Q5684" s="31"/>
      <c r="R5684" s="84"/>
      <c r="S5684" s="31"/>
      <c r="T5684" s="31"/>
      <c r="U5684" s="169"/>
      <c r="V5684" s="150"/>
      <c r="W5684" s="141" t="str" cm="1">
        <f t="array" ref="W5684">IF(SUM(LEN(B5684:V5684))=0,"",IF(OR(OR(ISBLANK(F5684),SUM(LEN(C5684),LEN(D5684))=0),AND(NOT(E5684="Unknown"),ISBLANK(J5684)),AND(NOT(O5684="Unknown"),ISBLANK(R5684))),"Missing Information", INDEX(Table15[Entire Service Line Classification], MATCH(SUMIFS(Table15[Unique ID],Table15[System-Owned Portion],E5684,Table15[If Material Anything Other than "Lead" in Column E,Was Material Ever Previously Lead?],G5684,Table15[Customer-Owned Portion],O5684),Table15[Unique ID],0),0)))</f>
        <v/>
      </c>
      <c r="X5684"/>
    </row>
    <row r="5685" spans="2:24" x14ac:dyDescent="0.25">
      <c r="B5685" s="146"/>
      <c r="C5685" s="31"/>
      <c r="D5685" s="31"/>
      <c r="E5685" s="44"/>
      <c r="F5685" s="43"/>
      <c r="G5685" s="84"/>
      <c r="H5685" s="31"/>
      <c r="I5685" s="208"/>
      <c r="J5685" s="84"/>
      <c r="K5685" s="31"/>
      <c r="L5685" s="31"/>
      <c r="M5685" s="169"/>
      <c r="N5685" s="148"/>
      <c r="O5685" s="106"/>
      <c r="P5685" s="43"/>
      <c r="Q5685" s="31"/>
      <c r="R5685" s="84"/>
      <c r="S5685" s="31"/>
      <c r="T5685" s="31"/>
      <c r="U5685" s="169"/>
      <c r="V5685" s="150"/>
      <c r="W5685" s="141" t="str" cm="1">
        <f t="array" ref="W5685">IF(SUM(LEN(B5685:V5685))=0,"",IF(OR(OR(ISBLANK(F5685),SUM(LEN(C5685),LEN(D5685))=0),AND(NOT(E5685="Unknown"),ISBLANK(J5685)),AND(NOT(O5685="Unknown"),ISBLANK(R5685))),"Missing Information", INDEX(Table15[Entire Service Line Classification], MATCH(SUMIFS(Table15[Unique ID],Table15[System-Owned Portion],E5685,Table15[If Material Anything Other than "Lead" in Column E,Was Material Ever Previously Lead?],G5685,Table15[Customer-Owned Portion],O5685),Table15[Unique ID],0),0)))</f>
        <v/>
      </c>
      <c r="X5685"/>
    </row>
    <row r="5686" spans="2:24" x14ac:dyDescent="0.25">
      <c r="B5686" s="146"/>
      <c r="C5686" s="31"/>
      <c r="D5686" s="31"/>
      <c r="E5686" s="44"/>
      <c r="F5686" s="43"/>
      <c r="G5686" s="84"/>
      <c r="H5686" s="31"/>
      <c r="I5686" s="208"/>
      <c r="J5686" s="84"/>
      <c r="K5686" s="31"/>
      <c r="L5686" s="31"/>
      <c r="M5686" s="169"/>
      <c r="N5686" s="148"/>
      <c r="O5686" s="106"/>
      <c r="P5686" s="43"/>
      <c r="Q5686" s="31"/>
      <c r="R5686" s="84"/>
      <c r="S5686" s="31"/>
      <c r="T5686" s="31"/>
      <c r="U5686" s="169"/>
      <c r="V5686" s="150"/>
      <c r="W5686" s="141" t="str" cm="1">
        <f t="array" ref="W5686">IF(SUM(LEN(B5686:V5686))=0,"",IF(OR(OR(ISBLANK(F5686),SUM(LEN(C5686),LEN(D5686))=0),AND(NOT(E5686="Unknown"),ISBLANK(J5686)),AND(NOT(O5686="Unknown"),ISBLANK(R5686))),"Missing Information", INDEX(Table15[Entire Service Line Classification], MATCH(SUMIFS(Table15[Unique ID],Table15[System-Owned Portion],E5686,Table15[If Material Anything Other than "Lead" in Column E,Was Material Ever Previously Lead?],G5686,Table15[Customer-Owned Portion],O5686),Table15[Unique ID],0),0)))</f>
        <v/>
      </c>
      <c r="X5686"/>
    </row>
    <row r="5687" spans="2:24" x14ac:dyDescent="0.25">
      <c r="B5687" s="146"/>
      <c r="C5687" s="31"/>
      <c r="D5687" s="31"/>
      <c r="E5687" s="44"/>
      <c r="F5687" s="43"/>
      <c r="G5687" s="84"/>
      <c r="H5687" s="31"/>
      <c r="I5687" s="208"/>
      <c r="J5687" s="84"/>
      <c r="K5687" s="31"/>
      <c r="L5687" s="31"/>
      <c r="M5687" s="169"/>
      <c r="N5687" s="148"/>
      <c r="O5687" s="106"/>
      <c r="P5687" s="43"/>
      <c r="Q5687" s="31"/>
      <c r="R5687" s="84"/>
      <c r="S5687" s="31"/>
      <c r="T5687" s="31"/>
      <c r="U5687" s="169"/>
      <c r="V5687" s="150"/>
      <c r="W5687" s="141" t="str" cm="1">
        <f t="array" ref="W5687">IF(SUM(LEN(B5687:V5687))=0,"",IF(OR(OR(ISBLANK(F5687),SUM(LEN(C5687),LEN(D5687))=0),AND(NOT(E5687="Unknown"),ISBLANK(J5687)),AND(NOT(O5687="Unknown"),ISBLANK(R5687))),"Missing Information", INDEX(Table15[Entire Service Line Classification], MATCH(SUMIFS(Table15[Unique ID],Table15[System-Owned Portion],E5687,Table15[If Material Anything Other than "Lead" in Column E,Was Material Ever Previously Lead?],G5687,Table15[Customer-Owned Portion],O5687),Table15[Unique ID],0),0)))</f>
        <v/>
      </c>
      <c r="X5687"/>
    </row>
    <row r="5688" spans="2:24" x14ac:dyDescent="0.25">
      <c r="B5688" s="146"/>
      <c r="C5688" s="31"/>
      <c r="D5688" s="31"/>
      <c r="E5688" s="44"/>
      <c r="F5688" s="43"/>
      <c r="G5688" s="84"/>
      <c r="H5688" s="31"/>
      <c r="I5688" s="208"/>
      <c r="J5688" s="84"/>
      <c r="K5688" s="31"/>
      <c r="L5688" s="31"/>
      <c r="M5688" s="169"/>
      <c r="N5688" s="148"/>
      <c r="O5688" s="106"/>
      <c r="P5688" s="43"/>
      <c r="Q5688" s="31"/>
      <c r="R5688" s="84"/>
      <c r="S5688" s="31"/>
      <c r="T5688" s="31"/>
      <c r="U5688" s="169"/>
      <c r="V5688" s="150"/>
      <c r="W5688" s="141" t="str" cm="1">
        <f t="array" ref="W5688">IF(SUM(LEN(B5688:V5688))=0,"",IF(OR(OR(ISBLANK(F5688),SUM(LEN(C5688),LEN(D5688))=0),AND(NOT(E5688="Unknown"),ISBLANK(J5688)),AND(NOT(O5688="Unknown"),ISBLANK(R5688))),"Missing Information", INDEX(Table15[Entire Service Line Classification], MATCH(SUMIFS(Table15[Unique ID],Table15[System-Owned Portion],E5688,Table15[If Material Anything Other than "Lead" in Column E,Was Material Ever Previously Lead?],G5688,Table15[Customer-Owned Portion],O5688),Table15[Unique ID],0),0)))</f>
        <v/>
      </c>
      <c r="X5688"/>
    </row>
    <row r="5689" spans="2:24" x14ac:dyDescent="0.25">
      <c r="B5689" s="146"/>
      <c r="C5689" s="31"/>
      <c r="D5689" s="31"/>
      <c r="E5689" s="44"/>
      <c r="F5689" s="43"/>
      <c r="G5689" s="84"/>
      <c r="H5689" s="31"/>
      <c r="I5689" s="208"/>
      <c r="J5689" s="84"/>
      <c r="K5689" s="31"/>
      <c r="L5689" s="31"/>
      <c r="M5689" s="169"/>
      <c r="N5689" s="148"/>
      <c r="O5689" s="106"/>
      <c r="P5689" s="43"/>
      <c r="Q5689" s="31"/>
      <c r="R5689" s="84"/>
      <c r="S5689" s="31"/>
      <c r="T5689" s="31"/>
      <c r="U5689" s="169"/>
      <c r="V5689" s="150"/>
      <c r="W5689" s="141" t="str" cm="1">
        <f t="array" ref="W5689">IF(SUM(LEN(B5689:V5689))=0,"",IF(OR(OR(ISBLANK(F5689),SUM(LEN(C5689),LEN(D5689))=0),AND(NOT(E5689="Unknown"),ISBLANK(J5689)),AND(NOT(O5689="Unknown"),ISBLANK(R5689))),"Missing Information", INDEX(Table15[Entire Service Line Classification], MATCH(SUMIFS(Table15[Unique ID],Table15[System-Owned Portion],E5689,Table15[If Material Anything Other than "Lead" in Column E,Was Material Ever Previously Lead?],G5689,Table15[Customer-Owned Portion],O5689),Table15[Unique ID],0),0)))</f>
        <v/>
      </c>
      <c r="X5689"/>
    </row>
    <row r="5690" spans="2:24" x14ac:dyDescent="0.25">
      <c r="B5690" s="146"/>
      <c r="C5690" s="31"/>
      <c r="D5690" s="31"/>
      <c r="E5690" s="44"/>
      <c r="F5690" s="43"/>
      <c r="G5690" s="84"/>
      <c r="H5690" s="31"/>
      <c r="I5690" s="208"/>
      <c r="J5690" s="84"/>
      <c r="K5690" s="31"/>
      <c r="L5690" s="31"/>
      <c r="M5690" s="169"/>
      <c r="N5690" s="148"/>
      <c r="O5690" s="106"/>
      <c r="P5690" s="43"/>
      <c r="Q5690" s="31"/>
      <c r="R5690" s="84"/>
      <c r="S5690" s="31"/>
      <c r="T5690" s="31"/>
      <c r="U5690" s="169"/>
      <c r="V5690" s="150"/>
      <c r="W5690" s="141" t="str" cm="1">
        <f t="array" ref="W5690">IF(SUM(LEN(B5690:V5690))=0,"",IF(OR(OR(ISBLANK(F5690),SUM(LEN(C5690),LEN(D5690))=0),AND(NOT(E5690="Unknown"),ISBLANK(J5690)),AND(NOT(O5690="Unknown"),ISBLANK(R5690))),"Missing Information", INDEX(Table15[Entire Service Line Classification], MATCH(SUMIFS(Table15[Unique ID],Table15[System-Owned Portion],E5690,Table15[If Material Anything Other than "Lead" in Column E,Was Material Ever Previously Lead?],G5690,Table15[Customer-Owned Portion],O5690),Table15[Unique ID],0),0)))</f>
        <v/>
      </c>
      <c r="X5690"/>
    </row>
    <row r="5691" spans="2:24" x14ac:dyDescent="0.25">
      <c r="B5691" s="146"/>
      <c r="C5691" s="31"/>
      <c r="D5691" s="31"/>
      <c r="E5691" s="44"/>
      <c r="F5691" s="43"/>
      <c r="G5691" s="84"/>
      <c r="H5691" s="31"/>
      <c r="I5691" s="208"/>
      <c r="J5691" s="84"/>
      <c r="K5691" s="31"/>
      <c r="L5691" s="31"/>
      <c r="M5691" s="169"/>
      <c r="N5691" s="148"/>
      <c r="O5691" s="106"/>
      <c r="P5691" s="43"/>
      <c r="Q5691" s="31"/>
      <c r="R5691" s="84"/>
      <c r="S5691" s="31"/>
      <c r="T5691" s="31"/>
      <c r="U5691" s="169"/>
      <c r="V5691" s="150"/>
      <c r="W5691" s="141" t="str" cm="1">
        <f t="array" ref="W5691">IF(SUM(LEN(B5691:V5691))=0,"",IF(OR(OR(ISBLANK(F5691),SUM(LEN(C5691),LEN(D5691))=0),AND(NOT(E5691="Unknown"),ISBLANK(J5691)),AND(NOT(O5691="Unknown"),ISBLANK(R5691))),"Missing Information", INDEX(Table15[Entire Service Line Classification], MATCH(SUMIFS(Table15[Unique ID],Table15[System-Owned Portion],E5691,Table15[If Material Anything Other than "Lead" in Column E,Was Material Ever Previously Lead?],G5691,Table15[Customer-Owned Portion],O5691),Table15[Unique ID],0),0)))</f>
        <v/>
      </c>
      <c r="X5691"/>
    </row>
    <row r="5692" spans="2:24" x14ac:dyDescent="0.25">
      <c r="B5692" s="146"/>
      <c r="C5692" s="31"/>
      <c r="D5692" s="31"/>
      <c r="E5692" s="44"/>
      <c r="F5692" s="43"/>
      <c r="G5692" s="84"/>
      <c r="H5692" s="31"/>
      <c r="I5692" s="208"/>
      <c r="J5692" s="84"/>
      <c r="K5692" s="31"/>
      <c r="L5692" s="31"/>
      <c r="M5692" s="169"/>
      <c r="N5692" s="148"/>
      <c r="O5692" s="106"/>
      <c r="P5692" s="43"/>
      <c r="Q5692" s="31"/>
      <c r="R5692" s="84"/>
      <c r="S5692" s="31"/>
      <c r="T5692" s="31"/>
      <c r="U5692" s="169"/>
      <c r="V5692" s="150"/>
      <c r="W5692" s="141" t="str" cm="1">
        <f t="array" ref="W5692">IF(SUM(LEN(B5692:V5692))=0,"",IF(OR(OR(ISBLANK(F5692),SUM(LEN(C5692),LEN(D5692))=0),AND(NOT(E5692="Unknown"),ISBLANK(J5692)),AND(NOT(O5692="Unknown"),ISBLANK(R5692))),"Missing Information", INDEX(Table15[Entire Service Line Classification], MATCH(SUMIFS(Table15[Unique ID],Table15[System-Owned Portion],E5692,Table15[If Material Anything Other than "Lead" in Column E,Was Material Ever Previously Lead?],G5692,Table15[Customer-Owned Portion],O5692),Table15[Unique ID],0),0)))</f>
        <v/>
      </c>
      <c r="X5692"/>
    </row>
    <row r="5693" spans="2:24" x14ac:dyDescent="0.25">
      <c r="B5693" s="146"/>
      <c r="C5693" s="31"/>
      <c r="D5693" s="31"/>
      <c r="E5693" s="44"/>
      <c r="F5693" s="43"/>
      <c r="G5693" s="84"/>
      <c r="H5693" s="31"/>
      <c r="I5693" s="208"/>
      <c r="J5693" s="84"/>
      <c r="K5693" s="31"/>
      <c r="L5693" s="31"/>
      <c r="M5693" s="169"/>
      <c r="N5693" s="148"/>
      <c r="O5693" s="106"/>
      <c r="P5693" s="43"/>
      <c r="Q5693" s="31"/>
      <c r="R5693" s="84"/>
      <c r="S5693" s="31"/>
      <c r="T5693" s="31"/>
      <c r="U5693" s="169"/>
      <c r="V5693" s="150"/>
      <c r="W5693" s="141" t="str" cm="1">
        <f t="array" ref="W5693">IF(SUM(LEN(B5693:V5693))=0,"",IF(OR(OR(ISBLANK(F5693),SUM(LEN(C5693),LEN(D5693))=0),AND(NOT(E5693="Unknown"),ISBLANK(J5693)),AND(NOT(O5693="Unknown"),ISBLANK(R5693))),"Missing Information", INDEX(Table15[Entire Service Line Classification], MATCH(SUMIFS(Table15[Unique ID],Table15[System-Owned Portion],E5693,Table15[If Material Anything Other than "Lead" in Column E,Was Material Ever Previously Lead?],G5693,Table15[Customer-Owned Portion],O5693),Table15[Unique ID],0),0)))</f>
        <v/>
      </c>
      <c r="X5693"/>
    </row>
    <row r="5694" spans="2:24" x14ac:dyDescent="0.25">
      <c r="B5694" s="146"/>
      <c r="C5694" s="31"/>
      <c r="D5694" s="31"/>
      <c r="E5694" s="44"/>
      <c r="F5694" s="43"/>
      <c r="G5694" s="84"/>
      <c r="H5694" s="31"/>
      <c r="I5694" s="208"/>
      <c r="J5694" s="84"/>
      <c r="K5694" s="31"/>
      <c r="L5694" s="31"/>
      <c r="M5694" s="169"/>
      <c r="N5694" s="148"/>
      <c r="O5694" s="106"/>
      <c r="P5694" s="43"/>
      <c r="Q5694" s="31"/>
      <c r="R5694" s="84"/>
      <c r="S5694" s="31"/>
      <c r="T5694" s="31"/>
      <c r="U5694" s="169"/>
      <c r="V5694" s="150"/>
      <c r="W5694" s="141" t="str" cm="1">
        <f t="array" ref="W5694">IF(SUM(LEN(B5694:V5694))=0,"",IF(OR(OR(ISBLANK(F5694),SUM(LEN(C5694),LEN(D5694))=0),AND(NOT(E5694="Unknown"),ISBLANK(J5694)),AND(NOT(O5694="Unknown"),ISBLANK(R5694))),"Missing Information", INDEX(Table15[Entire Service Line Classification], MATCH(SUMIFS(Table15[Unique ID],Table15[System-Owned Portion],E5694,Table15[If Material Anything Other than "Lead" in Column E,Was Material Ever Previously Lead?],G5694,Table15[Customer-Owned Portion],O5694),Table15[Unique ID],0),0)))</f>
        <v/>
      </c>
      <c r="X5694"/>
    </row>
    <row r="5695" spans="2:24" x14ac:dyDescent="0.25">
      <c r="B5695" s="146"/>
      <c r="C5695" s="31"/>
      <c r="D5695" s="31"/>
      <c r="E5695" s="44"/>
      <c r="F5695" s="43"/>
      <c r="G5695" s="84"/>
      <c r="H5695" s="31"/>
      <c r="I5695" s="208"/>
      <c r="J5695" s="84"/>
      <c r="K5695" s="31"/>
      <c r="L5695" s="31"/>
      <c r="M5695" s="169"/>
      <c r="N5695" s="148"/>
      <c r="O5695" s="106"/>
      <c r="P5695" s="43"/>
      <c r="Q5695" s="31"/>
      <c r="R5695" s="84"/>
      <c r="S5695" s="31"/>
      <c r="T5695" s="31"/>
      <c r="U5695" s="169"/>
      <c r="V5695" s="150"/>
      <c r="W5695" s="141" t="str" cm="1">
        <f t="array" ref="W5695">IF(SUM(LEN(B5695:V5695))=0,"",IF(OR(OR(ISBLANK(F5695),SUM(LEN(C5695),LEN(D5695))=0),AND(NOT(E5695="Unknown"),ISBLANK(J5695)),AND(NOT(O5695="Unknown"),ISBLANK(R5695))),"Missing Information", INDEX(Table15[Entire Service Line Classification], MATCH(SUMIFS(Table15[Unique ID],Table15[System-Owned Portion],E5695,Table15[If Material Anything Other than "Lead" in Column E,Was Material Ever Previously Lead?],G5695,Table15[Customer-Owned Portion],O5695),Table15[Unique ID],0),0)))</f>
        <v/>
      </c>
      <c r="X5695"/>
    </row>
    <row r="5696" spans="2:24" x14ac:dyDescent="0.25">
      <c r="B5696" s="146"/>
      <c r="C5696" s="31"/>
      <c r="D5696" s="31"/>
      <c r="E5696" s="44"/>
      <c r="F5696" s="43"/>
      <c r="G5696" s="84"/>
      <c r="H5696" s="31"/>
      <c r="I5696" s="208"/>
      <c r="J5696" s="84"/>
      <c r="K5696" s="31"/>
      <c r="L5696" s="31"/>
      <c r="M5696" s="169"/>
      <c r="N5696" s="148"/>
      <c r="O5696" s="106"/>
      <c r="P5696" s="43"/>
      <c r="Q5696" s="31"/>
      <c r="R5696" s="84"/>
      <c r="S5696" s="31"/>
      <c r="T5696" s="31"/>
      <c r="U5696" s="169"/>
      <c r="V5696" s="150"/>
      <c r="W5696" s="141" t="str" cm="1">
        <f t="array" ref="W5696">IF(SUM(LEN(B5696:V5696))=0,"",IF(OR(OR(ISBLANK(F5696),SUM(LEN(C5696),LEN(D5696))=0),AND(NOT(E5696="Unknown"),ISBLANK(J5696)),AND(NOT(O5696="Unknown"),ISBLANK(R5696))),"Missing Information", INDEX(Table15[Entire Service Line Classification], MATCH(SUMIFS(Table15[Unique ID],Table15[System-Owned Portion],E5696,Table15[If Material Anything Other than "Lead" in Column E,Was Material Ever Previously Lead?],G5696,Table15[Customer-Owned Portion],O5696),Table15[Unique ID],0),0)))</f>
        <v/>
      </c>
      <c r="X5696"/>
    </row>
    <row r="5697" spans="2:24" x14ac:dyDescent="0.25">
      <c r="B5697" s="146"/>
      <c r="C5697" s="31"/>
      <c r="D5697" s="31"/>
      <c r="E5697" s="44"/>
      <c r="F5697" s="43"/>
      <c r="G5697" s="84"/>
      <c r="H5697" s="31"/>
      <c r="I5697" s="208"/>
      <c r="J5697" s="84"/>
      <c r="K5697" s="31"/>
      <c r="L5697" s="31"/>
      <c r="M5697" s="169"/>
      <c r="N5697" s="148"/>
      <c r="O5697" s="106"/>
      <c r="P5697" s="43"/>
      <c r="Q5697" s="31"/>
      <c r="R5697" s="84"/>
      <c r="S5697" s="31"/>
      <c r="T5697" s="31"/>
      <c r="U5697" s="169"/>
      <c r="V5697" s="150"/>
      <c r="W5697" s="141" t="str" cm="1">
        <f t="array" ref="W5697">IF(SUM(LEN(B5697:V5697))=0,"",IF(OR(OR(ISBLANK(F5697),SUM(LEN(C5697),LEN(D5697))=0),AND(NOT(E5697="Unknown"),ISBLANK(J5697)),AND(NOT(O5697="Unknown"),ISBLANK(R5697))),"Missing Information", INDEX(Table15[Entire Service Line Classification], MATCH(SUMIFS(Table15[Unique ID],Table15[System-Owned Portion],E5697,Table15[If Material Anything Other than "Lead" in Column E,Was Material Ever Previously Lead?],G5697,Table15[Customer-Owned Portion],O5697),Table15[Unique ID],0),0)))</f>
        <v/>
      </c>
      <c r="X5697"/>
    </row>
    <row r="5698" spans="2:24" x14ac:dyDescent="0.25">
      <c r="B5698" s="146"/>
      <c r="C5698" s="31"/>
      <c r="D5698" s="31"/>
      <c r="E5698" s="44"/>
      <c r="F5698" s="43"/>
      <c r="G5698" s="84"/>
      <c r="H5698" s="31"/>
      <c r="I5698" s="208"/>
      <c r="J5698" s="84"/>
      <c r="K5698" s="31"/>
      <c r="L5698" s="31"/>
      <c r="M5698" s="169"/>
      <c r="N5698" s="148"/>
      <c r="O5698" s="106"/>
      <c r="P5698" s="43"/>
      <c r="Q5698" s="31"/>
      <c r="R5698" s="84"/>
      <c r="S5698" s="31"/>
      <c r="T5698" s="31"/>
      <c r="U5698" s="169"/>
      <c r="V5698" s="150"/>
      <c r="W5698" s="141" t="str" cm="1">
        <f t="array" ref="W5698">IF(SUM(LEN(B5698:V5698))=0,"",IF(OR(OR(ISBLANK(F5698),SUM(LEN(C5698),LEN(D5698))=0),AND(NOT(E5698="Unknown"),ISBLANK(J5698)),AND(NOT(O5698="Unknown"),ISBLANK(R5698))),"Missing Information", INDEX(Table15[Entire Service Line Classification], MATCH(SUMIFS(Table15[Unique ID],Table15[System-Owned Portion],E5698,Table15[If Material Anything Other than "Lead" in Column E,Was Material Ever Previously Lead?],G5698,Table15[Customer-Owned Portion],O5698),Table15[Unique ID],0),0)))</f>
        <v/>
      </c>
      <c r="X5698"/>
    </row>
    <row r="5699" spans="2:24" x14ac:dyDescent="0.25">
      <c r="B5699" s="146"/>
      <c r="C5699" s="31"/>
      <c r="D5699" s="31"/>
      <c r="E5699" s="44"/>
      <c r="F5699" s="43"/>
      <c r="G5699" s="84"/>
      <c r="H5699" s="31"/>
      <c r="I5699" s="208"/>
      <c r="J5699" s="84"/>
      <c r="K5699" s="31"/>
      <c r="L5699" s="31"/>
      <c r="M5699" s="169"/>
      <c r="N5699" s="148"/>
      <c r="O5699" s="106"/>
      <c r="P5699" s="43"/>
      <c r="Q5699" s="31"/>
      <c r="R5699" s="84"/>
      <c r="S5699" s="31"/>
      <c r="T5699" s="31"/>
      <c r="U5699" s="169"/>
      <c r="V5699" s="150"/>
      <c r="W5699" s="141" t="str" cm="1">
        <f t="array" ref="W5699">IF(SUM(LEN(B5699:V5699))=0,"",IF(OR(OR(ISBLANK(F5699),SUM(LEN(C5699),LEN(D5699))=0),AND(NOT(E5699="Unknown"),ISBLANK(J5699)),AND(NOT(O5699="Unknown"),ISBLANK(R5699))),"Missing Information", INDEX(Table15[Entire Service Line Classification], MATCH(SUMIFS(Table15[Unique ID],Table15[System-Owned Portion],E5699,Table15[If Material Anything Other than "Lead" in Column E,Was Material Ever Previously Lead?],G5699,Table15[Customer-Owned Portion],O5699),Table15[Unique ID],0),0)))</f>
        <v/>
      </c>
      <c r="X5699"/>
    </row>
    <row r="5700" spans="2:24" x14ac:dyDescent="0.25">
      <c r="B5700" s="146"/>
      <c r="C5700" s="31"/>
      <c r="D5700" s="31"/>
      <c r="E5700" s="44"/>
      <c r="F5700" s="43"/>
      <c r="G5700" s="84"/>
      <c r="H5700" s="31"/>
      <c r="I5700" s="208"/>
      <c r="J5700" s="84"/>
      <c r="K5700" s="31"/>
      <c r="L5700" s="31"/>
      <c r="M5700" s="169"/>
      <c r="N5700" s="148"/>
      <c r="O5700" s="106"/>
      <c r="P5700" s="43"/>
      <c r="Q5700" s="31"/>
      <c r="R5700" s="84"/>
      <c r="S5700" s="31"/>
      <c r="T5700" s="31"/>
      <c r="U5700" s="169"/>
      <c r="V5700" s="150"/>
      <c r="W5700" s="141" t="str" cm="1">
        <f t="array" ref="W5700">IF(SUM(LEN(B5700:V5700))=0,"",IF(OR(OR(ISBLANK(F5700),SUM(LEN(C5700),LEN(D5700))=0),AND(NOT(E5700="Unknown"),ISBLANK(J5700)),AND(NOT(O5700="Unknown"),ISBLANK(R5700))),"Missing Information", INDEX(Table15[Entire Service Line Classification], MATCH(SUMIFS(Table15[Unique ID],Table15[System-Owned Portion],E5700,Table15[If Material Anything Other than "Lead" in Column E,Was Material Ever Previously Lead?],G5700,Table15[Customer-Owned Portion],O5700),Table15[Unique ID],0),0)))</f>
        <v/>
      </c>
      <c r="X5700"/>
    </row>
    <row r="5701" spans="2:24" x14ac:dyDescent="0.25">
      <c r="B5701" s="146"/>
      <c r="C5701" s="31"/>
      <c r="D5701" s="31"/>
      <c r="E5701" s="44"/>
      <c r="F5701" s="43"/>
      <c r="G5701" s="84"/>
      <c r="H5701" s="31"/>
      <c r="I5701" s="208"/>
      <c r="J5701" s="84"/>
      <c r="K5701" s="31"/>
      <c r="L5701" s="31"/>
      <c r="M5701" s="169"/>
      <c r="N5701" s="148"/>
      <c r="O5701" s="106"/>
      <c r="P5701" s="43"/>
      <c r="Q5701" s="31"/>
      <c r="R5701" s="84"/>
      <c r="S5701" s="31"/>
      <c r="T5701" s="31"/>
      <c r="U5701" s="169"/>
      <c r="V5701" s="150"/>
      <c r="W5701" s="141" t="str" cm="1">
        <f t="array" ref="W5701">IF(SUM(LEN(B5701:V5701))=0,"",IF(OR(OR(ISBLANK(F5701),SUM(LEN(C5701),LEN(D5701))=0),AND(NOT(E5701="Unknown"),ISBLANK(J5701)),AND(NOT(O5701="Unknown"),ISBLANK(R5701))),"Missing Information", INDEX(Table15[Entire Service Line Classification], MATCH(SUMIFS(Table15[Unique ID],Table15[System-Owned Portion],E5701,Table15[If Material Anything Other than "Lead" in Column E,Was Material Ever Previously Lead?],G5701,Table15[Customer-Owned Portion],O5701),Table15[Unique ID],0),0)))</f>
        <v/>
      </c>
      <c r="X5701"/>
    </row>
    <row r="5702" spans="2:24" x14ac:dyDescent="0.25">
      <c r="B5702" s="146"/>
      <c r="C5702" s="31"/>
      <c r="D5702" s="31"/>
      <c r="E5702" s="44"/>
      <c r="F5702" s="43"/>
      <c r="G5702" s="84"/>
      <c r="H5702" s="31"/>
      <c r="I5702" s="208"/>
      <c r="J5702" s="84"/>
      <c r="K5702" s="31"/>
      <c r="L5702" s="31"/>
      <c r="M5702" s="169"/>
      <c r="N5702" s="148"/>
      <c r="O5702" s="106"/>
      <c r="P5702" s="43"/>
      <c r="Q5702" s="31"/>
      <c r="R5702" s="84"/>
      <c r="S5702" s="31"/>
      <c r="T5702" s="31"/>
      <c r="U5702" s="169"/>
      <c r="V5702" s="150"/>
      <c r="W5702" s="141" t="str" cm="1">
        <f t="array" ref="W5702">IF(SUM(LEN(B5702:V5702))=0,"",IF(OR(OR(ISBLANK(F5702),SUM(LEN(C5702),LEN(D5702))=0),AND(NOT(E5702="Unknown"),ISBLANK(J5702)),AND(NOT(O5702="Unknown"),ISBLANK(R5702))),"Missing Information", INDEX(Table15[Entire Service Line Classification], MATCH(SUMIFS(Table15[Unique ID],Table15[System-Owned Portion],E5702,Table15[If Material Anything Other than "Lead" in Column E,Was Material Ever Previously Lead?],G5702,Table15[Customer-Owned Portion],O5702),Table15[Unique ID],0),0)))</f>
        <v/>
      </c>
      <c r="X5702"/>
    </row>
    <row r="5703" spans="2:24" x14ac:dyDescent="0.25">
      <c r="B5703" s="146"/>
      <c r="C5703" s="31"/>
      <c r="D5703" s="31"/>
      <c r="E5703" s="44"/>
      <c r="F5703" s="43"/>
      <c r="G5703" s="84"/>
      <c r="H5703" s="31"/>
      <c r="I5703" s="208"/>
      <c r="J5703" s="84"/>
      <c r="K5703" s="31"/>
      <c r="L5703" s="31"/>
      <c r="M5703" s="169"/>
      <c r="N5703" s="148"/>
      <c r="O5703" s="106"/>
      <c r="P5703" s="43"/>
      <c r="Q5703" s="31"/>
      <c r="R5703" s="84"/>
      <c r="S5703" s="31"/>
      <c r="T5703" s="31"/>
      <c r="U5703" s="169"/>
      <c r="V5703" s="150"/>
      <c r="W5703" s="141" t="str" cm="1">
        <f t="array" ref="W5703">IF(SUM(LEN(B5703:V5703))=0,"",IF(OR(OR(ISBLANK(F5703),SUM(LEN(C5703),LEN(D5703))=0),AND(NOT(E5703="Unknown"),ISBLANK(J5703)),AND(NOT(O5703="Unknown"),ISBLANK(R5703))),"Missing Information", INDEX(Table15[Entire Service Line Classification], MATCH(SUMIFS(Table15[Unique ID],Table15[System-Owned Portion],E5703,Table15[If Material Anything Other than "Lead" in Column E,Was Material Ever Previously Lead?],G5703,Table15[Customer-Owned Portion],O5703),Table15[Unique ID],0),0)))</f>
        <v/>
      </c>
      <c r="X5703"/>
    </row>
    <row r="5704" spans="2:24" x14ac:dyDescent="0.25">
      <c r="B5704" s="146"/>
      <c r="C5704" s="31"/>
      <c r="D5704" s="31"/>
      <c r="E5704" s="44"/>
      <c r="F5704" s="43"/>
      <c r="G5704" s="84"/>
      <c r="H5704" s="31"/>
      <c r="I5704" s="208"/>
      <c r="J5704" s="84"/>
      <c r="K5704" s="31"/>
      <c r="L5704" s="31"/>
      <c r="M5704" s="169"/>
      <c r="N5704" s="148"/>
      <c r="O5704" s="106"/>
      <c r="P5704" s="43"/>
      <c r="Q5704" s="31"/>
      <c r="R5704" s="84"/>
      <c r="S5704" s="31"/>
      <c r="T5704" s="31"/>
      <c r="U5704" s="169"/>
      <c r="V5704" s="150"/>
      <c r="W5704" s="141" t="str" cm="1">
        <f t="array" ref="W5704">IF(SUM(LEN(B5704:V5704))=0,"",IF(OR(OR(ISBLANK(F5704),SUM(LEN(C5704),LEN(D5704))=0),AND(NOT(E5704="Unknown"),ISBLANK(J5704)),AND(NOT(O5704="Unknown"),ISBLANK(R5704))),"Missing Information", INDEX(Table15[Entire Service Line Classification], MATCH(SUMIFS(Table15[Unique ID],Table15[System-Owned Portion],E5704,Table15[If Material Anything Other than "Lead" in Column E,Was Material Ever Previously Lead?],G5704,Table15[Customer-Owned Portion],O5704),Table15[Unique ID],0),0)))</f>
        <v/>
      </c>
      <c r="X5704"/>
    </row>
    <row r="5705" spans="2:24" x14ac:dyDescent="0.25">
      <c r="B5705" s="146"/>
      <c r="C5705" s="31"/>
      <c r="D5705" s="31"/>
      <c r="E5705" s="44"/>
      <c r="F5705" s="43"/>
      <c r="G5705" s="84"/>
      <c r="H5705" s="31"/>
      <c r="I5705" s="208"/>
      <c r="J5705" s="84"/>
      <c r="K5705" s="31"/>
      <c r="L5705" s="31"/>
      <c r="M5705" s="169"/>
      <c r="N5705" s="148"/>
      <c r="O5705" s="106"/>
      <c r="P5705" s="43"/>
      <c r="Q5705" s="31"/>
      <c r="R5705" s="84"/>
      <c r="S5705" s="31"/>
      <c r="T5705" s="31"/>
      <c r="U5705" s="169"/>
      <c r="V5705" s="150"/>
      <c r="W5705" s="141" t="str" cm="1">
        <f t="array" ref="W5705">IF(SUM(LEN(B5705:V5705))=0,"",IF(OR(OR(ISBLANK(F5705),SUM(LEN(C5705),LEN(D5705))=0),AND(NOT(E5705="Unknown"),ISBLANK(J5705)),AND(NOT(O5705="Unknown"),ISBLANK(R5705))),"Missing Information", INDEX(Table15[Entire Service Line Classification], MATCH(SUMIFS(Table15[Unique ID],Table15[System-Owned Portion],E5705,Table15[If Material Anything Other than "Lead" in Column E,Was Material Ever Previously Lead?],G5705,Table15[Customer-Owned Portion],O5705),Table15[Unique ID],0),0)))</f>
        <v/>
      </c>
      <c r="X5705"/>
    </row>
    <row r="5706" spans="2:24" x14ac:dyDescent="0.25">
      <c r="B5706" s="146"/>
      <c r="C5706" s="31"/>
      <c r="D5706" s="31"/>
      <c r="E5706" s="44"/>
      <c r="F5706" s="43"/>
      <c r="G5706" s="84"/>
      <c r="H5706" s="31"/>
      <c r="I5706" s="208"/>
      <c r="J5706" s="84"/>
      <c r="K5706" s="31"/>
      <c r="L5706" s="31"/>
      <c r="M5706" s="169"/>
      <c r="N5706" s="148"/>
      <c r="O5706" s="106"/>
      <c r="P5706" s="43"/>
      <c r="Q5706" s="31"/>
      <c r="R5706" s="84"/>
      <c r="S5706" s="31"/>
      <c r="T5706" s="31"/>
      <c r="U5706" s="169"/>
      <c r="V5706" s="150"/>
      <c r="W5706" s="141" t="str" cm="1">
        <f t="array" ref="W5706">IF(SUM(LEN(B5706:V5706))=0,"",IF(OR(OR(ISBLANK(F5706),SUM(LEN(C5706),LEN(D5706))=0),AND(NOT(E5706="Unknown"),ISBLANK(J5706)),AND(NOT(O5706="Unknown"),ISBLANK(R5706))),"Missing Information", INDEX(Table15[Entire Service Line Classification], MATCH(SUMIFS(Table15[Unique ID],Table15[System-Owned Portion],E5706,Table15[If Material Anything Other than "Lead" in Column E,Was Material Ever Previously Lead?],G5706,Table15[Customer-Owned Portion],O5706),Table15[Unique ID],0),0)))</f>
        <v/>
      </c>
      <c r="X5706"/>
    </row>
    <row r="5707" spans="2:24" x14ac:dyDescent="0.25">
      <c r="B5707" s="146"/>
      <c r="C5707" s="31"/>
      <c r="D5707" s="31"/>
      <c r="E5707" s="44"/>
      <c r="F5707" s="43"/>
      <c r="G5707" s="84"/>
      <c r="H5707" s="31"/>
      <c r="I5707" s="208"/>
      <c r="J5707" s="84"/>
      <c r="K5707" s="31"/>
      <c r="L5707" s="31"/>
      <c r="M5707" s="169"/>
      <c r="N5707" s="148"/>
      <c r="O5707" s="106"/>
      <c r="P5707" s="43"/>
      <c r="Q5707" s="31"/>
      <c r="R5707" s="84"/>
      <c r="S5707" s="31"/>
      <c r="T5707" s="31"/>
      <c r="U5707" s="169"/>
      <c r="V5707" s="150"/>
      <c r="W5707" s="141" t="str" cm="1">
        <f t="array" ref="W5707">IF(SUM(LEN(B5707:V5707))=0,"",IF(OR(OR(ISBLANK(F5707),SUM(LEN(C5707),LEN(D5707))=0),AND(NOT(E5707="Unknown"),ISBLANK(J5707)),AND(NOT(O5707="Unknown"),ISBLANK(R5707))),"Missing Information", INDEX(Table15[Entire Service Line Classification], MATCH(SUMIFS(Table15[Unique ID],Table15[System-Owned Portion],E5707,Table15[If Material Anything Other than "Lead" in Column E,Was Material Ever Previously Lead?],G5707,Table15[Customer-Owned Portion],O5707),Table15[Unique ID],0),0)))</f>
        <v/>
      </c>
      <c r="X5707"/>
    </row>
    <row r="5708" spans="2:24" x14ac:dyDescent="0.25">
      <c r="B5708" s="146"/>
      <c r="C5708" s="31"/>
      <c r="D5708" s="31"/>
      <c r="E5708" s="44"/>
      <c r="F5708" s="43"/>
      <c r="G5708" s="84"/>
      <c r="H5708" s="31"/>
      <c r="I5708" s="208"/>
      <c r="J5708" s="84"/>
      <c r="K5708" s="31"/>
      <c r="L5708" s="31"/>
      <c r="M5708" s="169"/>
      <c r="N5708" s="148"/>
      <c r="O5708" s="106"/>
      <c r="P5708" s="43"/>
      <c r="Q5708" s="31"/>
      <c r="R5708" s="84"/>
      <c r="S5708" s="31"/>
      <c r="T5708" s="31"/>
      <c r="U5708" s="169"/>
      <c r="V5708" s="150"/>
      <c r="W5708" s="141" t="str" cm="1">
        <f t="array" ref="W5708">IF(SUM(LEN(B5708:V5708))=0,"",IF(OR(OR(ISBLANK(F5708),SUM(LEN(C5708),LEN(D5708))=0),AND(NOT(E5708="Unknown"),ISBLANK(J5708)),AND(NOT(O5708="Unknown"),ISBLANK(R5708))),"Missing Information", INDEX(Table15[Entire Service Line Classification], MATCH(SUMIFS(Table15[Unique ID],Table15[System-Owned Portion],E5708,Table15[If Material Anything Other than "Lead" in Column E,Was Material Ever Previously Lead?],G5708,Table15[Customer-Owned Portion],O5708),Table15[Unique ID],0),0)))</f>
        <v/>
      </c>
      <c r="X5708"/>
    </row>
    <row r="5709" spans="2:24" x14ac:dyDescent="0.25">
      <c r="B5709" s="146"/>
      <c r="C5709" s="31"/>
      <c r="D5709" s="31"/>
      <c r="E5709" s="44"/>
      <c r="F5709" s="43"/>
      <c r="G5709" s="84"/>
      <c r="H5709" s="31"/>
      <c r="I5709" s="208"/>
      <c r="J5709" s="84"/>
      <c r="K5709" s="31"/>
      <c r="L5709" s="31"/>
      <c r="M5709" s="169"/>
      <c r="N5709" s="148"/>
      <c r="O5709" s="106"/>
      <c r="P5709" s="43"/>
      <c r="Q5709" s="31"/>
      <c r="R5709" s="84"/>
      <c r="S5709" s="31"/>
      <c r="T5709" s="31"/>
      <c r="U5709" s="169"/>
      <c r="V5709" s="150"/>
      <c r="W5709" s="141" t="str" cm="1">
        <f t="array" ref="W5709">IF(SUM(LEN(B5709:V5709))=0,"",IF(OR(OR(ISBLANK(F5709),SUM(LEN(C5709),LEN(D5709))=0),AND(NOT(E5709="Unknown"),ISBLANK(J5709)),AND(NOT(O5709="Unknown"),ISBLANK(R5709))),"Missing Information", INDEX(Table15[Entire Service Line Classification], MATCH(SUMIFS(Table15[Unique ID],Table15[System-Owned Portion],E5709,Table15[If Material Anything Other than "Lead" in Column E,Was Material Ever Previously Lead?],G5709,Table15[Customer-Owned Portion],O5709),Table15[Unique ID],0),0)))</f>
        <v/>
      </c>
      <c r="X5709"/>
    </row>
    <row r="5710" spans="2:24" x14ac:dyDescent="0.25">
      <c r="B5710" s="146"/>
      <c r="C5710" s="31"/>
      <c r="D5710" s="31"/>
      <c r="E5710" s="44"/>
      <c r="F5710" s="43"/>
      <c r="G5710" s="84"/>
      <c r="H5710" s="31"/>
      <c r="I5710" s="208"/>
      <c r="J5710" s="84"/>
      <c r="K5710" s="31"/>
      <c r="L5710" s="31"/>
      <c r="M5710" s="169"/>
      <c r="N5710" s="148"/>
      <c r="O5710" s="106"/>
      <c r="P5710" s="43"/>
      <c r="Q5710" s="31"/>
      <c r="R5710" s="84"/>
      <c r="S5710" s="31"/>
      <c r="T5710" s="31"/>
      <c r="U5710" s="169"/>
      <c r="V5710" s="150"/>
      <c r="W5710" s="141" t="str" cm="1">
        <f t="array" ref="W5710">IF(SUM(LEN(B5710:V5710))=0,"",IF(OR(OR(ISBLANK(F5710),SUM(LEN(C5710),LEN(D5710))=0),AND(NOT(E5710="Unknown"),ISBLANK(J5710)),AND(NOT(O5710="Unknown"),ISBLANK(R5710))),"Missing Information", INDEX(Table15[Entire Service Line Classification], MATCH(SUMIFS(Table15[Unique ID],Table15[System-Owned Portion],E5710,Table15[If Material Anything Other than "Lead" in Column E,Was Material Ever Previously Lead?],G5710,Table15[Customer-Owned Portion],O5710),Table15[Unique ID],0),0)))</f>
        <v/>
      </c>
      <c r="X5710"/>
    </row>
    <row r="5711" spans="2:24" x14ac:dyDescent="0.25">
      <c r="B5711" s="146"/>
      <c r="C5711" s="31"/>
      <c r="D5711" s="31"/>
      <c r="E5711" s="44"/>
      <c r="F5711" s="43"/>
      <c r="G5711" s="84"/>
      <c r="H5711" s="31"/>
      <c r="I5711" s="208"/>
      <c r="J5711" s="84"/>
      <c r="K5711" s="31"/>
      <c r="L5711" s="31"/>
      <c r="M5711" s="169"/>
      <c r="N5711" s="148"/>
      <c r="O5711" s="106"/>
      <c r="P5711" s="43"/>
      <c r="Q5711" s="31"/>
      <c r="R5711" s="84"/>
      <c r="S5711" s="31"/>
      <c r="T5711" s="31"/>
      <c r="U5711" s="169"/>
      <c r="V5711" s="150"/>
      <c r="W5711" s="141" t="str" cm="1">
        <f t="array" ref="W5711">IF(SUM(LEN(B5711:V5711))=0,"",IF(OR(OR(ISBLANK(F5711),SUM(LEN(C5711),LEN(D5711))=0),AND(NOT(E5711="Unknown"),ISBLANK(J5711)),AND(NOT(O5711="Unknown"),ISBLANK(R5711))),"Missing Information", INDEX(Table15[Entire Service Line Classification], MATCH(SUMIFS(Table15[Unique ID],Table15[System-Owned Portion],E5711,Table15[If Material Anything Other than "Lead" in Column E,Was Material Ever Previously Lead?],G5711,Table15[Customer-Owned Portion],O5711),Table15[Unique ID],0),0)))</f>
        <v/>
      </c>
      <c r="X5711"/>
    </row>
    <row r="5712" spans="2:24" x14ac:dyDescent="0.25">
      <c r="B5712" s="146"/>
      <c r="C5712" s="31"/>
      <c r="D5712" s="31"/>
      <c r="E5712" s="44"/>
      <c r="F5712" s="43"/>
      <c r="G5712" s="84"/>
      <c r="H5712" s="31"/>
      <c r="I5712" s="208"/>
      <c r="J5712" s="84"/>
      <c r="K5712" s="31"/>
      <c r="L5712" s="31"/>
      <c r="M5712" s="169"/>
      <c r="N5712" s="148"/>
      <c r="O5712" s="106"/>
      <c r="P5712" s="43"/>
      <c r="Q5712" s="31"/>
      <c r="R5712" s="84"/>
      <c r="S5712" s="31"/>
      <c r="T5712" s="31"/>
      <c r="U5712" s="169"/>
      <c r="V5712" s="150"/>
      <c r="W5712" s="141" t="str" cm="1">
        <f t="array" ref="W5712">IF(SUM(LEN(B5712:V5712))=0,"",IF(OR(OR(ISBLANK(F5712),SUM(LEN(C5712),LEN(D5712))=0),AND(NOT(E5712="Unknown"),ISBLANK(J5712)),AND(NOT(O5712="Unknown"),ISBLANK(R5712))),"Missing Information", INDEX(Table15[Entire Service Line Classification], MATCH(SUMIFS(Table15[Unique ID],Table15[System-Owned Portion],E5712,Table15[If Material Anything Other than "Lead" in Column E,Was Material Ever Previously Lead?],G5712,Table15[Customer-Owned Portion],O5712),Table15[Unique ID],0),0)))</f>
        <v/>
      </c>
      <c r="X5712"/>
    </row>
    <row r="5713" spans="2:24" x14ac:dyDescent="0.25">
      <c r="B5713" s="146"/>
      <c r="C5713" s="31"/>
      <c r="D5713" s="31"/>
      <c r="E5713" s="44"/>
      <c r="F5713" s="43"/>
      <c r="G5713" s="84"/>
      <c r="H5713" s="31"/>
      <c r="I5713" s="208"/>
      <c r="J5713" s="84"/>
      <c r="K5713" s="31"/>
      <c r="L5713" s="31"/>
      <c r="M5713" s="169"/>
      <c r="N5713" s="148"/>
      <c r="O5713" s="106"/>
      <c r="P5713" s="43"/>
      <c r="Q5713" s="31"/>
      <c r="R5713" s="84"/>
      <c r="S5713" s="31"/>
      <c r="T5713" s="31"/>
      <c r="U5713" s="169"/>
      <c r="V5713" s="150"/>
      <c r="W5713" s="141" t="str" cm="1">
        <f t="array" ref="W5713">IF(SUM(LEN(B5713:V5713))=0,"",IF(OR(OR(ISBLANK(F5713),SUM(LEN(C5713),LEN(D5713))=0),AND(NOT(E5713="Unknown"),ISBLANK(J5713)),AND(NOT(O5713="Unknown"),ISBLANK(R5713))),"Missing Information", INDEX(Table15[Entire Service Line Classification], MATCH(SUMIFS(Table15[Unique ID],Table15[System-Owned Portion],E5713,Table15[If Material Anything Other than "Lead" in Column E,Was Material Ever Previously Lead?],G5713,Table15[Customer-Owned Portion],O5713),Table15[Unique ID],0),0)))</f>
        <v/>
      </c>
      <c r="X5713"/>
    </row>
    <row r="5714" spans="2:24" x14ac:dyDescent="0.25">
      <c r="B5714" s="146"/>
      <c r="C5714" s="31"/>
      <c r="D5714" s="31"/>
      <c r="E5714" s="44"/>
      <c r="F5714" s="43"/>
      <c r="G5714" s="84"/>
      <c r="H5714" s="31"/>
      <c r="I5714" s="208"/>
      <c r="J5714" s="84"/>
      <c r="K5714" s="31"/>
      <c r="L5714" s="31"/>
      <c r="M5714" s="169"/>
      <c r="N5714" s="148"/>
      <c r="O5714" s="106"/>
      <c r="P5714" s="43"/>
      <c r="Q5714" s="31"/>
      <c r="R5714" s="84"/>
      <c r="S5714" s="31"/>
      <c r="T5714" s="31"/>
      <c r="U5714" s="169"/>
      <c r="V5714" s="150"/>
      <c r="W5714" s="141" t="str" cm="1">
        <f t="array" ref="W5714">IF(SUM(LEN(B5714:V5714))=0,"",IF(OR(OR(ISBLANK(F5714),SUM(LEN(C5714),LEN(D5714))=0),AND(NOT(E5714="Unknown"),ISBLANK(J5714)),AND(NOT(O5714="Unknown"),ISBLANK(R5714))),"Missing Information", INDEX(Table15[Entire Service Line Classification], MATCH(SUMIFS(Table15[Unique ID],Table15[System-Owned Portion],E5714,Table15[If Material Anything Other than "Lead" in Column E,Was Material Ever Previously Lead?],G5714,Table15[Customer-Owned Portion],O5714),Table15[Unique ID],0),0)))</f>
        <v/>
      </c>
      <c r="X5714"/>
    </row>
    <row r="5715" spans="2:24" x14ac:dyDescent="0.25">
      <c r="B5715" s="146"/>
      <c r="C5715" s="31"/>
      <c r="D5715" s="31"/>
      <c r="E5715" s="44"/>
      <c r="F5715" s="43"/>
      <c r="G5715" s="84"/>
      <c r="H5715" s="31"/>
      <c r="I5715" s="208"/>
      <c r="J5715" s="84"/>
      <c r="K5715" s="31"/>
      <c r="L5715" s="31"/>
      <c r="M5715" s="169"/>
      <c r="N5715" s="148"/>
      <c r="O5715" s="106"/>
      <c r="P5715" s="43"/>
      <c r="Q5715" s="31"/>
      <c r="R5715" s="84"/>
      <c r="S5715" s="31"/>
      <c r="T5715" s="31"/>
      <c r="U5715" s="169"/>
      <c r="V5715" s="150"/>
      <c r="W5715" s="141" t="str" cm="1">
        <f t="array" ref="W5715">IF(SUM(LEN(B5715:V5715))=0,"",IF(OR(OR(ISBLANK(F5715),SUM(LEN(C5715),LEN(D5715))=0),AND(NOT(E5715="Unknown"),ISBLANK(J5715)),AND(NOT(O5715="Unknown"),ISBLANK(R5715))),"Missing Information", INDEX(Table15[Entire Service Line Classification], MATCH(SUMIFS(Table15[Unique ID],Table15[System-Owned Portion],E5715,Table15[If Material Anything Other than "Lead" in Column E,Was Material Ever Previously Lead?],G5715,Table15[Customer-Owned Portion],O5715),Table15[Unique ID],0),0)))</f>
        <v/>
      </c>
      <c r="X5715"/>
    </row>
    <row r="5716" spans="2:24" x14ac:dyDescent="0.25">
      <c r="B5716" s="146"/>
      <c r="C5716" s="31"/>
      <c r="D5716" s="31"/>
      <c r="E5716" s="44"/>
      <c r="F5716" s="43"/>
      <c r="G5716" s="84"/>
      <c r="H5716" s="31"/>
      <c r="I5716" s="208"/>
      <c r="J5716" s="84"/>
      <c r="K5716" s="31"/>
      <c r="L5716" s="31"/>
      <c r="M5716" s="169"/>
      <c r="N5716" s="148"/>
      <c r="O5716" s="106"/>
      <c r="P5716" s="43"/>
      <c r="Q5716" s="31"/>
      <c r="R5716" s="84"/>
      <c r="S5716" s="31"/>
      <c r="T5716" s="31"/>
      <c r="U5716" s="169"/>
      <c r="V5716" s="150"/>
      <c r="W5716" s="141" t="str" cm="1">
        <f t="array" ref="W5716">IF(SUM(LEN(B5716:V5716))=0,"",IF(OR(OR(ISBLANK(F5716),SUM(LEN(C5716),LEN(D5716))=0),AND(NOT(E5716="Unknown"),ISBLANK(J5716)),AND(NOT(O5716="Unknown"),ISBLANK(R5716))),"Missing Information", INDEX(Table15[Entire Service Line Classification], MATCH(SUMIFS(Table15[Unique ID],Table15[System-Owned Portion],E5716,Table15[If Material Anything Other than "Lead" in Column E,Was Material Ever Previously Lead?],G5716,Table15[Customer-Owned Portion],O5716),Table15[Unique ID],0),0)))</f>
        <v/>
      </c>
      <c r="X5716"/>
    </row>
    <row r="5717" spans="2:24" x14ac:dyDescent="0.25">
      <c r="B5717" s="146"/>
      <c r="C5717" s="31"/>
      <c r="D5717" s="31"/>
      <c r="E5717" s="44"/>
      <c r="F5717" s="43"/>
      <c r="G5717" s="84"/>
      <c r="H5717" s="31"/>
      <c r="I5717" s="208"/>
      <c r="J5717" s="84"/>
      <c r="K5717" s="31"/>
      <c r="L5717" s="31"/>
      <c r="M5717" s="169"/>
      <c r="N5717" s="148"/>
      <c r="O5717" s="106"/>
      <c r="P5717" s="43"/>
      <c r="Q5717" s="31"/>
      <c r="R5717" s="84"/>
      <c r="S5717" s="31"/>
      <c r="T5717" s="31"/>
      <c r="U5717" s="169"/>
      <c r="V5717" s="150"/>
      <c r="W5717" s="141" t="str" cm="1">
        <f t="array" ref="W5717">IF(SUM(LEN(B5717:V5717))=0,"",IF(OR(OR(ISBLANK(F5717),SUM(LEN(C5717),LEN(D5717))=0),AND(NOT(E5717="Unknown"),ISBLANK(J5717)),AND(NOT(O5717="Unknown"),ISBLANK(R5717))),"Missing Information", INDEX(Table15[Entire Service Line Classification], MATCH(SUMIFS(Table15[Unique ID],Table15[System-Owned Portion],E5717,Table15[If Material Anything Other than "Lead" in Column E,Was Material Ever Previously Lead?],G5717,Table15[Customer-Owned Portion],O5717),Table15[Unique ID],0),0)))</f>
        <v/>
      </c>
      <c r="X5717"/>
    </row>
    <row r="5718" spans="2:24" x14ac:dyDescent="0.25">
      <c r="B5718" s="146"/>
      <c r="C5718" s="31"/>
      <c r="D5718" s="31"/>
      <c r="E5718" s="44"/>
      <c r="F5718" s="43"/>
      <c r="G5718" s="84"/>
      <c r="H5718" s="31"/>
      <c r="I5718" s="208"/>
      <c r="J5718" s="84"/>
      <c r="K5718" s="31"/>
      <c r="L5718" s="31"/>
      <c r="M5718" s="169"/>
      <c r="N5718" s="148"/>
      <c r="O5718" s="106"/>
      <c r="P5718" s="43"/>
      <c r="Q5718" s="31"/>
      <c r="R5718" s="84"/>
      <c r="S5718" s="31"/>
      <c r="T5718" s="31"/>
      <c r="U5718" s="169"/>
      <c r="V5718" s="150"/>
      <c r="W5718" s="141" t="str" cm="1">
        <f t="array" ref="W5718">IF(SUM(LEN(B5718:V5718))=0,"",IF(OR(OR(ISBLANK(F5718),SUM(LEN(C5718),LEN(D5718))=0),AND(NOT(E5718="Unknown"),ISBLANK(J5718)),AND(NOT(O5718="Unknown"),ISBLANK(R5718))),"Missing Information", INDEX(Table15[Entire Service Line Classification], MATCH(SUMIFS(Table15[Unique ID],Table15[System-Owned Portion],E5718,Table15[If Material Anything Other than "Lead" in Column E,Was Material Ever Previously Lead?],G5718,Table15[Customer-Owned Portion],O5718),Table15[Unique ID],0),0)))</f>
        <v/>
      </c>
      <c r="X5718"/>
    </row>
    <row r="5719" spans="2:24" x14ac:dyDescent="0.25">
      <c r="B5719" s="146"/>
      <c r="C5719" s="31"/>
      <c r="D5719" s="31"/>
      <c r="E5719" s="44"/>
      <c r="F5719" s="43"/>
      <c r="G5719" s="84"/>
      <c r="H5719" s="31"/>
      <c r="I5719" s="208"/>
      <c r="J5719" s="84"/>
      <c r="K5719" s="31"/>
      <c r="L5719" s="31"/>
      <c r="M5719" s="169"/>
      <c r="N5719" s="148"/>
      <c r="O5719" s="106"/>
      <c r="P5719" s="43"/>
      <c r="Q5719" s="31"/>
      <c r="R5719" s="84"/>
      <c r="S5719" s="31"/>
      <c r="T5719" s="31"/>
      <c r="U5719" s="169"/>
      <c r="V5719" s="150"/>
      <c r="W5719" s="141" t="str" cm="1">
        <f t="array" ref="W5719">IF(SUM(LEN(B5719:V5719))=0,"",IF(OR(OR(ISBLANK(F5719),SUM(LEN(C5719),LEN(D5719))=0),AND(NOT(E5719="Unknown"),ISBLANK(J5719)),AND(NOT(O5719="Unknown"),ISBLANK(R5719))),"Missing Information", INDEX(Table15[Entire Service Line Classification], MATCH(SUMIFS(Table15[Unique ID],Table15[System-Owned Portion],E5719,Table15[If Material Anything Other than "Lead" in Column E,Was Material Ever Previously Lead?],G5719,Table15[Customer-Owned Portion],O5719),Table15[Unique ID],0),0)))</f>
        <v/>
      </c>
      <c r="X5719"/>
    </row>
    <row r="5720" spans="2:24" x14ac:dyDescent="0.25">
      <c r="B5720" s="146"/>
      <c r="C5720" s="31"/>
      <c r="D5720" s="31"/>
      <c r="E5720" s="44"/>
      <c r="F5720" s="43"/>
      <c r="G5720" s="84"/>
      <c r="H5720" s="31"/>
      <c r="I5720" s="208"/>
      <c r="J5720" s="84"/>
      <c r="K5720" s="31"/>
      <c r="L5720" s="31"/>
      <c r="M5720" s="169"/>
      <c r="N5720" s="148"/>
      <c r="O5720" s="106"/>
      <c r="P5720" s="43"/>
      <c r="Q5720" s="31"/>
      <c r="R5720" s="84"/>
      <c r="S5720" s="31"/>
      <c r="T5720" s="31"/>
      <c r="U5720" s="169"/>
      <c r="V5720" s="150"/>
      <c r="W5720" s="141" t="str" cm="1">
        <f t="array" ref="W5720">IF(SUM(LEN(B5720:V5720))=0,"",IF(OR(OR(ISBLANK(F5720),SUM(LEN(C5720),LEN(D5720))=0),AND(NOT(E5720="Unknown"),ISBLANK(J5720)),AND(NOT(O5720="Unknown"),ISBLANK(R5720))),"Missing Information", INDEX(Table15[Entire Service Line Classification], MATCH(SUMIFS(Table15[Unique ID],Table15[System-Owned Portion],E5720,Table15[If Material Anything Other than "Lead" in Column E,Was Material Ever Previously Lead?],G5720,Table15[Customer-Owned Portion],O5720),Table15[Unique ID],0),0)))</f>
        <v/>
      </c>
      <c r="X5720"/>
    </row>
    <row r="5721" spans="2:24" x14ac:dyDescent="0.25">
      <c r="B5721" s="146"/>
      <c r="C5721" s="31"/>
      <c r="D5721" s="31"/>
      <c r="E5721" s="44"/>
      <c r="F5721" s="43"/>
      <c r="G5721" s="84"/>
      <c r="H5721" s="31"/>
      <c r="I5721" s="208"/>
      <c r="J5721" s="84"/>
      <c r="K5721" s="31"/>
      <c r="L5721" s="31"/>
      <c r="M5721" s="169"/>
      <c r="N5721" s="148"/>
      <c r="O5721" s="106"/>
      <c r="P5721" s="43"/>
      <c r="Q5721" s="31"/>
      <c r="R5721" s="84"/>
      <c r="S5721" s="31"/>
      <c r="T5721" s="31"/>
      <c r="U5721" s="169"/>
      <c r="V5721" s="150"/>
      <c r="W5721" s="141" t="str" cm="1">
        <f t="array" ref="W5721">IF(SUM(LEN(B5721:V5721))=0,"",IF(OR(OR(ISBLANK(F5721),SUM(LEN(C5721),LEN(D5721))=0),AND(NOT(E5721="Unknown"),ISBLANK(J5721)),AND(NOT(O5721="Unknown"),ISBLANK(R5721))),"Missing Information", INDEX(Table15[Entire Service Line Classification], MATCH(SUMIFS(Table15[Unique ID],Table15[System-Owned Portion],E5721,Table15[If Material Anything Other than "Lead" in Column E,Was Material Ever Previously Lead?],G5721,Table15[Customer-Owned Portion],O5721),Table15[Unique ID],0),0)))</f>
        <v/>
      </c>
      <c r="X5721"/>
    </row>
    <row r="5722" spans="2:24" x14ac:dyDescent="0.25">
      <c r="B5722" s="146"/>
      <c r="C5722" s="31"/>
      <c r="D5722" s="31"/>
      <c r="E5722" s="44"/>
      <c r="F5722" s="43"/>
      <c r="G5722" s="84"/>
      <c r="H5722" s="31"/>
      <c r="I5722" s="208"/>
      <c r="J5722" s="84"/>
      <c r="K5722" s="31"/>
      <c r="L5722" s="31"/>
      <c r="M5722" s="169"/>
      <c r="N5722" s="148"/>
      <c r="O5722" s="106"/>
      <c r="P5722" s="43"/>
      <c r="Q5722" s="31"/>
      <c r="R5722" s="84"/>
      <c r="S5722" s="31"/>
      <c r="T5722" s="31"/>
      <c r="U5722" s="169"/>
      <c r="V5722" s="150"/>
      <c r="W5722" s="141" t="str" cm="1">
        <f t="array" ref="W5722">IF(SUM(LEN(B5722:V5722))=0,"",IF(OR(OR(ISBLANK(F5722),SUM(LEN(C5722),LEN(D5722))=0),AND(NOT(E5722="Unknown"),ISBLANK(J5722)),AND(NOT(O5722="Unknown"),ISBLANK(R5722))),"Missing Information", INDEX(Table15[Entire Service Line Classification], MATCH(SUMIFS(Table15[Unique ID],Table15[System-Owned Portion],E5722,Table15[If Material Anything Other than "Lead" in Column E,Was Material Ever Previously Lead?],G5722,Table15[Customer-Owned Portion],O5722),Table15[Unique ID],0),0)))</f>
        <v/>
      </c>
      <c r="X5722"/>
    </row>
    <row r="5723" spans="2:24" x14ac:dyDescent="0.25">
      <c r="B5723" s="146"/>
      <c r="C5723" s="31"/>
      <c r="D5723" s="31"/>
      <c r="E5723" s="44"/>
      <c r="F5723" s="43"/>
      <c r="G5723" s="84"/>
      <c r="H5723" s="31"/>
      <c r="I5723" s="208"/>
      <c r="J5723" s="84"/>
      <c r="K5723" s="31"/>
      <c r="L5723" s="31"/>
      <c r="M5723" s="169"/>
      <c r="N5723" s="148"/>
      <c r="O5723" s="106"/>
      <c r="P5723" s="43"/>
      <c r="Q5723" s="31"/>
      <c r="R5723" s="84"/>
      <c r="S5723" s="31"/>
      <c r="T5723" s="31"/>
      <c r="U5723" s="169"/>
      <c r="V5723" s="150"/>
      <c r="W5723" s="141" t="str" cm="1">
        <f t="array" ref="W5723">IF(SUM(LEN(B5723:V5723))=0,"",IF(OR(OR(ISBLANK(F5723),SUM(LEN(C5723),LEN(D5723))=0),AND(NOT(E5723="Unknown"),ISBLANK(J5723)),AND(NOT(O5723="Unknown"),ISBLANK(R5723))),"Missing Information", INDEX(Table15[Entire Service Line Classification], MATCH(SUMIFS(Table15[Unique ID],Table15[System-Owned Portion],E5723,Table15[If Material Anything Other than "Lead" in Column E,Was Material Ever Previously Lead?],G5723,Table15[Customer-Owned Portion],O5723),Table15[Unique ID],0),0)))</f>
        <v/>
      </c>
      <c r="X5723"/>
    </row>
    <row r="5724" spans="2:24" x14ac:dyDescent="0.25">
      <c r="B5724" s="146"/>
      <c r="C5724" s="31"/>
      <c r="D5724" s="31"/>
      <c r="E5724" s="44"/>
      <c r="F5724" s="43"/>
      <c r="G5724" s="84"/>
      <c r="H5724" s="31"/>
      <c r="I5724" s="208"/>
      <c r="J5724" s="84"/>
      <c r="K5724" s="31"/>
      <c r="L5724" s="31"/>
      <c r="M5724" s="169"/>
      <c r="N5724" s="148"/>
      <c r="O5724" s="106"/>
      <c r="P5724" s="43"/>
      <c r="Q5724" s="31"/>
      <c r="R5724" s="84"/>
      <c r="S5724" s="31"/>
      <c r="T5724" s="31"/>
      <c r="U5724" s="169"/>
      <c r="V5724" s="150"/>
      <c r="W5724" s="141" t="str" cm="1">
        <f t="array" ref="W5724">IF(SUM(LEN(B5724:V5724))=0,"",IF(OR(OR(ISBLANK(F5724),SUM(LEN(C5724),LEN(D5724))=0),AND(NOT(E5724="Unknown"),ISBLANK(J5724)),AND(NOT(O5724="Unknown"),ISBLANK(R5724))),"Missing Information", INDEX(Table15[Entire Service Line Classification], MATCH(SUMIFS(Table15[Unique ID],Table15[System-Owned Portion],E5724,Table15[If Material Anything Other than "Lead" in Column E,Was Material Ever Previously Lead?],G5724,Table15[Customer-Owned Portion],O5724),Table15[Unique ID],0),0)))</f>
        <v/>
      </c>
      <c r="X5724"/>
    </row>
    <row r="5725" spans="2:24" x14ac:dyDescent="0.25">
      <c r="B5725" s="146"/>
      <c r="C5725" s="31"/>
      <c r="D5725" s="31"/>
      <c r="E5725" s="44"/>
      <c r="F5725" s="43"/>
      <c r="G5725" s="84"/>
      <c r="H5725" s="31"/>
      <c r="I5725" s="208"/>
      <c r="J5725" s="84"/>
      <c r="K5725" s="31"/>
      <c r="L5725" s="31"/>
      <c r="M5725" s="169"/>
      <c r="N5725" s="148"/>
      <c r="O5725" s="106"/>
      <c r="P5725" s="43"/>
      <c r="Q5725" s="31"/>
      <c r="R5725" s="84"/>
      <c r="S5725" s="31"/>
      <c r="T5725" s="31"/>
      <c r="U5725" s="169"/>
      <c r="V5725" s="150"/>
      <c r="W5725" s="141" t="str" cm="1">
        <f t="array" ref="W5725">IF(SUM(LEN(B5725:V5725))=0,"",IF(OR(OR(ISBLANK(F5725),SUM(LEN(C5725),LEN(D5725))=0),AND(NOT(E5725="Unknown"),ISBLANK(J5725)),AND(NOT(O5725="Unknown"),ISBLANK(R5725))),"Missing Information", INDEX(Table15[Entire Service Line Classification], MATCH(SUMIFS(Table15[Unique ID],Table15[System-Owned Portion],E5725,Table15[If Material Anything Other than "Lead" in Column E,Was Material Ever Previously Lead?],G5725,Table15[Customer-Owned Portion],O5725),Table15[Unique ID],0),0)))</f>
        <v/>
      </c>
      <c r="X5725"/>
    </row>
    <row r="5726" spans="2:24" x14ac:dyDescent="0.25">
      <c r="B5726" s="146"/>
      <c r="C5726" s="31"/>
      <c r="D5726" s="31"/>
      <c r="E5726" s="44"/>
      <c r="F5726" s="43"/>
      <c r="G5726" s="84"/>
      <c r="H5726" s="31"/>
      <c r="I5726" s="208"/>
      <c r="J5726" s="84"/>
      <c r="K5726" s="31"/>
      <c r="L5726" s="31"/>
      <c r="M5726" s="169"/>
      <c r="N5726" s="148"/>
      <c r="O5726" s="106"/>
      <c r="P5726" s="43"/>
      <c r="Q5726" s="31"/>
      <c r="R5726" s="84"/>
      <c r="S5726" s="31"/>
      <c r="T5726" s="31"/>
      <c r="U5726" s="169"/>
      <c r="V5726" s="150"/>
      <c r="W5726" s="141" t="str" cm="1">
        <f t="array" ref="W5726">IF(SUM(LEN(B5726:V5726))=0,"",IF(OR(OR(ISBLANK(F5726),SUM(LEN(C5726),LEN(D5726))=0),AND(NOT(E5726="Unknown"),ISBLANK(J5726)),AND(NOT(O5726="Unknown"),ISBLANK(R5726))),"Missing Information", INDEX(Table15[Entire Service Line Classification], MATCH(SUMIFS(Table15[Unique ID],Table15[System-Owned Portion],E5726,Table15[If Material Anything Other than "Lead" in Column E,Was Material Ever Previously Lead?],G5726,Table15[Customer-Owned Portion],O5726),Table15[Unique ID],0),0)))</f>
        <v/>
      </c>
      <c r="X5726"/>
    </row>
    <row r="5727" spans="2:24" x14ac:dyDescent="0.25">
      <c r="B5727" s="146"/>
      <c r="C5727" s="31"/>
      <c r="D5727" s="31"/>
      <c r="E5727" s="44"/>
      <c r="F5727" s="43"/>
      <c r="G5727" s="84"/>
      <c r="H5727" s="31"/>
      <c r="I5727" s="208"/>
      <c r="J5727" s="84"/>
      <c r="K5727" s="31"/>
      <c r="L5727" s="31"/>
      <c r="M5727" s="169"/>
      <c r="N5727" s="148"/>
      <c r="O5727" s="106"/>
      <c r="P5727" s="43"/>
      <c r="Q5727" s="31"/>
      <c r="R5727" s="84"/>
      <c r="S5727" s="31"/>
      <c r="T5727" s="31"/>
      <c r="U5727" s="169"/>
      <c r="V5727" s="150"/>
      <c r="W5727" s="141" t="str" cm="1">
        <f t="array" ref="W5727">IF(SUM(LEN(B5727:V5727))=0,"",IF(OR(OR(ISBLANK(F5727),SUM(LEN(C5727),LEN(D5727))=0),AND(NOT(E5727="Unknown"),ISBLANK(J5727)),AND(NOT(O5727="Unknown"),ISBLANK(R5727))),"Missing Information", INDEX(Table15[Entire Service Line Classification], MATCH(SUMIFS(Table15[Unique ID],Table15[System-Owned Portion],E5727,Table15[If Material Anything Other than "Lead" in Column E,Was Material Ever Previously Lead?],G5727,Table15[Customer-Owned Portion],O5727),Table15[Unique ID],0),0)))</f>
        <v/>
      </c>
      <c r="X5727"/>
    </row>
    <row r="5728" spans="2:24" x14ac:dyDescent="0.25">
      <c r="B5728" s="146"/>
      <c r="C5728" s="31"/>
      <c r="D5728" s="31"/>
      <c r="E5728" s="44"/>
      <c r="F5728" s="43"/>
      <c r="G5728" s="84"/>
      <c r="H5728" s="31"/>
      <c r="I5728" s="208"/>
      <c r="J5728" s="84"/>
      <c r="K5728" s="31"/>
      <c r="L5728" s="31"/>
      <c r="M5728" s="169"/>
      <c r="N5728" s="148"/>
      <c r="O5728" s="106"/>
      <c r="P5728" s="43"/>
      <c r="Q5728" s="31"/>
      <c r="R5728" s="84"/>
      <c r="S5728" s="31"/>
      <c r="T5728" s="31"/>
      <c r="U5728" s="169"/>
      <c r="V5728" s="150"/>
      <c r="W5728" s="141" t="str" cm="1">
        <f t="array" ref="W5728">IF(SUM(LEN(B5728:V5728))=0,"",IF(OR(OR(ISBLANK(F5728),SUM(LEN(C5728),LEN(D5728))=0),AND(NOT(E5728="Unknown"),ISBLANK(J5728)),AND(NOT(O5728="Unknown"),ISBLANK(R5728))),"Missing Information", INDEX(Table15[Entire Service Line Classification], MATCH(SUMIFS(Table15[Unique ID],Table15[System-Owned Portion],E5728,Table15[If Material Anything Other than "Lead" in Column E,Was Material Ever Previously Lead?],G5728,Table15[Customer-Owned Portion],O5728),Table15[Unique ID],0),0)))</f>
        <v/>
      </c>
      <c r="X5728"/>
    </row>
    <row r="5729" spans="2:24" x14ac:dyDescent="0.25">
      <c r="B5729" s="146"/>
      <c r="C5729" s="31"/>
      <c r="D5729" s="31"/>
      <c r="E5729" s="44"/>
      <c r="F5729" s="43"/>
      <c r="G5729" s="84"/>
      <c r="H5729" s="31"/>
      <c r="I5729" s="208"/>
      <c r="J5729" s="84"/>
      <c r="K5729" s="31"/>
      <c r="L5729" s="31"/>
      <c r="M5729" s="169"/>
      <c r="N5729" s="148"/>
      <c r="O5729" s="106"/>
      <c r="P5729" s="43"/>
      <c r="Q5729" s="31"/>
      <c r="R5729" s="84"/>
      <c r="S5729" s="31"/>
      <c r="T5729" s="31"/>
      <c r="U5729" s="169"/>
      <c r="V5729" s="150"/>
      <c r="W5729" s="141" t="str" cm="1">
        <f t="array" ref="W5729">IF(SUM(LEN(B5729:V5729))=0,"",IF(OR(OR(ISBLANK(F5729),SUM(LEN(C5729),LEN(D5729))=0),AND(NOT(E5729="Unknown"),ISBLANK(J5729)),AND(NOT(O5729="Unknown"),ISBLANK(R5729))),"Missing Information", INDEX(Table15[Entire Service Line Classification], MATCH(SUMIFS(Table15[Unique ID],Table15[System-Owned Portion],E5729,Table15[If Material Anything Other than "Lead" in Column E,Was Material Ever Previously Lead?],G5729,Table15[Customer-Owned Portion],O5729),Table15[Unique ID],0),0)))</f>
        <v/>
      </c>
      <c r="X5729"/>
    </row>
    <row r="5730" spans="2:24" x14ac:dyDescent="0.25">
      <c r="B5730" s="146"/>
      <c r="C5730" s="31"/>
      <c r="D5730" s="31"/>
      <c r="E5730" s="44"/>
      <c r="F5730" s="43"/>
      <c r="G5730" s="84"/>
      <c r="H5730" s="31"/>
      <c r="I5730" s="208"/>
      <c r="J5730" s="84"/>
      <c r="K5730" s="31"/>
      <c r="L5730" s="31"/>
      <c r="M5730" s="169"/>
      <c r="N5730" s="148"/>
      <c r="O5730" s="106"/>
      <c r="P5730" s="43"/>
      <c r="Q5730" s="31"/>
      <c r="R5730" s="84"/>
      <c r="S5730" s="31"/>
      <c r="T5730" s="31"/>
      <c r="U5730" s="169"/>
      <c r="V5730" s="150"/>
      <c r="W5730" s="141" t="str" cm="1">
        <f t="array" ref="W5730">IF(SUM(LEN(B5730:V5730))=0,"",IF(OR(OR(ISBLANK(F5730),SUM(LEN(C5730),LEN(D5730))=0),AND(NOT(E5730="Unknown"),ISBLANK(J5730)),AND(NOT(O5730="Unknown"),ISBLANK(R5730))),"Missing Information", INDEX(Table15[Entire Service Line Classification], MATCH(SUMIFS(Table15[Unique ID],Table15[System-Owned Portion],E5730,Table15[If Material Anything Other than "Lead" in Column E,Was Material Ever Previously Lead?],G5730,Table15[Customer-Owned Portion],O5730),Table15[Unique ID],0),0)))</f>
        <v/>
      </c>
      <c r="X5730"/>
    </row>
    <row r="5731" spans="2:24" x14ac:dyDescent="0.25">
      <c r="B5731" s="146"/>
      <c r="C5731" s="31"/>
      <c r="D5731" s="31"/>
      <c r="E5731" s="44"/>
      <c r="F5731" s="43"/>
      <c r="G5731" s="84"/>
      <c r="H5731" s="31"/>
      <c r="I5731" s="208"/>
      <c r="J5731" s="84"/>
      <c r="K5731" s="31"/>
      <c r="L5731" s="31"/>
      <c r="M5731" s="169"/>
      <c r="N5731" s="148"/>
      <c r="O5731" s="106"/>
      <c r="P5731" s="43"/>
      <c r="Q5731" s="31"/>
      <c r="R5731" s="84"/>
      <c r="S5731" s="31"/>
      <c r="T5731" s="31"/>
      <c r="U5731" s="169"/>
      <c r="V5731" s="150"/>
      <c r="W5731" s="141" t="str" cm="1">
        <f t="array" ref="W5731">IF(SUM(LEN(B5731:V5731))=0,"",IF(OR(OR(ISBLANK(F5731),SUM(LEN(C5731),LEN(D5731))=0),AND(NOT(E5731="Unknown"),ISBLANK(J5731)),AND(NOT(O5731="Unknown"),ISBLANK(R5731))),"Missing Information", INDEX(Table15[Entire Service Line Classification], MATCH(SUMIFS(Table15[Unique ID],Table15[System-Owned Portion],E5731,Table15[If Material Anything Other than "Lead" in Column E,Was Material Ever Previously Lead?],G5731,Table15[Customer-Owned Portion],O5731),Table15[Unique ID],0),0)))</f>
        <v/>
      </c>
      <c r="X5731"/>
    </row>
    <row r="5732" spans="2:24" x14ac:dyDescent="0.25">
      <c r="B5732" s="146"/>
      <c r="C5732" s="31"/>
      <c r="D5732" s="31"/>
      <c r="E5732" s="44"/>
      <c r="F5732" s="43"/>
      <c r="G5732" s="84"/>
      <c r="H5732" s="31"/>
      <c r="I5732" s="208"/>
      <c r="J5732" s="84"/>
      <c r="K5732" s="31"/>
      <c r="L5732" s="31"/>
      <c r="M5732" s="169"/>
      <c r="N5732" s="148"/>
      <c r="O5732" s="106"/>
      <c r="P5732" s="43"/>
      <c r="Q5732" s="31"/>
      <c r="R5732" s="84"/>
      <c r="S5732" s="31"/>
      <c r="T5732" s="31"/>
      <c r="U5732" s="169"/>
      <c r="V5732" s="150"/>
      <c r="W5732" s="141" t="str" cm="1">
        <f t="array" ref="W5732">IF(SUM(LEN(B5732:V5732))=0,"",IF(OR(OR(ISBLANK(F5732),SUM(LEN(C5732),LEN(D5732))=0),AND(NOT(E5732="Unknown"),ISBLANK(J5732)),AND(NOT(O5732="Unknown"),ISBLANK(R5732))),"Missing Information", INDEX(Table15[Entire Service Line Classification], MATCH(SUMIFS(Table15[Unique ID],Table15[System-Owned Portion],E5732,Table15[If Material Anything Other than "Lead" in Column E,Was Material Ever Previously Lead?],G5732,Table15[Customer-Owned Portion],O5732),Table15[Unique ID],0),0)))</f>
        <v/>
      </c>
      <c r="X5732"/>
    </row>
    <row r="5733" spans="2:24" x14ac:dyDescent="0.25">
      <c r="B5733" s="146"/>
      <c r="C5733" s="31"/>
      <c r="D5733" s="31"/>
      <c r="E5733" s="44"/>
      <c r="F5733" s="43"/>
      <c r="G5733" s="84"/>
      <c r="H5733" s="31"/>
      <c r="I5733" s="208"/>
      <c r="J5733" s="84"/>
      <c r="K5733" s="31"/>
      <c r="L5733" s="31"/>
      <c r="M5733" s="169"/>
      <c r="N5733" s="148"/>
      <c r="O5733" s="106"/>
      <c r="P5733" s="43"/>
      <c r="Q5733" s="31"/>
      <c r="R5733" s="84"/>
      <c r="S5733" s="31"/>
      <c r="T5733" s="31"/>
      <c r="U5733" s="169"/>
      <c r="V5733" s="150"/>
      <c r="W5733" s="141" t="str" cm="1">
        <f t="array" ref="W5733">IF(SUM(LEN(B5733:V5733))=0,"",IF(OR(OR(ISBLANK(F5733),SUM(LEN(C5733),LEN(D5733))=0),AND(NOT(E5733="Unknown"),ISBLANK(J5733)),AND(NOT(O5733="Unknown"),ISBLANK(R5733))),"Missing Information", INDEX(Table15[Entire Service Line Classification], MATCH(SUMIFS(Table15[Unique ID],Table15[System-Owned Portion],E5733,Table15[If Material Anything Other than "Lead" in Column E,Was Material Ever Previously Lead?],G5733,Table15[Customer-Owned Portion],O5733),Table15[Unique ID],0),0)))</f>
        <v/>
      </c>
      <c r="X5733"/>
    </row>
    <row r="5734" spans="2:24" x14ac:dyDescent="0.25">
      <c r="B5734" s="146"/>
      <c r="C5734" s="31"/>
      <c r="D5734" s="31"/>
      <c r="E5734" s="44"/>
      <c r="F5734" s="43"/>
      <c r="G5734" s="84"/>
      <c r="H5734" s="31"/>
      <c r="I5734" s="208"/>
      <c r="J5734" s="84"/>
      <c r="K5734" s="31"/>
      <c r="L5734" s="31"/>
      <c r="M5734" s="169"/>
      <c r="N5734" s="148"/>
      <c r="O5734" s="106"/>
      <c r="P5734" s="43"/>
      <c r="Q5734" s="31"/>
      <c r="R5734" s="84"/>
      <c r="S5734" s="31"/>
      <c r="T5734" s="31"/>
      <c r="U5734" s="169"/>
      <c r="V5734" s="150"/>
      <c r="W5734" s="141" t="str" cm="1">
        <f t="array" ref="W5734">IF(SUM(LEN(B5734:V5734))=0,"",IF(OR(OR(ISBLANK(F5734),SUM(LEN(C5734),LEN(D5734))=0),AND(NOT(E5734="Unknown"),ISBLANK(J5734)),AND(NOT(O5734="Unknown"),ISBLANK(R5734))),"Missing Information", INDEX(Table15[Entire Service Line Classification], MATCH(SUMIFS(Table15[Unique ID],Table15[System-Owned Portion],E5734,Table15[If Material Anything Other than "Lead" in Column E,Was Material Ever Previously Lead?],G5734,Table15[Customer-Owned Portion],O5734),Table15[Unique ID],0),0)))</f>
        <v/>
      </c>
      <c r="X5734"/>
    </row>
    <row r="5735" spans="2:24" x14ac:dyDescent="0.25">
      <c r="B5735" s="146"/>
      <c r="C5735" s="31"/>
      <c r="D5735" s="31"/>
      <c r="E5735" s="44"/>
      <c r="F5735" s="43"/>
      <c r="G5735" s="84"/>
      <c r="H5735" s="31"/>
      <c r="I5735" s="208"/>
      <c r="J5735" s="84"/>
      <c r="K5735" s="31"/>
      <c r="L5735" s="31"/>
      <c r="M5735" s="169"/>
      <c r="N5735" s="148"/>
      <c r="O5735" s="106"/>
      <c r="P5735" s="43"/>
      <c r="Q5735" s="31"/>
      <c r="R5735" s="84"/>
      <c r="S5735" s="31"/>
      <c r="T5735" s="31"/>
      <c r="U5735" s="169"/>
      <c r="V5735" s="150"/>
      <c r="W5735" s="141" t="str" cm="1">
        <f t="array" ref="W5735">IF(SUM(LEN(B5735:V5735))=0,"",IF(OR(OR(ISBLANK(F5735),SUM(LEN(C5735),LEN(D5735))=0),AND(NOT(E5735="Unknown"),ISBLANK(J5735)),AND(NOT(O5735="Unknown"),ISBLANK(R5735))),"Missing Information", INDEX(Table15[Entire Service Line Classification], MATCH(SUMIFS(Table15[Unique ID],Table15[System-Owned Portion],E5735,Table15[If Material Anything Other than "Lead" in Column E,Was Material Ever Previously Lead?],G5735,Table15[Customer-Owned Portion],O5735),Table15[Unique ID],0),0)))</f>
        <v/>
      </c>
      <c r="X5735"/>
    </row>
    <row r="5736" spans="2:24" x14ac:dyDescent="0.25">
      <c r="B5736" s="146"/>
      <c r="C5736" s="31"/>
      <c r="D5736" s="31"/>
      <c r="E5736" s="44"/>
      <c r="F5736" s="43"/>
      <c r="G5736" s="84"/>
      <c r="H5736" s="31"/>
      <c r="I5736" s="208"/>
      <c r="J5736" s="84"/>
      <c r="K5736" s="31"/>
      <c r="L5736" s="31"/>
      <c r="M5736" s="169"/>
      <c r="N5736" s="148"/>
      <c r="O5736" s="106"/>
      <c r="P5736" s="43"/>
      <c r="Q5736" s="31"/>
      <c r="R5736" s="84"/>
      <c r="S5736" s="31"/>
      <c r="T5736" s="31"/>
      <c r="U5736" s="169"/>
      <c r="V5736" s="150"/>
      <c r="W5736" s="141" t="str" cm="1">
        <f t="array" ref="W5736">IF(SUM(LEN(B5736:V5736))=0,"",IF(OR(OR(ISBLANK(F5736),SUM(LEN(C5736),LEN(D5736))=0),AND(NOT(E5736="Unknown"),ISBLANK(J5736)),AND(NOT(O5736="Unknown"),ISBLANK(R5736))),"Missing Information", INDEX(Table15[Entire Service Line Classification], MATCH(SUMIFS(Table15[Unique ID],Table15[System-Owned Portion],E5736,Table15[If Material Anything Other than "Lead" in Column E,Was Material Ever Previously Lead?],G5736,Table15[Customer-Owned Portion],O5736),Table15[Unique ID],0),0)))</f>
        <v/>
      </c>
      <c r="X5736"/>
    </row>
    <row r="5737" spans="2:24" x14ac:dyDescent="0.25">
      <c r="B5737" s="146"/>
      <c r="C5737" s="31"/>
      <c r="D5737" s="31"/>
      <c r="E5737" s="44"/>
      <c r="F5737" s="43"/>
      <c r="G5737" s="84"/>
      <c r="H5737" s="31"/>
      <c r="I5737" s="208"/>
      <c r="J5737" s="84"/>
      <c r="K5737" s="31"/>
      <c r="L5737" s="31"/>
      <c r="M5737" s="169"/>
      <c r="N5737" s="148"/>
      <c r="O5737" s="106"/>
      <c r="P5737" s="43"/>
      <c r="Q5737" s="31"/>
      <c r="R5737" s="84"/>
      <c r="S5737" s="31"/>
      <c r="T5737" s="31"/>
      <c r="U5737" s="169"/>
      <c r="V5737" s="150"/>
      <c r="W5737" s="141" t="str" cm="1">
        <f t="array" ref="W5737">IF(SUM(LEN(B5737:V5737))=0,"",IF(OR(OR(ISBLANK(F5737),SUM(LEN(C5737),LEN(D5737))=0),AND(NOT(E5737="Unknown"),ISBLANK(J5737)),AND(NOT(O5737="Unknown"),ISBLANK(R5737))),"Missing Information", INDEX(Table15[Entire Service Line Classification], MATCH(SUMIFS(Table15[Unique ID],Table15[System-Owned Portion],E5737,Table15[If Material Anything Other than "Lead" in Column E,Was Material Ever Previously Lead?],G5737,Table15[Customer-Owned Portion],O5737),Table15[Unique ID],0),0)))</f>
        <v/>
      </c>
      <c r="X5737"/>
    </row>
    <row r="5738" spans="2:24" x14ac:dyDescent="0.25">
      <c r="B5738" s="146"/>
      <c r="C5738" s="31"/>
      <c r="D5738" s="31"/>
      <c r="E5738" s="44"/>
      <c r="F5738" s="43"/>
      <c r="G5738" s="84"/>
      <c r="H5738" s="31"/>
      <c r="I5738" s="208"/>
      <c r="J5738" s="84"/>
      <c r="K5738" s="31"/>
      <c r="L5738" s="31"/>
      <c r="M5738" s="169"/>
      <c r="N5738" s="148"/>
      <c r="O5738" s="106"/>
      <c r="P5738" s="43"/>
      <c r="Q5738" s="31"/>
      <c r="R5738" s="84"/>
      <c r="S5738" s="31"/>
      <c r="T5738" s="31"/>
      <c r="U5738" s="169"/>
      <c r="V5738" s="150"/>
      <c r="W5738" s="141" t="str" cm="1">
        <f t="array" ref="W5738">IF(SUM(LEN(B5738:V5738))=0,"",IF(OR(OR(ISBLANK(F5738),SUM(LEN(C5738),LEN(D5738))=0),AND(NOT(E5738="Unknown"),ISBLANK(J5738)),AND(NOT(O5738="Unknown"),ISBLANK(R5738))),"Missing Information", INDEX(Table15[Entire Service Line Classification], MATCH(SUMIFS(Table15[Unique ID],Table15[System-Owned Portion],E5738,Table15[If Material Anything Other than "Lead" in Column E,Was Material Ever Previously Lead?],G5738,Table15[Customer-Owned Portion],O5738),Table15[Unique ID],0),0)))</f>
        <v/>
      </c>
      <c r="X5738"/>
    </row>
    <row r="5739" spans="2:24" x14ac:dyDescent="0.25">
      <c r="B5739" s="146"/>
      <c r="C5739" s="31"/>
      <c r="D5739" s="31"/>
      <c r="E5739" s="44"/>
      <c r="F5739" s="43"/>
      <c r="G5739" s="84"/>
      <c r="H5739" s="31"/>
      <c r="I5739" s="208"/>
      <c r="J5739" s="84"/>
      <c r="K5739" s="31"/>
      <c r="L5739" s="31"/>
      <c r="M5739" s="169"/>
      <c r="N5739" s="148"/>
      <c r="O5739" s="106"/>
      <c r="P5739" s="43"/>
      <c r="Q5739" s="31"/>
      <c r="R5739" s="84"/>
      <c r="S5739" s="31"/>
      <c r="T5739" s="31"/>
      <c r="U5739" s="169"/>
      <c r="V5739" s="150"/>
      <c r="W5739" s="141" t="str" cm="1">
        <f t="array" ref="W5739">IF(SUM(LEN(B5739:V5739))=0,"",IF(OR(OR(ISBLANK(F5739),SUM(LEN(C5739),LEN(D5739))=0),AND(NOT(E5739="Unknown"),ISBLANK(J5739)),AND(NOT(O5739="Unknown"),ISBLANK(R5739))),"Missing Information", INDEX(Table15[Entire Service Line Classification], MATCH(SUMIFS(Table15[Unique ID],Table15[System-Owned Portion],E5739,Table15[If Material Anything Other than "Lead" in Column E,Was Material Ever Previously Lead?],G5739,Table15[Customer-Owned Portion],O5739),Table15[Unique ID],0),0)))</f>
        <v/>
      </c>
      <c r="X5739"/>
    </row>
    <row r="5740" spans="2:24" x14ac:dyDescent="0.25">
      <c r="B5740" s="146"/>
      <c r="C5740" s="31"/>
      <c r="D5740" s="31"/>
      <c r="E5740" s="44"/>
      <c r="F5740" s="43"/>
      <c r="G5740" s="84"/>
      <c r="H5740" s="31"/>
      <c r="I5740" s="208"/>
      <c r="J5740" s="84"/>
      <c r="K5740" s="31"/>
      <c r="L5740" s="31"/>
      <c r="M5740" s="169"/>
      <c r="N5740" s="148"/>
      <c r="O5740" s="106"/>
      <c r="P5740" s="43"/>
      <c r="Q5740" s="31"/>
      <c r="R5740" s="84"/>
      <c r="S5740" s="31"/>
      <c r="T5740" s="31"/>
      <c r="U5740" s="169"/>
      <c r="V5740" s="150"/>
      <c r="W5740" s="141" t="str" cm="1">
        <f t="array" ref="W5740">IF(SUM(LEN(B5740:V5740))=0,"",IF(OR(OR(ISBLANK(F5740),SUM(LEN(C5740),LEN(D5740))=0),AND(NOT(E5740="Unknown"),ISBLANK(J5740)),AND(NOT(O5740="Unknown"),ISBLANK(R5740))),"Missing Information", INDEX(Table15[Entire Service Line Classification], MATCH(SUMIFS(Table15[Unique ID],Table15[System-Owned Portion],E5740,Table15[If Material Anything Other than "Lead" in Column E,Was Material Ever Previously Lead?],G5740,Table15[Customer-Owned Portion],O5740),Table15[Unique ID],0),0)))</f>
        <v/>
      </c>
      <c r="X5740"/>
    </row>
    <row r="5741" spans="2:24" x14ac:dyDescent="0.25">
      <c r="B5741" s="146"/>
      <c r="C5741" s="31"/>
      <c r="D5741" s="31"/>
      <c r="E5741" s="44"/>
      <c r="F5741" s="43"/>
      <c r="G5741" s="84"/>
      <c r="H5741" s="31"/>
      <c r="I5741" s="208"/>
      <c r="J5741" s="84"/>
      <c r="K5741" s="31"/>
      <c r="L5741" s="31"/>
      <c r="M5741" s="169"/>
      <c r="N5741" s="148"/>
      <c r="O5741" s="106"/>
      <c r="P5741" s="43"/>
      <c r="Q5741" s="31"/>
      <c r="R5741" s="84"/>
      <c r="S5741" s="31"/>
      <c r="T5741" s="31"/>
      <c r="U5741" s="169"/>
      <c r="V5741" s="150"/>
      <c r="W5741" s="141" t="str" cm="1">
        <f t="array" ref="W5741">IF(SUM(LEN(B5741:V5741))=0,"",IF(OR(OR(ISBLANK(F5741),SUM(LEN(C5741),LEN(D5741))=0),AND(NOT(E5741="Unknown"),ISBLANK(J5741)),AND(NOT(O5741="Unknown"),ISBLANK(R5741))),"Missing Information", INDEX(Table15[Entire Service Line Classification], MATCH(SUMIFS(Table15[Unique ID],Table15[System-Owned Portion],E5741,Table15[If Material Anything Other than "Lead" in Column E,Was Material Ever Previously Lead?],G5741,Table15[Customer-Owned Portion],O5741),Table15[Unique ID],0),0)))</f>
        <v/>
      </c>
      <c r="X5741"/>
    </row>
    <row r="5742" spans="2:24" x14ac:dyDescent="0.25">
      <c r="B5742" s="146"/>
      <c r="C5742" s="31"/>
      <c r="D5742" s="31"/>
      <c r="E5742" s="44"/>
      <c r="F5742" s="43"/>
      <c r="G5742" s="84"/>
      <c r="H5742" s="31"/>
      <c r="I5742" s="208"/>
      <c r="J5742" s="84"/>
      <c r="K5742" s="31"/>
      <c r="L5742" s="31"/>
      <c r="M5742" s="169"/>
      <c r="N5742" s="148"/>
      <c r="O5742" s="106"/>
      <c r="P5742" s="43"/>
      <c r="Q5742" s="31"/>
      <c r="R5742" s="84"/>
      <c r="S5742" s="31"/>
      <c r="T5742" s="31"/>
      <c r="U5742" s="169"/>
      <c r="V5742" s="150"/>
      <c r="W5742" s="141" t="str" cm="1">
        <f t="array" ref="W5742">IF(SUM(LEN(B5742:V5742))=0,"",IF(OR(OR(ISBLANK(F5742),SUM(LEN(C5742),LEN(D5742))=0),AND(NOT(E5742="Unknown"),ISBLANK(J5742)),AND(NOT(O5742="Unknown"),ISBLANK(R5742))),"Missing Information", INDEX(Table15[Entire Service Line Classification], MATCH(SUMIFS(Table15[Unique ID],Table15[System-Owned Portion],E5742,Table15[If Material Anything Other than "Lead" in Column E,Was Material Ever Previously Lead?],G5742,Table15[Customer-Owned Portion],O5742),Table15[Unique ID],0),0)))</f>
        <v/>
      </c>
      <c r="X5742"/>
    </row>
    <row r="5743" spans="2:24" x14ac:dyDescent="0.25">
      <c r="B5743" s="146"/>
      <c r="C5743" s="31"/>
      <c r="D5743" s="31"/>
      <c r="E5743" s="44"/>
      <c r="F5743" s="43"/>
      <c r="G5743" s="84"/>
      <c r="H5743" s="31"/>
      <c r="I5743" s="208"/>
      <c r="J5743" s="84"/>
      <c r="K5743" s="31"/>
      <c r="L5743" s="31"/>
      <c r="M5743" s="169"/>
      <c r="N5743" s="148"/>
      <c r="O5743" s="106"/>
      <c r="P5743" s="43"/>
      <c r="Q5743" s="31"/>
      <c r="R5743" s="84"/>
      <c r="S5743" s="31"/>
      <c r="T5743" s="31"/>
      <c r="U5743" s="169"/>
      <c r="V5743" s="150"/>
      <c r="W5743" s="141" t="str" cm="1">
        <f t="array" ref="W5743">IF(SUM(LEN(B5743:V5743))=0,"",IF(OR(OR(ISBLANK(F5743),SUM(LEN(C5743),LEN(D5743))=0),AND(NOT(E5743="Unknown"),ISBLANK(J5743)),AND(NOT(O5743="Unknown"),ISBLANK(R5743))),"Missing Information", INDEX(Table15[Entire Service Line Classification], MATCH(SUMIFS(Table15[Unique ID],Table15[System-Owned Portion],E5743,Table15[If Material Anything Other than "Lead" in Column E,Was Material Ever Previously Lead?],G5743,Table15[Customer-Owned Portion],O5743),Table15[Unique ID],0),0)))</f>
        <v/>
      </c>
      <c r="X5743"/>
    </row>
    <row r="5744" spans="2:24" x14ac:dyDescent="0.25">
      <c r="B5744" s="146"/>
      <c r="C5744" s="31"/>
      <c r="D5744" s="31"/>
      <c r="E5744" s="44"/>
      <c r="F5744" s="43"/>
      <c r="G5744" s="84"/>
      <c r="H5744" s="31"/>
      <c r="I5744" s="208"/>
      <c r="J5744" s="84"/>
      <c r="K5744" s="31"/>
      <c r="L5744" s="31"/>
      <c r="M5744" s="169"/>
      <c r="N5744" s="148"/>
      <c r="O5744" s="106"/>
      <c r="P5744" s="43"/>
      <c r="Q5744" s="31"/>
      <c r="R5744" s="84"/>
      <c r="S5744" s="31"/>
      <c r="T5744" s="31"/>
      <c r="U5744" s="169"/>
      <c r="V5744" s="150"/>
      <c r="W5744" s="141" t="str" cm="1">
        <f t="array" ref="W5744">IF(SUM(LEN(B5744:V5744))=0,"",IF(OR(OR(ISBLANK(F5744),SUM(LEN(C5744),LEN(D5744))=0),AND(NOT(E5744="Unknown"),ISBLANK(J5744)),AND(NOT(O5744="Unknown"),ISBLANK(R5744))),"Missing Information", INDEX(Table15[Entire Service Line Classification], MATCH(SUMIFS(Table15[Unique ID],Table15[System-Owned Portion],E5744,Table15[If Material Anything Other than "Lead" in Column E,Was Material Ever Previously Lead?],G5744,Table15[Customer-Owned Portion],O5744),Table15[Unique ID],0),0)))</f>
        <v/>
      </c>
      <c r="X5744"/>
    </row>
    <row r="5745" spans="2:24" x14ac:dyDescent="0.25">
      <c r="B5745" s="146"/>
      <c r="C5745" s="31"/>
      <c r="D5745" s="31"/>
      <c r="E5745" s="44"/>
      <c r="F5745" s="43"/>
      <c r="G5745" s="84"/>
      <c r="H5745" s="31"/>
      <c r="I5745" s="208"/>
      <c r="J5745" s="84"/>
      <c r="K5745" s="31"/>
      <c r="L5745" s="31"/>
      <c r="M5745" s="169"/>
      <c r="N5745" s="148"/>
      <c r="O5745" s="106"/>
      <c r="P5745" s="43"/>
      <c r="Q5745" s="31"/>
      <c r="R5745" s="84"/>
      <c r="S5745" s="31"/>
      <c r="T5745" s="31"/>
      <c r="U5745" s="169"/>
      <c r="V5745" s="150"/>
      <c r="W5745" s="141" t="str" cm="1">
        <f t="array" ref="W5745">IF(SUM(LEN(B5745:V5745))=0,"",IF(OR(OR(ISBLANK(F5745),SUM(LEN(C5745),LEN(D5745))=0),AND(NOT(E5745="Unknown"),ISBLANK(J5745)),AND(NOT(O5745="Unknown"),ISBLANK(R5745))),"Missing Information", INDEX(Table15[Entire Service Line Classification], MATCH(SUMIFS(Table15[Unique ID],Table15[System-Owned Portion],E5745,Table15[If Material Anything Other than "Lead" in Column E,Was Material Ever Previously Lead?],G5745,Table15[Customer-Owned Portion],O5745),Table15[Unique ID],0),0)))</f>
        <v/>
      </c>
      <c r="X5745"/>
    </row>
    <row r="5746" spans="2:24" x14ac:dyDescent="0.25">
      <c r="B5746" s="146"/>
      <c r="C5746" s="31"/>
      <c r="D5746" s="31"/>
      <c r="E5746" s="44"/>
      <c r="F5746" s="43"/>
      <c r="G5746" s="84"/>
      <c r="H5746" s="31"/>
      <c r="I5746" s="208"/>
      <c r="J5746" s="84"/>
      <c r="K5746" s="31"/>
      <c r="L5746" s="31"/>
      <c r="M5746" s="169"/>
      <c r="N5746" s="148"/>
      <c r="O5746" s="106"/>
      <c r="P5746" s="43"/>
      <c r="Q5746" s="31"/>
      <c r="R5746" s="84"/>
      <c r="S5746" s="31"/>
      <c r="T5746" s="31"/>
      <c r="U5746" s="169"/>
      <c r="V5746" s="150"/>
      <c r="W5746" s="141" t="str" cm="1">
        <f t="array" ref="W5746">IF(SUM(LEN(B5746:V5746))=0,"",IF(OR(OR(ISBLANK(F5746),SUM(LEN(C5746),LEN(D5746))=0),AND(NOT(E5746="Unknown"),ISBLANK(J5746)),AND(NOT(O5746="Unknown"),ISBLANK(R5746))),"Missing Information", INDEX(Table15[Entire Service Line Classification], MATCH(SUMIFS(Table15[Unique ID],Table15[System-Owned Portion],E5746,Table15[If Material Anything Other than "Lead" in Column E,Was Material Ever Previously Lead?],G5746,Table15[Customer-Owned Portion],O5746),Table15[Unique ID],0),0)))</f>
        <v/>
      </c>
      <c r="X5746"/>
    </row>
    <row r="5747" spans="2:24" x14ac:dyDescent="0.25">
      <c r="B5747" s="146"/>
      <c r="C5747" s="31"/>
      <c r="D5747" s="31"/>
      <c r="E5747" s="44"/>
      <c r="F5747" s="43"/>
      <c r="G5747" s="84"/>
      <c r="H5747" s="31"/>
      <c r="I5747" s="208"/>
      <c r="J5747" s="84"/>
      <c r="K5747" s="31"/>
      <c r="L5747" s="31"/>
      <c r="M5747" s="169"/>
      <c r="N5747" s="148"/>
      <c r="O5747" s="106"/>
      <c r="P5747" s="43"/>
      <c r="Q5747" s="31"/>
      <c r="R5747" s="84"/>
      <c r="S5747" s="31"/>
      <c r="T5747" s="31"/>
      <c r="U5747" s="169"/>
      <c r="V5747" s="150"/>
      <c r="W5747" s="141" t="str" cm="1">
        <f t="array" ref="W5747">IF(SUM(LEN(B5747:V5747))=0,"",IF(OR(OR(ISBLANK(F5747),SUM(LEN(C5747),LEN(D5747))=0),AND(NOT(E5747="Unknown"),ISBLANK(J5747)),AND(NOT(O5747="Unknown"),ISBLANK(R5747))),"Missing Information", INDEX(Table15[Entire Service Line Classification], MATCH(SUMIFS(Table15[Unique ID],Table15[System-Owned Portion],E5747,Table15[If Material Anything Other than "Lead" in Column E,Was Material Ever Previously Lead?],G5747,Table15[Customer-Owned Portion],O5747),Table15[Unique ID],0),0)))</f>
        <v/>
      </c>
      <c r="X5747"/>
    </row>
    <row r="5748" spans="2:24" x14ac:dyDescent="0.25">
      <c r="B5748" s="146"/>
      <c r="C5748" s="31"/>
      <c r="D5748" s="31"/>
      <c r="E5748" s="44"/>
      <c r="F5748" s="43"/>
      <c r="G5748" s="84"/>
      <c r="H5748" s="31"/>
      <c r="I5748" s="208"/>
      <c r="J5748" s="84"/>
      <c r="K5748" s="31"/>
      <c r="L5748" s="31"/>
      <c r="M5748" s="169"/>
      <c r="N5748" s="148"/>
      <c r="O5748" s="106"/>
      <c r="P5748" s="43"/>
      <c r="Q5748" s="31"/>
      <c r="R5748" s="84"/>
      <c r="S5748" s="31"/>
      <c r="T5748" s="31"/>
      <c r="U5748" s="169"/>
      <c r="V5748" s="150"/>
      <c r="W5748" s="141" t="str" cm="1">
        <f t="array" ref="W5748">IF(SUM(LEN(B5748:V5748))=0,"",IF(OR(OR(ISBLANK(F5748),SUM(LEN(C5748),LEN(D5748))=0),AND(NOT(E5748="Unknown"),ISBLANK(J5748)),AND(NOT(O5748="Unknown"),ISBLANK(R5748))),"Missing Information", INDEX(Table15[Entire Service Line Classification], MATCH(SUMIFS(Table15[Unique ID],Table15[System-Owned Portion],E5748,Table15[If Material Anything Other than "Lead" in Column E,Was Material Ever Previously Lead?],G5748,Table15[Customer-Owned Portion],O5748),Table15[Unique ID],0),0)))</f>
        <v/>
      </c>
      <c r="X5748"/>
    </row>
    <row r="5749" spans="2:24" x14ac:dyDescent="0.25">
      <c r="B5749" s="146"/>
      <c r="C5749" s="31"/>
      <c r="D5749" s="31"/>
      <c r="E5749" s="44"/>
      <c r="F5749" s="43"/>
      <c r="G5749" s="84"/>
      <c r="H5749" s="31"/>
      <c r="I5749" s="208"/>
      <c r="J5749" s="84"/>
      <c r="K5749" s="31"/>
      <c r="L5749" s="31"/>
      <c r="M5749" s="169"/>
      <c r="N5749" s="148"/>
      <c r="O5749" s="106"/>
      <c r="P5749" s="43"/>
      <c r="Q5749" s="31"/>
      <c r="R5749" s="84"/>
      <c r="S5749" s="31"/>
      <c r="T5749" s="31"/>
      <c r="U5749" s="169"/>
      <c r="V5749" s="150"/>
      <c r="W5749" s="141" t="str" cm="1">
        <f t="array" ref="W5749">IF(SUM(LEN(B5749:V5749))=0,"",IF(OR(OR(ISBLANK(F5749),SUM(LEN(C5749),LEN(D5749))=0),AND(NOT(E5749="Unknown"),ISBLANK(J5749)),AND(NOT(O5749="Unknown"),ISBLANK(R5749))),"Missing Information", INDEX(Table15[Entire Service Line Classification], MATCH(SUMIFS(Table15[Unique ID],Table15[System-Owned Portion],E5749,Table15[If Material Anything Other than "Lead" in Column E,Was Material Ever Previously Lead?],G5749,Table15[Customer-Owned Portion],O5749),Table15[Unique ID],0),0)))</f>
        <v/>
      </c>
      <c r="X5749"/>
    </row>
    <row r="5750" spans="2:24" x14ac:dyDescent="0.25">
      <c r="B5750" s="146"/>
      <c r="C5750" s="31"/>
      <c r="D5750" s="31"/>
      <c r="E5750" s="44"/>
      <c r="F5750" s="43"/>
      <c r="G5750" s="84"/>
      <c r="H5750" s="31"/>
      <c r="I5750" s="208"/>
      <c r="J5750" s="84"/>
      <c r="K5750" s="31"/>
      <c r="L5750" s="31"/>
      <c r="M5750" s="169"/>
      <c r="N5750" s="148"/>
      <c r="O5750" s="106"/>
      <c r="P5750" s="43"/>
      <c r="Q5750" s="31"/>
      <c r="R5750" s="84"/>
      <c r="S5750" s="31"/>
      <c r="T5750" s="31"/>
      <c r="U5750" s="169"/>
      <c r="V5750" s="150"/>
      <c r="W5750" s="141" t="str" cm="1">
        <f t="array" ref="W5750">IF(SUM(LEN(B5750:V5750))=0,"",IF(OR(OR(ISBLANK(F5750),SUM(LEN(C5750),LEN(D5750))=0),AND(NOT(E5750="Unknown"),ISBLANK(J5750)),AND(NOT(O5750="Unknown"),ISBLANK(R5750))),"Missing Information", INDEX(Table15[Entire Service Line Classification], MATCH(SUMIFS(Table15[Unique ID],Table15[System-Owned Portion],E5750,Table15[If Material Anything Other than "Lead" in Column E,Was Material Ever Previously Lead?],G5750,Table15[Customer-Owned Portion],O5750),Table15[Unique ID],0),0)))</f>
        <v/>
      </c>
      <c r="X5750"/>
    </row>
    <row r="5751" spans="2:24" x14ac:dyDescent="0.25">
      <c r="B5751" s="146"/>
      <c r="C5751" s="31"/>
      <c r="D5751" s="31"/>
      <c r="E5751" s="44"/>
      <c r="F5751" s="43"/>
      <c r="G5751" s="84"/>
      <c r="H5751" s="31"/>
      <c r="I5751" s="208"/>
      <c r="J5751" s="84"/>
      <c r="K5751" s="31"/>
      <c r="L5751" s="31"/>
      <c r="M5751" s="169"/>
      <c r="N5751" s="148"/>
      <c r="O5751" s="106"/>
      <c r="P5751" s="43"/>
      <c r="Q5751" s="31"/>
      <c r="R5751" s="84"/>
      <c r="S5751" s="31"/>
      <c r="T5751" s="31"/>
      <c r="U5751" s="169"/>
      <c r="V5751" s="150"/>
      <c r="W5751" s="141" t="str" cm="1">
        <f t="array" ref="W5751">IF(SUM(LEN(B5751:V5751))=0,"",IF(OR(OR(ISBLANK(F5751),SUM(LEN(C5751),LEN(D5751))=0),AND(NOT(E5751="Unknown"),ISBLANK(J5751)),AND(NOT(O5751="Unknown"),ISBLANK(R5751))),"Missing Information", INDEX(Table15[Entire Service Line Classification], MATCH(SUMIFS(Table15[Unique ID],Table15[System-Owned Portion],E5751,Table15[If Material Anything Other than "Lead" in Column E,Was Material Ever Previously Lead?],G5751,Table15[Customer-Owned Portion],O5751),Table15[Unique ID],0),0)))</f>
        <v/>
      </c>
      <c r="X5751"/>
    </row>
    <row r="5752" spans="2:24" x14ac:dyDescent="0.25">
      <c r="B5752" s="146"/>
      <c r="C5752" s="31"/>
      <c r="D5752" s="31"/>
      <c r="E5752" s="44"/>
      <c r="F5752" s="43"/>
      <c r="G5752" s="84"/>
      <c r="H5752" s="31"/>
      <c r="I5752" s="208"/>
      <c r="J5752" s="84"/>
      <c r="K5752" s="31"/>
      <c r="L5752" s="31"/>
      <c r="M5752" s="169"/>
      <c r="N5752" s="148"/>
      <c r="O5752" s="106"/>
      <c r="P5752" s="43"/>
      <c r="Q5752" s="31"/>
      <c r="R5752" s="84"/>
      <c r="S5752" s="31"/>
      <c r="T5752" s="31"/>
      <c r="U5752" s="169"/>
      <c r="V5752" s="150"/>
      <c r="W5752" s="141" t="str" cm="1">
        <f t="array" ref="W5752">IF(SUM(LEN(B5752:V5752))=0,"",IF(OR(OR(ISBLANK(F5752),SUM(LEN(C5752),LEN(D5752))=0),AND(NOT(E5752="Unknown"),ISBLANK(J5752)),AND(NOT(O5752="Unknown"),ISBLANK(R5752))),"Missing Information", INDEX(Table15[Entire Service Line Classification], MATCH(SUMIFS(Table15[Unique ID],Table15[System-Owned Portion],E5752,Table15[If Material Anything Other than "Lead" in Column E,Was Material Ever Previously Lead?],G5752,Table15[Customer-Owned Portion],O5752),Table15[Unique ID],0),0)))</f>
        <v/>
      </c>
      <c r="X5752"/>
    </row>
    <row r="5753" spans="2:24" x14ac:dyDescent="0.25">
      <c r="B5753" s="146"/>
      <c r="C5753" s="31"/>
      <c r="D5753" s="31"/>
      <c r="E5753" s="44"/>
      <c r="F5753" s="43"/>
      <c r="G5753" s="84"/>
      <c r="H5753" s="31"/>
      <c r="I5753" s="208"/>
      <c r="J5753" s="84"/>
      <c r="K5753" s="31"/>
      <c r="L5753" s="31"/>
      <c r="M5753" s="169"/>
      <c r="N5753" s="148"/>
      <c r="O5753" s="106"/>
      <c r="P5753" s="43"/>
      <c r="Q5753" s="31"/>
      <c r="R5753" s="84"/>
      <c r="S5753" s="31"/>
      <c r="T5753" s="31"/>
      <c r="U5753" s="169"/>
      <c r="V5753" s="150"/>
      <c r="W5753" s="141" t="str" cm="1">
        <f t="array" ref="W5753">IF(SUM(LEN(B5753:V5753))=0,"",IF(OR(OR(ISBLANK(F5753),SUM(LEN(C5753),LEN(D5753))=0),AND(NOT(E5753="Unknown"),ISBLANK(J5753)),AND(NOT(O5753="Unknown"),ISBLANK(R5753))),"Missing Information", INDEX(Table15[Entire Service Line Classification], MATCH(SUMIFS(Table15[Unique ID],Table15[System-Owned Portion],E5753,Table15[If Material Anything Other than "Lead" in Column E,Was Material Ever Previously Lead?],G5753,Table15[Customer-Owned Portion],O5753),Table15[Unique ID],0),0)))</f>
        <v/>
      </c>
      <c r="X5753"/>
    </row>
    <row r="5754" spans="2:24" x14ac:dyDescent="0.25">
      <c r="B5754" s="146"/>
      <c r="C5754" s="31"/>
      <c r="D5754" s="31"/>
      <c r="E5754" s="44"/>
      <c r="F5754" s="43"/>
      <c r="G5754" s="84"/>
      <c r="H5754" s="31"/>
      <c r="I5754" s="208"/>
      <c r="J5754" s="84"/>
      <c r="K5754" s="31"/>
      <c r="L5754" s="31"/>
      <c r="M5754" s="169"/>
      <c r="N5754" s="148"/>
      <c r="O5754" s="106"/>
      <c r="P5754" s="43"/>
      <c r="Q5754" s="31"/>
      <c r="R5754" s="84"/>
      <c r="S5754" s="31"/>
      <c r="T5754" s="31"/>
      <c r="U5754" s="169"/>
      <c r="V5754" s="150"/>
      <c r="W5754" s="141" t="str" cm="1">
        <f t="array" ref="W5754">IF(SUM(LEN(B5754:V5754))=0,"",IF(OR(OR(ISBLANK(F5754),SUM(LEN(C5754),LEN(D5754))=0),AND(NOT(E5754="Unknown"),ISBLANK(J5754)),AND(NOT(O5754="Unknown"),ISBLANK(R5754))),"Missing Information", INDEX(Table15[Entire Service Line Classification], MATCH(SUMIFS(Table15[Unique ID],Table15[System-Owned Portion],E5754,Table15[If Material Anything Other than "Lead" in Column E,Was Material Ever Previously Lead?],G5754,Table15[Customer-Owned Portion],O5754),Table15[Unique ID],0),0)))</f>
        <v/>
      </c>
      <c r="X5754"/>
    </row>
    <row r="5755" spans="2:24" x14ac:dyDescent="0.25">
      <c r="B5755" s="146"/>
      <c r="C5755" s="31"/>
      <c r="D5755" s="31"/>
      <c r="E5755" s="44"/>
      <c r="F5755" s="43"/>
      <c r="G5755" s="84"/>
      <c r="H5755" s="31"/>
      <c r="I5755" s="208"/>
      <c r="J5755" s="84"/>
      <c r="K5755" s="31"/>
      <c r="L5755" s="31"/>
      <c r="M5755" s="169"/>
      <c r="N5755" s="148"/>
      <c r="O5755" s="106"/>
      <c r="P5755" s="43"/>
      <c r="Q5755" s="31"/>
      <c r="R5755" s="84"/>
      <c r="S5755" s="31"/>
      <c r="T5755" s="31"/>
      <c r="U5755" s="169"/>
      <c r="V5755" s="150"/>
      <c r="W5755" s="141" t="str" cm="1">
        <f t="array" ref="W5755">IF(SUM(LEN(B5755:V5755))=0,"",IF(OR(OR(ISBLANK(F5755),SUM(LEN(C5755),LEN(D5755))=0),AND(NOT(E5755="Unknown"),ISBLANK(J5755)),AND(NOT(O5755="Unknown"),ISBLANK(R5755))),"Missing Information", INDEX(Table15[Entire Service Line Classification], MATCH(SUMIFS(Table15[Unique ID],Table15[System-Owned Portion],E5755,Table15[If Material Anything Other than "Lead" in Column E,Was Material Ever Previously Lead?],G5755,Table15[Customer-Owned Portion],O5755),Table15[Unique ID],0),0)))</f>
        <v/>
      </c>
      <c r="X5755"/>
    </row>
    <row r="5756" spans="2:24" x14ac:dyDescent="0.25">
      <c r="B5756" s="146"/>
      <c r="C5756" s="31"/>
      <c r="D5756" s="31"/>
      <c r="E5756" s="44"/>
      <c r="F5756" s="43"/>
      <c r="G5756" s="84"/>
      <c r="H5756" s="31"/>
      <c r="I5756" s="208"/>
      <c r="J5756" s="84"/>
      <c r="K5756" s="31"/>
      <c r="L5756" s="31"/>
      <c r="M5756" s="169"/>
      <c r="N5756" s="148"/>
      <c r="O5756" s="106"/>
      <c r="P5756" s="43"/>
      <c r="Q5756" s="31"/>
      <c r="R5756" s="84"/>
      <c r="S5756" s="31"/>
      <c r="T5756" s="31"/>
      <c r="U5756" s="169"/>
      <c r="V5756" s="150"/>
      <c r="W5756" s="141" t="str" cm="1">
        <f t="array" ref="W5756">IF(SUM(LEN(B5756:V5756))=0,"",IF(OR(OR(ISBLANK(F5756),SUM(LEN(C5756),LEN(D5756))=0),AND(NOT(E5756="Unknown"),ISBLANK(J5756)),AND(NOT(O5756="Unknown"),ISBLANK(R5756))),"Missing Information", INDEX(Table15[Entire Service Line Classification], MATCH(SUMIFS(Table15[Unique ID],Table15[System-Owned Portion],E5756,Table15[If Material Anything Other than "Lead" in Column E,Was Material Ever Previously Lead?],G5756,Table15[Customer-Owned Portion],O5756),Table15[Unique ID],0),0)))</f>
        <v/>
      </c>
      <c r="X5756"/>
    </row>
    <row r="5757" spans="2:24" x14ac:dyDescent="0.25">
      <c r="B5757" s="146"/>
      <c r="C5757" s="31"/>
      <c r="D5757" s="31"/>
      <c r="E5757" s="44"/>
      <c r="F5757" s="43"/>
      <c r="G5757" s="84"/>
      <c r="H5757" s="31"/>
      <c r="I5757" s="208"/>
      <c r="J5757" s="84"/>
      <c r="K5757" s="31"/>
      <c r="L5757" s="31"/>
      <c r="M5757" s="169"/>
      <c r="N5757" s="148"/>
      <c r="O5757" s="106"/>
      <c r="P5757" s="43"/>
      <c r="Q5757" s="31"/>
      <c r="R5757" s="84"/>
      <c r="S5757" s="31"/>
      <c r="T5757" s="31"/>
      <c r="U5757" s="169"/>
      <c r="V5757" s="150"/>
      <c r="W5757" s="141" t="str" cm="1">
        <f t="array" ref="W5757">IF(SUM(LEN(B5757:V5757))=0,"",IF(OR(OR(ISBLANK(F5757),SUM(LEN(C5757),LEN(D5757))=0),AND(NOT(E5757="Unknown"),ISBLANK(J5757)),AND(NOT(O5757="Unknown"),ISBLANK(R5757))),"Missing Information", INDEX(Table15[Entire Service Line Classification], MATCH(SUMIFS(Table15[Unique ID],Table15[System-Owned Portion],E5757,Table15[If Material Anything Other than "Lead" in Column E,Was Material Ever Previously Lead?],G5757,Table15[Customer-Owned Portion],O5757),Table15[Unique ID],0),0)))</f>
        <v/>
      </c>
      <c r="X5757"/>
    </row>
    <row r="5758" spans="2:24" x14ac:dyDescent="0.25">
      <c r="B5758" s="146"/>
      <c r="C5758" s="31"/>
      <c r="D5758" s="31"/>
      <c r="E5758" s="44"/>
      <c r="F5758" s="43"/>
      <c r="G5758" s="84"/>
      <c r="H5758" s="31"/>
      <c r="I5758" s="208"/>
      <c r="J5758" s="84"/>
      <c r="K5758" s="31"/>
      <c r="L5758" s="31"/>
      <c r="M5758" s="169"/>
      <c r="N5758" s="148"/>
      <c r="O5758" s="106"/>
      <c r="P5758" s="43"/>
      <c r="Q5758" s="31"/>
      <c r="R5758" s="84"/>
      <c r="S5758" s="31"/>
      <c r="T5758" s="31"/>
      <c r="U5758" s="169"/>
      <c r="V5758" s="150"/>
      <c r="W5758" s="141" t="str" cm="1">
        <f t="array" ref="W5758">IF(SUM(LEN(B5758:V5758))=0,"",IF(OR(OR(ISBLANK(F5758),SUM(LEN(C5758),LEN(D5758))=0),AND(NOT(E5758="Unknown"),ISBLANK(J5758)),AND(NOT(O5758="Unknown"),ISBLANK(R5758))),"Missing Information", INDEX(Table15[Entire Service Line Classification], MATCH(SUMIFS(Table15[Unique ID],Table15[System-Owned Portion],E5758,Table15[If Material Anything Other than "Lead" in Column E,Was Material Ever Previously Lead?],G5758,Table15[Customer-Owned Portion],O5758),Table15[Unique ID],0),0)))</f>
        <v/>
      </c>
      <c r="X5758"/>
    </row>
    <row r="5759" spans="2:24" x14ac:dyDescent="0.25">
      <c r="B5759" s="146"/>
      <c r="C5759" s="31"/>
      <c r="D5759" s="31"/>
      <c r="E5759" s="44"/>
      <c r="F5759" s="43"/>
      <c r="G5759" s="84"/>
      <c r="H5759" s="31"/>
      <c r="I5759" s="208"/>
      <c r="J5759" s="84"/>
      <c r="K5759" s="31"/>
      <c r="L5759" s="31"/>
      <c r="M5759" s="169"/>
      <c r="N5759" s="148"/>
      <c r="O5759" s="106"/>
      <c r="P5759" s="43"/>
      <c r="Q5759" s="31"/>
      <c r="R5759" s="84"/>
      <c r="S5759" s="31"/>
      <c r="T5759" s="31"/>
      <c r="U5759" s="169"/>
      <c r="V5759" s="150"/>
      <c r="W5759" s="141" t="str" cm="1">
        <f t="array" ref="W5759">IF(SUM(LEN(B5759:V5759))=0,"",IF(OR(OR(ISBLANK(F5759),SUM(LEN(C5759),LEN(D5759))=0),AND(NOT(E5759="Unknown"),ISBLANK(J5759)),AND(NOT(O5759="Unknown"),ISBLANK(R5759))),"Missing Information", INDEX(Table15[Entire Service Line Classification], MATCH(SUMIFS(Table15[Unique ID],Table15[System-Owned Portion],E5759,Table15[If Material Anything Other than "Lead" in Column E,Was Material Ever Previously Lead?],G5759,Table15[Customer-Owned Portion],O5759),Table15[Unique ID],0),0)))</f>
        <v/>
      </c>
      <c r="X5759"/>
    </row>
    <row r="5760" spans="2:24" x14ac:dyDescent="0.25">
      <c r="B5760" s="146"/>
      <c r="C5760" s="31"/>
      <c r="D5760" s="31"/>
      <c r="E5760" s="44"/>
      <c r="F5760" s="43"/>
      <c r="G5760" s="84"/>
      <c r="H5760" s="31"/>
      <c r="I5760" s="208"/>
      <c r="J5760" s="84"/>
      <c r="K5760" s="31"/>
      <c r="L5760" s="31"/>
      <c r="M5760" s="169"/>
      <c r="N5760" s="148"/>
      <c r="O5760" s="106"/>
      <c r="P5760" s="43"/>
      <c r="Q5760" s="31"/>
      <c r="R5760" s="84"/>
      <c r="S5760" s="31"/>
      <c r="T5760" s="31"/>
      <c r="U5760" s="169"/>
      <c r="V5760" s="150"/>
      <c r="W5760" s="141" t="str" cm="1">
        <f t="array" ref="W5760">IF(SUM(LEN(B5760:V5760))=0,"",IF(OR(OR(ISBLANK(F5760),SUM(LEN(C5760),LEN(D5760))=0),AND(NOT(E5760="Unknown"),ISBLANK(J5760)),AND(NOT(O5760="Unknown"),ISBLANK(R5760))),"Missing Information", INDEX(Table15[Entire Service Line Classification], MATCH(SUMIFS(Table15[Unique ID],Table15[System-Owned Portion],E5760,Table15[If Material Anything Other than "Lead" in Column E,Was Material Ever Previously Lead?],G5760,Table15[Customer-Owned Portion],O5760),Table15[Unique ID],0),0)))</f>
        <v/>
      </c>
      <c r="X5760"/>
    </row>
    <row r="5761" spans="2:24" x14ac:dyDescent="0.25">
      <c r="B5761" s="146"/>
      <c r="C5761" s="31"/>
      <c r="D5761" s="31"/>
      <c r="E5761" s="44"/>
      <c r="F5761" s="43"/>
      <c r="G5761" s="84"/>
      <c r="H5761" s="31"/>
      <c r="I5761" s="208"/>
      <c r="J5761" s="84"/>
      <c r="K5761" s="31"/>
      <c r="L5761" s="31"/>
      <c r="M5761" s="169"/>
      <c r="N5761" s="148"/>
      <c r="O5761" s="106"/>
      <c r="P5761" s="43"/>
      <c r="Q5761" s="31"/>
      <c r="R5761" s="84"/>
      <c r="S5761" s="31"/>
      <c r="T5761" s="31"/>
      <c r="U5761" s="169"/>
      <c r="V5761" s="150"/>
      <c r="W5761" s="141" t="str" cm="1">
        <f t="array" ref="W5761">IF(SUM(LEN(B5761:V5761))=0,"",IF(OR(OR(ISBLANK(F5761),SUM(LEN(C5761),LEN(D5761))=0),AND(NOT(E5761="Unknown"),ISBLANK(J5761)),AND(NOT(O5761="Unknown"),ISBLANK(R5761))),"Missing Information", INDEX(Table15[Entire Service Line Classification], MATCH(SUMIFS(Table15[Unique ID],Table15[System-Owned Portion],E5761,Table15[If Material Anything Other than "Lead" in Column E,Was Material Ever Previously Lead?],G5761,Table15[Customer-Owned Portion],O5761),Table15[Unique ID],0),0)))</f>
        <v/>
      </c>
      <c r="X5761"/>
    </row>
    <row r="5762" spans="2:24" x14ac:dyDescent="0.25">
      <c r="B5762" s="146"/>
      <c r="C5762" s="31"/>
      <c r="D5762" s="31"/>
      <c r="E5762" s="44"/>
      <c r="F5762" s="43"/>
      <c r="G5762" s="84"/>
      <c r="H5762" s="31"/>
      <c r="I5762" s="208"/>
      <c r="J5762" s="84"/>
      <c r="K5762" s="31"/>
      <c r="L5762" s="31"/>
      <c r="M5762" s="169"/>
      <c r="N5762" s="148"/>
      <c r="O5762" s="106"/>
      <c r="P5762" s="43"/>
      <c r="Q5762" s="31"/>
      <c r="R5762" s="84"/>
      <c r="S5762" s="31"/>
      <c r="T5762" s="31"/>
      <c r="U5762" s="169"/>
      <c r="V5762" s="150"/>
      <c r="W5762" s="141" t="str" cm="1">
        <f t="array" ref="W5762">IF(SUM(LEN(B5762:V5762))=0,"",IF(OR(OR(ISBLANK(F5762),SUM(LEN(C5762),LEN(D5762))=0),AND(NOT(E5762="Unknown"),ISBLANK(J5762)),AND(NOT(O5762="Unknown"),ISBLANK(R5762))),"Missing Information", INDEX(Table15[Entire Service Line Classification], MATCH(SUMIFS(Table15[Unique ID],Table15[System-Owned Portion],E5762,Table15[If Material Anything Other than "Lead" in Column E,Was Material Ever Previously Lead?],G5762,Table15[Customer-Owned Portion],O5762),Table15[Unique ID],0),0)))</f>
        <v/>
      </c>
      <c r="X5762"/>
    </row>
    <row r="5763" spans="2:24" x14ac:dyDescent="0.25">
      <c r="B5763" s="146"/>
      <c r="C5763" s="31"/>
      <c r="D5763" s="31"/>
      <c r="E5763" s="44"/>
      <c r="F5763" s="43"/>
      <c r="G5763" s="84"/>
      <c r="H5763" s="31"/>
      <c r="I5763" s="208"/>
      <c r="J5763" s="84"/>
      <c r="K5763" s="31"/>
      <c r="L5763" s="31"/>
      <c r="M5763" s="169"/>
      <c r="N5763" s="148"/>
      <c r="O5763" s="106"/>
      <c r="P5763" s="43"/>
      <c r="Q5763" s="31"/>
      <c r="R5763" s="84"/>
      <c r="S5763" s="31"/>
      <c r="T5763" s="31"/>
      <c r="U5763" s="169"/>
      <c r="V5763" s="150"/>
      <c r="W5763" s="141" t="str" cm="1">
        <f t="array" ref="W5763">IF(SUM(LEN(B5763:V5763))=0,"",IF(OR(OR(ISBLANK(F5763),SUM(LEN(C5763),LEN(D5763))=0),AND(NOT(E5763="Unknown"),ISBLANK(J5763)),AND(NOT(O5763="Unknown"),ISBLANK(R5763))),"Missing Information", INDEX(Table15[Entire Service Line Classification], MATCH(SUMIFS(Table15[Unique ID],Table15[System-Owned Portion],E5763,Table15[If Material Anything Other than "Lead" in Column E,Was Material Ever Previously Lead?],G5763,Table15[Customer-Owned Portion],O5763),Table15[Unique ID],0),0)))</f>
        <v/>
      </c>
      <c r="X5763"/>
    </row>
    <row r="5764" spans="2:24" x14ac:dyDescent="0.25">
      <c r="B5764" s="146"/>
      <c r="C5764" s="31"/>
      <c r="D5764" s="31"/>
      <c r="E5764" s="44"/>
      <c r="F5764" s="43"/>
      <c r="G5764" s="84"/>
      <c r="H5764" s="31"/>
      <c r="I5764" s="208"/>
      <c r="J5764" s="84"/>
      <c r="K5764" s="31"/>
      <c r="L5764" s="31"/>
      <c r="M5764" s="169"/>
      <c r="N5764" s="148"/>
      <c r="O5764" s="106"/>
      <c r="P5764" s="43"/>
      <c r="Q5764" s="31"/>
      <c r="R5764" s="84"/>
      <c r="S5764" s="31"/>
      <c r="T5764" s="31"/>
      <c r="U5764" s="169"/>
      <c r="V5764" s="150"/>
      <c r="W5764" s="141" t="str" cm="1">
        <f t="array" ref="W5764">IF(SUM(LEN(B5764:V5764))=0,"",IF(OR(OR(ISBLANK(F5764),SUM(LEN(C5764),LEN(D5764))=0),AND(NOT(E5764="Unknown"),ISBLANK(J5764)),AND(NOT(O5764="Unknown"),ISBLANK(R5764))),"Missing Information", INDEX(Table15[Entire Service Line Classification], MATCH(SUMIFS(Table15[Unique ID],Table15[System-Owned Portion],E5764,Table15[If Material Anything Other than "Lead" in Column E,Was Material Ever Previously Lead?],G5764,Table15[Customer-Owned Portion],O5764),Table15[Unique ID],0),0)))</f>
        <v/>
      </c>
      <c r="X5764"/>
    </row>
    <row r="5765" spans="2:24" x14ac:dyDescent="0.25">
      <c r="B5765" s="146"/>
      <c r="C5765" s="31"/>
      <c r="D5765" s="31"/>
      <c r="E5765" s="44"/>
      <c r="F5765" s="43"/>
      <c r="G5765" s="84"/>
      <c r="H5765" s="31"/>
      <c r="I5765" s="208"/>
      <c r="J5765" s="84"/>
      <c r="K5765" s="31"/>
      <c r="L5765" s="31"/>
      <c r="M5765" s="169"/>
      <c r="N5765" s="148"/>
      <c r="O5765" s="106"/>
      <c r="P5765" s="43"/>
      <c r="Q5765" s="31"/>
      <c r="R5765" s="84"/>
      <c r="S5765" s="31"/>
      <c r="T5765" s="31"/>
      <c r="U5765" s="169"/>
      <c r="V5765" s="150"/>
      <c r="W5765" s="141" t="str" cm="1">
        <f t="array" ref="W5765">IF(SUM(LEN(B5765:V5765))=0,"",IF(OR(OR(ISBLANK(F5765),SUM(LEN(C5765),LEN(D5765))=0),AND(NOT(E5765="Unknown"),ISBLANK(J5765)),AND(NOT(O5765="Unknown"),ISBLANK(R5765))),"Missing Information", INDEX(Table15[Entire Service Line Classification], MATCH(SUMIFS(Table15[Unique ID],Table15[System-Owned Portion],E5765,Table15[If Material Anything Other than "Lead" in Column E,Was Material Ever Previously Lead?],G5765,Table15[Customer-Owned Portion],O5765),Table15[Unique ID],0),0)))</f>
        <v/>
      </c>
      <c r="X5765"/>
    </row>
    <row r="5766" spans="2:24" x14ac:dyDescent="0.25">
      <c r="B5766" s="146"/>
      <c r="C5766" s="31"/>
      <c r="D5766" s="31"/>
      <c r="E5766" s="44"/>
      <c r="F5766" s="43"/>
      <c r="G5766" s="84"/>
      <c r="H5766" s="31"/>
      <c r="I5766" s="208"/>
      <c r="J5766" s="84"/>
      <c r="K5766" s="31"/>
      <c r="L5766" s="31"/>
      <c r="M5766" s="169"/>
      <c r="N5766" s="148"/>
      <c r="O5766" s="106"/>
      <c r="P5766" s="43"/>
      <c r="Q5766" s="31"/>
      <c r="R5766" s="84"/>
      <c r="S5766" s="31"/>
      <c r="T5766" s="31"/>
      <c r="U5766" s="169"/>
      <c r="V5766" s="150"/>
      <c r="W5766" s="141" t="str" cm="1">
        <f t="array" ref="W5766">IF(SUM(LEN(B5766:V5766))=0,"",IF(OR(OR(ISBLANK(F5766),SUM(LEN(C5766),LEN(D5766))=0),AND(NOT(E5766="Unknown"),ISBLANK(J5766)),AND(NOT(O5766="Unknown"),ISBLANK(R5766))),"Missing Information", INDEX(Table15[Entire Service Line Classification], MATCH(SUMIFS(Table15[Unique ID],Table15[System-Owned Portion],E5766,Table15[If Material Anything Other than "Lead" in Column E,Was Material Ever Previously Lead?],G5766,Table15[Customer-Owned Portion],O5766),Table15[Unique ID],0),0)))</f>
        <v/>
      </c>
      <c r="X5766"/>
    </row>
    <row r="5767" spans="2:24" x14ac:dyDescent="0.25">
      <c r="B5767" s="146"/>
      <c r="C5767" s="31"/>
      <c r="D5767" s="31"/>
      <c r="E5767" s="44"/>
      <c r="F5767" s="43"/>
      <c r="G5767" s="84"/>
      <c r="H5767" s="31"/>
      <c r="I5767" s="208"/>
      <c r="J5767" s="84"/>
      <c r="K5767" s="31"/>
      <c r="L5767" s="31"/>
      <c r="M5767" s="169"/>
      <c r="N5767" s="148"/>
      <c r="O5767" s="106"/>
      <c r="P5767" s="43"/>
      <c r="Q5767" s="31"/>
      <c r="R5767" s="84"/>
      <c r="S5767" s="31"/>
      <c r="T5767" s="31"/>
      <c r="U5767" s="169"/>
      <c r="V5767" s="150"/>
      <c r="W5767" s="141" t="str" cm="1">
        <f t="array" ref="W5767">IF(SUM(LEN(B5767:V5767))=0,"",IF(OR(OR(ISBLANK(F5767),SUM(LEN(C5767),LEN(D5767))=0),AND(NOT(E5767="Unknown"),ISBLANK(J5767)),AND(NOT(O5767="Unknown"),ISBLANK(R5767))),"Missing Information", INDEX(Table15[Entire Service Line Classification], MATCH(SUMIFS(Table15[Unique ID],Table15[System-Owned Portion],E5767,Table15[If Material Anything Other than "Lead" in Column E,Was Material Ever Previously Lead?],G5767,Table15[Customer-Owned Portion],O5767),Table15[Unique ID],0),0)))</f>
        <v/>
      </c>
      <c r="X5767"/>
    </row>
    <row r="5768" spans="2:24" x14ac:dyDescent="0.25">
      <c r="B5768" s="146"/>
      <c r="C5768" s="31"/>
      <c r="D5768" s="31"/>
      <c r="E5768" s="44"/>
      <c r="F5768" s="43"/>
      <c r="G5768" s="84"/>
      <c r="H5768" s="31"/>
      <c r="I5768" s="208"/>
      <c r="J5768" s="84"/>
      <c r="K5768" s="31"/>
      <c r="L5768" s="31"/>
      <c r="M5768" s="169"/>
      <c r="N5768" s="148"/>
      <c r="O5768" s="106"/>
      <c r="P5768" s="43"/>
      <c r="Q5768" s="31"/>
      <c r="R5768" s="84"/>
      <c r="S5768" s="31"/>
      <c r="T5768" s="31"/>
      <c r="U5768" s="169"/>
      <c r="V5768" s="150"/>
      <c r="W5768" s="141" t="str" cm="1">
        <f t="array" ref="W5768">IF(SUM(LEN(B5768:V5768))=0,"",IF(OR(OR(ISBLANK(F5768),SUM(LEN(C5768),LEN(D5768))=0),AND(NOT(E5768="Unknown"),ISBLANK(J5768)),AND(NOT(O5768="Unknown"),ISBLANK(R5768))),"Missing Information", INDEX(Table15[Entire Service Line Classification], MATCH(SUMIFS(Table15[Unique ID],Table15[System-Owned Portion],E5768,Table15[If Material Anything Other than "Lead" in Column E,Was Material Ever Previously Lead?],G5768,Table15[Customer-Owned Portion],O5768),Table15[Unique ID],0),0)))</f>
        <v/>
      </c>
      <c r="X5768"/>
    </row>
    <row r="5769" spans="2:24" x14ac:dyDescent="0.25">
      <c r="B5769" s="146"/>
      <c r="C5769" s="31"/>
      <c r="D5769" s="31"/>
      <c r="E5769" s="44"/>
      <c r="F5769" s="43"/>
      <c r="G5769" s="84"/>
      <c r="H5769" s="31"/>
      <c r="I5769" s="208"/>
      <c r="J5769" s="84"/>
      <c r="K5769" s="31"/>
      <c r="L5769" s="31"/>
      <c r="M5769" s="169"/>
      <c r="N5769" s="148"/>
      <c r="O5769" s="106"/>
      <c r="P5769" s="43"/>
      <c r="Q5769" s="31"/>
      <c r="R5769" s="84"/>
      <c r="S5769" s="31"/>
      <c r="T5769" s="31"/>
      <c r="U5769" s="169"/>
      <c r="V5769" s="150"/>
      <c r="W5769" s="141" t="str" cm="1">
        <f t="array" ref="W5769">IF(SUM(LEN(B5769:V5769))=0,"",IF(OR(OR(ISBLANK(F5769),SUM(LEN(C5769),LEN(D5769))=0),AND(NOT(E5769="Unknown"),ISBLANK(J5769)),AND(NOT(O5769="Unknown"),ISBLANK(R5769))),"Missing Information", INDEX(Table15[Entire Service Line Classification], MATCH(SUMIFS(Table15[Unique ID],Table15[System-Owned Portion],E5769,Table15[If Material Anything Other than "Lead" in Column E,Was Material Ever Previously Lead?],G5769,Table15[Customer-Owned Portion],O5769),Table15[Unique ID],0),0)))</f>
        <v/>
      </c>
      <c r="X5769"/>
    </row>
    <row r="5770" spans="2:24" x14ac:dyDescent="0.25">
      <c r="B5770" s="146"/>
      <c r="C5770" s="31"/>
      <c r="D5770" s="31"/>
      <c r="E5770" s="44"/>
      <c r="F5770" s="43"/>
      <c r="G5770" s="84"/>
      <c r="H5770" s="31"/>
      <c r="I5770" s="208"/>
      <c r="J5770" s="84"/>
      <c r="K5770" s="31"/>
      <c r="L5770" s="31"/>
      <c r="M5770" s="169"/>
      <c r="N5770" s="148"/>
      <c r="O5770" s="106"/>
      <c r="P5770" s="43"/>
      <c r="Q5770" s="31"/>
      <c r="R5770" s="84"/>
      <c r="S5770" s="31"/>
      <c r="T5770" s="31"/>
      <c r="U5770" s="169"/>
      <c r="V5770" s="150"/>
      <c r="W5770" s="141" t="str" cm="1">
        <f t="array" ref="W5770">IF(SUM(LEN(B5770:V5770))=0,"",IF(OR(OR(ISBLANK(F5770),SUM(LEN(C5770),LEN(D5770))=0),AND(NOT(E5770="Unknown"),ISBLANK(J5770)),AND(NOT(O5770="Unknown"),ISBLANK(R5770))),"Missing Information", INDEX(Table15[Entire Service Line Classification], MATCH(SUMIFS(Table15[Unique ID],Table15[System-Owned Portion],E5770,Table15[If Material Anything Other than "Lead" in Column E,Was Material Ever Previously Lead?],G5770,Table15[Customer-Owned Portion],O5770),Table15[Unique ID],0),0)))</f>
        <v/>
      </c>
      <c r="X5770"/>
    </row>
    <row r="5771" spans="2:24" x14ac:dyDescent="0.25">
      <c r="B5771" s="146"/>
      <c r="C5771" s="31"/>
      <c r="D5771" s="31"/>
      <c r="E5771" s="44"/>
      <c r="F5771" s="43"/>
      <c r="G5771" s="84"/>
      <c r="H5771" s="31"/>
      <c r="I5771" s="208"/>
      <c r="J5771" s="84"/>
      <c r="K5771" s="31"/>
      <c r="L5771" s="31"/>
      <c r="M5771" s="169"/>
      <c r="N5771" s="148"/>
      <c r="O5771" s="106"/>
      <c r="P5771" s="43"/>
      <c r="Q5771" s="31"/>
      <c r="R5771" s="84"/>
      <c r="S5771" s="31"/>
      <c r="T5771" s="31"/>
      <c r="U5771" s="169"/>
      <c r="V5771" s="150"/>
      <c r="W5771" s="141" t="str" cm="1">
        <f t="array" ref="W5771">IF(SUM(LEN(B5771:V5771))=0,"",IF(OR(OR(ISBLANK(F5771),SUM(LEN(C5771),LEN(D5771))=0),AND(NOT(E5771="Unknown"),ISBLANK(J5771)),AND(NOT(O5771="Unknown"),ISBLANK(R5771))),"Missing Information", INDEX(Table15[Entire Service Line Classification], MATCH(SUMIFS(Table15[Unique ID],Table15[System-Owned Portion],E5771,Table15[If Material Anything Other than "Lead" in Column E,Was Material Ever Previously Lead?],G5771,Table15[Customer-Owned Portion],O5771),Table15[Unique ID],0),0)))</f>
        <v/>
      </c>
      <c r="X5771"/>
    </row>
    <row r="5772" spans="2:24" x14ac:dyDescent="0.25">
      <c r="B5772" s="146"/>
      <c r="C5772" s="31"/>
      <c r="D5772" s="31"/>
      <c r="E5772" s="44"/>
      <c r="F5772" s="43"/>
      <c r="G5772" s="84"/>
      <c r="H5772" s="31"/>
      <c r="I5772" s="208"/>
      <c r="J5772" s="84"/>
      <c r="K5772" s="31"/>
      <c r="L5772" s="31"/>
      <c r="M5772" s="169"/>
      <c r="N5772" s="148"/>
      <c r="O5772" s="106"/>
      <c r="P5772" s="43"/>
      <c r="Q5772" s="31"/>
      <c r="R5772" s="84"/>
      <c r="S5772" s="31"/>
      <c r="T5772" s="31"/>
      <c r="U5772" s="169"/>
      <c r="V5772" s="150"/>
      <c r="W5772" s="141" t="str" cm="1">
        <f t="array" ref="W5772">IF(SUM(LEN(B5772:V5772))=0,"",IF(OR(OR(ISBLANK(F5772),SUM(LEN(C5772),LEN(D5772))=0),AND(NOT(E5772="Unknown"),ISBLANK(J5772)),AND(NOT(O5772="Unknown"),ISBLANK(R5772))),"Missing Information", INDEX(Table15[Entire Service Line Classification], MATCH(SUMIFS(Table15[Unique ID],Table15[System-Owned Portion],E5772,Table15[If Material Anything Other than "Lead" in Column E,Was Material Ever Previously Lead?],G5772,Table15[Customer-Owned Portion],O5772),Table15[Unique ID],0),0)))</f>
        <v/>
      </c>
      <c r="X5772"/>
    </row>
    <row r="5773" spans="2:24" x14ac:dyDescent="0.25">
      <c r="B5773" s="146"/>
      <c r="C5773" s="31"/>
      <c r="D5773" s="31"/>
      <c r="E5773" s="44"/>
      <c r="F5773" s="43"/>
      <c r="G5773" s="84"/>
      <c r="H5773" s="31"/>
      <c r="I5773" s="208"/>
      <c r="J5773" s="84"/>
      <c r="K5773" s="31"/>
      <c r="L5773" s="31"/>
      <c r="M5773" s="169"/>
      <c r="N5773" s="148"/>
      <c r="O5773" s="106"/>
      <c r="P5773" s="43"/>
      <c r="Q5773" s="31"/>
      <c r="R5773" s="84"/>
      <c r="S5773" s="31"/>
      <c r="T5773" s="31"/>
      <c r="U5773" s="169"/>
      <c r="V5773" s="150"/>
      <c r="W5773" s="141" t="str" cm="1">
        <f t="array" ref="W5773">IF(SUM(LEN(B5773:V5773))=0,"",IF(OR(OR(ISBLANK(F5773),SUM(LEN(C5773),LEN(D5773))=0),AND(NOT(E5773="Unknown"),ISBLANK(J5773)),AND(NOT(O5773="Unknown"),ISBLANK(R5773))),"Missing Information", INDEX(Table15[Entire Service Line Classification], MATCH(SUMIFS(Table15[Unique ID],Table15[System-Owned Portion],E5773,Table15[If Material Anything Other than "Lead" in Column E,Was Material Ever Previously Lead?],G5773,Table15[Customer-Owned Portion],O5773),Table15[Unique ID],0),0)))</f>
        <v/>
      </c>
      <c r="X5773"/>
    </row>
    <row r="5774" spans="2:24" x14ac:dyDescent="0.25">
      <c r="B5774" s="146"/>
      <c r="C5774" s="31"/>
      <c r="D5774" s="31"/>
      <c r="E5774" s="44"/>
      <c r="F5774" s="43"/>
      <c r="G5774" s="84"/>
      <c r="H5774" s="31"/>
      <c r="I5774" s="208"/>
      <c r="J5774" s="84"/>
      <c r="K5774" s="31"/>
      <c r="L5774" s="31"/>
      <c r="M5774" s="169"/>
      <c r="N5774" s="148"/>
      <c r="O5774" s="106"/>
      <c r="P5774" s="43"/>
      <c r="Q5774" s="31"/>
      <c r="R5774" s="84"/>
      <c r="S5774" s="31"/>
      <c r="T5774" s="31"/>
      <c r="U5774" s="169"/>
      <c r="V5774" s="150"/>
      <c r="W5774" s="141" t="str" cm="1">
        <f t="array" ref="W5774">IF(SUM(LEN(B5774:V5774))=0,"",IF(OR(OR(ISBLANK(F5774),SUM(LEN(C5774),LEN(D5774))=0),AND(NOT(E5774="Unknown"),ISBLANK(J5774)),AND(NOT(O5774="Unknown"),ISBLANK(R5774))),"Missing Information", INDEX(Table15[Entire Service Line Classification], MATCH(SUMIFS(Table15[Unique ID],Table15[System-Owned Portion],E5774,Table15[If Material Anything Other than "Lead" in Column E,Was Material Ever Previously Lead?],G5774,Table15[Customer-Owned Portion],O5774),Table15[Unique ID],0),0)))</f>
        <v/>
      </c>
      <c r="X5774"/>
    </row>
    <row r="5775" spans="2:24" x14ac:dyDescent="0.25">
      <c r="B5775" s="146"/>
      <c r="C5775" s="31"/>
      <c r="D5775" s="31"/>
      <c r="E5775" s="44"/>
      <c r="F5775" s="43"/>
      <c r="G5775" s="84"/>
      <c r="H5775" s="31"/>
      <c r="I5775" s="208"/>
      <c r="J5775" s="84"/>
      <c r="K5775" s="31"/>
      <c r="L5775" s="31"/>
      <c r="M5775" s="169"/>
      <c r="N5775" s="148"/>
      <c r="O5775" s="106"/>
      <c r="P5775" s="43"/>
      <c r="Q5775" s="31"/>
      <c r="R5775" s="84"/>
      <c r="S5775" s="31"/>
      <c r="T5775" s="31"/>
      <c r="U5775" s="169"/>
      <c r="V5775" s="150"/>
      <c r="W5775" s="141" t="str" cm="1">
        <f t="array" ref="W5775">IF(SUM(LEN(B5775:V5775))=0,"",IF(OR(OR(ISBLANK(F5775),SUM(LEN(C5775),LEN(D5775))=0),AND(NOT(E5775="Unknown"),ISBLANK(J5775)),AND(NOT(O5775="Unknown"),ISBLANK(R5775))),"Missing Information", INDEX(Table15[Entire Service Line Classification], MATCH(SUMIFS(Table15[Unique ID],Table15[System-Owned Portion],E5775,Table15[If Material Anything Other than "Lead" in Column E,Was Material Ever Previously Lead?],G5775,Table15[Customer-Owned Portion],O5775),Table15[Unique ID],0),0)))</f>
        <v/>
      </c>
      <c r="X5775"/>
    </row>
    <row r="5776" spans="2:24" x14ac:dyDescent="0.25">
      <c r="B5776" s="146"/>
      <c r="C5776" s="31"/>
      <c r="D5776" s="31"/>
      <c r="E5776" s="44"/>
      <c r="F5776" s="43"/>
      <c r="G5776" s="84"/>
      <c r="H5776" s="31"/>
      <c r="I5776" s="208"/>
      <c r="J5776" s="84"/>
      <c r="K5776" s="31"/>
      <c r="L5776" s="31"/>
      <c r="M5776" s="169"/>
      <c r="N5776" s="148"/>
      <c r="O5776" s="106"/>
      <c r="P5776" s="43"/>
      <c r="Q5776" s="31"/>
      <c r="R5776" s="84"/>
      <c r="S5776" s="31"/>
      <c r="T5776" s="31"/>
      <c r="U5776" s="169"/>
      <c r="V5776" s="150"/>
      <c r="W5776" s="141" t="str" cm="1">
        <f t="array" ref="W5776">IF(SUM(LEN(B5776:V5776))=0,"",IF(OR(OR(ISBLANK(F5776),SUM(LEN(C5776),LEN(D5776))=0),AND(NOT(E5776="Unknown"),ISBLANK(J5776)),AND(NOT(O5776="Unknown"),ISBLANK(R5776))),"Missing Information", INDEX(Table15[Entire Service Line Classification], MATCH(SUMIFS(Table15[Unique ID],Table15[System-Owned Portion],E5776,Table15[If Material Anything Other than "Lead" in Column E,Was Material Ever Previously Lead?],G5776,Table15[Customer-Owned Portion],O5776),Table15[Unique ID],0),0)))</f>
        <v/>
      </c>
      <c r="X5776"/>
    </row>
    <row r="5777" spans="2:24" x14ac:dyDescent="0.25">
      <c r="B5777" s="146"/>
      <c r="C5777" s="31"/>
      <c r="D5777" s="31"/>
      <c r="E5777" s="44"/>
      <c r="F5777" s="43"/>
      <c r="G5777" s="84"/>
      <c r="H5777" s="31"/>
      <c r="I5777" s="208"/>
      <c r="J5777" s="84"/>
      <c r="K5777" s="31"/>
      <c r="L5777" s="31"/>
      <c r="M5777" s="169"/>
      <c r="N5777" s="148"/>
      <c r="O5777" s="106"/>
      <c r="P5777" s="43"/>
      <c r="Q5777" s="31"/>
      <c r="R5777" s="84"/>
      <c r="S5777" s="31"/>
      <c r="T5777" s="31"/>
      <c r="U5777" s="169"/>
      <c r="V5777" s="150"/>
      <c r="W5777" s="141" t="str" cm="1">
        <f t="array" ref="W5777">IF(SUM(LEN(B5777:V5777))=0,"",IF(OR(OR(ISBLANK(F5777),SUM(LEN(C5777),LEN(D5777))=0),AND(NOT(E5777="Unknown"),ISBLANK(J5777)),AND(NOT(O5777="Unknown"),ISBLANK(R5777))),"Missing Information", INDEX(Table15[Entire Service Line Classification], MATCH(SUMIFS(Table15[Unique ID],Table15[System-Owned Portion],E5777,Table15[If Material Anything Other than "Lead" in Column E,Was Material Ever Previously Lead?],G5777,Table15[Customer-Owned Portion],O5777),Table15[Unique ID],0),0)))</f>
        <v/>
      </c>
      <c r="X5777"/>
    </row>
    <row r="5778" spans="2:24" x14ac:dyDescent="0.25">
      <c r="B5778" s="146"/>
      <c r="C5778" s="31"/>
      <c r="D5778" s="31"/>
      <c r="E5778" s="44"/>
      <c r="F5778" s="43"/>
      <c r="G5778" s="84"/>
      <c r="H5778" s="31"/>
      <c r="I5778" s="208"/>
      <c r="J5778" s="84"/>
      <c r="K5778" s="31"/>
      <c r="L5778" s="31"/>
      <c r="M5778" s="169"/>
      <c r="N5778" s="148"/>
      <c r="O5778" s="106"/>
      <c r="P5778" s="43"/>
      <c r="Q5778" s="31"/>
      <c r="R5778" s="84"/>
      <c r="S5778" s="31"/>
      <c r="T5778" s="31"/>
      <c r="U5778" s="169"/>
      <c r="V5778" s="150"/>
      <c r="W5778" s="141" t="str" cm="1">
        <f t="array" ref="W5778">IF(SUM(LEN(B5778:V5778))=0,"",IF(OR(OR(ISBLANK(F5778),SUM(LEN(C5778),LEN(D5778))=0),AND(NOT(E5778="Unknown"),ISBLANK(J5778)),AND(NOT(O5778="Unknown"),ISBLANK(R5778))),"Missing Information", INDEX(Table15[Entire Service Line Classification], MATCH(SUMIFS(Table15[Unique ID],Table15[System-Owned Portion],E5778,Table15[If Material Anything Other than "Lead" in Column E,Was Material Ever Previously Lead?],G5778,Table15[Customer-Owned Portion],O5778),Table15[Unique ID],0),0)))</f>
        <v/>
      </c>
      <c r="X5778"/>
    </row>
    <row r="5779" spans="2:24" x14ac:dyDescent="0.25">
      <c r="B5779" s="146"/>
      <c r="C5779" s="31"/>
      <c r="D5779" s="31"/>
      <c r="E5779" s="44"/>
      <c r="F5779" s="43"/>
      <c r="G5779" s="84"/>
      <c r="H5779" s="31"/>
      <c r="I5779" s="208"/>
      <c r="J5779" s="84"/>
      <c r="K5779" s="31"/>
      <c r="L5779" s="31"/>
      <c r="M5779" s="169"/>
      <c r="N5779" s="148"/>
      <c r="O5779" s="106"/>
      <c r="P5779" s="43"/>
      <c r="Q5779" s="31"/>
      <c r="R5779" s="84"/>
      <c r="S5779" s="31"/>
      <c r="T5779" s="31"/>
      <c r="U5779" s="169"/>
      <c r="V5779" s="150"/>
      <c r="W5779" s="141" t="str" cm="1">
        <f t="array" ref="W5779">IF(SUM(LEN(B5779:V5779))=0,"",IF(OR(OR(ISBLANK(F5779),SUM(LEN(C5779),LEN(D5779))=0),AND(NOT(E5779="Unknown"),ISBLANK(J5779)),AND(NOT(O5779="Unknown"),ISBLANK(R5779))),"Missing Information", INDEX(Table15[Entire Service Line Classification], MATCH(SUMIFS(Table15[Unique ID],Table15[System-Owned Portion],E5779,Table15[If Material Anything Other than "Lead" in Column E,Was Material Ever Previously Lead?],G5779,Table15[Customer-Owned Portion],O5779),Table15[Unique ID],0),0)))</f>
        <v/>
      </c>
      <c r="X5779"/>
    </row>
    <row r="5780" spans="2:24" x14ac:dyDescent="0.25">
      <c r="B5780" s="146"/>
      <c r="C5780" s="31"/>
      <c r="D5780" s="31"/>
      <c r="E5780" s="44"/>
      <c r="F5780" s="43"/>
      <c r="G5780" s="84"/>
      <c r="H5780" s="31"/>
      <c r="I5780" s="208"/>
      <c r="J5780" s="84"/>
      <c r="K5780" s="31"/>
      <c r="L5780" s="31"/>
      <c r="M5780" s="169"/>
      <c r="N5780" s="148"/>
      <c r="O5780" s="106"/>
      <c r="P5780" s="43"/>
      <c r="Q5780" s="31"/>
      <c r="R5780" s="84"/>
      <c r="S5780" s="31"/>
      <c r="T5780" s="31"/>
      <c r="U5780" s="169"/>
      <c r="V5780" s="150"/>
      <c r="W5780" s="141" t="str" cm="1">
        <f t="array" ref="W5780">IF(SUM(LEN(B5780:V5780))=0,"",IF(OR(OR(ISBLANK(F5780),SUM(LEN(C5780),LEN(D5780))=0),AND(NOT(E5780="Unknown"),ISBLANK(J5780)),AND(NOT(O5780="Unknown"),ISBLANK(R5780))),"Missing Information", INDEX(Table15[Entire Service Line Classification], MATCH(SUMIFS(Table15[Unique ID],Table15[System-Owned Portion],E5780,Table15[If Material Anything Other than "Lead" in Column E,Was Material Ever Previously Lead?],G5780,Table15[Customer-Owned Portion],O5780),Table15[Unique ID],0),0)))</f>
        <v/>
      </c>
      <c r="X5780"/>
    </row>
    <row r="5781" spans="2:24" x14ac:dyDescent="0.25">
      <c r="B5781" s="146"/>
      <c r="C5781" s="31"/>
      <c r="D5781" s="31"/>
      <c r="E5781" s="44"/>
      <c r="F5781" s="43"/>
      <c r="G5781" s="84"/>
      <c r="H5781" s="31"/>
      <c r="I5781" s="208"/>
      <c r="J5781" s="84"/>
      <c r="K5781" s="31"/>
      <c r="L5781" s="31"/>
      <c r="M5781" s="169"/>
      <c r="N5781" s="148"/>
      <c r="O5781" s="106"/>
      <c r="P5781" s="43"/>
      <c r="Q5781" s="31"/>
      <c r="R5781" s="84"/>
      <c r="S5781" s="31"/>
      <c r="T5781" s="31"/>
      <c r="U5781" s="169"/>
      <c r="V5781" s="150"/>
      <c r="W5781" s="141" t="str" cm="1">
        <f t="array" ref="W5781">IF(SUM(LEN(B5781:V5781))=0,"",IF(OR(OR(ISBLANK(F5781),SUM(LEN(C5781),LEN(D5781))=0),AND(NOT(E5781="Unknown"),ISBLANK(J5781)),AND(NOT(O5781="Unknown"),ISBLANK(R5781))),"Missing Information", INDEX(Table15[Entire Service Line Classification], MATCH(SUMIFS(Table15[Unique ID],Table15[System-Owned Portion],E5781,Table15[If Material Anything Other than "Lead" in Column E,Was Material Ever Previously Lead?],G5781,Table15[Customer-Owned Portion],O5781),Table15[Unique ID],0),0)))</f>
        <v/>
      </c>
      <c r="X5781"/>
    </row>
    <row r="5782" spans="2:24" x14ac:dyDescent="0.25">
      <c r="B5782" s="146"/>
      <c r="C5782" s="31"/>
      <c r="D5782" s="31"/>
      <c r="E5782" s="44"/>
      <c r="F5782" s="43"/>
      <c r="G5782" s="84"/>
      <c r="H5782" s="31"/>
      <c r="I5782" s="208"/>
      <c r="J5782" s="84"/>
      <c r="K5782" s="31"/>
      <c r="L5782" s="31"/>
      <c r="M5782" s="169"/>
      <c r="N5782" s="148"/>
      <c r="O5782" s="106"/>
      <c r="P5782" s="43"/>
      <c r="Q5782" s="31"/>
      <c r="R5782" s="84"/>
      <c r="S5782" s="31"/>
      <c r="T5782" s="31"/>
      <c r="U5782" s="169"/>
      <c r="V5782" s="150"/>
      <c r="W5782" s="141" t="str" cm="1">
        <f t="array" ref="W5782">IF(SUM(LEN(B5782:V5782))=0,"",IF(OR(OR(ISBLANK(F5782),SUM(LEN(C5782),LEN(D5782))=0),AND(NOT(E5782="Unknown"),ISBLANK(J5782)),AND(NOT(O5782="Unknown"),ISBLANK(R5782))),"Missing Information", INDEX(Table15[Entire Service Line Classification], MATCH(SUMIFS(Table15[Unique ID],Table15[System-Owned Portion],E5782,Table15[If Material Anything Other than "Lead" in Column E,Was Material Ever Previously Lead?],G5782,Table15[Customer-Owned Portion],O5782),Table15[Unique ID],0),0)))</f>
        <v/>
      </c>
      <c r="X5782"/>
    </row>
    <row r="5783" spans="2:24" x14ac:dyDescent="0.25">
      <c r="B5783" s="146"/>
      <c r="C5783" s="31"/>
      <c r="D5783" s="31"/>
      <c r="E5783" s="44"/>
      <c r="F5783" s="43"/>
      <c r="G5783" s="84"/>
      <c r="H5783" s="31"/>
      <c r="I5783" s="208"/>
      <c r="J5783" s="84"/>
      <c r="K5783" s="31"/>
      <c r="L5783" s="31"/>
      <c r="M5783" s="169"/>
      <c r="N5783" s="148"/>
      <c r="O5783" s="106"/>
      <c r="P5783" s="43"/>
      <c r="Q5783" s="31"/>
      <c r="R5783" s="84"/>
      <c r="S5783" s="31"/>
      <c r="T5783" s="31"/>
      <c r="U5783" s="169"/>
      <c r="V5783" s="150"/>
      <c r="W5783" s="141" t="str" cm="1">
        <f t="array" ref="W5783">IF(SUM(LEN(B5783:V5783))=0,"",IF(OR(OR(ISBLANK(F5783),SUM(LEN(C5783),LEN(D5783))=0),AND(NOT(E5783="Unknown"),ISBLANK(J5783)),AND(NOT(O5783="Unknown"),ISBLANK(R5783))),"Missing Information", INDEX(Table15[Entire Service Line Classification], MATCH(SUMIFS(Table15[Unique ID],Table15[System-Owned Portion],E5783,Table15[If Material Anything Other than "Lead" in Column E,Was Material Ever Previously Lead?],G5783,Table15[Customer-Owned Portion],O5783),Table15[Unique ID],0),0)))</f>
        <v/>
      </c>
      <c r="X5783"/>
    </row>
    <row r="5784" spans="2:24" x14ac:dyDescent="0.25">
      <c r="B5784" s="146"/>
      <c r="C5784" s="31"/>
      <c r="D5784" s="31"/>
      <c r="E5784" s="44"/>
      <c r="F5784" s="43"/>
      <c r="G5784" s="84"/>
      <c r="H5784" s="31"/>
      <c r="I5784" s="208"/>
      <c r="J5784" s="84"/>
      <c r="K5784" s="31"/>
      <c r="L5784" s="31"/>
      <c r="M5784" s="169"/>
      <c r="N5784" s="148"/>
      <c r="O5784" s="106"/>
      <c r="P5784" s="43"/>
      <c r="Q5784" s="31"/>
      <c r="R5784" s="84"/>
      <c r="S5784" s="31"/>
      <c r="T5784" s="31"/>
      <c r="U5784" s="169"/>
      <c r="V5784" s="150"/>
      <c r="W5784" s="141" t="str" cm="1">
        <f t="array" ref="W5784">IF(SUM(LEN(B5784:V5784))=0,"",IF(OR(OR(ISBLANK(F5784),SUM(LEN(C5784),LEN(D5784))=0),AND(NOT(E5784="Unknown"),ISBLANK(J5784)),AND(NOT(O5784="Unknown"),ISBLANK(R5784))),"Missing Information", INDEX(Table15[Entire Service Line Classification], MATCH(SUMIFS(Table15[Unique ID],Table15[System-Owned Portion],E5784,Table15[If Material Anything Other than "Lead" in Column E,Was Material Ever Previously Lead?],G5784,Table15[Customer-Owned Portion],O5784),Table15[Unique ID],0),0)))</f>
        <v/>
      </c>
      <c r="X5784"/>
    </row>
    <row r="5785" spans="2:24" x14ac:dyDescent="0.25">
      <c r="B5785" s="146"/>
      <c r="C5785" s="31"/>
      <c r="D5785" s="31"/>
      <c r="E5785" s="44"/>
      <c r="F5785" s="43"/>
      <c r="G5785" s="84"/>
      <c r="H5785" s="31"/>
      <c r="I5785" s="208"/>
      <c r="J5785" s="84"/>
      <c r="K5785" s="31"/>
      <c r="L5785" s="31"/>
      <c r="M5785" s="169"/>
      <c r="N5785" s="148"/>
      <c r="O5785" s="106"/>
      <c r="P5785" s="43"/>
      <c r="Q5785" s="31"/>
      <c r="R5785" s="84"/>
      <c r="S5785" s="31"/>
      <c r="T5785" s="31"/>
      <c r="U5785" s="169"/>
      <c r="V5785" s="150"/>
      <c r="W5785" s="141" t="str" cm="1">
        <f t="array" ref="W5785">IF(SUM(LEN(B5785:V5785))=0,"",IF(OR(OR(ISBLANK(F5785),SUM(LEN(C5785),LEN(D5785))=0),AND(NOT(E5785="Unknown"),ISBLANK(J5785)),AND(NOT(O5785="Unknown"),ISBLANK(R5785))),"Missing Information", INDEX(Table15[Entire Service Line Classification], MATCH(SUMIFS(Table15[Unique ID],Table15[System-Owned Portion],E5785,Table15[If Material Anything Other than "Lead" in Column E,Was Material Ever Previously Lead?],G5785,Table15[Customer-Owned Portion],O5785),Table15[Unique ID],0),0)))</f>
        <v/>
      </c>
      <c r="X5785"/>
    </row>
    <row r="5786" spans="2:24" x14ac:dyDescent="0.25">
      <c r="B5786" s="146"/>
      <c r="C5786" s="31"/>
      <c r="D5786" s="31"/>
      <c r="E5786" s="44"/>
      <c r="F5786" s="43"/>
      <c r="G5786" s="84"/>
      <c r="H5786" s="31"/>
      <c r="I5786" s="208"/>
      <c r="J5786" s="84"/>
      <c r="K5786" s="31"/>
      <c r="L5786" s="31"/>
      <c r="M5786" s="169"/>
      <c r="N5786" s="148"/>
      <c r="O5786" s="106"/>
      <c r="P5786" s="43"/>
      <c r="Q5786" s="31"/>
      <c r="R5786" s="84"/>
      <c r="S5786" s="31"/>
      <c r="T5786" s="31"/>
      <c r="U5786" s="169"/>
      <c r="V5786" s="150"/>
      <c r="W5786" s="141" t="str" cm="1">
        <f t="array" ref="W5786">IF(SUM(LEN(B5786:V5786))=0,"",IF(OR(OR(ISBLANK(F5786),SUM(LEN(C5786),LEN(D5786))=0),AND(NOT(E5786="Unknown"),ISBLANK(J5786)),AND(NOT(O5786="Unknown"),ISBLANK(R5786))),"Missing Information", INDEX(Table15[Entire Service Line Classification], MATCH(SUMIFS(Table15[Unique ID],Table15[System-Owned Portion],E5786,Table15[If Material Anything Other than "Lead" in Column E,Was Material Ever Previously Lead?],G5786,Table15[Customer-Owned Portion],O5786),Table15[Unique ID],0),0)))</f>
        <v/>
      </c>
      <c r="X5786"/>
    </row>
    <row r="5787" spans="2:24" x14ac:dyDescent="0.25">
      <c r="B5787" s="146"/>
      <c r="C5787" s="31"/>
      <c r="D5787" s="31"/>
      <c r="E5787" s="44"/>
      <c r="F5787" s="43"/>
      <c r="G5787" s="84"/>
      <c r="H5787" s="31"/>
      <c r="I5787" s="208"/>
      <c r="J5787" s="84"/>
      <c r="K5787" s="31"/>
      <c r="L5787" s="31"/>
      <c r="M5787" s="169"/>
      <c r="N5787" s="148"/>
      <c r="O5787" s="106"/>
      <c r="P5787" s="43"/>
      <c r="Q5787" s="31"/>
      <c r="R5787" s="84"/>
      <c r="S5787" s="31"/>
      <c r="T5787" s="31"/>
      <c r="U5787" s="169"/>
      <c r="V5787" s="150"/>
      <c r="W5787" s="141" t="str" cm="1">
        <f t="array" ref="W5787">IF(SUM(LEN(B5787:V5787))=0,"",IF(OR(OR(ISBLANK(F5787),SUM(LEN(C5787),LEN(D5787))=0),AND(NOT(E5787="Unknown"),ISBLANK(J5787)),AND(NOT(O5787="Unknown"),ISBLANK(R5787))),"Missing Information", INDEX(Table15[Entire Service Line Classification], MATCH(SUMIFS(Table15[Unique ID],Table15[System-Owned Portion],E5787,Table15[If Material Anything Other than "Lead" in Column E,Was Material Ever Previously Lead?],G5787,Table15[Customer-Owned Portion],O5787),Table15[Unique ID],0),0)))</f>
        <v/>
      </c>
      <c r="X5787"/>
    </row>
    <row r="5788" spans="2:24" x14ac:dyDescent="0.25">
      <c r="B5788" s="146"/>
      <c r="C5788" s="31"/>
      <c r="D5788" s="31"/>
      <c r="E5788" s="44"/>
      <c r="F5788" s="43"/>
      <c r="G5788" s="84"/>
      <c r="H5788" s="31"/>
      <c r="I5788" s="208"/>
      <c r="J5788" s="84"/>
      <c r="K5788" s="31"/>
      <c r="L5788" s="31"/>
      <c r="M5788" s="169"/>
      <c r="N5788" s="148"/>
      <c r="O5788" s="106"/>
      <c r="P5788" s="43"/>
      <c r="Q5788" s="31"/>
      <c r="R5788" s="84"/>
      <c r="S5788" s="31"/>
      <c r="T5788" s="31"/>
      <c r="U5788" s="169"/>
      <c r="V5788" s="150"/>
      <c r="W5788" s="141" t="str" cm="1">
        <f t="array" ref="W5788">IF(SUM(LEN(B5788:V5788))=0,"",IF(OR(OR(ISBLANK(F5788),SUM(LEN(C5788),LEN(D5788))=0),AND(NOT(E5788="Unknown"),ISBLANK(J5788)),AND(NOT(O5788="Unknown"),ISBLANK(R5788))),"Missing Information", INDEX(Table15[Entire Service Line Classification], MATCH(SUMIFS(Table15[Unique ID],Table15[System-Owned Portion],E5788,Table15[If Material Anything Other than "Lead" in Column E,Was Material Ever Previously Lead?],G5788,Table15[Customer-Owned Portion],O5788),Table15[Unique ID],0),0)))</f>
        <v/>
      </c>
      <c r="X5788"/>
    </row>
    <row r="5789" spans="2:24" x14ac:dyDescent="0.25">
      <c r="B5789" s="146"/>
      <c r="C5789" s="31"/>
      <c r="D5789" s="31"/>
      <c r="E5789" s="44"/>
      <c r="F5789" s="43"/>
      <c r="G5789" s="84"/>
      <c r="H5789" s="31"/>
      <c r="I5789" s="208"/>
      <c r="J5789" s="84"/>
      <c r="K5789" s="31"/>
      <c r="L5789" s="31"/>
      <c r="M5789" s="169"/>
      <c r="N5789" s="148"/>
      <c r="O5789" s="106"/>
      <c r="P5789" s="43"/>
      <c r="Q5789" s="31"/>
      <c r="R5789" s="84"/>
      <c r="S5789" s="31"/>
      <c r="T5789" s="31"/>
      <c r="U5789" s="169"/>
      <c r="V5789" s="150"/>
      <c r="W5789" s="141" t="str" cm="1">
        <f t="array" ref="W5789">IF(SUM(LEN(B5789:V5789))=0,"",IF(OR(OR(ISBLANK(F5789),SUM(LEN(C5789),LEN(D5789))=0),AND(NOT(E5789="Unknown"),ISBLANK(J5789)),AND(NOT(O5789="Unknown"),ISBLANK(R5789))),"Missing Information", INDEX(Table15[Entire Service Line Classification], MATCH(SUMIFS(Table15[Unique ID],Table15[System-Owned Portion],E5789,Table15[If Material Anything Other than "Lead" in Column E,Was Material Ever Previously Lead?],G5789,Table15[Customer-Owned Portion],O5789),Table15[Unique ID],0),0)))</f>
        <v/>
      </c>
      <c r="X5789"/>
    </row>
    <row r="5790" spans="2:24" x14ac:dyDescent="0.25">
      <c r="B5790" s="146"/>
      <c r="C5790" s="31"/>
      <c r="D5790" s="31"/>
      <c r="E5790" s="44"/>
      <c r="F5790" s="43"/>
      <c r="G5790" s="84"/>
      <c r="H5790" s="31"/>
      <c r="I5790" s="208"/>
      <c r="J5790" s="84"/>
      <c r="K5790" s="31"/>
      <c r="L5790" s="31"/>
      <c r="M5790" s="169"/>
      <c r="N5790" s="148"/>
      <c r="O5790" s="106"/>
      <c r="P5790" s="43"/>
      <c r="Q5790" s="31"/>
      <c r="R5790" s="84"/>
      <c r="S5790" s="31"/>
      <c r="T5790" s="31"/>
      <c r="U5790" s="169"/>
      <c r="V5790" s="150"/>
      <c r="W5790" s="141" t="str" cm="1">
        <f t="array" ref="W5790">IF(SUM(LEN(B5790:V5790))=0,"",IF(OR(OR(ISBLANK(F5790),SUM(LEN(C5790),LEN(D5790))=0),AND(NOT(E5790="Unknown"),ISBLANK(J5790)),AND(NOT(O5790="Unknown"),ISBLANK(R5790))),"Missing Information", INDEX(Table15[Entire Service Line Classification], MATCH(SUMIFS(Table15[Unique ID],Table15[System-Owned Portion],E5790,Table15[If Material Anything Other than "Lead" in Column E,Was Material Ever Previously Lead?],G5790,Table15[Customer-Owned Portion],O5790),Table15[Unique ID],0),0)))</f>
        <v/>
      </c>
      <c r="X5790"/>
    </row>
    <row r="5791" spans="2:24" x14ac:dyDescent="0.25">
      <c r="B5791" s="146"/>
      <c r="C5791" s="31"/>
      <c r="D5791" s="31"/>
      <c r="E5791" s="44"/>
      <c r="F5791" s="43"/>
      <c r="G5791" s="84"/>
      <c r="H5791" s="31"/>
      <c r="I5791" s="208"/>
      <c r="J5791" s="84"/>
      <c r="K5791" s="31"/>
      <c r="L5791" s="31"/>
      <c r="M5791" s="169"/>
      <c r="N5791" s="148"/>
      <c r="O5791" s="106"/>
      <c r="P5791" s="43"/>
      <c r="Q5791" s="31"/>
      <c r="R5791" s="84"/>
      <c r="S5791" s="31"/>
      <c r="T5791" s="31"/>
      <c r="U5791" s="169"/>
      <c r="V5791" s="150"/>
      <c r="W5791" s="141" t="str" cm="1">
        <f t="array" ref="W5791">IF(SUM(LEN(B5791:V5791))=0,"",IF(OR(OR(ISBLANK(F5791),SUM(LEN(C5791),LEN(D5791))=0),AND(NOT(E5791="Unknown"),ISBLANK(J5791)),AND(NOT(O5791="Unknown"),ISBLANK(R5791))),"Missing Information", INDEX(Table15[Entire Service Line Classification], MATCH(SUMIFS(Table15[Unique ID],Table15[System-Owned Portion],E5791,Table15[If Material Anything Other than "Lead" in Column E,Was Material Ever Previously Lead?],G5791,Table15[Customer-Owned Portion],O5791),Table15[Unique ID],0),0)))</f>
        <v/>
      </c>
      <c r="X5791"/>
    </row>
    <row r="5792" spans="2:24" x14ac:dyDescent="0.25">
      <c r="B5792" s="146"/>
      <c r="C5792" s="31"/>
      <c r="D5792" s="31"/>
      <c r="E5792" s="44"/>
      <c r="F5792" s="43"/>
      <c r="G5792" s="84"/>
      <c r="H5792" s="31"/>
      <c r="I5792" s="208"/>
      <c r="J5792" s="84"/>
      <c r="K5792" s="31"/>
      <c r="L5792" s="31"/>
      <c r="M5792" s="169"/>
      <c r="N5792" s="148"/>
      <c r="O5792" s="106"/>
      <c r="P5792" s="43"/>
      <c r="Q5792" s="31"/>
      <c r="R5792" s="84"/>
      <c r="S5792" s="31"/>
      <c r="T5792" s="31"/>
      <c r="U5792" s="169"/>
      <c r="V5792" s="150"/>
      <c r="W5792" s="141" t="str" cm="1">
        <f t="array" ref="W5792">IF(SUM(LEN(B5792:V5792))=0,"",IF(OR(OR(ISBLANK(F5792),SUM(LEN(C5792),LEN(D5792))=0),AND(NOT(E5792="Unknown"),ISBLANK(J5792)),AND(NOT(O5792="Unknown"),ISBLANK(R5792))),"Missing Information", INDEX(Table15[Entire Service Line Classification], MATCH(SUMIFS(Table15[Unique ID],Table15[System-Owned Portion],E5792,Table15[If Material Anything Other than "Lead" in Column E,Was Material Ever Previously Lead?],G5792,Table15[Customer-Owned Portion],O5792),Table15[Unique ID],0),0)))</f>
        <v/>
      </c>
      <c r="X5792"/>
    </row>
    <row r="5793" spans="2:24" x14ac:dyDescent="0.25">
      <c r="B5793" s="146"/>
      <c r="C5793" s="31"/>
      <c r="D5793" s="31"/>
      <c r="E5793" s="44"/>
      <c r="F5793" s="43"/>
      <c r="G5793" s="84"/>
      <c r="H5793" s="31"/>
      <c r="I5793" s="208"/>
      <c r="J5793" s="84"/>
      <c r="K5793" s="31"/>
      <c r="L5793" s="31"/>
      <c r="M5793" s="169"/>
      <c r="N5793" s="148"/>
      <c r="O5793" s="106"/>
      <c r="P5793" s="43"/>
      <c r="Q5793" s="31"/>
      <c r="R5793" s="84"/>
      <c r="S5793" s="31"/>
      <c r="T5793" s="31"/>
      <c r="U5793" s="169"/>
      <c r="V5793" s="150"/>
      <c r="W5793" s="141" t="str" cm="1">
        <f t="array" ref="W5793">IF(SUM(LEN(B5793:V5793))=0,"",IF(OR(OR(ISBLANK(F5793),SUM(LEN(C5793),LEN(D5793))=0),AND(NOT(E5793="Unknown"),ISBLANK(J5793)),AND(NOT(O5793="Unknown"),ISBLANK(R5793))),"Missing Information", INDEX(Table15[Entire Service Line Classification], MATCH(SUMIFS(Table15[Unique ID],Table15[System-Owned Portion],E5793,Table15[If Material Anything Other than "Lead" in Column E,Was Material Ever Previously Lead?],G5793,Table15[Customer-Owned Portion],O5793),Table15[Unique ID],0),0)))</f>
        <v/>
      </c>
      <c r="X5793"/>
    </row>
    <row r="5794" spans="2:24" x14ac:dyDescent="0.25">
      <c r="B5794" s="146"/>
      <c r="C5794" s="31"/>
      <c r="D5794" s="31"/>
      <c r="E5794" s="44"/>
      <c r="F5794" s="43"/>
      <c r="G5794" s="84"/>
      <c r="H5794" s="31"/>
      <c r="I5794" s="208"/>
      <c r="J5794" s="84"/>
      <c r="K5794" s="31"/>
      <c r="L5794" s="31"/>
      <c r="M5794" s="169"/>
      <c r="N5794" s="148"/>
      <c r="O5794" s="106"/>
      <c r="P5794" s="43"/>
      <c r="Q5794" s="31"/>
      <c r="R5794" s="84"/>
      <c r="S5794" s="31"/>
      <c r="T5794" s="31"/>
      <c r="U5794" s="169"/>
      <c r="V5794" s="150"/>
      <c r="W5794" s="141" t="str" cm="1">
        <f t="array" ref="W5794">IF(SUM(LEN(B5794:V5794))=0,"",IF(OR(OR(ISBLANK(F5794),SUM(LEN(C5794),LEN(D5794))=0),AND(NOT(E5794="Unknown"),ISBLANK(J5794)),AND(NOT(O5794="Unknown"),ISBLANK(R5794))),"Missing Information", INDEX(Table15[Entire Service Line Classification], MATCH(SUMIFS(Table15[Unique ID],Table15[System-Owned Portion],E5794,Table15[If Material Anything Other than "Lead" in Column E,Was Material Ever Previously Lead?],G5794,Table15[Customer-Owned Portion],O5794),Table15[Unique ID],0),0)))</f>
        <v/>
      </c>
      <c r="X5794"/>
    </row>
    <row r="5795" spans="2:24" x14ac:dyDescent="0.25">
      <c r="B5795" s="146"/>
      <c r="C5795" s="31"/>
      <c r="D5795" s="31"/>
      <c r="E5795" s="44"/>
      <c r="F5795" s="43"/>
      <c r="G5795" s="84"/>
      <c r="H5795" s="31"/>
      <c r="I5795" s="208"/>
      <c r="J5795" s="84"/>
      <c r="K5795" s="31"/>
      <c r="L5795" s="31"/>
      <c r="M5795" s="169"/>
      <c r="N5795" s="148"/>
      <c r="O5795" s="106"/>
      <c r="P5795" s="43"/>
      <c r="Q5795" s="31"/>
      <c r="R5795" s="84"/>
      <c r="S5795" s="31"/>
      <c r="T5795" s="31"/>
      <c r="U5795" s="169"/>
      <c r="V5795" s="150"/>
      <c r="W5795" s="141" t="str" cm="1">
        <f t="array" ref="W5795">IF(SUM(LEN(B5795:V5795))=0,"",IF(OR(OR(ISBLANK(F5795),SUM(LEN(C5795),LEN(D5795))=0),AND(NOT(E5795="Unknown"),ISBLANK(J5795)),AND(NOT(O5795="Unknown"),ISBLANK(R5795))),"Missing Information", INDEX(Table15[Entire Service Line Classification], MATCH(SUMIFS(Table15[Unique ID],Table15[System-Owned Portion],E5795,Table15[If Material Anything Other than "Lead" in Column E,Was Material Ever Previously Lead?],G5795,Table15[Customer-Owned Portion],O5795),Table15[Unique ID],0),0)))</f>
        <v/>
      </c>
      <c r="X5795"/>
    </row>
    <row r="5796" spans="2:24" x14ac:dyDescent="0.25">
      <c r="B5796" s="146"/>
      <c r="C5796" s="31"/>
      <c r="D5796" s="31"/>
      <c r="E5796" s="44"/>
      <c r="F5796" s="43"/>
      <c r="G5796" s="84"/>
      <c r="H5796" s="31"/>
      <c r="I5796" s="208"/>
      <c r="J5796" s="84"/>
      <c r="K5796" s="31"/>
      <c r="L5796" s="31"/>
      <c r="M5796" s="169"/>
      <c r="N5796" s="148"/>
      <c r="O5796" s="106"/>
      <c r="P5796" s="43"/>
      <c r="Q5796" s="31"/>
      <c r="R5796" s="84"/>
      <c r="S5796" s="31"/>
      <c r="T5796" s="31"/>
      <c r="U5796" s="169"/>
      <c r="V5796" s="150"/>
      <c r="W5796" s="141" t="str" cm="1">
        <f t="array" ref="W5796">IF(SUM(LEN(B5796:V5796))=0,"",IF(OR(OR(ISBLANK(F5796),SUM(LEN(C5796),LEN(D5796))=0),AND(NOT(E5796="Unknown"),ISBLANK(J5796)),AND(NOT(O5796="Unknown"),ISBLANK(R5796))),"Missing Information", INDEX(Table15[Entire Service Line Classification], MATCH(SUMIFS(Table15[Unique ID],Table15[System-Owned Portion],E5796,Table15[If Material Anything Other than "Lead" in Column E,Was Material Ever Previously Lead?],G5796,Table15[Customer-Owned Portion],O5796),Table15[Unique ID],0),0)))</f>
        <v/>
      </c>
      <c r="X5796"/>
    </row>
    <row r="5797" spans="2:24" x14ac:dyDescent="0.25">
      <c r="B5797" s="146"/>
      <c r="C5797" s="31"/>
      <c r="D5797" s="31"/>
      <c r="E5797" s="44"/>
      <c r="F5797" s="43"/>
      <c r="G5797" s="84"/>
      <c r="H5797" s="31"/>
      <c r="I5797" s="208"/>
      <c r="J5797" s="84"/>
      <c r="K5797" s="31"/>
      <c r="L5797" s="31"/>
      <c r="M5797" s="169"/>
      <c r="N5797" s="148"/>
      <c r="O5797" s="106"/>
      <c r="P5797" s="43"/>
      <c r="Q5797" s="31"/>
      <c r="R5797" s="84"/>
      <c r="S5797" s="31"/>
      <c r="T5797" s="31"/>
      <c r="U5797" s="169"/>
      <c r="V5797" s="150"/>
      <c r="W5797" s="141" t="str" cm="1">
        <f t="array" ref="W5797">IF(SUM(LEN(B5797:V5797))=0,"",IF(OR(OR(ISBLANK(F5797),SUM(LEN(C5797),LEN(D5797))=0),AND(NOT(E5797="Unknown"),ISBLANK(J5797)),AND(NOT(O5797="Unknown"),ISBLANK(R5797))),"Missing Information", INDEX(Table15[Entire Service Line Classification], MATCH(SUMIFS(Table15[Unique ID],Table15[System-Owned Portion],E5797,Table15[If Material Anything Other than "Lead" in Column E,Was Material Ever Previously Lead?],G5797,Table15[Customer-Owned Portion],O5797),Table15[Unique ID],0),0)))</f>
        <v/>
      </c>
      <c r="X5797"/>
    </row>
    <row r="5798" spans="2:24" x14ac:dyDescent="0.25">
      <c r="B5798" s="146"/>
      <c r="C5798" s="31"/>
      <c r="D5798" s="31"/>
      <c r="E5798" s="44"/>
      <c r="F5798" s="43"/>
      <c r="G5798" s="84"/>
      <c r="H5798" s="31"/>
      <c r="I5798" s="208"/>
      <c r="J5798" s="84"/>
      <c r="K5798" s="31"/>
      <c r="L5798" s="31"/>
      <c r="M5798" s="169"/>
      <c r="N5798" s="148"/>
      <c r="O5798" s="106"/>
      <c r="P5798" s="43"/>
      <c r="Q5798" s="31"/>
      <c r="R5798" s="84"/>
      <c r="S5798" s="31"/>
      <c r="T5798" s="31"/>
      <c r="U5798" s="169"/>
      <c r="V5798" s="150"/>
      <c r="W5798" s="141" t="str" cm="1">
        <f t="array" ref="W5798">IF(SUM(LEN(B5798:V5798))=0,"",IF(OR(OR(ISBLANK(F5798),SUM(LEN(C5798),LEN(D5798))=0),AND(NOT(E5798="Unknown"),ISBLANK(J5798)),AND(NOT(O5798="Unknown"),ISBLANK(R5798))),"Missing Information", INDEX(Table15[Entire Service Line Classification], MATCH(SUMIFS(Table15[Unique ID],Table15[System-Owned Portion],E5798,Table15[If Material Anything Other than "Lead" in Column E,Was Material Ever Previously Lead?],G5798,Table15[Customer-Owned Portion],O5798),Table15[Unique ID],0),0)))</f>
        <v/>
      </c>
      <c r="X5798"/>
    </row>
    <row r="5799" spans="2:24" x14ac:dyDescent="0.25">
      <c r="B5799" s="146"/>
      <c r="C5799" s="31"/>
      <c r="D5799" s="31"/>
      <c r="E5799" s="44"/>
      <c r="F5799" s="43"/>
      <c r="G5799" s="84"/>
      <c r="H5799" s="31"/>
      <c r="I5799" s="208"/>
      <c r="J5799" s="84"/>
      <c r="K5799" s="31"/>
      <c r="L5799" s="31"/>
      <c r="M5799" s="169"/>
      <c r="N5799" s="148"/>
      <c r="O5799" s="106"/>
      <c r="P5799" s="43"/>
      <c r="Q5799" s="31"/>
      <c r="R5799" s="84"/>
      <c r="S5799" s="31"/>
      <c r="T5799" s="31"/>
      <c r="U5799" s="169"/>
      <c r="V5799" s="150"/>
      <c r="W5799" s="141" t="str" cm="1">
        <f t="array" ref="W5799">IF(SUM(LEN(B5799:V5799))=0,"",IF(OR(OR(ISBLANK(F5799),SUM(LEN(C5799),LEN(D5799))=0),AND(NOT(E5799="Unknown"),ISBLANK(J5799)),AND(NOT(O5799="Unknown"),ISBLANK(R5799))),"Missing Information", INDEX(Table15[Entire Service Line Classification], MATCH(SUMIFS(Table15[Unique ID],Table15[System-Owned Portion],E5799,Table15[If Material Anything Other than "Lead" in Column E,Was Material Ever Previously Lead?],G5799,Table15[Customer-Owned Portion],O5799),Table15[Unique ID],0),0)))</f>
        <v/>
      </c>
      <c r="X5799"/>
    </row>
    <row r="5800" spans="2:24" x14ac:dyDescent="0.25">
      <c r="B5800" s="146"/>
      <c r="C5800" s="31"/>
      <c r="D5800" s="31"/>
      <c r="E5800" s="44"/>
      <c r="F5800" s="43"/>
      <c r="G5800" s="84"/>
      <c r="H5800" s="31"/>
      <c r="I5800" s="208"/>
      <c r="J5800" s="84"/>
      <c r="K5800" s="31"/>
      <c r="L5800" s="31"/>
      <c r="M5800" s="169"/>
      <c r="N5800" s="148"/>
      <c r="O5800" s="106"/>
      <c r="P5800" s="43"/>
      <c r="Q5800" s="31"/>
      <c r="R5800" s="84"/>
      <c r="S5800" s="31"/>
      <c r="T5800" s="31"/>
      <c r="U5800" s="169"/>
      <c r="V5800" s="150"/>
      <c r="W5800" s="141" t="str" cm="1">
        <f t="array" ref="W5800">IF(SUM(LEN(B5800:V5800))=0,"",IF(OR(OR(ISBLANK(F5800),SUM(LEN(C5800),LEN(D5800))=0),AND(NOT(E5800="Unknown"),ISBLANK(J5800)),AND(NOT(O5800="Unknown"),ISBLANK(R5800))),"Missing Information", INDEX(Table15[Entire Service Line Classification], MATCH(SUMIFS(Table15[Unique ID],Table15[System-Owned Portion],E5800,Table15[If Material Anything Other than "Lead" in Column E,Was Material Ever Previously Lead?],G5800,Table15[Customer-Owned Portion],O5800),Table15[Unique ID],0),0)))</f>
        <v/>
      </c>
      <c r="X5800"/>
    </row>
    <row r="5801" spans="2:24" x14ac:dyDescent="0.25">
      <c r="B5801" s="146"/>
      <c r="C5801" s="31"/>
      <c r="D5801" s="31"/>
      <c r="E5801" s="44"/>
      <c r="F5801" s="43"/>
      <c r="G5801" s="84"/>
      <c r="H5801" s="31"/>
      <c r="I5801" s="208"/>
      <c r="J5801" s="84"/>
      <c r="K5801" s="31"/>
      <c r="L5801" s="31"/>
      <c r="M5801" s="169"/>
      <c r="N5801" s="148"/>
      <c r="O5801" s="106"/>
      <c r="P5801" s="43"/>
      <c r="Q5801" s="31"/>
      <c r="R5801" s="84"/>
      <c r="S5801" s="31"/>
      <c r="T5801" s="31"/>
      <c r="U5801" s="169"/>
      <c r="V5801" s="150"/>
      <c r="W5801" s="141" t="str" cm="1">
        <f t="array" ref="W5801">IF(SUM(LEN(B5801:V5801))=0,"",IF(OR(OR(ISBLANK(F5801),SUM(LEN(C5801),LEN(D5801))=0),AND(NOT(E5801="Unknown"),ISBLANK(J5801)),AND(NOT(O5801="Unknown"),ISBLANK(R5801))),"Missing Information", INDEX(Table15[Entire Service Line Classification], MATCH(SUMIFS(Table15[Unique ID],Table15[System-Owned Portion],E5801,Table15[If Material Anything Other than "Lead" in Column E,Was Material Ever Previously Lead?],G5801,Table15[Customer-Owned Portion],O5801),Table15[Unique ID],0),0)))</f>
        <v/>
      </c>
      <c r="X5801"/>
    </row>
    <row r="5802" spans="2:24" x14ac:dyDescent="0.25">
      <c r="B5802" s="146"/>
      <c r="C5802" s="31"/>
      <c r="D5802" s="31"/>
      <c r="E5802" s="44"/>
      <c r="F5802" s="43"/>
      <c r="G5802" s="84"/>
      <c r="H5802" s="31"/>
      <c r="I5802" s="208"/>
      <c r="J5802" s="84"/>
      <c r="K5802" s="31"/>
      <c r="L5802" s="31"/>
      <c r="M5802" s="169"/>
      <c r="N5802" s="148"/>
      <c r="O5802" s="106"/>
      <c r="P5802" s="43"/>
      <c r="Q5802" s="31"/>
      <c r="R5802" s="84"/>
      <c r="S5802" s="31"/>
      <c r="T5802" s="31"/>
      <c r="U5802" s="169"/>
      <c r="V5802" s="150"/>
      <c r="W5802" s="141" t="str" cm="1">
        <f t="array" ref="W5802">IF(SUM(LEN(B5802:V5802))=0,"",IF(OR(OR(ISBLANK(F5802),SUM(LEN(C5802),LEN(D5802))=0),AND(NOT(E5802="Unknown"),ISBLANK(J5802)),AND(NOT(O5802="Unknown"),ISBLANK(R5802))),"Missing Information", INDEX(Table15[Entire Service Line Classification], MATCH(SUMIFS(Table15[Unique ID],Table15[System-Owned Portion],E5802,Table15[If Material Anything Other than "Lead" in Column E,Was Material Ever Previously Lead?],G5802,Table15[Customer-Owned Portion],O5802),Table15[Unique ID],0),0)))</f>
        <v/>
      </c>
      <c r="X5802"/>
    </row>
    <row r="5803" spans="2:24" x14ac:dyDescent="0.25">
      <c r="B5803" s="146"/>
      <c r="C5803" s="31"/>
      <c r="D5803" s="31"/>
      <c r="E5803" s="44"/>
      <c r="F5803" s="43"/>
      <c r="G5803" s="84"/>
      <c r="H5803" s="31"/>
      <c r="I5803" s="208"/>
      <c r="J5803" s="84"/>
      <c r="K5803" s="31"/>
      <c r="L5803" s="31"/>
      <c r="M5803" s="169"/>
      <c r="N5803" s="148"/>
      <c r="O5803" s="106"/>
      <c r="P5803" s="43"/>
      <c r="Q5803" s="31"/>
      <c r="R5803" s="84"/>
      <c r="S5803" s="31"/>
      <c r="T5803" s="31"/>
      <c r="U5803" s="169"/>
      <c r="V5803" s="150"/>
      <c r="W5803" s="141" t="str" cm="1">
        <f t="array" ref="W5803">IF(SUM(LEN(B5803:V5803))=0,"",IF(OR(OR(ISBLANK(F5803),SUM(LEN(C5803),LEN(D5803))=0),AND(NOT(E5803="Unknown"),ISBLANK(J5803)),AND(NOT(O5803="Unknown"),ISBLANK(R5803))),"Missing Information", INDEX(Table15[Entire Service Line Classification], MATCH(SUMIFS(Table15[Unique ID],Table15[System-Owned Portion],E5803,Table15[If Material Anything Other than "Lead" in Column E,Was Material Ever Previously Lead?],G5803,Table15[Customer-Owned Portion],O5803),Table15[Unique ID],0),0)))</f>
        <v/>
      </c>
      <c r="X5803"/>
    </row>
    <row r="5804" spans="2:24" x14ac:dyDescent="0.25">
      <c r="B5804" s="146"/>
      <c r="C5804" s="31"/>
      <c r="D5804" s="31"/>
      <c r="E5804" s="44"/>
      <c r="F5804" s="43"/>
      <c r="G5804" s="84"/>
      <c r="H5804" s="31"/>
      <c r="I5804" s="208"/>
      <c r="J5804" s="84"/>
      <c r="K5804" s="31"/>
      <c r="L5804" s="31"/>
      <c r="M5804" s="169"/>
      <c r="N5804" s="148"/>
      <c r="O5804" s="106"/>
      <c r="P5804" s="43"/>
      <c r="Q5804" s="31"/>
      <c r="R5804" s="84"/>
      <c r="S5804" s="31"/>
      <c r="T5804" s="31"/>
      <c r="U5804" s="169"/>
      <c r="V5804" s="150"/>
      <c r="W5804" s="141" t="str" cm="1">
        <f t="array" ref="W5804">IF(SUM(LEN(B5804:V5804))=0,"",IF(OR(OR(ISBLANK(F5804),SUM(LEN(C5804),LEN(D5804))=0),AND(NOT(E5804="Unknown"),ISBLANK(J5804)),AND(NOT(O5804="Unknown"),ISBLANK(R5804))),"Missing Information", INDEX(Table15[Entire Service Line Classification], MATCH(SUMIFS(Table15[Unique ID],Table15[System-Owned Portion],E5804,Table15[If Material Anything Other than "Lead" in Column E,Was Material Ever Previously Lead?],G5804,Table15[Customer-Owned Portion],O5804),Table15[Unique ID],0),0)))</f>
        <v/>
      </c>
      <c r="X5804"/>
    </row>
    <row r="5805" spans="2:24" x14ac:dyDescent="0.25">
      <c r="B5805" s="146"/>
      <c r="C5805" s="31"/>
      <c r="D5805" s="31"/>
      <c r="E5805" s="44"/>
      <c r="F5805" s="43"/>
      <c r="G5805" s="84"/>
      <c r="H5805" s="31"/>
      <c r="I5805" s="208"/>
      <c r="J5805" s="84"/>
      <c r="K5805" s="31"/>
      <c r="L5805" s="31"/>
      <c r="M5805" s="169"/>
      <c r="N5805" s="148"/>
      <c r="O5805" s="106"/>
      <c r="P5805" s="43"/>
      <c r="Q5805" s="31"/>
      <c r="R5805" s="84"/>
      <c r="S5805" s="31"/>
      <c r="T5805" s="31"/>
      <c r="U5805" s="169"/>
      <c r="V5805" s="150"/>
      <c r="W5805" s="141" t="str" cm="1">
        <f t="array" ref="W5805">IF(SUM(LEN(B5805:V5805))=0,"",IF(OR(OR(ISBLANK(F5805),SUM(LEN(C5805),LEN(D5805))=0),AND(NOT(E5805="Unknown"),ISBLANK(J5805)),AND(NOT(O5805="Unknown"),ISBLANK(R5805))),"Missing Information", INDEX(Table15[Entire Service Line Classification], MATCH(SUMIFS(Table15[Unique ID],Table15[System-Owned Portion],E5805,Table15[If Material Anything Other than "Lead" in Column E,Was Material Ever Previously Lead?],G5805,Table15[Customer-Owned Portion],O5805),Table15[Unique ID],0),0)))</f>
        <v/>
      </c>
      <c r="X5805"/>
    </row>
    <row r="5806" spans="2:24" x14ac:dyDescent="0.25">
      <c r="B5806" s="146"/>
      <c r="C5806" s="31"/>
      <c r="D5806" s="31"/>
      <c r="E5806" s="44"/>
      <c r="F5806" s="43"/>
      <c r="G5806" s="84"/>
      <c r="H5806" s="31"/>
      <c r="I5806" s="208"/>
      <c r="J5806" s="84"/>
      <c r="K5806" s="31"/>
      <c r="L5806" s="31"/>
      <c r="M5806" s="169"/>
      <c r="N5806" s="148"/>
      <c r="O5806" s="106"/>
      <c r="P5806" s="43"/>
      <c r="Q5806" s="31"/>
      <c r="R5806" s="84"/>
      <c r="S5806" s="31"/>
      <c r="T5806" s="31"/>
      <c r="U5806" s="169"/>
      <c r="V5806" s="150"/>
      <c r="W5806" s="141" t="str" cm="1">
        <f t="array" ref="W5806">IF(SUM(LEN(B5806:V5806))=0,"",IF(OR(OR(ISBLANK(F5806),SUM(LEN(C5806),LEN(D5806))=0),AND(NOT(E5806="Unknown"),ISBLANK(J5806)),AND(NOT(O5806="Unknown"),ISBLANK(R5806))),"Missing Information", INDEX(Table15[Entire Service Line Classification], MATCH(SUMIFS(Table15[Unique ID],Table15[System-Owned Portion],E5806,Table15[If Material Anything Other than "Lead" in Column E,Was Material Ever Previously Lead?],G5806,Table15[Customer-Owned Portion],O5806),Table15[Unique ID],0),0)))</f>
        <v/>
      </c>
      <c r="X5806"/>
    </row>
    <row r="5807" spans="2:24" x14ac:dyDescent="0.25">
      <c r="B5807" s="146"/>
      <c r="C5807" s="31"/>
      <c r="D5807" s="31"/>
      <c r="E5807" s="44"/>
      <c r="F5807" s="43"/>
      <c r="G5807" s="84"/>
      <c r="H5807" s="31"/>
      <c r="I5807" s="208"/>
      <c r="J5807" s="84"/>
      <c r="K5807" s="31"/>
      <c r="L5807" s="31"/>
      <c r="M5807" s="169"/>
      <c r="N5807" s="148"/>
      <c r="O5807" s="106"/>
      <c r="P5807" s="43"/>
      <c r="Q5807" s="31"/>
      <c r="R5807" s="84"/>
      <c r="S5807" s="31"/>
      <c r="T5807" s="31"/>
      <c r="U5807" s="169"/>
      <c r="V5807" s="150"/>
      <c r="W5807" s="141" t="str" cm="1">
        <f t="array" ref="W5807">IF(SUM(LEN(B5807:V5807))=0,"",IF(OR(OR(ISBLANK(F5807),SUM(LEN(C5807),LEN(D5807))=0),AND(NOT(E5807="Unknown"),ISBLANK(J5807)),AND(NOT(O5807="Unknown"),ISBLANK(R5807))),"Missing Information", INDEX(Table15[Entire Service Line Classification], MATCH(SUMIFS(Table15[Unique ID],Table15[System-Owned Portion],E5807,Table15[If Material Anything Other than "Lead" in Column E,Was Material Ever Previously Lead?],G5807,Table15[Customer-Owned Portion],O5807),Table15[Unique ID],0),0)))</f>
        <v/>
      </c>
      <c r="X5807"/>
    </row>
    <row r="5808" spans="2:24" x14ac:dyDescent="0.25">
      <c r="B5808" s="146"/>
      <c r="C5808" s="31"/>
      <c r="D5808" s="31"/>
      <c r="E5808" s="44"/>
      <c r="F5808" s="43"/>
      <c r="G5808" s="84"/>
      <c r="H5808" s="31"/>
      <c r="I5808" s="208"/>
      <c r="J5808" s="84"/>
      <c r="K5808" s="31"/>
      <c r="L5808" s="31"/>
      <c r="M5808" s="169"/>
      <c r="N5808" s="148"/>
      <c r="O5808" s="106"/>
      <c r="P5808" s="43"/>
      <c r="Q5808" s="31"/>
      <c r="R5808" s="84"/>
      <c r="S5808" s="31"/>
      <c r="T5808" s="31"/>
      <c r="U5808" s="169"/>
      <c r="V5808" s="150"/>
      <c r="W5808" s="141" t="str" cm="1">
        <f t="array" ref="W5808">IF(SUM(LEN(B5808:V5808))=0,"",IF(OR(OR(ISBLANK(F5808),SUM(LEN(C5808),LEN(D5808))=0),AND(NOT(E5808="Unknown"),ISBLANK(J5808)),AND(NOT(O5808="Unknown"),ISBLANK(R5808))),"Missing Information", INDEX(Table15[Entire Service Line Classification], MATCH(SUMIFS(Table15[Unique ID],Table15[System-Owned Portion],E5808,Table15[If Material Anything Other than "Lead" in Column E,Was Material Ever Previously Lead?],G5808,Table15[Customer-Owned Portion],O5808),Table15[Unique ID],0),0)))</f>
        <v/>
      </c>
      <c r="X5808"/>
    </row>
    <row r="5809" spans="2:24" x14ac:dyDescent="0.25">
      <c r="B5809" s="146"/>
      <c r="C5809" s="31"/>
      <c r="D5809" s="31"/>
      <c r="E5809" s="44"/>
      <c r="F5809" s="43"/>
      <c r="G5809" s="84"/>
      <c r="H5809" s="31"/>
      <c r="I5809" s="208"/>
      <c r="J5809" s="84"/>
      <c r="K5809" s="31"/>
      <c r="L5809" s="31"/>
      <c r="M5809" s="169"/>
      <c r="N5809" s="148"/>
      <c r="O5809" s="106"/>
      <c r="P5809" s="43"/>
      <c r="Q5809" s="31"/>
      <c r="R5809" s="84"/>
      <c r="S5809" s="31"/>
      <c r="T5809" s="31"/>
      <c r="U5809" s="169"/>
      <c r="V5809" s="150"/>
      <c r="W5809" s="141" t="str" cm="1">
        <f t="array" ref="W5809">IF(SUM(LEN(B5809:V5809))=0,"",IF(OR(OR(ISBLANK(F5809),SUM(LEN(C5809),LEN(D5809))=0),AND(NOT(E5809="Unknown"),ISBLANK(J5809)),AND(NOT(O5809="Unknown"),ISBLANK(R5809))),"Missing Information", INDEX(Table15[Entire Service Line Classification], MATCH(SUMIFS(Table15[Unique ID],Table15[System-Owned Portion],E5809,Table15[If Material Anything Other than "Lead" in Column E,Was Material Ever Previously Lead?],G5809,Table15[Customer-Owned Portion],O5809),Table15[Unique ID],0),0)))</f>
        <v/>
      </c>
      <c r="X5809"/>
    </row>
    <row r="5810" spans="2:24" x14ac:dyDescent="0.25">
      <c r="B5810" s="146"/>
      <c r="C5810" s="31"/>
      <c r="D5810" s="31"/>
      <c r="E5810" s="44"/>
      <c r="F5810" s="43"/>
      <c r="G5810" s="84"/>
      <c r="H5810" s="31"/>
      <c r="I5810" s="208"/>
      <c r="J5810" s="84"/>
      <c r="K5810" s="31"/>
      <c r="L5810" s="31"/>
      <c r="M5810" s="169"/>
      <c r="N5810" s="148"/>
      <c r="O5810" s="106"/>
      <c r="P5810" s="43"/>
      <c r="Q5810" s="31"/>
      <c r="R5810" s="84"/>
      <c r="S5810" s="31"/>
      <c r="T5810" s="31"/>
      <c r="U5810" s="169"/>
      <c r="V5810" s="150"/>
      <c r="W5810" s="141" t="str" cm="1">
        <f t="array" ref="W5810">IF(SUM(LEN(B5810:V5810))=0,"",IF(OR(OR(ISBLANK(F5810),SUM(LEN(C5810),LEN(D5810))=0),AND(NOT(E5810="Unknown"),ISBLANK(J5810)),AND(NOT(O5810="Unknown"),ISBLANK(R5810))),"Missing Information", INDEX(Table15[Entire Service Line Classification], MATCH(SUMIFS(Table15[Unique ID],Table15[System-Owned Portion],E5810,Table15[If Material Anything Other than "Lead" in Column E,Was Material Ever Previously Lead?],G5810,Table15[Customer-Owned Portion],O5810),Table15[Unique ID],0),0)))</f>
        <v/>
      </c>
      <c r="X5810"/>
    </row>
    <row r="5811" spans="2:24" x14ac:dyDescent="0.25">
      <c r="B5811" s="146"/>
      <c r="C5811" s="31"/>
      <c r="D5811" s="31"/>
      <c r="E5811" s="44"/>
      <c r="F5811" s="43"/>
      <c r="G5811" s="84"/>
      <c r="H5811" s="31"/>
      <c r="I5811" s="208"/>
      <c r="J5811" s="84"/>
      <c r="K5811" s="31"/>
      <c r="L5811" s="31"/>
      <c r="M5811" s="169"/>
      <c r="N5811" s="148"/>
      <c r="O5811" s="106"/>
      <c r="P5811" s="43"/>
      <c r="Q5811" s="31"/>
      <c r="R5811" s="84"/>
      <c r="S5811" s="31"/>
      <c r="T5811" s="31"/>
      <c r="U5811" s="169"/>
      <c r="V5811" s="150"/>
      <c r="W5811" s="141" t="str" cm="1">
        <f t="array" ref="W5811">IF(SUM(LEN(B5811:V5811))=0,"",IF(OR(OR(ISBLANK(F5811),SUM(LEN(C5811),LEN(D5811))=0),AND(NOT(E5811="Unknown"),ISBLANK(J5811)),AND(NOT(O5811="Unknown"),ISBLANK(R5811))),"Missing Information", INDEX(Table15[Entire Service Line Classification], MATCH(SUMIFS(Table15[Unique ID],Table15[System-Owned Portion],E5811,Table15[If Material Anything Other than "Lead" in Column E,Was Material Ever Previously Lead?],G5811,Table15[Customer-Owned Portion],O5811),Table15[Unique ID],0),0)))</f>
        <v/>
      </c>
      <c r="X5811"/>
    </row>
    <row r="5812" spans="2:24" x14ac:dyDescent="0.25">
      <c r="B5812" s="146"/>
      <c r="C5812" s="31"/>
      <c r="D5812" s="31"/>
      <c r="E5812" s="44"/>
      <c r="F5812" s="43"/>
      <c r="G5812" s="84"/>
      <c r="H5812" s="31"/>
      <c r="I5812" s="208"/>
      <c r="J5812" s="84"/>
      <c r="K5812" s="31"/>
      <c r="L5812" s="31"/>
      <c r="M5812" s="169"/>
      <c r="N5812" s="148"/>
      <c r="O5812" s="106"/>
      <c r="P5812" s="43"/>
      <c r="Q5812" s="31"/>
      <c r="R5812" s="84"/>
      <c r="S5812" s="31"/>
      <c r="T5812" s="31"/>
      <c r="U5812" s="169"/>
      <c r="V5812" s="150"/>
      <c r="W5812" s="141" t="str" cm="1">
        <f t="array" ref="W5812">IF(SUM(LEN(B5812:V5812))=0,"",IF(OR(OR(ISBLANK(F5812),SUM(LEN(C5812),LEN(D5812))=0),AND(NOT(E5812="Unknown"),ISBLANK(J5812)),AND(NOT(O5812="Unknown"),ISBLANK(R5812))),"Missing Information", INDEX(Table15[Entire Service Line Classification], MATCH(SUMIFS(Table15[Unique ID],Table15[System-Owned Portion],E5812,Table15[If Material Anything Other than "Lead" in Column E,Was Material Ever Previously Lead?],G5812,Table15[Customer-Owned Portion],O5812),Table15[Unique ID],0),0)))</f>
        <v/>
      </c>
      <c r="X5812"/>
    </row>
    <row r="5813" spans="2:24" x14ac:dyDescent="0.25">
      <c r="B5813" s="146"/>
      <c r="C5813" s="31"/>
      <c r="D5813" s="31"/>
      <c r="E5813" s="44"/>
      <c r="F5813" s="43"/>
      <c r="G5813" s="84"/>
      <c r="H5813" s="31"/>
      <c r="I5813" s="208"/>
      <c r="J5813" s="84"/>
      <c r="K5813" s="31"/>
      <c r="L5813" s="31"/>
      <c r="M5813" s="169"/>
      <c r="N5813" s="148"/>
      <c r="O5813" s="106"/>
      <c r="P5813" s="43"/>
      <c r="Q5813" s="31"/>
      <c r="R5813" s="84"/>
      <c r="S5813" s="31"/>
      <c r="T5813" s="31"/>
      <c r="U5813" s="169"/>
      <c r="V5813" s="150"/>
      <c r="W5813" s="141" t="str" cm="1">
        <f t="array" ref="W5813">IF(SUM(LEN(B5813:V5813))=0,"",IF(OR(OR(ISBLANK(F5813),SUM(LEN(C5813),LEN(D5813))=0),AND(NOT(E5813="Unknown"),ISBLANK(J5813)),AND(NOT(O5813="Unknown"),ISBLANK(R5813))),"Missing Information", INDEX(Table15[Entire Service Line Classification], MATCH(SUMIFS(Table15[Unique ID],Table15[System-Owned Portion],E5813,Table15[If Material Anything Other than "Lead" in Column E,Was Material Ever Previously Lead?],G5813,Table15[Customer-Owned Portion],O5813),Table15[Unique ID],0),0)))</f>
        <v/>
      </c>
      <c r="X5813"/>
    </row>
    <row r="5814" spans="2:24" x14ac:dyDescent="0.25">
      <c r="B5814" s="146"/>
      <c r="C5814" s="31"/>
      <c r="D5814" s="31"/>
      <c r="E5814" s="44"/>
      <c r="F5814" s="43"/>
      <c r="G5814" s="84"/>
      <c r="H5814" s="31"/>
      <c r="I5814" s="208"/>
      <c r="J5814" s="84"/>
      <c r="K5814" s="31"/>
      <c r="L5814" s="31"/>
      <c r="M5814" s="169"/>
      <c r="N5814" s="148"/>
      <c r="O5814" s="106"/>
      <c r="P5814" s="43"/>
      <c r="Q5814" s="31"/>
      <c r="R5814" s="84"/>
      <c r="S5814" s="31"/>
      <c r="T5814" s="31"/>
      <c r="U5814" s="169"/>
      <c r="V5814" s="150"/>
      <c r="W5814" s="141" t="str" cm="1">
        <f t="array" ref="W5814">IF(SUM(LEN(B5814:V5814))=0,"",IF(OR(OR(ISBLANK(F5814),SUM(LEN(C5814),LEN(D5814))=0),AND(NOT(E5814="Unknown"),ISBLANK(J5814)),AND(NOT(O5814="Unknown"),ISBLANK(R5814))),"Missing Information", INDEX(Table15[Entire Service Line Classification], MATCH(SUMIFS(Table15[Unique ID],Table15[System-Owned Portion],E5814,Table15[If Material Anything Other than "Lead" in Column E,Was Material Ever Previously Lead?],G5814,Table15[Customer-Owned Portion],O5814),Table15[Unique ID],0),0)))</f>
        <v/>
      </c>
      <c r="X5814"/>
    </row>
    <row r="5815" spans="2:24" x14ac:dyDescent="0.25">
      <c r="B5815" s="146"/>
      <c r="C5815" s="31"/>
      <c r="D5815" s="31"/>
      <c r="E5815" s="44"/>
      <c r="F5815" s="43"/>
      <c r="G5815" s="84"/>
      <c r="H5815" s="31"/>
      <c r="I5815" s="208"/>
      <c r="J5815" s="84"/>
      <c r="K5815" s="31"/>
      <c r="L5815" s="31"/>
      <c r="M5815" s="169"/>
      <c r="N5815" s="148"/>
      <c r="O5815" s="106"/>
      <c r="P5815" s="43"/>
      <c r="Q5815" s="31"/>
      <c r="R5815" s="84"/>
      <c r="S5815" s="31"/>
      <c r="T5815" s="31"/>
      <c r="U5815" s="169"/>
      <c r="V5815" s="150"/>
      <c r="W5815" s="141" t="str" cm="1">
        <f t="array" ref="W5815">IF(SUM(LEN(B5815:V5815))=0,"",IF(OR(OR(ISBLANK(F5815),SUM(LEN(C5815),LEN(D5815))=0),AND(NOT(E5815="Unknown"),ISBLANK(J5815)),AND(NOT(O5815="Unknown"),ISBLANK(R5815))),"Missing Information", INDEX(Table15[Entire Service Line Classification], MATCH(SUMIFS(Table15[Unique ID],Table15[System-Owned Portion],E5815,Table15[If Material Anything Other than "Lead" in Column E,Was Material Ever Previously Lead?],G5815,Table15[Customer-Owned Portion],O5815),Table15[Unique ID],0),0)))</f>
        <v/>
      </c>
      <c r="X5815"/>
    </row>
    <row r="5816" spans="2:24" x14ac:dyDescent="0.25">
      <c r="B5816" s="146"/>
      <c r="C5816" s="31"/>
      <c r="D5816" s="31"/>
      <c r="E5816" s="44"/>
      <c r="F5816" s="43"/>
      <c r="G5816" s="84"/>
      <c r="H5816" s="31"/>
      <c r="I5816" s="208"/>
      <c r="J5816" s="84"/>
      <c r="K5816" s="31"/>
      <c r="L5816" s="31"/>
      <c r="M5816" s="169"/>
      <c r="N5816" s="148"/>
      <c r="O5816" s="106"/>
      <c r="P5816" s="43"/>
      <c r="Q5816" s="31"/>
      <c r="R5816" s="84"/>
      <c r="S5816" s="31"/>
      <c r="T5816" s="31"/>
      <c r="U5816" s="169"/>
      <c r="V5816" s="150"/>
      <c r="W5816" s="141" t="str" cm="1">
        <f t="array" ref="W5816">IF(SUM(LEN(B5816:V5816))=0,"",IF(OR(OR(ISBLANK(F5816),SUM(LEN(C5816),LEN(D5816))=0),AND(NOT(E5816="Unknown"),ISBLANK(J5816)),AND(NOT(O5816="Unknown"),ISBLANK(R5816))),"Missing Information", INDEX(Table15[Entire Service Line Classification], MATCH(SUMIFS(Table15[Unique ID],Table15[System-Owned Portion],E5816,Table15[If Material Anything Other than "Lead" in Column E,Was Material Ever Previously Lead?],G5816,Table15[Customer-Owned Portion],O5816),Table15[Unique ID],0),0)))</f>
        <v/>
      </c>
      <c r="X5816"/>
    </row>
    <row r="5817" spans="2:24" x14ac:dyDescent="0.25">
      <c r="B5817" s="146"/>
      <c r="C5817" s="31"/>
      <c r="D5817" s="31"/>
      <c r="E5817" s="44"/>
      <c r="F5817" s="43"/>
      <c r="G5817" s="84"/>
      <c r="H5817" s="31"/>
      <c r="I5817" s="208"/>
      <c r="J5817" s="84"/>
      <c r="K5817" s="31"/>
      <c r="L5817" s="31"/>
      <c r="M5817" s="169"/>
      <c r="N5817" s="148"/>
      <c r="O5817" s="106"/>
      <c r="P5817" s="43"/>
      <c r="Q5817" s="31"/>
      <c r="R5817" s="84"/>
      <c r="S5817" s="31"/>
      <c r="T5817" s="31"/>
      <c r="U5817" s="169"/>
      <c r="V5817" s="150"/>
      <c r="W5817" s="141" t="str" cm="1">
        <f t="array" ref="W5817">IF(SUM(LEN(B5817:V5817))=0,"",IF(OR(OR(ISBLANK(F5817),SUM(LEN(C5817),LEN(D5817))=0),AND(NOT(E5817="Unknown"),ISBLANK(J5817)),AND(NOT(O5817="Unknown"),ISBLANK(R5817))),"Missing Information", INDEX(Table15[Entire Service Line Classification], MATCH(SUMIFS(Table15[Unique ID],Table15[System-Owned Portion],E5817,Table15[If Material Anything Other than "Lead" in Column E,Was Material Ever Previously Lead?],G5817,Table15[Customer-Owned Portion],O5817),Table15[Unique ID],0),0)))</f>
        <v/>
      </c>
      <c r="X5817"/>
    </row>
    <row r="5818" spans="2:24" x14ac:dyDescent="0.25">
      <c r="B5818" s="146"/>
      <c r="C5818" s="31"/>
      <c r="D5818" s="31"/>
      <c r="E5818" s="44"/>
      <c r="F5818" s="43"/>
      <c r="G5818" s="84"/>
      <c r="H5818" s="31"/>
      <c r="I5818" s="208"/>
      <c r="J5818" s="84"/>
      <c r="K5818" s="31"/>
      <c r="L5818" s="31"/>
      <c r="M5818" s="169"/>
      <c r="N5818" s="148"/>
      <c r="O5818" s="106"/>
      <c r="P5818" s="43"/>
      <c r="Q5818" s="31"/>
      <c r="R5818" s="84"/>
      <c r="S5818" s="31"/>
      <c r="T5818" s="31"/>
      <c r="U5818" s="169"/>
      <c r="V5818" s="150"/>
      <c r="W5818" s="141" t="str" cm="1">
        <f t="array" ref="W5818">IF(SUM(LEN(B5818:V5818))=0,"",IF(OR(OR(ISBLANK(F5818),SUM(LEN(C5818),LEN(D5818))=0),AND(NOT(E5818="Unknown"),ISBLANK(J5818)),AND(NOT(O5818="Unknown"),ISBLANK(R5818))),"Missing Information", INDEX(Table15[Entire Service Line Classification], MATCH(SUMIFS(Table15[Unique ID],Table15[System-Owned Portion],E5818,Table15[If Material Anything Other than "Lead" in Column E,Was Material Ever Previously Lead?],G5818,Table15[Customer-Owned Portion],O5818),Table15[Unique ID],0),0)))</f>
        <v/>
      </c>
      <c r="X5818"/>
    </row>
    <row r="5819" spans="2:24" x14ac:dyDescent="0.25">
      <c r="B5819" s="146"/>
      <c r="C5819" s="31"/>
      <c r="D5819" s="31"/>
      <c r="E5819" s="44"/>
      <c r="F5819" s="43"/>
      <c r="G5819" s="84"/>
      <c r="H5819" s="31"/>
      <c r="I5819" s="208"/>
      <c r="J5819" s="84"/>
      <c r="K5819" s="31"/>
      <c r="L5819" s="31"/>
      <c r="M5819" s="169"/>
      <c r="N5819" s="148"/>
      <c r="O5819" s="106"/>
      <c r="P5819" s="43"/>
      <c r="Q5819" s="31"/>
      <c r="R5819" s="84"/>
      <c r="S5819" s="31"/>
      <c r="T5819" s="31"/>
      <c r="U5819" s="169"/>
      <c r="V5819" s="150"/>
      <c r="W5819" s="141" t="str" cm="1">
        <f t="array" ref="W5819">IF(SUM(LEN(B5819:V5819))=0,"",IF(OR(OR(ISBLANK(F5819),SUM(LEN(C5819),LEN(D5819))=0),AND(NOT(E5819="Unknown"),ISBLANK(J5819)),AND(NOT(O5819="Unknown"),ISBLANK(R5819))),"Missing Information", INDEX(Table15[Entire Service Line Classification], MATCH(SUMIFS(Table15[Unique ID],Table15[System-Owned Portion],E5819,Table15[If Material Anything Other than "Lead" in Column E,Was Material Ever Previously Lead?],G5819,Table15[Customer-Owned Portion],O5819),Table15[Unique ID],0),0)))</f>
        <v/>
      </c>
      <c r="X5819"/>
    </row>
    <row r="5820" spans="2:24" x14ac:dyDescent="0.25">
      <c r="B5820" s="146"/>
      <c r="C5820" s="31"/>
      <c r="D5820" s="31"/>
      <c r="E5820" s="44"/>
      <c r="F5820" s="43"/>
      <c r="G5820" s="84"/>
      <c r="H5820" s="31"/>
      <c r="I5820" s="208"/>
      <c r="J5820" s="84"/>
      <c r="K5820" s="31"/>
      <c r="L5820" s="31"/>
      <c r="M5820" s="169"/>
      <c r="N5820" s="148"/>
      <c r="O5820" s="106"/>
      <c r="P5820" s="43"/>
      <c r="Q5820" s="31"/>
      <c r="R5820" s="84"/>
      <c r="S5820" s="31"/>
      <c r="T5820" s="31"/>
      <c r="U5820" s="169"/>
      <c r="V5820" s="150"/>
      <c r="W5820" s="141" t="str" cm="1">
        <f t="array" ref="W5820">IF(SUM(LEN(B5820:V5820))=0,"",IF(OR(OR(ISBLANK(F5820),SUM(LEN(C5820),LEN(D5820))=0),AND(NOT(E5820="Unknown"),ISBLANK(J5820)),AND(NOT(O5820="Unknown"),ISBLANK(R5820))),"Missing Information", INDEX(Table15[Entire Service Line Classification], MATCH(SUMIFS(Table15[Unique ID],Table15[System-Owned Portion],E5820,Table15[If Material Anything Other than "Lead" in Column E,Was Material Ever Previously Lead?],G5820,Table15[Customer-Owned Portion],O5820),Table15[Unique ID],0),0)))</f>
        <v/>
      </c>
      <c r="X5820"/>
    </row>
    <row r="5821" spans="2:24" x14ac:dyDescent="0.25">
      <c r="B5821" s="146"/>
      <c r="C5821" s="31"/>
      <c r="D5821" s="31"/>
      <c r="E5821" s="44"/>
      <c r="F5821" s="43"/>
      <c r="G5821" s="84"/>
      <c r="H5821" s="31"/>
      <c r="I5821" s="208"/>
      <c r="J5821" s="84"/>
      <c r="K5821" s="31"/>
      <c r="L5821" s="31"/>
      <c r="M5821" s="169"/>
      <c r="N5821" s="148"/>
      <c r="O5821" s="106"/>
      <c r="P5821" s="43"/>
      <c r="Q5821" s="31"/>
      <c r="R5821" s="84"/>
      <c r="S5821" s="31"/>
      <c r="T5821" s="31"/>
      <c r="U5821" s="169"/>
      <c r="V5821" s="150"/>
      <c r="W5821" s="141" t="str" cm="1">
        <f t="array" ref="W5821">IF(SUM(LEN(B5821:V5821))=0,"",IF(OR(OR(ISBLANK(F5821),SUM(LEN(C5821),LEN(D5821))=0),AND(NOT(E5821="Unknown"),ISBLANK(J5821)),AND(NOT(O5821="Unknown"),ISBLANK(R5821))),"Missing Information", INDEX(Table15[Entire Service Line Classification], MATCH(SUMIFS(Table15[Unique ID],Table15[System-Owned Portion],E5821,Table15[If Material Anything Other than "Lead" in Column E,Was Material Ever Previously Lead?],G5821,Table15[Customer-Owned Portion],O5821),Table15[Unique ID],0),0)))</f>
        <v/>
      </c>
      <c r="X5821"/>
    </row>
    <row r="5822" spans="2:24" x14ac:dyDescent="0.25">
      <c r="B5822" s="146"/>
      <c r="C5822" s="31"/>
      <c r="D5822" s="31"/>
      <c r="E5822" s="44"/>
      <c r="F5822" s="43"/>
      <c r="G5822" s="84"/>
      <c r="H5822" s="31"/>
      <c r="I5822" s="208"/>
      <c r="J5822" s="84"/>
      <c r="K5822" s="31"/>
      <c r="L5822" s="31"/>
      <c r="M5822" s="169"/>
      <c r="N5822" s="148"/>
      <c r="O5822" s="106"/>
      <c r="P5822" s="43"/>
      <c r="Q5822" s="31"/>
      <c r="R5822" s="84"/>
      <c r="S5822" s="31"/>
      <c r="T5822" s="31"/>
      <c r="U5822" s="169"/>
      <c r="V5822" s="150"/>
      <c r="W5822" s="141" t="str" cm="1">
        <f t="array" ref="W5822">IF(SUM(LEN(B5822:V5822))=0,"",IF(OR(OR(ISBLANK(F5822),SUM(LEN(C5822),LEN(D5822))=0),AND(NOT(E5822="Unknown"),ISBLANK(J5822)),AND(NOT(O5822="Unknown"),ISBLANK(R5822))),"Missing Information", INDEX(Table15[Entire Service Line Classification], MATCH(SUMIFS(Table15[Unique ID],Table15[System-Owned Portion],E5822,Table15[If Material Anything Other than "Lead" in Column E,Was Material Ever Previously Lead?],G5822,Table15[Customer-Owned Portion],O5822),Table15[Unique ID],0),0)))</f>
        <v/>
      </c>
      <c r="X5822"/>
    </row>
    <row r="5823" spans="2:24" x14ac:dyDescent="0.25">
      <c r="B5823" s="146"/>
      <c r="C5823" s="31"/>
      <c r="D5823" s="31"/>
      <c r="E5823" s="44"/>
      <c r="F5823" s="43"/>
      <c r="G5823" s="84"/>
      <c r="H5823" s="31"/>
      <c r="I5823" s="208"/>
      <c r="J5823" s="84"/>
      <c r="K5823" s="31"/>
      <c r="L5823" s="31"/>
      <c r="M5823" s="169"/>
      <c r="N5823" s="148"/>
      <c r="O5823" s="106"/>
      <c r="P5823" s="43"/>
      <c r="Q5823" s="31"/>
      <c r="R5823" s="84"/>
      <c r="S5823" s="31"/>
      <c r="T5823" s="31"/>
      <c r="U5823" s="169"/>
      <c r="V5823" s="150"/>
      <c r="W5823" s="141" t="str" cm="1">
        <f t="array" ref="W5823">IF(SUM(LEN(B5823:V5823))=0,"",IF(OR(OR(ISBLANK(F5823),SUM(LEN(C5823),LEN(D5823))=0),AND(NOT(E5823="Unknown"),ISBLANK(J5823)),AND(NOT(O5823="Unknown"),ISBLANK(R5823))),"Missing Information", INDEX(Table15[Entire Service Line Classification], MATCH(SUMIFS(Table15[Unique ID],Table15[System-Owned Portion],E5823,Table15[If Material Anything Other than "Lead" in Column E,Was Material Ever Previously Lead?],G5823,Table15[Customer-Owned Portion],O5823),Table15[Unique ID],0),0)))</f>
        <v/>
      </c>
      <c r="X5823"/>
    </row>
    <row r="5824" spans="2:24" x14ac:dyDescent="0.25">
      <c r="B5824" s="146"/>
      <c r="C5824" s="31"/>
      <c r="D5824" s="31"/>
      <c r="E5824" s="44"/>
      <c r="F5824" s="43"/>
      <c r="G5824" s="84"/>
      <c r="H5824" s="31"/>
      <c r="I5824" s="208"/>
      <c r="J5824" s="84"/>
      <c r="K5824" s="31"/>
      <c r="L5824" s="31"/>
      <c r="M5824" s="169"/>
      <c r="N5824" s="148"/>
      <c r="O5824" s="106"/>
      <c r="P5824" s="43"/>
      <c r="Q5824" s="31"/>
      <c r="R5824" s="84"/>
      <c r="S5824" s="31"/>
      <c r="T5824" s="31"/>
      <c r="U5824" s="169"/>
      <c r="V5824" s="150"/>
      <c r="W5824" s="141" t="str" cm="1">
        <f t="array" ref="W5824">IF(SUM(LEN(B5824:V5824))=0,"",IF(OR(OR(ISBLANK(F5824),SUM(LEN(C5824),LEN(D5824))=0),AND(NOT(E5824="Unknown"),ISBLANK(J5824)),AND(NOT(O5824="Unknown"),ISBLANK(R5824))),"Missing Information", INDEX(Table15[Entire Service Line Classification], MATCH(SUMIFS(Table15[Unique ID],Table15[System-Owned Portion],E5824,Table15[If Material Anything Other than "Lead" in Column E,Was Material Ever Previously Lead?],G5824,Table15[Customer-Owned Portion],O5824),Table15[Unique ID],0),0)))</f>
        <v/>
      </c>
      <c r="X5824"/>
    </row>
    <row r="5825" spans="2:24" x14ac:dyDescent="0.25">
      <c r="B5825" s="146"/>
      <c r="C5825" s="31"/>
      <c r="D5825" s="31"/>
      <c r="E5825" s="44"/>
      <c r="F5825" s="43"/>
      <c r="G5825" s="84"/>
      <c r="H5825" s="31"/>
      <c r="I5825" s="208"/>
      <c r="J5825" s="84"/>
      <c r="K5825" s="31"/>
      <c r="L5825" s="31"/>
      <c r="M5825" s="169"/>
      <c r="N5825" s="148"/>
      <c r="O5825" s="106"/>
      <c r="P5825" s="43"/>
      <c r="Q5825" s="31"/>
      <c r="R5825" s="84"/>
      <c r="S5825" s="31"/>
      <c r="T5825" s="31"/>
      <c r="U5825" s="169"/>
      <c r="V5825" s="150"/>
      <c r="W5825" s="141" t="str" cm="1">
        <f t="array" ref="W5825">IF(SUM(LEN(B5825:V5825))=0,"",IF(OR(OR(ISBLANK(F5825),SUM(LEN(C5825),LEN(D5825))=0),AND(NOT(E5825="Unknown"),ISBLANK(J5825)),AND(NOT(O5825="Unknown"),ISBLANK(R5825))),"Missing Information", INDEX(Table15[Entire Service Line Classification], MATCH(SUMIFS(Table15[Unique ID],Table15[System-Owned Portion],E5825,Table15[If Material Anything Other than "Lead" in Column E,Was Material Ever Previously Lead?],G5825,Table15[Customer-Owned Portion],O5825),Table15[Unique ID],0),0)))</f>
        <v/>
      </c>
      <c r="X5825"/>
    </row>
    <row r="5826" spans="2:24" x14ac:dyDescent="0.25">
      <c r="B5826" s="146"/>
      <c r="C5826" s="31"/>
      <c r="D5826" s="31"/>
      <c r="E5826" s="44"/>
      <c r="F5826" s="43"/>
      <c r="G5826" s="84"/>
      <c r="H5826" s="31"/>
      <c r="I5826" s="208"/>
      <c r="J5826" s="84"/>
      <c r="K5826" s="31"/>
      <c r="L5826" s="31"/>
      <c r="M5826" s="169"/>
      <c r="N5826" s="148"/>
      <c r="O5826" s="106"/>
      <c r="P5826" s="43"/>
      <c r="Q5826" s="31"/>
      <c r="R5826" s="84"/>
      <c r="S5826" s="31"/>
      <c r="T5826" s="31"/>
      <c r="U5826" s="169"/>
      <c r="V5826" s="150"/>
      <c r="W5826" s="141" t="str" cm="1">
        <f t="array" ref="W5826">IF(SUM(LEN(B5826:V5826))=0,"",IF(OR(OR(ISBLANK(F5826),SUM(LEN(C5826),LEN(D5826))=0),AND(NOT(E5826="Unknown"),ISBLANK(J5826)),AND(NOT(O5826="Unknown"),ISBLANK(R5826))),"Missing Information", INDEX(Table15[Entire Service Line Classification], MATCH(SUMIFS(Table15[Unique ID],Table15[System-Owned Portion],E5826,Table15[If Material Anything Other than "Lead" in Column E,Was Material Ever Previously Lead?],G5826,Table15[Customer-Owned Portion],O5826),Table15[Unique ID],0),0)))</f>
        <v/>
      </c>
      <c r="X5826"/>
    </row>
    <row r="5827" spans="2:24" x14ac:dyDescent="0.25">
      <c r="B5827" s="146"/>
      <c r="C5827" s="31"/>
      <c r="D5827" s="31"/>
      <c r="E5827" s="44"/>
      <c r="F5827" s="43"/>
      <c r="G5827" s="84"/>
      <c r="H5827" s="31"/>
      <c r="I5827" s="208"/>
      <c r="J5827" s="84"/>
      <c r="K5827" s="31"/>
      <c r="L5827" s="31"/>
      <c r="M5827" s="169"/>
      <c r="N5827" s="148"/>
      <c r="O5827" s="106"/>
      <c r="P5827" s="43"/>
      <c r="Q5827" s="31"/>
      <c r="R5827" s="84"/>
      <c r="S5827" s="31"/>
      <c r="T5827" s="31"/>
      <c r="U5827" s="169"/>
      <c r="V5827" s="150"/>
      <c r="W5827" s="141" t="str" cm="1">
        <f t="array" ref="W5827">IF(SUM(LEN(B5827:V5827))=0,"",IF(OR(OR(ISBLANK(F5827),SUM(LEN(C5827),LEN(D5827))=0),AND(NOT(E5827="Unknown"),ISBLANK(J5827)),AND(NOT(O5827="Unknown"),ISBLANK(R5827))),"Missing Information", INDEX(Table15[Entire Service Line Classification], MATCH(SUMIFS(Table15[Unique ID],Table15[System-Owned Portion],E5827,Table15[If Material Anything Other than "Lead" in Column E,Was Material Ever Previously Lead?],G5827,Table15[Customer-Owned Portion],O5827),Table15[Unique ID],0),0)))</f>
        <v/>
      </c>
      <c r="X5827"/>
    </row>
    <row r="5828" spans="2:24" x14ac:dyDescent="0.25">
      <c r="B5828" s="146"/>
      <c r="C5828" s="31"/>
      <c r="D5828" s="31"/>
      <c r="E5828" s="44"/>
      <c r="F5828" s="43"/>
      <c r="G5828" s="84"/>
      <c r="H5828" s="31"/>
      <c r="I5828" s="208"/>
      <c r="J5828" s="84"/>
      <c r="K5828" s="31"/>
      <c r="L5828" s="31"/>
      <c r="M5828" s="169"/>
      <c r="N5828" s="148"/>
      <c r="O5828" s="106"/>
      <c r="P5828" s="43"/>
      <c r="Q5828" s="31"/>
      <c r="R5828" s="84"/>
      <c r="S5828" s="31"/>
      <c r="T5828" s="31"/>
      <c r="U5828" s="169"/>
      <c r="V5828" s="150"/>
      <c r="W5828" s="141" t="str" cm="1">
        <f t="array" ref="W5828">IF(SUM(LEN(B5828:V5828))=0,"",IF(OR(OR(ISBLANK(F5828),SUM(LEN(C5828),LEN(D5828))=0),AND(NOT(E5828="Unknown"),ISBLANK(J5828)),AND(NOT(O5828="Unknown"),ISBLANK(R5828))),"Missing Information", INDEX(Table15[Entire Service Line Classification], MATCH(SUMIFS(Table15[Unique ID],Table15[System-Owned Portion],E5828,Table15[If Material Anything Other than "Lead" in Column E,Was Material Ever Previously Lead?],G5828,Table15[Customer-Owned Portion],O5828),Table15[Unique ID],0),0)))</f>
        <v/>
      </c>
      <c r="X5828"/>
    </row>
    <row r="5829" spans="2:24" x14ac:dyDescent="0.25">
      <c r="B5829" s="146"/>
      <c r="C5829" s="31"/>
      <c r="D5829" s="31"/>
      <c r="E5829" s="44"/>
      <c r="F5829" s="43"/>
      <c r="G5829" s="84"/>
      <c r="H5829" s="31"/>
      <c r="I5829" s="208"/>
      <c r="J5829" s="84"/>
      <c r="K5829" s="31"/>
      <c r="L5829" s="31"/>
      <c r="M5829" s="169"/>
      <c r="N5829" s="148"/>
      <c r="O5829" s="106"/>
      <c r="P5829" s="43"/>
      <c r="Q5829" s="31"/>
      <c r="R5829" s="84"/>
      <c r="S5829" s="31"/>
      <c r="T5829" s="31"/>
      <c r="U5829" s="169"/>
      <c r="V5829" s="150"/>
      <c r="W5829" s="141" t="str" cm="1">
        <f t="array" ref="W5829">IF(SUM(LEN(B5829:V5829))=0,"",IF(OR(OR(ISBLANK(F5829),SUM(LEN(C5829),LEN(D5829))=0),AND(NOT(E5829="Unknown"),ISBLANK(J5829)),AND(NOT(O5829="Unknown"),ISBLANK(R5829))),"Missing Information", INDEX(Table15[Entire Service Line Classification], MATCH(SUMIFS(Table15[Unique ID],Table15[System-Owned Portion],E5829,Table15[If Material Anything Other than "Lead" in Column E,Was Material Ever Previously Lead?],G5829,Table15[Customer-Owned Portion],O5829),Table15[Unique ID],0),0)))</f>
        <v/>
      </c>
      <c r="X5829"/>
    </row>
    <row r="5830" spans="2:24" x14ac:dyDescent="0.25">
      <c r="B5830" s="146"/>
      <c r="C5830" s="31"/>
      <c r="D5830" s="31"/>
      <c r="E5830" s="44"/>
      <c r="F5830" s="43"/>
      <c r="G5830" s="84"/>
      <c r="H5830" s="31"/>
      <c r="I5830" s="208"/>
      <c r="J5830" s="84"/>
      <c r="K5830" s="31"/>
      <c r="L5830" s="31"/>
      <c r="M5830" s="169"/>
      <c r="N5830" s="148"/>
      <c r="O5830" s="106"/>
      <c r="P5830" s="43"/>
      <c r="Q5830" s="31"/>
      <c r="R5830" s="84"/>
      <c r="S5830" s="31"/>
      <c r="T5830" s="31"/>
      <c r="U5830" s="169"/>
      <c r="V5830" s="150"/>
      <c r="W5830" s="141" t="str" cm="1">
        <f t="array" ref="W5830">IF(SUM(LEN(B5830:V5830))=0,"",IF(OR(OR(ISBLANK(F5830),SUM(LEN(C5830),LEN(D5830))=0),AND(NOT(E5830="Unknown"),ISBLANK(J5830)),AND(NOT(O5830="Unknown"),ISBLANK(R5830))),"Missing Information", INDEX(Table15[Entire Service Line Classification], MATCH(SUMIFS(Table15[Unique ID],Table15[System-Owned Portion],E5830,Table15[If Material Anything Other than "Lead" in Column E,Was Material Ever Previously Lead?],G5830,Table15[Customer-Owned Portion],O5830),Table15[Unique ID],0),0)))</f>
        <v/>
      </c>
      <c r="X5830"/>
    </row>
    <row r="5831" spans="2:24" x14ac:dyDescent="0.25">
      <c r="B5831" s="146"/>
      <c r="C5831" s="31"/>
      <c r="D5831" s="31"/>
      <c r="E5831" s="44"/>
      <c r="F5831" s="43"/>
      <c r="G5831" s="84"/>
      <c r="H5831" s="31"/>
      <c r="I5831" s="208"/>
      <c r="J5831" s="84"/>
      <c r="K5831" s="31"/>
      <c r="L5831" s="31"/>
      <c r="M5831" s="169"/>
      <c r="N5831" s="148"/>
      <c r="O5831" s="106"/>
      <c r="P5831" s="43"/>
      <c r="Q5831" s="31"/>
      <c r="R5831" s="84"/>
      <c r="S5831" s="31"/>
      <c r="T5831" s="31"/>
      <c r="U5831" s="169"/>
      <c r="V5831" s="150"/>
      <c r="W5831" s="141" t="str" cm="1">
        <f t="array" ref="W5831">IF(SUM(LEN(B5831:V5831))=0,"",IF(OR(OR(ISBLANK(F5831),SUM(LEN(C5831),LEN(D5831))=0),AND(NOT(E5831="Unknown"),ISBLANK(J5831)),AND(NOT(O5831="Unknown"),ISBLANK(R5831))),"Missing Information", INDEX(Table15[Entire Service Line Classification], MATCH(SUMIFS(Table15[Unique ID],Table15[System-Owned Portion],E5831,Table15[If Material Anything Other than "Lead" in Column E,Was Material Ever Previously Lead?],G5831,Table15[Customer-Owned Portion],O5831),Table15[Unique ID],0),0)))</f>
        <v/>
      </c>
      <c r="X5831"/>
    </row>
    <row r="5832" spans="2:24" x14ac:dyDescent="0.25">
      <c r="B5832" s="146"/>
      <c r="C5832" s="31"/>
      <c r="D5832" s="31"/>
      <c r="E5832" s="44"/>
      <c r="F5832" s="43"/>
      <c r="G5832" s="84"/>
      <c r="H5832" s="31"/>
      <c r="I5832" s="208"/>
      <c r="J5832" s="84"/>
      <c r="K5832" s="31"/>
      <c r="L5832" s="31"/>
      <c r="M5832" s="169"/>
      <c r="N5832" s="148"/>
      <c r="O5832" s="106"/>
      <c r="P5832" s="43"/>
      <c r="Q5832" s="31"/>
      <c r="R5832" s="84"/>
      <c r="S5832" s="31"/>
      <c r="T5832" s="31"/>
      <c r="U5832" s="169"/>
      <c r="V5832" s="150"/>
      <c r="W5832" s="141" t="str" cm="1">
        <f t="array" ref="W5832">IF(SUM(LEN(B5832:V5832))=0,"",IF(OR(OR(ISBLANK(F5832),SUM(LEN(C5832),LEN(D5832))=0),AND(NOT(E5832="Unknown"),ISBLANK(J5832)),AND(NOT(O5832="Unknown"),ISBLANK(R5832))),"Missing Information", INDEX(Table15[Entire Service Line Classification], MATCH(SUMIFS(Table15[Unique ID],Table15[System-Owned Portion],E5832,Table15[If Material Anything Other than "Lead" in Column E,Was Material Ever Previously Lead?],G5832,Table15[Customer-Owned Portion],O5832),Table15[Unique ID],0),0)))</f>
        <v/>
      </c>
      <c r="X5832"/>
    </row>
    <row r="5833" spans="2:24" x14ac:dyDescent="0.25">
      <c r="B5833" s="146"/>
      <c r="C5833" s="31"/>
      <c r="D5833" s="31"/>
      <c r="E5833" s="44"/>
      <c r="F5833" s="43"/>
      <c r="G5833" s="84"/>
      <c r="H5833" s="31"/>
      <c r="I5833" s="208"/>
      <c r="J5833" s="84"/>
      <c r="K5833" s="31"/>
      <c r="L5833" s="31"/>
      <c r="M5833" s="169"/>
      <c r="N5833" s="148"/>
      <c r="O5833" s="106"/>
      <c r="P5833" s="43"/>
      <c r="Q5833" s="31"/>
      <c r="R5833" s="84"/>
      <c r="S5833" s="31"/>
      <c r="T5833" s="31"/>
      <c r="U5833" s="169"/>
      <c r="V5833" s="150"/>
      <c r="W5833" s="141" t="str" cm="1">
        <f t="array" ref="W5833">IF(SUM(LEN(B5833:V5833))=0,"",IF(OR(OR(ISBLANK(F5833),SUM(LEN(C5833),LEN(D5833))=0),AND(NOT(E5833="Unknown"),ISBLANK(J5833)),AND(NOT(O5833="Unknown"),ISBLANK(R5833))),"Missing Information", INDEX(Table15[Entire Service Line Classification], MATCH(SUMIFS(Table15[Unique ID],Table15[System-Owned Portion],E5833,Table15[If Material Anything Other than "Lead" in Column E,Was Material Ever Previously Lead?],G5833,Table15[Customer-Owned Portion],O5833),Table15[Unique ID],0),0)))</f>
        <v/>
      </c>
      <c r="X5833"/>
    </row>
    <row r="5834" spans="2:24" x14ac:dyDescent="0.25">
      <c r="B5834" s="146"/>
      <c r="C5834" s="31"/>
      <c r="D5834" s="31"/>
      <c r="E5834" s="44"/>
      <c r="F5834" s="43"/>
      <c r="G5834" s="84"/>
      <c r="H5834" s="31"/>
      <c r="I5834" s="208"/>
      <c r="J5834" s="84"/>
      <c r="K5834" s="31"/>
      <c r="L5834" s="31"/>
      <c r="M5834" s="169"/>
      <c r="N5834" s="148"/>
      <c r="O5834" s="106"/>
      <c r="P5834" s="43"/>
      <c r="Q5834" s="31"/>
      <c r="R5834" s="84"/>
      <c r="S5834" s="31"/>
      <c r="T5834" s="31"/>
      <c r="U5834" s="169"/>
      <c r="V5834" s="150"/>
      <c r="W5834" s="141" t="str" cm="1">
        <f t="array" ref="W5834">IF(SUM(LEN(B5834:V5834))=0,"",IF(OR(OR(ISBLANK(F5834),SUM(LEN(C5834),LEN(D5834))=0),AND(NOT(E5834="Unknown"),ISBLANK(J5834)),AND(NOT(O5834="Unknown"),ISBLANK(R5834))),"Missing Information", INDEX(Table15[Entire Service Line Classification], MATCH(SUMIFS(Table15[Unique ID],Table15[System-Owned Portion],E5834,Table15[If Material Anything Other than "Lead" in Column E,Was Material Ever Previously Lead?],G5834,Table15[Customer-Owned Portion],O5834),Table15[Unique ID],0),0)))</f>
        <v/>
      </c>
      <c r="X5834"/>
    </row>
    <row r="5835" spans="2:24" x14ac:dyDescent="0.25">
      <c r="B5835" s="146"/>
      <c r="C5835" s="31"/>
      <c r="D5835" s="31"/>
      <c r="E5835" s="44"/>
      <c r="F5835" s="43"/>
      <c r="G5835" s="84"/>
      <c r="H5835" s="31"/>
      <c r="I5835" s="208"/>
      <c r="J5835" s="84"/>
      <c r="K5835" s="31"/>
      <c r="L5835" s="31"/>
      <c r="M5835" s="169"/>
      <c r="N5835" s="148"/>
      <c r="O5835" s="106"/>
      <c r="P5835" s="43"/>
      <c r="Q5835" s="31"/>
      <c r="R5835" s="84"/>
      <c r="S5835" s="31"/>
      <c r="T5835" s="31"/>
      <c r="U5835" s="169"/>
      <c r="V5835" s="150"/>
      <c r="W5835" s="141" t="str" cm="1">
        <f t="array" ref="W5835">IF(SUM(LEN(B5835:V5835))=0,"",IF(OR(OR(ISBLANK(F5835),SUM(LEN(C5835),LEN(D5835))=0),AND(NOT(E5835="Unknown"),ISBLANK(J5835)),AND(NOT(O5835="Unknown"),ISBLANK(R5835))),"Missing Information", INDEX(Table15[Entire Service Line Classification], MATCH(SUMIFS(Table15[Unique ID],Table15[System-Owned Portion],E5835,Table15[If Material Anything Other than "Lead" in Column E,Was Material Ever Previously Lead?],G5835,Table15[Customer-Owned Portion],O5835),Table15[Unique ID],0),0)))</f>
        <v/>
      </c>
      <c r="X5835"/>
    </row>
    <row r="5836" spans="2:24" x14ac:dyDescent="0.25">
      <c r="B5836" s="146"/>
      <c r="C5836" s="31"/>
      <c r="D5836" s="31"/>
      <c r="E5836" s="44"/>
      <c r="F5836" s="43"/>
      <c r="G5836" s="84"/>
      <c r="H5836" s="31"/>
      <c r="I5836" s="208"/>
      <c r="J5836" s="84"/>
      <c r="K5836" s="31"/>
      <c r="L5836" s="31"/>
      <c r="M5836" s="169"/>
      <c r="N5836" s="148"/>
      <c r="O5836" s="106"/>
      <c r="P5836" s="43"/>
      <c r="Q5836" s="31"/>
      <c r="R5836" s="84"/>
      <c r="S5836" s="31"/>
      <c r="T5836" s="31"/>
      <c r="U5836" s="169"/>
      <c r="V5836" s="150"/>
      <c r="W5836" s="141" t="str" cm="1">
        <f t="array" ref="W5836">IF(SUM(LEN(B5836:V5836))=0,"",IF(OR(OR(ISBLANK(F5836),SUM(LEN(C5836),LEN(D5836))=0),AND(NOT(E5836="Unknown"),ISBLANK(J5836)),AND(NOT(O5836="Unknown"),ISBLANK(R5836))),"Missing Information", INDEX(Table15[Entire Service Line Classification], MATCH(SUMIFS(Table15[Unique ID],Table15[System-Owned Portion],E5836,Table15[If Material Anything Other than "Lead" in Column E,Was Material Ever Previously Lead?],G5836,Table15[Customer-Owned Portion],O5836),Table15[Unique ID],0),0)))</f>
        <v/>
      </c>
      <c r="X5836"/>
    </row>
    <row r="5837" spans="2:24" x14ac:dyDescent="0.25">
      <c r="B5837" s="146"/>
      <c r="C5837" s="31"/>
      <c r="D5837" s="31"/>
      <c r="E5837" s="44"/>
      <c r="F5837" s="43"/>
      <c r="G5837" s="84"/>
      <c r="H5837" s="31"/>
      <c r="I5837" s="208"/>
      <c r="J5837" s="84"/>
      <c r="K5837" s="31"/>
      <c r="L5837" s="31"/>
      <c r="M5837" s="169"/>
      <c r="N5837" s="148"/>
      <c r="O5837" s="106"/>
      <c r="P5837" s="43"/>
      <c r="Q5837" s="31"/>
      <c r="R5837" s="84"/>
      <c r="S5837" s="31"/>
      <c r="T5837" s="31"/>
      <c r="U5837" s="169"/>
      <c r="V5837" s="150"/>
      <c r="W5837" s="141" t="str" cm="1">
        <f t="array" ref="W5837">IF(SUM(LEN(B5837:V5837))=0,"",IF(OR(OR(ISBLANK(F5837),SUM(LEN(C5837),LEN(D5837))=0),AND(NOT(E5837="Unknown"),ISBLANK(J5837)),AND(NOT(O5837="Unknown"),ISBLANK(R5837))),"Missing Information", INDEX(Table15[Entire Service Line Classification], MATCH(SUMIFS(Table15[Unique ID],Table15[System-Owned Portion],E5837,Table15[If Material Anything Other than "Lead" in Column E,Was Material Ever Previously Lead?],G5837,Table15[Customer-Owned Portion],O5837),Table15[Unique ID],0),0)))</f>
        <v/>
      </c>
      <c r="X5837"/>
    </row>
    <row r="5838" spans="2:24" x14ac:dyDescent="0.25">
      <c r="B5838" s="146"/>
      <c r="C5838" s="31"/>
      <c r="D5838" s="31"/>
      <c r="E5838" s="44"/>
      <c r="F5838" s="43"/>
      <c r="G5838" s="84"/>
      <c r="H5838" s="31"/>
      <c r="I5838" s="208"/>
      <c r="J5838" s="84"/>
      <c r="K5838" s="31"/>
      <c r="L5838" s="31"/>
      <c r="M5838" s="169"/>
      <c r="N5838" s="148"/>
      <c r="O5838" s="106"/>
      <c r="P5838" s="43"/>
      <c r="Q5838" s="31"/>
      <c r="R5838" s="84"/>
      <c r="S5838" s="31"/>
      <c r="T5838" s="31"/>
      <c r="U5838" s="169"/>
      <c r="V5838" s="150"/>
      <c r="W5838" s="141" t="str" cm="1">
        <f t="array" ref="W5838">IF(SUM(LEN(B5838:V5838))=0,"",IF(OR(OR(ISBLANK(F5838),SUM(LEN(C5838),LEN(D5838))=0),AND(NOT(E5838="Unknown"),ISBLANK(J5838)),AND(NOT(O5838="Unknown"),ISBLANK(R5838))),"Missing Information", INDEX(Table15[Entire Service Line Classification], MATCH(SUMIFS(Table15[Unique ID],Table15[System-Owned Portion],E5838,Table15[If Material Anything Other than "Lead" in Column E,Was Material Ever Previously Lead?],G5838,Table15[Customer-Owned Portion],O5838),Table15[Unique ID],0),0)))</f>
        <v/>
      </c>
      <c r="X5838"/>
    </row>
    <row r="5839" spans="2:24" x14ac:dyDescent="0.25">
      <c r="B5839" s="146"/>
      <c r="C5839" s="31"/>
      <c r="D5839" s="31"/>
      <c r="E5839" s="44"/>
      <c r="F5839" s="43"/>
      <c r="G5839" s="84"/>
      <c r="H5839" s="31"/>
      <c r="I5839" s="208"/>
      <c r="J5839" s="84"/>
      <c r="K5839" s="31"/>
      <c r="L5839" s="31"/>
      <c r="M5839" s="169"/>
      <c r="N5839" s="148"/>
      <c r="O5839" s="106"/>
      <c r="P5839" s="43"/>
      <c r="Q5839" s="31"/>
      <c r="R5839" s="84"/>
      <c r="S5839" s="31"/>
      <c r="T5839" s="31"/>
      <c r="U5839" s="169"/>
      <c r="V5839" s="150"/>
      <c r="W5839" s="141" t="str" cm="1">
        <f t="array" ref="W5839">IF(SUM(LEN(B5839:V5839))=0,"",IF(OR(OR(ISBLANK(F5839),SUM(LEN(C5839),LEN(D5839))=0),AND(NOT(E5839="Unknown"),ISBLANK(J5839)),AND(NOT(O5839="Unknown"),ISBLANK(R5839))),"Missing Information", INDEX(Table15[Entire Service Line Classification], MATCH(SUMIFS(Table15[Unique ID],Table15[System-Owned Portion],E5839,Table15[If Material Anything Other than "Lead" in Column E,Was Material Ever Previously Lead?],G5839,Table15[Customer-Owned Portion],O5839),Table15[Unique ID],0),0)))</f>
        <v/>
      </c>
      <c r="X5839"/>
    </row>
    <row r="5840" spans="2:24" x14ac:dyDescent="0.25">
      <c r="B5840" s="146"/>
      <c r="C5840" s="31"/>
      <c r="D5840" s="31"/>
      <c r="E5840" s="44"/>
      <c r="F5840" s="43"/>
      <c r="G5840" s="84"/>
      <c r="H5840" s="31"/>
      <c r="I5840" s="208"/>
      <c r="J5840" s="84"/>
      <c r="K5840" s="31"/>
      <c r="L5840" s="31"/>
      <c r="M5840" s="169"/>
      <c r="N5840" s="148"/>
      <c r="O5840" s="106"/>
      <c r="P5840" s="43"/>
      <c r="Q5840" s="31"/>
      <c r="R5840" s="84"/>
      <c r="S5840" s="31"/>
      <c r="T5840" s="31"/>
      <c r="U5840" s="169"/>
      <c r="V5840" s="150"/>
      <c r="W5840" s="141" t="str" cm="1">
        <f t="array" ref="W5840">IF(SUM(LEN(B5840:V5840))=0,"",IF(OR(OR(ISBLANK(F5840),SUM(LEN(C5840),LEN(D5840))=0),AND(NOT(E5840="Unknown"),ISBLANK(J5840)),AND(NOT(O5840="Unknown"),ISBLANK(R5840))),"Missing Information", INDEX(Table15[Entire Service Line Classification], MATCH(SUMIFS(Table15[Unique ID],Table15[System-Owned Portion],E5840,Table15[If Material Anything Other than "Lead" in Column E,Was Material Ever Previously Lead?],G5840,Table15[Customer-Owned Portion],O5840),Table15[Unique ID],0),0)))</f>
        <v/>
      </c>
      <c r="X5840"/>
    </row>
    <row r="5841" spans="2:24" x14ac:dyDescent="0.25">
      <c r="B5841" s="146"/>
      <c r="C5841" s="31"/>
      <c r="D5841" s="31"/>
      <c r="E5841" s="44"/>
      <c r="F5841" s="43"/>
      <c r="G5841" s="84"/>
      <c r="H5841" s="31"/>
      <c r="I5841" s="208"/>
      <c r="J5841" s="84"/>
      <c r="K5841" s="31"/>
      <c r="L5841" s="31"/>
      <c r="M5841" s="169"/>
      <c r="N5841" s="148"/>
      <c r="O5841" s="106"/>
      <c r="P5841" s="43"/>
      <c r="Q5841" s="31"/>
      <c r="R5841" s="84"/>
      <c r="S5841" s="31"/>
      <c r="T5841" s="31"/>
      <c r="U5841" s="169"/>
      <c r="V5841" s="150"/>
      <c r="W5841" s="141" t="str" cm="1">
        <f t="array" ref="W5841">IF(SUM(LEN(B5841:V5841))=0,"",IF(OR(OR(ISBLANK(F5841),SUM(LEN(C5841),LEN(D5841))=0),AND(NOT(E5841="Unknown"),ISBLANK(J5841)),AND(NOT(O5841="Unknown"),ISBLANK(R5841))),"Missing Information", INDEX(Table15[Entire Service Line Classification], MATCH(SUMIFS(Table15[Unique ID],Table15[System-Owned Portion],E5841,Table15[If Material Anything Other than "Lead" in Column E,Was Material Ever Previously Lead?],G5841,Table15[Customer-Owned Portion],O5841),Table15[Unique ID],0),0)))</f>
        <v/>
      </c>
      <c r="X5841"/>
    </row>
    <row r="5842" spans="2:24" x14ac:dyDescent="0.25">
      <c r="B5842" s="146"/>
      <c r="C5842" s="31"/>
      <c r="D5842" s="31"/>
      <c r="E5842" s="44"/>
      <c r="F5842" s="43"/>
      <c r="G5842" s="84"/>
      <c r="H5842" s="31"/>
      <c r="I5842" s="208"/>
      <c r="J5842" s="84"/>
      <c r="K5842" s="31"/>
      <c r="L5842" s="31"/>
      <c r="M5842" s="169"/>
      <c r="N5842" s="148"/>
      <c r="O5842" s="106"/>
      <c r="P5842" s="43"/>
      <c r="Q5842" s="31"/>
      <c r="R5842" s="84"/>
      <c r="S5842" s="31"/>
      <c r="T5842" s="31"/>
      <c r="U5842" s="169"/>
      <c r="V5842" s="150"/>
      <c r="W5842" s="141" t="str" cm="1">
        <f t="array" ref="W5842">IF(SUM(LEN(B5842:V5842))=0,"",IF(OR(OR(ISBLANK(F5842),SUM(LEN(C5842),LEN(D5842))=0),AND(NOT(E5842="Unknown"),ISBLANK(J5842)),AND(NOT(O5842="Unknown"),ISBLANK(R5842))),"Missing Information", INDEX(Table15[Entire Service Line Classification], MATCH(SUMIFS(Table15[Unique ID],Table15[System-Owned Portion],E5842,Table15[If Material Anything Other than "Lead" in Column E,Was Material Ever Previously Lead?],G5842,Table15[Customer-Owned Portion],O5842),Table15[Unique ID],0),0)))</f>
        <v/>
      </c>
      <c r="X5842"/>
    </row>
    <row r="5843" spans="2:24" x14ac:dyDescent="0.25">
      <c r="B5843" s="146"/>
      <c r="C5843" s="31"/>
      <c r="D5843" s="31"/>
      <c r="E5843" s="44"/>
      <c r="F5843" s="43"/>
      <c r="G5843" s="84"/>
      <c r="H5843" s="31"/>
      <c r="I5843" s="208"/>
      <c r="J5843" s="84"/>
      <c r="K5843" s="31"/>
      <c r="L5843" s="31"/>
      <c r="M5843" s="169"/>
      <c r="N5843" s="148"/>
      <c r="O5843" s="106"/>
      <c r="P5843" s="43"/>
      <c r="Q5843" s="31"/>
      <c r="R5843" s="84"/>
      <c r="S5843" s="31"/>
      <c r="T5843" s="31"/>
      <c r="U5843" s="169"/>
      <c r="V5843" s="150"/>
      <c r="W5843" s="141" t="str" cm="1">
        <f t="array" ref="W5843">IF(SUM(LEN(B5843:V5843))=0,"",IF(OR(OR(ISBLANK(F5843),SUM(LEN(C5843),LEN(D5843))=0),AND(NOT(E5843="Unknown"),ISBLANK(J5843)),AND(NOT(O5843="Unknown"),ISBLANK(R5843))),"Missing Information", INDEX(Table15[Entire Service Line Classification], MATCH(SUMIFS(Table15[Unique ID],Table15[System-Owned Portion],E5843,Table15[If Material Anything Other than "Lead" in Column E,Was Material Ever Previously Lead?],G5843,Table15[Customer-Owned Portion],O5843),Table15[Unique ID],0),0)))</f>
        <v/>
      </c>
      <c r="X5843"/>
    </row>
    <row r="5844" spans="2:24" x14ac:dyDescent="0.25">
      <c r="B5844" s="146"/>
      <c r="C5844" s="31"/>
      <c r="D5844" s="31"/>
      <c r="E5844" s="44"/>
      <c r="F5844" s="43"/>
      <c r="G5844" s="84"/>
      <c r="H5844" s="31"/>
      <c r="I5844" s="208"/>
      <c r="J5844" s="84"/>
      <c r="K5844" s="31"/>
      <c r="L5844" s="31"/>
      <c r="M5844" s="169"/>
      <c r="N5844" s="148"/>
      <c r="O5844" s="106"/>
      <c r="P5844" s="43"/>
      <c r="Q5844" s="31"/>
      <c r="R5844" s="84"/>
      <c r="S5844" s="31"/>
      <c r="T5844" s="31"/>
      <c r="U5844" s="169"/>
      <c r="V5844" s="150"/>
      <c r="W5844" s="141" t="str" cm="1">
        <f t="array" ref="W5844">IF(SUM(LEN(B5844:V5844))=0,"",IF(OR(OR(ISBLANK(F5844),SUM(LEN(C5844),LEN(D5844))=0),AND(NOT(E5844="Unknown"),ISBLANK(J5844)),AND(NOT(O5844="Unknown"),ISBLANK(R5844))),"Missing Information", INDEX(Table15[Entire Service Line Classification], MATCH(SUMIFS(Table15[Unique ID],Table15[System-Owned Portion],E5844,Table15[If Material Anything Other than "Lead" in Column E,Was Material Ever Previously Lead?],G5844,Table15[Customer-Owned Portion],O5844),Table15[Unique ID],0),0)))</f>
        <v/>
      </c>
      <c r="X5844"/>
    </row>
    <row r="5845" spans="2:24" x14ac:dyDescent="0.25">
      <c r="B5845" s="146"/>
      <c r="C5845" s="31"/>
      <c r="D5845" s="31"/>
      <c r="E5845" s="44"/>
      <c r="F5845" s="43"/>
      <c r="G5845" s="84"/>
      <c r="H5845" s="31"/>
      <c r="I5845" s="208"/>
      <c r="J5845" s="84"/>
      <c r="K5845" s="31"/>
      <c r="L5845" s="31"/>
      <c r="M5845" s="169"/>
      <c r="N5845" s="148"/>
      <c r="O5845" s="106"/>
      <c r="P5845" s="43"/>
      <c r="Q5845" s="31"/>
      <c r="R5845" s="84"/>
      <c r="S5845" s="31"/>
      <c r="T5845" s="31"/>
      <c r="U5845" s="169"/>
      <c r="V5845" s="150"/>
      <c r="W5845" s="141" t="str" cm="1">
        <f t="array" ref="W5845">IF(SUM(LEN(B5845:V5845))=0,"",IF(OR(OR(ISBLANK(F5845),SUM(LEN(C5845),LEN(D5845))=0),AND(NOT(E5845="Unknown"),ISBLANK(J5845)),AND(NOT(O5845="Unknown"),ISBLANK(R5845))),"Missing Information", INDEX(Table15[Entire Service Line Classification], MATCH(SUMIFS(Table15[Unique ID],Table15[System-Owned Portion],E5845,Table15[If Material Anything Other than "Lead" in Column E,Was Material Ever Previously Lead?],G5845,Table15[Customer-Owned Portion],O5845),Table15[Unique ID],0),0)))</f>
        <v/>
      </c>
      <c r="X5845"/>
    </row>
    <row r="5846" spans="2:24" x14ac:dyDescent="0.25">
      <c r="B5846" s="146"/>
      <c r="C5846" s="31"/>
      <c r="D5846" s="31"/>
      <c r="E5846" s="44"/>
      <c r="F5846" s="43"/>
      <c r="G5846" s="84"/>
      <c r="H5846" s="31"/>
      <c r="I5846" s="208"/>
      <c r="J5846" s="84"/>
      <c r="K5846" s="31"/>
      <c r="L5846" s="31"/>
      <c r="M5846" s="169"/>
      <c r="N5846" s="148"/>
      <c r="O5846" s="106"/>
      <c r="P5846" s="43"/>
      <c r="Q5846" s="31"/>
      <c r="R5846" s="84"/>
      <c r="S5846" s="31"/>
      <c r="T5846" s="31"/>
      <c r="U5846" s="169"/>
      <c r="V5846" s="150"/>
      <c r="W5846" s="141" t="str" cm="1">
        <f t="array" ref="W5846">IF(SUM(LEN(B5846:V5846))=0,"",IF(OR(OR(ISBLANK(F5846),SUM(LEN(C5846),LEN(D5846))=0),AND(NOT(E5846="Unknown"),ISBLANK(J5846)),AND(NOT(O5846="Unknown"),ISBLANK(R5846))),"Missing Information", INDEX(Table15[Entire Service Line Classification], MATCH(SUMIFS(Table15[Unique ID],Table15[System-Owned Portion],E5846,Table15[If Material Anything Other than "Lead" in Column E,Was Material Ever Previously Lead?],G5846,Table15[Customer-Owned Portion],O5846),Table15[Unique ID],0),0)))</f>
        <v/>
      </c>
      <c r="X5846"/>
    </row>
    <row r="5847" spans="2:24" x14ac:dyDescent="0.25">
      <c r="B5847" s="146"/>
      <c r="C5847" s="31"/>
      <c r="D5847" s="31"/>
      <c r="E5847" s="44"/>
      <c r="F5847" s="43"/>
      <c r="G5847" s="84"/>
      <c r="H5847" s="31"/>
      <c r="I5847" s="208"/>
      <c r="J5847" s="84"/>
      <c r="K5847" s="31"/>
      <c r="L5847" s="31"/>
      <c r="M5847" s="169"/>
      <c r="N5847" s="148"/>
      <c r="O5847" s="106"/>
      <c r="P5847" s="43"/>
      <c r="Q5847" s="31"/>
      <c r="R5847" s="84"/>
      <c r="S5847" s="31"/>
      <c r="T5847" s="31"/>
      <c r="U5847" s="169"/>
      <c r="V5847" s="150"/>
      <c r="W5847" s="141" t="str" cm="1">
        <f t="array" ref="W5847">IF(SUM(LEN(B5847:V5847))=0,"",IF(OR(OR(ISBLANK(F5847),SUM(LEN(C5847),LEN(D5847))=0),AND(NOT(E5847="Unknown"),ISBLANK(J5847)),AND(NOT(O5847="Unknown"),ISBLANK(R5847))),"Missing Information", INDEX(Table15[Entire Service Line Classification], MATCH(SUMIFS(Table15[Unique ID],Table15[System-Owned Portion],E5847,Table15[If Material Anything Other than "Lead" in Column E,Was Material Ever Previously Lead?],G5847,Table15[Customer-Owned Portion],O5847),Table15[Unique ID],0),0)))</f>
        <v/>
      </c>
      <c r="X5847"/>
    </row>
    <row r="5848" spans="2:24" x14ac:dyDescent="0.25">
      <c r="B5848" s="146"/>
      <c r="C5848" s="31"/>
      <c r="D5848" s="31"/>
      <c r="E5848" s="44"/>
      <c r="F5848" s="43"/>
      <c r="G5848" s="84"/>
      <c r="H5848" s="31"/>
      <c r="I5848" s="208"/>
      <c r="J5848" s="84"/>
      <c r="K5848" s="31"/>
      <c r="L5848" s="31"/>
      <c r="M5848" s="169"/>
      <c r="N5848" s="148"/>
      <c r="O5848" s="106"/>
      <c r="P5848" s="43"/>
      <c r="Q5848" s="31"/>
      <c r="R5848" s="84"/>
      <c r="S5848" s="31"/>
      <c r="T5848" s="31"/>
      <c r="U5848" s="169"/>
      <c r="V5848" s="150"/>
      <c r="W5848" s="141" t="str" cm="1">
        <f t="array" ref="W5848">IF(SUM(LEN(B5848:V5848))=0,"",IF(OR(OR(ISBLANK(F5848),SUM(LEN(C5848),LEN(D5848))=0),AND(NOT(E5848="Unknown"),ISBLANK(J5848)),AND(NOT(O5848="Unknown"),ISBLANK(R5848))),"Missing Information", INDEX(Table15[Entire Service Line Classification], MATCH(SUMIFS(Table15[Unique ID],Table15[System-Owned Portion],E5848,Table15[If Material Anything Other than "Lead" in Column E,Was Material Ever Previously Lead?],G5848,Table15[Customer-Owned Portion],O5848),Table15[Unique ID],0),0)))</f>
        <v/>
      </c>
      <c r="X5848"/>
    </row>
    <row r="5849" spans="2:24" x14ac:dyDescent="0.25">
      <c r="B5849" s="146"/>
      <c r="C5849" s="31"/>
      <c r="D5849" s="31"/>
      <c r="E5849" s="44"/>
      <c r="F5849" s="43"/>
      <c r="G5849" s="84"/>
      <c r="H5849" s="31"/>
      <c r="I5849" s="208"/>
      <c r="J5849" s="84"/>
      <c r="K5849" s="31"/>
      <c r="L5849" s="31"/>
      <c r="M5849" s="169"/>
      <c r="N5849" s="148"/>
      <c r="O5849" s="106"/>
      <c r="P5849" s="43"/>
      <c r="Q5849" s="31"/>
      <c r="R5849" s="84"/>
      <c r="S5849" s="31"/>
      <c r="T5849" s="31"/>
      <c r="U5849" s="169"/>
      <c r="V5849" s="150"/>
      <c r="W5849" s="141" t="str" cm="1">
        <f t="array" ref="W5849">IF(SUM(LEN(B5849:V5849))=0,"",IF(OR(OR(ISBLANK(F5849),SUM(LEN(C5849),LEN(D5849))=0),AND(NOT(E5849="Unknown"),ISBLANK(J5849)),AND(NOT(O5849="Unknown"),ISBLANK(R5849))),"Missing Information", INDEX(Table15[Entire Service Line Classification], MATCH(SUMIFS(Table15[Unique ID],Table15[System-Owned Portion],E5849,Table15[If Material Anything Other than "Lead" in Column E,Was Material Ever Previously Lead?],G5849,Table15[Customer-Owned Portion],O5849),Table15[Unique ID],0),0)))</f>
        <v/>
      </c>
      <c r="X5849"/>
    </row>
    <row r="5850" spans="2:24" x14ac:dyDescent="0.25">
      <c r="B5850" s="146"/>
      <c r="C5850" s="31"/>
      <c r="D5850" s="31"/>
      <c r="E5850" s="44"/>
      <c r="F5850" s="43"/>
      <c r="G5850" s="84"/>
      <c r="H5850" s="31"/>
      <c r="I5850" s="208"/>
      <c r="J5850" s="84"/>
      <c r="K5850" s="31"/>
      <c r="L5850" s="31"/>
      <c r="M5850" s="169"/>
      <c r="N5850" s="148"/>
      <c r="O5850" s="106"/>
      <c r="P5850" s="43"/>
      <c r="Q5850" s="31"/>
      <c r="R5850" s="84"/>
      <c r="S5850" s="31"/>
      <c r="T5850" s="31"/>
      <c r="U5850" s="169"/>
      <c r="V5850" s="150"/>
      <c r="W5850" s="141" t="str" cm="1">
        <f t="array" ref="W5850">IF(SUM(LEN(B5850:V5850))=0,"",IF(OR(OR(ISBLANK(F5850),SUM(LEN(C5850),LEN(D5850))=0),AND(NOT(E5850="Unknown"),ISBLANK(J5850)),AND(NOT(O5850="Unknown"),ISBLANK(R5850))),"Missing Information", INDEX(Table15[Entire Service Line Classification], MATCH(SUMIFS(Table15[Unique ID],Table15[System-Owned Portion],E5850,Table15[If Material Anything Other than "Lead" in Column E,Was Material Ever Previously Lead?],G5850,Table15[Customer-Owned Portion],O5850),Table15[Unique ID],0),0)))</f>
        <v/>
      </c>
      <c r="X5850"/>
    </row>
    <row r="5851" spans="2:24" x14ac:dyDescent="0.25">
      <c r="B5851" s="146"/>
      <c r="C5851" s="31"/>
      <c r="D5851" s="31"/>
      <c r="E5851" s="44"/>
      <c r="F5851" s="43"/>
      <c r="G5851" s="84"/>
      <c r="H5851" s="31"/>
      <c r="I5851" s="208"/>
      <c r="J5851" s="84"/>
      <c r="K5851" s="31"/>
      <c r="L5851" s="31"/>
      <c r="M5851" s="169"/>
      <c r="N5851" s="148"/>
      <c r="O5851" s="106"/>
      <c r="P5851" s="43"/>
      <c r="Q5851" s="31"/>
      <c r="R5851" s="84"/>
      <c r="S5851" s="31"/>
      <c r="T5851" s="31"/>
      <c r="U5851" s="169"/>
      <c r="V5851" s="150"/>
      <c r="W5851" s="141" t="str" cm="1">
        <f t="array" ref="W5851">IF(SUM(LEN(B5851:V5851))=0,"",IF(OR(OR(ISBLANK(F5851),SUM(LEN(C5851),LEN(D5851))=0),AND(NOT(E5851="Unknown"),ISBLANK(J5851)),AND(NOT(O5851="Unknown"),ISBLANK(R5851))),"Missing Information", INDEX(Table15[Entire Service Line Classification], MATCH(SUMIFS(Table15[Unique ID],Table15[System-Owned Portion],E5851,Table15[If Material Anything Other than "Lead" in Column E,Was Material Ever Previously Lead?],G5851,Table15[Customer-Owned Portion],O5851),Table15[Unique ID],0),0)))</f>
        <v/>
      </c>
      <c r="X5851"/>
    </row>
    <row r="5852" spans="2:24" x14ac:dyDescent="0.25">
      <c r="B5852" s="146"/>
      <c r="C5852" s="31"/>
      <c r="D5852" s="31"/>
      <c r="E5852" s="44"/>
      <c r="F5852" s="43"/>
      <c r="G5852" s="84"/>
      <c r="H5852" s="31"/>
      <c r="I5852" s="208"/>
      <c r="J5852" s="84"/>
      <c r="K5852" s="31"/>
      <c r="L5852" s="31"/>
      <c r="M5852" s="169"/>
      <c r="N5852" s="148"/>
      <c r="O5852" s="106"/>
      <c r="P5852" s="43"/>
      <c r="Q5852" s="31"/>
      <c r="R5852" s="84"/>
      <c r="S5852" s="31"/>
      <c r="T5852" s="31"/>
      <c r="U5852" s="169"/>
      <c r="V5852" s="150"/>
      <c r="W5852" s="141" t="str" cm="1">
        <f t="array" ref="W5852">IF(SUM(LEN(B5852:V5852))=0,"",IF(OR(OR(ISBLANK(F5852),SUM(LEN(C5852),LEN(D5852))=0),AND(NOT(E5852="Unknown"),ISBLANK(J5852)),AND(NOT(O5852="Unknown"),ISBLANK(R5852))),"Missing Information", INDEX(Table15[Entire Service Line Classification], MATCH(SUMIFS(Table15[Unique ID],Table15[System-Owned Portion],E5852,Table15[If Material Anything Other than "Lead" in Column E,Was Material Ever Previously Lead?],G5852,Table15[Customer-Owned Portion],O5852),Table15[Unique ID],0),0)))</f>
        <v/>
      </c>
      <c r="X5852"/>
    </row>
    <row r="5853" spans="2:24" x14ac:dyDescent="0.25">
      <c r="B5853" s="146"/>
      <c r="C5853" s="31"/>
      <c r="D5853" s="31"/>
      <c r="E5853" s="44"/>
      <c r="F5853" s="43"/>
      <c r="G5853" s="84"/>
      <c r="H5853" s="31"/>
      <c r="I5853" s="208"/>
      <c r="J5853" s="84"/>
      <c r="K5853" s="31"/>
      <c r="L5853" s="31"/>
      <c r="M5853" s="169"/>
      <c r="N5853" s="148"/>
      <c r="O5853" s="106"/>
      <c r="P5853" s="43"/>
      <c r="Q5853" s="31"/>
      <c r="R5853" s="84"/>
      <c r="S5853" s="31"/>
      <c r="T5853" s="31"/>
      <c r="U5853" s="169"/>
      <c r="V5853" s="150"/>
      <c r="W5853" s="141" t="str" cm="1">
        <f t="array" ref="W5853">IF(SUM(LEN(B5853:V5853))=0,"",IF(OR(OR(ISBLANK(F5853),SUM(LEN(C5853),LEN(D5853))=0),AND(NOT(E5853="Unknown"),ISBLANK(J5853)),AND(NOT(O5853="Unknown"),ISBLANK(R5853))),"Missing Information", INDEX(Table15[Entire Service Line Classification], MATCH(SUMIFS(Table15[Unique ID],Table15[System-Owned Portion],E5853,Table15[If Material Anything Other than "Lead" in Column E,Was Material Ever Previously Lead?],G5853,Table15[Customer-Owned Portion],O5853),Table15[Unique ID],0),0)))</f>
        <v/>
      </c>
      <c r="X5853"/>
    </row>
    <row r="5854" spans="2:24" x14ac:dyDescent="0.25">
      <c r="B5854" s="146"/>
      <c r="C5854" s="31"/>
      <c r="D5854" s="31"/>
      <c r="E5854" s="44"/>
      <c r="F5854" s="43"/>
      <c r="G5854" s="84"/>
      <c r="H5854" s="31"/>
      <c r="I5854" s="208"/>
      <c r="J5854" s="84"/>
      <c r="K5854" s="31"/>
      <c r="L5854" s="31"/>
      <c r="M5854" s="169"/>
      <c r="N5854" s="148"/>
      <c r="O5854" s="106"/>
      <c r="P5854" s="43"/>
      <c r="Q5854" s="31"/>
      <c r="R5854" s="84"/>
      <c r="S5854" s="31"/>
      <c r="T5854" s="31"/>
      <c r="U5854" s="169"/>
      <c r="V5854" s="150"/>
      <c r="W5854" s="141" t="str" cm="1">
        <f t="array" ref="W5854">IF(SUM(LEN(B5854:V5854))=0,"",IF(OR(OR(ISBLANK(F5854),SUM(LEN(C5854),LEN(D5854))=0),AND(NOT(E5854="Unknown"),ISBLANK(J5854)),AND(NOT(O5854="Unknown"),ISBLANK(R5854))),"Missing Information", INDEX(Table15[Entire Service Line Classification], MATCH(SUMIFS(Table15[Unique ID],Table15[System-Owned Portion],E5854,Table15[If Material Anything Other than "Lead" in Column E,Was Material Ever Previously Lead?],G5854,Table15[Customer-Owned Portion],O5854),Table15[Unique ID],0),0)))</f>
        <v/>
      </c>
      <c r="X5854"/>
    </row>
    <row r="5855" spans="2:24" x14ac:dyDescent="0.25">
      <c r="B5855" s="146"/>
      <c r="C5855" s="31"/>
      <c r="D5855" s="31"/>
      <c r="E5855" s="44"/>
      <c r="F5855" s="43"/>
      <c r="G5855" s="84"/>
      <c r="H5855" s="31"/>
      <c r="I5855" s="208"/>
      <c r="J5855" s="84"/>
      <c r="K5855" s="31"/>
      <c r="L5855" s="31"/>
      <c r="M5855" s="169"/>
      <c r="N5855" s="148"/>
      <c r="O5855" s="106"/>
      <c r="P5855" s="43"/>
      <c r="Q5855" s="31"/>
      <c r="R5855" s="84"/>
      <c r="S5855" s="31"/>
      <c r="T5855" s="31"/>
      <c r="U5855" s="169"/>
      <c r="V5855" s="150"/>
      <c r="W5855" s="141" t="str" cm="1">
        <f t="array" ref="W5855">IF(SUM(LEN(B5855:V5855))=0,"",IF(OR(OR(ISBLANK(F5855),SUM(LEN(C5855),LEN(D5855))=0),AND(NOT(E5855="Unknown"),ISBLANK(J5855)),AND(NOT(O5855="Unknown"),ISBLANK(R5855))),"Missing Information", INDEX(Table15[Entire Service Line Classification], MATCH(SUMIFS(Table15[Unique ID],Table15[System-Owned Portion],E5855,Table15[If Material Anything Other than "Lead" in Column E,Was Material Ever Previously Lead?],G5855,Table15[Customer-Owned Portion],O5855),Table15[Unique ID],0),0)))</f>
        <v/>
      </c>
      <c r="X5855"/>
    </row>
    <row r="5856" spans="2:24" x14ac:dyDescent="0.25">
      <c r="B5856" s="146"/>
      <c r="C5856" s="31"/>
      <c r="D5856" s="31"/>
      <c r="E5856" s="44"/>
      <c r="F5856" s="43"/>
      <c r="G5856" s="84"/>
      <c r="H5856" s="31"/>
      <c r="I5856" s="208"/>
      <c r="J5856" s="84"/>
      <c r="K5856" s="31"/>
      <c r="L5856" s="31"/>
      <c r="M5856" s="169"/>
      <c r="N5856" s="148"/>
      <c r="O5856" s="106"/>
      <c r="P5856" s="43"/>
      <c r="Q5856" s="31"/>
      <c r="R5856" s="84"/>
      <c r="S5856" s="31"/>
      <c r="T5856" s="31"/>
      <c r="U5856" s="169"/>
      <c r="V5856" s="150"/>
      <c r="W5856" s="141" t="str" cm="1">
        <f t="array" ref="W5856">IF(SUM(LEN(B5856:V5856))=0,"",IF(OR(OR(ISBLANK(F5856),SUM(LEN(C5856),LEN(D5856))=0),AND(NOT(E5856="Unknown"),ISBLANK(J5856)),AND(NOT(O5856="Unknown"),ISBLANK(R5856))),"Missing Information", INDEX(Table15[Entire Service Line Classification], MATCH(SUMIFS(Table15[Unique ID],Table15[System-Owned Portion],E5856,Table15[If Material Anything Other than "Lead" in Column E,Was Material Ever Previously Lead?],G5856,Table15[Customer-Owned Portion],O5856),Table15[Unique ID],0),0)))</f>
        <v/>
      </c>
      <c r="X5856"/>
    </row>
    <row r="5857" spans="2:24" x14ac:dyDescent="0.25">
      <c r="B5857" s="146"/>
      <c r="C5857" s="31"/>
      <c r="D5857" s="31"/>
      <c r="E5857" s="44"/>
      <c r="F5857" s="43"/>
      <c r="G5857" s="84"/>
      <c r="H5857" s="31"/>
      <c r="I5857" s="208"/>
      <c r="J5857" s="84"/>
      <c r="K5857" s="31"/>
      <c r="L5857" s="31"/>
      <c r="M5857" s="169"/>
      <c r="N5857" s="148"/>
      <c r="O5857" s="106"/>
      <c r="P5857" s="43"/>
      <c r="Q5857" s="31"/>
      <c r="R5857" s="84"/>
      <c r="S5857" s="31"/>
      <c r="T5857" s="31"/>
      <c r="U5857" s="169"/>
      <c r="V5857" s="150"/>
      <c r="W5857" s="141" t="str" cm="1">
        <f t="array" ref="W5857">IF(SUM(LEN(B5857:V5857))=0,"",IF(OR(OR(ISBLANK(F5857),SUM(LEN(C5857),LEN(D5857))=0),AND(NOT(E5857="Unknown"),ISBLANK(J5857)),AND(NOT(O5857="Unknown"),ISBLANK(R5857))),"Missing Information", INDEX(Table15[Entire Service Line Classification], MATCH(SUMIFS(Table15[Unique ID],Table15[System-Owned Portion],E5857,Table15[If Material Anything Other than "Lead" in Column E,Was Material Ever Previously Lead?],G5857,Table15[Customer-Owned Portion],O5857),Table15[Unique ID],0),0)))</f>
        <v/>
      </c>
      <c r="X5857"/>
    </row>
    <row r="5858" spans="2:24" x14ac:dyDescent="0.25">
      <c r="B5858" s="146"/>
      <c r="C5858" s="31"/>
      <c r="D5858" s="31"/>
      <c r="E5858" s="44"/>
      <c r="F5858" s="43"/>
      <c r="G5858" s="84"/>
      <c r="H5858" s="31"/>
      <c r="I5858" s="208"/>
      <c r="J5858" s="84"/>
      <c r="K5858" s="31"/>
      <c r="L5858" s="31"/>
      <c r="M5858" s="169"/>
      <c r="N5858" s="148"/>
      <c r="O5858" s="106"/>
      <c r="P5858" s="43"/>
      <c r="Q5858" s="31"/>
      <c r="R5858" s="84"/>
      <c r="S5858" s="31"/>
      <c r="T5858" s="31"/>
      <c r="U5858" s="169"/>
      <c r="V5858" s="150"/>
      <c r="W5858" s="141" t="str" cm="1">
        <f t="array" ref="W5858">IF(SUM(LEN(B5858:V5858))=0,"",IF(OR(OR(ISBLANK(F5858),SUM(LEN(C5858),LEN(D5858))=0),AND(NOT(E5858="Unknown"),ISBLANK(J5858)),AND(NOT(O5858="Unknown"),ISBLANK(R5858))),"Missing Information", INDEX(Table15[Entire Service Line Classification], MATCH(SUMIFS(Table15[Unique ID],Table15[System-Owned Portion],E5858,Table15[If Material Anything Other than "Lead" in Column E,Was Material Ever Previously Lead?],G5858,Table15[Customer-Owned Portion],O5858),Table15[Unique ID],0),0)))</f>
        <v/>
      </c>
      <c r="X5858"/>
    </row>
    <row r="5859" spans="2:24" x14ac:dyDescent="0.25">
      <c r="B5859" s="146"/>
      <c r="C5859" s="31"/>
      <c r="D5859" s="31"/>
      <c r="E5859" s="44"/>
      <c r="F5859" s="43"/>
      <c r="G5859" s="84"/>
      <c r="H5859" s="31"/>
      <c r="I5859" s="208"/>
      <c r="J5859" s="84"/>
      <c r="K5859" s="31"/>
      <c r="L5859" s="31"/>
      <c r="M5859" s="169"/>
      <c r="N5859" s="148"/>
      <c r="O5859" s="106"/>
      <c r="P5859" s="43"/>
      <c r="Q5859" s="31"/>
      <c r="R5859" s="84"/>
      <c r="S5859" s="31"/>
      <c r="T5859" s="31"/>
      <c r="U5859" s="169"/>
      <c r="V5859" s="150"/>
      <c r="W5859" s="141" t="str" cm="1">
        <f t="array" ref="W5859">IF(SUM(LEN(B5859:V5859))=0,"",IF(OR(OR(ISBLANK(F5859),SUM(LEN(C5859),LEN(D5859))=0),AND(NOT(E5859="Unknown"),ISBLANK(J5859)),AND(NOT(O5859="Unknown"),ISBLANK(R5859))),"Missing Information", INDEX(Table15[Entire Service Line Classification], MATCH(SUMIFS(Table15[Unique ID],Table15[System-Owned Portion],E5859,Table15[If Material Anything Other than "Lead" in Column E,Was Material Ever Previously Lead?],G5859,Table15[Customer-Owned Portion],O5859),Table15[Unique ID],0),0)))</f>
        <v/>
      </c>
      <c r="X5859"/>
    </row>
    <row r="5860" spans="2:24" x14ac:dyDescent="0.25">
      <c r="B5860" s="146"/>
      <c r="C5860" s="31"/>
      <c r="D5860" s="31"/>
      <c r="E5860" s="44"/>
      <c r="F5860" s="43"/>
      <c r="G5860" s="84"/>
      <c r="H5860" s="31"/>
      <c r="I5860" s="208"/>
      <c r="J5860" s="84"/>
      <c r="K5860" s="31"/>
      <c r="L5860" s="31"/>
      <c r="M5860" s="169"/>
      <c r="N5860" s="148"/>
      <c r="O5860" s="106"/>
      <c r="P5860" s="43"/>
      <c r="Q5860" s="31"/>
      <c r="R5860" s="84"/>
      <c r="S5860" s="31"/>
      <c r="T5860" s="31"/>
      <c r="U5860" s="169"/>
      <c r="V5860" s="150"/>
      <c r="W5860" s="141" t="str" cm="1">
        <f t="array" ref="W5860">IF(SUM(LEN(B5860:V5860))=0,"",IF(OR(OR(ISBLANK(F5860),SUM(LEN(C5860),LEN(D5860))=0),AND(NOT(E5860="Unknown"),ISBLANK(J5860)),AND(NOT(O5860="Unknown"),ISBLANK(R5860))),"Missing Information", INDEX(Table15[Entire Service Line Classification], MATCH(SUMIFS(Table15[Unique ID],Table15[System-Owned Portion],E5860,Table15[If Material Anything Other than "Lead" in Column E,Was Material Ever Previously Lead?],G5860,Table15[Customer-Owned Portion],O5860),Table15[Unique ID],0),0)))</f>
        <v/>
      </c>
      <c r="X5860"/>
    </row>
    <row r="5861" spans="2:24" x14ac:dyDescent="0.25">
      <c r="B5861" s="146"/>
      <c r="C5861" s="31"/>
      <c r="D5861" s="31"/>
      <c r="E5861" s="44"/>
      <c r="F5861" s="43"/>
      <c r="G5861" s="84"/>
      <c r="H5861" s="31"/>
      <c r="I5861" s="208"/>
      <c r="J5861" s="84"/>
      <c r="K5861" s="31"/>
      <c r="L5861" s="31"/>
      <c r="M5861" s="169"/>
      <c r="N5861" s="148"/>
      <c r="O5861" s="106"/>
      <c r="P5861" s="43"/>
      <c r="Q5861" s="31"/>
      <c r="R5861" s="84"/>
      <c r="S5861" s="31"/>
      <c r="T5861" s="31"/>
      <c r="U5861" s="169"/>
      <c r="V5861" s="150"/>
      <c r="W5861" s="141" t="str" cm="1">
        <f t="array" ref="W5861">IF(SUM(LEN(B5861:V5861))=0,"",IF(OR(OR(ISBLANK(F5861),SUM(LEN(C5861),LEN(D5861))=0),AND(NOT(E5861="Unknown"),ISBLANK(J5861)),AND(NOT(O5861="Unknown"),ISBLANK(R5861))),"Missing Information", INDEX(Table15[Entire Service Line Classification], MATCH(SUMIFS(Table15[Unique ID],Table15[System-Owned Portion],E5861,Table15[If Material Anything Other than "Lead" in Column E,Was Material Ever Previously Lead?],G5861,Table15[Customer-Owned Portion],O5861),Table15[Unique ID],0),0)))</f>
        <v/>
      </c>
      <c r="X5861"/>
    </row>
    <row r="5862" spans="2:24" x14ac:dyDescent="0.25">
      <c r="B5862" s="146"/>
      <c r="C5862" s="31"/>
      <c r="D5862" s="31"/>
      <c r="E5862" s="44"/>
      <c r="F5862" s="43"/>
      <c r="G5862" s="84"/>
      <c r="H5862" s="31"/>
      <c r="I5862" s="208"/>
      <c r="J5862" s="84"/>
      <c r="K5862" s="31"/>
      <c r="L5862" s="31"/>
      <c r="M5862" s="169"/>
      <c r="N5862" s="148"/>
      <c r="O5862" s="106"/>
      <c r="P5862" s="43"/>
      <c r="Q5862" s="31"/>
      <c r="R5862" s="84"/>
      <c r="S5862" s="31"/>
      <c r="T5862" s="31"/>
      <c r="U5862" s="169"/>
      <c r="V5862" s="150"/>
      <c r="W5862" s="141" t="str" cm="1">
        <f t="array" ref="W5862">IF(SUM(LEN(B5862:V5862))=0,"",IF(OR(OR(ISBLANK(F5862),SUM(LEN(C5862),LEN(D5862))=0),AND(NOT(E5862="Unknown"),ISBLANK(J5862)),AND(NOT(O5862="Unknown"),ISBLANK(R5862))),"Missing Information", INDEX(Table15[Entire Service Line Classification], MATCH(SUMIFS(Table15[Unique ID],Table15[System-Owned Portion],E5862,Table15[If Material Anything Other than "Lead" in Column E,Was Material Ever Previously Lead?],G5862,Table15[Customer-Owned Portion],O5862),Table15[Unique ID],0),0)))</f>
        <v/>
      </c>
      <c r="X5862"/>
    </row>
    <row r="5863" spans="2:24" x14ac:dyDescent="0.25">
      <c r="B5863" s="146"/>
      <c r="C5863" s="31"/>
      <c r="D5863" s="31"/>
      <c r="E5863" s="44"/>
      <c r="F5863" s="43"/>
      <c r="G5863" s="84"/>
      <c r="H5863" s="31"/>
      <c r="I5863" s="208"/>
      <c r="J5863" s="84"/>
      <c r="K5863" s="31"/>
      <c r="L5863" s="31"/>
      <c r="M5863" s="169"/>
      <c r="N5863" s="148"/>
      <c r="O5863" s="106"/>
      <c r="P5863" s="43"/>
      <c r="Q5863" s="31"/>
      <c r="R5863" s="84"/>
      <c r="S5863" s="31"/>
      <c r="T5863" s="31"/>
      <c r="U5863" s="169"/>
      <c r="V5863" s="150"/>
      <c r="W5863" s="141" t="str" cm="1">
        <f t="array" ref="W5863">IF(SUM(LEN(B5863:V5863))=0,"",IF(OR(OR(ISBLANK(F5863),SUM(LEN(C5863),LEN(D5863))=0),AND(NOT(E5863="Unknown"),ISBLANK(J5863)),AND(NOT(O5863="Unknown"),ISBLANK(R5863))),"Missing Information", INDEX(Table15[Entire Service Line Classification], MATCH(SUMIFS(Table15[Unique ID],Table15[System-Owned Portion],E5863,Table15[If Material Anything Other than "Lead" in Column E,Was Material Ever Previously Lead?],G5863,Table15[Customer-Owned Portion],O5863),Table15[Unique ID],0),0)))</f>
        <v/>
      </c>
      <c r="X5863"/>
    </row>
    <row r="5864" spans="2:24" x14ac:dyDescent="0.25">
      <c r="B5864" s="146"/>
      <c r="C5864" s="31"/>
      <c r="D5864" s="31"/>
      <c r="E5864" s="44"/>
      <c r="F5864" s="43"/>
      <c r="G5864" s="84"/>
      <c r="H5864" s="31"/>
      <c r="I5864" s="208"/>
      <c r="J5864" s="84"/>
      <c r="K5864" s="31"/>
      <c r="L5864" s="31"/>
      <c r="M5864" s="169"/>
      <c r="N5864" s="148"/>
      <c r="O5864" s="106"/>
      <c r="P5864" s="43"/>
      <c r="Q5864" s="31"/>
      <c r="R5864" s="84"/>
      <c r="S5864" s="31"/>
      <c r="T5864" s="31"/>
      <c r="U5864" s="169"/>
      <c r="V5864" s="150"/>
      <c r="W5864" s="141" t="str" cm="1">
        <f t="array" ref="W5864">IF(SUM(LEN(B5864:V5864))=0,"",IF(OR(OR(ISBLANK(F5864),SUM(LEN(C5864),LEN(D5864))=0),AND(NOT(E5864="Unknown"),ISBLANK(J5864)),AND(NOT(O5864="Unknown"),ISBLANK(R5864))),"Missing Information", INDEX(Table15[Entire Service Line Classification], MATCH(SUMIFS(Table15[Unique ID],Table15[System-Owned Portion],E5864,Table15[If Material Anything Other than "Lead" in Column E,Was Material Ever Previously Lead?],G5864,Table15[Customer-Owned Portion],O5864),Table15[Unique ID],0),0)))</f>
        <v/>
      </c>
      <c r="X5864"/>
    </row>
    <row r="5865" spans="2:24" x14ac:dyDescent="0.25">
      <c r="B5865" s="146"/>
      <c r="C5865" s="31"/>
      <c r="D5865" s="31"/>
      <c r="E5865" s="44"/>
      <c r="F5865" s="43"/>
      <c r="G5865" s="84"/>
      <c r="H5865" s="31"/>
      <c r="I5865" s="208"/>
      <c r="J5865" s="84"/>
      <c r="K5865" s="31"/>
      <c r="L5865" s="31"/>
      <c r="M5865" s="169"/>
      <c r="N5865" s="148"/>
      <c r="O5865" s="106"/>
      <c r="P5865" s="43"/>
      <c r="Q5865" s="31"/>
      <c r="R5865" s="84"/>
      <c r="S5865" s="31"/>
      <c r="T5865" s="31"/>
      <c r="U5865" s="169"/>
      <c r="V5865" s="150"/>
      <c r="W5865" s="141" t="str" cm="1">
        <f t="array" ref="W5865">IF(SUM(LEN(B5865:V5865))=0,"",IF(OR(OR(ISBLANK(F5865),SUM(LEN(C5865),LEN(D5865))=0),AND(NOT(E5865="Unknown"),ISBLANK(J5865)),AND(NOT(O5865="Unknown"),ISBLANK(R5865))),"Missing Information", INDEX(Table15[Entire Service Line Classification], MATCH(SUMIFS(Table15[Unique ID],Table15[System-Owned Portion],E5865,Table15[If Material Anything Other than "Lead" in Column E,Was Material Ever Previously Lead?],G5865,Table15[Customer-Owned Portion],O5865),Table15[Unique ID],0),0)))</f>
        <v/>
      </c>
      <c r="X5865"/>
    </row>
    <row r="5866" spans="2:24" x14ac:dyDescent="0.25">
      <c r="B5866" s="146"/>
      <c r="C5866" s="31"/>
      <c r="D5866" s="31"/>
      <c r="E5866" s="44"/>
      <c r="F5866" s="43"/>
      <c r="G5866" s="84"/>
      <c r="H5866" s="31"/>
      <c r="I5866" s="208"/>
      <c r="J5866" s="84"/>
      <c r="K5866" s="31"/>
      <c r="L5866" s="31"/>
      <c r="M5866" s="169"/>
      <c r="N5866" s="148"/>
      <c r="O5866" s="106"/>
      <c r="P5866" s="43"/>
      <c r="Q5866" s="31"/>
      <c r="R5866" s="84"/>
      <c r="S5866" s="31"/>
      <c r="T5866" s="31"/>
      <c r="U5866" s="169"/>
      <c r="V5866" s="150"/>
      <c r="W5866" s="141" t="str" cm="1">
        <f t="array" ref="W5866">IF(SUM(LEN(B5866:V5866))=0,"",IF(OR(OR(ISBLANK(F5866),SUM(LEN(C5866),LEN(D5866))=0),AND(NOT(E5866="Unknown"),ISBLANK(J5866)),AND(NOT(O5866="Unknown"),ISBLANK(R5866))),"Missing Information", INDEX(Table15[Entire Service Line Classification], MATCH(SUMIFS(Table15[Unique ID],Table15[System-Owned Portion],E5866,Table15[If Material Anything Other than "Lead" in Column E,Was Material Ever Previously Lead?],G5866,Table15[Customer-Owned Portion],O5866),Table15[Unique ID],0),0)))</f>
        <v/>
      </c>
      <c r="X5866"/>
    </row>
    <row r="5867" spans="2:24" x14ac:dyDescent="0.25">
      <c r="B5867" s="146"/>
      <c r="C5867" s="31"/>
      <c r="D5867" s="31"/>
      <c r="E5867" s="44"/>
      <c r="F5867" s="43"/>
      <c r="G5867" s="84"/>
      <c r="H5867" s="31"/>
      <c r="I5867" s="208"/>
      <c r="J5867" s="84"/>
      <c r="K5867" s="31"/>
      <c r="L5867" s="31"/>
      <c r="M5867" s="169"/>
      <c r="N5867" s="148"/>
      <c r="O5867" s="106"/>
      <c r="P5867" s="43"/>
      <c r="Q5867" s="31"/>
      <c r="R5867" s="84"/>
      <c r="S5867" s="31"/>
      <c r="T5867" s="31"/>
      <c r="U5867" s="169"/>
      <c r="V5867" s="150"/>
      <c r="W5867" s="141" t="str" cm="1">
        <f t="array" ref="W5867">IF(SUM(LEN(B5867:V5867))=0,"",IF(OR(OR(ISBLANK(F5867),SUM(LEN(C5867),LEN(D5867))=0),AND(NOT(E5867="Unknown"),ISBLANK(J5867)),AND(NOT(O5867="Unknown"),ISBLANK(R5867))),"Missing Information", INDEX(Table15[Entire Service Line Classification], MATCH(SUMIFS(Table15[Unique ID],Table15[System-Owned Portion],E5867,Table15[If Material Anything Other than "Lead" in Column E,Was Material Ever Previously Lead?],G5867,Table15[Customer-Owned Portion],O5867),Table15[Unique ID],0),0)))</f>
        <v/>
      </c>
      <c r="X5867"/>
    </row>
    <row r="5868" spans="2:24" x14ac:dyDescent="0.25">
      <c r="B5868" s="146"/>
      <c r="C5868" s="31"/>
      <c r="D5868" s="31"/>
      <c r="E5868" s="44"/>
      <c r="F5868" s="43"/>
      <c r="G5868" s="84"/>
      <c r="H5868" s="31"/>
      <c r="I5868" s="208"/>
      <c r="J5868" s="84"/>
      <c r="K5868" s="31"/>
      <c r="L5868" s="31"/>
      <c r="M5868" s="169"/>
      <c r="N5868" s="148"/>
      <c r="O5868" s="106"/>
      <c r="P5868" s="43"/>
      <c r="Q5868" s="31"/>
      <c r="R5868" s="84"/>
      <c r="S5868" s="31"/>
      <c r="T5868" s="31"/>
      <c r="U5868" s="169"/>
      <c r="V5868" s="150"/>
      <c r="W5868" s="141" t="str" cm="1">
        <f t="array" ref="W5868">IF(SUM(LEN(B5868:V5868))=0,"",IF(OR(OR(ISBLANK(F5868),SUM(LEN(C5868),LEN(D5868))=0),AND(NOT(E5868="Unknown"),ISBLANK(J5868)),AND(NOT(O5868="Unknown"),ISBLANK(R5868))),"Missing Information", INDEX(Table15[Entire Service Line Classification], MATCH(SUMIFS(Table15[Unique ID],Table15[System-Owned Portion],E5868,Table15[If Material Anything Other than "Lead" in Column E,Was Material Ever Previously Lead?],G5868,Table15[Customer-Owned Portion],O5868),Table15[Unique ID],0),0)))</f>
        <v/>
      </c>
      <c r="X5868"/>
    </row>
    <row r="5869" spans="2:24" x14ac:dyDescent="0.25">
      <c r="B5869" s="146"/>
      <c r="C5869" s="31"/>
      <c r="D5869" s="31"/>
      <c r="E5869" s="44"/>
      <c r="F5869" s="43"/>
      <c r="G5869" s="84"/>
      <c r="H5869" s="31"/>
      <c r="I5869" s="208"/>
      <c r="J5869" s="84"/>
      <c r="K5869" s="31"/>
      <c r="L5869" s="31"/>
      <c r="M5869" s="169"/>
      <c r="N5869" s="148"/>
      <c r="O5869" s="106"/>
      <c r="P5869" s="43"/>
      <c r="Q5869" s="31"/>
      <c r="R5869" s="84"/>
      <c r="S5869" s="31"/>
      <c r="T5869" s="31"/>
      <c r="U5869" s="169"/>
      <c r="V5869" s="150"/>
      <c r="W5869" s="141" t="str" cm="1">
        <f t="array" ref="W5869">IF(SUM(LEN(B5869:V5869))=0,"",IF(OR(OR(ISBLANK(F5869),SUM(LEN(C5869),LEN(D5869))=0),AND(NOT(E5869="Unknown"),ISBLANK(J5869)),AND(NOT(O5869="Unknown"),ISBLANK(R5869))),"Missing Information", INDEX(Table15[Entire Service Line Classification], MATCH(SUMIFS(Table15[Unique ID],Table15[System-Owned Portion],E5869,Table15[If Material Anything Other than "Lead" in Column E,Was Material Ever Previously Lead?],G5869,Table15[Customer-Owned Portion],O5869),Table15[Unique ID],0),0)))</f>
        <v/>
      </c>
      <c r="X5869"/>
    </row>
    <row r="5870" spans="2:24" x14ac:dyDescent="0.25">
      <c r="B5870" s="146"/>
      <c r="C5870" s="31"/>
      <c r="D5870" s="31"/>
      <c r="E5870" s="44"/>
      <c r="F5870" s="43"/>
      <c r="G5870" s="84"/>
      <c r="H5870" s="31"/>
      <c r="I5870" s="208"/>
      <c r="J5870" s="84"/>
      <c r="K5870" s="31"/>
      <c r="L5870" s="31"/>
      <c r="M5870" s="169"/>
      <c r="N5870" s="148"/>
      <c r="O5870" s="106"/>
      <c r="P5870" s="43"/>
      <c r="Q5870" s="31"/>
      <c r="R5870" s="84"/>
      <c r="S5870" s="31"/>
      <c r="T5870" s="31"/>
      <c r="U5870" s="169"/>
      <c r="V5870" s="150"/>
      <c r="W5870" s="141" t="str" cm="1">
        <f t="array" ref="W5870">IF(SUM(LEN(B5870:V5870))=0,"",IF(OR(OR(ISBLANK(F5870),SUM(LEN(C5870),LEN(D5870))=0),AND(NOT(E5870="Unknown"),ISBLANK(J5870)),AND(NOT(O5870="Unknown"),ISBLANK(R5870))),"Missing Information", INDEX(Table15[Entire Service Line Classification], MATCH(SUMIFS(Table15[Unique ID],Table15[System-Owned Portion],E5870,Table15[If Material Anything Other than "Lead" in Column E,Was Material Ever Previously Lead?],G5870,Table15[Customer-Owned Portion],O5870),Table15[Unique ID],0),0)))</f>
        <v/>
      </c>
      <c r="X5870"/>
    </row>
    <row r="5871" spans="2:24" x14ac:dyDescent="0.25">
      <c r="B5871" s="146"/>
      <c r="C5871" s="31"/>
      <c r="D5871" s="31"/>
      <c r="E5871" s="44"/>
      <c r="F5871" s="43"/>
      <c r="G5871" s="84"/>
      <c r="H5871" s="31"/>
      <c r="I5871" s="208"/>
      <c r="J5871" s="84"/>
      <c r="K5871" s="31"/>
      <c r="L5871" s="31"/>
      <c r="M5871" s="169"/>
      <c r="N5871" s="148"/>
      <c r="O5871" s="106"/>
      <c r="P5871" s="43"/>
      <c r="Q5871" s="31"/>
      <c r="R5871" s="84"/>
      <c r="S5871" s="31"/>
      <c r="T5871" s="31"/>
      <c r="U5871" s="169"/>
      <c r="V5871" s="150"/>
      <c r="W5871" s="141" t="str" cm="1">
        <f t="array" ref="W5871">IF(SUM(LEN(B5871:V5871))=0,"",IF(OR(OR(ISBLANK(F5871),SUM(LEN(C5871),LEN(D5871))=0),AND(NOT(E5871="Unknown"),ISBLANK(J5871)),AND(NOT(O5871="Unknown"),ISBLANK(R5871))),"Missing Information", INDEX(Table15[Entire Service Line Classification], MATCH(SUMIFS(Table15[Unique ID],Table15[System-Owned Portion],E5871,Table15[If Material Anything Other than "Lead" in Column E,Was Material Ever Previously Lead?],G5871,Table15[Customer-Owned Portion],O5871),Table15[Unique ID],0),0)))</f>
        <v/>
      </c>
      <c r="X5871"/>
    </row>
    <row r="5872" spans="2:24" x14ac:dyDescent="0.25">
      <c r="B5872" s="146"/>
      <c r="C5872" s="31"/>
      <c r="D5872" s="31"/>
      <c r="E5872" s="44"/>
      <c r="F5872" s="43"/>
      <c r="G5872" s="84"/>
      <c r="H5872" s="31"/>
      <c r="I5872" s="208"/>
      <c r="J5872" s="84"/>
      <c r="K5872" s="31"/>
      <c r="L5872" s="31"/>
      <c r="M5872" s="169"/>
      <c r="N5872" s="148"/>
      <c r="O5872" s="106"/>
      <c r="P5872" s="43"/>
      <c r="Q5872" s="31"/>
      <c r="R5872" s="84"/>
      <c r="S5872" s="31"/>
      <c r="T5872" s="31"/>
      <c r="U5872" s="169"/>
      <c r="V5872" s="150"/>
      <c r="W5872" s="141" t="str" cm="1">
        <f t="array" ref="W5872">IF(SUM(LEN(B5872:V5872))=0,"",IF(OR(OR(ISBLANK(F5872),SUM(LEN(C5872),LEN(D5872))=0),AND(NOT(E5872="Unknown"),ISBLANK(J5872)),AND(NOT(O5872="Unknown"),ISBLANK(R5872))),"Missing Information", INDEX(Table15[Entire Service Line Classification], MATCH(SUMIFS(Table15[Unique ID],Table15[System-Owned Portion],E5872,Table15[If Material Anything Other than "Lead" in Column E,Was Material Ever Previously Lead?],G5872,Table15[Customer-Owned Portion],O5872),Table15[Unique ID],0),0)))</f>
        <v/>
      </c>
      <c r="X5872"/>
    </row>
    <row r="5873" spans="2:24" x14ac:dyDescent="0.25">
      <c r="B5873" s="146"/>
      <c r="C5873" s="31"/>
      <c r="D5873" s="31"/>
      <c r="E5873" s="44"/>
      <c r="F5873" s="43"/>
      <c r="G5873" s="84"/>
      <c r="H5873" s="31"/>
      <c r="I5873" s="208"/>
      <c r="J5873" s="84"/>
      <c r="K5873" s="31"/>
      <c r="L5873" s="31"/>
      <c r="M5873" s="169"/>
      <c r="N5873" s="148"/>
      <c r="O5873" s="106"/>
      <c r="P5873" s="43"/>
      <c r="Q5873" s="31"/>
      <c r="R5873" s="84"/>
      <c r="S5873" s="31"/>
      <c r="T5873" s="31"/>
      <c r="U5873" s="169"/>
      <c r="V5873" s="150"/>
      <c r="W5873" s="141" t="str" cm="1">
        <f t="array" ref="W5873">IF(SUM(LEN(B5873:V5873))=0,"",IF(OR(OR(ISBLANK(F5873),SUM(LEN(C5873),LEN(D5873))=0),AND(NOT(E5873="Unknown"),ISBLANK(J5873)),AND(NOT(O5873="Unknown"),ISBLANK(R5873))),"Missing Information", INDEX(Table15[Entire Service Line Classification], MATCH(SUMIFS(Table15[Unique ID],Table15[System-Owned Portion],E5873,Table15[If Material Anything Other than "Lead" in Column E,Was Material Ever Previously Lead?],G5873,Table15[Customer-Owned Portion],O5873),Table15[Unique ID],0),0)))</f>
        <v/>
      </c>
      <c r="X5873"/>
    </row>
    <row r="5874" spans="2:24" x14ac:dyDescent="0.25">
      <c r="B5874" s="146"/>
      <c r="C5874" s="31"/>
      <c r="D5874" s="31"/>
      <c r="E5874" s="44"/>
      <c r="F5874" s="43"/>
      <c r="G5874" s="84"/>
      <c r="H5874" s="31"/>
      <c r="I5874" s="208"/>
      <c r="J5874" s="84"/>
      <c r="K5874" s="31"/>
      <c r="L5874" s="31"/>
      <c r="M5874" s="169"/>
      <c r="N5874" s="148"/>
      <c r="O5874" s="106"/>
      <c r="P5874" s="43"/>
      <c r="Q5874" s="31"/>
      <c r="R5874" s="84"/>
      <c r="S5874" s="31"/>
      <c r="T5874" s="31"/>
      <c r="U5874" s="169"/>
      <c r="V5874" s="150"/>
      <c r="W5874" s="141" t="str" cm="1">
        <f t="array" ref="W5874">IF(SUM(LEN(B5874:V5874))=0,"",IF(OR(OR(ISBLANK(F5874),SUM(LEN(C5874),LEN(D5874))=0),AND(NOT(E5874="Unknown"),ISBLANK(J5874)),AND(NOT(O5874="Unknown"),ISBLANK(R5874))),"Missing Information", INDEX(Table15[Entire Service Line Classification], MATCH(SUMIFS(Table15[Unique ID],Table15[System-Owned Portion],E5874,Table15[If Material Anything Other than "Lead" in Column E,Was Material Ever Previously Lead?],G5874,Table15[Customer-Owned Portion],O5874),Table15[Unique ID],0),0)))</f>
        <v/>
      </c>
      <c r="X5874"/>
    </row>
    <row r="5875" spans="2:24" x14ac:dyDescent="0.25">
      <c r="B5875" s="146"/>
      <c r="C5875" s="31"/>
      <c r="D5875" s="31"/>
      <c r="E5875" s="44"/>
      <c r="F5875" s="43"/>
      <c r="G5875" s="84"/>
      <c r="H5875" s="31"/>
      <c r="I5875" s="208"/>
      <c r="J5875" s="84"/>
      <c r="K5875" s="31"/>
      <c r="L5875" s="31"/>
      <c r="M5875" s="169"/>
      <c r="N5875" s="148"/>
      <c r="O5875" s="106"/>
      <c r="P5875" s="43"/>
      <c r="Q5875" s="31"/>
      <c r="R5875" s="84"/>
      <c r="S5875" s="31"/>
      <c r="T5875" s="31"/>
      <c r="U5875" s="169"/>
      <c r="V5875" s="150"/>
      <c r="W5875" s="141" t="str" cm="1">
        <f t="array" ref="W5875">IF(SUM(LEN(B5875:V5875))=0,"",IF(OR(OR(ISBLANK(F5875),SUM(LEN(C5875),LEN(D5875))=0),AND(NOT(E5875="Unknown"),ISBLANK(J5875)),AND(NOT(O5875="Unknown"),ISBLANK(R5875))),"Missing Information", INDEX(Table15[Entire Service Line Classification], MATCH(SUMIFS(Table15[Unique ID],Table15[System-Owned Portion],E5875,Table15[If Material Anything Other than "Lead" in Column E,Was Material Ever Previously Lead?],G5875,Table15[Customer-Owned Portion],O5875),Table15[Unique ID],0),0)))</f>
        <v/>
      </c>
      <c r="X5875"/>
    </row>
    <row r="5876" spans="2:24" x14ac:dyDescent="0.25">
      <c r="B5876" s="146"/>
      <c r="C5876" s="31"/>
      <c r="D5876" s="31"/>
      <c r="E5876" s="44"/>
      <c r="F5876" s="43"/>
      <c r="G5876" s="84"/>
      <c r="H5876" s="31"/>
      <c r="I5876" s="208"/>
      <c r="J5876" s="84"/>
      <c r="K5876" s="31"/>
      <c r="L5876" s="31"/>
      <c r="M5876" s="169"/>
      <c r="N5876" s="148"/>
      <c r="O5876" s="106"/>
      <c r="P5876" s="43"/>
      <c r="Q5876" s="31"/>
      <c r="R5876" s="84"/>
      <c r="S5876" s="31"/>
      <c r="T5876" s="31"/>
      <c r="U5876" s="169"/>
      <c r="V5876" s="150"/>
      <c r="W5876" s="141" t="str" cm="1">
        <f t="array" ref="W5876">IF(SUM(LEN(B5876:V5876))=0,"",IF(OR(OR(ISBLANK(F5876),SUM(LEN(C5876),LEN(D5876))=0),AND(NOT(E5876="Unknown"),ISBLANK(J5876)),AND(NOT(O5876="Unknown"),ISBLANK(R5876))),"Missing Information", INDEX(Table15[Entire Service Line Classification], MATCH(SUMIFS(Table15[Unique ID],Table15[System-Owned Portion],E5876,Table15[If Material Anything Other than "Lead" in Column E,Was Material Ever Previously Lead?],G5876,Table15[Customer-Owned Portion],O5876),Table15[Unique ID],0),0)))</f>
        <v/>
      </c>
      <c r="X5876"/>
    </row>
    <row r="5877" spans="2:24" x14ac:dyDescent="0.25">
      <c r="B5877" s="146"/>
      <c r="C5877" s="31"/>
      <c r="D5877" s="31"/>
      <c r="E5877" s="44"/>
      <c r="F5877" s="43"/>
      <c r="G5877" s="84"/>
      <c r="H5877" s="31"/>
      <c r="I5877" s="208"/>
      <c r="J5877" s="84"/>
      <c r="K5877" s="31"/>
      <c r="L5877" s="31"/>
      <c r="M5877" s="169"/>
      <c r="N5877" s="148"/>
      <c r="O5877" s="106"/>
      <c r="P5877" s="43"/>
      <c r="Q5877" s="31"/>
      <c r="R5877" s="84"/>
      <c r="S5877" s="31"/>
      <c r="T5877" s="31"/>
      <c r="U5877" s="169"/>
      <c r="V5877" s="150"/>
      <c r="W5877" s="141" t="str" cm="1">
        <f t="array" ref="W5877">IF(SUM(LEN(B5877:V5877))=0,"",IF(OR(OR(ISBLANK(F5877),SUM(LEN(C5877),LEN(D5877))=0),AND(NOT(E5877="Unknown"),ISBLANK(J5877)),AND(NOT(O5877="Unknown"),ISBLANK(R5877))),"Missing Information", INDEX(Table15[Entire Service Line Classification], MATCH(SUMIFS(Table15[Unique ID],Table15[System-Owned Portion],E5877,Table15[If Material Anything Other than "Lead" in Column E,Was Material Ever Previously Lead?],G5877,Table15[Customer-Owned Portion],O5877),Table15[Unique ID],0),0)))</f>
        <v/>
      </c>
      <c r="X5877"/>
    </row>
    <row r="5878" spans="2:24" x14ac:dyDescent="0.25">
      <c r="B5878" s="146"/>
      <c r="C5878" s="31"/>
      <c r="D5878" s="31"/>
      <c r="E5878" s="44"/>
      <c r="F5878" s="43"/>
      <c r="G5878" s="84"/>
      <c r="H5878" s="31"/>
      <c r="I5878" s="208"/>
      <c r="J5878" s="84"/>
      <c r="K5878" s="31"/>
      <c r="L5878" s="31"/>
      <c r="M5878" s="169"/>
      <c r="N5878" s="148"/>
      <c r="O5878" s="106"/>
      <c r="P5878" s="43"/>
      <c r="Q5878" s="31"/>
      <c r="R5878" s="84"/>
      <c r="S5878" s="31"/>
      <c r="T5878" s="31"/>
      <c r="U5878" s="169"/>
      <c r="V5878" s="150"/>
      <c r="W5878" s="141" t="str" cm="1">
        <f t="array" ref="W5878">IF(SUM(LEN(B5878:V5878))=0,"",IF(OR(OR(ISBLANK(F5878),SUM(LEN(C5878),LEN(D5878))=0),AND(NOT(E5878="Unknown"),ISBLANK(J5878)),AND(NOT(O5878="Unknown"),ISBLANK(R5878))),"Missing Information", INDEX(Table15[Entire Service Line Classification], MATCH(SUMIFS(Table15[Unique ID],Table15[System-Owned Portion],E5878,Table15[If Material Anything Other than "Lead" in Column E,Was Material Ever Previously Lead?],G5878,Table15[Customer-Owned Portion],O5878),Table15[Unique ID],0),0)))</f>
        <v/>
      </c>
      <c r="X5878"/>
    </row>
    <row r="5879" spans="2:24" x14ac:dyDescent="0.25">
      <c r="B5879" s="146"/>
      <c r="C5879" s="31"/>
      <c r="D5879" s="31"/>
      <c r="E5879" s="44"/>
      <c r="F5879" s="43"/>
      <c r="G5879" s="84"/>
      <c r="H5879" s="31"/>
      <c r="I5879" s="208"/>
      <c r="J5879" s="84"/>
      <c r="K5879" s="31"/>
      <c r="L5879" s="31"/>
      <c r="M5879" s="169"/>
      <c r="N5879" s="148"/>
      <c r="O5879" s="106"/>
      <c r="P5879" s="43"/>
      <c r="Q5879" s="31"/>
      <c r="R5879" s="84"/>
      <c r="S5879" s="31"/>
      <c r="T5879" s="31"/>
      <c r="U5879" s="169"/>
      <c r="V5879" s="150"/>
      <c r="W5879" s="141" t="str" cm="1">
        <f t="array" ref="W5879">IF(SUM(LEN(B5879:V5879))=0,"",IF(OR(OR(ISBLANK(F5879),SUM(LEN(C5879),LEN(D5879))=0),AND(NOT(E5879="Unknown"),ISBLANK(J5879)),AND(NOT(O5879="Unknown"),ISBLANK(R5879))),"Missing Information", INDEX(Table15[Entire Service Line Classification], MATCH(SUMIFS(Table15[Unique ID],Table15[System-Owned Portion],E5879,Table15[If Material Anything Other than "Lead" in Column E,Was Material Ever Previously Lead?],G5879,Table15[Customer-Owned Portion],O5879),Table15[Unique ID],0),0)))</f>
        <v/>
      </c>
      <c r="X5879"/>
    </row>
    <row r="5880" spans="2:24" x14ac:dyDescent="0.25">
      <c r="B5880" s="146"/>
      <c r="C5880" s="31"/>
      <c r="D5880" s="31"/>
      <c r="E5880" s="44"/>
      <c r="F5880" s="43"/>
      <c r="G5880" s="84"/>
      <c r="H5880" s="31"/>
      <c r="I5880" s="208"/>
      <c r="J5880" s="84"/>
      <c r="K5880" s="31"/>
      <c r="L5880" s="31"/>
      <c r="M5880" s="169"/>
      <c r="N5880" s="148"/>
      <c r="O5880" s="106"/>
      <c r="P5880" s="43"/>
      <c r="Q5880" s="31"/>
      <c r="R5880" s="84"/>
      <c r="S5880" s="31"/>
      <c r="T5880" s="31"/>
      <c r="U5880" s="169"/>
      <c r="V5880" s="150"/>
      <c r="W5880" s="141" t="str" cm="1">
        <f t="array" ref="W5880">IF(SUM(LEN(B5880:V5880))=0,"",IF(OR(OR(ISBLANK(F5880),SUM(LEN(C5880),LEN(D5880))=0),AND(NOT(E5880="Unknown"),ISBLANK(J5880)),AND(NOT(O5880="Unknown"),ISBLANK(R5880))),"Missing Information", INDEX(Table15[Entire Service Line Classification], MATCH(SUMIFS(Table15[Unique ID],Table15[System-Owned Portion],E5880,Table15[If Material Anything Other than "Lead" in Column E,Was Material Ever Previously Lead?],G5880,Table15[Customer-Owned Portion],O5880),Table15[Unique ID],0),0)))</f>
        <v/>
      </c>
      <c r="X5880"/>
    </row>
    <row r="5881" spans="2:24" x14ac:dyDescent="0.25">
      <c r="B5881" s="146"/>
      <c r="C5881" s="31"/>
      <c r="D5881" s="31"/>
      <c r="E5881" s="44"/>
      <c r="F5881" s="43"/>
      <c r="G5881" s="84"/>
      <c r="H5881" s="31"/>
      <c r="I5881" s="208"/>
      <c r="J5881" s="84"/>
      <c r="K5881" s="31"/>
      <c r="L5881" s="31"/>
      <c r="M5881" s="169"/>
      <c r="N5881" s="148"/>
      <c r="O5881" s="106"/>
      <c r="P5881" s="43"/>
      <c r="Q5881" s="31"/>
      <c r="R5881" s="84"/>
      <c r="S5881" s="31"/>
      <c r="T5881" s="31"/>
      <c r="U5881" s="169"/>
      <c r="V5881" s="150"/>
      <c r="W5881" s="141" t="str" cm="1">
        <f t="array" ref="W5881">IF(SUM(LEN(B5881:V5881))=0,"",IF(OR(OR(ISBLANK(F5881),SUM(LEN(C5881),LEN(D5881))=0),AND(NOT(E5881="Unknown"),ISBLANK(J5881)),AND(NOT(O5881="Unknown"),ISBLANK(R5881))),"Missing Information", INDEX(Table15[Entire Service Line Classification], MATCH(SUMIFS(Table15[Unique ID],Table15[System-Owned Portion],E5881,Table15[If Material Anything Other than "Lead" in Column E,Was Material Ever Previously Lead?],G5881,Table15[Customer-Owned Portion],O5881),Table15[Unique ID],0),0)))</f>
        <v/>
      </c>
      <c r="X5881"/>
    </row>
    <row r="5882" spans="2:24" x14ac:dyDescent="0.25">
      <c r="B5882" s="146"/>
      <c r="C5882" s="31"/>
      <c r="D5882" s="31"/>
      <c r="E5882" s="44"/>
      <c r="F5882" s="43"/>
      <c r="G5882" s="84"/>
      <c r="H5882" s="31"/>
      <c r="I5882" s="208"/>
      <c r="J5882" s="84"/>
      <c r="K5882" s="31"/>
      <c r="L5882" s="31"/>
      <c r="M5882" s="169"/>
      <c r="N5882" s="148"/>
      <c r="O5882" s="106"/>
      <c r="P5882" s="43"/>
      <c r="Q5882" s="31"/>
      <c r="R5882" s="84"/>
      <c r="S5882" s="31"/>
      <c r="T5882" s="31"/>
      <c r="U5882" s="169"/>
      <c r="V5882" s="150"/>
      <c r="W5882" s="141" t="str" cm="1">
        <f t="array" ref="W5882">IF(SUM(LEN(B5882:V5882))=0,"",IF(OR(OR(ISBLANK(F5882),SUM(LEN(C5882),LEN(D5882))=0),AND(NOT(E5882="Unknown"),ISBLANK(J5882)),AND(NOT(O5882="Unknown"),ISBLANK(R5882))),"Missing Information", INDEX(Table15[Entire Service Line Classification], MATCH(SUMIFS(Table15[Unique ID],Table15[System-Owned Portion],E5882,Table15[If Material Anything Other than "Lead" in Column E,Was Material Ever Previously Lead?],G5882,Table15[Customer-Owned Portion],O5882),Table15[Unique ID],0),0)))</f>
        <v/>
      </c>
      <c r="X5882"/>
    </row>
    <row r="5883" spans="2:24" x14ac:dyDescent="0.25">
      <c r="B5883" s="146"/>
      <c r="C5883" s="31"/>
      <c r="D5883" s="31"/>
      <c r="E5883" s="44"/>
      <c r="F5883" s="43"/>
      <c r="G5883" s="84"/>
      <c r="H5883" s="31"/>
      <c r="I5883" s="208"/>
      <c r="J5883" s="84"/>
      <c r="K5883" s="31"/>
      <c r="L5883" s="31"/>
      <c r="M5883" s="169"/>
      <c r="N5883" s="148"/>
      <c r="O5883" s="106"/>
      <c r="P5883" s="43"/>
      <c r="Q5883" s="31"/>
      <c r="R5883" s="84"/>
      <c r="S5883" s="31"/>
      <c r="T5883" s="31"/>
      <c r="U5883" s="169"/>
      <c r="V5883" s="150"/>
      <c r="W5883" s="141" t="str" cm="1">
        <f t="array" ref="W5883">IF(SUM(LEN(B5883:V5883))=0,"",IF(OR(OR(ISBLANK(F5883),SUM(LEN(C5883),LEN(D5883))=0),AND(NOT(E5883="Unknown"),ISBLANK(J5883)),AND(NOT(O5883="Unknown"),ISBLANK(R5883))),"Missing Information", INDEX(Table15[Entire Service Line Classification], MATCH(SUMIFS(Table15[Unique ID],Table15[System-Owned Portion],E5883,Table15[If Material Anything Other than "Lead" in Column E,Was Material Ever Previously Lead?],G5883,Table15[Customer-Owned Portion],O5883),Table15[Unique ID],0),0)))</f>
        <v/>
      </c>
      <c r="X5883"/>
    </row>
    <row r="5884" spans="2:24" x14ac:dyDescent="0.25">
      <c r="B5884" s="146"/>
      <c r="C5884" s="31"/>
      <c r="D5884" s="31"/>
      <c r="E5884" s="44"/>
      <c r="F5884" s="43"/>
      <c r="G5884" s="84"/>
      <c r="H5884" s="31"/>
      <c r="I5884" s="208"/>
      <c r="J5884" s="84"/>
      <c r="K5884" s="31"/>
      <c r="L5884" s="31"/>
      <c r="M5884" s="169"/>
      <c r="N5884" s="148"/>
      <c r="O5884" s="106"/>
      <c r="P5884" s="43"/>
      <c r="Q5884" s="31"/>
      <c r="R5884" s="84"/>
      <c r="S5884" s="31"/>
      <c r="T5884" s="31"/>
      <c r="U5884" s="169"/>
      <c r="V5884" s="150"/>
      <c r="W5884" s="141" t="str" cm="1">
        <f t="array" ref="W5884">IF(SUM(LEN(B5884:V5884))=0,"",IF(OR(OR(ISBLANK(F5884),SUM(LEN(C5884),LEN(D5884))=0),AND(NOT(E5884="Unknown"),ISBLANK(J5884)),AND(NOT(O5884="Unknown"),ISBLANK(R5884))),"Missing Information", INDEX(Table15[Entire Service Line Classification], MATCH(SUMIFS(Table15[Unique ID],Table15[System-Owned Portion],E5884,Table15[If Material Anything Other than "Lead" in Column E,Was Material Ever Previously Lead?],G5884,Table15[Customer-Owned Portion],O5884),Table15[Unique ID],0),0)))</f>
        <v/>
      </c>
      <c r="X5884"/>
    </row>
    <row r="5885" spans="2:24" x14ac:dyDescent="0.25">
      <c r="B5885" s="146"/>
      <c r="C5885" s="31"/>
      <c r="D5885" s="31"/>
      <c r="E5885" s="44"/>
      <c r="F5885" s="43"/>
      <c r="G5885" s="84"/>
      <c r="H5885" s="31"/>
      <c r="I5885" s="208"/>
      <c r="J5885" s="84"/>
      <c r="K5885" s="31"/>
      <c r="L5885" s="31"/>
      <c r="M5885" s="169"/>
      <c r="N5885" s="148"/>
      <c r="O5885" s="106"/>
      <c r="P5885" s="43"/>
      <c r="Q5885" s="31"/>
      <c r="R5885" s="84"/>
      <c r="S5885" s="31"/>
      <c r="T5885" s="31"/>
      <c r="U5885" s="169"/>
      <c r="V5885" s="150"/>
      <c r="W5885" s="141" t="str" cm="1">
        <f t="array" ref="W5885">IF(SUM(LEN(B5885:V5885))=0,"",IF(OR(OR(ISBLANK(F5885),SUM(LEN(C5885),LEN(D5885))=0),AND(NOT(E5885="Unknown"),ISBLANK(J5885)),AND(NOT(O5885="Unknown"),ISBLANK(R5885))),"Missing Information", INDEX(Table15[Entire Service Line Classification], MATCH(SUMIFS(Table15[Unique ID],Table15[System-Owned Portion],E5885,Table15[If Material Anything Other than "Lead" in Column E,Was Material Ever Previously Lead?],G5885,Table15[Customer-Owned Portion],O5885),Table15[Unique ID],0),0)))</f>
        <v/>
      </c>
      <c r="X5885"/>
    </row>
    <row r="5886" spans="2:24" x14ac:dyDescent="0.25">
      <c r="B5886" s="146"/>
      <c r="C5886" s="31"/>
      <c r="D5886" s="31"/>
      <c r="E5886" s="44"/>
      <c r="F5886" s="43"/>
      <c r="G5886" s="84"/>
      <c r="H5886" s="31"/>
      <c r="I5886" s="208"/>
      <c r="J5886" s="84"/>
      <c r="K5886" s="31"/>
      <c r="L5886" s="31"/>
      <c r="M5886" s="169"/>
      <c r="N5886" s="148"/>
      <c r="O5886" s="106"/>
      <c r="P5886" s="43"/>
      <c r="Q5886" s="31"/>
      <c r="R5886" s="84"/>
      <c r="S5886" s="31"/>
      <c r="T5886" s="31"/>
      <c r="U5886" s="169"/>
      <c r="V5886" s="150"/>
      <c r="W5886" s="141" t="str" cm="1">
        <f t="array" ref="W5886">IF(SUM(LEN(B5886:V5886))=0,"",IF(OR(OR(ISBLANK(F5886),SUM(LEN(C5886),LEN(D5886))=0),AND(NOT(E5886="Unknown"),ISBLANK(J5886)),AND(NOT(O5886="Unknown"),ISBLANK(R5886))),"Missing Information", INDEX(Table15[Entire Service Line Classification], MATCH(SUMIFS(Table15[Unique ID],Table15[System-Owned Portion],E5886,Table15[If Material Anything Other than "Lead" in Column E,Was Material Ever Previously Lead?],G5886,Table15[Customer-Owned Portion],O5886),Table15[Unique ID],0),0)))</f>
        <v/>
      </c>
      <c r="X5886"/>
    </row>
    <row r="5887" spans="2:24" x14ac:dyDescent="0.25">
      <c r="B5887" s="146"/>
      <c r="C5887" s="31"/>
      <c r="D5887" s="31"/>
      <c r="E5887" s="44"/>
      <c r="F5887" s="43"/>
      <c r="G5887" s="84"/>
      <c r="H5887" s="31"/>
      <c r="I5887" s="208"/>
      <c r="J5887" s="84"/>
      <c r="K5887" s="31"/>
      <c r="L5887" s="31"/>
      <c r="M5887" s="169"/>
      <c r="N5887" s="148"/>
      <c r="O5887" s="106"/>
      <c r="P5887" s="43"/>
      <c r="Q5887" s="31"/>
      <c r="R5887" s="84"/>
      <c r="S5887" s="31"/>
      <c r="T5887" s="31"/>
      <c r="U5887" s="169"/>
      <c r="V5887" s="150"/>
      <c r="W5887" s="141" t="str" cm="1">
        <f t="array" ref="W5887">IF(SUM(LEN(B5887:V5887))=0,"",IF(OR(OR(ISBLANK(F5887),SUM(LEN(C5887),LEN(D5887))=0),AND(NOT(E5887="Unknown"),ISBLANK(J5887)),AND(NOT(O5887="Unknown"),ISBLANK(R5887))),"Missing Information", INDEX(Table15[Entire Service Line Classification], MATCH(SUMIFS(Table15[Unique ID],Table15[System-Owned Portion],E5887,Table15[If Material Anything Other than "Lead" in Column E,Was Material Ever Previously Lead?],G5887,Table15[Customer-Owned Portion],O5887),Table15[Unique ID],0),0)))</f>
        <v/>
      </c>
      <c r="X5887"/>
    </row>
    <row r="5888" spans="2:24" x14ac:dyDescent="0.25">
      <c r="B5888" s="146"/>
      <c r="C5888" s="31"/>
      <c r="D5888" s="31"/>
      <c r="E5888" s="44"/>
      <c r="F5888" s="43"/>
      <c r="G5888" s="84"/>
      <c r="H5888" s="31"/>
      <c r="I5888" s="208"/>
      <c r="J5888" s="84"/>
      <c r="K5888" s="31"/>
      <c r="L5888" s="31"/>
      <c r="M5888" s="169"/>
      <c r="N5888" s="148"/>
      <c r="O5888" s="106"/>
      <c r="P5888" s="43"/>
      <c r="Q5888" s="31"/>
      <c r="R5888" s="84"/>
      <c r="S5888" s="31"/>
      <c r="T5888" s="31"/>
      <c r="U5888" s="169"/>
      <c r="V5888" s="150"/>
      <c r="W5888" s="141" t="str" cm="1">
        <f t="array" ref="W5888">IF(SUM(LEN(B5888:V5888))=0,"",IF(OR(OR(ISBLANK(F5888),SUM(LEN(C5888),LEN(D5888))=0),AND(NOT(E5888="Unknown"),ISBLANK(J5888)),AND(NOT(O5888="Unknown"),ISBLANK(R5888))),"Missing Information", INDEX(Table15[Entire Service Line Classification], MATCH(SUMIFS(Table15[Unique ID],Table15[System-Owned Portion],E5888,Table15[If Material Anything Other than "Lead" in Column E,Was Material Ever Previously Lead?],G5888,Table15[Customer-Owned Portion],O5888),Table15[Unique ID],0),0)))</f>
        <v/>
      </c>
      <c r="X5888"/>
    </row>
    <row r="5889" spans="2:24" x14ac:dyDescent="0.25">
      <c r="B5889" s="146"/>
      <c r="C5889" s="31"/>
      <c r="D5889" s="31"/>
      <c r="E5889" s="44"/>
      <c r="F5889" s="43"/>
      <c r="G5889" s="84"/>
      <c r="H5889" s="31"/>
      <c r="I5889" s="208"/>
      <c r="J5889" s="84"/>
      <c r="K5889" s="31"/>
      <c r="L5889" s="31"/>
      <c r="M5889" s="169"/>
      <c r="N5889" s="148"/>
      <c r="O5889" s="106"/>
      <c r="P5889" s="43"/>
      <c r="Q5889" s="31"/>
      <c r="R5889" s="84"/>
      <c r="S5889" s="31"/>
      <c r="T5889" s="31"/>
      <c r="U5889" s="169"/>
      <c r="V5889" s="150"/>
      <c r="W5889" s="141" t="str" cm="1">
        <f t="array" ref="W5889">IF(SUM(LEN(B5889:V5889))=0,"",IF(OR(OR(ISBLANK(F5889),SUM(LEN(C5889),LEN(D5889))=0),AND(NOT(E5889="Unknown"),ISBLANK(J5889)),AND(NOT(O5889="Unknown"),ISBLANK(R5889))),"Missing Information", INDEX(Table15[Entire Service Line Classification], MATCH(SUMIFS(Table15[Unique ID],Table15[System-Owned Portion],E5889,Table15[If Material Anything Other than "Lead" in Column E,Was Material Ever Previously Lead?],G5889,Table15[Customer-Owned Portion],O5889),Table15[Unique ID],0),0)))</f>
        <v/>
      </c>
      <c r="X5889"/>
    </row>
    <row r="5890" spans="2:24" x14ac:dyDescent="0.25">
      <c r="B5890" s="146"/>
      <c r="C5890" s="31"/>
      <c r="D5890" s="31"/>
      <c r="E5890" s="44"/>
      <c r="F5890" s="43"/>
      <c r="G5890" s="84"/>
      <c r="H5890" s="31"/>
      <c r="I5890" s="208"/>
      <c r="J5890" s="84"/>
      <c r="K5890" s="31"/>
      <c r="L5890" s="31"/>
      <c r="M5890" s="169"/>
      <c r="N5890" s="148"/>
      <c r="O5890" s="106"/>
      <c r="P5890" s="43"/>
      <c r="Q5890" s="31"/>
      <c r="R5890" s="84"/>
      <c r="S5890" s="31"/>
      <c r="T5890" s="31"/>
      <c r="U5890" s="169"/>
      <c r="V5890" s="150"/>
      <c r="W5890" s="141" t="str" cm="1">
        <f t="array" ref="W5890">IF(SUM(LEN(B5890:V5890))=0,"",IF(OR(OR(ISBLANK(F5890),SUM(LEN(C5890),LEN(D5890))=0),AND(NOT(E5890="Unknown"),ISBLANK(J5890)),AND(NOT(O5890="Unknown"),ISBLANK(R5890))),"Missing Information", INDEX(Table15[Entire Service Line Classification], MATCH(SUMIFS(Table15[Unique ID],Table15[System-Owned Portion],E5890,Table15[If Material Anything Other than "Lead" in Column E,Was Material Ever Previously Lead?],G5890,Table15[Customer-Owned Portion],O5890),Table15[Unique ID],0),0)))</f>
        <v/>
      </c>
      <c r="X5890"/>
    </row>
    <row r="5891" spans="2:24" x14ac:dyDescent="0.25">
      <c r="B5891" s="146"/>
      <c r="C5891" s="31"/>
      <c r="D5891" s="31"/>
      <c r="E5891" s="44"/>
      <c r="F5891" s="43"/>
      <c r="G5891" s="84"/>
      <c r="H5891" s="31"/>
      <c r="I5891" s="208"/>
      <c r="J5891" s="84"/>
      <c r="K5891" s="31"/>
      <c r="L5891" s="31"/>
      <c r="M5891" s="169"/>
      <c r="N5891" s="148"/>
      <c r="O5891" s="106"/>
      <c r="P5891" s="43"/>
      <c r="Q5891" s="31"/>
      <c r="R5891" s="84"/>
      <c r="S5891" s="31"/>
      <c r="T5891" s="31"/>
      <c r="U5891" s="169"/>
      <c r="V5891" s="150"/>
      <c r="W5891" s="141" t="str" cm="1">
        <f t="array" ref="W5891">IF(SUM(LEN(B5891:V5891))=0,"",IF(OR(OR(ISBLANK(F5891),SUM(LEN(C5891),LEN(D5891))=0),AND(NOT(E5891="Unknown"),ISBLANK(J5891)),AND(NOT(O5891="Unknown"),ISBLANK(R5891))),"Missing Information", INDEX(Table15[Entire Service Line Classification], MATCH(SUMIFS(Table15[Unique ID],Table15[System-Owned Portion],E5891,Table15[If Material Anything Other than "Lead" in Column E,Was Material Ever Previously Lead?],G5891,Table15[Customer-Owned Portion],O5891),Table15[Unique ID],0),0)))</f>
        <v/>
      </c>
      <c r="X5891"/>
    </row>
    <row r="5892" spans="2:24" x14ac:dyDescent="0.25">
      <c r="B5892" s="146"/>
      <c r="C5892" s="31"/>
      <c r="D5892" s="31"/>
      <c r="E5892" s="44"/>
      <c r="F5892" s="43"/>
      <c r="G5892" s="84"/>
      <c r="H5892" s="31"/>
      <c r="I5892" s="208"/>
      <c r="J5892" s="84"/>
      <c r="K5892" s="31"/>
      <c r="L5892" s="31"/>
      <c r="M5892" s="169"/>
      <c r="N5892" s="148"/>
      <c r="O5892" s="106"/>
      <c r="P5892" s="43"/>
      <c r="Q5892" s="31"/>
      <c r="R5892" s="84"/>
      <c r="S5892" s="31"/>
      <c r="T5892" s="31"/>
      <c r="U5892" s="169"/>
      <c r="V5892" s="150"/>
      <c r="W5892" s="141" t="str" cm="1">
        <f t="array" ref="W5892">IF(SUM(LEN(B5892:V5892))=0,"",IF(OR(OR(ISBLANK(F5892),SUM(LEN(C5892),LEN(D5892))=0),AND(NOT(E5892="Unknown"),ISBLANK(J5892)),AND(NOT(O5892="Unknown"),ISBLANK(R5892))),"Missing Information", INDEX(Table15[Entire Service Line Classification], MATCH(SUMIFS(Table15[Unique ID],Table15[System-Owned Portion],E5892,Table15[If Material Anything Other than "Lead" in Column E,Was Material Ever Previously Lead?],G5892,Table15[Customer-Owned Portion],O5892),Table15[Unique ID],0),0)))</f>
        <v/>
      </c>
      <c r="X5892"/>
    </row>
    <row r="5893" spans="2:24" x14ac:dyDescent="0.25">
      <c r="B5893" s="146"/>
      <c r="C5893" s="31"/>
      <c r="D5893" s="31"/>
      <c r="E5893" s="44"/>
      <c r="F5893" s="43"/>
      <c r="G5893" s="84"/>
      <c r="H5893" s="31"/>
      <c r="I5893" s="208"/>
      <c r="J5893" s="84"/>
      <c r="K5893" s="31"/>
      <c r="L5893" s="31"/>
      <c r="M5893" s="169"/>
      <c r="N5893" s="148"/>
      <c r="O5893" s="106"/>
      <c r="P5893" s="43"/>
      <c r="Q5893" s="31"/>
      <c r="R5893" s="84"/>
      <c r="S5893" s="31"/>
      <c r="T5893" s="31"/>
      <c r="U5893" s="169"/>
      <c r="V5893" s="150"/>
      <c r="W5893" s="141" t="str" cm="1">
        <f t="array" ref="W5893">IF(SUM(LEN(B5893:V5893))=0,"",IF(OR(OR(ISBLANK(F5893),SUM(LEN(C5893),LEN(D5893))=0),AND(NOT(E5893="Unknown"),ISBLANK(J5893)),AND(NOT(O5893="Unknown"),ISBLANK(R5893))),"Missing Information", INDEX(Table15[Entire Service Line Classification], MATCH(SUMIFS(Table15[Unique ID],Table15[System-Owned Portion],E5893,Table15[If Material Anything Other than "Lead" in Column E,Was Material Ever Previously Lead?],G5893,Table15[Customer-Owned Portion],O5893),Table15[Unique ID],0),0)))</f>
        <v/>
      </c>
      <c r="X5893"/>
    </row>
    <row r="5894" spans="2:24" x14ac:dyDescent="0.25">
      <c r="B5894" s="146"/>
      <c r="C5894" s="31"/>
      <c r="D5894" s="31"/>
      <c r="E5894" s="44"/>
      <c r="F5894" s="43"/>
      <c r="G5894" s="84"/>
      <c r="H5894" s="31"/>
      <c r="I5894" s="208"/>
      <c r="J5894" s="84"/>
      <c r="K5894" s="31"/>
      <c r="L5894" s="31"/>
      <c r="M5894" s="169"/>
      <c r="N5894" s="148"/>
      <c r="O5894" s="106"/>
      <c r="P5894" s="43"/>
      <c r="Q5894" s="31"/>
      <c r="R5894" s="84"/>
      <c r="S5894" s="31"/>
      <c r="T5894" s="31"/>
      <c r="U5894" s="169"/>
      <c r="V5894" s="150"/>
      <c r="W5894" s="141" t="str" cm="1">
        <f t="array" ref="W5894">IF(SUM(LEN(B5894:V5894))=0,"",IF(OR(OR(ISBLANK(F5894),SUM(LEN(C5894),LEN(D5894))=0),AND(NOT(E5894="Unknown"),ISBLANK(J5894)),AND(NOT(O5894="Unknown"),ISBLANK(R5894))),"Missing Information", INDEX(Table15[Entire Service Line Classification], MATCH(SUMIFS(Table15[Unique ID],Table15[System-Owned Portion],E5894,Table15[If Material Anything Other than "Lead" in Column E,Was Material Ever Previously Lead?],G5894,Table15[Customer-Owned Portion],O5894),Table15[Unique ID],0),0)))</f>
        <v/>
      </c>
      <c r="X5894"/>
    </row>
    <row r="5895" spans="2:24" x14ac:dyDescent="0.25">
      <c r="B5895" s="146"/>
      <c r="C5895" s="31"/>
      <c r="D5895" s="31"/>
      <c r="E5895" s="44"/>
      <c r="F5895" s="43"/>
      <c r="G5895" s="84"/>
      <c r="H5895" s="31"/>
      <c r="I5895" s="208"/>
      <c r="J5895" s="84"/>
      <c r="K5895" s="31"/>
      <c r="L5895" s="31"/>
      <c r="M5895" s="169"/>
      <c r="N5895" s="148"/>
      <c r="O5895" s="106"/>
      <c r="P5895" s="43"/>
      <c r="Q5895" s="31"/>
      <c r="R5895" s="84"/>
      <c r="S5895" s="31"/>
      <c r="T5895" s="31"/>
      <c r="U5895" s="169"/>
      <c r="V5895" s="150"/>
      <c r="W5895" s="141" t="str" cm="1">
        <f t="array" ref="W5895">IF(SUM(LEN(B5895:V5895))=0,"",IF(OR(OR(ISBLANK(F5895),SUM(LEN(C5895),LEN(D5895))=0),AND(NOT(E5895="Unknown"),ISBLANK(J5895)),AND(NOT(O5895="Unknown"),ISBLANK(R5895))),"Missing Information", INDEX(Table15[Entire Service Line Classification], MATCH(SUMIFS(Table15[Unique ID],Table15[System-Owned Portion],E5895,Table15[If Material Anything Other than "Lead" in Column E,Was Material Ever Previously Lead?],G5895,Table15[Customer-Owned Portion],O5895),Table15[Unique ID],0),0)))</f>
        <v/>
      </c>
      <c r="X5895"/>
    </row>
    <row r="5896" spans="2:24" x14ac:dyDescent="0.25">
      <c r="B5896" s="146"/>
      <c r="C5896" s="31"/>
      <c r="D5896" s="31"/>
      <c r="E5896" s="44"/>
      <c r="F5896" s="43"/>
      <c r="G5896" s="84"/>
      <c r="H5896" s="31"/>
      <c r="I5896" s="208"/>
      <c r="J5896" s="84"/>
      <c r="K5896" s="31"/>
      <c r="L5896" s="31"/>
      <c r="M5896" s="169"/>
      <c r="N5896" s="148"/>
      <c r="O5896" s="106"/>
      <c r="P5896" s="43"/>
      <c r="Q5896" s="31"/>
      <c r="R5896" s="84"/>
      <c r="S5896" s="31"/>
      <c r="T5896" s="31"/>
      <c r="U5896" s="169"/>
      <c r="V5896" s="150"/>
      <c r="W5896" s="141" t="str" cm="1">
        <f t="array" ref="W5896">IF(SUM(LEN(B5896:V5896))=0,"",IF(OR(OR(ISBLANK(F5896),SUM(LEN(C5896),LEN(D5896))=0),AND(NOT(E5896="Unknown"),ISBLANK(J5896)),AND(NOT(O5896="Unknown"),ISBLANK(R5896))),"Missing Information", INDEX(Table15[Entire Service Line Classification], MATCH(SUMIFS(Table15[Unique ID],Table15[System-Owned Portion],E5896,Table15[If Material Anything Other than "Lead" in Column E,Was Material Ever Previously Lead?],G5896,Table15[Customer-Owned Portion],O5896),Table15[Unique ID],0),0)))</f>
        <v/>
      </c>
      <c r="X5896"/>
    </row>
    <row r="5897" spans="2:24" x14ac:dyDescent="0.25">
      <c r="B5897" s="146"/>
      <c r="C5897" s="31"/>
      <c r="D5897" s="31"/>
      <c r="E5897" s="44"/>
      <c r="F5897" s="43"/>
      <c r="G5897" s="84"/>
      <c r="H5897" s="31"/>
      <c r="I5897" s="208"/>
      <c r="J5897" s="84"/>
      <c r="K5897" s="31"/>
      <c r="L5897" s="31"/>
      <c r="M5897" s="169"/>
      <c r="N5897" s="148"/>
      <c r="O5897" s="106"/>
      <c r="P5897" s="43"/>
      <c r="Q5897" s="31"/>
      <c r="R5897" s="84"/>
      <c r="S5897" s="31"/>
      <c r="T5897" s="31"/>
      <c r="U5897" s="169"/>
      <c r="V5897" s="150"/>
      <c r="W5897" s="141" t="str" cm="1">
        <f t="array" ref="W5897">IF(SUM(LEN(B5897:V5897))=0,"",IF(OR(OR(ISBLANK(F5897),SUM(LEN(C5897),LEN(D5897))=0),AND(NOT(E5897="Unknown"),ISBLANK(J5897)),AND(NOT(O5897="Unknown"),ISBLANK(R5897))),"Missing Information", INDEX(Table15[Entire Service Line Classification], MATCH(SUMIFS(Table15[Unique ID],Table15[System-Owned Portion],E5897,Table15[If Material Anything Other than "Lead" in Column E,Was Material Ever Previously Lead?],G5897,Table15[Customer-Owned Portion],O5897),Table15[Unique ID],0),0)))</f>
        <v/>
      </c>
      <c r="X5897"/>
    </row>
    <row r="5898" spans="2:24" x14ac:dyDescent="0.25">
      <c r="B5898" s="146"/>
      <c r="C5898" s="31"/>
      <c r="D5898" s="31"/>
      <c r="E5898" s="44"/>
      <c r="F5898" s="43"/>
      <c r="G5898" s="84"/>
      <c r="H5898" s="31"/>
      <c r="I5898" s="208"/>
      <c r="J5898" s="84"/>
      <c r="K5898" s="31"/>
      <c r="L5898" s="31"/>
      <c r="M5898" s="169"/>
      <c r="N5898" s="148"/>
      <c r="O5898" s="106"/>
      <c r="P5898" s="43"/>
      <c r="Q5898" s="31"/>
      <c r="R5898" s="84"/>
      <c r="S5898" s="31"/>
      <c r="T5898" s="31"/>
      <c r="U5898" s="169"/>
      <c r="V5898" s="150"/>
      <c r="W5898" s="141" t="str" cm="1">
        <f t="array" ref="W5898">IF(SUM(LEN(B5898:V5898))=0,"",IF(OR(OR(ISBLANK(F5898),SUM(LEN(C5898),LEN(D5898))=0),AND(NOT(E5898="Unknown"),ISBLANK(J5898)),AND(NOT(O5898="Unknown"),ISBLANK(R5898))),"Missing Information", INDEX(Table15[Entire Service Line Classification], MATCH(SUMIFS(Table15[Unique ID],Table15[System-Owned Portion],E5898,Table15[If Material Anything Other than "Lead" in Column E,Was Material Ever Previously Lead?],G5898,Table15[Customer-Owned Portion],O5898),Table15[Unique ID],0),0)))</f>
        <v/>
      </c>
      <c r="X5898"/>
    </row>
    <row r="5899" spans="2:24" x14ac:dyDescent="0.25">
      <c r="B5899" s="146"/>
      <c r="C5899" s="31"/>
      <c r="D5899" s="31"/>
      <c r="E5899" s="44"/>
      <c r="F5899" s="43"/>
      <c r="G5899" s="84"/>
      <c r="H5899" s="31"/>
      <c r="I5899" s="208"/>
      <c r="J5899" s="84"/>
      <c r="K5899" s="31"/>
      <c r="L5899" s="31"/>
      <c r="M5899" s="169"/>
      <c r="N5899" s="148"/>
      <c r="O5899" s="106"/>
      <c r="P5899" s="43"/>
      <c r="Q5899" s="31"/>
      <c r="R5899" s="84"/>
      <c r="S5899" s="31"/>
      <c r="T5899" s="31"/>
      <c r="U5899" s="169"/>
      <c r="V5899" s="150"/>
      <c r="W5899" s="141" t="str" cm="1">
        <f t="array" ref="W5899">IF(SUM(LEN(B5899:V5899))=0,"",IF(OR(OR(ISBLANK(F5899),SUM(LEN(C5899),LEN(D5899))=0),AND(NOT(E5899="Unknown"),ISBLANK(J5899)),AND(NOT(O5899="Unknown"),ISBLANK(R5899))),"Missing Information", INDEX(Table15[Entire Service Line Classification], MATCH(SUMIFS(Table15[Unique ID],Table15[System-Owned Portion],E5899,Table15[If Material Anything Other than "Lead" in Column E,Was Material Ever Previously Lead?],G5899,Table15[Customer-Owned Portion],O5899),Table15[Unique ID],0),0)))</f>
        <v/>
      </c>
      <c r="X5899"/>
    </row>
    <row r="5900" spans="2:24" x14ac:dyDescent="0.25">
      <c r="B5900" s="146"/>
      <c r="C5900" s="31"/>
      <c r="D5900" s="31"/>
      <c r="E5900" s="44"/>
      <c r="F5900" s="43"/>
      <c r="G5900" s="84"/>
      <c r="H5900" s="31"/>
      <c r="I5900" s="208"/>
      <c r="J5900" s="84"/>
      <c r="K5900" s="31"/>
      <c r="L5900" s="31"/>
      <c r="M5900" s="169"/>
      <c r="N5900" s="148"/>
      <c r="O5900" s="106"/>
      <c r="P5900" s="43"/>
      <c r="Q5900" s="31"/>
      <c r="R5900" s="84"/>
      <c r="S5900" s="31"/>
      <c r="T5900" s="31"/>
      <c r="U5900" s="169"/>
      <c r="V5900" s="150"/>
      <c r="W5900" s="141" t="str" cm="1">
        <f t="array" ref="W5900">IF(SUM(LEN(B5900:V5900))=0,"",IF(OR(OR(ISBLANK(F5900),SUM(LEN(C5900),LEN(D5900))=0),AND(NOT(E5900="Unknown"),ISBLANK(J5900)),AND(NOT(O5900="Unknown"),ISBLANK(R5900))),"Missing Information", INDEX(Table15[Entire Service Line Classification], MATCH(SUMIFS(Table15[Unique ID],Table15[System-Owned Portion],E5900,Table15[If Material Anything Other than "Lead" in Column E,Was Material Ever Previously Lead?],G5900,Table15[Customer-Owned Portion],O5900),Table15[Unique ID],0),0)))</f>
        <v/>
      </c>
      <c r="X5900"/>
    </row>
    <row r="5901" spans="2:24" x14ac:dyDescent="0.25">
      <c r="B5901" s="146"/>
      <c r="C5901" s="31"/>
      <c r="D5901" s="31"/>
      <c r="E5901" s="44"/>
      <c r="F5901" s="43"/>
      <c r="G5901" s="84"/>
      <c r="H5901" s="31"/>
      <c r="I5901" s="208"/>
      <c r="J5901" s="84"/>
      <c r="K5901" s="31"/>
      <c r="L5901" s="31"/>
      <c r="M5901" s="169"/>
      <c r="N5901" s="148"/>
      <c r="O5901" s="106"/>
      <c r="P5901" s="43"/>
      <c r="Q5901" s="31"/>
      <c r="R5901" s="84"/>
      <c r="S5901" s="31"/>
      <c r="T5901" s="31"/>
      <c r="U5901" s="169"/>
      <c r="V5901" s="150"/>
      <c r="W5901" s="141" t="str" cm="1">
        <f t="array" ref="W5901">IF(SUM(LEN(B5901:V5901))=0,"",IF(OR(OR(ISBLANK(F5901),SUM(LEN(C5901),LEN(D5901))=0),AND(NOT(E5901="Unknown"),ISBLANK(J5901)),AND(NOT(O5901="Unknown"),ISBLANK(R5901))),"Missing Information", INDEX(Table15[Entire Service Line Classification], MATCH(SUMIFS(Table15[Unique ID],Table15[System-Owned Portion],E5901,Table15[If Material Anything Other than "Lead" in Column E,Was Material Ever Previously Lead?],G5901,Table15[Customer-Owned Portion],O5901),Table15[Unique ID],0),0)))</f>
        <v/>
      </c>
      <c r="X5901"/>
    </row>
    <row r="5902" spans="2:24" x14ac:dyDescent="0.25">
      <c r="B5902" s="146"/>
      <c r="C5902" s="31"/>
      <c r="D5902" s="31"/>
      <c r="E5902" s="44"/>
      <c r="F5902" s="43"/>
      <c r="G5902" s="84"/>
      <c r="H5902" s="31"/>
      <c r="I5902" s="208"/>
      <c r="J5902" s="84"/>
      <c r="K5902" s="31"/>
      <c r="L5902" s="31"/>
      <c r="M5902" s="169"/>
      <c r="N5902" s="148"/>
      <c r="O5902" s="106"/>
      <c r="P5902" s="43"/>
      <c r="Q5902" s="31"/>
      <c r="R5902" s="84"/>
      <c r="S5902" s="31"/>
      <c r="T5902" s="31"/>
      <c r="U5902" s="169"/>
      <c r="V5902" s="150"/>
      <c r="W5902" s="141" t="str" cm="1">
        <f t="array" ref="W5902">IF(SUM(LEN(B5902:V5902))=0,"",IF(OR(OR(ISBLANK(F5902),SUM(LEN(C5902),LEN(D5902))=0),AND(NOT(E5902="Unknown"),ISBLANK(J5902)),AND(NOT(O5902="Unknown"),ISBLANK(R5902))),"Missing Information", INDEX(Table15[Entire Service Line Classification], MATCH(SUMIFS(Table15[Unique ID],Table15[System-Owned Portion],E5902,Table15[If Material Anything Other than "Lead" in Column E,Was Material Ever Previously Lead?],G5902,Table15[Customer-Owned Portion],O5902),Table15[Unique ID],0),0)))</f>
        <v/>
      </c>
      <c r="X5902"/>
    </row>
    <row r="5903" spans="2:24" x14ac:dyDescent="0.25">
      <c r="B5903" s="146"/>
      <c r="C5903" s="31"/>
      <c r="D5903" s="31"/>
      <c r="E5903" s="44"/>
      <c r="F5903" s="43"/>
      <c r="G5903" s="84"/>
      <c r="H5903" s="31"/>
      <c r="I5903" s="208"/>
      <c r="J5903" s="84"/>
      <c r="K5903" s="31"/>
      <c r="L5903" s="31"/>
      <c r="M5903" s="169"/>
      <c r="N5903" s="148"/>
      <c r="O5903" s="106"/>
      <c r="P5903" s="43"/>
      <c r="Q5903" s="31"/>
      <c r="R5903" s="84"/>
      <c r="S5903" s="31"/>
      <c r="T5903" s="31"/>
      <c r="U5903" s="169"/>
      <c r="V5903" s="150"/>
      <c r="W5903" s="141" t="str" cm="1">
        <f t="array" ref="W5903">IF(SUM(LEN(B5903:V5903))=0,"",IF(OR(OR(ISBLANK(F5903),SUM(LEN(C5903),LEN(D5903))=0),AND(NOT(E5903="Unknown"),ISBLANK(J5903)),AND(NOT(O5903="Unknown"),ISBLANK(R5903))),"Missing Information", INDEX(Table15[Entire Service Line Classification], MATCH(SUMIFS(Table15[Unique ID],Table15[System-Owned Portion],E5903,Table15[If Material Anything Other than "Lead" in Column E,Was Material Ever Previously Lead?],G5903,Table15[Customer-Owned Portion],O5903),Table15[Unique ID],0),0)))</f>
        <v/>
      </c>
      <c r="X5903"/>
    </row>
    <row r="5904" spans="2:24" x14ac:dyDescent="0.25">
      <c r="B5904" s="146"/>
      <c r="C5904" s="31"/>
      <c r="D5904" s="31"/>
      <c r="E5904" s="44"/>
      <c r="F5904" s="43"/>
      <c r="G5904" s="84"/>
      <c r="H5904" s="31"/>
      <c r="I5904" s="208"/>
      <c r="J5904" s="84"/>
      <c r="K5904" s="31"/>
      <c r="L5904" s="31"/>
      <c r="M5904" s="169"/>
      <c r="N5904" s="148"/>
      <c r="O5904" s="106"/>
      <c r="P5904" s="43"/>
      <c r="Q5904" s="31"/>
      <c r="R5904" s="84"/>
      <c r="S5904" s="31"/>
      <c r="T5904" s="31"/>
      <c r="U5904" s="169"/>
      <c r="V5904" s="150"/>
      <c r="W5904" s="141" t="str" cm="1">
        <f t="array" ref="W5904">IF(SUM(LEN(B5904:V5904))=0,"",IF(OR(OR(ISBLANK(F5904),SUM(LEN(C5904),LEN(D5904))=0),AND(NOT(E5904="Unknown"),ISBLANK(J5904)),AND(NOT(O5904="Unknown"),ISBLANK(R5904))),"Missing Information", INDEX(Table15[Entire Service Line Classification], MATCH(SUMIFS(Table15[Unique ID],Table15[System-Owned Portion],E5904,Table15[If Material Anything Other than "Lead" in Column E,Was Material Ever Previously Lead?],G5904,Table15[Customer-Owned Portion],O5904),Table15[Unique ID],0),0)))</f>
        <v/>
      </c>
      <c r="X5904"/>
    </row>
    <row r="5905" spans="2:24" x14ac:dyDescent="0.25">
      <c r="B5905" s="146"/>
      <c r="C5905" s="31"/>
      <c r="D5905" s="31"/>
      <c r="E5905" s="44"/>
      <c r="F5905" s="43"/>
      <c r="G5905" s="84"/>
      <c r="H5905" s="31"/>
      <c r="I5905" s="208"/>
      <c r="J5905" s="84"/>
      <c r="K5905" s="31"/>
      <c r="L5905" s="31"/>
      <c r="M5905" s="169"/>
      <c r="N5905" s="148"/>
      <c r="O5905" s="106"/>
      <c r="P5905" s="43"/>
      <c r="Q5905" s="31"/>
      <c r="R5905" s="84"/>
      <c r="S5905" s="31"/>
      <c r="T5905" s="31"/>
      <c r="U5905" s="169"/>
      <c r="V5905" s="150"/>
      <c r="W5905" s="141" t="str" cm="1">
        <f t="array" ref="W5905">IF(SUM(LEN(B5905:V5905))=0,"",IF(OR(OR(ISBLANK(F5905),SUM(LEN(C5905),LEN(D5905))=0),AND(NOT(E5905="Unknown"),ISBLANK(J5905)),AND(NOT(O5905="Unknown"),ISBLANK(R5905))),"Missing Information", INDEX(Table15[Entire Service Line Classification], MATCH(SUMIFS(Table15[Unique ID],Table15[System-Owned Portion],E5905,Table15[If Material Anything Other than "Lead" in Column E,Was Material Ever Previously Lead?],G5905,Table15[Customer-Owned Portion],O5905),Table15[Unique ID],0),0)))</f>
        <v/>
      </c>
      <c r="X5905"/>
    </row>
    <row r="5906" spans="2:24" x14ac:dyDescent="0.25">
      <c r="B5906" s="146"/>
      <c r="C5906" s="31"/>
      <c r="D5906" s="31"/>
      <c r="E5906" s="44"/>
      <c r="F5906" s="43"/>
      <c r="G5906" s="84"/>
      <c r="H5906" s="31"/>
      <c r="I5906" s="208"/>
      <c r="J5906" s="84"/>
      <c r="K5906" s="31"/>
      <c r="L5906" s="31"/>
      <c r="M5906" s="169"/>
      <c r="N5906" s="148"/>
      <c r="O5906" s="106"/>
      <c r="P5906" s="43"/>
      <c r="Q5906" s="31"/>
      <c r="R5906" s="84"/>
      <c r="S5906" s="31"/>
      <c r="T5906" s="31"/>
      <c r="U5906" s="169"/>
      <c r="V5906" s="150"/>
      <c r="W5906" s="141" t="str" cm="1">
        <f t="array" ref="W5906">IF(SUM(LEN(B5906:V5906))=0,"",IF(OR(OR(ISBLANK(F5906),SUM(LEN(C5906),LEN(D5906))=0),AND(NOT(E5906="Unknown"),ISBLANK(J5906)),AND(NOT(O5906="Unknown"),ISBLANK(R5906))),"Missing Information", INDEX(Table15[Entire Service Line Classification], MATCH(SUMIFS(Table15[Unique ID],Table15[System-Owned Portion],E5906,Table15[If Material Anything Other than "Lead" in Column E,Was Material Ever Previously Lead?],G5906,Table15[Customer-Owned Portion],O5906),Table15[Unique ID],0),0)))</f>
        <v/>
      </c>
      <c r="X5906"/>
    </row>
    <row r="5907" spans="2:24" x14ac:dyDescent="0.25">
      <c r="B5907" s="146"/>
      <c r="C5907" s="31"/>
      <c r="D5907" s="31"/>
      <c r="E5907" s="44"/>
      <c r="F5907" s="43"/>
      <c r="G5907" s="84"/>
      <c r="H5907" s="31"/>
      <c r="I5907" s="208"/>
      <c r="J5907" s="84"/>
      <c r="K5907" s="31"/>
      <c r="L5907" s="31"/>
      <c r="M5907" s="169"/>
      <c r="N5907" s="148"/>
      <c r="O5907" s="106"/>
      <c r="P5907" s="43"/>
      <c r="Q5907" s="31"/>
      <c r="R5907" s="84"/>
      <c r="S5907" s="31"/>
      <c r="T5907" s="31"/>
      <c r="U5907" s="169"/>
      <c r="V5907" s="150"/>
      <c r="W5907" s="141" t="str" cm="1">
        <f t="array" ref="W5907">IF(SUM(LEN(B5907:V5907))=0,"",IF(OR(OR(ISBLANK(F5907),SUM(LEN(C5907),LEN(D5907))=0),AND(NOT(E5907="Unknown"),ISBLANK(J5907)),AND(NOT(O5907="Unknown"),ISBLANK(R5907))),"Missing Information", INDEX(Table15[Entire Service Line Classification], MATCH(SUMIFS(Table15[Unique ID],Table15[System-Owned Portion],E5907,Table15[If Material Anything Other than "Lead" in Column E,Was Material Ever Previously Lead?],G5907,Table15[Customer-Owned Portion],O5907),Table15[Unique ID],0),0)))</f>
        <v/>
      </c>
      <c r="X5907"/>
    </row>
    <row r="5908" spans="2:24" x14ac:dyDescent="0.25">
      <c r="B5908" s="146"/>
      <c r="C5908" s="31"/>
      <c r="D5908" s="31"/>
      <c r="E5908" s="44"/>
      <c r="F5908" s="43"/>
      <c r="G5908" s="84"/>
      <c r="H5908" s="31"/>
      <c r="I5908" s="208"/>
      <c r="J5908" s="84"/>
      <c r="K5908" s="31"/>
      <c r="L5908" s="31"/>
      <c r="M5908" s="169"/>
      <c r="N5908" s="148"/>
      <c r="O5908" s="106"/>
      <c r="P5908" s="43"/>
      <c r="Q5908" s="31"/>
      <c r="R5908" s="84"/>
      <c r="S5908" s="31"/>
      <c r="T5908" s="31"/>
      <c r="U5908" s="169"/>
      <c r="V5908" s="150"/>
      <c r="W5908" s="141" t="str" cm="1">
        <f t="array" ref="W5908">IF(SUM(LEN(B5908:V5908))=0,"",IF(OR(OR(ISBLANK(F5908),SUM(LEN(C5908),LEN(D5908))=0),AND(NOT(E5908="Unknown"),ISBLANK(J5908)),AND(NOT(O5908="Unknown"),ISBLANK(R5908))),"Missing Information", INDEX(Table15[Entire Service Line Classification], MATCH(SUMIFS(Table15[Unique ID],Table15[System-Owned Portion],E5908,Table15[If Material Anything Other than "Lead" in Column E,Was Material Ever Previously Lead?],G5908,Table15[Customer-Owned Portion],O5908),Table15[Unique ID],0),0)))</f>
        <v/>
      </c>
      <c r="X5908"/>
    </row>
    <row r="5909" spans="2:24" x14ac:dyDescent="0.25">
      <c r="B5909" s="146"/>
      <c r="C5909" s="31"/>
      <c r="D5909" s="31"/>
      <c r="E5909" s="44"/>
      <c r="F5909" s="43"/>
      <c r="G5909" s="84"/>
      <c r="H5909" s="31"/>
      <c r="I5909" s="208"/>
      <c r="J5909" s="84"/>
      <c r="K5909" s="31"/>
      <c r="L5909" s="31"/>
      <c r="M5909" s="169"/>
      <c r="N5909" s="148"/>
      <c r="O5909" s="106"/>
      <c r="P5909" s="43"/>
      <c r="Q5909" s="31"/>
      <c r="R5909" s="84"/>
      <c r="S5909" s="31"/>
      <c r="T5909" s="31"/>
      <c r="U5909" s="169"/>
      <c r="V5909" s="150"/>
      <c r="W5909" s="141" t="str" cm="1">
        <f t="array" ref="W5909">IF(SUM(LEN(B5909:V5909))=0,"",IF(OR(OR(ISBLANK(F5909),SUM(LEN(C5909),LEN(D5909))=0),AND(NOT(E5909="Unknown"),ISBLANK(J5909)),AND(NOT(O5909="Unknown"),ISBLANK(R5909))),"Missing Information", INDEX(Table15[Entire Service Line Classification], MATCH(SUMIFS(Table15[Unique ID],Table15[System-Owned Portion],E5909,Table15[If Material Anything Other than "Lead" in Column E,Was Material Ever Previously Lead?],G5909,Table15[Customer-Owned Portion],O5909),Table15[Unique ID],0),0)))</f>
        <v/>
      </c>
      <c r="X5909"/>
    </row>
    <row r="5910" spans="2:24" x14ac:dyDescent="0.25">
      <c r="B5910" s="146"/>
      <c r="C5910" s="31"/>
      <c r="D5910" s="31"/>
      <c r="E5910" s="44"/>
      <c r="F5910" s="43"/>
      <c r="G5910" s="84"/>
      <c r="H5910" s="31"/>
      <c r="I5910" s="208"/>
      <c r="J5910" s="84"/>
      <c r="K5910" s="31"/>
      <c r="L5910" s="31"/>
      <c r="M5910" s="169"/>
      <c r="N5910" s="148"/>
      <c r="O5910" s="106"/>
      <c r="P5910" s="43"/>
      <c r="Q5910" s="31"/>
      <c r="R5910" s="84"/>
      <c r="S5910" s="31"/>
      <c r="T5910" s="31"/>
      <c r="U5910" s="169"/>
      <c r="V5910" s="150"/>
      <c r="W5910" s="141" t="str" cm="1">
        <f t="array" ref="W5910">IF(SUM(LEN(B5910:V5910))=0,"",IF(OR(OR(ISBLANK(F5910),SUM(LEN(C5910),LEN(D5910))=0),AND(NOT(E5910="Unknown"),ISBLANK(J5910)),AND(NOT(O5910="Unknown"),ISBLANK(R5910))),"Missing Information", INDEX(Table15[Entire Service Line Classification], MATCH(SUMIFS(Table15[Unique ID],Table15[System-Owned Portion],E5910,Table15[If Material Anything Other than "Lead" in Column E,Was Material Ever Previously Lead?],G5910,Table15[Customer-Owned Portion],O5910),Table15[Unique ID],0),0)))</f>
        <v/>
      </c>
      <c r="X5910"/>
    </row>
    <row r="5911" spans="2:24" x14ac:dyDescent="0.25">
      <c r="B5911" s="146"/>
      <c r="C5911" s="31"/>
      <c r="D5911" s="31"/>
      <c r="E5911" s="44"/>
      <c r="F5911" s="43"/>
      <c r="G5911" s="84"/>
      <c r="H5911" s="31"/>
      <c r="I5911" s="208"/>
      <c r="J5911" s="84"/>
      <c r="K5911" s="31"/>
      <c r="L5911" s="31"/>
      <c r="M5911" s="169"/>
      <c r="N5911" s="148"/>
      <c r="O5911" s="106"/>
      <c r="P5911" s="43"/>
      <c r="Q5911" s="31"/>
      <c r="R5911" s="84"/>
      <c r="S5911" s="31"/>
      <c r="T5911" s="31"/>
      <c r="U5911" s="169"/>
      <c r="V5911" s="150"/>
      <c r="W5911" s="141" t="str" cm="1">
        <f t="array" ref="W5911">IF(SUM(LEN(B5911:V5911))=0,"",IF(OR(OR(ISBLANK(F5911),SUM(LEN(C5911),LEN(D5911))=0),AND(NOT(E5911="Unknown"),ISBLANK(J5911)),AND(NOT(O5911="Unknown"),ISBLANK(R5911))),"Missing Information", INDEX(Table15[Entire Service Line Classification], MATCH(SUMIFS(Table15[Unique ID],Table15[System-Owned Portion],E5911,Table15[If Material Anything Other than "Lead" in Column E,Was Material Ever Previously Lead?],G5911,Table15[Customer-Owned Portion],O5911),Table15[Unique ID],0),0)))</f>
        <v/>
      </c>
      <c r="X5911"/>
    </row>
    <row r="5912" spans="2:24" x14ac:dyDescent="0.25">
      <c r="B5912" s="146"/>
      <c r="C5912" s="31"/>
      <c r="D5912" s="31"/>
      <c r="E5912" s="44"/>
      <c r="F5912" s="43"/>
      <c r="G5912" s="84"/>
      <c r="H5912" s="31"/>
      <c r="I5912" s="208"/>
      <c r="J5912" s="84"/>
      <c r="K5912" s="31"/>
      <c r="L5912" s="31"/>
      <c r="M5912" s="169"/>
      <c r="N5912" s="148"/>
      <c r="O5912" s="106"/>
      <c r="P5912" s="43"/>
      <c r="Q5912" s="31"/>
      <c r="R5912" s="84"/>
      <c r="S5912" s="31"/>
      <c r="T5912" s="31"/>
      <c r="U5912" s="169"/>
      <c r="V5912" s="150"/>
      <c r="W5912" s="141" t="str" cm="1">
        <f t="array" ref="W5912">IF(SUM(LEN(B5912:V5912))=0,"",IF(OR(OR(ISBLANK(F5912),SUM(LEN(C5912),LEN(D5912))=0),AND(NOT(E5912="Unknown"),ISBLANK(J5912)),AND(NOT(O5912="Unknown"),ISBLANK(R5912))),"Missing Information", INDEX(Table15[Entire Service Line Classification], MATCH(SUMIFS(Table15[Unique ID],Table15[System-Owned Portion],E5912,Table15[If Material Anything Other than "Lead" in Column E,Was Material Ever Previously Lead?],G5912,Table15[Customer-Owned Portion],O5912),Table15[Unique ID],0),0)))</f>
        <v/>
      </c>
      <c r="X5912"/>
    </row>
    <row r="5913" spans="2:24" x14ac:dyDescent="0.25">
      <c r="B5913" s="146"/>
      <c r="C5913" s="31"/>
      <c r="D5913" s="31"/>
      <c r="E5913" s="44"/>
      <c r="F5913" s="43"/>
      <c r="G5913" s="84"/>
      <c r="H5913" s="31"/>
      <c r="I5913" s="208"/>
      <c r="J5913" s="84"/>
      <c r="K5913" s="31"/>
      <c r="L5913" s="31"/>
      <c r="M5913" s="169"/>
      <c r="N5913" s="148"/>
      <c r="O5913" s="106"/>
      <c r="P5913" s="43"/>
      <c r="Q5913" s="31"/>
      <c r="R5913" s="84"/>
      <c r="S5913" s="31"/>
      <c r="T5913" s="31"/>
      <c r="U5913" s="169"/>
      <c r="V5913" s="150"/>
      <c r="W5913" s="141" t="str" cm="1">
        <f t="array" ref="W5913">IF(SUM(LEN(B5913:V5913))=0,"",IF(OR(OR(ISBLANK(F5913),SUM(LEN(C5913),LEN(D5913))=0),AND(NOT(E5913="Unknown"),ISBLANK(J5913)),AND(NOT(O5913="Unknown"),ISBLANK(R5913))),"Missing Information", INDEX(Table15[Entire Service Line Classification], MATCH(SUMIFS(Table15[Unique ID],Table15[System-Owned Portion],E5913,Table15[If Material Anything Other than "Lead" in Column E,Was Material Ever Previously Lead?],G5913,Table15[Customer-Owned Portion],O5913),Table15[Unique ID],0),0)))</f>
        <v/>
      </c>
      <c r="X5913"/>
    </row>
    <row r="5914" spans="2:24" x14ac:dyDescent="0.25">
      <c r="B5914" s="146"/>
      <c r="C5914" s="31"/>
      <c r="D5914" s="31"/>
      <c r="E5914" s="44"/>
      <c r="F5914" s="43"/>
      <c r="G5914" s="84"/>
      <c r="H5914" s="31"/>
      <c r="I5914" s="208"/>
      <c r="J5914" s="84"/>
      <c r="K5914" s="31"/>
      <c r="L5914" s="31"/>
      <c r="M5914" s="169"/>
      <c r="N5914" s="148"/>
      <c r="O5914" s="106"/>
      <c r="P5914" s="43"/>
      <c r="Q5914" s="31"/>
      <c r="R5914" s="84"/>
      <c r="S5914" s="31"/>
      <c r="T5914" s="31"/>
      <c r="U5914" s="169"/>
      <c r="V5914" s="150"/>
      <c r="W5914" s="141" t="str" cm="1">
        <f t="array" ref="W5914">IF(SUM(LEN(B5914:V5914))=0,"",IF(OR(OR(ISBLANK(F5914),SUM(LEN(C5914),LEN(D5914))=0),AND(NOT(E5914="Unknown"),ISBLANK(J5914)),AND(NOT(O5914="Unknown"),ISBLANK(R5914))),"Missing Information", INDEX(Table15[Entire Service Line Classification], MATCH(SUMIFS(Table15[Unique ID],Table15[System-Owned Portion],E5914,Table15[If Material Anything Other than "Lead" in Column E,Was Material Ever Previously Lead?],G5914,Table15[Customer-Owned Portion],O5914),Table15[Unique ID],0),0)))</f>
        <v/>
      </c>
      <c r="X5914"/>
    </row>
    <row r="5915" spans="2:24" x14ac:dyDescent="0.25">
      <c r="B5915" s="146"/>
      <c r="C5915" s="31"/>
      <c r="D5915" s="31"/>
      <c r="E5915" s="44"/>
      <c r="F5915" s="43"/>
      <c r="G5915" s="84"/>
      <c r="H5915" s="31"/>
      <c r="I5915" s="208"/>
      <c r="J5915" s="84"/>
      <c r="K5915" s="31"/>
      <c r="L5915" s="31"/>
      <c r="M5915" s="169"/>
      <c r="N5915" s="148"/>
      <c r="O5915" s="106"/>
      <c r="P5915" s="43"/>
      <c r="Q5915" s="31"/>
      <c r="R5915" s="84"/>
      <c r="S5915" s="31"/>
      <c r="T5915" s="31"/>
      <c r="U5915" s="169"/>
      <c r="V5915" s="150"/>
      <c r="W5915" s="141" t="str" cm="1">
        <f t="array" ref="W5915">IF(SUM(LEN(B5915:V5915))=0,"",IF(OR(OR(ISBLANK(F5915),SUM(LEN(C5915),LEN(D5915))=0),AND(NOT(E5915="Unknown"),ISBLANK(J5915)),AND(NOT(O5915="Unknown"),ISBLANK(R5915))),"Missing Information", INDEX(Table15[Entire Service Line Classification], MATCH(SUMIFS(Table15[Unique ID],Table15[System-Owned Portion],E5915,Table15[If Material Anything Other than "Lead" in Column E,Was Material Ever Previously Lead?],G5915,Table15[Customer-Owned Portion],O5915),Table15[Unique ID],0),0)))</f>
        <v/>
      </c>
      <c r="X5915"/>
    </row>
    <row r="5916" spans="2:24" x14ac:dyDescent="0.25">
      <c r="B5916" s="146"/>
      <c r="C5916" s="31"/>
      <c r="D5916" s="31"/>
      <c r="E5916" s="44"/>
      <c r="F5916" s="43"/>
      <c r="G5916" s="84"/>
      <c r="H5916" s="31"/>
      <c r="I5916" s="208"/>
      <c r="J5916" s="84"/>
      <c r="K5916" s="31"/>
      <c r="L5916" s="31"/>
      <c r="M5916" s="169"/>
      <c r="N5916" s="148"/>
      <c r="O5916" s="106"/>
      <c r="P5916" s="43"/>
      <c r="Q5916" s="31"/>
      <c r="R5916" s="84"/>
      <c r="S5916" s="31"/>
      <c r="T5916" s="31"/>
      <c r="U5916" s="169"/>
      <c r="V5916" s="150"/>
      <c r="W5916" s="141" t="str" cm="1">
        <f t="array" ref="W5916">IF(SUM(LEN(B5916:V5916))=0,"",IF(OR(OR(ISBLANK(F5916),SUM(LEN(C5916),LEN(D5916))=0),AND(NOT(E5916="Unknown"),ISBLANK(J5916)),AND(NOT(O5916="Unknown"),ISBLANK(R5916))),"Missing Information", INDEX(Table15[Entire Service Line Classification], MATCH(SUMIFS(Table15[Unique ID],Table15[System-Owned Portion],E5916,Table15[If Material Anything Other than "Lead" in Column E,Was Material Ever Previously Lead?],G5916,Table15[Customer-Owned Portion],O5916),Table15[Unique ID],0),0)))</f>
        <v/>
      </c>
      <c r="X5916"/>
    </row>
    <row r="5917" spans="2:24" x14ac:dyDescent="0.25">
      <c r="B5917" s="146"/>
      <c r="C5917" s="31"/>
      <c r="D5917" s="31"/>
      <c r="E5917" s="44"/>
      <c r="F5917" s="43"/>
      <c r="G5917" s="84"/>
      <c r="H5917" s="31"/>
      <c r="I5917" s="208"/>
      <c r="J5917" s="84"/>
      <c r="K5917" s="31"/>
      <c r="L5917" s="31"/>
      <c r="M5917" s="169"/>
      <c r="N5917" s="148"/>
      <c r="O5917" s="106"/>
      <c r="P5917" s="43"/>
      <c r="Q5917" s="31"/>
      <c r="R5917" s="84"/>
      <c r="S5917" s="31"/>
      <c r="T5917" s="31"/>
      <c r="U5917" s="169"/>
      <c r="V5917" s="150"/>
      <c r="W5917" s="141" t="str" cm="1">
        <f t="array" ref="W5917">IF(SUM(LEN(B5917:V5917))=0,"",IF(OR(OR(ISBLANK(F5917),SUM(LEN(C5917),LEN(D5917))=0),AND(NOT(E5917="Unknown"),ISBLANK(J5917)),AND(NOT(O5917="Unknown"),ISBLANK(R5917))),"Missing Information", INDEX(Table15[Entire Service Line Classification], MATCH(SUMIFS(Table15[Unique ID],Table15[System-Owned Portion],E5917,Table15[If Material Anything Other than "Lead" in Column E,Was Material Ever Previously Lead?],G5917,Table15[Customer-Owned Portion],O5917),Table15[Unique ID],0),0)))</f>
        <v/>
      </c>
      <c r="X5917"/>
    </row>
    <row r="5918" spans="2:24" x14ac:dyDescent="0.25">
      <c r="B5918" s="146"/>
      <c r="C5918" s="31"/>
      <c r="D5918" s="31"/>
      <c r="E5918" s="44"/>
      <c r="F5918" s="43"/>
      <c r="G5918" s="84"/>
      <c r="H5918" s="31"/>
      <c r="I5918" s="208"/>
      <c r="J5918" s="84"/>
      <c r="K5918" s="31"/>
      <c r="L5918" s="31"/>
      <c r="M5918" s="169"/>
      <c r="N5918" s="148"/>
      <c r="O5918" s="106"/>
      <c r="P5918" s="43"/>
      <c r="Q5918" s="31"/>
      <c r="R5918" s="84"/>
      <c r="S5918" s="31"/>
      <c r="T5918" s="31"/>
      <c r="U5918" s="169"/>
      <c r="V5918" s="150"/>
      <c r="W5918" s="141" t="str" cm="1">
        <f t="array" ref="W5918">IF(SUM(LEN(B5918:V5918))=0,"",IF(OR(OR(ISBLANK(F5918),SUM(LEN(C5918),LEN(D5918))=0),AND(NOT(E5918="Unknown"),ISBLANK(J5918)),AND(NOT(O5918="Unknown"),ISBLANK(R5918))),"Missing Information", INDEX(Table15[Entire Service Line Classification], MATCH(SUMIFS(Table15[Unique ID],Table15[System-Owned Portion],E5918,Table15[If Material Anything Other than "Lead" in Column E,Was Material Ever Previously Lead?],G5918,Table15[Customer-Owned Portion],O5918),Table15[Unique ID],0),0)))</f>
        <v/>
      </c>
      <c r="X5918"/>
    </row>
    <row r="5919" spans="2:24" x14ac:dyDescent="0.25">
      <c r="B5919" s="146"/>
      <c r="C5919" s="31"/>
      <c r="D5919" s="31"/>
      <c r="E5919" s="44"/>
      <c r="F5919" s="43"/>
      <c r="G5919" s="84"/>
      <c r="H5919" s="31"/>
      <c r="I5919" s="208"/>
      <c r="J5919" s="84"/>
      <c r="K5919" s="31"/>
      <c r="L5919" s="31"/>
      <c r="M5919" s="169"/>
      <c r="N5919" s="148"/>
      <c r="O5919" s="106"/>
      <c r="P5919" s="43"/>
      <c r="Q5919" s="31"/>
      <c r="R5919" s="84"/>
      <c r="S5919" s="31"/>
      <c r="T5919" s="31"/>
      <c r="U5919" s="169"/>
      <c r="V5919" s="150"/>
      <c r="W5919" s="141" t="str" cm="1">
        <f t="array" ref="W5919">IF(SUM(LEN(B5919:V5919))=0,"",IF(OR(OR(ISBLANK(F5919),SUM(LEN(C5919),LEN(D5919))=0),AND(NOT(E5919="Unknown"),ISBLANK(J5919)),AND(NOT(O5919="Unknown"),ISBLANK(R5919))),"Missing Information", INDEX(Table15[Entire Service Line Classification], MATCH(SUMIFS(Table15[Unique ID],Table15[System-Owned Portion],E5919,Table15[If Material Anything Other than "Lead" in Column E,Was Material Ever Previously Lead?],G5919,Table15[Customer-Owned Portion],O5919),Table15[Unique ID],0),0)))</f>
        <v/>
      </c>
      <c r="X5919"/>
    </row>
    <row r="5920" spans="2:24" x14ac:dyDescent="0.25">
      <c r="B5920" s="146"/>
      <c r="C5920" s="31"/>
      <c r="D5920" s="31"/>
      <c r="E5920" s="44"/>
      <c r="F5920" s="43"/>
      <c r="G5920" s="84"/>
      <c r="H5920" s="31"/>
      <c r="I5920" s="208"/>
      <c r="J5920" s="84"/>
      <c r="K5920" s="31"/>
      <c r="L5920" s="31"/>
      <c r="M5920" s="169"/>
      <c r="N5920" s="148"/>
      <c r="O5920" s="106"/>
      <c r="P5920" s="43"/>
      <c r="Q5920" s="31"/>
      <c r="R5920" s="84"/>
      <c r="S5920" s="31"/>
      <c r="T5920" s="31"/>
      <c r="U5920" s="169"/>
      <c r="V5920" s="150"/>
      <c r="W5920" s="141" t="str" cm="1">
        <f t="array" ref="W5920">IF(SUM(LEN(B5920:V5920))=0,"",IF(OR(OR(ISBLANK(F5920),SUM(LEN(C5920),LEN(D5920))=0),AND(NOT(E5920="Unknown"),ISBLANK(J5920)),AND(NOT(O5920="Unknown"),ISBLANK(R5920))),"Missing Information", INDEX(Table15[Entire Service Line Classification], MATCH(SUMIFS(Table15[Unique ID],Table15[System-Owned Portion],E5920,Table15[If Material Anything Other than "Lead" in Column E,Was Material Ever Previously Lead?],G5920,Table15[Customer-Owned Portion],O5920),Table15[Unique ID],0),0)))</f>
        <v/>
      </c>
      <c r="X5920"/>
    </row>
    <row r="5921" spans="2:24" x14ac:dyDescent="0.25">
      <c r="B5921" s="146"/>
      <c r="C5921" s="31"/>
      <c r="D5921" s="31"/>
      <c r="E5921" s="44"/>
      <c r="F5921" s="43"/>
      <c r="G5921" s="84"/>
      <c r="H5921" s="31"/>
      <c r="I5921" s="208"/>
      <c r="J5921" s="84"/>
      <c r="K5921" s="31"/>
      <c r="L5921" s="31"/>
      <c r="M5921" s="169"/>
      <c r="N5921" s="148"/>
      <c r="O5921" s="106"/>
      <c r="P5921" s="43"/>
      <c r="Q5921" s="31"/>
      <c r="R5921" s="84"/>
      <c r="S5921" s="31"/>
      <c r="T5921" s="31"/>
      <c r="U5921" s="169"/>
      <c r="V5921" s="150"/>
      <c r="W5921" s="141" t="str" cm="1">
        <f t="array" ref="W5921">IF(SUM(LEN(B5921:V5921))=0,"",IF(OR(OR(ISBLANK(F5921),SUM(LEN(C5921),LEN(D5921))=0),AND(NOT(E5921="Unknown"),ISBLANK(J5921)),AND(NOT(O5921="Unknown"),ISBLANK(R5921))),"Missing Information", INDEX(Table15[Entire Service Line Classification], MATCH(SUMIFS(Table15[Unique ID],Table15[System-Owned Portion],E5921,Table15[If Material Anything Other than "Lead" in Column E,Was Material Ever Previously Lead?],G5921,Table15[Customer-Owned Portion],O5921),Table15[Unique ID],0),0)))</f>
        <v/>
      </c>
      <c r="X5921"/>
    </row>
    <row r="5922" spans="2:24" x14ac:dyDescent="0.25">
      <c r="B5922" s="146"/>
      <c r="C5922" s="31"/>
      <c r="D5922" s="31"/>
      <c r="E5922" s="44"/>
      <c r="F5922" s="43"/>
      <c r="G5922" s="84"/>
      <c r="H5922" s="31"/>
      <c r="I5922" s="208"/>
      <c r="J5922" s="84"/>
      <c r="K5922" s="31"/>
      <c r="L5922" s="31"/>
      <c r="M5922" s="169"/>
      <c r="N5922" s="148"/>
      <c r="O5922" s="106"/>
      <c r="P5922" s="43"/>
      <c r="Q5922" s="31"/>
      <c r="R5922" s="84"/>
      <c r="S5922" s="31"/>
      <c r="T5922" s="31"/>
      <c r="U5922" s="169"/>
      <c r="V5922" s="150"/>
      <c r="W5922" s="141" t="str" cm="1">
        <f t="array" ref="W5922">IF(SUM(LEN(B5922:V5922))=0,"",IF(OR(OR(ISBLANK(F5922),SUM(LEN(C5922),LEN(D5922))=0),AND(NOT(E5922="Unknown"),ISBLANK(J5922)),AND(NOT(O5922="Unknown"),ISBLANK(R5922))),"Missing Information", INDEX(Table15[Entire Service Line Classification], MATCH(SUMIFS(Table15[Unique ID],Table15[System-Owned Portion],E5922,Table15[If Material Anything Other than "Lead" in Column E,Was Material Ever Previously Lead?],G5922,Table15[Customer-Owned Portion],O5922),Table15[Unique ID],0),0)))</f>
        <v/>
      </c>
      <c r="X5922"/>
    </row>
    <row r="5923" spans="2:24" x14ac:dyDescent="0.25">
      <c r="B5923" s="146"/>
      <c r="C5923" s="31"/>
      <c r="D5923" s="31"/>
      <c r="E5923" s="44"/>
      <c r="F5923" s="43"/>
      <c r="G5923" s="84"/>
      <c r="H5923" s="31"/>
      <c r="I5923" s="208"/>
      <c r="J5923" s="84"/>
      <c r="K5923" s="31"/>
      <c r="L5923" s="31"/>
      <c r="M5923" s="169"/>
      <c r="N5923" s="148"/>
      <c r="O5923" s="106"/>
      <c r="P5923" s="43"/>
      <c r="Q5923" s="31"/>
      <c r="R5923" s="84"/>
      <c r="S5923" s="31"/>
      <c r="T5923" s="31"/>
      <c r="U5923" s="169"/>
      <c r="V5923" s="150"/>
      <c r="W5923" s="141" t="str" cm="1">
        <f t="array" ref="W5923">IF(SUM(LEN(B5923:V5923))=0,"",IF(OR(OR(ISBLANK(F5923),SUM(LEN(C5923),LEN(D5923))=0),AND(NOT(E5923="Unknown"),ISBLANK(J5923)),AND(NOT(O5923="Unknown"),ISBLANK(R5923))),"Missing Information", INDEX(Table15[Entire Service Line Classification], MATCH(SUMIFS(Table15[Unique ID],Table15[System-Owned Portion],E5923,Table15[If Material Anything Other than "Lead" in Column E,Was Material Ever Previously Lead?],G5923,Table15[Customer-Owned Portion],O5923),Table15[Unique ID],0),0)))</f>
        <v/>
      </c>
      <c r="X5923"/>
    </row>
    <row r="5924" spans="2:24" x14ac:dyDescent="0.25">
      <c r="B5924" s="146"/>
      <c r="C5924" s="31"/>
      <c r="D5924" s="31"/>
      <c r="E5924" s="44"/>
      <c r="F5924" s="43"/>
      <c r="G5924" s="84"/>
      <c r="H5924" s="31"/>
      <c r="I5924" s="208"/>
      <c r="J5924" s="84"/>
      <c r="K5924" s="31"/>
      <c r="L5924" s="31"/>
      <c r="M5924" s="169"/>
      <c r="N5924" s="148"/>
      <c r="O5924" s="106"/>
      <c r="P5924" s="43"/>
      <c r="Q5924" s="31"/>
      <c r="R5924" s="84"/>
      <c r="S5924" s="31"/>
      <c r="T5924" s="31"/>
      <c r="U5924" s="169"/>
      <c r="V5924" s="150"/>
      <c r="W5924" s="141" t="str" cm="1">
        <f t="array" ref="W5924">IF(SUM(LEN(B5924:V5924))=0,"",IF(OR(OR(ISBLANK(F5924),SUM(LEN(C5924),LEN(D5924))=0),AND(NOT(E5924="Unknown"),ISBLANK(J5924)),AND(NOT(O5924="Unknown"),ISBLANK(R5924))),"Missing Information", INDEX(Table15[Entire Service Line Classification], MATCH(SUMIFS(Table15[Unique ID],Table15[System-Owned Portion],E5924,Table15[If Material Anything Other than "Lead" in Column E,Was Material Ever Previously Lead?],G5924,Table15[Customer-Owned Portion],O5924),Table15[Unique ID],0),0)))</f>
        <v/>
      </c>
      <c r="X5924"/>
    </row>
    <row r="5925" spans="2:24" x14ac:dyDescent="0.25">
      <c r="B5925" s="146"/>
      <c r="C5925" s="31"/>
      <c r="D5925" s="31"/>
      <c r="E5925" s="44"/>
      <c r="F5925" s="43"/>
      <c r="G5925" s="84"/>
      <c r="H5925" s="31"/>
      <c r="I5925" s="208"/>
      <c r="J5925" s="84"/>
      <c r="K5925" s="31"/>
      <c r="L5925" s="31"/>
      <c r="M5925" s="169"/>
      <c r="N5925" s="148"/>
      <c r="O5925" s="106"/>
      <c r="P5925" s="43"/>
      <c r="Q5925" s="31"/>
      <c r="R5925" s="84"/>
      <c r="S5925" s="31"/>
      <c r="T5925" s="31"/>
      <c r="U5925" s="169"/>
      <c r="V5925" s="150"/>
      <c r="W5925" s="141" t="str" cm="1">
        <f t="array" ref="W5925">IF(SUM(LEN(B5925:V5925))=0,"",IF(OR(OR(ISBLANK(F5925),SUM(LEN(C5925),LEN(D5925))=0),AND(NOT(E5925="Unknown"),ISBLANK(J5925)),AND(NOT(O5925="Unknown"),ISBLANK(R5925))),"Missing Information", INDEX(Table15[Entire Service Line Classification], MATCH(SUMIFS(Table15[Unique ID],Table15[System-Owned Portion],E5925,Table15[If Material Anything Other than "Lead" in Column E,Was Material Ever Previously Lead?],G5925,Table15[Customer-Owned Portion],O5925),Table15[Unique ID],0),0)))</f>
        <v/>
      </c>
      <c r="X5925"/>
    </row>
    <row r="5926" spans="2:24" x14ac:dyDescent="0.25">
      <c r="B5926" s="146"/>
      <c r="C5926" s="31"/>
      <c r="D5926" s="31"/>
      <c r="E5926" s="44"/>
      <c r="F5926" s="43"/>
      <c r="G5926" s="84"/>
      <c r="H5926" s="31"/>
      <c r="I5926" s="208"/>
      <c r="J5926" s="84"/>
      <c r="K5926" s="31"/>
      <c r="L5926" s="31"/>
      <c r="M5926" s="169"/>
      <c r="N5926" s="148"/>
      <c r="O5926" s="106"/>
      <c r="P5926" s="43"/>
      <c r="Q5926" s="31"/>
      <c r="R5926" s="84"/>
      <c r="S5926" s="31"/>
      <c r="T5926" s="31"/>
      <c r="U5926" s="169"/>
      <c r="V5926" s="150"/>
      <c r="W5926" s="141" t="str" cm="1">
        <f t="array" ref="W5926">IF(SUM(LEN(B5926:V5926))=0,"",IF(OR(OR(ISBLANK(F5926),SUM(LEN(C5926),LEN(D5926))=0),AND(NOT(E5926="Unknown"),ISBLANK(J5926)),AND(NOT(O5926="Unknown"),ISBLANK(R5926))),"Missing Information", INDEX(Table15[Entire Service Line Classification], MATCH(SUMIFS(Table15[Unique ID],Table15[System-Owned Portion],E5926,Table15[If Material Anything Other than "Lead" in Column E,Was Material Ever Previously Lead?],G5926,Table15[Customer-Owned Portion],O5926),Table15[Unique ID],0),0)))</f>
        <v/>
      </c>
      <c r="X5926"/>
    </row>
    <row r="5927" spans="2:24" x14ac:dyDescent="0.25">
      <c r="B5927" s="146"/>
      <c r="C5927" s="31"/>
      <c r="D5927" s="31"/>
      <c r="E5927" s="44"/>
      <c r="F5927" s="43"/>
      <c r="G5927" s="84"/>
      <c r="H5927" s="31"/>
      <c r="I5927" s="208"/>
      <c r="J5927" s="84"/>
      <c r="K5927" s="31"/>
      <c r="L5927" s="31"/>
      <c r="M5927" s="169"/>
      <c r="N5927" s="148"/>
      <c r="O5927" s="106"/>
      <c r="P5927" s="43"/>
      <c r="Q5927" s="31"/>
      <c r="R5927" s="84"/>
      <c r="S5927" s="31"/>
      <c r="T5927" s="31"/>
      <c r="U5927" s="169"/>
      <c r="V5927" s="150"/>
      <c r="W5927" s="141" t="str" cm="1">
        <f t="array" ref="W5927">IF(SUM(LEN(B5927:V5927))=0,"",IF(OR(OR(ISBLANK(F5927),SUM(LEN(C5927),LEN(D5927))=0),AND(NOT(E5927="Unknown"),ISBLANK(J5927)),AND(NOT(O5927="Unknown"),ISBLANK(R5927))),"Missing Information", INDEX(Table15[Entire Service Line Classification], MATCH(SUMIFS(Table15[Unique ID],Table15[System-Owned Portion],E5927,Table15[If Material Anything Other than "Lead" in Column E,Was Material Ever Previously Lead?],G5927,Table15[Customer-Owned Portion],O5927),Table15[Unique ID],0),0)))</f>
        <v/>
      </c>
      <c r="X5927"/>
    </row>
    <row r="5928" spans="2:24" x14ac:dyDescent="0.25">
      <c r="B5928" s="146"/>
      <c r="C5928" s="31"/>
      <c r="D5928" s="31"/>
      <c r="E5928" s="44"/>
      <c r="F5928" s="43"/>
      <c r="G5928" s="84"/>
      <c r="H5928" s="31"/>
      <c r="I5928" s="208"/>
      <c r="J5928" s="84"/>
      <c r="K5928" s="31"/>
      <c r="L5928" s="31"/>
      <c r="M5928" s="169"/>
      <c r="N5928" s="148"/>
      <c r="O5928" s="106"/>
      <c r="P5928" s="43"/>
      <c r="Q5928" s="31"/>
      <c r="R5928" s="84"/>
      <c r="S5928" s="31"/>
      <c r="T5928" s="31"/>
      <c r="U5928" s="169"/>
      <c r="V5928" s="150"/>
      <c r="W5928" s="141" t="str" cm="1">
        <f t="array" ref="W5928">IF(SUM(LEN(B5928:V5928))=0,"",IF(OR(OR(ISBLANK(F5928),SUM(LEN(C5928),LEN(D5928))=0),AND(NOT(E5928="Unknown"),ISBLANK(J5928)),AND(NOT(O5928="Unknown"),ISBLANK(R5928))),"Missing Information", INDEX(Table15[Entire Service Line Classification], MATCH(SUMIFS(Table15[Unique ID],Table15[System-Owned Portion],E5928,Table15[If Material Anything Other than "Lead" in Column E,Was Material Ever Previously Lead?],G5928,Table15[Customer-Owned Portion],O5928),Table15[Unique ID],0),0)))</f>
        <v/>
      </c>
      <c r="X5928"/>
    </row>
    <row r="5929" spans="2:24" x14ac:dyDescent="0.25">
      <c r="B5929" s="146"/>
      <c r="C5929" s="31"/>
      <c r="D5929" s="31"/>
      <c r="E5929" s="44"/>
      <c r="F5929" s="43"/>
      <c r="G5929" s="84"/>
      <c r="H5929" s="31"/>
      <c r="I5929" s="208"/>
      <c r="J5929" s="84"/>
      <c r="K5929" s="31"/>
      <c r="L5929" s="31"/>
      <c r="M5929" s="169"/>
      <c r="N5929" s="148"/>
      <c r="O5929" s="106"/>
      <c r="P5929" s="43"/>
      <c r="Q5929" s="31"/>
      <c r="R5929" s="84"/>
      <c r="S5929" s="31"/>
      <c r="T5929" s="31"/>
      <c r="U5929" s="169"/>
      <c r="V5929" s="150"/>
      <c r="W5929" s="141" t="str" cm="1">
        <f t="array" ref="W5929">IF(SUM(LEN(B5929:V5929))=0,"",IF(OR(OR(ISBLANK(F5929),SUM(LEN(C5929),LEN(D5929))=0),AND(NOT(E5929="Unknown"),ISBLANK(J5929)),AND(NOT(O5929="Unknown"),ISBLANK(R5929))),"Missing Information", INDEX(Table15[Entire Service Line Classification], MATCH(SUMIFS(Table15[Unique ID],Table15[System-Owned Portion],E5929,Table15[If Material Anything Other than "Lead" in Column E,Was Material Ever Previously Lead?],G5929,Table15[Customer-Owned Portion],O5929),Table15[Unique ID],0),0)))</f>
        <v/>
      </c>
      <c r="X5929"/>
    </row>
    <row r="5930" spans="2:24" x14ac:dyDescent="0.25">
      <c r="B5930" s="146"/>
      <c r="C5930" s="31"/>
      <c r="D5930" s="31"/>
      <c r="E5930" s="44"/>
      <c r="F5930" s="43"/>
      <c r="G5930" s="84"/>
      <c r="H5930" s="31"/>
      <c r="I5930" s="208"/>
      <c r="J5930" s="84"/>
      <c r="K5930" s="31"/>
      <c r="L5930" s="31"/>
      <c r="M5930" s="169"/>
      <c r="N5930" s="148"/>
      <c r="O5930" s="106"/>
      <c r="P5930" s="43"/>
      <c r="Q5930" s="31"/>
      <c r="R5930" s="84"/>
      <c r="S5930" s="31"/>
      <c r="T5930" s="31"/>
      <c r="U5930" s="169"/>
      <c r="V5930" s="150"/>
      <c r="W5930" s="141" t="str" cm="1">
        <f t="array" ref="W5930">IF(SUM(LEN(B5930:V5930))=0,"",IF(OR(OR(ISBLANK(F5930),SUM(LEN(C5930),LEN(D5930))=0),AND(NOT(E5930="Unknown"),ISBLANK(J5930)),AND(NOT(O5930="Unknown"),ISBLANK(R5930))),"Missing Information", INDEX(Table15[Entire Service Line Classification], MATCH(SUMIFS(Table15[Unique ID],Table15[System-Owned Portion],E5930,Table15[If Material Anything Other than "Lead" in Column E,Was Material Ever Previously Lead?],G5930,Table15[Customer-Owned Portion],O5930),Table15[Unique ID],0),0)))</f>
        <v/>
      </c>
      <c r="X5930"/>
    </row>
    <row r="5931" spans="2:24" x14ac:dyDescent="0.25">
      <c r="B5931" s="146"/>
      <c r="C5931" s="31"/>
      <c r="D5931" s="31"/>
      <c r="E5931" s="44"/>
      <c r="F5931" s="43"/>
      <c r="G5931" s="84"/>
      <c r="H5931" s="31"/>
      <c r="I5931" s="208"/>
      <c r="J5931" s="84"/>
      <c r="K5931" s="31"/>
      <c r="L5931" s="31"/>
      <c r="M5931" s="169"/>
      <c r="N5931" s="148"/>
      <c r="O5931" s="106"/>
      <c r="P5931" s="43"/>
      <c r="Q5931" s="31"/>
      <c r="R5931" s="84"/>
      <c r="S5931" s="31"/>
      <c r="T5931" s="31"/>
      <c r="U5931" s="169"/>
      <c r="V5931" s="150"/>
      <c r="W5931" s="141" t="str" cm="1">
        <f t="array" ref="W5931">IF(SUM(LEN(B5931:V5931))=0,"",IF(OR(OR(ISBLANK(F5931),SUM(LEN(C5931),LEN(D5931))=0),AND(NOT(E5931="Unknown"),ISBLANK(J5931)),AND(NOT(O5931="Unknown"),ISBLANK(R5931))),"Missing Information", INDEX(Table15[Entire Service Line Classification], MATCH(SUMIFS(Table15[Unique ID],Table15[System-Owned Portion],E5931,Table15[If Material Anything Other than "Lead" in Column E,Was Material Ever Previously Lead?],G5931,Table15[Customer-Owned Portion],O5931),Table15[Unique ID],0),0)))</f>
        <v/>
      </c>
      <c r="X5931"/>
    </row>
    <row r="5932" spans="2:24" x14ac:dyDescent="0.25">
      <c r="B5932" s="146"/>
      <c r="C5932" s="31"/>
      <c r="D5932" s="31"/>
      <c r="E5932" s="44"/>
      <c r="F5932" s="43"/>
      <c r="G5932" s="84"/>
      <c r="H5932" s="31"/>
      <c r="I5932" s="208"/>
      <c r="J5932" s="84"/>
      <c r="K5932" s="31"/>
      <c r="L5932" s="31"/>
      <c r="M5932" s="169"/>
      <c r="N5932" s="148"/>
      <c r="O5932" s="106"/>
      <c r="P5932" s="43"/>
      <c r="Q5932" s="31"/>
      <c r="R5932" s="84"/>
      <c r="S5932" s="31"/>
      <c r="T5932" s="31"/>
      <c r="U5932" s="169"/>
      <c r="V5932" s="150"/>
      <c r="W5932" s="141" t="str" cm="1">
        <f t="array" ref="W5932">IF(SUM(LEN(B5932:V5932))=0,"",IF(OR(OR(ISBLANK(F5932),SUM(LEN(C5932),LEN(D5932))=0),AND(NOT(E5932="Unknown"),ISBLANK(J5932)),AND(NOT(O5932="Unknown"),ISBLANK(R5932))),"Missing Information", INDEX(Table15[Entire Service Line Classification], MATCH(SUMIFS(Table15[Unique ID],Table15[System-Owned Portion],E5932,Table15[If Material Anything Other than "Lead" in Column E,Was Material Ever Previously Lead?],G5932,Table15[Customer-Owned Portion],O5932),Table15[Unique ID],0),0)))</f>
        <v/>
      </c>
      <c r="X5932"/>
    </row>
    <row r="5933" spans="2:24" x14ac:dyDescent="0.25">
      <c r="B5933" s="146"/>
      <c r="C5933" s="31"/>
      <c r="D5933" s="31"/>
      <c r="E5933" s="44"/>
      <c r="F5933" s="43"/>
      <c r="G5933" s="84"/>
      <c r="H5933" s="31"/>
      <c r="I5933" s="208"/>
      <c r="J5933" s="84"/>
      <c r="K5933" s="31"/>
      <c r="L5933" s="31"/>
      <c r="M5933" s="169"/>
      <c r="N5933" s="148"/>
      <c r="O5933" s="106"/>
      <c r="P5933" s="43"/>
      <c r="Q5933" s="31"/>
      <c r="R5933" s="84"/>
      <c r="S5933" s="31"/>
      <c r="T5933" s="31"/>
      <c r="U5933" s="169"/>
      <c r="V5933" s="150"/>
      <c r="W5933" s="141" t="str" cm="1">
        <f t="array" ref="W5933">IF(SUM(LEN(B5933:V5933))=0,"",IF(OR(OR(ISBLANK(F5933),SUM(LEN(C5933),LEN(D5933))=0),AND(NOT(E5933="Unknown"),ISBLANK(J5933)),AND(NOT(O5933="Unknown"),ISBLANK(R5933))),"Missing Information", INDEX(Table15[Entire Service Line Classification], MATCH(SUMIFS(Table15[Unique ID],Table15[System-Owned Portion],E5933,Table15[If Material Anything Other than "Lead" in Column E,Was Material Ever Previously Lead?],G5933,Table15[Customer-Owned Portion],O5933),Table15[Unique ID],0),0)))</f>
        <v/>
      </c>
      <c r="X5933"/>
    </row>
    <row r="5934" spans="2:24" x14ac:dyDescent="0.25">
      <c r="B5934" s="146"/>
      <c r="C5934" s="31"/>
      <c r="D5934" s="31"/>
      <c r="E5934" s="44"/>
      <c r="F5934" s="43"/>
      <c r="G5934" s="84"/>
      <c r="H5934" s="31"/>
      <c r="I5934" s="208"/>
      <c r="J5934" s="84"/>
      <c r="K5934" s="31"/>
      <c r="L5934" s="31"/>
      <c r="M5934" s="169"/>
      <c r="N5934" s="148"/>
      <c r="O5934" s="106"/>
      <c r="P5934" s="43"/>
      <c r="Q5934" s="31"/>
      <c r="R5934" s="84"/>
      <c r="S5934" s="31"/>
      <c r="T5934" s="31"/>
      <c r="U5934" s="169"/>
      <c r="V5934" s="150"/>
      <c r="W5934" s="141" t="str" cm="1">
        <f t="array" ref="W5934">IF(SUM(LEN(B5934:V5934))=0,"",IF(OR(OR(ISBLANK(F5934),SUM(LEN(C5934),LEN(D5934))=0),AND(NOT(E5934="Unknown"),ISBLANK(J5934)),AND(NOT(O5934="Unknown"),ISBLANK(R5934))),"Missing Information", INDEX(Table15[Entire Service Line Classification], MATCH(SUMIFS(Table15[Unique ID],Table15[System-Owned Portion],E5934,Table15[If Material Anything Other than "Lead" in Column E,Was Material Ever Previously Lead?],G5934,Table15[Customer-Owned Portion],O5934),Table15[Unique ID],0),0)))</f>
        <v/>
      </c>
      <c r="X5934"/>
    </row>
    <row r="5935" spans="2:24" x14ac:dyDescent="0.25">
      <c r="B5935" s="146"/>
      <c r="C5935" s="31"/>
      <c r="D5935" s="31"/>
      <c r="E5935" s="44"/>
      <c r="F5935" s="43"/>
      <c r="G5935" s="84"/>
      <c r="H5935" s="31"/>
      <c r="I5935" s="208"/>
      <c r="J5935" s="84"/>
      <c r="K5935" s="31"/>
      <c r="L5935" s="31"/>
      <c r="M5935" s="169"/>
      <c r="N5935" s="148"/>
      <c r="O5935" s="106"/>
      <c r="P5935" s="43"/>
      <c r="Q5935" s="31"/>
      <c r="R5935" s="84"/>
      <c r="S5935" s="31"/>
      <c r="T5935" s="31"/>
      <c r="U5935" s="169"/>
      <c r="V5935" s="150"/>
      <c r="W5935" s="141" t="str" cm="1">
        <f t="array" ref="W5935">IF(SUM(LEN(B5935:V5935))=0,"",IF(OR(OR(ISBLANK(F5935),SUM(LEN(C5935),LEN(D5935))=0),AND(NOT(E5935="Unknown"),ISBLANK(J5935)),AND(NOT(O5935="Unknown"),ISBLANK(R5935))),"Missing Information", INDEX(Table15[Entire Service Line Classification], MATCH(SUMIFS(Table15[Unique ID],Table15[System-Owned Portion],E5935,Table15[If Material Anything Other than "Lead" in Column E,Was Material Ever Previously Lead?],G5935,Table15[Customer-Owned Portion],O5935),Table15[Unique ID],0),0)))</f>
        <v/>
      </c>
      <c r="X5935"/>
    </row>
    <row r="5936" spans="2:24" x14ac:dyDescent="0.25">
      <c r="B5936" s="146"/>
      <c r="C5936" s="31"/>
      <c r="D5936" s="31"/>
      <c r="E5936" s="44"/>
      <c r="F5936" s="43"/>
      <c r="G5936" s="84"/>
      <c r="H5936" s="31"/>
      <c r="I5936" s="208"/>
      <c r="J5936" s="84"/>
      <c r="K5936" s="31"/>
      <c r="L5936" s="31"/>
      <c r="M5936" s="169"/>
      <c r="N5936" s="148"/>
      <c r="O5936" s="106"/>
      <c r="P5936" s="43"/>
      <c r="Q5936" s="31"/>
      <c r="R5936" s="84"/>
      <c r="S5936" s="31"/>
      <c r="T5936" s="31"/>
      <c r="U5936" s="169"/>
      <c r="V5936" s="150"/>
      <c r="W5936" s="141" t="str" cm="1">
        <f t="array" ref="W5936">IF(SUM(LEN(B5936:V5936))=0,"",IF(OR(OR(ISBLANK(F5936),SUM(LEN(C5936),LEN(D5936))=0),AND(NOT(E5936="Unknown"),ISBLANK(J5936)),AND(NOT(O5936="Unknown"),ISBLANK(R5936))),"Missing Information", INDEX(Table15[Entire Service Line Classification], MATCH(SUMIFS(Table15[Unique ID],Table15[System-Owned Portion],E5936,Table15[If Material Anything Other than "Lead" in Column E,Was Material Ever Previously Lead?],G5936,Table15[Customer-Owned Portion],O5936),Table15[Unique ID],0),0)))</f>
        <v/>
      </c>
      <c r="X5936"/>
    </row>
    <row r="5937" spans="2:24" x14ac:dyDescent="0.25">
      <c r="B5937" s="146"/>
      <c r="C5937" s="31"/>
      <c r="D5937" s="31"/>
      <c r="E5937" s="44"/>
      <c r="F5937" s="43"/>
      <c r="G5937" s="84"/>
      <c r="H5937" s="31"/>
      <c r="I5937" s="208"/>
      <c r="J5937" s="84"/>
      <c r="K5937" s="31"/>
      <c r="L5937" s="31"/>
      <c r="M5937" s="169"/>
      <c r="N5937" s="148"/>
      <c r="O5937" s="106"/>
      <c r="P5937" s="43"/>
      <c r="Q5937" s="31"/>
      <c r="R5937" s="84"/>
      <c r="S5937" s="31"/>
      <c r="T5937" s="31"/>
      <c r="U5937" s="169"/>
      <c r="V5937" s="150"/>
      <c r="W5937" s="141" t="str" cm="1">
        <f t="array" ref="W5937">IF(SUM(LEN(B5937:V5937))=0,"",IF(OR(OR(ISBLANK(F5937),SUM(LEN(C5937),LEN(D5937))=0),AND(NOT(E5937="Unknown"),ISBLANK(J5937)),AND(NOT(O5937="Unknown"),ISBLANK(R5937))),"Missing Information", INDEX(Table15[Entire Service Line Classification], MATCH(SUMIFS(Table15[Unique ID],Table15[System-Owned Portion],E5937,Table15[If Material Anything Other than "Lead" in Column E,Was Material Ever Previously Lead?],G5937,Table15[Customer-Owned Portion],O5937),Table15[Unique ID],0),0)))</f>
        <v/>
      </c>
      <c r="X5937"/>
    </row>
    <row r="5938" spans="2:24" x14ac:dyDescent="0.25">
      <c r="B5938" s="146"/>
      <c r="C5938" s="31"/>
      <c r="D5938" s="31"/>
      <c r="E5938" s="44"/>
      <c r="F5938" s="43"/>
      <c r="G5938" s="84"/>
      <c r="H5938" s="31"/>
      <c r="I5938" s="208"/>
      <c r="J5938" s="84"/>
      <c r="K5938" s="31"/>
      <c r="L5938" s="31"/>
      <c r="M5938" s="169"/>
      <c r="N5938" s="148"/>
      <c r="O5938" s="106"/>
      <c r="P5938" s="43"/>
      <c r="Q5938" s="31"/>
      <c r="R5938" s="84"/>
      <c r="S5938" s="31"/>
      <c r="T5938" s="31"/>
      <c r="U5938" s="169"/>
      <c r="V5938" s="150"/>
      <c r="W5938" s="141" t="str" cm="1">
        <f t="array" ref="W5938">IF(SUM(LEN(B5938:V5938))=0,"",IF(OR(OR(ISBLANK(F5938),SUM(LEN(C5938),LEN(D5938))=0),AND(NOT(E5938="Unknown"),ISBLANK(J5938)),AND(NOT(O5938="Unknown"),ISBLANK(R5938))),"Missing Information", INDEX(Table15[Entire Service Line Classification], MATCH(SUMIFS(Table15[Unique ID],Table15[System-Owned Portion],E5938,Table15[If Material Anything Other than "Lead" in Column E,Was Material Ever Previously Lead?],G5938,Table15[Customer-Owned Portion],O5938),Table15[Unique ID],0),0)))</f>
        <v/>
      </c>
      <c r="X5938"/>
    </row>
    <row r="5939" spans="2:24" x14ac:dyDescent="0.25">
      <c r="B5939" s="146"/>
      <c r="C5939" s="31"/>
      <c r="D5939" s="31"/>
      <c r="E5939" s="44"/>
      <c r="F5939" s="43"/>
      <c r="G5939" s="84"/>
      <c r="H5939" s="31"/>
      <c r="I5939" s="208"/>
      <c r="J5939" s="84"/>
      <c r="K5939" s="31"/>
      <c r="L5939" s="31"/>
      <c r="M5939" s="169"/>
      <c r="N5939" s="148"/>
      <c r="O5939" s="106"/>
      <c r="P5939" s="43"/>
      <c r="Q5939" s="31"/>
      <c r="R5939" s="84"/>
      <c r="S5939" s="31"/>
      <c r="T5939" s="31"/>
      <c r="U5939" s="169"/>
      <c r="V5939" s="150"/>
      <c r="W5939" s="141" t="str" cm="1">
        <f t="array" ref="W5939">IF(SUM(LEN(B5939:V5939))=0,"",IF(OR(OR(ISBLANK(F5939),SUM(LEN(C5939),LEN(D5939))=0),AND(NOT(E5939="Unknown"),ISBLANK(J5939)),AND(NOT(O5939="Unknown"),ISBLANK(R5939))),"Missing Information", INDEX(Table15[Entire Service Line Classification], MATCH(SUMIFS(Table15[Unique ID],Table15[System-Owned Portion],E5939,Table15[If Material Anything Other than "Lead" in Column E,Was Material Ever Previously Lead?],G5939,Table15[Customer-Owned Portion],O5939),Table15[Unique ID],0),0)))</f>
        <v/>
      </c>
      <c r="X5939"/>
    </row>
    <row r="5940" spans="2:24" x14ac:dyDescent="0.25">
      <c r="B5940" s="146"/>
      <c r="C5940" s="31"/>
      <c r="D5940" s="31"/>
      <c r="E5940" s="44"/>
      <c r="F5940" s="43"/>
      <c r="G5940" s="84"/>
      <c r="H5940" s="31"/>
      <c r="I5940" s="208"/>
      <c r="J5940" s="84"/>
      <c r="K5940" s="31"/>
      <c r="L5940" s="31"/>
      <c r="M5940" s="169"/>
      <c r="N5940" s="148"/>
      <c r="O5940" s="106"/>
      <c r="P5940" s="43"/>
      <c r="Q5940" s="31"/>
      <c r="R5940" s="84"/>
      <c r="S5940" s="31"/>
      <c r="T5940" s="31"/>
      <c r="U5940" s="169"/>
      <c r="V5940" s="150"/>
      <c r="W5940" s="141" t="str" cm="1">
        <f t="array" ref="W5940">IF(SUM(LEN(B5940:V5940))=0,"",IF(OR(OR(ISBLANK(F5940),SUM(LEN(C5940),LEN(D5940))=0),AND(NOT(E5940="Unknown"),ISBLANK(J5940)),AND(NOT(O5940="Unknown"),ISBLANK(R5940))),"Missing Information", INDEX(Table15[Entire Service Line Classification], MATCH(SUMIFS(Table15[Unique ID],Table15[System-Owned Portion],E5940,Table15[If Material Anything Other than "Lead" in Column E,Was Material Ever Previously Lead?],G5940,Table15[Customer-Owned Portion],O5940),Table15[Unique ID],0),0)))</f>
        <v/>
      </c>
      <c r="X5940"/>
    </row>
    <row r="5941" spans="2:24" x14ac:dyDescent="0.25">
      <c r="B5941" s="146"/>
      <c r="C5941" s="31"/>
      <c r="D5941" s="31"/>
      <c r="E5941" s="44"/>
      <c r="F5941" s="43"/>
      <c r="G5941" s="84"/>
      <c r="H5941" s="31"/>
      <c r="I5941" s="208"/>
      <c r="J5941" s="84"/>
      <c r="K5941" s="31"/>
      <c r="L5941" s="31"/>
      <c r="M5941" s="169"/>
      <c r="N5941" s="148"/>
      <c r="O5941" s="106"/>
      <c r="P5941" s="43"/>
      <c r="Q5941" s="31"/>
      <c r="R5941" s="84"/>
      <c r="S5941" s="31"/>
      <c r="T5941" s="31"/>
      <c r="U5941" s="169"/>
      <c r="V5941" s="150"/>
      <c r="W5941" s="141" t="str" cm="1">
        <f t="array" ref="W5941">IF(SUM(LEN(B5941:V5941))=0,"",IF(OR(OR(ISBLANK(F5941),SUM(LEN(C5941),LEN(D5941))=0),AND(NOT(E5941="Unknown"),ISBLANK(J5941)),AND(NOT(O5941="Unknown"),ISBLANK(R5941))),"Missing Information", INDEX(Table15[Entire Service Line Classification], MATCH(SUMIFS(Table15[Unique ID],Table15[System-Owned Portion],E5941,Table15[If Material Anything Other than "Lead" in Column E,Was Material Ever Previously Lead?],G5941,Table15[Customer-Owned Portion],O5941),Table15[Unique ID],0),0)))</f>
        <v/>
      </c>
      <c r="X5941"/>
    </row>
    <row r="5942" spans="2:24" x14ac:dyDescent="0.25">
      <c r="B5942" s="146"/>
      <c r="C5942" s="31"/>
      <c r="D5942" s="31"/>
      <c r="E5942" s="44"/>
      <c r="F5942" s="43"/>
      <c r="G5942" s="84"/>
      <c r="H5942" s="31"/>
      <c r="I5942" s="208"/>
      <c r="J5942" s="84"/>
      <c r="K5942" s="31"/>
      <c r="L5942" s="31"/>
      <c r="M5942" s="169"/>
      <c r="N5942" s="148"/>
      <c r="O5942" s="106"/>
      <c r="P5942" s="43"/>
      <c r="Q5942" s="31"/>
      <c r="R5942" s="84"/>
      <c r="S5942" s="31"/>
      <c r="T5942" s="31"/>
      <c r="U5942" s="169"/>
      <c r="V5942" s="150"/>
      <c r="W5942" s="141" t="str" cm="1">
        <f t="array" ref="W5942">IF(SUM(LEN(B5942:V5942))=0,"",IF(OR(OR(ISBLANK(F5942),SUM(LEN(C5942),LEN(D5942))=0),AND(NOT(E5942="Unknown"),ISBLANK(J5942)),AND(NOT(O5942="Unknown"),ISBLANK(R5942))),"Missing Information", INDEX(Table15[Entire Service Line Classification], MATCH(SUMIFS(Table15[Unique ID],Table15[System-Owned Portion],E5942,Table15[If Material Anything Other than "Lead" in Column E,Was Material Ever Previously Lead?],G5942,Table15[Customer-Owned Portion],O5942),Table15[Unique ID],0),0)))</f>
        <v/>
      </c>
      <c r="X5942"/>
    </row>
    <row r="5943" spans="2:24" x14ac:dyDescent="0.25">
      <c r="B5943" s="146"/>
      <c r="C5943" s="31"/>
      <c r="D5943" s="31"/>
      <c r="E5943" s="44"/>
      <c r="F5943" s="43"/>
      <c r="G5943" s="84"/>
      <c r="H5943" s="31"/>
      <c r="I5943" s="208"/>
      <c r="J5943" s="84"/>
      <c r="K5943" s="31"/>
      <c r="L5943" s="31"/>
      <c r="M5943" s="169"/>
      <c r="N5943" s="148"/>
      <c r="O5943" s="106"/>
      <c r="P5943" s="43"/>
      <c r="Q5943" s="31"/>
      <c r="R5943" s="84"/>
      <c r="S5943" s="31"/>
      <c r="T5943" s="31"/>
      <c r="U5943" s="169"/>
      <c r="V5943" s="150"/>
      <c r="W5943" s="141" t="str" cm="1">
        <f t="array" ref="W5943">IF(SUM(LEN(B5943:V5943))=0,"",IF(OR(OR(ISBLANK(F5943),SUM(LEN(C5943),LEN(D5943))=0),AND(NOT(E5943="Unknown"),ISBLANK(J5943)),AND(NOT(O5943="Unknown"),ISBLANK(R5943))),"Missing Information", INDEX(Table15[Entire Service Line Classification], MATCH(SUMIFS(Table15[Unique ID],Table15[System-Owned Portion],E5943,Table15[If Material Anything Other than "Lead" in Column E,Was Material Ever Previously Lead?],G5943,Table15[Customer-Owned Portion],O5943),Table15[Unique ID],0),0)))</f>
        <v/>
      </c>
      <c r="X5943"/>
    </row>
    <row r="5944" spans="2:24" x14ac:dyDescent="0.25">
      <c r="B5944" s="146"/>
      <c r="C5944" s="31"/>
      <c r="D5944" s="31"/>
      <c r="E5944" s="44"/>
      <c r="F5944" s="43"/>
      <c r="G5944" s="84"/>
      <c r="H5944" s="31"/>
      <c r="I5944" s="208"/>
      <c r="J5944" s="84"/>
      <c r="K5944" s="31"/>
      <c r="L5944" s="31"/>
      <c r="M5944" s="169"/>
      <c r="N5944" s="148"/>
      <c r="O5944" s="106"/>
      <c r="P5944" s="43"/>
      <c r="Q5944" s="31"/>
      <c r="R5944" s="84"/>
      <c r="S5944" s="31"/>
      <c r="T5944" s="31"/>
      <c r="U5944" s="169"/>
      <c r="V5944" s="150"/>
      <c r="W5944" s="141" t="str" cm="1">
        <f t="array" ref="W5944">IF(SUM(LEN(B5944:V5944))=0,"",IF(OR(OR(ISBLANK(F5944),SUM(LEN(C5944),LEN(D5944))=0),AND(NOT(E5944="Unknown"),ISBLANK(J5944)),AND(NOT(O5944="Unknown"),ISBLANK(R5944))),"Missing Information", INDEX(Table15[Entire Service Line Classification], MATCH(SUMIFS(Table15[Unique ID],Table15[System-Owned Portion],E5944,Table15[If Material Anything Other than "Lead" in Column E,Was Material Ever Previously Lead?],G5944,Table15[Customer-Owned Portion],O5944),Table15[Unique ID],0),0)))</f>
        <v/>
      </c>
      <c r="X5944"/>
    </row>
    <row r="5945" spans="2:24" x14ac:dyDescent="0.25">
      <c r="B5945" s="146"/>
      <c r="C5945" s="31"/>
      <c r="D5945" s="31"/>
      <c r="E5945" s="44"/>
      <c r="F5945" s="43"/>
      <c r="G5945" s="84"/>
      <c r="H5945" s="31"/>
      <c r="I5945" s="208"/>
      <c r="J5945" s="84"/>
      <c r="K5945" s="31"/>
      <c r="L5945" s="31"/>
      <c r="M5945" s="169"/>
      <c r="N5945" s="148"/>
      <c r="O5945" s="106"/>
      <c r="P5945" s="43"/>
      <c r="Q5945" s="31"/>
      <c r="R5945" s="84"/>
      <c r="S5945" s="31"/>
      <c r="T5945" s="31"/>
      <c r="U5945" s="169"/>
      <c r="V5945" s="150"/>
      <c r="W5945" s="141" t="str" cm="1">
        <f t="array" ref="W5945">IF(SUM(LEN(B5945:V5945))=0,"",IF(OR(OR(ISBLANK(F5945),SUM(LEN(C5945),LEN(D5945))=0),AND(NOT(E5945="Unknown"),ISBLANK(J5945)),AND(NOT(O5945="Unknown"),ISBLANK(R5945))),"Missing Information", INDEX(Table15[Entire Service Line Classification], MATCH(SUMIFS(Table15[Unique ID],Table15[System-Owned Portion],E5945,Table15[If Material Anything Other than "Lead" in Column E,Was Material Ever Previously Lead?],G5945,Table15[Customer-Owned Portion],O5945),Table15[Unique ID],0),0)))</f>
        <v/>
      </c>
      <c r="X5945"/>
    </row>
    <row r="5946" spans="2:24" x14ac:dyDescent="0.25">
      <c r="B5946" s="146"/>
      <c r="C5946" s="31"/>
      <c r="D5946" s="31"/>
      <c r="E5946" s="44"/>
      <c r="F5946" s="43"/>
      <c r="G5946" s="84"/>
      <c r="H5946" s="31"/>
      <c r="I5946" s="208"/>
      <c r="J5946" s="84"/>
      <c r="K5946" s="31"/>
      <c r="L5946" s="31"/>
      <c r="M5946" s="169"/>
      <c r="N5946" s="148"/>
      <c r="O5946" s="106"/>
      <c r="P5946" s="43"/>
      <c r="Q5946" s="31"/>
      <c r="R5946" s="84"/>
      <c r="S5946" s="31"/>
      <c r="T5946" s="31"/>
      <c r="U5946" s="169"/>
      <c r="V5946" s="150"/>
      <c r="W5946" s="141" t="str" cm="1">
        <f t="array" ref="W5946">IF(SUM(LEN(B5946:V5946))=0,"",IF(OR(OR(ISBLANK(F5946),SUM(LEN(C5946),LEN(D5946))=0),AND(NOT(E5946="Unknown"),ISBLANK(J5946)),AND(NOT(O5946="Unknown"),ISBLANK(R5946))),"Missing Information", INDEX(Table15[Entire Service Line Classification], MATCH(SUMIFS(Table15[Unique ID],Table15[System-Owned Portion],E5946,Table15[If Material Anything Other than "Lead" in Column E,Was Material Ever Previously Lead?],G5946,Table15[Customer-Owned Portion],O5946),Table15[Unique ID],0),0)))</f>
        <v/>
      </c>
      <c r="X5946"/>
    </row>
    <row r="5947" spans="2:24" x14ac:dyDescent="0.25">
      <c r="B5947" s="146"/>
      <c r="C5947" s="31"/>
      <c r="D5947" s="31"/>
      <c r="E5947" s="44"/>
      <c r="F5947" s="43"/>
      <c r="G5947" s="84"/>
      <c r="H5947" s="31"/>
      <c r="I5947" s="208"/>
      <c r="J5947" s="84"/>
      <c r="K5947" s="31"/>
      <c r="L5947" s="31"/>
      <c r="M5947" s="169"/>
      <c r="N5947" s="148"/>
      <c r="O5947" s="106"/>
      <c r="P5947" s="43"/>
      <c r="Q5947" s="31"/>
      <c r="R5947" s="84"/>
      <c r="S5947" s="31"/>
      <c r="T5947" s="31"/>
      <c r="U5947" s="169"/>
      <c r="V5947" s="150"/>
      <c r="W5947" s="141" t="str" cm="1">
        <f t="array" ref="W5947">IF(SUM(LEN(B5947:V5947))=0,"",IF(OR(OR(ISBLANK(F5947),SUM(LEN(C5947),LEN(D5947))=0),AND(NOT(E5947="Unknown"),ISBLANK(J5947)),AND(NOT(O5947="Unknown"),ISBLANK(R5947))),"Missing Information", INDEX(Table15[Entire Service Line Classification], MATCH(SUMIFS(Table15[Unique ID],Table15[System-Owned Portion],E5947,Table15[If Material Anything Other than "Lead" in Column E,Was Material Ever Previously Lead?],G5947,Table15[Customer-Owned Portion],O5947),Table15[Unique ID],0),0)))</f>
        <v/>
      </c>
      <c r="X5947"/>
    </row>
    <row r="5948" spans="2:24" x14ac:dyDescent="0.25">
      <c r="B5948" s="146"/>
      <c r="C5948" s="31"/>
      <c r="D5948" s="31"/>
      <c r="E5948" s="44"/>
      <c r="F5948" s="43"/>
      <c r="G5948" s="84"/>
      <c r="H5948" s="31"/>
      <c r="I5948" s="208"/>
      <c r="J5948" s="84"/>
      <c r="K5948" s="31"/>
      <c r="L5948" s="31"/>
      <c r="M5948" s="169"/>
      <c r="N5948" s="148"/>
      <c r="O5948" s="106"/>
      <c r="P5948" s="43"/>
      <c r="Q5948" s="31"/>
      <c r="R5948" s="84"/>
      <c r="S5948" s="31"/>
      <c r="T5948" s="31"/>
      <c r="U5948" s="169"/>
      <c r="V5948" s="150"/>
      <c r="W5948" s="141" t="str" cm="1">
        <f t="array" ref="W5948">IF(SUM(LEN(B5948:V5948))=0,"",IF(OR(OR(ISBLANK(F5948),SUM(LEN(C5948),LEN(D5948))=0),AND(NOT(E5948="Unknown"),ISBLANK(J5948)),AND(NOT(O5948="Unknown"),ISBLANK(R5948))),"Missing Information", INDEX(Table15[Entire Service Line Classification], MATCH(SUMIFS(Table15[Unique ID],Table15[System-Owned Portion],E5948,Table15[If Material Anything Other than "Lead" in Column E,Was Material Ever Previously Lead?],G5948,Table15[Customer-Owned Portion],O5948),Table15[Unique ID],0),0)))</f>
        <v/>
      </c>
      <c r="X5948"/>
    </row>
    <row r="5949" spans="2:24" x14ac:dyDescent="0.25">
      <c r="B5949" s="146"/>
      <c r="C5949" s="31"/>
      <c r="D5949" s="31"/>
      <c r="E5949" s="44"/>
      <c r="F5949" s="43"/>
      <c r="G5949" s="84"/>
      <c r="H5949" s="31"/>
      <c r="I5949" s="208"/>
      <c r="J5949" s="84"/>
      <c r="K5949" s="31"/>
      <c r="L5949" s="31"/>
      <c r="M5949" s="169"/>
      <c r="N5949" s="148"/>
      <c r="O5949" s="106"/>
      <c r="P5949" s="43"/>
      <c r="Q5949" s="31"/>
      <c r="R5949" s="84"/>
      <c r="S5949" s="31"/>
      <c r="T5949" s="31"/>
      <c r="U5949" s="169"/>
      <c r="V5949" s="150"/>
      <c r="W5949" s="141" t="str" cm="1">
        <f t="array" ref="W5949">IF(SUM(LEN(B5949:V5949))=0,"",IF(OR(OR(ISBLANK(F5949),SUM(LEN(C5949),LEN(D5949))=0),AND(NOT(E5949="Unknown"),ISBLANK(J5949)),AND(NOT(O5949="Unknown"),ISBLANK(R5949))),"Missing Information", INDEX(Table15[Entire Service Line Classification], MATCH(SUMIFS(Table15[Unique ID],Table15[System-Owned Portion],E5949,Table15[If Material Anything Other than "Lead" in Column E,Was Material Ever Previously Lead?],G5949,Table15[Customer-Owned Portion],O5949),Table15[Unique ID],0),0)))</f>
        <v/>
      </c>
      <c r="X5949"/>
    </row>
    <row r="5950" spans="2:24" x14ac:dyDescent="0.25">
      <c r="B5950" s="146"/>
      <c r="C5950" s="31"/>
      <c r="D5950" s="31"/>
      <c r="E5950" s="44"/>
      <c r="F5950" s="43"/>
      <c r="G5950" s="84"/>
      <c r="H5950" s="31"/>
      <c r="I5950" s="208"/>
      <c r="J5950" s="84"/>
      <c r="K5950" s="31"/>
      <c r="L5950" s="31"/>
      <c r="M5950" s="169"/>
      <c r="N5950" s="148"/>
      <c r="O5950" s="106"/>
      <c r="P5950" s="43"/>
      <c r="Q5950" s="31"/>
      <c r="R5950" s="84"/>
      <c r="S5950" s="31"/>
      <c r="T5950" s="31"/>
      <c r="U5950" s="169"/>
      <c r="V5950" s="150"/>
      <c r="W5950" s="141" t="str" cm="1">
        <f t="array" ref="W5950">IF(SUM(LEN(B5950:V5950))=0,"",IF(OR(OR(ISBLANK(F5950),SUM(LEN(C5950),LEN(D5950))=0),AND(NOT(E5950="Unknown"),ISBLANK(J5950)),AND(NOT(O5950="Unknown"),ISBLANK(R5950))),"Missing Information", INDEX(Table15[Entire Service Line Classification], MATCH(SUMIFS(Table15[Unique ID],Table15[System-Owned Portion],E5950,Table15[If Material Anything Other than "Lead" in Column E,Was Material Ever Previously Lead?],G5950,Table15[Customer-Owned Portion],O5950),Table15[Unique ID],0),0)))</f>
        <v/>
      </c>
      <c r="X5950"/>
    </row>
    <row r="5951" spans="2:24" x14ac:dyDescent="0.25">
      <c r="B5951" s="146"/>
      <c r="C5951" s="31"/>
      <c r="D5951" s="31"/>
      <c r="E5951" s="44"/>
      <c r="F5951" s="43"/>
      <c r="G5951" s="84"/>
      <c r="H5951" s="31"/>
      <c r="I5951" s="208"/>
      <c r="J5951" s="84"/>
      <c r="K5951" s="31"/>
      <c r="L5951" s="31"/>
      <c r="M5951" s="169"/>
      <c r="N5951" s="148"/>
      <c r="O5951" s="106"/>
      <c r="P5951" s="43"/>
      <c r="Q5951" s="31"/>
      <c r="R5951" s="84"/>
      <c r="S5951" s="31"/>
      <c r="T5951" s="31"/>
      <c r="U5951" s="169"/>
      <c r="V5951" s="150"/>
      <c r="W5951" s="141" t="str" cm="1">
        <f t="array" ref="W5951">IF(SUM(LEN(B5951:V5951))=0,"",IF(OR(OR(ISBLANK(F5951),SUM(LEN(C5951),LEN(D5951))=0),AND(NOT(E5951="Unknown"),ISBLANK(J5951)),AND(NOT(O5951="Unknown"),ISBLANK(R5951))),"Missing Information", INDEX(Table15[Entire Service Line Classification], MATCH(SUMIFS(Table15[Unique ID],Table15[System-Owned Portion],E5951,Table15[If Material Anything Other than "Lead" in Column E,Was Material Ever Previously Lead?],G5951,Table15[Customer-Owned Portion],O5951),Table15[Unique ID],0),0)))</f>
        <v/>
      </c>
      <c r="X5951"/>
    </row>
    <row r="5952" spans="2:24" x14ac:dyDescent="0.25">
      <c r="B5952" s="146"/>
      <c r="C5952" s="31"/>
      <c r="D5952" s="31"/>
      <c r="E5952" s="44"/>
      <c r="F5952" s="43"/>
      <c r="G5952" s="84"/>
      <c r="H5952" s="31"/>
      <c r="I5952" s="208"/>
      <c r="J5952" s="84"/>
      <c r="K5952" s="31"/>
      <c r="L5952" s="31"/>
      <c r="M5952" s="169"/>
      <c r="N5952" s="148"/>
      <c r="O5952" s="106"/>
      <c r="P5952" s="43"/>
      <c r="Q5952" s="31"/>
      <c r="R5952" s="84"/>
      <c r="S5952" s="31"/>
      <c r="T5952" s="31"/>
      <c r="U5952" s="169"/>
      <c r="V5952" s="150"/>
      <c r="W5952" s="141" t="str" cm="1">
        <f t="array" ref="W5952">IF(SUM(LEN(B5952:V5952))=0,"",IF(OR(OR(ISBLANK(F5952),SUM(LEN(C5952),LEN(D5952))=0),AND(NOT(E5952="Unknown"),ISBLANK(J5952)),AND(NOT(O5952="Unknown"),ISBLANK(R5952))),"Missing Information", INDEX(Table15[Entire Service Line Classification], MATCH(SUMIFS(Table15[Unique ID],Table15[System-Owned Portion],E5952,Table15[If Material Anything Other than "Lead" in Column E,Was Material Ever Previously Lead?],G5952,Table15[Customer-Owned Portion],O5952),Table15[Unique ID],0),0)))</f>
        <v/>
      </c>
      <c r="X5952"/>
    </row>
    <row r="5953" spans="2:24" x14ac:dyDescent="0.25">
      <c r="B5953" s="146"/>
      <c r="C5953" s="31"/>
      <c r="D5953" s="31"/>
      <c r="E5953" s="44"/>
      <c r="F5953" s="43"/>
      <c r="G5953" s="84"/>
      <c r="H5953" s="31"/>
      <c r="I5953" s="208"/>
      <c r="J5953" s="84"/>
      <c r="K5953" s="31"/>
      <c r="L5953" s="31"/>
      <c r="M5953" s="169"/>
      <c r="N5953" s="148"/>
      <c r="O5953" s="106"/>
      <c r="P5953" s="43"/>
      <c r="Q5953" s="31"/>
      <c r="R5953" s="84"/>
      <c r="S5953" s="31"/>
      <c r="T5953" s="31"/>
      <c r="U5953" s="169"/>
      <c r="V5953" s="150"/>
      <c r="W5953" s="141" t="str" cm="1">
        <f t="array" ref="W5953">IF(SUM(LEN(B5953:V5953))=0,"",IF(OR(OR(ISBLANK(F5953),SUM(LEN(C5953),LEN(D5953))=0),AND(NOT(E5953="Unknown"),ISBLANK(J5953)),AND(NOT(O5953="Unknown"),ISBLANK(R5953))),"Missing Information", INDEX(Table15[Entire Service Line Classification], MATCH(SUMIFS(Table15[Unique ID],Table15[System-Owned Portion],E5953,Table15[If Material Anything Other than "Lead" in Column E,Was Material Ever Previously Lead?],G5953,Table15[Customer-Owned Portion],O5953),Table15[Unique ID],0),0)))</f>
        <v/>
      </c>
      <c r="X5953"/>
    </row>
    <row r="5954" spans="2:24" x14ac:dyDescent="0.25">
      <c r="B5954" s="146"/>
      <c r="C5954" s="31"/>
      <c r="D5954" s="31"/>
      <c r="E5954" s="44"/>
      <c r="F5954" s="43"/>
      <c r="G5954" s="84"/>
      <c r="H5954" s="31"/>
      <c r="I5954" s="208"/>
      <c r="J5954" s="84"/>
      <c r="K5954" s="31"/>
      <c r="L5954" s="31"/>
      <c r="M5954" s="169"/>
      <c r="N5954" s="148"/>
      <c r="O5954" s="106"/>
      <c r="P5954" s="43"/>
      <c r="Q5954" s="31"/>
      <c r="R5954" s="84"/>
      <c r="S5954" s="31"/>
      <c r="T5954" s="31"/>
      <c r="U5954" s="169"/>
      <c r="V5954" s="150"/>
      <c r="W5954" s="141" t="str" cm="1">
        <f t="array" ref="W5954">IF(SUM(LEN(B5954:V5954))=0,"",IF(OR(OR(ISBLANK(F5954),SUM(LEN(C5954),LEN(D5954))=0),AND(NOT(E5954="Unknown"),ISBLANK(J5954)),AND(NOT(O5954="Unknown"),ISBLANK(R5954))),"Missing Information", INDEX(Table15[Entire Service Line Classification], MATCH(SUMIFS(Table15[Unique ID],Table15[System-Owned Portion],E5954,Table15[If Material Anything Other than "Lead" in Column E,Was Material Ever Previously Lead?],G5954,Table15[Customer-Owned Portion],O5954),Table15[Unique ID],0),0)))</f>
        <v/>
      </c>
      <c r="X5954"/>
    </row>
    <row r="5955" spans="2:24" x14ac:dyDescent="0.25">
      <c r="B5955" s="146"/>
      <c r="C5955" s="31"/>
      <c r="D5955" s="31"/>
      <c r="E5955" s="44"/>
      <c r="F5955" s="43"/>
      <c r="G5955" s="84"/>
      <c r="H5955" s="31"/>
      <c r="I5955" s="208"/>
      <c r="J5955" s="84"/>
      <c r="K5955" s="31"/>
      <c r="L5955" s="31"/>
      <c r="M5955" s="169"/>
      <c r="N5955" s="148"/>
      <c r="O5955" s="106"/>
      <c r="P5955" s="43"/>
      <c r="Q5955" s="31"/>
      <c r="R5955" s="84"/>
      <c r="S5955" s="31"/>
      <c r="T5955" s="31"/>
      <c r="U5955" s="169"/>
      <c r="V5955" s="150"/>
      <c r="W5955" s="141" t="str" cm="1">
        <f t="array" ref="W5955">IF(SUM(LEN(B5955:V5955))=0,"",IF(OR(OR(ISBLANK(F5955),SUM(LEN(C5955),LEN(D5955))=0),AND(NOT(E5955="Unknown"),ISBLANK(J5955)),AND(NOT(O5955="Unknown"),ISBLANK(R5955))),"Missing Information", INDEX(Table15[Entire Service Line Classification], MATCH(SUMIFS(Table15[Unique ID],Table15[System-Owned Portion],E5955,Table15[If Material Anything Other than "Lead" in Column E,Was Material Ever Previously Lead?],G5955,Table15[Customer-Owned Portion],O5955),Table15[Unique ID],0),0)))</f>
        <v/>
      </c>
      <c r="X5955"/>
    </row>
    <row r="5956" spans="2:24" x14ac:dyDescent="0.25">
      <c r="B5956" s="146"/>
      <c r="C5956" s="31"/>
      <c r="D5956" s="31"/>
      <c r="E5956" s="44"/>
      <c r="F5956" s="43"/>
      <c r="G5956" s="84"/>
      <c r="H5956" s="31"/>
      <c r="I5956" s="208"/>
      <c r="J5956" s="84"/>
      <c r="K5956" s="31"/>
      <c r="L5956" s="31"/>
      <c r="M5956" s="169"/>
      <c r="N5956" s="148"/>
      <c r="O5956" s="106"/>
      <c r="P5956" s="43"/>
      <c r="Q5956" s="31"/>
      <c r="R5956" s="84"/>
      <c r="S5956" s="31"/>
      <c r="T5956" s="31"/>
      <c r="U5956" s="169"/>
      <c r="V5956" s="150"/>
      <c r="W5956" s="141" t="str" cm="1">
        <f t="array" ref="W5956">IF(SUM(LEN(B5956:V5956))=0,"",IF(OR(OR(ISBLANK(F5956),SUM(LEN(C5956),LEN(D5956))=0),AND(NOT(E5956="Unknown"),ISBLANK(J5956)),AND(NOT(O5956="Unknown"),ISBLANK(R5956))),"Missing Information", INDEX(Table15[Entire Service Line Classification], MATCH(SUMIFS(Table15[Unique ID],Table15[System-Owned Portion],E5956,Table15[If Material Anything Other than "Lead" in Column E,Was Material Ever Previously Lead?],G5956,Table15[Customer-Owned Portion],O5956),Table15[Unique ID],0),0)))</f>
        <v/>
      </c>
      <c r="X5956"/>
    </row>
    <row r="5957" spans="2:24" x14ac:dyDescent="0.25">
      <c r="B5957" s="146"/>
      <c r="C5957" s="31"/>
      <c r="D5957" s="31"/>
      <c r="E5957" s="44"/>
      <c r="F5957" s="43"/>
      <c r="G5957" s="84"/>
      <c r="H5957" s="31"/>
      <c r="I5957" s="208"/>
      <c r="J5957" s="84"/>
      <c r="K5957" s="31"/>
      <c r="L5957" s="31"/>
      <c r="M5957" s="169"/>
      <c r="N5957" s="148"/>
      <c r="O5957" s="106"/>
      <c r="P5957" s="43"/>
      <c r="Q5957" s="31"/>
      <c r="R5957" s="84"/>
      <c r="S5957" s="31"/>
      <c r="T5957" s="31"/>
      <c r="U5957" s="169"/>
      <c r="V5957" s="150"/>
      <c r="W5957" s="141" t="str" cm="1">
        <f t="array" ref="W5957">IF(SUM(LEN(B5957:V5957))=0,"",IF(OR(OR(ISBLANK(F5957),SUM(LEN(C5957),LEN(D5957))=0),AND(NOT(E5957="Unknown"),ISBLANK(J5957)),AND(NOT(O5957="Unknown"),ISBLANK(R5957))),"Missing Information", INDEX(Table15[Entire Service Line Classification], MATCH(SUMIFS(Table15[Unique ID],Table15[System-Owned Portion],E5957,Table15[If Material Anything Other than "Lead" in Column E,Was Material Ever Previously Lead?],G5957,Table15[Customer-Owned Portion],O5957),Table15[Unique ID],0),0)))</f>
        <v/>
      </c>
      <c r="X5957"/>
    </row>
    <row r="5958" spans="2:24" x14ac:dyDescent="0.25">
      <c r="B5958" s="146"/>
      <c r="C5958" s="31"/>
      <c r="D5958" s="31"/>
      <c r="E5958" s="44"/>
      <c r="F5958" s="43"/>
      <c r="G5958" s="84"/>
      <c r="H5958" s="31"/>
      <c r="I5958" s="208"/>
      <c r="J5958" s="84"/>
      <c r="K5958" s="31"/>
      <c r="L5958" s="31"/>
      <c r="M5958" s="169"/>
      <c r="N5958" s="148"/>
      <c r="O5958" s="106"/>
      <c r="P5958" s="43"/>
      <c r="Q5958" s="31"/>
      <c r="R5958" s="84"/>
      <c r="S5958" s="31"/>
      <c r="T5958" s="31"/>
      <c r="U5958" s="169"/>
      <c r="V5958" s="150"/>
      <c r="W5958" s="141" t="str" cm="1">
        <f t="array" ref="W5958">IF(SUM(LEN(B5958:V5958))=0,"",IF(OR(OR(ISBLANK(F5958),SUM(LEN(C5958),LEN(D5958))=0),AND(NOT(E5958="Unknown"),ISBLANK(J5958)),AND(NOT(O5958="Unknown"),ISBLANK(R5958))),"Missing Information", INDEX(Table15[Entire Service Line Classification], MATCH(SUMIFS(Table15[Unique ID],Table15[System-Owned Portion],E5958,Table15[If Material Anything Other than "Lead" in Column E,Was Material Ever Previously Lead?],G5958,Table15[Customer-Owned Portion],O5958),Table15[Unique ID],0),0)))</f>
        <v/>
      </c>
      <c r="X5958"/>
    </row>
    <row r="5959" spans="2:24" x14ac:dyDescent="0.25">
      <c r="B5959" s="146"/>
      <c r="C5959" s="31"/>
      <c r="D5959" s="31"/>
      <c r="E5959" s="44"/>
      <c r="F5959" s="43"/>
      <c r="G5959" s="84"/>
      <c r="H5959" s="31"/>
      <c r="I5959" s="208"/>
      <c r="J5959" s="84"/>
      <c r="K5959" s="31"/>
      <c r="L5959" s="31"/>
      <c r="M5959" s="169"/>
      <c r="N5959" s="148"/>
      <c r="O5959" s="106"/>
      <c r="P5959" s="43"/>
      <c r="Q5959" s="31"/>
      <c r="R5959" s="84"/>
      <c r="S5959" s="31"/>
      <c r="T5959" s="31"/>
      <c r="U5959" s="169"/>
      <c r="V5959" s="150"/>
      <c r="W5959" s="141" t="str" cm="1">
        <f t="array" ref="W5959">IF(SUM(LEN(B5959:V5959))=0,"",IF(OR(OR(ISBLANK(F5959),SUM(LEN(C5959),LEN(D5959))=0),AND(NOT(E5959="Unknown"),ISBLANK(J5959)),AND(NOT(O5959="Unknown"),ISBLANK(R5959))),"Missing Information", INDEX(Table15[Entire Service Line Classification], MATCH(SUMIFS(Table15[Unique ID],Table15[System-Owned Portion],E5959,Table15[If Material Anything Other than "Lead" in Column E,Was Material Ever Previously Lead?],G5959,Table15[Customer-Owned Portion],O5959),Table15[Unique ID],0),0)))</f>
        <v/>
      </c>
      <c r="X5959"/>
    </row>
    <row r="5960" spans="2:24" x14ac:dyDescent="0.25">
      <c r="B5960" s="146"/>
      <c r="C5960" s="31"/>
      <c r="D5960" s="31"/>
      <c r="E5960" s="44"/>
      <c r="F5960" s="43"/>
      <c r="G5960" s="84"/>
      <c r="H5960" s="31"/>
      <c r="I5960" s="208"/>
      <c r="J5960" s="84"/>
      <c r="K5960" s="31"/>
      <c r="L5960" s="31"/>
      <c r="M5960" s="169"/>
      <c r="N5960" s="148"/>
      <c r="O5960" s="106"/>
      <c r="P5960" s="43"/>
      <c r="Q5960" s="31"/>
      <c r="R5960" s="84"/>
      <c r="S5960" s="31"/>
      <c r="T5960" s="31"/>
      <c r="U5960" s="169"/>
      <c r="V5960" s="150"/>
      <c r="W5960" s="141" t="str" cm="1">
        <f t="array" ref="W5960">IF(SUM(LEN(B5960:V5960))=0,"",IF(OR(OR(ISBLANK(F5960),SUM(LEN(C5960),LEN(D5960))=0),AND(NOT(E5960="Unknown"),ISBLANK(J5960)),AND(NOT(O5960="Unknown"),ISBLANK(R5960))),"Missing Information", INDEX(Table15[Entire Service Line Classification], MATCH(SUMIFS(Table15[Unique ID],Table15[System-Owned Portion],E5960,Table15[If Material Anything Other than "Lead" in Column E,Was Material Ever Previously Lead?],G5960,Table15[Customer-Owned Portion],O5960),Table15[Unique ID],0),0)))</f>
        <v/>
      </c>
      <c r="X5960"/>
    </row>
    <row r="5961" spans="2:24" x14ac:dyDescent="0.25">
      <c r="B5961" s="146"/>
      <c r="C5961" s="31"/>
      <c r="D5961" s="31"/>
      <c r="E5961" s="44"/>
      <c r="F5961" s="43"/>
      <c r="G5961" s="84"/>
      <c r="H5961" s="31"/>
      <c r="I5961" s="208"/>
      <c r="J5961" s="84"/>
      <c r="K5961" s="31"/>
      <c r="L5961" s="31"/>
      <c r="M5961" s="169"/>
      <c r="N5961" s="148"/>
      <c r="O5961" s="106"/>
      <c r="P5961" s="43"/>
      <c r="Q5961" s="31"/>
      <c r="R5961" s="84"/>
      <c r="S5961" s="31"/>
      <c r="T5961" s="31"/>
      <c r="U5961" s="169"/>
      <c r="V5961" s="150"/>
      <c r="W5961" s="141" t="str" cm="1">
        <f t="array" ref="W5961">IF(SUM(LEN(B5961:V5961))=0,"",IF(OR(OR(ISBLANK(F5961),SUM(LEN(C5961),LEN(D5961))=0),AND(NOT(E5961="Unknown"),ISBLANK(J5961)),AND(NOT(O5961="Unknown"),ISBLANK(R5961))),"Missing Information", INDEX(Table15[Entire Service Line Classification], MATCH(SUMIFS(Table15[Unique ID],Table15[System-Owned Portion],E5961,Table15[If Material Anything Other than "Lead" in Column E,Was Material Ever Previously Lead?],G5961,Table15[Customer-Owned Portion],O5961),Table15[Unique ID],0),0)))</f>
        <v/>
      </c>
      <c r="X5961"/>
    </row>
    <row r="5962" spans="2:24" x14ac:dyDescent="0.25">
      <c r="B5962" s="146"/>
      <c r="C5962" s="31"/>
      <c r="D5962" s="31"/>
      <c r="E5962" s="44"/>
      <c r="F5962" s="43"/>
      <c r="G5962" s="84"/>
      <c r="H5962" s="31"/>
      <c r="I5962" s="208"/>
      <c r="J5962" s="84"/>
      <c r="K5962" s="31"/>
      <c r="L5962" s="31"/>
      <c r="M5962" s="169"/>
      <c r="N5962" s="148"/>
      <c r="O5962" s="106"/>
      <c r="P5962" s="43"/>
      <c r="Q5962" s="31"/>
      <c r="R5962" s="84"/>
      <c r="S5962" s="31"/>
      <c r="T5962" s="31"/>
      <c r="U5962" s="169"/>
      <c r="V5962" s="150"/>
      <c r="W5962" s="141" t="str" cm="1">
        <f t="array" ref="W5962">IF(SUM(LEN(B5962:V5962))=0,"",IF(OR(OR(ISBLANK(F5962),SUM(LEN(C5962),LEN(D5962))=0),AND(NOT(E5962="Unknown"),ISBLANK(J5962)),AND(NOT(O5962="Unknown"),ISBLANK(R5962))),"Missing Information", INDEX(Table15[Entire Service Line Classification], MATCH(SUMIFS(Table15[Unique ID],Table15[System-Owned Portion],E5962,Table15[If Material Anything Other than "Lead" in Column E,Was Material Ever Previously Lead?],G5962,Table15[Customer-Owned Portion],O5962),Table15[Unique ID],0),0)))</f>
        <v/>
      </c>
      <c r="X5962"/>
    </row>
    <row r="5963" spans="2:24" x14ac:dyDescent="0.25">
      <c r="B5963" s="146"/>
      <c r="C5963" s="31"/>
      <c r="D5963" s="31"/>
      <c r="E5963" s="44"/>
      <c r="F5963" s="43"/>
      <c r="G5963" s="84"/>
      <c r="H5963" s="31"/>
      <c r="I5963" s="208"/>
      <c r="J5963" s="84"/>
      <c r="K5963" s="31"/>
      <c r="L5963" s="31"/>
      <c r="M5963" s="169"/>
      <c r="N5963" s="148"/>
      <c r="O5963" s="106"/>
      <c r="P5963" s="43"/>
      <c r="Q5963" s="31"/>
      <c r="R5963" s="84"/>
      <c r="S5963" s="31"/>
      <c r="T5963" s="31"/>
      <c r="U5963" s="169"/>
      <c r="V5963" s="150"/>
      <c r="W5963" s="141" t="str" cm="1">
        <f t="array" ref="W5963">IF(SUM(LEN(B5963:V5963))=0,"",IF(OR(OR(ISBLANK(F5963),SUM(LEN(C5963),LEN(D5963))=0),AND(NOT(E5963="Unknown"),ISBLANK(J5963)),AND(NOT(O5963="Unknown"),ISBLANK(R5963))),"Missing Information", INDEX(Table15[Entire Service Line Classification], MATCH(SUMIFS(Table15[Unique ID],Table15[System-Owned Portion],E5963,Table15[If Material Anything Other than "Lead" in Column E,Was Material Ever Previously Lead?],G5963,Table15[Customer-Owned Portion],O5963),Table15[Unique ID],0),0)))</f>
        <v/>
      </c>
      <c r="X5963"/>
    </row>
    <row r="5964" spans="2:24" x14ac:dyDescent="0.25">
      <c r="B5964" s="146"/>
      <c r="C5964" s="31"/>
      <c r="D5964" s="31"/>
      <c r="E5964" s="44"/>
      <c r="F5964" s="43"/>
      <c r="G5964" s="84"/>
      <c r="H5964" s="31"/>
      <c r="I5964" s="208"/>
      <c r="J5964" s="84"/>
      <c r="K5964" s="31"/>
      <c r="L5964" s="31"/>
      <c r="M5964" s="169"/>
      <c r="N5964" s="148"/>
      <c r="O5964" s="106"/>
      <c r="P5964" s="43"/>
      <c r="Q5964" s="31"/>
      <c r="R5964" s="84"/>
      <c r="S5964" s="31"/>
      <c r="T5964" s="31"/>
      <c r="U5964" s="169"/>
      <c r="V5964" s="150"/>
      <c r="W5964" s="141" t="str" cm="1">
        <f t="array" ref="W5964">IF(SUM(LEN(B5964:V5964))=0,"",IF(OR(OR(ISBLANK(F5964),SUM(LEN(C5964),LEN(D5964))=0),AND(NOT(E5964="Unknown"),ISBLANK(J5964)),AND(NOT(O5964="Unknown"),ISBLANK(R5964))),"Missing Information", INDEX(Table15[Entire Service Line Classification], MATCH(SUMIFS(Table15[Unique ID],Table15[System-Owned Portion],E5964,Table15[If Material Anything Other than "Lead" in Column E,Was Material Ever Previously Lead?],G5964,Table15[Customer-Owned Portion],O5964),Table15[Unique ID],0),0)))</f>
        <v/>
      </c>
      <c r="X5964"/>
    </row>
    <row r="5965" spans="2:24" x14ac:dyDescent="0.25">
      <c r="B5965" s="146"/>
      <c r="C5965" s="31"/>
      <c r="D5965" s="31"/>
      <c r="E5965" s="44"/>
      <c r="F5965" s="43"/>
      <c r="G5965" s="84"/>
      <c r="H5965" s="31"/>
      <c r="I5965" s="208"/>
      <c r="J5965" s="84"/>
      <c r="K5965" s="31"/>
      <c r="L5965" s="31"/>
      <c r="M5965" s="169"/>
      <c r="N5965" s="148"/>
      <c r="O5965" s="106"/>
      <c r="P5965" s="43"/>
      <c r="Q5965" s="31"/>
      <c r="R5965" s="84"/>
      <c r="S5965" s="31"/>
      <c r="T5965" s="31"/>
      <c r="U5965" s="169"/>
      <c r="V5965" s="150"/>
      <c r="W5965" s="141" t="str" cm="1">
        <f t="array" ref="W5965">IF(SUM(LEN(B5965:V5965))=0,"",IF(OR(OR(ISBLANK(F5965),SUM(LEN(C5965),LEN(D5965))=0),AND(NOT(E5965="Unknown"),ISBLANK(J5965)),AND(NOT(O5965="Unknown"),ISBLANK(R5965))),"Missing Information", INDEX(Table15[Entire Service Line Classification], MATCH(SUMIFS(Table15[Unique ID],Table15[System-Owned Portion],E5965,Table15[If Material Anything Other than "Lead" in Column E,Was Material Ever Previously Lead?],G5965,Table15[Customer-Owned Portion],O5965),Table15[Unique ID],0),0)))</f>
        <v/>
      </c>
      <c r="X5965"/>
    </row>
    <row r="5966" spans="2:24" x14ac:dyDescent="0.25">
      <c r="B5966" s="146"/>
      <c r="C5966" s="31"/>
      <c r="D5966" s="31"/>
      <c r="E5966" s="44"/>
      <c r="F5966" s="43"/>
      <c r="G5966" s="84"/>
      <c r="H5966" s="31"/>
      <c r="I5966" s="208"/>
      <c r="J5966" s="84"/>
      <c r="K5966" s="31"/>
      <c r="L5966" s="31"/>
      <c r="M5966" s="169"/>
      <c r="N5966" s="148"/>
      <c r="O5966" s="106"/>
      <c r="P5966" s="43"/>
      <c r="Q5966" s="31"/>
      <c r="R5966" s="84"/>
      <c r="S5966" s="31"/>
      <c r="T5966" s="31"/>
      <c r="U5966" s="169"/>
      <c r="V5966" s="150"/>
      <c r="W5966" s="141" t="str" cm="1">
        <f t="array" ref="W5966">IF(SUM(LEN(B5966:V5966))=0,"",IF(OR(OR(ISBLANK(F5966),SUM(LEN(C5966),LEN(D5966))=0),AND(NOT(E5966="Unknown"),ISBLANK(J5966)),AND(NOT(O5966="Unknown"),ISBLANK(R5966))),"Missing Information", INDEX(Table15[Entire Service Line Classification], MATCH(SUMIFS(Table15[Unique ID],Table15[System-Owned Portion],E5966,Table15[If Material Anything Other than "Lead" in Column E,Was Material Ever Previously Lead?],G5966,Table15[Customer-Owned Portion],O5966),Table15[Unique ID],0),0)))</f>
        <v/>
      </c>
      <c r="X5966"/>
    </row>
    <row r="5967" spans="2:24" x14ac:dyDescent="0.25">
      <c r="B5967" s="146"/>
      <c r="C5967" s="31"/>
      <c r="D5967" s="31"/>
      <c r="E5967" s="44"/>
      <c r="F5967" s="43"/>
      <c r="G5967" s="84"/>
      <c r="H5967" s="31"/>
      <c r="I5967" s="208"/>
      <c r="J5967" s="84"/>
      <c r="K5967" s="31"/>
      <c r="L5967" s="31"/>
      <c r="M5967" s="169"/>
      <c r="N5967" s="148"/>
      <c r="O5967" s="106"/>
      <c r="P5967" s="43"/>
      <c r="Q5967" s="31"/>
      <c r="R5967" s="84"/>
      <c r="S5967" s="31"/>
      <c r="T5967" s="31"/>
      <c r="U5967" s="169"/>
      <c r="V5967" s="150"/>
      <c r="W5967" s="141" t="str" cm="1">
        <f t="array" ref="W5967">IF(SUM(LEN(B5967:V5967))=0,"",IF(OR(OR(ISBLANK(F5967),SUM(LEN(C5967),LEN(D5967))=0),AND(NOT(E5967="Unknown"),ISBLANK(J5967)),AND(NOT(O5967="Unknown"),ISBLANK(R5967))),"Missing Information", INDEX(Table15[Entire Service Line Classification], MATCH(SUMIFS(Table15[Unique ID],Table15[System-Owned Portion],E5967,Table15[If Material Anything Other than "Lead" in Column E,Was Material Ever Previously Lead?],G5967,Table15[Customer-Owned Portion],O5967),Table15[Unique ID],0),0)))</f>
        <v/>
      </c>
      <c r="X5967"/>
    </row>
    <row r="5968" spans="2:24" x14ac:dyDescent="0.25">
      <c r="B5968" s="146"/>
      <c r="C5968" s="31"/>
      <c r="D5968" s="31"/>
      <c r="E5968" s="44"/>
      <c r="F5968" s="43"/>
      <c r="G5968" s="84"/>
      <c r="H5968" s="31"/>
      <c r="I5968" s="208"/>
      <c r="J5968" s="84"/>
      <c r="K5968" s="31"/>
      <c r="L5968" s="31"/>
      <c r="M5968" s="169"/>
      <c r="N5968" s="148"/>
      <c r="O5968" s="106"/>
      <c r="P5968" s="43"/>
      <c r="Q5968" s="31"/>
      <c r="R5968" s="84"/>
      <c r="S5968" s="31"/>
      <c r="T5968" s="31"/>
      <c r="U5968" s="169"/>
      <c r="V5968" s="150"/>
      <c r="W5968" s="141" t="str" cm="1">
        <f t="array" ref="W5968">IF(SUM(LEN(B5968:V5968))=0,"",IF(OR(OR(ISBLANK(F5968),SUM(LEN(C5968),LEN(D5968))=0),AND(NOT(E5968="Unknown"),ISBLANK(J5968)),AND(NOT(O5968="Unknown"),ISBLANK(R5968))),"Missing Information", INDEX(Table15[Entire Service Line Classification], MATCH(SUMIFS(Table15[Unique ID],Table15[System-Owned Portion],E5968,Table15[If Material Anything Other than "Lead" in Column E,Was Material Ever Previously Lead?],G5968,Table15[Customer-Owned Portion],O5968),Table15[Unique ID],0),0)))</f>
        <v/>
      </c>
      <c r="X5968"/>
    </row>
    <row r="5969" spans="2:24" x14ac:dyDescent="0.25">
      <c r="B5969" s="146"/>
      <c r="C5969" s="31"/>
      <c r="D5969" s="31"/>
      <c r="E5969" s="44"/>
      <c r="F5969" s="43"/>
      <c r="G5969" s="84"/>
      <c r="H5969" s="31"/>
      <c r="I5969" s="208"/>
      <c r="J5969" s="84"/>
      <c r="K5969" s="31"/>
      <c r="L5969" s="31"/>
      <c r="M5969" s="169"/>
      <c r="N5969" s="148"/>
      <c r="O5969" s="106"/>
      <c r="P5969" s="43"/>
      <c r="Q5969" s="31"/>
      <c r="R5969" s="84"/>
      <c r="S5969" s="31"/>
      <c r="T5969" s="31"/>
      <c r="U5969" s="169"/>
      <c r="V5969" s="150"/>
      <c r="W5969" s="141" t="str" cm="1">
        <f t="array" ref="W5969">IF(SUM(LEN(B5969:V5969))=0,"",IF(OR(OR(ISBLANK(F5969),SUM(LEN(C5969),LEN(D5969))=0),AND(NOT(E5969="Unknown"),ISBLANK(J5969)),AND(NOT(O5969="Unknown"),ISBLANK(R5969))),"Missing Information", INDEX(Table15[Entire Service Line Classification], MATCH(SUMIFS(Table15[Unique ID],Table15[System-Owned Portion],E5969,Table15[If Material Anything Other than "Lead" in Column E,Was Material Ever Previously Lead?],G5969,Table15[Customer-Owned Portion],O5969),Table15[Unique ID],0),0)))</f>
        <v/>
      </c>
      <c r="X5969"/>
    </row>
    <row r="5970" spans="2:24" x14ac:dyDescent="0.25">
      <c r="B5970" s="146"/>
      <c r="C5970" s="31"/>
      <c r="D5970" s="31"/>
      <c r="E5970" s="44"/>
      <c r="F5970" s="43"/>
      <c r="G5970" s="84"/>
      <c r="H5970" s="31"/>
      <c r="I5970" s="208"/>
      <c r="J5970" s="84"/>
      <c r="K5970" s="31"/>
      <c r="L5970" s="31"/>
      <c r="M5970" s="169"/>
      <c r="N5970" s="148"/>
      <c r="O5970" s="106"/>
      <c r="P5970" s="43"/>
      <c r="Q5970" s="31"/>
      <c r="R5970" s="84"/>
      <c r="S5970" s="31"/>
      <c r="T5970" s="31"/>
      <c r="U5970" s="169"/>
      <c r="V5970" s="150"/>
      <c r="W5970" s="141" t="str" cm="1">
        <f t="array" ref="W5970">IF(SUM(LEN(B5970:V5970))=0,"",IF(OR(OR(ISBLANK(F5970),SUM(LEN(C5970),LEN(D5970))=0),AND(NOT(E5970="Unknown"),ISBLANK(J5970)),AND(NOT(O5970="Unknown"),ISBLANK(R5970))),"Missing Information", INDEX(Table15[Entire Service Line Classification], MATCH(SUMIFS(Table15[Unique ID],Table15[System-Owned Portion],E5970,Table15[If Material Anything Other than "Lead" in Column E,Was Material Ever Previously Lead?],G5970,Table15[Customer-Owned Portion],O5970),Table15[Unique ID],0),0)))</f>
        <v/>
      </c>
      <c r="X5970"/>
    </row>
    <row r="5971" spans="2:24" x14ac:dyDescent="0.25">
      <c r="B5971" s="146"/>
      <c r="C5971" s="31"/>
      <c r="D5971" s="31"/>
      <c r="E5971" s="44"/>
      <c r="F5971" s="43"/>
      <c r="G5971" s="84"/>
      <c r="H5971" s="31"/>
      <c r="I5971" s="208"/>
      <c r="J5971" s="84"/>
      <c r="K5971" s="31"/>
      <c r="L5971" s="31"/>
      <c r="M5971" s="169"/>
      <c r="N5971" s="148"/>
      <c r="O5971" s="106"/>
      <c r="P5971" s="43"/>
      <c r="Q5971" s="31"/>
      <c r="R5971" s="84"/>
      <c r="S5971" s="31"/>
      <c r="T5971" s="31"/>
      <c r="U5971" s="169"/>
      <c r="V5971" s="150"/>
      <c r="W5971" s="141" t="str" cm="1">
        <f t="array" ref="W5971">IF(SUM(LEN(B5971:V5971))=0,"",IF(OR(OR(ISBLANK(F5971),SUM(LEN(C5971),LEN(D5971))=0),AND(NOT(E5971="Unknown"),ISBLANK(J5971)),AND(NOT(O5971="Unknown"),ISBLANK(R5971))),"Missing Information", INDEX(Table15[Entire Service Line Classification], MATCH(SUMIFS(Table15[Unique ID],Table15[System-Owned Portion],E5971,Table15[If Material Anything Other than "Lead" in Column E,Was Material Ever Previously Lead?],G5971,Table15[Customer-Owned Portion],O5971),Table15[Unique ID],0),0)))</f>
        <v/>
      </c>
      <c r="X5971"/>
    </row>
    <row r="5972" spans="2:24" x14ac:dyDescent="0.25">
      <c r="B5972" s="146"/>
      <c r="C5972" s="31"/>
      <c r="D5972" s="31"/>
      <c r="E5972" s="44"/>
      <c r="F5972" s="43"/>
      <c r="G5972" s="84"/>
      <c r="H5972" s="31"/>
      <c r="I5972" s="208"/>
      <c r="J5972" s="84"/>
      <c r="K5972" s="31"/>
      <c r="L5972" s="31"/>
      <c r="M5972" s="169"/>
      <c r="N5972" s="148"/>
      <c r="O5972" s="106"/>
      <c r="P5972" s="43"/>
      <c r="Q5972" s="31"/>
      <c r="R5972" s="84"/>
      <c r="S5972" s="31"/>
      <c r="T5972" s="31"/>
      <c r="U5972" s="169"/>
      <c r="V5972" s="150"/>
      <c r="W5972" s="141" t="str" cm="1">
        <f t="array" ref="W5972">IF(SUM(LEN(B5972:V5972))=0,"",IF(OR(OR(ISBLANK(F5972),SUM(LEN(C5972),LEN(D5972))=0),AND(NOT(E5972="Unknown"),ISBLANK(J5972)),AND(NOT(O5972="Unknown"),ISBLANK(R5972))),"Missing Information", INDEX(Table15[Entire Service Line Classification], MATCH(SUMIFS(Table15[Unique ID],Table15[System-Owned Portion],E5972,Table15[If Material Anything Other than "Lead" in Column E,Was Material Ever Previously Lead?],G5972,Table15[Customer-Owned Portion],O5972),Table15[Unique ID],0),0)))</f>
        <v/>
      </c>
      <c r="X5972"/>
    </row>
    <row r="5973" spans="2:24" x14ac:dyDescent="0.25">
      <c r="B5973" s="146"/>
      <c r="C5973" s="31"/>
      <c r="D5973" s="31"/>
      <c r="E5973" s="44"/>
      <c r="F5973" s="43"/>
      <c r="G5973" s="84"/>
      <c r="H5973" s="31"/>
      <c r="I5973" s="208"/>
      <c r="J5973" s="84"/>
      <c r="K5973" s="31"/>
      <c r="L5973" s="31"/>
      <c r="M5973" s="169"/>
      <c r="N5973" s="148"/>
      <c r="O5973" s="106"/>
      <c r="P5973" s="43"/>
      <c r="Q5973" s="31"/>
      <c r="R5973" s="84"/>
      <c r="S5973" s="31"/>
      <c r="T5973" s="31"/>
      <c r="U5973" s="169"/>
      <c r="V5973" s="150"/>
      <c r="W5973" s="141" t="str" cm="1">
        <f t="array" ref="W5973">IF(SUM(LEN(B5973:V5973))=0,"",IF(OR(OR(ISBLANK(F5973),SUM(LEN(C5973),LEN(D5973))=0),AND(NOT(E5973="Unknown"),ISBLANK(J5973)),AND(NOT(O5973="Unknown"),ISBLANK(R5973))),"Missing Information", INDEX(Table15[Entire Service Line Classification], MATCH(SUMIFS(Table15[Unique ID],Table15[System-Owned Portion],E5973,Table15[If Material Anything Other than "Lead" in Column E,Was Material Ever Previously Lead?],G5973,Table15[Customer-Owned Portion],O5973),Table15[Unique ID],0),0)))</f>
        <v/>
      </c>
      <c r="X5973"/>
    </row>
    <row r="5974" spans="2:24" x14ac:dyDescent="0.25">
      <c r="B5974" s="146"/>
      <c r="C5974" s="31"/>
      <c r="D5974" s="31"/>
      <c r="E5974" s="44"/>
      <c r="F5974" s="43"/>
      <c r="G5974" s="84"/>
      <c r="H5974" s="31"/>
      <c r="I5974" s="208"/>
      <c r="J5974" s="84"/>
      <c r="K5974" s="31"/>
      <c r="L5974" s="31"/>
      <c r="M5974" s="169"/>
      <c r="N5974" s="148"/>
      <c r="O5974" s="106"/>
      <c r="P5974" s="43"/>
      <c r="Q5974" s="31"/>
      <c r="R5974" s="84"/>
      <c r="S5974" s="31"/>
      <c r="T5974" s="31"/>
      <c r="U5974" s="169"/>
      <c r="V5974" s="150"/>
      <c r="W5974" s="141" t="str" cm="1">
        <f t="array" ref="W5974">IF(SUM(LEN(B5974:V5974))=0,"",IF(OR(OR(ISBLANK(F5974),SUM(LEN(C5974),LEN(D5974))=0),AND(NOT(E5974="Unknown"),ISBLANK(J5974)),AND(NOT(O5974="Unknown"),ISBLANK(R5974))),"Missing Information", INDEX(Table15[Entire Service Line Classification], MATCH(SUMIFS(Table15[Unique ID],Table15[System-Owned Portion],E5974,Table15[If Material Anything Other than "Lead" in Column E,Was Material Ever Previously Lead?],G5974,Table15[Customer-Owned Portion],O5974),Table15[Unique ID],0),0)))</f>
        <v/>
      </c>
      <c r="X5974"/>
    </row>
    <row r="5975" spans="2:24" x14ac:dyDescent="0.25">
      <c r="B5975" s="146"/>
      <c r="C5975" s="31"/>
      <c r="D5975" s="31"/>
      <c r="E5975" s="44"/>
      <c r="F5975" s="43"/>
      <c r="G5975" s="84"/>
      <c r="H5975" s="31"/>
      <c r="I5975" s="208"/>
      <c r="J5975" s="84"/>
      <c r="K5975" s="31"/>
      <c r="L5975" s="31"/>
      <c r="M5975" s="169"/>
      <c r="N5975" s="148"/>
      <c r="O5975" s="106"/>
      <c r="P5975" s="43"/>
      <c r="Q5975" s="31"/>
      <c r="R5975" s="84"/>
      <c r="S5975" s="31"/>
      <c r="T5975" s="31"/>
      <c r="U5975" s="169"/>
      <c r="V5975" s="150"/>
      <c r="W5975" s="141" t="str" cm="1">
        <f t="array" ref="W5975">IF(SUM(LEN(B5975:V5975))=0,"",IF(OR(OR(ISBLANK(F5975),SUM(LEN(C5975),LEN(D5975))=0),AND(NOT(E5975="Unknown"),ISBLANK(J5975)),AND(NOT(O5975="Unknown"),ISBLANK(R5975))),"Missing Information", INDEX(Table15[Entire Service Line Classification], MATCH(SUMIFS(Table15[Unique ID],Table15[System-Owned Portion],E5975,Table15[If Material Anything Other than "Lead" in Column E,Was Material Ever Previously Lead?],G5975,Table15[Customer-Owned Portion],O5975),Table15[Unique ID],0),0)))</f>
        <v/>
      </c>
      <c r="X5975"/>
    </row>
    <row r="5976" spans="2:24" x14ac:dyDescent="0.25">
      <c r="B5976" s="146"/>
      <c r="C5976" s="31"/>
      <c r="D5976" s="31"/>
      <c r="E5976" s="44"/>
      <c r="F5976" s="43"/>
      <c r="G5976" s="84"/>
      <c r="H5976" s="31"/>
      <c r="I5976" s="208"/>
      <c r="J5976" s="84"/>
      <c r="K5976" s="31"/>
      <c r="L5976" s="31"/>
      <c r="M5976" s="169"/>
      <c r="N5976" s="148"/>
      <c r="O5976" s="106"/>
      <c r="P5976" s="43"/>
      <c r="Q5976" s="31"/>
      <c r="R5976" s="84"/>
      <c r="S5976" s="31"/>
      <c r="T5976" s="31"/>
      <c r="U5976" s="169"/>
      <c r="V5976" s="150"/>
      <c r="W5976" s="141" t="str" cm="1">
        <f t="array" ref="W5976">IF(SUM(LEN(B5976:V5976))=0,"",IF(OR(OR(ISBLANK(F5976),SUM(LEN(C5976),LEN(D5976))=0),AND(NOT(E5976="Unknown"),ISBLANK(J5976)),AND(NOT(O5976="Unknown"),ISBLANK(R5976))),"Missing Information", INDEX(Table15[Entire Service Line Classification], MATCH(SUMIFS(Table15[Unique ID],Table15[System-Owned Portion],E5976,Table15[If Material Anything Other than "Lead" in Column E,Was Material Ever Previously Lead?],G5976,Table15[Customer-Owned Portion],O5976),Table15[Unique ID],0),0)))</f>
        <v/>
      </c>
      <c r="X5976"/>
    </row>
    <row r="5977" spans="2:24" x14ac:dyDescent="0.25">
      <c r="B5977" s="146"/>
      <c r="C5977" s="31"/>
      <c r="D5977" s="31"/>
      <c r="E5977" s="44"/>
      <c r="F5977" s="43"/>
      <c r="G5977" s="84"/>
      <c r="H5977" s="31"/>
      <c r="I5977" s="208"/>
      <c r="J5977" s="84"/>
      <c r="K5977" s="31"/>
      <c r="L5977" s="31"/>
      <c r="M5977" s="169"/>
      <c r="N5977" s="148"/>
      <c r="O5977" s="106"/>
      <c r="P5977" s="43"/>
      <c r="Q5977" s="31"/>
      <c r="R5977" s="84"/>
      <c r="S5977" s="31"/>
      <c r="T5977" s="31"/>
      <c r="U5977" s="169"/>
      <c r="V5977" s="150"/>
      <c r="W5977" s="141" t="str" cm="1">
        <f t="array" ref="W5977">IF(SUM(LEN(B5977:V5977))=0,"",IF(OR(OR(ISBLANK(F5977),SUM(LEN(C5977),LEN(D5977))=0),AND(NOT(E5977="Unknown"),ISBLANK(J5977)),AND(NOT(O5977="Unknown"),ISBLANK(R5977))),"Missing Information", INDEX(Table15[Entire Service Line Classification], MATCH(SUMIFS(Table15[Unique ID],Table15[System-Owned Portion],E5977,Table15[If Material Anything Other than "Lead" in Column E,Was Material Ever Previously Lead?],G5977,Table15[Customer-Owned Portion],O5977),Table15[Unique ID],0),0)))</f>
        <v/>
      </c>
      <c r="X5977"/>
    </row>
    <row r="5978" spans="2:24" x14ac:dyDescent="0.25">
      <c r="B5978" s="146"/>
      <c r="C5978" s="31"/>
      <c r="D5978" s="31"/>
      <c r="E5978" s="44"/>
      <c r="F5978" s="43"/>
      <c r="G5978" s="84"/>
      <c r="H5978" s="31"/>
      <c r="I5978" s="208"/>
      <c r="J5978" s="84"/>
      <c r="K5978" s="31"/>
      <c r="L5978" s="31"/>
      <c r="M5978" s="169"/>
      <c r="N5978" s="148"/>
      <c r="O5978" s="106"/>
      <c r="P5978" s="43"/>
      <c r="Q5978" s="31"/>
      <c r="R5978" s="84"/>
      <c r="S5978" s="31"/>
      <c r="T5978" s="31"/>
      <c r="U5978" s="169"/>
      <c r="V5978" s="150"/>
      <c r="W5978" s="141" t="str" cm="1">
        <f t="array" ref="W5978">IF(SUM(LEN(B5978:V5978))=0,"",IF(OR(OR(ISBLANK(F5978),SUM(LEN(C5978),LEN(D5978))=0),AND(NOT(E5978="Unknown"),ISBLANK(J5978)),AND(NOT(O5978="Unknown"),ISBLANK(R5978))),"Missing Information", INDEX(Table15[Entire Service Line Classification], MATCH(SUMIFS(Table15[Unique ID],Table15[System-Owned Portion],E5978,Table15[If Material Anything Other than "Lead" in Column E,Was Material Ever Previously Lead?],G5978,Table15[Customer-Owned Portion],O5978),Table15[Unique ID],0),0)))</f>
        <v/>
      </c>
      <c r="X5978"/>
    </row>
    <row r="5979" spans="2:24" x14ac:dyDescent="0.25">
      <c r="B5979" s="146"/>
      <c r="C5979" s="31"/>
      <c r="D5979" s="31"/>
      <c r="E5979" s="44"/>
      <c r="F5979" s="43"/>
      <c r="G5979" s="84"/>
      <c r="H5979" s="31"/>
      <c r="I5979" s="208"/>
      <c r="J5979" s="84"/>
      <c r="K5979" s="31"/>
      <c r="L5979" s="31"/>
      <c r="M5979" s="169"/>
      <c r="N5979" s="148"/>
      <c r="O5979" s="106"/>
      <c r="P5979" s="43"/>
      <c r="Q5979" s="31"/>
      <c r="R5979" s="84"/>
      <c r="S5979" s="31"/>
      <c r="T5979" s="31"/>
      <c r="U5979" s="169"/>
      <c r="V5979" s="150"/>
      <c r="W5979" s="141" t="str" cm="1">
        <f t="array" ref="W5979">IF(SUM(LEN(B5979:V5979))=0,"",IF(OR(OR(ISBLANK(F5979),SUM(LEN(C5979),LEN(D5979))=0),AND(NOT(E5979="Unknown"),ISBLANK(J5979)),AND(NOT(O5979="Unknown"),ISBLANK(R5979))),"Missing Information", INDEX(Table15[Entire Service Line Classification], MATCH(SUMIFS(Table15[Unique ID],Table15[System-Owned Portion],E5979,Table15[If Material Anything Other than "Lead" in Column E,Was Material Ever Previously Lead?],G5979,Table15[Customer-Owned Portion],O5979),Table15[Unique ID],0),0)))</f>
        <v/>
      </c>
      <c r="X5979"/>
    </row>
    <row r="5980" spans="2:24" x14ac:dyDescent="0.25">
      <c r="B5980" s="146"/>
      <c r="C5980" s="31"/>
      <c r="D5980" s="31"/>
      <c r="E5980" s="44"/>
      <c r="F5980" s="43"/>
      <c r="G5980" s="84"/>
      <c r="H5980" s="31"/>
      <c r="I5980" s="208"/>
      <c r="J5980" s="84"/>
      <c r="K5980" s="31"/>
      <c r="L5980" s="31"/>
      <c r="M5980" s="169"/>
      <c r="N5980" s="148"/>
      <c r="O5980" s="106"/>
      <c r="P5980" s="43"/>
      <c r="Q5980" s="31"/>
      <c r="R5980" s="84"/>
      <c r="S5980" s="31"/>
      <c r="T5980" s="31"/>
      <c r="U5980" s="169"/>
      <c r="V5980" s="150"/>
      <c r="W5980" s="141" t="str" cm="1">
        <f t="array" ref="W5980">IF(SUM(LEN(B5980:V5980))=0,"",IF(OR(OR(ISBLANK(F5980),SUM(LEN(C5980),LEN(D5980))=0),AND(NOT(E5980="Unknown"),ISBLANK(J5980)),AND(NOT(O5980="Unknown"),ISBLANK(R5980))),"Missing Information", INDEX(Table15[Entire Service Line Classification], MATCH(SUMIFS(Table15[Unique ID],Table15[System-Owned Portion],E5980,Table15[If Material Anything Other than "Lead" in Column E,Was Material Ever Previously Lead?],G5980,Table15[Customer-Owned Portion],O5980),Table15[Unique ID],0),0)))</f>
        <v/>
      </c>
      <c r="X5980"/>
    </row>
    <row r="5981" spans="2:24" x14ac:dyDescent="0.25">
      <c r="B5981" s="146"/>
      <c r="C5981" s="31"/>
      <c r="D5981" s="31"/>
      <c r="E5981" s="44"/>
      <c r="F5981" s="43"/>
      <c r="G5981" s="84"/>
      <c r="H5981" s="31"/>
      <c r="I5981" s="208"/>
      <c r="J5981" s="84"/>
      <c r="K5981" s="31"/>
      <c r="L5981" s="31"/>
      <c r="M5981" s="169"/>
      <c r="N5981" s="148"/>
      <c r="O5981" s="106"/>
      <c r="P5981" s="43"/>
      <c r="Q5981" s="31"/>
      <c r="R5981" s="84"/>
      <c r="S5981" s="31"/>
      <c r="T5981" s="31"/>
      <c r="U5981" s="169"/>
      <c r="V5981" s="150"/>
      <c r="W5981" s="141" t="str" cm="1">
        <f t="array" ref="W5981">IF(SUM(LEN(B5981:V5981))=0,"",IF(OR(OR(ISBLANK(F5981),SUM(LEN(C5981),LEN(D5981))=0),AND(NOT(E5981="Unknown"),ISBLANK(J5981)),AND(NOT(O5981="Unknown"),ISBLANK(R5981))),"Missing Information", INDEX(Table15[Entire Service Line Classification], MATCH(SUMIFS(Table15[Unique ID],Table15[System-Owned Portion],E5981,Table15[If Material Anything Other than "Lead" in Column E,Was Material Ever Previously Lead?],G5981,Table15[Customer-Owned Portion],O5981),Table15[Unique ID],0),0)))</f>
        <v/>
      </c>
      <c r="X5981"/>
    </row>
    <row r="5982" spans="2:24" x14ac:dyDescent="0.25">
      <c r="B5982" s="146"/>
      <c r="C5982" s="31"/>
      <c r="D5982" s="31"/>
      <c r="E5982" s="44"/>
      <c r="F5982" s="43"/>
      <c r="G5982" s="84"/>
      <c r="H5982" s="31"/>
      <c r="I5982" s="208"/>
      <c r="J5982" s="84"/>
      <c r="K5982" s="31"/>
      <c r="L5982" s="31"/>
      <c r="M5982" s="169"/>
      <c r="N5982" s="148"/>
      <c r="O5982" s="106"/>
      <c r="P5982" s="43"/>
      <c r="Q5982" s="31"/>
      <c r="R5982" s="84"/>
      <c r="S5982" s="31"/>
      <c r="T5982" s="31"/>
      <c r="U5982" s="169"/>
      <c r="V5982" s="150"/>
      <c r="W5982" s="141" t="str" cm="1">
        <f t="array" ref="W5982">IF(SUM(LEN(B5982:V5982))=0,"",IF(OR(OR(ISBLANK(F5982),SUM(LEN(C5982),LEN(D5982))=0),AND(NOT(E5982="Unknown"),ISBLANK(J5982)),AND(NOT(O5982="Unknown"),ISBLANK(R5982))),"Missing Information", INDEX(Table15[Entire Service Line Classification], MATCH(SUMIFS(Table15[Unique ID],Table15[System-Owned Portion],E5982,Table15[If Material Anything Other than "Lead" in Column E,Was Material Ever Previously Lead?],G5982,Table15[Customer-Owned Portion],O5982),Table15[Unique ID],0),0)))</f>
        <v/>
      </c>
      <c r="X5982"/>
    </row>
    <row r="5983" spans="2:24" x14ac:dyDescent="0.25">
      <c r="B5983" s="146"/>
      <c r="C5983" s="31"/>
      <c r="D5983" s="31"/>
      <c r="E5983" s="44"/>
      <c r="F5983" s="43"/>
      <c r="G5983" s="84"/>
      <c r="H5983" s="31"/>
      <c r="I5983" s="208"/>
      <c r="J5983" s="84"/>
      <c r="K5983" s="31"/>
      <c r="L5983" s="31"/>
      <c r="M5983" s="169"/>
      <c r="N5983" s="148"/>
      <c r="O5983" s="106"/>
      <c r="P5983" s="43"/>
      <c r="Q5983" s="31"/>
      <c r="R5983" s="84"/>
      <c r="S5983" s="31"/>
      <c r="T5983" s="31"/>
      <c r="U5983" s="169"/>
      <c r="V5983" s="150"/>
      <c r="W5983" s="141" t="str" cm="1">
        <f t="array" ref="W5983">IF(SUM(LEN(B5983:V5983))=0,"",IF(OR(OR(ISBLANK(F5983),SUM(LEN(C5983),LEN(D5983))=0),AND(NOT(E5983="Unknown"),ISBLANK(J5983)),AND(NOT(O5983="Unknown"),ISBLANK(R5983))),"Missing Information", INDEX(Table15[Entire Service Line Classification], MATCH(SUMIFS(Table15[Unique ID],Table15[System-Owned Portion],E5983,Table15[If Material Anything Other than "Lead" in Column E,Was Material Ever Previously Lead?],G5983,Table15[Customer-Owned Portion],O5983),Table15[Unique ID],0),0)))</f>
        <v/>
      </c>
      <c r="X5983"/>
    </row>
    <row r="5984" spans="2:24" x14ac:dyDescent="0.25">
      <c r="B5984" s="146"/>
      <c r="C5984" s="31"/>
      <c r="D5984" s="31"/>
      <c r="E5984" s="44"/>
      <c r="F5984" s="43"/>
      <c r="G5984" s="84"/>
      <c r="H5984" s="31"/>
      <c r="I5984" s="208"/>
      <c r="J5984" s="84"/>
      <c r="K5984" s="31"/>
      <c r="L5984" s="31"/>
      <c r="M5984" s="169"/>
      <c r="N5984" s="148"/>
      <c r="O5984" s="106"/>
      <c r="P5984" s="43"/>
      <c r="Q5984" s="31"/>
      <c r="R5984" s="84"/>
      <c r="S5984" s="31"/>
      <c r="T5984" s="31"/>
      <c r="U5984" s="169"/>
      <c r="V5984" s="150"/>
      <c r="W5984" s="141" t="str" cm="1">
        <f t="array" ref="W5984">IF(SUM(LEN(B5984:V5984))=0,"",IF(OR(OR(ISBLANK(F5984),SUM(LEN(C5984),LEN(D5984))=0),AND(NOT(E5984="Unknown"),ISBLANK(J5984)),AND(NOT(O5984="Unknown"),ISBLANK(R5984))),"Missing Information", INDEX(Table15[Entire Service Line Classification], MATCH(SUMIFS(Table15[Unique ID],Table15[System-Owned Portion],E5984,Table15[If Material Anything Other than "Lead" in Column E,Was Material Ever Previously Lead?],G5984,Table15[Customer-Owned Portion],O5984),Table15[Unique ID],0),0)))</f>
        <v/>
      </c>
      <c r="X5984"/>
    </row>
    <row r="5985" spans="2:24" x14ac:dyDescent="0.25">
      <c r="B5985" s="146"/>
      <c r="C5985" s="31"/>
      <c r="D5985" s="31"/>
      <c r="E5985" s="44"/>
      <c r="F5985" s="43"/>
      <c r="G5985" s="84"/>
      <c r="H5985" s="31"/>
      <c r="I5985" s="208"/>
      <c r="J5985" s="84"/>
      <c r="K5985" s="31"/>
      <c r="L5985" s="31"/>
      <c r="M5985" s="169"/>
      <c r="N5985" s="148"/>
      <c r="O5985" s="106"/>
      <c r="P5985" s="43"/>
      <c r="Q5985" s="31"/>
      <c r="R5985" s="84"/>
      <c r="S5985" s="31"/>
      <c r="T5985" s="31"/>
      <c r="U5985" s="169"/>
      <c r="V5985" s="150"/>
      <c r="W5985" s="141" t="str" cm="1">
        <f t="array" ref="W5985">IF(SUM(LEN(B5985:V5985))=0,"",IF(OR(OR(ISBLANK(F5985),SUM(LEN(C5985),LEN(D5985))=0),AND(NOT(E5985="Unknown"),ISBLANK(J5985)),AND(NOT(O5985="Unknown"),ISBLANK(R5985))),"Missing Information", INDEX(Table15[Entire Service Line Classification], MATCH(SUMIFS(Table15[Unique ID],Table15[System-Owned Portion],E5985,Table15[If Material Anything Other than "Lead" in Column E,Was Material Ever Previously Lead?],G5985,Table15[Customer-Owned Portion],O5985),Table15[Unique ID],0),0)))</f>
        <v/>
      </c>
      <c r="X5985"/>
    </row>
    <row r="5986" spans="2:24" x14ac:dyDescent="0.25">
      <c r="B5986" s="146"/>
      <c r="C5986" s="31"/>
      <c r="D5986" s="31"/>
      <c r="E5986" s="44"/>
      <c r="F5986" s="43"/>
      <c r="G5986" s="84"/>
      <c r="H5986" s="31"/>
      <c r="I5986" s="208"/>
      <c r="J5986" s="84"/>
      <c r="K5986" s="31"/>
      <c r="L5986" s="31"/>
      <c r="M5986" s="169"/>
      <c r="N5986" s="148"/>
      <c r="O5986" s="106"/>
      <c r="P5986" s="43"/>
      <c r="Q5986" s="31"/>
      <c r="R5986" s="84"/>
      <c r="S5986" s="31"/>
      <c r="T5986" s="31"/>
      <c r="U5986" s="169"/>
      <c r="V5986" s="150"/>
      <c r="W5986" s="141" t="str" cm="1">
        <f t="array" ref="W5986">IF(SUM(LEN(B5986:V5986))=0,"",IF(OR(OR(ISBLANK(F5986),SUM(LEN(C5986),LEN(D5986))=0),AND(NOT(E5986="Unknown"),ISBLANK(J5986)),AND(NOT(O5986="Unknown"),ISBLANK(R5986))),"Missing Information", INDEX(Table15[Entire Service Line Classification], MATCH(SUMIFS(Table15[Unique ID],Table15[System-Owned Portion],E5986,Table15[If Material Anything Other than "Lead" in Column E,Was Material Ever Previously Lead?],G5986,Table15[Customer-Owned Portion],O5986),Table15[Unique ID],0),0)))</f>
        <v/>
      </c>
      <c r="X5986"/>
    </row>
    <row r="5987" spans="2:24" x14ac:dyDescent="0.25">
      <c r="B5987" s="146"/>
      <c r="C5987" s="31"/>
      <c r="D5987" s="31"/>
      <c r="E5987" s="44"/>
      <c r="F5987" s="43"/>
      <c r="G5987" s="84"/>
      <c r="H5987" s="31"/>
      <c r="I5987" s="208"/>
      <c r="J5987" s="84"/>
      <c r="K5987" s="31"/>
      <c r="L5987" s="31"/>
      <c r="M5987" s="169"/>
      <c r="N5987" s="148"/>
      <c r="O5987" s="106"/>
      <c r="P5987" s="43"/>
      <c r="Q5987" s="31"/>
      <c r="R5987" s="84"/>
      <c r="S5987" s="31"/>
      <c r="T5987" s="31"/>
      <c r="U5987" s="169"/>
      <c r="V5987" s="150"/>
      <c r="W5987" s="141" t="str" cm="1">
        <f t="array" ref="W5987">IF(SUM(LEN(B5987:V5987))=0,"",IF(OR(OR(ISBLANK(F5987),SUM(LEN(C5987),LEN(D5987))=0),AND(NOT(E5987="Unknown"),ISBLANK(J5987)),AND(NOT(O5987="Unknown"),ISBLANK(R5987))),"Missing Information", INDEX(Table15[Entire Service Line Classification], MATCH(SUMIFS(Table15[Unique ID],Table15[System-Owned Portion],E5987,Table15[If Material Anything Other than "Lead" in Column E,Was Material Ever Previously Lead?],G5987,Table15[Customer-Owned Portion],O5987),Table15[Unique ID],0),0)))</f>
        <v/>
      </c>
      <c r="X5987"/>
    </row>
    <row r="5988" spans="2:24" x14ac:dyDescent="0.25">
      <c r="B5988" s="146"/>
      <c r="C5988" s="31"/>
      <c r="D5988" s="31"/>
      <c r="E5988" s="44"/>
      <c r="F5988" s="43"/>
      <c r="G5988" s="84"/>
      <c r="H5988" s="31"/>
      <c r="I5988" s="208"/>
      <c r="J5988" s="84"/>
      <c r="K5988" s="31"/>
      <c r="L5988" s="31"/>
      <c r="M5988" s="169"/>
      <c r="N5988" s="148"/>
      <c r="O5988" s="106"/>
      <c r="P5988" s="43"/>
      <c r="Q5988" s="31"/>
      <c r="R5988" s="84"/>
      <c r="S5988" s="31"/>
      <c r="T5988" s="31"/>
      <c r="U5988" s="169"/>
      <c r="V5988" s="150"/>
      <c r="W5988" s="141" t="str" cm="1">
        <f t="array" ref="W5988">IF(SUM(LEN(B5988:V5988))=0,"",IF(OR(OR(ISBLANK(F5988),SUM(LEN(C5988),LEN(D5988))=0),AND(NOT(E5988="Unknown"),ISBLANK(J5988)),AND(NOT(O5988="Unknown"),ISBLANK(R5988))),"Missing Information", INDEX(Table15[Entire Service Line Classification], MATCH(SUMIFS(Table15[Unique ID],Table15[System-Owned Portion],E5988,Table15[If Material Anything Other than "Lead" in Column E,Was Material Ever Previously Lead?],G5988,Table15[Customer-Owned Portion],O5988),Table15[Unique ID],0),0)))</f>
        <v/>
      </c>
      <c r="X5988"/>
    </row>
    <row r="5989" spans="2:24" x14ac:dyDescent="0.25">
      <c r="B5989" s="146"/>
      <c r="C5989" s="31"/>
      <c r="D5989" s="31"/>
      <c r="E5989" s="44"/>
      <c r="F5989" s="43"/>
      <c r="G5989" s="84"/>
      <c r="H5989" s="31"/>
      <c r="I5989" s="208"/>
      <c r="J5989" s="84"/>
      <c r="K5989" s="31"/>
      <c r="L5989" s="31"/>
      <c r="M5989" s="169"/>
      <c r="N5989" s="148"/>
      <c r="O5989" s="106"/>
      <c r="P5989" s="43"/>
      <c r="Q5989" s="31"/>
      <c r="R5989" s="84"/>
      <c r="S5989" s="31"/>
      <c r="T5989" s="31"/>
      <c r="U5989" s="169"/>
      <c r="V5989" s="150"/>
      <c r="W5989" s="141" t="str" cm="1">
        <f t="array" ref="W5989">IF(SUM(LEN(B5989:V5989))=0,"",IF(OR(OR(ISBLANK(F5989),SUM(LEN(C5989),LEN(D5989))=0),AND(NOT(E5989="Unknown"),ISBLANK(J5989)),AND(NOT(O5989="Unknown"),ISBLANK(R5989))),"Missing Information", INDEX(Table15[Entire Service Line Classification], MATCH(SUMIFS(Table15[Unique ID],Table15[System-Owned Portion],E5989,Table15[If Material Anything Other than "Lead" in Column E,Was Material Ever Previously Lead?],G5989,Table15[Customer-Owned Portion],O5989),Table15[Unique ID],0),0)))</f>
        <v/>
      </c>
      <c r="X5989"/>
    </row>
    <row r="5990" spans="2:24" x14ac:dyDescent="0.25">
      <c r="B5990" s="146"/>
      <c r="C5990" s="31"/>
      <c r="D5990" s="31"/>
      <c r="E5990" s="44"/>
      <c r="F5990" s="43"/>
      <c r="G5990" s="84"/>
      <c r="H5990" s="31"/>
      <c r="I5990" s="208"/>
      <c r="J5990" s="84"/>
      <c r="K5990" s="31"/>
      <c r="L5990" s="31"/>
      <c r="M5990" s="169"/>
      <c r="N5990" s="148"/>
      <c r="O5990" s="106"/>
      <c r="P5990" s="43"/>
      <c r="Q5990" s="31"/>
      <c r="R5990" s="84"/>
      <c r="S5990" s="31"/>
      <c r="T5990" s="31"/>
      <c r="U5990" s="169"/>
      <c r="V5990" s="150"/>
      <c r="W5990" s="141" t="str" cm="1">
        <f t="array" ref="W5990">IF(SUM(LEN(B5990:V5990))=0,"",IF(OR(OR(ISBLANK(F5990),SUM(LEN(C5990),LEN(D5990))=0),AND(NOT(E5990="Unknown"),ISBLANK(J5990)),AND(NOT(O5990="Unknown"),ISBLANK(R5990))),"Missing Information", INDEX(Table15[Entire Service Line Classification], MATCH(SUMIFS(Table15[Unique ID],Table15[System-Owned Portion],E5990,Table15[If Material Anything Other than "Lead" in Column E,Was Material Ever Previously Lead?],G5990,Table15[Customer-Owned Portion],O5990),Table15[Unique ID],0),0)))</f>
        <v/>
      </c>
      <c r="X5990"/>
    </row>
    <row r="5991" spans="2:24" x14ac:dyDescent="0.25">
      <c r="B5991" s="146"/>
      <c r="C5991" s="31"/>
      <c r="D5991" s="31"/>
      <c r="E5991" s="44"/>
      <c r="F5991" s="43"/>
      <c r="G5991" s="84"/>
      <c r="H5991" s="31"/>
      <c r="I5991" s="208"/>
      <c r="J5991" s="84"/>
      <c r="K5991" s="31"/>
      <c r="L5991" s="31"/>
      <c r="M5991" s="169"/>
      <c r="N5991" s="148"/>
      <c r="O5991" s="106"/>
      <c r="P5991" s="43"/>
      <c r="Q5991" s="31"/>
      <c r="R5991" s="84"/>
      <c r="S5991" s="31"/>
      <c r="T5991" s="31"/>
      <c r="U5991" s="169"/>
      <c r="V5991" s="150"/>
      <c r="W5991" s="141" t="str" cm="1">
        <f t="array" ref="W5991">IF(SUM(LEN(B5991:V5991))=0,"",IF(OR(OR(ISBLANK(F5991),SUM(LEN(C5991),LEN(D5991))=0),AND(NOT(E5991="Unknown"),ISBLANK(J5991)),AND(NOT(O5991="Unknown"),ISBLANK(R5991))),"Missing Information", INDEX(Table15[Entire Service Line Classification], MATCH(SUMIFS(Table15[Unique ID],Table15[System-Owned Portion],E5991,Table15[If Material Anything Other than "Lead" in Column E,Was Material Ever Previously Lead?],G5991,Table15[Customer-Owned Portion],O5991),Table15[Unique ID],0),0)))</f>
        <v/>
      </c>
      <c r="X5991"/>
    </row>
    <row r="5992" spans="2:24" x14ac:dyDescent="0.25">
      <c r="B5992" s="146"/>
      <c r="C5992" s="31"/>
      <c r="D5992" s="31"/>
      <c r="E5992" s="44"/>
      <c r="F5992" s="43"/>
      <c r="G5992" s="84"/>
      <c r="H5992" s="31"/>
      <c r="I5992" s="208"/>
      <c r="J5992" s="84"/>
      <c r="K5992" s="31"/>
      <c r="L5992" s="31"/>
      <c r="M5992" s="169"/>
      <c r="N5992" s="148"/>
      <c r="O5992" s="106"/>
      <c r="P5992" s="43"/>
      <c r="Q5992" s="31"/>
      <c r="R5992" s="84"/>
      <c r="S5992" s="31"/>
      <c r="T5992" s="31"/>
      <c r="U5992" s="169"/>
      <c r="V5992" s="150"/>
      <c r="W5992" s="141" t="str" cm="1">
        <f t="array" ref="W5992">IF(SUM(LEN(B5992:V5992))=0,"",IF(OR(OR(ISBLANK(F5992),SUM(LEN(C5992),LEN(D5992))=0),AND(NOT(E5992="Unknown"),ISBLANK(J5992)),AND(NOT(O5992="Unknown"),ISBLANK(R5992))),"Missing Information", INDEX(Table15[Entire Service Line Classification], MATCH(SUMIFS(Table15[Unique ID],Table15[System-Owned Portion],E5992,Table15[If Material Anything Other than "Lead" in Column E,Was Material Ever Previously Lead?],G5992,Table15[Customer-Owned Portion],O5992),Table15[Unique ID],0),0)))</f>
        <v/>
      </c>
      <c r="X5992"/>
    </row>
    <row r="5993" spans="2:24" x14ac:dyDescent="0.25">
      <c r="B5993" s="146"/>
      <c r="C5993" s="31"/>
      <c r="D5993" s="31"/>
      <c r="E5993" s="44"/>
      <c r="F5993" s="43"/>
      <c r="G5993" s="84"/>
      <c r="H5993" s="31"/>
      <c r="I5993" s="208"/>
      <c r="J5993" s="84"/>
      <c r="K5993" s="31"/>
      <c r="L5993" s="31"/>
      <c r="M5993" s="169"/>
      <c r="N5993" s="148"/>
      <c r="O5993" s="106"/>
      <c r="P5993" s="43"/>
      <c r="Q5993" s="31"/>
      <c r="R5993" s="84"/>
      <c r="S5993" s="31"/>
      <c r="T5993" s="31"/>
      <c r="U5993" s="169"/>
      <c r="V5993" s="150"/>
      <c r="W5993" s="141" t="str" cm="1">
        <f t="array" ref="W5993">IF(SUM(LEN(B5993:V5993))=0,"",IF(OR(OR(ISBLANK(F5993),SUM(LEN(C5993),LEN(D5993))=0),AND(NOT(E5993="Unknown"),ISBLANK(J5993)),AND(NOT(O5993="Unknown"),ISBLANK(R5993))),"Missing Information", INDEX(Table15[Entire Service Line Classification], MATCH(SUMIFS(Table15[Unique ID],Table15[System-Owned Portion],E5993,Table15[If Material Anything Other than "Lead" in Column E,Was Material Ever Previously Lead?],G5993,Table15[Customer-Owned Portion],O5993),Table15[Unique ID],0),0)))</f>
        <v/>
      </c>
      <c r="X5993"/>
    </row>
    <row r="5994" spans="2:24" x14ac:dyDescent="0.25">
      <c r="B5994" s="146"/>
      <c r="C5994" s="31"/>
      <c r="D5994" s="31"/>
      <c r="E5994" s="44"/>
      <c r="F5994" s="43"/>
      <c r="G5994" s="84"/>
      <c r="H5994" s="31"/>
      <c r="I5994" s="208"/>
      <c r="J5994" s="84"/>
      <c r="K5994" s="31"/>
      <c r="L5994" s="31"/>
      <c r="M5994" s="169"/>
      <c r="N5994" s="148"/>
      <c r="O5994" s="106"/>
      <c r="P5994" s="43"/>
      <c r="Q5994" s="31"/>
      <c r="R5994" s="84"/>
      <c r="S5994" s="31"/>
      <c r="T5994" s="31"/>
      <c r="U5994" s="169"/>
      <c r="V5994" s="150"/>
      <c r="W5994" s="141" t="str" cm="1">
        <f t="array" ref="W5994">IF(SUM(LEN(B5994:V5994))=0,"",IF(OR(OR(ISBLANK(F5994),SUM(LEN(C5994),LEN(D5994))=0),AND(NOT(E5994="Unknown"),ISBLANK(J5994)),AND(NOT(O5994="Unknown"),ISBLANK(R5994))),"Missing Information", INDEX(Table15[Entire Service Line Classification], MATCH(SUMIFS(Table15[Unique ID],Table15[System-Owned Portion],E5994,Table15[If Material Anything Other than "Lead" in Column E,Was Material Ever Previously Lead?],G5994,Table15[Customer-Owned Portion],O5994),Table15[Unique ID],0),0)))</f>
        <v/>
      </c>
      <c r="X5994"/>
    </row>
    <row r="5995" spans="2:24" x14ac:dyDescent="0.25">
      <c r="B5995" s="146"/>
      <c r="C5995" s="31"/>
      <c r="D5995" s="31"/>
      <c r="E5995" s="44"/>
      <c r="F5995" s="43"/>
      <c r="G5995" s="84"/>
      <c r="H5995" s="31"/>
      <c r="I5995" s="208"/>
      <c r="J5995" s="84"/>
      <c r="K5995" s="31"/>
      <c r="L5995" s="31"/>
      <c r="M5995" s="169"/>
      <c r="N5995" s="148"/>
      <c r="O5995" s="106"/>
      <c r="P5995" s="43"/>
      <c r="Q5995" s="31"/>
      <c r="R5995" s="84"/>
      <c r="S5995" s="31"/>
      <c r="T5995" s="31"/>
      <c r="U5995" s="169"/>
      <c r="V5995" s="150"/>
      <c r="W5995" s="141" t="str" cm="1">
        <f t="array" ref="W5995">IF(SUM(LEN(B5995:V5995))=0,"",IF(OR(OR(ISBLANK(F5995),SUM(LEN(C5995),LEN(D5995))=0),AND(NOT(E5995="Unknown"),ISBLANK(J5995)),AND(NOT(O5995="Unknown"),ISBLANK(R5995))),"Missing Information", INDEX(Table15[Entire Service Line Classification], MATCH(SUMIFS(Table15[Unique ID],Table15[System-Owned Portion],E5995,Table15[If Material Anything Other than "Lead" in Column E,Was Material Ever Previously Lead?],G5995,Table15[Customer-Owned Portion],O5995),Table15[Unique ID],0),0)))</f>
        <v/>
      </c>
      <c r="X5995"/>
    </row>
    <row r="5996" spans="2:24" x14ac:dyDescent="0.25">
      <c r="B5996" s="146"/>
      <c r="C5996" s="31"/>
      <c r="D5996" s="31"/>
      <c r="E5996" s="44"/>
      <c r="F5996" s="43"/>
      <c r="G5996" s="84"/>
      <c r="H5996" s="31"/>
      <c r="I5996" s="208"/>
      <c r="J5996" s="84"/>
      <c r="K5996" s="31"/>
      <c r="L5996" s="31"/>
      <c r="M5996" s="169"/>
      <c r="N5996" s="148"/>
      <c r="O5996" s="106"/>
      <c r="P5996" s="43"/>
      <c r="Q5996" s="31"/>
      <c r="R5996" s="84"/>
      <c r="S5996" s="31"/>
      <c r="T5996" s="31"/>
      <c r="U5996" s="169"/>
      <c r="V5996" s="150"/>
      <c r="W5996" s="141" t="str" cm="1">
        <f t="array" ref="W5996">IF(SUM(LEN(B5996:V5996))=0,"",IF(OR(OR(ISBLANK(F5996),SUM(LEN(C5996),LEN(D5996))=0),AND(NOT(E5996="Unknown"),ISBLANK(J5996)),AND(NOT(O5996="Unknown"),ISBLANK(R5996))),"Missing Information", INDEX(Table15[Entire Service Line Classification], MATCH(SUMIFS(Table15[Unique ID],Table15[System-Owned Portion],E5996,Table15[If Material Anything Other than "Lead" in Column E,Was Material Ever Previously Lead?],G5996,Table15[Customer-Owned Portion],O5996),Table15[Unique ID],0),0)))</f>
        <v/>
      </c>
      <c r="X5996"/>
    </row>
    <row r="5997" spans="2:24" x14ac:dyDescent="0.25">
      <c r="B5997" s="146"/>
      <c r="C5997" s="31"/>
      <c r="D5997" s="31"/>
      <c r="E5997" s="44"/>
      <c r="F5997" s="43"/>
      <c r="G5997" s="84"/>
      <c r="H5997" s="31"/>
      <c r="I5997" s="208"/>
      <c r="J5997" s="84"/>
      <c r="K5997" s="31"/>
      <c r="L5997" s="31"/>
      <c r="M5997" s="169"/>
      <c r="N5997" s="148"/>
      <c r="O5997" s="106"/>
      <c r="P5997" s="43"/>
      <c r="Q5997" s="31"/>
      <c r="R5997" s="84"/>
      <c r="S5997" s="31"/>
      <c r="T5997" s="31"/>
      <c r="U5997" s="169"/>
      <c r="V5997" s="150"/>
      <c r="W5997" s="141" t="str" cm="1">
        <f t="array" ref="W5997">IF(SUM(LEN(B5997:V5997))=0,"",IF(OR(OR(ISBLANK(F5997),SUM(LEN(C5997),LEN(D5997))=0),AND(NOT(E5997="Unknown"),ISBLANK(J5997)),AND(NOT(O5997="Unknown"),ISBLANK(R5997))),"Missing Information", INDEX(Table15[Entire Service Line Classification], MATCH(SUMIFS(Table15[Unique ID],Table15[System-Owned Portion],E5997,Table15[If Material Anything Other than "Lead" in Column E,Was Material Ever Previously Lead?],G5997,Table15[Customer-Owned Portion],O5997),Table15[Unique ID],0),0)))</f>
        <v/>
      </c>
      <c r="X5997"/>
    </row>
    <row r="5998" spans="2:24" x14ac:dyDescent="0.25">
      <c r="B5998" s="146"/>
      <c r="C5998" s="31"/>
      <c r="D5998" s="31"/>
      <c r="E5998" s="44"/>
      <c r="F5998" s="43"/>
      <c r="G5998" s="84"/>
      <c r="H5998" s="31"/>
      <c r="I5998" s="208"/>
      <c r="J5998" s="84"/>
      <c r="K5998" s="31"/>
      <c r="L5998" s="31"/>
      <c r="M5998" s="169"/>
      <c r="N5998" s="148"/>
      <c r="O5998" s="106"/>
      <c r="P5998" s="43"/>
      <c r="Q5998" s="31"/>
      <c r="R5998" s="84"/>
      <c r="S5998" s="31"/>
      <c r="T5998" s="31"/>
      <c r="U5998" s="169"/>
      <c r="V5998" s="150"/>
      <c r="W5998" s="141" t="str" cm="1">
        <f t="array" ref="W5998">IF(SUM(LEN(B5998:V5998))=0,"",IF(OR(OR(ISBLANK(F5998),SUM(LEN(C5998),LEN(D5998))=0),AND(NOT(E5998="Unknown"),ISBLANK(J5998)),AND(NOT(O5998="Unknown"),ISBLANK(R5998))),"Missing Information", INDEX(Table15[Entire Service Line Classification], MATCH(SUMIFS(Table15[Unique ID],Table15[System-Owned Portion],E5998,Table15[If Material Anything Other than "Lead" in Column E,Was Material Ever Previously Lead?],G5998,Table15[Customer-Owned Portion],O5998),Table15[Unique ID],0),0)))</f>
        <v/>
      </c>
      <c r="X5998"/>
    </row>
    <row r="5999" spans="2:24" x14ac:dyDescent="0.25">
      <c r="B5999" s="146"/>
      <c r="C5999" s="31"/>
      <c r="D5999" s="31"/>
      <c r="E5999" s="44"/>
      <c r="F5999" s="43"/>
      <c r="G5999" s="84"/>
      <c r="H5999" s="31"/>
      <c r="I5999" s="208"/>
      <c r="J5999" s="84"/>
      <c r="K5999" s="31"/>
      <c r="L5999" s="31"/>
      <c r="M5999" s="169"/>
      <c r="N5999" s="148"/>
      <c r="O5999" s="106"/>
      <c r="P5999" s="43"/>
      <c r="Q5999" s="31"/>
      <c r="R5999" s="84"/>
      <c r="S5999" s="31"/>
      <c r="T5999" s="31"/>
      <c r="U5999" s="169"/>
      <c r="V5999" s="150"/>
      <c r="W5999" s="141" t="str" cm="1">
        <f t="array" ref="W5999">IF(SUM(LEN(B5999:V5999))=0,"",IF(OR(OR(ISBLANK(F5999),SUM(LEN(C5999),LEN(D5999))=0),AND(NOT(E5999="Unknown"),ISBLANK(J5999)),AND(NOT(O5999="Unknown"),ISBLANK(R5999))),"Missing Information", INDEX(Table15[Entire Service Line Classification], MATCH(SUMIFS(Table15[Unique ID],Table15[System-Owned Portion],E5999,Table15[If Material Anything Other than "Lead" in Column E,Was Material Ever Previously Lead?],G5999,Table15[Customer-Owned Portion],O5999),Table15[Unique ID],0),0)))</f>
        <v/>
      </c>
      <c r="X5999"/>
    </row>
    <row r="6000" spans="2:24" x14ac:dyDescent="0.25">
      <c r="B6000" s="146"/>
      <c r="C6000" s="31"/>
      <c r="D6000" s="31"/>
      <c r="E6000" s="44"/>
      <c r="F6000" s="43"/>
      <c r="G6000" s="84"/>
      <c r="H6000" s="31"/>
      <c r="I6000" s="208"/>
      <c r="J6000" s="84"/>
      <c r="K6000" s="31"/>
      <c r="L6000" s="31"/>
      <c r="M6000" s="169"/>
      <c r="N6000" s="148"/>
      <c r="O6000" s="106"/>
      <c r="P6000" s="43"/>
      <c r="Q6000" s="31"/>
      <c r="R6000" s="84"/>
      <c r="S6000" s="31"/>
      <c r="T6000" s="31"/>
      <c r="U6000" s="169"/>
      <c r="V6000" s="150"/>
      <c r="W6000" s="141" t="str" cm="1">
        <f t="array" ref="W6000">IF(SUM(LEN(B6000:V6000))=0,"",IF(OR(OR(ISBLANK(F6000),SUM(LEN(C6000),LEN(D6000))=0),AND(NOT(E6000="Unknown"),ISBLANK(J6000)),AND(NOT(O6000="Unknown"),ISBLANK(R6000))),"Missing Information", INDEX(Table15[Entire Service Line Classification], MATCH(SUMIFS(Table15[Unique ID],Table15[System-Owned Portion],E6000,Table15[If Material Anything Other than "Lead" in Column E,Was Material Ever Previously Lead?],G6000,Table15[Customer-Owned Portion],O6000),Table15[Unique ID],0),0)))</f>
        <v/>
      </c>
      <c r="X6000"/>
    </row>
    <row r="6001" spans="2:24" x14ac:dyDescent="0.25">
      <c r="B6001" s="146"/>
      <c r="C6001" s="31"/>
      <c r="D6001" s="31"/>
      <c r="E6001" s="44"/>
      <c r="F6001" s="43"/>
      <c r="G6001" s="84"/>
      <c r="H6001" s="31"/>
      <c r="I6001" s="208"/>
      <c r="J6001" s="84"/>
      <c r="K6001" s="31"/>
      <c r="L6001" s="31"/>
      <c r="M6001" s="169"/>
      <c r="N6001" s="148"/>
      <c r="O6001" s="106"/>
      <c r="P6001" s="43"/>
      <c r="Q6001" s="31"/>
      <c r="R6001" s="84"/>
      <c r="S6001" s="31"/>
      <c r="T6001" s="31"/>
      <c r="U6001" s="169"/>
      <c r="V6001" s="150"/>
      <c r="W6001" s="141" t="str" cm="1">
        <f t="array" ref="W6001">IF(SUM(LEN(B6001:V6001))=0,"",IF(OR(OR(ISBLANK(F6001),SUM(LEN(C6001),LEN(D6001))=0),AND(NOT(E6001="Unknown"),ISBLANK(J6001)),AND(NOT(O6001="Unknown"),ISBLANK(R6001))),"Missing Information", INDEX(Table15[Entire Service Line Classification], MATCH(SUMIFS(Table15[Unique ID],Table15[System-Owned Portion],E6001,Table15[If Material Anything Other than "Lead" in Column E,Was Material Ever Previously Lead?],G6001,Table15[Customer-Owned Portion],O6001),Table15[Unique ID],0),0)))</f>
        <v/>
      </c>
      <c r="X6001"/>
    </row>
    <row r="6002" spans="2:24" x14ac:dyDescent="0.25">
      <c r="B6002" s="146"/>
      <c r="C6002" s="31"/>
      <c r="D6002" s="31"/>
      <c r="E6002" s="44"/>
      <c r="F6002" s="43"/>
      <c r="G6002" s="84"/>
      <c r="H6002" s="31"/>
      <c r="I6002" s="208"/>
      <c r="J6002" s="84"/>
      <c r="K6002" s="31"/>
      <c r="L6002" s="31"/>
      <c r="M6002" s="169"/>
      <c r="N6002" s="148"/>
      <c r="O6002" s="106"/>
      <c r="P6002" s="43"/>
      <c r="Q6002" s="31"/>
      <c r="R6002" s="84"/>
      <c r="S6002" s="31"/>
      <c r="T6002" s="31"/>
      <c r="U6002" s="169"/>
      <c r="V6002" s="150"/>
      <c r="W6002" s="141" t="str" cm="1">
        <f t="array" ref="W6002">IF(SUM(LEN(B6002:V6002))=0,"",IF(OR(OR(ISBLANK(F6002),SUM(LEN(C6002),LEN(D6002))=0),AND(NOT(E6002="Unknown"),ISBLANK(J6002)),AND(NOT(O6002="Unknown"),ISBLANK(R6002))),"Missing Information", INDEX(Table15[Entire Service Line Classification], MATCH(SUMIFS(Table15[Unique ID],Table15[System-Owned Portion],E6002,Table15[If Material Anything Other than "Lead" in Column E,Was Material Ever Previously Lead?],G6002,Table15[Customer-Owned Portion],O6002),Table15[Unique ID],0),0)))</f>
        <v/>
      </c>
      <c r="X6002"/>
    </row>
    <row r="6003" spans="2:24" x14ac:dyDescent="0.25">
      <c r="B6003" s="146"/>
      <c r="C6003" s="31"/>
      <c r="D6003" s="31"/>
      <c r="E6003" s="44"/>
      <c r="F6003" s="43"/>
      <c r="G6003" s="84"/>
      <c r="H6003" s="31"/>
      <c r="I6003" s="208"/>
      <c r="J6003" s="84"/>
      <c r="K6003" s="31"/>
      <c r="L6003" s="31"/>
      <c r="M6003" s="169"/>
      <c r="N6003" s="148"/>
      <c r="O6003" s="106"/>
      <c r="P6003" s="43"/>
      <c r="Q6003" s="31"/>
      <c r="R6003" s="84"/>
      <c r="S6003" s="31"/>
      <c r="T6003" s="31"/>
      <c r="U6003" s="169"/>
      <c r="V6003" s="150"/>
      <c r="W6003" s="141" t="str" cm="1">
        <f t="array" ref="W6003">IF(SUM(LEN(B6003:V6003))=0,"",IF(OR(OR(ISBLANK(F6003),SUM(LEN(C6003),LEN(D6003))=0),AND(NOT(E6003="Unknown"),ISBLANK(J6003)),AND(NOT(O6003="Unknown"),ISBLANK(R6003))),"Missing Information", INDEX(Table15[Entire Service Line Classification], MATCH(SUMIFS(Table15[Unique ID],Table15[System-Owned Portion],E6003,Table15[If Material Anything Other than "Lead" in Column E,Was Material Ever Previously Lead?],G6003,Table15[Customer-Owned Portion],O6003),Table15[Unique ID],0),0)))</f>
        <v/>
      </c>
      <c r="X6003"/>
    </row>
    <row r="6004" spans="2:24" x14ac:dyDescent="0.25">
      <c r="B6004" s="146"/>
      <c r="C6004" s="31"/>
      <c r="D6004" s="31"/>
      <c r="E6004" s="44"/>
      <c r="F6004" s="43"/>
      <c r="G6004" s="84"/>
      <c r="H6004" s="31"/>
      <c r="I6004" s="208"/>
      <c r="J6004" s="84"/>
      <c r="K6004" s="31"/>
      <c r="L6004" s="31"/>
      <c r="M6004" s="169"/>
      <c r="N6004" s="148"/>
      <c r="O6004" s="106"/>
      <c r="P6004" s="43"/>
      <c r="Q6004" s="31"/>
      <c r="R6004" s="84"/>
      <c r="S6004" s="31"/>
      <c r="T6004" s="31"/>
      <c r="U6004" s="169"/>
      <c r="V6004" s="150"/>
      <c r="W6004" s="141" t="str" cm="1">
        <f t="array" ref="W6004">IF(SUM(LEN(B6004:V6004))=0,"",IF(OR(OR(ISBLANK(F6004),SUM(LEN(C6004),LEN(D6004))=0),AND(NOT(E6004="Unknown"),ISBLANK(J6004)),AND(NOT(O6004="Unknown"),ISBLANK(R6004))),"Missing Information", INDEX(Table15[Entire Service Line Classification], MATCH(SUMIFS(Table15[Unique ID],Table15[System-Owned Portion],E6004,Table15[If Material Anything Other than "Lead" in Column E,Was Material Ever Previously Lead?],G6004,Table15[Customer-Owned Portion],O6004),Table15[Unique ID],0),0)))</f>
        <v/>
      </c>
      <c r="X6004"/>
    </row>
    <row r="6005" spans="2:24" x14ac:dyDescent="0.25">
      <c r="B6005" s="146"/>
      <c r="C6005" s="31"/>
      <c r="D6005" s="31"/>
      <c r="E6005" s="44"/>
      <c r="F6005" s="43"/>
      <c r="G6005" s="84"/>
      <c r="H6005" s="31"/>
      <c r="I6005" s="208"/>
      <c r="J6005" s="84"/>
      <c r="K6005" s="31"/>
      <c r="L6005" s="31"/>
      <c r="M6005" s="169"/>
      <c r="N6005" s="148"/>
      <c r="O6005" s="106"/>
      <c r="P6005" s="43"/>
      <c r="Q6005" s="31"/>
      <c r="R6005" s="84"/>
      <c r="S6005" s="31"/>
      <c r="T6005" s="31"/>
      <c r="U6005" s="169"/>
      <c r="V6005" s="150"/>
      <c r="W6005" s="141" t="str" cm="1">
        <f t="array" ref="W6005">IF(SUM(LEN(B6005:V6005))=0,"",IF(OR(OR(ISBLANK(F6005),SUM(LEN(C6005),LEN(D6005))=0),AND(NOT(E6005="Unknown"),ISBLANK(J6005)),AND(NOT(O6005="Unknown"),ISBLANK(R6005))),"Missing Information", INDEX(Table15[Entire Service Line Classification], MATCH(SUMIFS(Table15[Unique ID],Table15[System-Owned Portion],E6005,Table15[If Material Anything Other than "Lead" in Column E,Was Material Ever Previously Lead?],G6005,Table15[Customer-Owned Portion],O6005),Table15[Unique ID],0),0)))</f>
        <v/>
      </c>
      <c r="X6005"/>
    </row>
    <row r="6006" spans="2:24" x14ac:dyDescent="0.25">
      <c r="B6006" s="146"/>
      <c r="C6006" s="31"/>
      <c r="D6006" s="31"/>
      <c r="E6006" s="44"/>
      <c r="F6006" s="43"/>
      <c r="G6006" s="84"/>
      <c r="H6006" s="31"/>
      <c r="I6006" s="208"/>
      <c r="J6006" s="84"/>
      <c r="K6006" s="31"/>
      <c r="L6006" s="31"/>
      <c r="M6006" s="169"/>
      <c r="N6006" s="148"/>
      <c r="O6006" s="106"/>
      <c r="P6006" s="43"/>
      <c r="Q6006" s="31"/>
      <c r="R6006" s="84"/>
      <c r="S6006" s="31"/>
      <c r="T6006" s="31"/>
      <c r="U6006" s="169"/>
      <c r="V6006" s="150"/>
      <c r="W6006" s="141" t="str" cm="1">
        <f t="array" ref="W6006">IF(SUM(LEN(B6006:V6006))=0,"",IF(OR(OR(ISBLANK(F6006),SUM(LEN(C6006),LEN(D6006))=0),AND(NOT(E6006="Unknown"),ISBLANK(J6006)),AND(NOT(O6006="Unknown"),ISBLANK(R6006))),"Missing Information", INDEX(Table15[Entire Service Line Classification], MATCH(SUMIFS(Table15[Unique ID],Table15[System-Owned Portion],E6006,Table15[If Material Anything Other than "Lead" in Column E,Was Material Ever Previously Lead?],G6006,Table15[Customer-Owned Portion],O6006),Table15[Unique ID],0),0)))</f>
        <v/>
      </c>
      <c r="X6006"/>
    </row>
    <row r="6007" spans="2:24" x14ac:dyDescent="0.25">
      <c r="B6007" s="146"/>
      <c r="C6007" s="31"/>
      <c r="D6007" s="31"/>
      <c r="E6007" s="44"/>
      <c r="F6007" s="43"/>
      <c r="G6007" s="84"/>
      <c r="H6007" s="31"/>
      <c r="I6007" s="208"/>
      <c r="J6007" s="84"/>
      <c r="K6007" s="31"/>
      <c r="L6007" s="31"/>
      <c r="M6007" s="169"/>
      <c r="N6007" s="148"/>
      <c r="O6007" s="106"/>
      <c r="P6007" s="43"/>
      <c r="Q6007" s="31"/>
      <c r="R6007" s="84"/>
      <c r="S6007" s="31"/>
      <c r="T6007" s="31"/>
      <c r="U6007" s="169"/>
      <c r="V6007" s="150"/>
      <c r="W6007" s="141" t="str" cm="1">
        <f t="array" ref="W6007">IF(SUM(LEN(B6007:V6007))=0,"",IF(OR(OR(ISBLANK(F6007),SUM(LEN(C6007),LEN(D6007))=0),AND(NOT(E6007="Unknown"),ISBLANK(J6007)),AND(NOT(O6007="Unknown"),ISBLANK(R6007))),"Missing Information", INDEX(Table15[Entire Service Line Classification], MATCH(SUMIFS(Table15[Unique ID],Table15[System-Owned Portion],E6007,Table15[If Material Anything Other than "Lead" in Column E,Was Material Ever Previously Lead?],G6007,Table15[Customer-Owned Portion],O6007),Table15[Unique ID],0),0)))</f>
        <v/>
      </c>
      <c r="X6007"/>
    </row>
    <row r="6008" spans="2:24" x14ac:dyDescent="0.25">
      <c r="B6008" s="146"/>
      <c r="C6008" s="31"/>
      <c r="D6008" s="31"/>
      <c r="E6008" s="44"/>
      <c r="F6008" s="43"/>
      <c r="G6008" s="84"/>
      <c r="H6008" s="31"/>
      <c r="I6008" s="208"/>
      <c r="J6008" s="84"/>
      <c r="K6008" s="31"/>
      <c r="L6008" s="31"/>
      <c r="M6008" s="169"/>
      <c r="N6008" s="148"/>
      <c r="O6008" s="106"/>
      <c r="P6008" s="43"/>
      <c r="Q6008" s="31"/>
      <c r="R6008" s="84"/>
      <c r="S6008" s="31"/>
      <c r="T6008" s="31"/>
      <c r="U6008" s="169"/>
      <c r="V6008" s="150"/>
      <c r="W6008" s="141" t="str" cm="1">
        <f t="array" ref="W6008">IF(SUM(LEN(B6008:V6008))=0,"",IF(OR(OR(ISBLANK(F6008),SUM(LEN(C6008),LEN(D6008))=0),AND(NOT(E6008="Unknown"),ISBLANK(J6008)),AND(NOT(O6008="Unknown"),ISBLANK(R6008))),"Missing Information", INDEX(Table15[Entire Service Line Classification], MATCH(SUMIFS(Table15[Unique ID],Table15[System-Owned Portion],E6008,Table15[If Material Anything Other than "Lead" in Column E,Was Material Ever Previously Lead?],G6008,Table15[Customer-Owned Portion],O6008),Table15[Unique ID],0),0)))</f>
        <v/>
      </c>
      <c r="X6008"/>
    </row>
    <row r="6009" spans="2:24" x14ac:dyDescent="0.25">
      <c r="B6009" s="146"/>
      <c r="C6009" s="31"/>
      <c r="D6009" s="31"/>
      <c r="E6009" s="44"/>
      <c r="F6009" s="43"/>
      <c r="G6009" s="84"/>
      <c r="H6009" s="31"/>
      <c r="I6009" s="208"/>
      <c r="J6009" s="84"/>
      <c r="K6009" s="31"/>
      <c r="L6009" s="31"/>
      <c r="M6009" s="169"/>
      <c r="N6009" s="148"/>
      <c r="O6009" s="106"/>
      <c r="P6009" s="43"/>
      <c r="Q6009" s="31"/>
      <c r="R6009" s="84"/>
      <c r="S6009" s="31"/>
      <c r="T6009" s="31"/>
      <c r="U6009" s="169"/>
      <c r="V6009" s="150"/>
      <c r="W6009" s="141" t="str" cm="1">
        <f t="array" ref="W6009">IF(SUM(LEN(B6009:V6009))=0,"",IF(OR(OR(ISBLANK(F6009),SUM(LEN(C6009),LEN(D6009))=0),AND(NOT(E6009="Unknown"),ISBLANK(J6009)),AND(NOT(O6009="Unknown"),ISBLANK(R6009))),"Missing Information", INDEX(Table15[Entire Service Line Classification], MATCH(SUMIFS(Table15[Unique ID],Table15[System-Owned Portion],E6009,Table15[If Material Anything Other than "Lead" in Column E,Was Material Ever Previously Lead?],G6009,Table15[Customer-Owned Portion],O6009),Table15[Unique ID],0),0)))</f>
        <v/>
      </c>
      <c r="X6009"/>
    </row>
    <row r="6010" spans="2:24" x14ac:dyDescent="0.25">
      <c r="B6010" s="146"/>
      <c r="C6010" s="31"/>
      <c r="D6010" s="31"/>
      <c r="E6010" s="44"/>
      <c r="F6010" s="43"/>
      <c r="G6010" s="84"/>
      <c r="H6010" s="31"/>
      <c r="I6010" s="208"/>
      <c r="J6010" s="84"/>
      <c r="K6010" s="31"/>
      <c r="L6010" s="31"/>
      <c r="M6010" s="169"/>
      <c r="N6010" s="148"/>
      <c r="O6010" s="106"/>
      <c r="P6010" s="43"/>
      <c r="Q6010" s="31"/>
      <c r="R6010" s="84"/>
      <c r="S6010" s="31"/>
      <c r="T6010" s="31"/>
      <c r="U6010" s="169"/>
      <c r="V6010" s="150"/>
      <c r="W6010" s="141" t="str" cm="1">
        <f t="array" ref="W6010">IF(SUM(LEN(B6010:V6010))=0,"",IF(OR(OR(ISBLANK(F6010),SUM(LEN(C6010),LEN(D6010))=0),AND(NOT(E6010="Unknown"),ISBLANK(J6010)),AND(NOT(O6010="Unknown"),ISBLANK(R6010))),"Missing Information", INDEX(Table15[Entire Service Line Classification], MATCH(SUMIFS(Table15[Unique ID],Table15[System-Owned Portion],E6010,Table15[If Material Anything Other than "Lead" in Column E,Was Material Ever Previously Lead?],G6010,Table15[Customer-Owned Portion],O6010),Table15[Unique ID],0),0)))</f>
        <v/>
      </c>
      <c r="X6010"/>
    </row>
    <row r="6011" spans="2:24" x14ac:dyDescent="0.25">
      <c r="B6011" s="146"/>
      <c r="C6011" s="31"/>
      <c r="D6011" s="31"/>
      <c r="E6011" s="44"/>
      <c r="F6011" s="43"/>
      <c r="G6011" s="84"/>
      <c r="H6011" s="31"/>
      <c r="I6011" s="208"/>
      <c r="J6011" s="84"/>
      <c r="K6011" s="31"/>
      <c r="L6011" s="31"/>
      <c r="M6011" s="169"/>
      <c r="N6011" s="148"/>
      <c r="O6011" s="106"/>
      <c r="P6011" s="43"/>
      <c r="Q6011" s="31"/>
      <c r="R6011" s="84"/>
      <c r="S6011" s="31"/>
      <c r="T6011" s="31"/>
      <c r="U6011" s="169"/>
      <c r="V6011" s="150"/>
      <c r="W6011" s="141" t="str" cm="1">
        <f t="array" ref="W6011">IF(SUM(LEN(B6011:V6011))=0,"",IF(OR(OR(ISBLANK(F6011),SUM(LEN(C6011),LEN(D6011))=0),AND(NOT(E6011="Unknown"),ISBLANK(J6011)),AND(NOT(O6011="Unknown"),ISBLANK(R6011))),"Missing Information", INDEX(Table15[Entire Service Line Classification], MATCH(SUMIFS(Table15[Unique ID],Table15[System-Owned Portion],E6011,Table15[If Material Anything Other than "Lead" in Column E,Was Material Ever Previously Lead?],G6011,Table15[Customer-Owned Portion],O6011),Table15[Unique ID],0),0)))</f>
        <v/>
      </c>
      <c r="X6011"/>
    </row>
    <row r="6012" spans="2:24" x14ac:dyDescent="0.25">
      <c r="B6012" s="146"/>
      <c r="C6012" s="31"/>
      <c r="D6012" s="31"/>
      <c r="E6012" s="44"/>
      <c r="F6012" s="43"/>
      <c r="G6012" s="84"/>
      <c r="H6012" s="31"/>
      <c r="I6012" s="208"/>
      <c r="J6012" s="84"/>
      <c r="K6012" s="31"/>
      <c r="L6012" s="31"/>
      <c r="M6012" s="169"/>
      <c r="N6012" s="148"/>
      <c r="O6012" s="106"/>
      <c r="P6012" s="43"/>
      <c r="Q6012" s="31"/>
      <c r="R6012" s="84"/>
      <c r="S6012" s="31"/>
      <c r="T6012" s="31"/>
      <c r="U6012" s="169"/>
      <c r="V6012" s="150"/>
      <c r="W6012" s="141" t="str" cm="1">
        <f t="array" ref="W6012">IF(SUM(LEN(B6012:V6012))=0,"",IF(OR(OR(ISBLANK(F6012),SUM(LEN(C6012),LEN(D6012))=0),AND(NOT(E6012="Unknown"),ISBLANK(J6012)),AND(NOT(O6012="Unknown"),ISBLANK(R6012))),"Missing Information", INDEX(Table15[Entire Service Line Classification], MATCH(SUMIFS(Table15[Unique ID],Table15[System-Owned Portion],E6012,Table15[If Material Anything Other than "Lead" in Column E,Was Material Ever Previously Lead?],G6012,Table15[Customer-Owned Portion],O6012),Table15[Unique ID],0),0)))</f>
        <v/>
      </c>
      <c r="X6012"/>
    </row>
    <row r="6013" spans="2:24" x14ac:dyDescent="0.25">
      <c r="B6013" s="146"/>
      <c r="C6013" s="31"/>
      <c r="D6013" s="31"/>
      <c r="E6013" s="44"/>
      <c r="F6013" s="43"/>
      <c r="G6013" s="84"/>
      <c r="H6013" s="31"/>
      <c r="I6013" s="208"/>
      <c r="J6013" s="84"/>
      <c r="K6013" s="31"/>
      <c r="L6013" s="31"/>
      <c r="M6013" s="169"/>
      <c r="N6013" s="148"/>
      <c r="O6013" s="106"/>
      <c r="P6013" s="43"/>
      <c r="Q6013" s="31"/>
      <c r="R6013" s="84"/>
      <c r="S6013" s="31"/>
      <c r="T6013" s="31"/>
      <c r="U6013" s="169"/>
      <c r="V6013" s="150"/>
      <c r="W6013" s="141" t="str" cm="1">
        <f t="array" ref="W6013">IF(SUM(LEN(B6013:V6013))=0,"",IF(OR(OR(ISBLANK(F6013),SUM(LEN(C6013),LEN(D6013))=0),AND(NOT(E6013="Unknown"),ISBLANK(J6013)),AND(NOT(O6013="Unknown"),ISBLANK(R6013))),"Missing Information", INDEX(Table15[Entire Service Line Classification], MATCH(SUMIFS(Table15[Unique ID],Table15[System-Owned Portion],E6013,Table15[If Material Anything Other than "Lead" in Column E,Was Material Ever Previously Lead?],G6013,Table15[Customer-Owned Portion],O6013),Table15[Unique ID],0),0)))</f>
        <v/>
      </c>
      <c r="X6013"/>
    </row>
    <row r="6014" spans="2:24" x14ac:dyDescent="0.25">
      <c r="B6014" s="146"/>
      <c r="C6014" s="31"/>
      <c r="D6014" s="31"/>
      <c r="E6014" s="44"/>
      <c r="F6014" s="43"/>
      <c r="G6014" s="84"/>
      <c r="H6014" s="31"/>
      <c r="I6014" s="208"/>
      <c r="J6014" s="84"/>
      <c r="K6014" s="31"/>
      <c r="L6014" s="31"/>
      <c r="M6014" s="169"/>
      <c r="N6014" s="148"/>
      <c r="O6014" s="106"/>
      <c r="P6014" s="43"/>
      <c r="Q6014" s="31"/>
      <c r="R6014" s="84"/>
      <c r="S6014" s="31"/>
      <c r="T6014" s="31"/>
      <c r="U6014" s="169"/>
      <c r="V6014" s="150"/>
      <c r="W6014" s="141" t="str" cm="1">
        <f t="array" ref="W6014">IF(SUM(LEN(B6014:V6014))=0,"",IF(OR(OR(ISBLANK(F6014),SUM(LEN(C6014),LEN(D6014))=0),AND(NOT(E6014="Unknown"),ISBLANK(J6014)),AND(NOT(O6014="Unknown"),ISBLANK(R6014))),"Missing Information", INDEX(Table15[Entire Service Line Classification], MATCH(SUMIFS(Table15[Unique ID],Table15[System-Owned Portion],E6014,Table15[If Material Anything Other than "Lead" in Column E,Was Material Ever Previously Lead?],G6014,Table15[Customer-Owned Portion],O6014),Table15[Unique ID],0),0)))</f>
        <v/>
      </c>
      <c r="X6014"/>
    </row>
    <row r="6015" spans="2:24" x14ac:dyDescent="0.25">
      <c r="B6015" s="146"/>
      <c r="C6015" s="31"/>
      <c r="D6015" s="31"/>
      <c r="E6015" s="44"/>
      <c r="F6015" s="43"/>
      <c r="G6015" s="84"/>
      <c r="H6015" s="31"/>
      <c r="I6015" s="208"/>
      <c r="J6015" s="84"/>
      <c r="K6015" s="31"/>
      <c r="L6015" s="31"/>
      <c r="M6015" s="169"/>
      <c r="N6015" s="148"/>
      <c r="O6015" s="106"/>
      <c r="P6015" s="43"/>
      <c r="Q6015" s="31"/>
      <c r="R6015" s="84"/>
      <c r="S6015" s="31"/>
      <c r="T6015" s="31"/>
      <c r="U6015" s="169"/>
      <c r="V6015" s="150"/>
      <c r="W6015" s="141" t="str" cm="1">
        <f t="array" ref="W6015">IF(SUM(LEN(B6015:V6015))=0,"",IF(OR(OR(ISBLANK(F6015),SUM(LEN(C6015),LEN(D6015))=0),AND(NOT(E6015="Unknown"),ISBLANK(J6015)),AND(NOT(O6015="Unknown"),ISBLANK(R6015))),"Missing Information", INDEX(Table15[Entire Service Line Classification], MATCH(SUMIFS(Table15[Unique ID],Table15[System-Owned Portion],E6015,Table15[If Material Anything Other than "Lead" in Column E,Was Material Ever Previously Lead?],G6015,Table15[Customer-Owned Portion],O6015),Table15[Unique ID],0),0)))</f>
        <v/>
      </c>
      <c r="X6015"/>
    </row>
    <row r="6016" spans="2:24" x14ac:dyDescent="0.25">
      <c r="B6016" s="146"/>
      <c r="C6016" s="31"/>
      <c r="D6016" s="31"/>
      <c r="E6016" s="44"/>
      <c r="F6016" s="43"/>
      <c r="G6016" s="84"/>
      <c r="H6016" s="31"/>
      <c r="I6016" s="208"/>
      <c r="J6016" s="84"/>
      <c r="K6016" s="31"/>
      <c r="L6016" s="31"/>
      <c r="M6016" s="169"/>
      <c r="N6016" s="148"/>
      <c r="O6016" s="106"/>
      <c r="P6016" s="43"/>
      <c r="Q6016" s="31"/>
      <c r="R6016" s="84"/>
      <c r="S6016" s="31"/>
      <c r="T6016" s="31"/>
      <c r="U6016" s="169"/>
      <c r="V6016" s="150"/>
      <c r="W6016" s="141" t="str" cm="1">
        <f t="array" ref="W6016">IF(SUM(LEN(B6016:V6016))=0,"",IF(OR(OR(ISBLANK(F6016),SUM(LEN(C6016),LEN(D6016))=0),AND(NOT(E6016="Unknown"),ISBLANK(J6016)),AND(NOT(O6016="Unknown"),ISBLANK(R6016))),"Missing Information", INDEX(Table15[Entire Service Line Classification], MATCH(SUMIFS(Table15[Unique ID],Table15[System-Owned Portion],E6016,Table15[If Material Anything Other than "Lead" in Column E,Was Material Ever Previously Lead?],G6016,Table15[Customer-Owned Portion],O6016),Table15[Unique ID],0),0)))</f>
        <v/>
      </c>
      <c r="X6016"/>
    </row>
    <row r="6017" spans="2:24" x14ac:dyDescent="0.25">
      <c r="B6017" s="146"/>
      <c r="C6017" s="31"/>
      <c r="D6017" s="31"/>
      <c r="E6017" s="44"/>
      <c r="F6017" s="43"/>
      <c r="G6017" s="84"/>
      <c r="H6017" s="31"/>
      <c r="I6017" s="208"/>
      <c r="J6017" s="84"/>
      <c r="K6017" s="31"/>
      <c r="L6017" s="31"/>
      <c r="M6017" s="169"/>
      <c r="N6017" s="148"/>
      <c r="O6017" s="106"/>
      <c r="P6017" s="43"/>
      <c r="Q6017" s="31"/>
      <c r="R6017" s="84"/>
      <c r="S6017" s="31"/>
      <c r="T6017" s="31"/>
      <c r="U6017" s="169"/>
      <c r="V6017" s="150"/>
      <c r="W6017" s="141" t="str" cm="1">
        <f t="array" ref="W6017">IF(SUM(LEN(B6017:V6017))=0,"",IF(OR(OR(ISBLANK(F6017),SUM(LEN(C6017),LEN(D6017))=0),AND(NOT(E6017="Unknown"),ISBLANK(J6017)),AND(NOT(O6017="Unknown"),ISBLANK(R6017))),"Missing Information", INDEX(Table15[Entire Service Line Classification], MATCH(SUMIFS(Table15[Unique ID],Table15[System-Owned Portion],E6017,Table15[If Material Anything Other than "Lead" in Column E,Was Material Ever Previously Lead?],G6017,Table15[Customer-Owned Portion],O6017),Table15[Unique ID],0),0)))</f>
        <v/>
      </c>
      <c r="X6017"/>
    </row>
    <row r="6018" spans="2:24" x14ac:dyDescent="0.25">
      <c r="B6018" s="146"/>
      <c r="C6018" s="31"/>
      <c r="D6018" s="31"/>
      <c r="E6018" s="44"/>
      <c r="F6018" s="43"/>
      <c r="G6018" s="84"/>
      <c r="H6018" s="31"/>
      <c r="I6018" s="208"/>
      <c r="J6018" s="84"/>
      <c r="K6018" s="31"/>
      <c r="L6018" s="31"/>
      <c r="M6018" s="169"/>
      <c r="N6018" s="148"/>
      <c r="O6018" s="106"/>
      <c r="P6018" s="43"/>
      <c r="Q6018" s="31"/>
      <c r="R6018" s="84"/>
      <c r="S6018" s="31"/>
      <c r="T6018" s="31"/>
      <c r="U6018" s="169"/>
      <c r="V6018" s="150"/>
      <c r="W6018" s="141" t="str" cm="1">
        <f t="array" ref="W6018">IF(SUM(LEN(B6018:V6018))=0,"",IF(OR(OR(ISBLANK(F6018),SUM(LEN(C6018),LEN(D6018))=0),AND(NOT(E6018="Unknown"),ISBLANK(J6018)),AND(NOT(O6018="Unknown"),ISBLANK(R6018))),"Missing Information", INDEX(Table15[Entire Service Line Classification], MATCH(SUMIFS(Table15[Unique ID],Table15[System-Owned Portion],E6018,Table15[If Material Anything Other than "Lead" in Column E,Was Material Ever Previously Lead?],G6018,Table15[Customer-Owned Portion],O6018),Table15[Unique ID],0),0)))</f>
        <v/>
      </c>
      <c r="X6018"/>
    </row>
    <row r="6019" spans="2:24" x14ac:dyDescent="0.25">
      <c r="B6019" s="146"/>
      <c r="C6019" s="31"/>
      <c r="D6019" s="31"/>
      <c r="E6019" s="44"/>
      <c r="F6019" s="43"/>
      <c r="G6019" s="84"/>
      <c r="H6019" s="31"/>
      <c r="I6019" s="208"/>
      <c r="J6019" s="84"/>
      <c r="K6019" s="31"/>
      <c r="L6019" s="31"/>
      <c r="M6019" s="169"/>
      <c r="N6019" s="148"/>
      <c r="O6019" s="106"/>
      <c r="P6019" s="43"/>
      <c r="Q6019" s="31"/>
      <c r="R6019" s="84"/>
      <c r="S6019" s="31"/>
      <c r="T6019" s="31"/>
      <c r="U6019" s="169"/>
      <c r="V6019" s="150"/>
      <c r="W6019" s="141" t="str" cm="1">
        <f t="array" ref="W6019">IF(SUM(LEN(B6019:V6019))=0,"",IF(OR(OR(ISBLANK(F6019),SUM(LEN(C6019),LEN(D6019))=0),AND(NOT(E6019="Unknown"),ISBLANK(J6019)),AND(NOT(O6019="Unknown"),ISBLANK(R6019))),"Missing Information", INDEX(Table15[Entire Service Line Classification], MATCH(SUMIFS(Table15[Unique ID],Table15[System-Owned Portion],E6019,Table15[If Material Anything Other than "Lead" in Column E,Was Material Ever Previously Lead?],G6019,Table15[Customer-Owned Portion],O6019),Table15[Unique ID],0),0)))</f>
        <v/>
      </c>
      <c r="X6019"/>
    </row>
    <row r="6020" spans="2:24" x14ac:dyDescent="0.25">
      <c r="B6020" s="146"/>
      <c r="C6020" s="31"/>
      <c r="D6020" s="31"/>
      <c r="E6020" s="44"/>
      <c r="F6020" s="43"/>
      <c r="G6020" s="84"/>
      <c r="H6020" s="31"/>
      <c r="I6020" s="208"/>
      <c r="J6020" s="84"/>
      <c r="K6020" s="31"/>
      <c r="L6020" s="31"/>
      <c r="M6020" s="169"/>
      <c r="N6020" s="148"/>
      <c r="O6020" s="106"/>
      <c r="P6020" s="43"/>
      <c r="Q6020" s="31"/>
      <c r="R6020" s="84"/>
      <c r="S6020" s="31"/>
      <c r="T6020" s="31"/>
      <c r="U6020" s="169"/>
      <c r="V6020" s="150"/>
      <c r="W6020" s="141" t="str" cm="1">
        <f t="array" ref="W6020">IF(SUM(LEN(B6020:V6020))=0,"",IF(OR(OR(ISBLANK(F6020),SUM(LEN(C6020),LEN(D6020))=0),AND(NOT(E6020="Unknown"),ISBLANK(J6020)),AND(NOT(O6020="Unknown"),ISBLANK(R6020))),"Missing Information", INDEX(Table15[Entire Service Line Classification], MATCH(SUMIFS(Table15[Unique ID],Table15[System-Owned Portion],E6020,Table15[If Material Anything Other than "Lead" in Column E,Was Material Ever Previously Lead?],G6020,Table15[Customer-Owned Portion],O6020),Table15[Unique ID],0),0)))</f>
        <v/>
      </c>
      <c r="X6020"/>
    </row>
    <row r="6021" spans="2:24" x14ac:dyDescent="0.25">
      <c r="B6021" s="146"/>
      <c r="C6021" s="31"/>
      <c r="D6021" s="31"/>
      <c r="E6021" s="44"/>
      <c r="F6021" s="43"/>
      <c r="G6021" s="84"/>
      <c r="H6021" s="31"/>
      <c r="I6021" s="208"/>
      <c r="J6021" s="84"/>
      <c r="K6021" s="31"/>
      <c r="L6021" s="31"/>
      <c r="M6021" s="169"/>
      <c r="N6021" s="148"/>
      <c r="O6021" s="106"/>
      <c r="P6021" s="43"/>
      <c r="Q6021" s="31"/>
      <c r="R6021" s="84"/>
      <c r="S6021" s="31"/>
      <c r="T6021" s="31"/>
      <c r="U6021" s="169"/>
      <c r="V6021" s="150"/>
      <c r="W6021" s="141" t="str" cm="1">
        <f t="array" ref="W6021">IF(SUM(LEN(B6021:V6021))=0,"",IF(OR(OR(ISBLANK(F6021),SUM(LEN(C6021),LEN(D6021))=0),AND(NOT(E6021="Unknown"),ISBLANK(J6021)),AND(NOT(O6021="Unknown"),ISBLANK(R6021))),"Missing Information", INDEX(Table15[Entire Service Line Classification], MATCH(SUMIFS(Table15[Unique ID],Table15[System-Owned Portion],E6021,Table15[If Material Anything Other than "Lead" in Column E,Was Material Ever Previously Lead?],G6021,Table15[Customer-Owned Portion],O6021),Table15[Unique ID],0),0)))</f>
        <v/>
      </c>
      <c r="X6021"/>
    </row>
    <row r="6022" spans="2:24" x14ac:dyDescent="0.25">
      <c r="B6022" s="146"/>
      <c r="C6022" s="31"/>
      <c r="D6022" s="31"/>
      <c r="E6022" s="44"/>
      <c r="F6022" s="43"/>
      <c r="G6022" s="84"/>
      <c r="H6022" s="31"/>
      <c r="I6022" s="208"/>
      <c r="J6022" s="84"/>
      <c r="K6022" s="31"/>
      <c r="L6022" s="31"/>
      <c r="M6022" s="169"/>
      <c r="N6022" s="148"/>
      <c r="O6022" s="106"/>
      <c r="P6022" s="43"/>
      <c r="Q6022" s="31"/>
      <c r="R6022" s="84"/>
      <c r="S6022" s="31"/>
      <c r="T6022" s="31"/>
      <c r="U6022" s="169"/>
      <c r="V6022" s="150"/>
      <c r="W6022" s="141" t="str" cm="1">
        <f t="array" ref="W6022">IF(SUM(LEN(B6022:V6022))=0,"",IF(OR(OR(ISBLANK(F6022),SUM(LEN(C6022),LEN(D6022))=0),AND(NOT(E6022="Unknown"),ISBLANK(J6022)),AND(NOT(O6022="Unknown"),ISBLANK(R6022))),"Missing Information", INDEX(Table15[Entire Service Line Classification], MATCH(SUMIFS(Table15[Unique ID],Table15[System-Owned Portion],E6022,Table15[If Material Anything Other than "Lead" in Column E,Was Material Ever Previously Lead?],G6022,Table15[Customer-Owned Portion],O6022),Table15[Unique ID],0),0)))</f>
        <v/>
      </c>
      <c r="X6022"/>
    </row>
    <row r="6023" spans="2:24" x14ac:dyDescent="0.25">
      <c r="B6023" s="146"/>
      <c r="C6023" s="31"/>
      <c r="D6023" s="31"/>
      <c r="E6023" s="44"/>
      <c r="F6023" s="43"/>
      <c r="G6023" s="84"/>
      <c r="H6023" s="31"/>
      <c r="I6023" s="208"/>
      <c r="J6023" s="84"/>
      <c r="K6023" s="31"/>
      <c r="L6023" s="31"/>
      <c r="M6023" s="169"/>
      <c r="N6023" s="148"/>
      <c r="O6023" s="106"/>
      <c r="P6023" s="43"/>
      <c r="Q6023" s="31"/>
      <c r="R6023" s="84"/>
      <c r="S6023" s="31"/>
      <c r="T6023" s="31"/>
      <c r="U6023" s="169"/>
      <c r="V6023" s="150"/>
      <c r="W6023" s="141" t="str" cm="1">
        <f t="array" ref="W6023">IF(SUM(LEN(B6023:V6023))=0,"",IF(OR(OR(ISBLANK(F6023),SUM(LEN(C6023),LEN(D6023))=0),AND(NOT(E6023="Unknown"),ISBLANK(J6023)),AND(NOT(O6023="Unknown"),ISBLANK(R6023))),"Missing Information", INDEX(Table15[Entire Service Line Classification], MATCH(SUMIFS(Table15[Unique ID],Table15[System-Owned Portion],E6023,Table15[If Material Anything Other than "Lead" in Column E,Was Material Ever Previously Lead?],G6023,Table15[Customer-Owned Portion],O6023),Table15[Unique ID],0),0)))</f>
        <v/>
      </c>
      <c r="X6023"/>
    </row>
    <row r="6024" spans="2:24" x14ac:dyDescent="0.25">
      <c r="B6024" s="146"/>
      <c r="C6024" s="31"/>
      <c r="D6024" s="31"/>
      <c r="E6024" s="44"/>
      <c r="F6024" s="43"/>
      <c r="G6024" s="84"/>
      <c r="H6024" s="31"/>
      <c r="I6024" s="208"/>
      <c r="J6024" s="84"/>
      <c r="K6024" s="31"/>
      <c r="L6024" s="31"/>
      <c r="M6024" s="169"/>
      <c r="N6024" s="148"/>
      <c r="O6024" s="106"/>
      <c r="P6024" s="43"/>
      <c r="Q6024" s="31"/>
      <c r="R6024" s="84"/>
      <c r="S6024" s="31"/>
      <c r="T6024" s="31"/>
      <c r="U6024" s="169"/>
      <c r="V6024" s="150"/>
      <c r="W6024" s="141" t="str" cm="1">
        <f t="array" ref="W6024">IF(SUM(LEN(B6024:V6024))=0,"",IF(OR(OR(ISBLANK(F6024),SUM(LEN(C6024),LEN(D6024))=0),AND(NOT(E6024="Unknown"),ISBLANK(J6024)),AND(NOT(O6024="Unknown"),ISBLANK(R6024))),"Missing Information", INDEX(Table15[Entire Service Line Classification], MATCH(SUMIFS(Table15[Unique ID],Table15[System-Owned Portion],E6024,Table15[If Material Anything Other than "Lead" in Column E,Was Material Ever Previously Lead?],G6024,Table15[Customer-Owned Portion],O6024),Table15[Unique ID],0),0)))</f>
        <v/>
      </c>
      <c r="X6024"/>
    </row>
    <row r="6025" spans="2:24" x14ac:dyDescent="0.25">
      <c r="B6025" s="146"/>
      <c r="C6025" s="31"/>
      <c r="D6025" s="31"/>
      <c r="E6025" s="44"/>
      <c r="F6025" s="43"/>
      <c r="G6025" s="84"/>
      <c r="H6025" s="31"/>
      <c r="I6025" s="208"/>
      <c r="J6025" s="84"/>
      <c r="K6025" s="31"/>
      <c r="L6025" s="31"/>
      <c r="M6025" s="169"/>
      <c r="N6025" s="148"/>
      <c r="O6025" s="106"/>
      <c r="P6025" s="43"/>
      <c r="Q6025" s="31"/>
      <c r="R6025" s="84"/>
      <c r="S6025" s="31"/>
      <c r="T6025" s="31"/>
      <c r="U6025" s="169"/>
      <c r="V6025" s="150"/>
      <c r="W6025" s="141" t="str" cm="1">
        <f t="array" ref="W6025">IF(SUM(LEN(B6025:V6025))=0,"",IF(OR(OR(ISBLANK(F6025),SUM(LEN(C6025),LEN(D6025))=0),AND(NOT(E6025="Unknown"),ISBLANK(J6025)),AND(NOT(O6025="Unknown"),ISBLANK(R6025))),"Missing Information", INDEX(Table15[Entire Service Line Classification], MATCH(SUMIFS(Table15[Unique ID],Table15[System-Owned Portion],E6025,Table15[If Material Anything Other than "Lead" in Column E,Was Material Ever Previously Lead?],G6025,Table15[Customer-Owned Portion],O6025),Table15[Unique ID],0),0)))</f>
        <v/>
      </c>
      <c r="X6025"/>
    </row>
    <row r="6026" spans="2:24" x14ac:dyDescent="0.25">
      <c r="B6026" s="146"/>
      <c r="C6026" s="31"/>
      <c r="D6026" s="31"/>
      <c r="E6026" s="44"/>
      <c r="F6026" s="43"/>
      <c r="G6026" s="84"/>
      <c r="H6026" s="31"/>
      <c r="I6026" s="208"/>
      <c r="J6026" s="84"/>
      <c r="K6026" s="31"/>
      <c r="L6026" s="31"/>
      <c r="M6026" s="169"/>
      <c r="N6026" s="148"/>
      <c r="O6026" s="106"/>
      <c r="P6026" s="43"/>
      <c r="Q6026" s="31"/>
      <c r="R6026" s="84"/>
      <c r="S6026" s="31"/>
      <c r="T6026" s="31"/>
      <c r="U6026" s="169"/>
      <c r="V6026" s="150"/>
      <c r="W6026" s="141" t="str" cm="1">
        <f t="array" ref="W6026">IF(SUM(LEN(B6026:V6026))=0,"",IF(OR(OR(ISBLANK(F6026),SUM(LEN(C6026),LEN(D6026))=0),AND(NOT(E6026="Unknown"),ISBLANK(J6026)),AND(NOT(O6026="Unknown"),ISBLANK(R6026))),"Missing Information", INDEX(Table15[Entire Service Line Classification], MATCH(SUMIFS(Table15[Unique ID],Table15[System-Owned Portion],E6026,Table15[If Material Anything Other than "Lead" in Column E,Was Material Ever Previously Lead?],G6026,Table15[Customer-Owned Portion],O6026),Table15[Unique ID],0),0)))</f>
        <v/>
      </c>
      <c r="X6026"/>
    </row>
    <row r="6027" spans="2:24" x14ac:dyDescent="0.25">
      <c r="B6027" s="146"/>
      <c r="C6027" s="31"/>
      <c r="D6027" s="31"/>
      <c r="E6027" s="44"/>
      <c r="F6027" s="43"/>
      <c r="G6027" s="84"/>
      <c r="H6027" s="31"/>
      <c r="I6027" s="208"/>
      <c r="J6027" s="84"/>
      <c r="K6027" s="31"/>
      <c r="L6027" s="31"/>
      <c r="M6027" s="169"/>
      <c r="N6027" s="148"/>
      <c r="O6027" s="106"/>
      <c r="P6027" s="43"/>
      <c r="Q6027" s="31"/>
      <c r="R6027" s="84"/>
      <c r="S6027" s="31"/>
      <c r="T6027" s="31"/>
      <c r="U6027" s="169"/>
      <c r="V6027" s="150"/>
      <c r="W6027" s="141" t="str" cm="1">
        <f t="array" ref="W6027">IF(SUM(LEN(B6027:V6027))=0,"",IF(OR(OR(ISBLANK(F6027),SUM(LEN(C6027),LEN(D6027))=0),AND(NOT(E6027="Unknown"),ISBLANK(J6027)),AND(NOT(O6027="Unknown"),ISBLANK(R6027))),"Missing Information", INDEX(Table15[Entire Service Line Classification], MATCH(SUMIFS(Table15[Unique ID],Table15[System-Owned Portion],E6027,Table15[If Material Anything Other than "Lead" in Column E,Was Material Ever Previously Lead?],G6027,Table15[Customer-Owned Portion],O6027),Table15[Unique ID],0),0)))</f>
        <v/>
      </c>
      <c r="X6027"/>
    </row>
    <row r="6028" spans="2:24" x14ac:dyDescent="0.25">
      <c r="B6028" s="146"/>
      <c r="C6028" s="31"/>
      <c r="D6028" s="31"/>
      <c r="E6028" s="44"/>
      <c r="F6028" s="43"/>
      <c r="G6028" s="84"/>
      <c r="H6028" s="31"/>
      <c r="I6028" s="208"/>
      <c r="J6028" s="84"/>
      <c r="K6028" s="31"/>
      <c r="L6028" s="31"/>
      <c r="M6028" s="169"/>
      <c r="N6028" s="148"/>
      <c r="O6028" s="106"/>
      <c r="P6028" s="43"/>
      <c r="Q6028" s="31"/>
      <c r="R6028" s="84"/>
      <c r="S6028" s="31"/>
      <c r="T6028" s="31"/>
      <c r="U6028" s="169"/>
      <c r="V6028" s="150"/>
      <c r="W6028" s="141" t="str" cm="1">
        <f t="array" ref="W6028">IF(SUM(LEN(B6028:V6028))=0,"",IF(OR(OR(ISBLANK(F6028),SUM(LEN(C6028),LEN(D6028))=0),AND(NOT(E6028="Unknown"),ISBLANK(J6028)),AND(NOT(O6028="Unknown"),ISBLANK(R6028))),"Missing Information", INDEX(Table15[Entire Service Line Classification], MATCH(SUMIFS(Table15[Unique ID],Table15[System-Owned Portion],E6028,Table15[If Material Anything Other than "Lead" in Column E,Was Material Ever Previously Lead?],G6028,Table15[Customer-Owned Portion],O6028),Table15[Unique ID],0),0)))</f>
        <v/>
      </c>
      <c r="X6028"/>
    </row>
    <row r="6029" spans="2:24" x14ac:dyDescent="0.25">
      <c r="B6029" s="146"/>
      <c r="C6029" s="31"/>
      <c r="D6029" s="31"/>
      <c r="E6029" s="44"/>
      <c r="F6029" s="43"/>
      <c r="G6029" s="84"/>
      <c r="H6029" s="31"/>
      <c r="I6029" s="208"/>
      <c r="J6029" s="84"/>
      <c r="K6029" s="31"/>
      <c r="L6029" s="31"/>
      <c r="M6029" s="169"/>
      <c r="N6029" s="148"/>
      <c r="O6029" s="106"/>
      <c r="P6029" s="43"/>
      <c r="Q6029" s="31"/>
      <c r="R6029" s="84"/>
      <c r="S6029" s="31"/>
      <c r="T6029" s="31"/>
      <c r="U6029" s="169"/>
      <c r="V6029" s="150"/>
      <c r="W6029" s="141" t="str" cm="1">
        <f t="array" ref="W6029">IF(SUM(LEN(B6029:V6029))=0,"",IF(OR(OR(ISBLANK(F6029),SUM(LEN(C6029),LEN(D6029))=0),AND(NOT(E6029="Unknown"),ISBLANK(J6029)),AND(NOT(O6029="Unknown"),ISBLANK(R6029))),"Missing Information", INDEX(Table15[Entire Service Line Classification], MATCH(SUMIFS(Table15[Unique ID],Table15[System-Owned Portion],E6029,Table15[If Material Anything Other than "Lead" in Column E,Was Material Ever Previously Lead?],G6029,Table15[Customer-Owned Portion],O6029),Table15[Unique ID],0),0)))</f>
        <v/>
      </c>
      <c r="X6029"/>
    </row>
    <row r="6030" spans="2:24" x14ac:dyDescent="0.25">
      <c r="B6030" s="146"/>
      <c r="C6030" s="31"/>
      <c r="D6030" s="31"/>
      <c r="E6030" s="44"/>
      <c r="F6030" s="43"/>
      <c r="G6030" s="84"/>
      <c r="H6030" s="31"/>
      <c r="I6030" s="208"/>
      <c r="J6030" s="84"/>
      <c r="K6030" s="31"/>
      <c r="L6030" s="31"/>
      <c r="M6030" s="169"/>
      <c r="N6030" s="148"/>
      <c r="O6030" s="106"/>
      <c r="P6030" s="43"/>
      <c r="Q6030" s="31"/>
      <c r="R6030" s="84"/>
      <c r="S6030" s="31"/>
      <c r="T6030" s="31"/>
      <c r="U6030" s="169"/>
      <c r="V6030" s="150"/>
      <c r="W6030" s="141" t="str" cm="1">
        <f t="array" ref="W6030">IF(SUM(LEN(B6030:V6030))=0,"",IF(OR(OR(ISBLANK(F6030),SUM(LEN(C6030),LEN(D6030))=0),AND(NOT(E6030="Unknown"),ISBLANK(J6030)),AND(NOT(O6030="Unknown"),ISBLANK(R6030))),"Missing Information", INDEX(Table15[Entire Service Line Classification], MATCH(SUMIFS(Table15[Unique ID],Table15[System-Owned Portion],E6030,Table15[If Material Anything Other than "Lead" in Column E,Was Material Ever Previously Lead?],G6030,Table15[Customer-Owned Portion],O6030),Table15[Unique ID],0),0)))</f>
        <v/>
      </c>
      <c r="X6030"/>
    </row>
    <row r="6031" spans="2:24" x14ac:dyDescent="0.25">
      <c r="B6031" s="146"/>
      <c r="C6031" s="31"/>
      <c r="D6031" s="31"/>
      <c r="E6031" s="44"/>
      <c r="F6031" s="43"/>
      <c r="G6031" s="84"/>
      <c r="H6031" s="31"/>
      <c r="I6031" s="208"/>
      <c r="J6031" s="84"/>
      <c r="K6031" s="31"/>
      <c r="L6031" s="31"/>
      <c r="M6031" s="169"/>
      <c r="N6031" s="148"/>
      <c r="O6031" s="106"/>
      <c r="P6031" s="43"/>
      <c r="Q6031" s="31"/>
      <c r="R6031" s="84"/>
      <c r="S6031" s="31"/>
      <c r="T6031" s="31"/>
      <c r="U6031" s="169"/>
      <c r="V6031" s="150"/>
      <c r="W6031" s="141" t="str" cm="1">
        <f t="array" ref="W6031">IF(SUM(LEN(B6031:V6031))=0,"",IF(OR(OR(ISBLANK(F6031),SUM(LEN(C6031),LEN(D6031))=0),AND(NOT(E6031="Unknown"),ISBLANK(J6031)),AND(NOT(O6031="Unknown"),ISBLANK(R6031))),"Missing Information", INDEX(Table15[Entire Service Line Classification], MATCH(SUMIFS(Table15[Unique ID],Table15[System-Owned Portion],E6031,Table15[If Material Anything Other than "Lead" in Column E,Was Material Ever Previously Lead?],G6031,Table15[Customer-Owned Portion],O6031),Table15[Unique ID],0),0)))</f>
        <v/>
      </c>
      <c r="X6031"/>
    </row>
    <row r="6032" spans="2:24" x14ac:dyDescent="0.25">
      <c r="B6032" s="146"/>
      <c r="C6032" s="31"/>
      <c r="D6032" s="31"/>
      <c r="E6032" s="44"/>
      <c r="F6032" s="43"/>
      <c r="G6032" s="84"/>
      <c r="H6032" s="31"/>
      <c r="I6032" s="208"/>
      <c r="J6032" s="84"/>
      <c r="K6032" s="31"/>
      <c r="L6032" s="31"/>
      <c r="M6032" s="169"/>
      <c r="N6032" s="148"/>
      <c r="O6032" s="106"/>
      <c r="P6032" s="43"/>
      <c r="Q6032" s="31"/>
      <c r="R6032" s="84"/>
      <c r="S6032" s="31"/>
      <c r="T6032" s="31"/>
      <c r="U6032" s="169"/>
      <c r="V6032" s="150"/>
      <c r="W6032" s="141" t="str" cm="1">
        <f t="array" ref="W6032">IF(SUM(LEN(B6032:V6032))=0,"",IF(OR(OR(ISBLANK(F6032),SUM(LEN(C6032),LEN(D6032))=0),AND(NOT(E6032="Unknown"),ISBLANK(J6032)),AND(NOT(O6032="Unknown"),ISBLANK(R6032))),"Missing Information", INDEX(Table15[Entire Service Line Classification], MATCH(SUMIFS(Table15[Unique ID],Table15[System-Owned Portion],E6032,Table15[If Material Anything Other than "Lead" in Column E,Was Material Ever Previously Lead?],G6032,Table15[Customer-Owned Portion],O6032),Table15[Unique ID],0),0)))</f>
        <v/>
      </c>
      <c r="X6032"/>
    </row>
    <row r="6033" spans="2:24" x14ac:dyDescent="0.25">
      <c r="B6033" s="146"/>
      <c r="C6033" s="31"/>
      <c r="D6033" s="31"/>
      <c r="E6033" s="44"/>
      <c r="F6033" s="43"/>
      <c r="G6033" s="84"/>
      <c r="H6033" s="31"/>
      <c r="I6033" s="208"/>
      <c r="J6033" s="84"/>
      <c r="K6033" s="31"/>
      <c r="L6033" s="31"/>
      <c r="M6033" s="169"/>
      <c r="N6033" s="148"/>
      <c r="O6033" s="106"/>
      <c r="P6033" s="43"/>
      <c r="Q6033" s="31"/>
      <c r="R6033" s="84"/>
      <c r="S6033" s="31"/>
      <c r="T6033" s="31"/>
      <c r="U6033" s="169"/>
      <c r="V6033" s="150"/>
      <c r="W6033" s="141" t="str" cm="1">
        <f t="array" ref="W6033">IF(SUM(LEN(B6033:V6033))=0,"",IF(OR(OR(ISBLANK(F6033),SUM(LEN(C6033),LEN(D6033))=0),AND(NOT(E6033="Unknown"),ISBLANK(J6033)),AND(NOT(O6033="Unknown"),ISBLANK(R6033))),"Missing Information", INDEX(Table15[Entire Service Line Classification], MATCH(SUMIFS(Table15[Unique ID],Table15[System-Owned Portion],E6033,Table15[If Material Anything Other than "Lead" in Column E,Was Material Ever Previously Lead?],G6033,Table15[Customer-Owned Portion],O6033),Table15[Unique ID],0),0)))</f>
        <v/>
      </c>
      <c r="X6033"/>
    </row>
    <row r="6034" spans="2:24" x14ac:dyDescent="0.25">
      <c r="B6034" s="146"/>
      <c r="C6034" s="31"/>
      <c r="D6034" s="31"/>
      <c r="E6034" s="44"/>
      <c r="F6034" s="43"/>
      <c r="G6034" s="84"/>
      <c r="H6034" s="31"/>
      <c r="I6034" s="208"/>
      <c r="J6034" s="84"/>
      <c r="K6034" s="31"/>
      <c r="L6034" s="31"/>
      <c r="M6034" s="169"/>
      <c r="N6034" s="148"/>
      <c r="O6034" s="106"/>
      <c r="P6034" s="43"/>
      <c r="Q6034" s="31"/>
      <c r="R6034" s="84"/>
      <c r="S6034" s="31"/>
      <c r="T6034" s="31"/>
      <c r="U6034" s="169"/>
      <c r="V6034" s="150"/>
      <c r="W6034" s="141" t="str" cm="1">
        <f t="array" ref="W6034">IF(SUM(LEN(B6034:V6034))=0,"",IF(OR(OR(ISBLANK(F6034),SUM(LEN(C6034),LEN(D6034))=0),AND(NOT(E6034="Unknown"),ISBLANK(J6034)),AND(NOT(O6034="Unknown"),ISBLANK(R6034))),"Missing Information", INDEX(Table15[Entire Service Line Classification], MATCH(SUMIFS(Table15[Unique ID],Table15[System-Owned Portion],E6034,Table15[If Material Anything Other than "Lead" in Column E,Was Material Ever Previously Lead?],G6034,Table15[Customer-Owned Portion],O6034),Table15[Unique ID],0),0)))</f>
        <v/>
      </c>
      <c r="X6034"/>
    </row>
    <row r="6035" spans="2:24" x14ac:dyDescent="0.25">
      <c r="B6035" s="146"/>
      <c r="C6035" s="31"/>
      <c r="D6035" s="31"/>
      <c r="E6035" s="44"/>
      <c r="F6035" s="43"/>
      <c r="G6035" s="84"/>
      <c r="H6035" s="31"/>
      <c r="I6035" s="208"/>
      <c r="J6035" s="84"/>
      <c r="K6035" s="31"/>
      <c r="L6035" s="31"/>
      <c r="M6035" s="169"/>
      <c r="N6035" s="148"/>
      <c r="O6035" s="106"/>
      <c r="P6035" s="43"/>
      <c r="Q6035" s="31"/>
      <c r="R6035" s="84"/>
      <c r="S6035" s="31"/>
      <c r="T6035" s="31"/>
      <c r="U6035" s="169"/>
      <c r="V6035" s="150"/>
      <c r="W6035" s="141" t="str" cm="1">
        <f t="array" ref="W6035">IF(SUM(LEN(B6035:V6035))=0,"",IF(OR(OR(ISBLANK(F6035),SUM(LEN(C6035),LEN(D6035))=0),AND(NOT(E6035="Unknown"),ISBLANK(J6035)),AND(NOT(O6035="Unknown"),ISBLANK(R6035))),"Missing Information", INDEX(Table15[Entire Service Line Classification], MATCH(SUMIFS(Table15[Unique ID],Table15[System-Owned Portion],E6035,Table15[If Material Anything Other than "Lead" in Column E,Was Material Ever Previously Lead?],G6035,Table15[Customer-Owned Portion],O6035),Table15[Unique ID],0),0)))</f>
        <v/>
      </c>
      <c r="X6035"/>
    </row>
    <row r="6036" spans="2:24" x14ac:dyDescent="0.25">
      <c r="B6036" s="146"/>
      <c r="C6036" s="31"/>
      <c r="D6036" s="31"/>
      <c r="E6036" s="44"/>
      <c r="F6036" s="43"/>
      <c r="G6036" s="84"/>
      <c r="H6036" s="31"/>
      <c r="I6036" s="208"/>
      <c r="J6036" s="84"/>
      <c r="K6036" s="31"/>
      <c r="L6036" s="31"/>
      <c r="M6036" s="169"/>
      <c r="N6036" s="148"/>
      <c r="O6036" s="106"/>
      <c r="P6036" s="43"/>
      <c r="Q6036" s="31"/>
      <c r="R6036" s="84"/>
      <c r="S6036" s="31"/>
      <c r="T6036" s="31"/>
      <c r="U6036" s="169"/>
      <c r="V6036" s="150"/>
      <c r="W6036" s="141" t="str" cm="1">
        <f t="array" ref="W6036">IF(SUM(LEN(B6036:V6036))=0,"",IF(OR(OR(ISBLANK(F6036),SUM(LEN(C6036),LEN(D6036))=0),AND(NOT(E6036="Unknown"),ISBLANK(J6036)),AND(NOT(O6036="Unknown"),ISBLANK(R6036))),"Missing Information", INDEX(Table15[Entire Service Line Classification], MATCH(SUMIFS(Table15[Unique ID],Table15[System-Owned Portion],E6036,Table15[If Material Anything Other than "Lead" in Column E,Was Material Ever Previously Lead?],G6036,Table15[Customer-Owned Portion],O6036),Table15[Unique ID],0),0)))</f>
        <v/>
      </c>
      <c r="X6036"/>
    </row>
    <row r="6037" spans="2:24" x14ac:dyDescent="0.25">
      <c r="B6037" s="146"/>
      <c r="C6037" s="31"/>
      <c r="D6037" s="31"/>
      <c r="E6037" s="44"/>
      <c r="F6037" s="43"/>
      <c r="G6037" s="84"/>
      <c r="H6037" s="31"/>
      <c r="I6037" s="208"/>
      <c r="J6037" s="84"/>
      <c r="K6037" s="31"/>
      <c r="L6037" s="31"/>
      <c r="M6037" s="169"/>
      <c r="N6037" s="148"/>
      <c r="O6037" s="106"/>
      <c r="P6037" s="43"/>
      <c r="Q6037" s="31"/>
      <c r="R6037" s="84"/>
      <c r="S6037" s="31"/>
      <c r="T6037" s="31"/>
      <c r="U6037" s="169"/>
      <c r="V6037" s="150"/>
      <c r="W6037" s="141" t="str" cm="1">
        <f t="array" ref="W6037">IF(SUM(LEN(B6037:V6037))=0,"",IF(OR(OR(ISBLANK(F6037),SUM(LEN(C6037),LEN(D6037))=0),AND(NOT(E6037="Unknown"),ISBLANK(J6037)),AND(NOT(O6037="Unknown"),ISBLANK(R6037))),"Missing Information", INDEX(Table15[Entire Service Line Classification], MATCH(SUMIFS(Table15[Unique ID],Table15[System-Owned Portion],E6037,Table15[If Material Anything Other than "Lead" in Column E,Was Material Ever Previously Lead?],G6037,Table15[Customer-Owned Portion],O6037),Table15[Unique ID],0),0)))</f>
        <v/>
      </c>
      <c r="X6037"/>
    </row>
    <row r="6038" spans="2:24" x14ac:dyDescent="0.25">
      <c r="B6038" s="146"/>
      <c r="C6038" s="31"/>
      <c r="D6038" s="31"/>
      <c r="E6038" s="44"/>
      <c r="F6038" s="43"/>
      <c r="G6038" s="84"/>
      <c r="H6038" s="31"/>
      <c r="I6038" s="208"/>
      <c r="J6038" s="84"/>
      <c r="K6038" s="31"/>
      <c r="L6038" s="31"/>
      <c r="M6038" s="169"/>
      <c r="N6038" s="148"/>
      <c r="O6038" s="106"/>
      <c r="P6038" s="43"/>
      <c r="Q6038" s="31"/>
      <c r="R6038" s="84"/>
      <c r="S6038" s="31"/>
      <c r="T6038" s="31"/>
      <c r="U6038" s="169"/>
      <c r="V6038" s="150"/>
      <c r="W6038" s="141" t="str" cm="1">
        <f t="array" ref="W6038">IF(SUM(LEN(B6038:V6038))=0,"",IF(OR(OR(ISBLANK(F6038),SUM(LEN(C6038),LEN(D6038))=0),AND(NOT(E6038="Unknown"),ISBLANK(J6038)),AND(NOT(O6038="Unknown"),ISBLANK(R6038))),"Missing Information", INDEX(Table15[Entire Service Line Classification], MATCH(SUMIFS(Table15[Unique ID],Table15[System-Owned Portion],E6038,Table15[If Material Anything Other than "Lead" in Column E,Was Material Ever Previously Lead?],G6038,Table15[Customer-Owned Portion],O6038),Table15[Unique ID],0),0)))</f>
        <v/>
      </c>
      <c r="X6038"/>
    </row>
    <row r="6039" spans="2:24" x14ac:dyDescent="0.25">
      <c r="B6039" s="146"/>
      <c r="C6039" s="31"/>
      <c r="D6039" s="31"/>
      <c r="E6039" s="44"/>
      <c r="F6039" s="43"/>
      <c r="G6039" s="84"/>
      <c r="H6039" s="31"/>
      <c r="I6039" s="208"/>
      <c r="J6039" s="84"/>
      <c r="K6039" s="31"/>
      <c r="L6039" s="31"/>
      <c r="M6039" s="169"/>
      <c r="N6039" s="148"/>
      <c r="O6039" s="106"/>
      <c r="P6039" s="43"/>
      <c r="Q6039" s="31"/>
      <c r="R6039" s="84"/>
      <c r="S6039" s="31"/>
      <c r="T6039" s="31"/>
      <c r="U6039" s="169"/>
      <c r="V6039" s="150"/>
      <c r="W6039" s="141" t="str" cm="1">
        <f t="array" ref="W6039">IF(SUM(LEN(B6039:V6039))=0,"",IF(OR(OR(ISBLANK(F6039),SUM(LEN(C6039),LEN(D6039))=0),AND(NOT(E6039="Unknown"),ISBLANK(J6039)),AND(NOT(O6039="Unknown"),ISBLANK(R6039))),"Missing Information", INDEX(Table15[Entire Service Line Classification], MATCH(SUMIFS(Table15[Unique ID],Table15[System-Owned Portion],E6039,Table15[If Material Anything Other than "Lead" in Column E,Was Material Ever Previously Lead?],G6039,Table15[Customer-Owned Portion],O6039),Table15[Unique ID],0),0)))</f>
        <v/>
      </c>
      <c r="X6039"/>
    </row>
    <row r="6040" spans="2:24" x14ac:dyDescent="0.25">
      <c r="B6040" s="146"/>
      <c r="C6040" s="31"/>
      <c r="D6040" s="31"/>
      <c r="E6040" s="44"/>
      <c r="F6040" s="43"/>
      <c r="G6040" s="84"/>
      <c r="H6040" s="31"/>
      <c r="I6040" s="208"/>
      <c r="J6040" s="84"/>
      <c r="K6040" s="31"/>
      <c r="L6040" s="31"/>
      <c r="M6040" s="169"/>
      <c r="N6040" s="148"/>
      <c r="O6040" s="106"/>
      <c r="P6040" s="43"/>
      <c r="Q6040" s="31"/>
      <c r="R6040" s="84"/>
      <c r="S6040" s="31"/>
      <c r="T6040" s="31"/>
      <c r="U6040" s="169"/>
      <c r="V6040" s="150"/>
      <c r="W6040" s="141" t="str" cm="1">
        <f t="array" ref="W6040">IF(SUM(LEN(B6040:V6040))=0,"",IF(OR(OR(ISBLANK(F6040),SUM(LEN(C6040),LEN(D6040))=0),AND(NOT(E6040="Unknown"),ISBLANK(J6040)),AND(NOT(O6040="Unknown"),ISBLANK(R6040))),"Missing Information", INDEX(Table15[Entire Service Line Classification], MATCH(SUMIFS(Table15[Unique ID],Table15[System-Owned Portion],E6040,Table15[If Material Anything Other than "Lead" in Column E,Was Material Ever Previously Lead?],G6040,Table15[Customer-Owned Portion],O6040),Table15[Unique ID],0),0)))</f>
        <v/>
      </c>
      <c r="X6040"/>
    </row>
    <row r="6041" spans="2:24" x14ac:dyDescent="0.25">
      <c r="B6041" s="146"/>
      <c r="C6041" s="31"/>
      <c r="D6041" s="31"/>
      <c r="E6041" s="44"/>
      <c r="F6041" s="43"/>
      <c r="G6041" s="84"/>
      <c r="H6041" s="31"/>
      <c r="I6041" s="208"/>
      <c r="J6041" s="84"/>
      <c r="K6041" s="31"/>
      <c r="L6041" s="31"/>
      <c r="M6041" s="169"/>
      <c r="N6041" s="148"/>
      <c r="O6041" s="106"/>
      <c r="P6041" s="43"/>
      <c r="Q6041" s="31"/>
      <c r="R6041" s="84"/>
      <c r="S6041" s="31"/>
      <c r="T6041" s="31"/>
      <c r="U6041" s="169"/>
      <c r="V6041" s="150"/>
      <c r="W6041" s="141" t="str" cm="1">
        <f t="array" ref="W6041">IF(SUM(LEN(B6041:V6041))=0,"",IF(OR(OR(ISBLANK(F6041),SUM(LEN(C6041),LEN(D6041))=0),AND(NOT(E6041="Unknown"),ISBLANK(J6041)),AND(NOT(O6041="Unknown"),ISBLANK(R6041))),"Missing Information", INDEX(Table15[Entire Service Line Classification], MATCH(SUMIFS(Table15[Unique ID],Table15[System-Owned Portion],E6041,Table15[If Material Anything Other than "Lead" in Column E,Was Material Ever Previously Lead?],G6041,Table15[Customer-Owned Portion],O6041),Table15[Unique ID],0),0)))</f>
        <v/>
      </c>
      <c r="X6041"/>
    </row>
    <row r="6042" spans="2:24" x14ac:dyDescent="0.25">
      <c r="B6042" s="146"/>
      <c r="C6042" s="31"/>
      <c r="D6042" s="31"/>
      <c r="E6042" s="44"/>
      <c r="F6042" s="43"/>
      <c r="G6042" s="84"/>
      <c r="H6042" s="31"/>
      <c r="I6042" s="208"/>
      <c r="J6042" s="84"/>
      <c r="K6042" s="31"/>
      <c r="L6042" s="31"/>
      <c r="M6042" s="169"/>
      <c r="N6042" s="148"/>
      <c r="O6042" s="106"/>
      <c r="P6042" s="43"/>
      <c r="Q6042" s="31"/>
      <c r="R6042" s="84"/>
      <c r="S6042" s="31"/>
      <c r="T6042" s="31"/>
      <c r="U6042" s="169"/>
      <c r="V6042" s="150"/>
      <c r="W6042" s="141" t="str" cm="1">
        <f t="array" ref="W6042">IF(SUM(LEN(B6042:V6042))=0,"",IF(OR(OR(ISBLANK(F6042),SUM(LEN(C6042),LEN(D6042))=0),AND(NOT(E6042="Unknown"),ISBLANK(J6042)),AND(NOT(O6042="Unknown"),ISBLANK(R6042))),"Missing Information", INDEX(Table15[Entire Service Line Classification], MATCH(SUMIFS(Table15[Unique ID],Table15[System-Owned Portion],E6042,Table15[If Material Anything Other than "Lead" in Column E,Was Material Ever Previously Lead?],G6042,Table15[Customer-Owned Portion],O6042),Table15[Unique ID],0),0)))</f>
        <v/>
      </c>
      <c r="X6042"/>
    </row>
    <row r="6043" spans="2:24" x14ac:dyDescent="0.25">
      <c r="B6043" s="146"/>
      <c r="C6043" s="31"/>
      <c r="D6043" s="31"/>
      <c r="E6043" s="44"/>
      <c r="F6043" s="43"/>
      <c r="G6043" s="84"/>
      <c r="H6043" s="31"/>
      <c r="I6043" s="208"/>
      <c r="J6043" s="84"/>
      <c r="K6043" s="31"/>
      <c r="L6043" s="31"/>
      <c r="M6043" s="169"/>
      <c r="N6043" s="148"/>
      <c r="O6043" s="106"/>
      <c r="P6043" s="43"/>
      <c r="Q6043" s="31"/>
      <c r="R6043" s="84"/>
      <c r="S6043" s="31"/>
      <c r="T6043" s="31"/>
      <c r="U6043" s="169"/>
      <c r="V6043" s="150"/>
      <c r="W6043" s="141" t="str" cm="1">
        <f t="array" ref="W6043">IF(SUM(LEN(B6043:V6043))=0,"",IF(OR(OR(ISBLANK(F6043),SUM(LEN(C6043),LEN(D6043))=0),AND(NOT(E6043="Unknown"),ISBLANK(J6043)),AND(NOT(O6043="Unknown"),ISBLANK(R6043))),"Missing Information", INDEX(Table15[Entire Service Line Classification], MATCH(SUMIFS(Table15[Unique ID],Table15[System-Owned Portion],E6043,Table15[If Material Anything Other than "Lead" in Column E,Was Material Ever Previously Lead?],G6043,Table15[Customer-Owned Portion],O6043),Table15[Unique ID],0),0)))</f>
        <v/>
      </c>
      <c r="X6043"/>
    </row>
    <row r="6044" spans="2:24" x14ac:dyDescent="0.25">
      <c r="B6044" s="146"/>
      <c r="C6044" s="31"/>
      <c r="D6044" s="31"/>
      <c r="E6044" s="44"/>
      <c r="F6044" s="43"/>
      <c r="G6044" s="84"/>
      <c r="H6044" s="31"/>
      <c r="I6044" s="208"/>
      <c r="J6044" s="84"/>
      <c r="K6044" s="31"/>
      <c r="L6044" s="31"/>
      <c r="M6044" s="169"/>
      <c r="N6044" s="148"/>
      <c r="O6044" s="106"/>
      <c r="P6044" s="43"/>
      <c r="Q6044" s="31"/>
      <c r="R6044" s="84"/>
      <c r="S6044" s="31"/>
      <c r="T6044" s="31"/>
      <c r="U6044" s="169"/>
      <c r="V6044" s="150"/>
      <c r="W6044" s="141" t="str" cm="1">
        <f t="array" ref="W6044">IF(SUM(LEN(B6044:V6044))=0,"",IF(OR(OR(ISBLANK(F6044),SUM(LEN(C6044),LEN(D6044))=0),AND(NOT(E6044="Unknown"),ISBLANK(J6044)),AND(NOT(O6044="Unknown"),ISBLANK(R6044))),"Missing Information", INDEX(Table15[Entire Service Line Classification], MATCH(SUMIFS(Table15[Unique ID],Table15[System-Owned Portion],E6044,Table15[If Material Anything Other than "Lead" in Column E,Was Material Ever Previously Lead?],G6044,Table15[Customer-Owned Portion],O6044),Table15[Unique ID],0),0)))</f>
        <v/>
      </c>
      <c r="X6044"/>
    </row>
    <row r="6045" spans="2:24" x14ac:dyDescent="0.25">
      <c r="B6045" s="146"/>
      <c r="C6045" s="31"/>
      <c r="D6045" s="31"/>
      <c r="E6045" s="44"/>
      <c r="F6045" s="43"/>
      <c r="G6045" s="84"/>
      <c r="H6045" s="31"/>
      <c r="I6045" s="208"/>
      <c r="J6045" s="84"/>
      <c r="K6045" s="31"/>
      <c r="L6045" s="31"/>
      <c r="M6045" s="169"/>
      <c r="N6045" s="148"/>
      <c r="O6045" s="106"/>
      <c r="P6045" s="43"/>
      <c r="Q6045" s="31"/>
      <c r="R6045" s="84"/>
      <c r="S6045" s="31"/>
      <c r="T6045" s="31"/>
      <c r="U6045" s="169"/>
      <c r="V6045" s="150"/>
      <c r="W6045" s="141" t="str" cm="1">
        <f t="array" ref="W6045">IF(SUM(LEN(B6045:V6045))=0,"",IF(OR(OR(ISBLANK(F6045),SUM(LEN(C6045),LEN(D6045))=0),AND(NOT(E6045="Unknown"),ISBLANK(J6045)),AND(NOT(O6045="Unknown"),ISBLANK(R6045))),"Missing Information", INDEX(Table15[Entire Service Line Classification], MATCH(SUMIFS(Table15[Unique ID],Table15[System-Owned Portion],E6045,Table15[If Material Anything Other than "Lead" in Column E,Was Material Ever Previously Lead?],G6045,Table15[Customer-Owned Portion],O6045),Table15[Unique ID],0),0)))</f>
        <v/>
      </c>
      <c r="X6045"/>
    </row>
    <row r="6046" spans="2:24" x14ac:dyDescent="0.25">
      <c r="B6046" s="146"/>
      <c r="C6046" s="31"/>
      <c r="D6046" s="31"/>
      <c r="E6046" s="44"/>
      <c r="F6046" s="43"/>
      <c r="G6046" s="84"/>
      <c r="H6046" s="31"/>
      <c r="I6046" s="208"/>
      <c r="J6046" s="84"/>
      <c r="K6046" s="31"/>
      <c r="L6046" s="31"/>
      <c r="M6046" s="169"/>
      <c r="N6046" s="148"/>
      <c r="O6046" s="106"/>
      <c r="P6046" s="43"/>
      <c r="Q6046" s="31"/>
      <c r="R6046" s="84"/>
      <c r="S6046" s="31"/>
      <c r="T6046" s="31"/>
      <c r="U6046" s="169"/>
      <c r="V6046" s="150"/>
      <c r="W6046" s="141" t="str" cm="1">
        <f t="array" ref="W6046">IF(SUM(LEN(B6046:V6046))=0,"",IF(OR(OR(ISBLANK(F6046),SUM(LEN(C6046),LEN(D6046))=0),AND(NOT(E6046="Unknown"),ISBLANK(J6046)),AND(NOT(O6046="Unknown"),ISBLANK(R6046))),"Missing Information", INDEX(Table15[Entire Service Line Classification], MATCH(SUMIFS(Table15[Unique ID],Table15[System-Owned Portion],E6046,Table15[If Material Anything Other than "Lead" in Column E,Was Material Ever Previously Lead?],G6046,Table15[Customer-Owned Portion],O6046),Table15[Unique ID],0),0)))</f>
        <v/>
      </c>
      <c r="X6046"/>
    </row>
    <row r="6047" spans="2:24" x14ac:dyDescent="0.25">
      <c r="B6047" s="146"/>
      <c r="C6047" s="31"/>
      <c r="D6047" s="31"/>
      <c r="E6047" s="44"/>
      <c r="F6047" s="43"/>
      <c r="G6047" s="84"/>
      <c r="H6047" s="31"/>
      <c r="I6047" s="208"/>
      <c r="J6047" s="84"/>
      <c r="K6047" s="31"/>
      <c r="L6047" s="31"/>
      <c r="M6047" s="169"/>
      <c r="N6047" s="148"/>
      <c r="O6047" s="106"/>
      <c r="P6047" s="43"/>
      <c r="Q6047" s="31"/>
      <c r="R6047" s="84"/>
      <c r="S6047" s="31"/>
      <c r="T6047" s="31"/>
      <c r="U6047" s="169"/>
      <c r="V6047" s="150"/>
      <c r="W6047" s="141" t="str" cm="1">
        <f t="array" ref="W6047">IF(SUM(LEN(B6047:V6047))=0,"",IF(OR(OR(ISBLANK(F6047),SUM(LEN(C6047),LEN(D6047))=0),AND(NOT(E6047="Unknown"),ISBLANK(J6047)),AND(NOT(O6047="Unknown"),ISBLANK(R6047))),"Missing Information", INDEX(Table15[Entire Service Line Classification], MATCH(SUMIFS(Table15[Unique ID],Table15[System-Owned Portion],E6047,Table15[If Material Anything Other than "Lead" in Column E,Was Material Ever Previously Lead?],G6047,Table15[Customer-Owned Portion],O6047),Table15[Unique ID],0),0)))</f>
        <v/>
      </c>
      <c r="X6047"/>
    </row>
    <row r="6048" spans="2:24" x14ac:dyDescent="0.25">
      <c r="B6048" s="146"/>
      <c r="C6048" s="31"/>
      <c r="D6048" s="31"/>
      <c r="E6048" s="44"/>
      <c r="F6048" s="43"/>
      <c r="G6048" s="84"/>
      <c r="H6048" s="31"/>
      <c r="I6048" s="208"/>
      <c r="J6048" s="84"/>
      <c r="K6048" s="31"/>
      <c r="L6048" s="31"/>
      <c r="M6048" s="169"/>
      <c r="N6048" s="148"/>
      <c r="O6048" s="106"/>
      <c r="P6048" s="43"/>
      <c r="Q6048" s="31"/>
      <c r="R6048" s="84"/>
      <c r="S6048" s="31"/>
      <c r="T6048" s="31"/>
      <c r="U6048" s="169"/>
      <c r="V6048" s="150"/>
      <c r="W6048" s="141" t="str" cm="1">
        <f t="array" ref="W6048">IF(SUM(LEN(B6048:V6048))=0,"",IF(OR(OR(ISBLANK(F6048),SUM(LEN(C6048),LEN(D6048))=0),AND(NOT(E6048="Unknown"),ISBLANK(J6048)),AND(NOT(O6048="Unknown"),ISBLANK(R6048))),"Missing Information", INDEX(Table15[Entire Service Line Classification], MATCH(SUMIFS(Table15[Unique ID],Table15[System-Owned Portion],E6048,Table15[If Material Anything Other than "Lead" in Column E,Was Material Ever Previously Lead?],G6048,Table15[Customer-Owned Portion],O6048),Table15[Unique ID],0),0)))</f>
        <v/>
      </c>
      <c r="X6048"/>
    </row>
    <row r="6049" spans="2:24" x14ac:dyDescent="0.25">
      <c r="B6049" s="146"/>
      <c r="C6049" s="31"/>
      <c r="D6049" s="31"/>
      <c r="E6049" s="44"/>
      <c r="F6049" s="43"/>
      <c r="G6049" s="84"/>
      <c r="H6049" s="31"/>
      <c r="I6049" s="208"/>
      <c r="J6049" s="84"/>
      <c r="K6049" s="31"/>
      <c r="L6049" s="31"/>
      <c r="M6049" s="169"/>
      <c r="N6049" s="148"/>
      <c r="O6049" s="106"/>
      <c r="P6049" s="43"/>
      <c r="Q6049" s="31"/>
      <c r="R6049" s="84"/>
      <c r="S6049" s="31"/>
      <c r="T6049" s="31"/>
      <c r="U6049" s="169"/>
      <c r="V6049" s="150"/>
      <c r="W6049" s="141" t="str" cm="1">
        <f t="array" ref="W6049">IF(SUM(LEN(B6049:V6049))=0,"",IF(OR(OR(ISBLANK(F6049),SUM(LEN(C6049),LEN(D6049))=0),AND(NOT(E6049="Unknown"),ISBLANK(J6049)),AND(NOT(O6049="Unknown"),ISBLANK(R6049))),"Missing Information", INDEX(Table15[Entire Service Line Classification], MATCH(SUMIFS(Table15[Unique ID],Table15[System-Owned Portion],E6049,Table15[If Material Anything Other than "Lead" in Column E,Was Material Ever Previously Lead?],G6049,Table15[Customer-Owned Portion],O6049),Table15[Unique ID],0),0)))</f>
        <v/>
      </c>
      <c r="X6049"/>
    </row>
    <row r="6050" spans="2:24" x14ac:dyDescent="0.25">
      <c r="B6050" s="146"/>
      <c r="C6050" s="31"/>
      <c r="D6050" s="31"/>
      <c r="E6050" s="44"/>
      <c r="F6050" s="43"/>
      <c r="G6050" s="84"/>
      <c r="H6050" s="31"/>
      <c r="I6050" s="208"/>
      <c r="J6050" s="84"/>
      <c r="K6050" s="31"/>
      <c r="L6050" s="31"/>
      <c r="M6050" s="169"/>
      <c r="N6050" s="148"/>
      <c r="O6050" s="106"/>
      <c r="P6050" s="43"/>
      <c r="Q6050" s="31"/>
      <c r="R6050" s="84"/>
      <c r="S6050" s="31"/>
      <c r="T6050" s="31"/>
      <c r="U6050" s="169"/>
      <c r="V6050" s="150"/>
      <c r="W6050" s="141" t="str" cm="1">
        <f t="array" ref="W6050">IF(SUM(LEN(B6050:V6050))=0,"",IF(OR(OR(ISBLANK(F6050),SUM(LEN(C6050),LEN(D6050))=0),AND(NOT(E6050="Unknown"),ISBLANK(J6050)),AND(NOT(O6050="Unknown"),ISBLANK(R6050))),"Missing Information", INDEX(Table15[Entire Service Line Classification], MATCH(SUMIFS(Table15[Unique ID],Table15[System-Owned Portion],E6050,Table15[If Material Anything Other than "Lead" in Column E,Was Material Ever Previously Lead?],G6050,Table15[Customer-Owned Portion],O6050),Table15[Unique ID],0),0)))</f>
        <v/>
      </c>
      <c r="X6050"/>
    </row>
    <row r="6051" spans="2:24" x14ac:dyDescent="0.25">
      <c r="B6051" s="146"/>
      <c r="C6051" s="31"/>
      <c r="D6051" s="31"/>
      <c r="E6051" s="44"/>
      <c r="F6051" s="43"/>
      <c r="G6051" s="84"/>
      <c r="H6051" s="31"/>
      <c r="I6051" s="208"/>
      <c r="J6051" s="84"/>
      <c r="K6051" s="31"/>
      <c r="L6051" s="31"/>
      <c r="M6051" s="169"/>
      <c r="N6051" s="148"/>
      <c r="O6051" s="106"/>
      <c r="P6051" s="43"/>
      <c r="Q6051" s="31"/>
      <c r="R6051" s="84"/>
      <c r="S6051" s="31"/>
      <c r="T6051" s="31"/>
      <c r="U6051" s="169"/>
      <c r="V6051" s="150"/>
      <c r="W6051" s="141" t="str" cm="1">
        <f t="array" ref="W6051">IF(SUM(LEN(B6051:V6051))=0,"",IF(OR(OR(ISBLANK(F6051),SUM(LEN(C6051),LEN(D6051))=0),AND(NOT(E6051="Unknown"),ISBLANK(J6051)),AND(NOT(O6051="Unknown"),ISBLANK(R6051))),"Missing Information", INDEX(Table15[Entire Service Line Classification], MATCH(SUMIFS(Table15[Unique ID],Table15[System-Owned Portion],E6051,Table15[If Material Anything Other than "Lead" in Column E,Was Material Ever Previously Lead?],G6051,Table15[Customer-Owned Portion],O6051),Table15[Unique ID],0),0)))</f>
        <v/>
      </c>
      <c r="X6051"/>
    </row>
    <row r="6052" spans="2:24" x14ac:dyDescent="0.25">
      <c r="B6052" s="146"/>
      <c r="C6052" s="31"/>
      <c r="D6052" s="31"/>
      <c r="E6052" s="44"/>
      <c r="F6052" s="43"/>
      <c r="G6052" s="84"/>
      <c r="H6052" s="31"/>
      <c r="I6052" s="208"/>
      <c r="J6052" s="84"/>
      <c r="K6052" s="31"/>
      <c r="L6052" s="31"/>
      <c r="M6052" s="169"/>
      <c r="N6052" s="148"/>
      <c r="O6052" s="106"/>
      <c r="P6052" s="43"/>
      <c r="Q6052" s="31"/>
      <c r="R6052" s="84"/>
      <c r="S6052" s="31"/>
      <c r="T6052" s="31"/>
      <c r="U6052" s="169"/>
      <c r="V6052" s="150"/>
      <c r="W6052" s="141" t="str" cm="1">
        <f t="array" ref="W6052">IF(SUM(LEN(B6052:V6052))=0,"",IF(OR(OR(ISBLANK(F6052),SUM(LEN(C6052),LEN(D6052))=0),AND(NOT(E6052="Unknown"),ISBLANK(J6052)),AND(NOT(O6052="Unknown"),ISBLANK(R6052))),"Missing Information", INDEX(Table15[Entire Service Line Classification], MATCH(SUMIFS(Table15[Unique ID],Table15[System-Owned Portion],E6052,Table15[If Material Anything Other than "Lead" in Column E,Was Material Ever Previously Lead?],G6052,Table15[Customer-Owned Portion],O6052),Table15[Unique ID],0),0)))</f>
        <v/>
      </c>
      <c r="X6052"/>
    </row>
    <row r="6053" spans="2:24" x14ac:dyDescent="0.25">
      <c r="B6053" s="146"/>
      <c r="C6053" s="31"/>
      <c r="D6053" s="31"/>
      <c r="E6053" s="44"/>
      <c r="F6053" s="43"/>
      <c r="G6053" s="84"/>
      <c r="H6053" s="31"/>
      <c r="I6053" s="208"/>
      <c r="J6053" s="84"/>
      <c r="K6053" s="31"/>
      <c r="L6053" s="31"/>
      <c r="M6053" s="169"/>
      <c r="N6053" s="148"/>
      <c r="O6053" s="106"/>
      <c r="P6053" s="43"/>
      <c r="Q6053" s="31"/>
      <c r="R6053" s="84"/>
      <c r="S6053" s="31"/>
      <c r="T6053" s="31"/>
      <c r="U6053" s="169"/>
      <c r="V6053" s="150"/>
      <c r="W6053" s="141" t="str" cm="1">
        <f t="array" ref="W6053">IF(SUM(LEN(B6053:V6053))=0,"",IF(OR(OR(ISBLANK(F6053),SUM(LEN(C6053),LEN(D6053))=0),AND(NOT(E6053="Unknown"),ISBLANK(J6053)),AND(NOT(O6053="Unknown"),ISBLANK(R6053))),"Missing Information", INDEX(Table15[Entire Service Line Classification], MATCH(SUMIFS(Table15[Unique ID],Table15[System-Owned Portion],E6053,Table15[If Material Anything Other than "Lead" in Column E,Was Material Ever Previously Lead?],G6053,Table15[Customer-Owned Portion],O6053),Table15[Unique ID],0),0)))</f>
        <v/>
      </c>
      <c r="X6053"/>
    </row>
    <row r="6054" spans="2:24" x14ac:dyDescent="0.25">
      <c r="B6054" s="146"/>
      <c r="C6054" s="31"/>
      <c r="D6054" s="31"/>
      <c r="E6054" s="44"/>
      <c r="F6054" s="43"/>
      <c r="G6054" s="84"/>
      <c r="H6054" s="31"/>
      <c r="I6054" s="208"/>
      <c r="J6054" s="84"/>
      <c r="K6054" s="31"/>
      <c r="L6054" s="31"/>
      <c r="M6054" s="169"/>
      <c r="N6054" s="148"/>
      <c r="O6054" s="106"/>
      <c r="P6054" s="43"/>
      <c r="Q6054" s="31"/>
      <c r="R6054" s="84"/>
      <c r="S6054" s="31"/>
      <c r="T6054" s="31"/>
      <c r="U6054" s="169"/>
      <c r="V6054" s="150"/>
      <c r="W6054" s="141" t="str" cm="1">
        <f t="array" ref="W6054">IF(SUM(LEN(B6054:V6054))=0,"",IF(OR(OR(ISBLANK(F6054),SUM(LEN(C6054),LEN(D6054))=0),AND(NOT(E6054="Unknown"),ISBLANK(J6054)),AND(NOT(O6054="Unknown"),ISBLANK(R6054))),"Missing Information", INDEX(Table15[Entire Service Line Classification], MATCH(SUMIFS(Table15[Unique ID],Table15[System-Owned Portion],E6054,Table15[If Material Anything Other than "Lead" in Column E,Was Material Ever Previously Lead?],G6054,Table15[Customer-Owned Portion],O6054),Table15[Unique ID],0),0)))</f>
        <v/>
      </c>
      <c r="X6054"/>
    </row>
    <row r="6055" spans="2:24" x14ac:dyDescent="0.25">
      <c r="B6055" s="146"/>
      <c r="C6055" s="31"/>
      <c r="D6055" s="31"/>
      <c r="E6055" s="44"/>
      <c r="F6055" s="43"/>
      <c r="G6055" s="84"/>
      <c r="H6055" s="31"/>
      <c r="I6055" s="208"/>
      <c r="J6055" s="84"/>
      <c r="K6055" s="31"/>
      <c r="L6055" s="31"/>
      <c r="M6055" s="169"/>
      <c r="N6055" s="148"/>
      <c r="O6055" s="106"/>
      <c r="P6055" s="43"/>
      <c r="Q6055" s="31"/>
      <c r="R6055" s="84"/>
      <c r="S6055" s="31"/>
      <c r="T6055" s="31"/>
      <c r="U6055" s="169"/>
      <c r="V6055" s="150"/>
      <c r="W6055" s="141" t="str" cm="1">
        <f t="array" ref="W6055">IF(SUM(LEN(B6055:V6055))=0,"",IF(OR(OR(ISBLANK(F6055),SUM(LEN(C6055),LEN(D6055))=0),AND(NOT(E6055="Unknown"),ISBLANK(J6055)),AND(NOT(O6055="Unknown"),ISBLANK(R6055))),"Missing Information", INDEX(Table15[Entire Service Line Classification], MATCH(SUMIFS(Table15[Unique ID],Table15[System-Owned Portion],E6055,Table15[If Material Anything Other than "Lead" in Column E,Was Material Ever Previously Lead?],G6055,Table15[Customer-Owned Portion],O6055),Table15[Unique ID],0),0)))</f>
        <v/>
      </c>
      <c r="X6055"/>
    </row>
    <row r="6056" spans="2:24" x14ac:dyDescent="0.25">
      <c r="B6056" s="146"/>
      <c r="C6056" s="31"/>
      <c r="D6056" s="31"/>
      <c r="E6056" s="44"/>
      <c r="F6056" s="43"/>
      <c r="G6056" s="84"/>
      <c r="H6056" s="31"/>
      <c r="I6056" s="208"/>
      <c r="J6056" s="84"/>
      <c r="K6056" s="31"/>
      <c r="L6056" s="31"/>
      <c r="M6056" s="169"/>
      <c r="N6056" s="148"/>
      <c r="O6056" s="106"/>
      <c r="P6056" s="43"/>
      <c r="Q6056" s="31"/>
      <c r="R6056" s="84"/>
      <c r="S6056" s="31"/>
      <c r="T6056" s="31"/>
      <c r="U6056" s="169"/>
      <c r="V6056" s="150"/>
      <c r="W6056" s="141" t="str" cm="1">
        <f t="array" ref="W6056">IF(SUM(LEN(B6056:V6056))=0,"",IF(OR(OR(ISBLANK(F6056),SUM(LEN(C6056),LEN(D6056))=0),AND(NOT(E6056="Unknown"),ISBLANK(J6056)),AND(NOT(O6056="Unknown"),ISBLANK(R6056))),"Missing Information", INDEX(Table15[Entire Service Line Classification], MATCH(SUMIFS(Table15[Unique ID],Table15[System-Owned Portion],E6056,Table15[If Material Anything Other than "Lead" in Column E,Was Material Ever Previously Lead?],G6056,Table15[Customer-Owned Portion],O6056),Table15[Unique ID],0),0)))</f>
        <v/>
      </c>
      <c r="X6056"/>
    </row>
    <row r="6057" spans="2:24" x14ac:dyDescent="0.25">
      <c r="B6057" s="146"/>
      <c r="C6057" s="31"/>
      <c r="D6057" s="31"/>
      <c r="E6057" s="44"/>
      <c r="F6057" s="43"/>
      <c r="G6057" s="84"/>
      <c r="H6057" s="31"/>
      <c r="I6057" s="208"/>
      <c r="J6057" s="84"/>
      <c r="K6057" s="31"/>
      <c r="L6057" s="31"/>
      <c r="M6057" s="169"/>
      <c r="N6057" s="148"/>
      <c r="O6057" s="106"/>
      <c r="P6057" s="43"/>
      <c r="Q6057" s="31"/>
      <c r="R6057" s="84"/>
      <c r="S6057" s="31"/>
      <c r="T6057" s="31"/>
      <c r="U6057" s="169"/>
      <c r="V6057" s="150"/>
      <c r="W6057" s="141" t="str" cm="1">
        <f t="array" ref="W6057">IF(SUM(LEN(B6057:V6057))=0,"",IF(OR(OR(ISBLANK(F6057),SUM(LEN(C6057),LEN(D6057))=0),AND(NOT(E6057="Unknown"),ISBLANK(J6057)),AND(NOT(O6057="Unknown"),ISBLANK(R6057))),"Missing Information", INDEX(Table15[Entire Service Line Classification], MATCH(SUMIFS(Table15[Unique ID],Table15[System-Owned Portion],E6057,Table15[If Material Anything Other than "Lead" in Column E,Was Material Ever Previously Lead?],G6057,Table15[Customer-Owned Portion],O6057),Table15[Unique ID],0),0)))</f>
        <v/>
      </c>
      <c r="X6057"/>
    </row>
    <row r="6058" spans="2:24" x14ac:dyDescent="0.25">
      <c r="B6058" s="146"/>
      <c r="C6058" s="31"/>
      <c r="D6058" s="31"/>
      <c r="E6058" s="44"/>
      <c r="F6058" s="43"/>
      <c r="G6058" s="84"/>
      <c r="H6058" s="31"/>
      <c r="I6058" s="208"/>
      <c r="J6058" s="84"/>
      <c r="K6058" s="31"/>
      <c r="L6058" s="31"/>
      <c r="M6058" s="169"/>
      <c r="N6058" s="148"/>
      <c r="O6058" s="106"/>
      <c r="P6058" s="43"/>
      <c r="Q6058" s="31"/>
      <c r="R6058" s="84"/>
      <c r="S6058" s="31"/>
      <c r="T6058" s="31"/>
      <c r="U6058" s="169"/>
      <c r="V6058" s="150"/>
      <c r="W6058" s="141" t="str" cm="1">
        <f t="array" ref="W6058">IF(SUM(LEN(B6058:V6058))=0,"",IF(OR(OR(ISBLANK(F6058),SUM(LEN(C6058),LEN(D6058))=0),AND(NOT(E6058="Unknown"),ISBLANK(J6058)),AND(NOT(O6058="Unknown"),ISBLANK(R6058))),"Missing Information", INDEX(Table15[Entire Service Line Classification], MATCH(SUMIFS(Table15[Unique ID],Table15[System-Owned Portion],E6058,Table15[If Material Anything Other than "Lead" in Column E,Was Material Ever Previously Lead?],G6058,Table15[Customer-Owned Portion],O6058),Table15[Unique ID],0),0)))</f>
        <v/>
      </c>
      <c r="X6058"/>
    </row>
    <row r="6059" spans="2:24" x14ac:dyDescent="0.25">
      <c r="B6059" s="146"/>
      <c r="C6059" s="31"/>
      <c r="D6059" s="31"/>
      <c r="E6059" s="44"/>
      <c r="F6059" s="43"/>
      <c r="G6059" s="84"/>
      <c r="H6059" s="31"/>
      <c r="I6059" s="208"/>
      <c r="J6059" s="84"/>
      <c r="K6059" s="31"/>
      <c r="L6059" s="31"/>
      <c r="M6059" s="169"/>
      <c r="N6059" s="148"/>
      <c r="O6059" s="106"/>
      <c r="P6059" s="43"/>
      <c r="Q6059" s="31"/>
      <c r="R6059" s="84"/>
      <c r="S6059" s="31"/>
      <c r="T6059" s="31"/>
      <c r="U6059" s="169"/>
      <c r="V6059" s="150"/>
      <c r="W6059" s="141" t="str" cm="1">
        <f t="array" ref="W6059">IF(SUM(LEN(B6059:V6059))=0,"",IF(OR(OR(ISBLANK(F6059),SUM(LEN(C6059),LEN(D6059))=0),AND(NOT(E6059="Unknown"),ISBLANK(J6059)),AND(NOT(O6059="Unknown"),ISBLANK(R6059))),"Missing Information", INDEX(Table15[Entire Service Line Classification], MATCH(SUMIFS(Table15[Unique ID],Table15[System-Owned Portion],E6059,Table15[If Material Anything Other than "Lead" in Column E,Was Material Ever Previously Lead?],G6059,Table15[Customer-Owned Portion],O6059),Table15[Unique ID],0),0)))</f>
        <v/>
      </c>
      <c r="X6059"/>
    </row>
    <row r="6060" spans="2:24" x14ac:dyDescent="0.25">
      <c r="B6060" s="146"/>
      <c r="C6060" s="31"/>
      <c r="D6060" s="31"/>
      <c r="E6060" s="44"/>
      <c r="F6060" s="43"/>
      <c r="G6060" s="84"/>
      <c r="H6060" s="31"/>
      <c r="I6060" s="208"/>
      <c r="J6060" s="84"/>
      <c r="K6060" s="31"/>
      <c r="L6060" s="31"/>
      <c r="M6060" s="169"/>
      <c r="N6060" s="148"/>
      <c r="O6060" s="106"/>
      <c r="P6060" s="43"/>
      <c r="Q6060" s="31"/>
      <c r="R6060" s="84"/>
      <c r="S6060" s="31"/>
      <c r="T6060" s="31"/>
      <c r="U6060" s="169"/>
      <c r="V6060" s="150"/>
      <c r="W6060" s="141" t="str" cm="1">
        <f t="array" ref="W6060">IF(SUM(LEN(B6060:V6060))=0,"",IF(OR(OR(ISBLANK(F6060),SUM(LEN(C6060),LEN(D6060))=0),AND(NOT(E6060="Unknown"),ISBLANK(J6060)),AND(NOT(O6060="Unknown"),ISBLANK(R6060))),"Missing Information", INDEX(Table15[Entire Service Line Classification], MATCH(SUMIFS(Table15[Unique ID],Table15[System-Owned Portion],E6060,Table15[If Material Anything Other than "Lead" in Column E,Was Material Ever Previously Lead?],G6060,Table15[Customer-Owned Portion],O6060),Table15[Unique ID],0),0)))</f>
        <v/>
      </c>
      <c r="X6060"/>
    </row>
    <row r="6061" spans="2:24" x14ac:dyDescent="0.25">
      <c r="B6061" s="146"/>
      <c r="C6061" s="31"/>
      <c r="D6061" s="31"/>
      <c r="E6061" s="44"/>
      <c r="F6061" s="43"/>
      <c r="G6061" s="84"/>
      <c r="H6061" s="31"/>
      <c r="I6061" s="208"/>
      <c r="J6061" s="84"/>
      <c r="K6061" s="31"/>
      <c r="L6061" s="31"/>
      <c r="M6061" s="169"/>
      <c r="N6061" s="148"/>
      <c r="O6061" s="106"/>
      <c r="P6061" s="43"/>
      <c r="Q6061" s="31"/>
      <c r="R6061" s="84"/>
      <c r="S6061" s="31"/>
      <c r="T6061" s="31"/>
      <c r="U6061" s="169"/>
      <c r="V6061" s="150"/>
      <c r="W6061" s="141" t="str" cm="1">
        <f t="array" ref="W6061">IF(SUM(LEN(B6061:V6061))=0,"",IF(OR(OR(ISBLANK(F6061),SUM(LEN(C6061),LEN(D6061))=0),AND(NOT(E6061="Unknown"),ISBLANK(J6061)),AND(NOT(O6061="Unknown"),ISBLANK(R6061))),"Missing Information", INDEX(Table15[Entire Service Line Classification], MATCH(SUMIFS(Table15[Unique ID],Table15[System-Owned Portion],E6061,Table15[If Material Anything Other than "Lead" in Column E,Was Material Ever Previously Lead?],G6061,Table15[Customer-Owned Portion],O6061),Table15[Unique ID],0),0)))</f>
        <v/>
      </c>
      <c r="X6061"/>
    </row>
    <row r="6062" spans="2:24" x14ac:dyDescent="0.25">
      <c r="B6062" s="146"/>
      <c r="C6062" s="31"/>
      <c r="D6062" s="31"/>
      <c r="E6062" s="44"/>
      <c r="F6062" s="43"/>
      <c r="G6062" s="84"/>
      <c r="H6062" s="31"/>
      <c r="I6062" s="208"/>
      <c r="J6062" s="84"/>
      <c r="K6062" s="31"/>
      <c r="L6062" s="31"/>
      <c r="M6062" s="169"/>
      <c r="N6062" s="148"/>
      <c r="O6062" s="106"/>
      <c r="P6062" s="43"/>
      <c r="Q6062" s="31"/>
      <c r="R6062" s="84"/>
      <c r="S6062" s="31"/>
      <c r="T6062" s="31"/>
      <c r="U6062" s="169"/>
      <c r="V6062" s="150"/>
      <c r="W6062" s="141" t="str" cm="1">
        <f t="array" ref="W6062">IF(SUM(LEN(B6062:V6062))=0,"",IF(OR(OR(ISBLANK(F6062),SUM(LEN(C6062),LEN(D6062))=0),AND(NOT(E6062="Unknown"),ISBLANK(J6062)),AND(NOT(O6062="Unknown"),ISBLANK(R6062))),"Missing Information", INDEX(Table15[Entire Service Line Classification], MATCH(SUMIFS(Table15[Unique ID],Table15[System-Owned Portion],E6062,Table15[If Material Anything Other than "Lead" in Column E,Was Material Ever Previously Lead?],G6062,Table15[Customer-Owned Portion],O6062),Table15[Unique ID],0),0)))</f>
        <v/>
      </c>
      <c r="X6062"/>
    </row>
    <row r="6063" spans="2:24" x14ac:dyDescent="0.25">
      <c r="B6063" s="146"/>
      <c r="C6063" s="31"/>
      <c r="D6063" s="31"/>
      <c r="E6063" s="44"/>
      <c r="F6063" s="43"/>
      <c r="G6063" s="84"/>
      <c r="H6063" s="31"/>
      <c r="I6063" s="208"/>
      <c r="J6063" s="84"/>
      <c r="K6063" s="31"/>
      <c r="L6063" s="31"/>
      <c r="M6063" s="169"/>
      <c r="N6063" s="148"/>
      <c r="O6063" s="106"/>
      <c r="P6063" s="43"/>
      <c r="Q6063" s="31"/>
      <c r="R6063" s="84"/>
      <c r="S6063" s="31"/>
      <c r="T6063" s="31"/>
      <c r="U6063" s="169"/>
      <c r="V6063" s="150"/>
      <c r="W6063" s="141" t="str" cm="1">
        <f t="array" ref="W6063">IF(SUM(LEN(B6063:V6063))=0,"",IF(OR(OR(ISBLANK(F6063),SUM(LEN(C6063),LEN(D6063))=0),AND(NOT(E6063="Unknown"),ISBLANK(J6063)),AND(NOT(O6063="Unknown"),ISBLANK(R6063))),"Missing Information", INDEX(Table15[Entire Service Line Classification], MATCH(SUMIFS(Table15[Unique ID],Table15[System-Owned Portion],E6063,Table15[If Material Anything Other than "Lead" in Column E,Was Material Ever Previously Lead?],G6063,Table15[Customer-Owned Portion],O6063),Table15[Unique ID],0),0)))</f>
        <v/>
      </c>
      <c r="X6063"/>
    </row>
    <row r="6064" spans="2:24" x14ac:dyDescent="0.25">
      <c r="B6064" s="146"/>
      <c r="C6064" s="31"/>
      <c r="D6064" s="31"/>
      <c r="E6064" s="44"/>
      <c r="F6064" s="43"/>
      <c r="G6064" s="84"/>
      <c r="H6064" s="31"/>
      <c r="I6064" s="208"/>
      <c r="J6064" s="84"/>
      <c r="K6064" s="31"/>
      <c r="L6064" s="31"/>
      <c r="M6064" s="169"/>
      <c r="N6064" s="148"/>
      <c r="O6064" s="106"/>
      <c r="P6064" s="43"/>
      <c r="Q6064" s="31"/>
      <c r="R6064" s="84"/>
      <c r="S6064" s="31"/>
      <c r="T6064" s="31"/>
      <c r="U6064" s="169"/>
      <c r="V6064" s="150"/>
      <c r="W6064" s="141" t="str" cm="1">
        <f t="array" ref="W6064">IF(SUM(LEN(B6064:V6064))=0,"",IF(OR(OR(ISBLANK(F6064),SUM(LEN(C6064),LEN(D6064))=0),AND(NOT(E6064="Unknown"),ISBLANK(J6064)),AND(NOT(O6064="Unknown"),ISBLANK(R6064))),"Missing Information", INDEX(Table15[Entire Service Line Classification], MATCH(SUMIFS(Table15[Unique ID],Table15[System-Owned Portion],E6064,Table15[If Material Anything Other than "Lead" in Column E,Was Material Ever Previously Lead?],G6064,Table15[Customer-Owned Portion],O6064),Table15[Unique ID],0),0)))</f>
        <v/>
      </c>
      <c r="X6064"/>
    </row>
    <row r="6065" spans="2:24" x14ac:dyDescent="0.25">
      <c r="B6065" s="146"/>
      <c r="C6065" s="31"/>
      <c r="D6065" s="31"/>
      <c r="E6065" s="44"/>
      <c r="F6065" s="43"/>
      <c r="G6065" s="84"/>
      <c r="H6065" s="31"/>
      <c r="I6065" s="208"/>
      <c r="J6065" s="84"/>
      <c r="K6065" s="31"/>
      <c r="L6065" s="31"/>
      <c r="M6065" s="169"/>
      <c r="N6065" s="148"/>
      <c r="O6065" s="106"/>
      <c r="P6065" s="43"/>
      <c r="Q6065" s="31"/>
      <c r="R6065" s="84"/>
      <c r="S6065" s="31"/>
      <c r="T6065" s="31"/>
      <c r="U6065" s="169"/>
      <c r="V6065" s="150"/>
      <c r="W6065" s="141" t="str" cm="1">
        <f t="array" ref="W6065">IF(SUM(LEN(B6065:V6065))=0,"",IF(OR(OR(ISBLANK(F6065),SUM(LEN(C6065),LEN(D6065))=0),AND(NOT(E6065="Unknown"),ISBLANK(J6065)),AND(NOT(O6065="Unknown"),ISBLANK(R6065))),"Missing Information", INDEX(Table15[Entire Service Line Classification], MATCH(SUMIFS(Table15[Unique ID],Table15[System-Owned Portion],E6065,Table15[If Material Anything Other than "Lead" in Column E,Was Material Ever Previously Lead?],G6065,Table15[Customer-Owned Portion],O6065),Table15[Unique ID],0),0)))</f>
        <v/>
      </c>
      <c r="X6065"/>
    </row>
    <row r="6066" spans="2:24" x14ac:dyDescent="0.25">
      <c r="B6066" s="146"/>
      <c r="C6066" s="31"/>
      <c r="D6066" s="31"/>
      <c r="E6066" s="44"/>
      <c r="F6066" s="43"/>
      <c r="G6066" s="84"/>
      <c r="H6066" s="31"/>
      <c r="I6066" s="208"/>
      <c r="J6066" s="84"/>
      <c r="K6066" s="31"/>
      <c r="L6066" s="31"/>
      <c r="M6066" s="169"/>
      <c r="N6066" s="148"/>
      <c r="O6066" s="106"/>
      <c r="P6066" s="43"/>
      <c r="Q6066" s="31"/>
      <c r="R6066" s="84"/>
      <c r="S6066" s="31"/>
      <c r="T6066" s="31"/>
      <c r="U6066" s="169"/>
      <c r="V6066" s="150"/>
      <c r="W6066" s="141" t="str" cm="1">
        <f t="array" ref="W6066">IF(SUM(LEN(B6066:V6066))=0,"",IF(OR(OR(ISBLANK(F6066),SUM(LEN(C6066),LEN(D6066))=0),AND(NOT(E6066="Unknown"),ISBLANK(J6066)),AND(NOT(O6066="Unknown"),ISBLANK(R6066))),"Missing Information", INDEX(Table15[Entire Service Line Classification], MATCH(SUMIFS(Table15[Unique ID],Table15[System-Owned Portion],E6066,Table15[If Material Anything Other than "Lead" in Column E,Was Material Ever Previously Lead?],G6066,Table15[Customer-Owned Portion],O6066),Table15[Unique ID],0),0)))</f>
        <v/>
      </c>
      <c r="X6066"/>
    </row>
    <row r="6067" spans="2:24" x14ac:dyDescent="0.25">
      <c r="B6067" s="146"/>
      <c r="C6067" s="31"/>
      <c r="D6067" s="31"/>
      <c r="E6067" s="44"/>
      <c r="F6067" s="43"/>
      <c r="G6067" s="84"/>
      <c r="H6067" s="31"/>
      <c r="I6067" s="208"/>
      <c r="J6067" s="84"/>
      <c r="K6067" s="31"/>
      <c r="L6067" s="31"/>
      <c r="M6067" s="169"/>
      <c r="N6067" s="148"/>
      <c r="O6067" s="106"/>
      <c r="P6067" s="43"/>
      <c r="Q6067" s="31"/>
      <c r="R6067" s="84"/>
      <c r="S6067" s="31"/>
      <c r="T6067" s="31"/>
      <c r="U6067" s="169"/>
      <c r="V6067" s="150"/>
      <c r="W6067" s="141" t="str" cm="1">
        <f t="array" ref="W6067">IF(SUM(LEN(B6067:V6067))=0,"",IF(OR(OR(ISBLANK(F6067),SUM(LEN(C6067),LEN(D6067))=0),AND(NOT(E6067="Unknown"),ISBLANK(J6067)),AND(NOT(O6067="Unknown"),ISBLANK(R6067))),"Missing Information", INDEX(Table15[Entire Service Line Classification], MATCH(SUMIFS(Table15[Unique ID],Table15[System-Owned Portion],E6067,Table15[If Material Anything Other than "Lead" in Column E,Was Material Ever Previously Lead?],G6067,Table15[Customer-Owned Portion],O6067),Table15[Unique ID],0),0)))</f>
        <v/>
      </c>
      <c r="X6067"/>
    </row>
    <row r="6068" spans="2:24" x14ac:dyDescent="0.25">
      <c r="B6068" s="146"/>
      <c r="C6068" s="31"/>
      <c r="D6068" s="31"/>
      <c r="E6068" s="44"/>
      <c r="F6068" s="43"/>
      <c r="G6068" s="84"/>
      <c r="H6068" s="31"/>
      <c r="I6068" s="208"/>
      <c r="J6068" s="84"/>
      <c r="K6068" s="31"/>
      <c r="L6068" s="31"/>
      <c r="M6068" s="169"/>
      <c r="N6068" s="148"/>
      <c r="O6068" s="106"/>
      <c r="P6068" s="43"/>
      <c r="Q6068" s="31"/>
      <c r="R6068" s="84"/>
      <c r="S6068" s="31"/>
      <c r="T6068" s="31"/>
      <c r="U6068" s="169"/>
      <c r="V6068" s="150"/>
      <c r="W6068" s="141" t="str" cm="1">
        <f t="array" ref="W6068">IF(SUM(LEN(B6068:V6068))=0,"",IF(OR(OR(ISBLANK(F6068),SUM(LEN(C6068),LEN(D6068))=0),AND(NOT(E6068="Unknown"),ISBLANK(J6068)),AND(NOT(O6068="Unknown"),ISBLANK(R6068))),"Missing Information", INDEX(Table15[Entire Service Line Classification], MATCH(SUMIFS(Table15[Unique ID],Table15[System-Owned Portion],E6068,Table15[If Material Anything Other than "Lead" in Column E,Was Material Ever Previously Lead?],G6068,Table15[Customer-Owned Portion],O6068),Table15[Unique ID],0),0)))</f>
        <v/>
      </c>
      <c r="X6068"/>
    </row>
    <row r="6069" spans="2:24" x14ac:dyDescent="0.25">
      <c r="B6069" s="146"/>
      <c r="C6069" s="31"/>
      <c r="D6069" s="31"/>
      <c r="E6069" s="44"/>
      <c r="F6069" s="43"/>
      <c r="G6069" s="84"/>
      <c r="H6069" s="31"/>
      <c r="I6069" s="208"/>
      <c r="J6069" s="84"/>
      <c r="K6069" s="31"/>
      <c r="L6069" s="31"/>
      <c r="M6069" s="169"/>
      <c r="N6069" s="148"/>
      <c r="O6069" s="106"/>
      <c r="P6069" s="43"/>
      <c r="Q6069" s="31"/>
      <c r="R6069" s="84"/>
      <c r="S6069" s="31"/>
      <c r="T6069" s="31"/>
      <c r="U6069" s="169"/>
      <c r="V6069" s="150"/>
      <c r="W6069" s="141" t="str" cm="1">
        <f t="array" ref="W6069">IF(SUM(LEN(B6069:V6069))=0,"",IF(OR(OR(ISBLANK(F6069),SUM(LEN(C6069),LEN(D6069))=0),AND(NOT(E6069="Unknown"),ISBLANK(J6069)),AND(NOT(O6069="Unknown"),ISBLANK(R6069))),"Missing Information", INDEX(Table15[Entire Service Line Classification], MATCH(SUMIFS(Table15[Unique ID],Table15[System-Owned Portion],E6069,Table15[If Material Anything Other than "Lead" in Column E,Was Material Ever Previously Lead?],G6069,Table15[Customer-Owned Portion],O6069),Table15[Unique ID],0),0)))</f>
        <v/>
      </c>
      <c r="X6069"/>
    </row>
    <row r="6070" spans="2:24" x14ac:dyDescent="0.25">
      <c r="B6070" s="146"/>
      <c r="C6070" s="31"/>
      <c r="D6070" s="31"/>
      <c r="E6070" s="44"/>
      <c r="F6070" s="43"/>
      <c r="G6070" s="84"/>
      <c r="H6070" s="31"/>
      <c r="I6070" s="208"/>
      <c r="J6070" s="84"/>
      <c r="K6070" s="31"/>
      <c r="L6070" s="31"/>
      <c r="M6070" s="169"/>
      <c r="N6070" s="148"/>
      <c r="O6070" s="106"/>
      <c r="P6070" s="43"/>
      <c r="Q6070" s="31"/>
      <c r="R6070" s="84"/>
      <c r="S6070" s="31"/>
      <c r="T6070" s="31"/>
      <c r="U6070" s="169"/>
      <c r="V6070" s="150"/>
      <c r="W6070" s="141" t="str" cm="1">
        <f t="array" ref="W6070">IF(SUM(LEN(B6070:V6070))=0,"",IF(OR(OR(ISBLANK(F6070),SUM(LEN(C6070),LEN(D6070))=0),AND(NOT(E6070="Unknown"),ISBLANK(J6070)),AND(NOT(O6070="Unknown"),ISBLANK(R6070))),"Missing Information", INDEX(Table15[Entire Service Line Classification], MATCH(SUMIFS(Table15[Unique ID],Table15[System-Owned Portion],E6070,Table15[If Material Anything Other than "Lead" in Column E,Was Material Ever Previously Lead?],G6070,Table15[Customer-Owned Portion],O6070),Table15[Unique ID],0),0)))</f>
        <v/>
      </c>
      <c r="X6070"/>
    </row>
    <row r="6071" spans="2:24" x14ac:dyDescent="0.25">
      <c r="B6071" s="146"/>
      <c r="C6071" s="31"/>
      <c r="D6071" s="31"/>
      <c r="E6071" s="44"/>
      <c r="F6071" s="43"/>
      <c r="G6071" s="84"/>
      <c r="H6071" s="31"/>
      <c r="I6071" s="208"/>
      <c r="J6071" s="84"/>
      <c r="K6071" s="31"/>
      <c r="L6071" s="31"/>
      <c r="M6071" s="169"/>
      <c r="N6071" s="148"/>
      <c r="O6071" s="106"/>
      <c r="P6071" s="43"/>
      <c r="Q6071" s="31"/>
      <c r="R6071" s="84"/>
      <c r="S6071" s="31"/>
      <c r="T6071" s="31"/>
      <c r="U6071" s="169"/>
      <c r="V6071" s="150"/>
      <c r="W6071" s="141" t="str" cm="1">
        <f t="array" ref="W6071">IF(SUM(LEN(B6071:V6071))=0,"",IF(OR(OR(ISBLANK(F6071),SUM(LEN(C6071),LEN(D6071))=0),AND(NOT(E6071="Unknown"),ISBLANK(J6071)),AND(NOT(O6071="Unknown"),ISBLANK(R6071))),"Missing Information", INDEX(Table15[Entire Service Line Classification], MATCH(SUMIFS(Table15[Unique ID],Table15[System-Owned Portion],E6071,Table15[If Material Anything Other than "Lead" in Column E,Was Material Ever Previously Lead?],G6071,Table15[Customer-Owned Portion],O6071),Table15[Unique ID],0),0)))</f>
        <v/>
      </c>
      <c r="X6071"/>
    </row>
    <row r="6072" spans="2:24" x14ac:dyDescent="0.25">
      <c r="B6072" s="146"/>
      <c r="C6072" s="31"/>
      <c r="D6072" s="31"/>
      <c r="E6072" s="44"/>
      <c r="F6072" s="43"/>
      <c r="G6072" s="84"/>
      <c r="H6072" s="31"/>
      <c r="I6072" s="208"/>
      <c r="J6072" s="84"/>
      <c r="K6072" s="31"/>
      <c r="L6072" s="31"/>
      <c r="M6072" s="169"/>
      <c r="N6072" s="148"/>
      <c r="O6072" s="106"/>
      <c r="P6072" s="43"/>
      <c r="Q6072" s="31"/>
      <c r="R6072" s="84"/>
      <c r="S6072" s="31"/>
      <c r="T6072" s="31"/>
      <c r="U6072" s="169"/>
      <c r="V6072" s="150"/>
      <c r="W6072" s="141" t="str" cm="1">
        <f t="array" ref="W6072">IF(SUM(LEN(B6072:V6072))=0,"",IF(OR(OR(ISBLANK(F6072),SUM(LEN(C6072),LEN(D6072))=0),AND(NOT(E6072="Unknown"),ISBLANK(J6072)),AND(NOT(O6072="Unknown"),ISBLANK(R6072))),"Missing Information", INDEX(Table15[Entire Service Line Classification], MATCH(SUMIFS(Table15[Unique ID],Table15[System-Owned Portion],E6072,Table15[If Material Anything Other than "Lead" in Column E,Was Material Ever Previously Lead?],G6072,Table15[Customer-Owned Portion],O6072),Table15[Unique ID],0),0)))</f>
        <v/>
      </c>
      <c r="X6072"/>
    </row>
    <row r="6073" spans="2:24" x14ac:dyDescent="0.25">
      <c r="B6073" s="146"/>
      <c r="C6073" s="31"/>
      <c r="D6073" s="31"/>
      <c r="E6073" s="44"/>
      <c r="F6073" s="43"/>
      <c r="G6073" s="84"/>
      <c r="H6073" s="31"/>
      <c r="I6073" s="208"/>
      <c r="J6073" s="84"/>
      <c r="K6073" s="31"/>
      <c r="L6073" s="31"/>
      <c r="M6073" s="169"/>
      <c r="N6073" s="148"/>
      <c r="O6073" s="106"/>
      <c r="P6073" s="43"/>
      <c r="Q6073" s="31"/>
      <c r="R6073" s="84"/>
      <c r="S6073" s="31"/>
      <c r="T6073" s="31"/>
      <c r="U6073" s="169"/>
      <c r="V6073" s="150"/>
      <c r="W6073" s="141" t="str" cm="1">
        <f t="array" ref="W6073">IF(SUM(LEN(B6073:V6073))=0,"",IF(OR(OR(ISBLANK(F6073),SUM(LEN(C6073),LEN(D6073))=0),AND(NOT(E6073="Unknown"),ISBLANK(J6073)),AND(NOT(O6073="Unknown"),ISBLANK(R6073))),"Missing Information", INDEX(Table15[Entire Service Line Classification], MATCH(SUMIFS(Table15[Unique ID],Table15[System-Owned Portion],E6073,Table15[If Material Anything Other than "Lead" in Column E,Was Material Ever Previously Lead?],G6073,Table15[Customer-Owned Portion],O6073),Table15[Unique ID],0),0)))</f>
        <v/>
      </c>
      <c r="X6073"/>
    </row>
    <row r="6074" spans="2:24" x14ac:dyDescent="0.25">
      <c r="B6074" s="146"/>
      <c r="C6074" s="31"/>
      <c r="D6074" s="31"/>
      <c r="E6074" s="44"/>
      <c r="F6074" s="43"/>
      <c r="G6074" s="84"/>
      <c r="H6074" s="31"/>
      <c r="I6074" s="208"/>
      <c r="J6074" s="84"/>
      <c r="K6074" s="31"/>
      <c r="L6074" s="31"/>
      <c r="M6074" s="169"/>
      <c r="N6074" s="148"/>
      <c r="O6074" s="106"/>
      <c r="P6074" s="43"/>
      <c r="Q6074" s="31"/>
      <c r="R6074" s="84"/>
      <c r="S6074" s="31"/>
      <c r="T6074" s="31"/>
      <c r="U6074" s="169"/>
      <c r="V6074" s="150"/>
      <c r="W6074" s="141" t="str" cm="1">
        <f t="array" ref="W6074">IF(SUM(LEN(B6074:V6074))=0,"",IF(OR(OR(ISBLANK(F6074),SUM(LEN(C6074),LEN(D6074))=0),AND(NOT(E6074="Unknown"),ISBLANK(J6074)),AND(NOT(O6074="Unknown"),ISBLANK(R6074))),"Missing Information", INDEX(Table15[Entire Service Line Classification], MATCH(SUMIFS(Table15[Unique ID],Table15[System-Owned Portion],E6074,Table15[If Material Anything Other than "Lead" in Column E,Was Material Ever Previously Lead?],G6074,Table15[Customer-Owned Portion],O6074),Table15[Unique ID],0),0)))</f>
        <v/>
      </c>
      <c r="X6074"/>
    </row>
    <row r="6075" spans="2:24" x14ac:dyDescent="0.25">
      <c r="B6075" s="146"/>
      <c r="C6075" s="31"/>
      <c r="D6075" s="31"/>
      <c r="E6075" s="44"/>
      <c r="F6075" s="43"/>
      <c r="G6075" s="84"/>
      <c r="H6075" s="31"/>
      <c r="I6075" s="208"/>
      <c r="J6075" s="84"/>
      <c r="K6075" s="31"/>
      <c r="L6075" s="31"/>
      <c r="M6075" s="169"/>
      <c r="N6075" s="148"/>
      <c r="O6075" s="106"/>
      <c r="P6075" s="43"/>
      <c r="Q6075" s="31"/>
      <c r="R6075" s="84"/>
      <c r="S6075" s="31"/>
      <c r="T6075" s="31"/>
      <c r="U6075" s="169"/>
      <c r="V6075" s="150"/>
      <c r="W6075" s="141" t="str" cm="1">
        <f t="array" ref="W6075">IF(SUM(LEN(B6075:V6075))=0,"",IF(OR(OR(ISBLANK(F6075),SUM(LEN(C6075),LEN(D6075))=0),AND(NOT(E6075="Unknown"),ISBLANK(J6075)),AND(NOT(O6075="Unknown"),ISBLANK(R6075))),"Missing Information", INDEX(Table15[Entire Service Line Classification], MATCH(SUMIFS(Table15[Unique ID],Table15[System-Owned Portion],E6075,Table15[If Material Anything Other than "Lead" in Column E,Was Material Ever Previously Lead?],G6075,Table15[Customer-Owned Portion],O6075),Table15[Unique ID],0),0)))</f>
        <v/>
      </c>
      <c r="X6075"/>
    </row>
    <row r="6076" spans="2:24" x14ac:dyDescent="0.25">
      <c r="B6076" s="146"/>
      <c r="C6076" s="31"/>
      <c r="D6076" s="31"/>
      <c r="E6076" s="44"/>
      <c r="F6076" s="43"/>
      <c r="G6076" s="84"/>
      <c r="H6076" s="31"/>
      <c r="I6076" s="208"/>
      <c r="J6076" s="84"/>
      <c r="K6076" s="31"/>
      <c r="L6076" s="31"/>
      <c r="M6076" s="169"/>
      <c r="N6076" s="148"/>
      <c r="O6076" s="106"/>
      <c r="P6076" s="43"/>
      <c r="Q6076" s="31"/>
      <c r="R6076" s="84"/>
      <c r="S6076" s="31"/>
      <c r="T6076" s="31"/>
      <c r="U6076" s="169"/>
      <c r="V6076" s="150"/>
      <c r="W6076" s="141" t="str" cm="1">
        <f t="array" ref="W6076">IF(SUM(LEN(B6076:V6076))=0,"",IF(OR(OR(ISBLANK(F6076),SUM(LEN(C6076),LEN(D6076))=0),AND(NOT(E6076="Unknown"),ISBLANK(J6076)),AND(NOT(O6076="Unknown"),ISBLANK(R6076))),"Missing Information", INDEX(Table15[Entire Service Line Classification], MATCH(SUMIFS(Table15[Unique ID],Table15[System-Owned Portion],E6076,Table15[If Material Anything Other than "Lead" in Column E,Was Material Ever Previously Lead?],G6076,Table15[Customer-Owned Portion],O6076),Table15[Unique ID],0),0)))</f>
        <v/>
      </c>
      <c r="X6076"/>
    </row>
    <row r="6077" spans="2:24" x14ac:dyDescent="0.25">
      <c r="B6077" s="146"/>
      <c r="C6077" s="31"/>
      <c r="D6077" s="31"/>
      <c r="E6077" s="44"/>
      <c r="F6077" s="43"/>
      <c r="G6077" s="84"/>
      <c r="H6077" s="31"/>
      <c r="I6077" s="208"/>
      <c r="J6077" s="84"/>
      <c r="K6077" s="31"/>
      <c r="L6077" s="31"/>
      <c r="M6077" s="169"/>
      <c r="N6077" s="148"/>
      <c r="O6077" s="106"/>
      <c r="P6077" s="43"/>
      <c r="Q6077" s="31"/>
      <c r="R6077" s="84"/>
      <c r="S6077" s="31"/>
      <c r="T6077" s="31"/>
      <c r="U6077" s="169"/>
      <c r="V6077" s="150"/>
      <c r="W6077" s="141" t="str" cm="1">
        <f t="array" ref="W6077">IF(SUM(LEN(B6077:V6077))=0,"",IF(OR(OR(ISBLANK(F6077),SUM(LEN(C6077),LEN(D6077))=0),AND(NOT(E6077="Unknown"),ISBLANK(J6077)),AND(NOT(O6077="Unknown"),ISBLANK(R6077))),"Missing Information", INDEX(Table15[Entire Service Line Classification], MATCH(SUMIFS(Table15[Unique ID],Table15[System-Owned Portion],E6077,Table15[If Material Anything Other than "Lead" in Column E,Was Material Ever Previously Lead?],G6077,Table15[Customer-Owned Portion],O6077),Table15[Unique ID],0),0)))</f>
        <v/>
      </c>
      <c r="X6077"/>
    </row>
    <row r="6078" spans="2:24" x14ac:dyDescent="0.25">
      <c r="B6078" s="146"/>
      <c r="C6078" s="31"/>
      <c r="D6078" s="31"/>
      <c r="E6078" s="44"/>
      <c r="F6078" s="43"/>
      <c r="G6078" s="84"/>
      <c r="H6078" s="31"/>
      <c r="I6078" s="208"/>
      <c r="J6078" s="84"/>
      <c r="K6078" s="31"/>
      <c r="L6078" s="31"/>
      <c r="M6078" s="169"/>
      <c r="N6078" s="148"/>
      <c r="O6078" s="106"/>
      <c r="P6078" s="43"/>
      <c r="Q6078" s="31"/>
      <c r="R6078" s="84"/>
      <c r="S6078" s="31"/>
      <c r="T6078" s="31"/>
      <c r="U6078" s="169"/>
      <c r="V6078" s="150"/>
      <c r="W6078" s="141" t="str" cm="1">
        <f t="array" ref="W6078">IF(SUM(LEN(B6078:V6078))=0,"",IF(OR(OR(ISBLANK(F6078),SUM(LEN(C6078),LEN(D6078))=0),AND(NOT(E6078="Unknown"),ISBLANK(J6078)),AND(NOT(O6078="Unknown"),ISBLANK(R6078))),"Missing Information", INDEX(Table15[Entire Service Line Classification], MATCH(SUMIFS(Table15[Unique ID],Table15[System-Owned Portion],E6078,Table15[If Material Anything Other than "Lead" in Column E,Was Material Ever Previously Lead?],G6078,Table15[Customer-Owned Portion],O6078),Table15[Unique ID],0),0)))</f>
        <v/>
      </c>
      <c r="X6078"/>
    </row>
    <row r="6079" spans="2:24" x14ac:dyDescent="0.25">
      <c r="B6079" s="146"/>
      <c r="C6079" s="31"/>
      <c r="D6079" s="31"/>
      <c r="E6079" s="44"/>
      <c r="F6079" s="43"/>
      <c r="G6079" s="84"/>
      <c r="H6079" s="31"/>
      <c r="I6079" s="208"/>
      <c r="J6079" s="84"/>
      <c r="K6079" s="31"/>
      <c r="L6079" s="31"/>
      <c r="M6079" s="169"/>
      <c r="N6079" s="148"/>
      <c r="O6079" s="106"/>
      <c r="P6079" s="43"/>
      <c r="Q6079" s="31"/>
      <c r="R6079" s="84"/>
      <c r="S6079" s="31"/>
      <c r="T6079" s="31"/>
      <c r="U6079" s="169"/>
      <c r="V6079" s="150"/>
      <c r="W6079" s="141" t="str" cm="1">
        <f t="array" ref="W6079">IF(SUM(LEN(B6079:V6079))=0,"",IF(OR(OR(ISBLANK(F6079),SUM(LEN(C6079),LEN(D6079))=0),AND(NOT(E6079="Unknown"),ISBLANK(J6079)),AND(NOT(O6079="Unknown"),ISBLANK(R6079))),"Missing Information", INDEX(Table15[Entire Service Line Classification], MATCH(SUMIFS(Table15[Unique ID],Table15[System-Owned Portion],E6079,Table15[If Material Anything Other than "Lead" in Column E,Was Material Ever Previously Lead?],G6079,Table15[Customer-Owned Portion],O6079),Table15[Unique ID],0),0)))</f>
        <v/>
      </c>
      <c r="X6079"/>
    </row>
    <row r="6080" spans="2:24" x14ac:dyDescent="0.25">
      <c r="B6080" s="146"/>
      <c r="C6080" s="31"/>
      <c r="D6080" s="31"/>
      <c r="E6080" s="44"/>
      <c r="F6080" s="43"/>
      <c r="G6080" s="84"/>
      <c r="H6080" s="31"/>
      <c r="I6080" s="208"/>
      <c r="J6080" s="84"/>
      <c r="K6080" s="31"/>
      <c r="L6080" s="31"/>
      <c r="M6080" s="169"/>
      <c r="N6080" s="148"/>
      <c r="O6080" s="106"/>
      <c r="P6080" s="43"/>
      <c r="Q6080" s="31"/>
      <c r="R6080" s="84"/>
      <c r="S6080" s="31"/>
      <c r="T6080" s="31"/>
      <c r="U6080" s="169"/>
      <c r="V6080" s="150"/>
      <c r="W6080" s="141" t="str" cm="1">
        <f t="array" ref="W6080">IF(SUM(LEN(B6080:V6080))=0,"",IF(OR(OR(ISBLANK(F6080),SUM(LEN(C6080),LEN(D6080))=0),AND(NOT(E6080="Unknown"),ISBLANK(J6080)),AND(NOT(O6080="Unknown"),ISBLANK(R6080))),"Missing Information", INDEX(Table15[Entire Service Line Classification], MATCH(SUMIFS(Table15[Unique ID],Table15[System-Owned Portion],E6080,Table15[If Material Anything Other than "Lead" in Column E,Was Material Ever Previously Lead?],G6080,Table15[Customer-Owned Portion],O6080),Table15[Unique ID],0),0)))</f>
        <v/>
      </c>
      <c r="X6080"/>
    </row>
    <row r="6081" spans="2:24" x14ac:dyDescent="0.25">
      <c r="B6081" s="146"/>
      <c r="C6081" s="31"/>
      <c r="D6081" s="31"/>
      <c r="E6081" s="44"/>
      <c r="F6081" s="43"/>
      <c r="G6081" s="84"/>
      <c r="H6081" s="31"/>
      <c r="I6081" s="208"/>
      <c r="J6081" s="84"/>
      <c r="K6081" s="31"/>
      <c r="L6081" s="31"/>
      <c r="M6081" s="169"/>
      <c r="N6081" s="148"/>
      <c r="O6081" s="106"/>
      <c r="P6081" s="43"/>
      <c r="Q6081" s="31"/>
      <c r="R6081" s="84"/>
      <c r="S6081" s="31"/>
      <c r="T6081" s="31"/>
      <c r="U6081" s="169"/>
      <c r="V6081" s="150"/>
      <c r="W6081" s="141" t="str" cm="1">
        <f t="array" ref="W6081">IF(SUM(LEN(B6081:V6081))=0,"",IF(OR(OR(ISBLANK(F6081),SUM(LEN(C6081),LEN(D6081))=0),AND(NOT(E6081="Unknown"),ISBLANK(J6081)),AND(NOT(O6081="Unknown"),ISBLANK(R6081))),"Missing Information", INDEX(Table15[Entire Service Line Classification], MATCH(SUMIFS(Table15[Unique ID],Table15[System-Owned Portion],E6081,Table15[If Material Anything Other than "Lead" in Column E,Was Material Ever Previously Lead?],G6081,Table15[Customer-Owned Portion],O6081),Table15[Unique ID],0),0)))</f>
        <v/>
      </c>
      <c r="X6081"/>
    </row>
    <row r="6082" spans="2:24" x14ac:dyDescent="0.25">
      <c r="B6082" s="146"/>
      <c r="C6082" s="31"/>
      <c r="D6082" s="31"/>
      <c r="E6082" s="44"/>
      <c r="F6082" s="43"/>
      <c r="G6082" s="84"/>
      <c r="H6082" s="31"/>
      <c r="I6082" s="208"/>
      <c r="J6082" s="84"/>
      <c r="K6082" s="31"/>
      <c r="L6082" s="31"/>
      <c r="M6082" s="169"/>
      <c r="N6082" s="148"/>
      <c r="O6082" s="106"/>
      <c r="P6082" s="43"/>
      <c r="Q6082" s="31"/>
      <c r="R6082" s="84"/>
      <c r="S6082" s="31"/>
      <c r="T6082" s="31"/>
      <c r="U6082" s="169"/>
      <c r="V6082" s="150"/>
      <c r="W6082" s="141" t="str" cm="1">
        <f t="array" ref="W6082">IF(SUM(LEN(B6082:V6082))=0,"",IF(OR(OR(ISBLANK(F6082),SUM(LEN(C6082),LEN(D6082))=0),AND(NOT(E6082="Unknown"),ISBLANK(J6082)),AND(NOT(O6082="Unknown"),ISBLANK(R6082))),"Missing Information", INDEX(Table15[Entire Service Line Classification], MATCH(SUMIFS(Table15[Unique ID],Table15[System-Owned Portion],E6082,Table15[If Material Anything Other than "Lead" in Column E,Was Material Ever Previously Lead?],G6082,Table15[Customer-Owned Portion],O6082),Table15[Unique ID],0),0)))</f>
        <v/>
      </c>
      <c r="X6082"/>
    </row>
    <row r="6083" spans="2:24" x14ac:dyDescent="0.25">
      <c r="B6083" s="146"/>
      <c r="C6083" s="31"/>
      <c r="D6083" s="31"/>
      <c r="E6083" s="44"/>
      <c r="F6083" s="43"/>
      <c r="G6083" s="84"/>
      <c r="H6083" s="31"/>
      <c r="I6083" s="208"/>
      <c r="J6083" s="84"/>
      <c r="K6083" s="31"/>
      <c r="L6083" s="31"/>
      <c r="M6083" s="169"/>
      <c r="N6083" s="148"/>
      <c r="O6083" s="106"/>
      <c r="P6083" s="43"/>
      <c r="Q6083" s="31"/>
      <c r="R6083" s="84"/>
      <c r="S6083" s="31"/>
      <c r="T6083" s="31"/>
      <c r="U6083" s="169"/>
      <c r="V6083" s="150"/>
      <c r="W6083" s="141" t="str" cm="1">
        <f t="array" ref="W6083">IF(SUM(LEN(B6083:V6083))=0,"",IF(OR(OR(ISBLANK(F6083),SUM(LEN(C6083),LEN(D6083))=0),AND(NOT(E6083="Unknown"),ISBLANK(J6083)),AND(NOT(O6083="Unknown"),ISBLANK(R6083))),"Missing Information", INDEX(Table15[Entire Service Line Classification], MATCH(SUMIFS(Table15[Unique ID],Table15[System-Owned Portion],E6083,Table15[If Material Anything Other than "Lead" in Column E,Was Material Ever Previously Lead?],G6083,Table15[Customer-Owned Portion],O6083),Table15[Unique ID],0),0)))</f>
        <v/>
      </c>
      <c r="X6083"/>
    </row>
    <row r="6084" spans="2:24" x14ac:dyDescent="0.25">
      <c r="B6084" s="146"/>
      <c r="C6084" s="31"/>
      <c r="D6084" s="31"/>
      <c r="E6084" s="44"/>
      <c r="F6084" s="43"/>
      <c r="G6084" s="84"/>
      <c r="H6084" s="31"/>
      <c r="I6084" s="208"/>
      <c r="J6084" s="84"/>
      <c r="K6084" s="31"/>
      <c r="L6084" s="31"/>
      <c r="M6084" s="169"/>
      <c r="N6084" s="148"/>
      <c r="O6084" s="106"/>
      <c r="P6084" s="43"/>
      <c r="Q6084" s="31"/>
      <c r="R6084" s="84"/>
      <c r="S6084" s="31"/>
      <c r="T6084" s="31"/>
      <c r="U6084" s="169"/>
      <c r="V6084" s="150"/>
      <c r="W6084" s="141" t="str" cm="1">
        <f t="array" ref="W6084">IF(SUM(LEN(B6084:V6084))=0,"",IF(OR(OR(ISBLANK(F6084),SUM(LEN(C6084),LEN(D6084))=0),AND(NOT(E6084="Unknown"),ISBLANK(J6084)),AND(NOT(O6084="Unknown"),ISBLANK(R6084))),"Missing Information", INDEX(Table15[Entire Service Line Classification], MATCH(SUMIFS(Table15[Unique ID],Table15[System-Owned Portion],E6084,Table15[If Material Anything Other than "Lead" in Column E,Was Material Ever Previously Lead?],G6084,Table15[Customer-Owned Portion],O6084),Table15[Unique ID],0),0)))</f>
        <v/>
      </c>
      <c r="X6084"/>
    </row>
    <row r="6085" spans="2:24" x14ac:dyDescent="0.25">
      <c r="B6085" s="146"/>
      <c r="C6085" s="31"/>
      <c r="D6085" s="31"/>
      <c r="E6085" s="44"/>
      <c r="F6085" s="43"/>
      <c r="G6085" s="84"/>
      <c r="H6085" s="31"/>
      <c r="I6085" s="208"/>
      <c r="J6085" s="84"/>
      <c r="K6085" s="31"/>
      <c r="L6085" s="31"/>
      <c r="M6085" s="169"/>
      <c r="N6085" s="148"/>
      <c r="O6085" s="106"/>
      <c r="P6085" s="43"/>
      <c r="Q6085" s="31"/>
      <c r="R6085" s="84"/>
      <c r="S6085" s="31"/>
      <c r="T6085" s="31"/>
      <c r="U6085" s="169"/>
      <c r="V6085" s="150"/>
      <c r="W6085" s="141" t="str" cm="1">
        <f t="array" ref="W6085">IF(SUM(LEN(B6085:V6085))=0,"",IF(OR(OR(ISBLANK(F6085),SUM(LEN(C6085),LEN(D6085))=0),AND(NOT(E6085="Unknown"),ISBLANK(J6085)),AND(NOT(O6085="Unknown"),ISBLANK(R6085))),"Missing Information", INDEX(Table15[Entire Service Line Classification], MATCH(SUMIFS(Table15[Unique ID],Table15[System-Owned Portion],E6085,Table15[If Material Anything Other than "Lead" in Column E,Was Material Ever Previously Lead?],G6085,Table15[Customer-Owned Portion],O6085),Table15[Unique ID],0),0)))</f>
        <v/>
      </c>
      <c r="X6085"/>
    </row>
    <row r="6086" spans="2:24" x14ac:dyDescent="0.25">
      <c r="B6086" s="146"/>
      <c r="C6086" s="31"/>
      <c r="D6086" s="31"/>
      <c r="E6086" s="44"/>
      <c r="F6086" s="43"/>
      <c r="G6086" s="84"/>
      <c r="H6086" s="31"/>
      <c r="I6086" s="208"/>
      <c r="J6086" s="84"/>
      <c r="K6086" s="31"/>
      <c r="L6086" s="31"/>
      <c r="M6086" s="169"/>
      <c r="N6086" s="148"/>
      <c r="O6086" s="106"/>
      <c r="P6086" s="43"/>
      <c r="Q6086" s="31"/>
      <c r="R6086" s="84"/>
      <c r="S6086" s="31"/>
      <c r="T6086" s="31"/>
      <c r="U6086" s="169"/>
      <c r="V6086" s="150"/>
      <c r="W6086" s="141" t="str" cm="1">
        <f t="array" ref="W6086">IF(SUM(LEN(B6086:V6086))=0,"",IF(OR(OR(ISBLANK(F6086),SUM(LEN(C6086),LEN(D6086))=0),AND(NOT(E6086="Unknown"),ISBLANK(J6086)),AND(NOT(O6086="Unknown"),ISBLANK(R6086))),"Missing Information", INDEX(Table15[Entire Service Line Classification], MATCH(SUMIFS(Table15[Unique ID],Table15[System-Owned Portion],E6086,Table15[If Material Anything Other than "Lead" in Column E,Was Material Ever Previously Lead?],G6086,Table15[Customer-Owned Portion],O6086),Table15[Unique ID],0),0)))</f>
        <v/>
      </c>
      <c r="X6086"/>
    </row>
    <row r="6087" spans="2:24" x14ac:dyDescent="0.25">
      <c r="B6087" s="146"/>
      <c r="C6087" s="31"/>
      <c r="D6087" s="31"/>
      <c r="E6087" s="44"/>
      <c r="F6087" s="43"/>
      <c r="G6087" s="84"/>
      <c r="H6087" s="31"/>
      <c r="I6087" s="208"/>
      <c r="J6087" s="84"/>
      <c r="K6087" s="31"/>
      <c r="L6087" s="31"/>
      <c r="M6087" s="169"/>
      <c r="N6087" s="148"/>
      <c r="O6087" s="106"/>
      <c r="P6087" s="43"/>
      <c r="Q6087" s="31"/>
      <c r="R6087" s="84"/>
      <c r="S6087" s="31"/>
      <c r="T6087" s="31"/>
      <c r="U6087" s="169"/>
      <c r="V6087" s="150"/>
      <c r="W6087" s="141" t="str" cm="1">
        <f t="array" ref="W6087">IF(SUM(LEN(B6087:V6087))=0,"",IF(OR(OR(ISBLANK(F6087),SUM(LEN(C6087),LEN(D6087))=0),AND(NOT(E6087="Unknown"),ISBLANK(J6087)),AND(NOT(O6087="Unknown"),ISBLANK(R6087))),"Missing Information", INDEX(Table15[Entire Service Line Classification], MATCH(SUMIFS(Table15[Unique ID],Table15[System-Owned Portion],E6087,Table15[If Material Anything Other than "Lead" in Column E,Was Material Ever Previously Lead?],G6087,Table15[Customer-Owned Portion],O6087),Table15[Unique ID],0),0)))</f>
        <v/>
      </c>
      <c r="X6087"/>
    </row>
    <row r="6088" spans="2:24" x14ac:dyDescent="0.25">
      <c r="B6088" s="146"/>
      <c r="C6088" s="31"/>
      <c r="D6088" s="31"/>
      <c r="E6088" s="44"/>
      <c r="F6088" s="43"/>
      <c r="G6088" s="84"/>
      <c r="H6088" s="31"/>
      <c r="I6088" s="208"/>
      <c r="J6088" s="84"/>
      <c r="K6088" s="31"/>
      <c r="L6088" s="31"/>
      <c r="M6088" s="169"/>
      <c r="N6088" s="148"/>
      <c r="O6088" s="106"/>
      <c r="P6088" s="43"/>
      <c r="Q6088" s="31"/>
      <c r="R6088" s="84"/>
      <c r="S6088" s="31"/>
      <c r="T6088" s="31"/>
      <c r="U6088" s="169"/>
      <c r="V6088" s="150"/>
      <c r="W6088" s="141" t="str" cm="1">
        <f t="array" ref="W6088">IF(SUM(LEN(B6088:V6088))=0,"",IF(OR(OR(ISBLANK(F6088),SUM(LEN(C6088),LEN(D6088))=0),AND(NOT(E6088="Unknown"),ISBLANK(J6088)),AND(NOT(O6088="Unknown"),ISBLANK(R6088))),"Missing Information", INDEX(Table15[Entire Service Line Classification], MATCH(SUMIFS(Table15[Unique ID],Table15[System-Owned Portion],E6088,Table15[If Material Anything Other than "Lead" in Column E,Was Material Ever Previously Lead?],G6088,Table15[Customer-Owned Portion],O6088),Table15[Unique ID],0),0)))</f>
        <v/>
      </c>
      <c r="X6088"/>
    </row>
    <row r="6089" spans="2:24" x14ac:dyDescent="0.25">
      <c r="B6089" s="146"/>
      <c r="C6089" s="31"/>
      <c r="D6089" s="31"/>
      <c r="E6089" s="44"/>
      <c r="F6089" s="43"/>
      <c r="G6089" s="84"/>
      <c r="H6089" s="31"/>
      <c r="I6089" s="208"/>
      <c r="J6089" s="84"/>
      <c r="K6089" s="31"/>
      <c r="L6089" s="31"/>
      <c r="M6089" s="169"/>
      <c r="N6089" s="148"/>
      <c r="O6089" s="106"/>
      <c r="P6089" s="43"/>
      <c r="Q6089" s="31"/>
      <c r="R6089" s="84"/>
      <c r="S6089" s="31"/>
      <c r="T6089" s="31"/>
      <c r="U6089" s="169"/>
      <c r="V6089" s="150"/>
      <c r="W6089" s="141" t="str" cm="1">
        <f t="array" ref="W6089">IF(SUM(LEN(B6089:V6089))=0,"",IF(OR(OR(ISBLANK(F6089),SUM(LEN(C6089),LEN(D6089))=0),AND(NOT(E6089="Unknown"),ISBLANK(J6089)),AND(NOT(O6089="Unknown"),ISBLANK(R6089))),"Missing Information", INDEX(Table15[Entire Service Line Classification], MATCH(SUMIFS(Table15[Unique ID],Table15[System-Owned Portion],E6089,Table15[If Material Anything Other than "Lead" in Column E,Was Material Ever Previously Lead?],G6089,Table15[Customer-Owned Portion],O6089),Table15[Unique ID],0),0)))</f>
        <v/>
      </c>
      <c r="X6089"/>
    </row>
    <row r="6090" spans="2:24" x14ac:dyDescent="0.25">
      <c r="B6090" s="146"/>
      <c r="C6090" s="31"/>
      <c r="D6090" s="31"/>
      <c r="E6090" s="44"/>
      <c r="F6090" s="43"/>
      <c r="G6090" s="84"/>
      <c r="H6090" s="31"/>
      <c r="I6090" s="208"/>
      <c r="J6090" s="84"/>
      <c r="K6090" s="31"/>
      <c r="L6090" s="31"/>
      <c r="M6090" s="169"/>
      <c r="N6090" s="148"/>
      <c r="O6090" s="106"/>
      <c r="P6090" s="43"/>
      <c r="Q6090" s="31"/>
      <c r="R6090" s="84"/>
      <c r="S6090" s="31"/>
      <c r="T6090" s="31"/>
      <c r="U6090" s="169"/>
      <c r="V6090" s="150"/>
      <c r="W6090" s="141" t="str" cm="1">
        <f t="array" ref="W6090">IF(SUM(LEN(B6090:V6090))=0,"",IF(OR(OR(ISBLANK(F6090),SUM(LEN(C6090),LEN(D6090))=0),AND(NOT(E6090="Unknown"),ISBLANK(J6090)),AND(NOT(O6090="Unknown"),ISBLANK(R6090))),"Missing Information", INDEX(Table15[Entire Service Line Classification], MATCH(SUMIFS(Table15[Unique ID],Table15[System-Owned Portion],E6090,Table15[If Material Anything Other than "Lead" in Column E,Was Material Ever Previously Lead?],G6090,Table15[Customer-Owned Portion],O6090),Table15[Unique ID],0),0)))</f>
        <v/>
      </c>
      <c r="X6090"/>
    </row>
    <row r="6091" spans="2:24" x14ac:dyDescent="0.25">
      <c r="B6091" s="146"/>
      <c r="C6091" s="31"/>
      <c r="D6091" s="31"/>
      <c r="E6091" s="44"/>
      <c r="F6091" s="43"/>
      <c r="G6091" s="84"/>
      <c r="H6091" s="31"/>
      <c r="I6091" s="208"/>
      <c r="J6091" s="84"/>
      <c r="K6091" s="31"/>
      <c r="L6091" s="31"/>
      <c r="M6091" s="169"/>
      <c r="N6091" s="148"/>
      <c r="O6091" s="106"/>
      <c r="P6091" s="43"/>
      <c r="Q6091" s="31"/>
      <c r="R6091" s="84"/>
      <c r="S6091" s="31"/>
      <c r="T6091" s="31"/>
      <c r="U6091" s="169"/>
      <c r="V6091" s="150"/>
      <c r="W6091" s="141" t="str" cm="1">
        <f t="array" ref="W6091">IF(SUM(LEN(B6091:V6091))=0,"",IF(OR(OR(ISBLANK(F6091),SUM(LEN(C6091),LEN(D6091))=0),AND(NOT(E6091="Unknown"),ISBLANK(J6091)),AND(NOT(O6091="Unknown"),ISBLANK(R6091))),"Missing Information", INDEX(Table15[Entire Service Line Classification], MATCH(SUMIFS(Table15[Unique ID],Table15[System-Owned Portion],E6091,Table15[If Material Anything Other than "Lead" in Column E,Was Material Ever Previously Lead?],G6091,Table15[Customer-Owned Portion],O6091),Table15[Unique ID],0),0)))</f>
        <v/>
      </c>
      <c r="X6091"/>
    </row>
    <row r="6092" spans="2:24" x14ac:dyDescent="0.25">
      <c r="B6092" s="146"/>
      <c r="C6092" s="31"/>
      <c r="D6092" s="31"/>
      <c r="E6092" s="44"/>
      <c r="F6092" s="43"/>
      <c r="G6092" s="84"/>
      <c r="H6092" s="31"/>
      <c r="I6092" s="208"/>
      <c r="J6092" s="84"/>
      <c r="K6092" s="31"/>
      <c r="L6092" s="31"/>
      <c r="M6092" s="169"/>
      <c r="N6092" s="148"/>
      <c r="O6092" s="106"/>
      <c r="P6092" s="43"/>
      <c r="Q6092" s="31"/>
      <c r="R6092" s="84"/>
      <c r="S6092" s="31"/>
      <c r="T6092" s="31"/>
      <c r="U6092" s="169"/>
      <c r="V6092" s="150"/>
      <c r="W6092" s="141" t="str" cm="1">
        <f t="array" ref="W6092">IF(SUM(LEN(B6092:V6092))=0,"",IF(OR(OR(ISBLANK(F6092),SUM(LEN(C6092),LEN(D6092))=0),AND(NOT(E6092="Unknown"),ISBLANK(J6092)),AND(NOT(O6092="Unknown"),ISBLANK(R6092))),"Missing Information", INDEX(Table15[Entire Service Line Classification], MATCH(SUMIFS(Table15[Unique ID],Table15[System-Owned Portion],E6092,Table15[If Material Anything Other than "Lead" in Column E,Was Material Ever Previously Lead?],G6092,Table15[Customer-Owned Portion],O6092),Table15[Unique ID],0),0)))</f>
        <v/>
      </c>
      <c r="X6092"/>
    </row>
    <row r="6093" spans="2:24" x14ac:dyDescent="0.25">
      <c r="B6093" s="146"/>
      <c r="C6093" s="31"/>
      <c r="D6093" s="31"/>
      <c r="E6093" s="44"/>
      <c r="F6093" s="43"/>
      <c r="G6093" s="84"/>
      <c r="H6093" s="31"/>
      <c r="I6093" s="208"/>
      <c r="J6093" s="84"/>
      <c r="K6093" s="31"/>
      <c r="L6093" s="31"/>
      <c r="M6093" s="169"/>
      <c r="N6093" s="148"/>
      <c r="O6093" s="106"/>
      <c r="P6093" s="43"/>
      <c r="Q6093" s="31"/>
      <c r="R6093" s="84"/>
      <c r="S6093" s="31"/>
      <c r="T6093" s="31"/>
      <c r="U6093" s="169"/>
      <c r="V6093" s="150"/>
      <c r="W6093" s="141" t="str" cm="1">
        <f t="array" ref="W6093">IF(SUM(LEN(B6093:V6093))=0,"",IF(OR(OR(ISBLANK(F6093),SUM(LEN(C6093),LEN(D6093))=0),AND(NOT(E6093="Unknown"),ISBLANK(J6093)),AND(NOT(O6093="Unknown"),ISBLANK(R6093))),"Missing Information", INDEX(Table15[Entire Service Line Classification], MATCH(SUMIFS(Table15[Unique ID],Table15[System-Owned Portion],E6093,Table15[If Material Anything Other than "Lead" in Column E,Was Material Ever Previously Lead?],G6093,Table15[Customer-Owned Portion],O6093),Table15[Unique ID],0),0)))</f>
        <v/>
      </c>
      <c r="X6093"/>
    </row>
    <row r="6094" spans="2:24" x14ac:dyDescent="0.25">
      <c r="B6094" s="146"/>
      <c r="C6094" s="31"/>
      <c r="D6094" s="31"/>
      <c r="E6094" s="44"/>
      <c r="F6094" s="43"/>
      <c r="G6094" s="84"/>
      <c r="H6094" s="31"/>
      <c r="I6094" s="208"/>
      <c r="J6094" s="84"/>
      <c r="K6094" s="31"/>
      <c r="L6094" s="31"/>
      <c r="M6094" s="169"/>
      <c r="N6094" s="148"/>
      <c r="O6094" s="106"/>
      <c r="P6094" s="43"/>
      <c r="Q6094" s="31"/>
      <c r="R6094" s="84"/>
      <c r="S6094" s="31"/>
      <c r="T6094" s="31"/>
      <c r="U6094" s="169"/>
      <c r="V6094" s="150"/>
      <c r="W6094" s="141" t="str" cm="1">
        <f t="array" ref="W6094">IF(SUM(LEN(B6094:V6094))=0,"",IF(OR(OR(ISBLANK(F6094),SUM(LEN(C6094),LEN(D6094))=0),AND(NOT(E6094="Unknown"),ISBLANK(J6094)),AND(NOT(O6094="Unknown"),ISBLANK(R6094))),"Missing Information", INDEX(Table15[Entire Service Line Classification], MATCH(SUMIFS(Table15[Unique ID],Table15[System-Owned Portion],E6094,Table15[If Material Anything Other than "Lead" in Column E,Was Material Ever Previously Lead?],G6094,Table15[Customer-Owned Portion],O6094),Table15[Unique ID],0),0)))</f>
        <v/>
      </c>
      <c r="X6094"/>
    </row>
    <row r="6095" spans="2:24" x14ac:dyDescent="0.25">
      <c r="B6095" s="146"/>
      <c r="C6095" s="31"/>
      <c r="D6095" s="31"/>
      <c r="E6095" s="44"/>
      <c r="F6095" s="43"/>
      <c r="G6095" s="84"/>
      <c r="H6095" s="31"/>
      <c r="I6095" s="208"/>
      <c r="J6095" s="84"/>
      <c r="K6095" s="31"/>
      <c r="L6095" s="31"/>
      <c r="M6095" s="169"/>
      <c r="N6095" s="148"/>
      <c r="O6095" s="106"/>
      <c r="P6095" s="43"/>
      <c r="Q6095" s="31"/>
      <c r="R6095" s="84"/>
      <c r="S6095" s="31"/>
      <c r="T6095" s="31"/>
      <c r="U6095" s="169"/>
      <c r="V6095" s="150"/>
      <c r="W6095" s="141" t="str" cm="1">
        <f t="array" ref="W6095">IF(SUM(LEN(B6095:V6095))=0,"",IF(OR(OR(ISBLANK(F6095),SUM(LEN(C6095),LEN(D6095))=0),AND(NOT(E6095="Unknown"),ISBLANK(J6095)),AND(NOT(O6095="Unknown"),ISBLANK(R6095))),"Missing Information", INDEX(Table15[Entire Service Line Classification], MATCH(SUMIFS(Table15[Unique ID],Table15[System-Owned Portion],E6095,Table15[If Material Anything Other than "Lead" in Column E,Was Material Ever Previously Lead?],G6095,Table15[Customer-Owned Portion],O6095),Table15[Unique ID],0),0)))</f>
        <v/>
      </c>
      <c r="X6095"/>
    </row>
    <row r="6096" spans="2:24" x14ac:dyDescent="0.25">
      <c r="B6096" s="146"/>
      <c r="C6096" s="31"/>
      <c r="D6096" s="31"/>
      <c r="E6096" s="44"/>
      <c r="F6096" s="43"/>
      <c r="G6096" s="84"/>
      <c r="H6096" s="31"/>
      <c r="I6096" s="208"/>
      <c r="J6096" s="84"/>
      <c r="K6096" s="31"/>
      <c r="L6096" s="31"/>
      <c r="M6096" s="169"/>
      <c r="N6096" s="148"/>
      <c r="O6096" s="106"/>
      <c r="P6096" s="43"/>
      <c r="Q6096" s="31"/>
      <c r="R6096" s="84"/>
      <c r="S6096" s="31"/>
      <c r="T6096" s="31"/>
      <c r="U6096" s="169"/>
      <c r="V6096" s="150"/>
      <c r="W6096" s="141" t="str" cm="1">
        <f t="array" ref="W6096">IF(SUM(LEN(B6096:V6096))=0,"",IF(OR(OR(ISBLANK(F6096),SUM(LEN(C6096),LEN(D6096))=0),AND(NOT(E6096="Unknown"),ISBLANK(J6096)),AND(NOT(O6096="Unknown"),ISBLANK(R6096))),"Missing Information", INDEX(Table15[Entire Service Line Classification], MATCH(SUMIFS(Table15[Unique ID],Table15[System-Owned Portion],E6096,Table15[If Material Anything Other than "Lead" in Column E,Was Material Ever Previously Lead?],G6096,Table15[Customer-Owned Portion],O6096),Table15[Unique ID],0),0)))</f>
        <v/>
      </c>
      <c r="X6096"/>
    </row>
    <row r="6097" spans="2:24" x14ac:dyDescent="0.25">
      <c r="B6097" s="146"/>
      <c r="C6097" s="31"/>
      <c r="D6097" s="31"/>
      <c r="E6097" s="44"/>
      <c r="F6097" s="43"/>
      <c r="G6097" s="84"/>
      <c r="H6097" s="31"/>
      <c r="I6097" s="208"/>
      <c r="J6097" s="84"/>
      <c r="K6097" s="31"/>
      <c r="L6097" s="31"/>
      <c r="M6097" s="169"/>
      <c r="N6097" s="148"/>
      <c r="O6097" s="106"/>
      <c r="P6097" s="43"/>
      <c r="Q6097" s="31"/>
      <c r="R6097" s="84"/>
      <c r="S6097" s="31"/>
      <c r="T6097" s="31"/>
      <c r="U6097" s="169"/>
      <c r="V6097" s="150"/>
      <c r="W6097" s="141" t="str" cm="1">
        <f t="array" ref="W6097">IF(SUM(LEN(B6097:V6097))=0,"",IF(OR(OR(ISBLANK(F6097),SUM(LEN(C6097),LEN(D6097))=0),AND(NOT(E6097="Unknown"),ISBLANK(J6097)),AND(NOT(O6097="Unknown"),ISBLANK(R6097))),"Missing Information", INDEX(Table15[Entire Service Line Classification], MATCH(SUMIFS(Table15[Unique ID],Table15[System-Owned Portion],E6097,Table15[If Material Anything Other than "Lead" in Column E,Was Material Ever Previously Lead?],G6097,Table15[Customer-Owned Portion],O6097),Table15[Unique ID],0),0)))</f>
        <v/>
      </c>
      <c r="X6097"/>
    </row>
    <row r="6098" spans="2:24" x14ac:dyDescent="0.25">
      <c r="B6098" s="146"/>
      <c r="C6098" s="31"/>
      <c r="D6098" s="31"/>
      <c r="E6098" s="44"/>
      <c r="F6098" s="43"/>
      <c r="G6098" s="84"/>
      <c r="H6098" s="31"/>
      <c r="I6098" s="208"/>
      <c r="J6098" s="84"/>
      <c r="K6098" s="31"/>
      <c r="L6098" s="31"/>
      <c r="M6098" s="169"/>
      <c r="N6098" s="148"/>
      <c r="O6098" s="106"/>
      <c r="P6098" s="43"/>
      <c r="Q6098" s="31"/>
      <c r="R6098" s="84"/>
      <c r="S6098" s="31"/>
      <c r="T6098" s="31"/>
      <c r="U6098" s="169"/>
      <c r="V6098" s="150"/>
      <c r="W6098" s="141" t="str" cm="1">
        <f t="array" ref="W6098">IF(SUM(LEN(B6098:V6098))=0,"",IF(OR(OR(ISBLANK(F6098),SUM(LEN(C6098),LEN(D6098))=0),AND(NOT(E6098="Unknown"),ISBLANK(J6098)),AND(NOT(O6098="Unknown"),ISBLANK(R6098))),"Missing Information", INDEX(Table15[Entire Service Line Classification], MATCH(SUMIFS(Table15[Unique ID],Table15[System-Owned Portion],E6098,Table15[If Material Anything Other than "Lead" in Column E,Was Material Ever Previously Lead?],G6098,Table15[Customer-Owned Portion],O6098),Table15[Unique ID],0),0)))</f>
        <v/>
      </c>
      <c r="X6098"/>
    </row>
    <row r="6099" spans="2:24" x14ac:dyDescent="0.25">
      <c r="B6099" s="146"/>
      <c r="C6099" s="31"/>
      <c r="D6099" s="31"/>
      <c r="E6099" s="44"/>
      <c r="F6099" s="43"/>
      <c r="G6099" s="84"/>
      <c r="H6099" s="31"/>
      <c r="I6099" s="208"/>
      <c r="J6099" s="84"/>
      <c r="K6099" s="31"/>
      <c r="L6099" s="31"/>
      <c r="M6099" s="169"/>
      <c r="N6099" s="148"/>
      <c r="O6099" s="106"/>
      <c r="P6099" s="43"/>
      <c r="Q6099" s="31"/>
      <c r="R6099" s="84"/>
      <c r="S6099" s="31"/>
      <c r="T6099" s="31"/>
      <c r="U6099" s="169"/>
      <c r="V6099" s="150"/>
      <c r="W6099" s="141" t="str" cm="1">
        <f t="array" ref="W6099">IF(SUM(LEN(B6099:V6099))=0,"",IF(OR(OR(ISBLANK(F6099),SUM(LEN(C6099),LEN(D6099))=0),AND(NOT(E6099="Unknown"),ISBLANK(J6099)),AND(NOT(O6099="Unknown"),ISBLANK(R6099))),"Missing Information", INDEX(Table15[Entire Service Line Classification], MATCH(SUMIFS(Table15[Unique ID],Table15[System-Owned Portion],E6099,Table15[If Material Anything Other than "Lead" in Column E,Was Material Ever Previously Lead?],G6099,Table15[Customer-Owned Portion],O6099),Table15[Unique ID],0),0)))</f>
        <v/>
      </c>
      <c r="X6099"/>
    </row>
    <row r="6100" spans="2:24" x14ac:dyDescent="0.25">
      <c r="B6100" s="146"/>
      <c r="C6100" s="31"/>
      <c r="D6100" s="31"/>
      <c r="E6100" s="44"/>
      <c r="F6100" s="43"/>
      <c r="G6100" s="84"/>
      <c r="H6100" s="31"/>
      <c r="I6100" s="208"/>
      <c r="J6100" s="84"/>
      <c r="K6100" s="31"/>
      <c r="L6100" s="31"/>
      <c r="M6100" s="169"/>
      <c r="N6100" s="148"/>
      <c r="O6100" s="106"/>
      <c r="P6100" s="43"/>
      <c r="Q6100" s="31"/>
      <c r="R6100" s="84"/>
      <c r="S6100" s="31"/>
      <c r="T6100" s="31"/>
      <c r="U6100" s="169"/>
      <c r="V6100" s="150"/>
      <c r="W6100" s="141" t="str" cm="1">
        <f t="array" ref="W6100">IF(SUM(LEN(B6100:V6100))=0,"",IF(OR(OR(ISBLANK(F6100),SUM(LEN(C6100),LEN(D6100))=0),AND(NOT(E6100="Unknown"),ISBLANK(J6100)),AND(NOT(O6100="Unknown"),ISBLANK(R6100))),"Missing Information", INDEX(Table15[Entire Service Line Classification], MATCH(SUMIFS(Table15[Unique ID],Table15[System-Owned Portion],E6100,Table15[If Material Anything Other than "Lead" in Column E,Was Material Ever Previously Lead?],G6100,Table15[Customer-Owned Portion],O6100),Table15[Unique ID],0),0)))</f>
        <v/>
      </c>
      <c r="X6100"/>
    </row>
    <row r="6101" spans="2:24" x14ac:dyDescent="0.25">
      <c r="B6101" s="146"/>
      <c r="C6101" s="31"/>
      <c r="D6101" s="31"/>
      <c r="E6101" s="44"/>
      <c r="F6101" s="43"/>
      <c r="G6101" s="84"/>
      <c r="H6101" s="31"/>
      <c r="I6101" s="208"/>
      <c r="J6101" s="84"/>
      <c r="K6101" s="31"/>
      <c r="L6101" s="31"/>
      <c r="M6101" s="169"/>
      <c r="N6101" s="148"/>
      <c r="O6101" s="106"/>
      <c r="P6101" s="43"/>
      <c r="Q6101" s="31"/>
      <c r="R6101" s="84"/>
      <c r="S6101" s="31"/>
      <c r="T6101" s="31"/>
      <c r="U6101" s="169"/>
      <c r="V6101" s="150"/>
      <c r="W6101" s="141" t="str" cm="1">
        <f t="array" ref="W6101">IF(SUM(LEN(B6101:V6101))=0,"",IF(OR(OR(ISBLANK(F6101),SUM(LEN(C6101),LEN(D6101))=0),AND(NOT(E6101="Unknown"),ISBLANK(J6101)),AND(NOT(O6101="Unknown"),ISBLANK(R6101))),"Missing Information", INDEX(Table15[Entire Service Line Classification], MATCH(SUMIFS(Table15[Unique ID],Table15[System-Owned Portion],E6101,Table15[If Material Anything Other than "Lead" in Column E,Was Material Ever Previously Lead?],G6101,Table15[Customer-Owned Portion],O6101),Table15[Unique ID],0),0)))</f>
        <v/>
      </c>
      <c r="X6101"/>
    </row>
    <row r="6102" spans="2:24" x14ac:dyDescent="0.25">
      <c r="B6102" s="146"/>
      <c r="C6102" s="31"/>
      <c r="D6102" s="31"/>
      <c r="E6102" s="44"/>
      <c r="F6102" s="43"/>
      <c r="G6102" s="84"/>
      <c r="H6102" s="31"/>
      <c r="I6102" s="208"/>
      <c r="J6102" s="84"/>
      <c r="K6102" s="31"/>
      <c r="L6102" s="31"/>
      <c r="M6102" s="169"/>
      <c r="N6102" s="148"/>
      <c r="O6102" s="106"/>
      <c r="P6102" s="43"/>
      <c r="Q6102" s="31"/>
      <c r="R6102" s="84"/>
      <c r="S6102" s="31"/>
      <c r="T6102" s="31"/>
      <c r="U6102" s="169"/>
      <c r="V6102" s="150"/>
      <c r="W6102" s="141" t="str" cm="1">
        <f t="array" ref="W6102">IF(SUM(LEN(B6102:V6102))=0,"",IF(OR(OR(ISBLANK(F6102),SUM(LEN(C6102),LEN(D6102))=0),AND(NOT(E6102="Unknown"),ISBLANK(J6102)),AND(NOT(O6102="Unknown"),ISBLANK(R6102))),"Missing Information", INDEX(Table15[Entire Service Line Classification], MATCH(SUMIFS(Table15[Unique ID],Table15[System-Owned Portion],E6102,Table15[If Material Anything Other than "Lead" in Column E,Was Material Ever Previously Lead?],G6102,Table15[Customer-Owned Portion],O6102),Table15[Unique ID],0),0)))</f>
        <v/>
      </c>
      <c r="X6102"/>
    </row>
    <row r="6103" spans="2:24" x14ac:dyDescent="0.25">
      <c r="B6103" s="146"/>
      <c r="C6103" s="31"/>
      <c r="D6103" s="31"/>
      <c r="E6103" s="44"/>
      <c r="F6103" s="43"/>
      <c r="G6103" s="84"/>
      <c r="H6103" s="31"/>
      <c r="I6103" s="208"/>
      <c r="J6103" s="84"/>
      <c r="K6103" s="31"/>
      <c r="L6103" s="31"/>
      <c r="M6103" s="169"/>
      <c r="N6103" s="148"/>
      <c r="O6103" s="106"/>
      <c r="P6103" s="43"/>
      <c r="Q6103" s="31"/>
      <c r="R6103" s="84"/>
      <c r="S6103" s="31"/>
      <c r="T6103" s="31"/>
      <c r="U6103" s="169"/>
      <c r="V6103" s="150"/>
      <c r="W6103" s="141" t="str" cm="1">
        <f t="array" ref="W6103">IF(SUM(LEN(B6103:V6103))=0,"",IF(OR(OR(ISBLANK(F6103),SUM(LEN(C6103),LEN(D6103))=0),AND(NOT(E6103="Unknown"),ISBLANK(J6103)),AND(NOT(O6103="Unknown"),ISBLANK(R6103))),"Missing Information", INDEX(Table15[Entire Service Line Classification], MATCH(SUMIFS(Table15[Unique ID],Table15[System-Owned Portion],E6103,Table15[If Material Anything Other than "Lead" in Column E,Was Material Ever Previously Lead?],G6103,Table15[Customer-Owned Portion],O6103),Table15[Unique ID],0),0)))</f>
        <v/>
      </c>
      <c r="X6103"/>
    </row>
    <row r="6104" spans="2:24" x14ac:dyDescent="0.25">
      <c r="B6104" s="146"/>
      <c r="C6104" s="31"/>
      <c r="D6104" s="31"/>
      <c r="E6104" s="44"/>
      <c r="F6104" s="43"/>
      <c r="G6104" s="84"/>
      <c r="H6104" s="31"/>
      <c r="I6104" s="208"/>
      <c r="J6104" s="84"/>
      <c r="K6104" s="31"/>
      <c r="L6104" s="31"/>
      <c r="M6104" s="169"/>
      <c r="N6104" s="148"/>
      <c r="O6104" s="106"/>
      <c r="P6104" s="43"/>
      <c r="Q6104" s="31"/>
      <c r="R6104" s="84"/>
      <c r="S6104" s="31"/>
      <c r="T6104" s="31"/>
      <c r="U6104" s="169"/>
      <c r="V6104" s="150"/>
      <c r="W6104" s="141" t="str" cm="1">
        <f t="array" ref="W6104">IF(SUM(LEN(B6104:V6104))=0,"",IF(OR(OR(ISBLANK(F6104),SUM(LEN(C6104),LEN(D6104))=0),AND(NOT(E6104="Unknown"),ISBLANK(J6104)),AND(NOT(O6104="Unknown"),ISBLANK(R6104))),"Missing Information", INDEX(Table15[Entire Service Line Classification], MATCH(SUMIFS(Table15[Unique ID],Table15[System-Owned Portion],E6104,Table15[If Material Anything Other than "Lead" in Column E,Was Material Ever Previously Lead?],G6104,Table15[Customer-Owned Portion],O6104),Table15[Unique ID],0),0)))</f>
        <v/>
      </c>
      <c r="X6104"/>
    </row>
    <row r="6105" spans="2:24" x14ac:dyDescent="0.25">
      <c r="B6105" s="146"/>
      <c r="C6105" s="31"/>
      <c r="D6105" s="31"/>
      <c r="E6105" s="44"/>
      <c r="F6105" s="43"/>
      <c r="G6105" s="84"/>
      <c r="H6105" s="31"/>
      <c r="I6105" s="208"/>
      <c r="J6105" s="84"/>
      <c r="K6105" s="31"/>
      <c r="L6105" s="31"/>
      <c r="M6105" s="169"/>
      <c r="N6105" s="148"/>
      <c r="O6105" s="106"/>
      <c r="P6105" s="43"/>
      <c r="Q6105" s="31"/>
      <c r="R6105" s="84"/>
      <c r="S6105" s="31"/>
      <c r="T6105" s="31"/>
      <c r="U6105" s="169"/>
      <c r="V6105" s="150"/>
      <c r="W6105" s="141" t="str" cm="1">
        <f t="array" ref="W6105">IF(SUM(LEN(B6105:V6105))=0,"",IF(OR(OR(ISBLANK(F6105),SUM(LEN(C6105),LEN(D6105))=0),AND(NOT(E6105="Unknown"),ISBLANK(J6105)),AND(NOT(O6105="Unknown"),ISBLANK(R6105))),"Missing Information", INDEX(Table15[Entire Service Line Classification], MATCH(SUMIFS(Table15[Unique ID],Table15[System-Owned Portion],E6105,Table15[If Material Anything Other than "Lead" in Column E,Was Material Ever Previously Lead?],G6105,Table15[Customer-Owned Portion],O6105),Table15[Unique ID],0),0)))</f>
        <v/>
      </c>
      <c r="X6105"/>
    </row>
    <row r="6106" spans="2:24" x14ac:dyDescent="0.25">
      <c r="B6106" s="146"/>
      <c r="C6106" s="31"/>
      <c r="D6106" s="31"/>
      <c r="E6106" s="44"/>
      <c r="F6106" s="43"/>
      <c r="G6106" s="84"/>
      <c r="H6106" s="31"/>
      <c r="I6106" s="208"/>
      <c r="J6106" s="84"/>
      <c r="K6106" s="31"/>
      <c r="L6106" s="31"/>
      <c r="M6106" s="169"/>
      <c r="N6106" s="148"/>
      <c r="O6106" s="106"/>
      <c r="P6106" s="43"/>
      <c r="Q6106" s="31"/>
      <c r="R6106" s="84"/>
      <c r="S6106" s="31"/>
      <c r="T6106" s="31"/>
      <c r="U6106" s="169"/>
      <c r="V6106" s="150"/>
      <c r="W6106" s="141" t="str" cm="1">
        <f t="array" ref="W6106">IF(SUM(LEN(B6106:V6106))=0,"",IF(OR(OR(ISBLANK(F6106),SUM(LEN(C6106),LEN(D6106))=0),AND(NOT(E6106="Unknown"),ISBLANK(J6106)),AND(NOT(O6106="Unknown"),ISBLANK(R6106))),"Missing Information", INDEX(Table15[Entire Service Line Classification], MATCH(SUMIFS(Table15[Unique ID],Table15[System-Owned Portion],E6106,Table15[If Material Anything Other than "Lead" in Column E,Was Material Ever Previously Lead?],G6106,Table15[Customer-Owned Portion],O6106),Table15[Unique ID],0),0)))</f>
        <v/>
      </c>
      <c r="X6106"/>
    </row>
    <row r="6107" spans="2:24" x14ac:dyDescent="0.25">
      <c r="B6107" s="146"/>
      <c r="C6107" s="31"/>
      <c r="D6107" s="31"/>
      <c r="E6107" s="44"/>
      <c r="F6107" s="43"/>
      <c r="G6107" s="84"/>
      <c r="H6107" s="31"/>
      <c r="I6107" s="208"/>
      <c r="J6107" s="84"/>
      <c r="K6107" s="31"/>
      <c r="L6107" s="31"/>
      <c r="M6107" s="169"/>
      <c r="N6107" s="148"/>
      <c r="O6107" s="106"/>
      <c r="P6107" s="43"/>
      <c r="Q6107" s="31"/>
      <c r="R6107" s="84"/>
      <c r="S6107" s="31"/>
      <c r="T6107" s="31"/>
      <c r="U6107" s="169"/>
      <c r="V6107" s="150"/>
      <c r="W6107" s="141" t="str" cm="1">
        <f t="array" ref="W6107">IF(SUM(LEN(B6107:V6107))=0,"",IF(OR(OR(ISBLANK(F6107),SUM(LEN(C6107),LEN(D6107))=0),AND(NOT(E6107="Unknown"),ISBLANK(J6107)),AND(NOT(O6107="Unknown"),ISBLANK(R6107))),"Missing Information", INDEX(Table15[Entire Service Line Classification], MATCH(SUMIFS(Table15[Unique ID],Table15[System-Owned Portion],E6107,Table15[If Material Anything Other than "Lead" in Column E,Was Material Ever Previously Lead?],G6107,Table15[Customer-Owned Portion],O6107),Table15[Unique ID],0),0)))</f>
        <v/>
      </c>
      <c r="X6107"/>
    </row>
    <row r="6108" spans="2:24" x14ac:dyDescent="0.25">
      <c r="B6108" s="146"/>
      <c r="C6108" s="31"/>
      <c r="D6108" s="31"/>
      <c r="E6108" s="44"/>
      <c r="F6108" s="43"/>
      <c r="G6108" s="84"/>
      <c r="H6108" s="31"/>
      <c r="I6108" s="208"/>
      <c r="J6108" s="84"/>
      <c r="K6108" s="31"/>
      <c r="L6108" s="31"/>
      <c r="M6108" s="169"/>
      <c r="N6108" s="148"/>
      <c r="O6108" s="106"/>
      <c r="P6108" s="43"/>
      <c r="Q6108" s="31"/>
      <c r="R6108" s="84"/>
      <c r="S6108" s="31"/>
      <c r="T6108" s="31"/>
      <c r="U6108" s="169"/>
      <c r="V6108" s="150"/>
      <c r="W6108" s="141" t="str" cm="1">
        <f t="array" ref="W6108">IF(SUM(LEN(B6108:V6108))=0,"",IF(OR(OR(ISBLANK(F6108),SUM(LEN(C6108),LEN(D6108))=0),AND(NOT(E6108="Unknown"),ISBLANK(J6108)),AND(NOT(O6108="Unknown"),ISBLANK(R6108))),"Missing Information", INDEX(Table15[Entire Service Line Classification], MATCH(SUMIFS(Table15[Unique ID],Table15[System-Owned Portion],E6108,Table15[If Material Anything Other than "Lead" in Column E,Was Material Ever Previously Lead?],G6108,Table15[Customer-Owned Portion],O6108),Table15[Unique ID],0),0)))</f>
        <v/>
      </c>
      <c r="X6108"/>
    </row>
    <row r="6109" spans="2:24" x14ac:dyDescent="0.25">
      <c r="B6109" s="146"/>
      <c r="C6109" s="31"/>
      <c r="D6109" s="31"/>
      <c r="E6109" s="44"/>
      <c r="F6109" s="43"/>
      <c r="G6109" s="84"/>
      <c r="H6109" s="31"/>
      <c r="I6109" s="208"/>
      <c r="J6109" s="84"/>
      <c r="K6109" s="31"/>
      <c r="L6109" s="31"/>
      <c r="M6109" s="169"/>
      <c r="N6109" s="148"/>
      <c r="O6109" s="106"/>
      <c r="P6109" s="43"/>
      <c r="Q6109" s="31"/>
      <c r="R6109" s="84"/>
      <c r="S6109" s="31"/>
      <c r="T6109" s="31"/>
      <c r="U6109" s="169"/>
      <c r="V6109" s="150"/>
      <c r="W6109" s="141" t="str" cm="1">
        <f t="array" ref="W6109">IF(SUM(LEN(B6109:V6109))=0,"",IF(OR(OR(ISBLANK(F6109),SUM(LEN(C6109),LEN(D6109))=0),AND(NOT(E6109="Unknown"),ISBLANK(J6109)),AND(NOT(O6109="Unknown"),ISBLANK(R6109))),"Missing Information", INDEX(Table15[Entire Service Line Classification], MATCH(SUMIFS(Table15[Unique ID],Table15[System-Owned Portion],E6109,Table15[If Material Anything Other than "Lead" in Column E,Was Material Ever Previously Lead?],G6109,Table15[Customer-Owned Portion],O6109),Table15[Unique ID],0),0)))</f>
        <v/>
      </c>
      <c r="X6109"/>
    </row>
    <row r="6110" spans="2:24" x14ac:dyDescent="0.25">
      <c r="B6110" s="146"/>
      <c r="C6110" s="31"/>
      <c r="D6110" s="31"/>
      <c r="E6110" s="44"/>
      <c r="F6110" s="43"/>
      <c r="G6110" s="84"/>
      <c r="H6110" s="31"/>
      <c r="I6110" s="208"/>
      <c r="J6110" s="84"/>
      <c r="K6110" s="31"/>
      <c r="L6110" s="31"/>
      <c r="M6110" s="169"/>
      <c r="N6110" s="148"/>
      <c r="O6110" s="106"/>
      <c r="P6110" s="43"/>
      <c r="Q6110" s="31"/>
      <c r="R6110" s="84"/>
      <c r="S6110" s="31"/>
      <c r="T6110" s="31"/>
      <c r="U6110" s="169"/>
      <c r="V6110" s="150"/>
      <c r="W6110" s="141" t="str" cm="1">
        <f t="array" ref="W6110">IF(SUM(LEN(B6110:V6110))=0,"",IF(OR(OR(ISBLANK(F6110),SUM(LEN(C6110),LEN(D6110))=0),AND(NOT(E6110="Unknown"),ISBLANK(J6110)),AND(NOT(O6110="Unknown"),ISBLANK(R6110))),"Missing Information", INDEX(Table15[Entire Service Line Classification], MATCH(SUMIFS(Table15[Unique ID],Table15[System-Owned Portion],E6110,Table15[If Material Anything Other than "Lead" in Column E,Was Material Ever Previously Lead?],G6110,Table15[Customer-Owned Portion],O6110),Table15[Unique ID],0),0)))</f>
        <v/>
      </c>
      <c r="X6110"/>
    </row>
    <row r="6111" spans="2:24" x14ac:dyDescent="0.25">
      <c r="B6111" s="146"/>
      <c r="C6111" s="31"/>
      <c r="D6111" s="31"/>
      <c r="E6111" s="44"/>
      <c r="F6111" s="43"/>
      <c r="G6111" s="84"/>
      <c r="H6111" s="31"/>
      <c r="I6111" s="208"/>
      <c r="J6111" s="84"/>
      <c r="K6111" s="31"/>
      <c r="L6111" s="31"/>
      <c r="M6111" s="169"/>
      <c r="N6111" s="148"/>
      <c r="O6111" s="106"/>
      <c r="P6111" s="43"/>
      <c r="Q6111" s="31"/>
      <c r="R6111" s="84"/>
      <c r="S6111" s="31"/>
      <c r="T6111" s="31"/>
      <c r="U6111" s="169"/>
      <c r="V6111" s="150"/>
      <c r="W6111" s="141" t="str" cm="1">
        <f t="array" ref="W6111">IF(SUM(LEN(B6111:V6111))=0,"",IF(OR(OR(ISBLANK(F6111),SUM(LEN(C6111),LEN(D6111))=0),AND(NOT(E6111="Unknown"),ISBLANK(J6111)),AND(NOT(O6111="Unknown"),ISBLANK(R6111))),"Missing Information", INDEX(Table15[Entire Service Line Classification], MATCH(SUMIFS(Table15[Unique ID],Table15[System-Owned Portion],E6111,Table15[If Material Anything Other than "Lead" in Column E,Was Material Ever Previously Lead?],G6111,Table15[Customer-Owned Portion],O6111),Table15[Unique ID],0),0)))</f>
        <v/>
      </c>
      <c r="X6111"/>
    </row>
    <row r="6112" spans="2:24" x14ac:dyDescent="0.25">
      <c r="B6112" s="146"/>
      <c r="C6112" s="31"/>
      <c r="D6112" s="31"/>
      <c r="E6112" s="44"/>
      <c r="F6112" s="43"/>
      <c r="G6112" s="84"/>
      <c r="H6112" s="31"/>
      <c r="I6112" s="208"/>
      <c r="J6112" s="84"/>
      <c r="K6112" s="31"/>
      <c r="L6112" s="31"/>
      <c r="M6112" s="169"/>
      <c r="N6112" s="148"/>
      <c r="O6112" s="106"/>
      <c r="P6112" s="43"/>
      <c r="Q6112" s="31"/>
      <c r="R6112" s="84"/>
      <c r="S6112" s="31"/>
      <c r="T6112" s="31"/>
      <c r="U6112" s="169"/>
      <c r="V6112" s="150"/>
      <c r="W6112" s="141" t="str" cm="1">
        <f t="array" ref="W6112">IF(SUM(LEN(B6112:V6112))=0,"",IF(OR(OR(ISBLANK(F6112),SUM(LEN(C6112),LEN(D6112))=0),AND(NOT(E6112="Unknown"),ISBLANK(J6112)),AND(NOT(O6112="Unknown"),ISBLANK(R6112))),"Missing Information", INDEX(Table15[Entire Service Line Classification], MATCH(SUMIFS(Table15[Unique ID],Table15[System-Owned Portion],E6112,Table15[If Material Anything Other than "Lead" in Column E,Was Material Ever Previously Lead?],G6112,Table15[Customer-Owned Portion],O6112),Table15[Unique ID],0),0)))</f>
        <v/>
      </c>
      <c r="X6112"/>
    </row>
    <row r="6113" spans="2:24" x14ac:dyDescent="0.25">
      <c r="B6113" s="146"/>
      <c r="C6113" s="31"/>
      <c r="D6113" s="31"/>
      <c r="E6113" s="44"/>
      <c r="F6113" s="43"/>
      <c r="G6113" s="84"/>
      <c r="H6113" s="31"/>
      <c r="I6113" s="208"/>
      <c r="J6113" s="84"/>
      <c r="K6113" s="31"/>
      <c r="L6113" s="31"/>
      <c r="M6113" s="169"/>
      <c r="N6113" s="148"/>
      <c r="O6113" s="106"/>
      <c r="P6113" s="43"/>
      <c r="Q6113" s="31"/>
      <c r="R6113" s="84"/>
      <c r="S6113" s="31"/>
      <c r="T6113" s="31"/>
      <c r="U6113" s="169"/>
      <c r="V6113" s="150"/>
      <c r="W6113" s="141" t="str" cm="1">
        <f t="array" ref="W6113">IF(SUM(LEN(B6113:V6113))=0,"",IF(OR(OR(ISBLANK(F6113),SUM(LEN(C6113),LEN(D6113))=0),AND(NOT(E6113="Unknown"),ISBLANK(J6113)),AND(NOT(O6113="Unknown"),ISBLANK(R6113))),"Missing Information", INDEX(Table15[Entire Service Line Classification], MATCH(SUMIFS(Table15[Unique ID],Table15[System-Owned Portion],E6113,Table15[If Material Anything Other than "Lead" in Column E,Was Material Ever Previously Lead?],G6113,Table15[Customer-Owned Portion],O6113),Table15[Unique ID],0),0)))</f>
        <v/>
      </c>
      <c r="X6113"/>
    </row>
    <row r="6114" spans="2:24" x14ac:dyDescent="0.25">
      <c r="B6114" s="146"/>
      <c r="C6114" s="31"/>
      <c r="D6114" s="31"/>
      <c r="E6114" s="44"/>
      <c r="F6114" s="43"/>
      <c r="G6114" s="84"/>
      <c r="H6114" s="31"/>
      <c r="I6114" s="208"/>
      <c r="J6114" s="84"/>
      <c r="K6114" s="31"/>
      <c r="L6114" s="31"/>
      <c r="M6114" s="169"/>
      <c r="N6114" s="148"/>
      <c r="O6114" s="106"/>
      <c r="P6114" s="43"/>
      <c r="Q6114" s="31"/>
      <c r="R6114" s="84"/>
      <c r="S6114" s="31"/>
      <c r="T6114" s="31"/>
      <c r="U6114" s="169"/>
      <c r="V6114" s="150"/>
      <c r="W6114" s="141" t="str" cm="1">
        <f t="array" ref="W6114">IF(SUM(LEN(B6114:V6114))=0,"",IF(OR(OR(ISBLANK(F6114),SUM(LEN(C6114),LEN(D6114))=0),AND(NOT(E6114="Unknown"),ISBLANK(J6114)),AND(NOT(O6114="Unknown"),ISBLANK(R6114))),"Missing Information", INDEX(Table15[Entire Service Line Classification], MATCH(SUMIFS(Table15[Unique ID],Table15[System-Owned Portion],E6114,Table15[If Material Anything Other than "Lead" in Column E,Was Material Ever Previously Lead?],G6114,Table15[Customer-Owned Portion],O6114),Table15[Unique ID],0),0)))</f>
        <v/>
      </c>
      <c r="X6114"/>
    </row>
    <row r="6115" spans="2:24" x14ac:dyDescent="0.25">
      <c r="B6115" s="146"/>
      <c r="C6115" s="31"/>
      <c r="D6115" s="31"/>
      <c r="E6115" s="44"/>
      <c r="F6115" s="43"/>
      <c r="G6115" s="84"/>
      <c r="H6115" s="31"/>
      <c r="I6115" s="208"/>
      <c r="J6115" s="84"/>
      <c r="K6115" s="31"/>
      <c r="L6115" s="31"/>
      <c r="M6115" s="169"/>
      <c r="N6115" s="148"/>
      <c r="O6115" s="106"/>
      <c r="P6115" s="43"/>
      <c r="Q6115" s="31"/>
      <c r="R6115" s="84"/>
      <c r="S6115" s="31"/>
      <c r="T6115" s="31"/>
      <c r="U6115" s="169"/>
      <c r="V6115" s="150"/>
      <c r="W6115" s="141" t="str" cm="1">
        <f t="array" ref="W6115">IF(SUM(LEN(B6115:V6115))=0,"",IF(OR(OR(ISBLANK(F6115),SUM(LEN(C6115),LEN(D6115))=0),AND(NOT(E6115="Unknown"),ISBLANK(J6115)),AND(NOT(O6115="Unknown"),ISBLANK(R6115))),"Missing Information", INDEX(Table15[Entire Service Line Classification], MATCH(SUMIFS(Table15[Unique ID],Table15[System-Owned Portion],E6115,Table15[If Material Anything Other than "Lead" in Column E,Was Material Ever Previously Lead?],G6115,Table15[Customer-Owned Portion],O6115),Table15[Unique ID],0),0)))</f>
        <v/>
      </c>
      <c r="X6115"/>
    </row>
    <row r="6116" spans="2:24" x14ac:dyDescent="0.25">
      <c r="B6116" s="146"/>
      <c r="C6116" s="31"/>
      <c r="D6116" s="31"/>
      <c r="E6116" s="44"/>
      <c r="F6116" s="43"/>
      <c r="G6116" s="84"/>
      <c r="H6116" s="31"/>
      <c r="I6116" s="208"/>
      <c r="J6116" s="84"/>
      <c r="K6116" s="31"/>
      <c r="L6116" s="31"/>
      <c r="M6116" s="169"/>
      <c r="N6116" s="148"/>
      <c r="O6116" s="106"/>
      <c r="P6116" s="43"/>
      <c r="Q6116" s="31"/>
      <c r="R6116" s="84"/>
      <c r="S6116" s="31"/>
      <c r="T6116" s="31"/>
      <c r="U6116" s="169"/>
      <c r="V6116" s="150"/>
      <c r="W6116" s="141" t="str" cm="1">
        <f t="array" ref="W6116">IF(SUM(LEN(B6116:V6116))=0,"",IF(OR(OR(ISBLANK(F6116),SUM(LEN(C6116),LEN(D6116))=0),AND(NOT(E6116="Unknown"),ISBLANK(J6116)),AND(NOT(O6116="Unknown"),ISBLANK(R6116))),"Missing Information", INDEX(Table15[Entire Service Line Classification], MATCH(SUMIFS(Table15[Unique ID],Table15[System-Owned Portion],E6116,Table15[If Material Anything Other than "Lead" in Column E,Was Material Ever Previously Lead?],G6116,Table15[Customer-Owned Portion],O6116),Table15[Unique ID],0),0)))</f>
        <v/>
      </c>
      <c r="X6116"/>
    </row>
    <row r="6117" spans="2:24" x14ac:dyDescent="0.25">
      <c r="B6117" s="146"/>
      <c r="C6117" s="31"/>
      <c r="D6117" s="31"/>
      <c r="E6117" s="44"/>
      <c r="F6117" s="43"/>
      <c r="G6117" s="84"/>
      <c r="H6117" s="31"/>
      <c r="I6117" s="208"/>
      <c r="J6117" s="84"/>
      <c r="K6117" s="31"/>
      <c r="L6117" s="31"/>
      <c r="M6117" s="169"/>
      <c r="N6117" s="148"/>
      <c r="O6117" s="106"/>
      <c r="P6117" s="43"/>
      <c r="Q6117" s="31"/>
      <c r="R6117" s="84"/>
      <c r="S6117" s="31"/>
      <c r="T6117" s="31"/>
      <c r="U6117" s="169"/>
      <c r="V6117" s="150"/>
      <c r="W6117" s="141" t="str" cm="1">
        <f t="array" ref="W6117">IF(SUM(LEN(B6117:V6117))=0,"",IF(OR(OR(ISBLANK(F6117),SUM(LEN(C6117),LEN(D6117))=0),AND(NOT(E6117="Unknown"),ISBLANK(J6117)),AND(NOT(O6117="Unknown"),ISBLANK(R6117))),"Missing Information", INDEX(Table15[Entire Service Line Classification], MATCH(SUMIFS(Table15[Unique ID],Table15[System-Owned Portion],E6117,Table15[If Material Anything Other than "Lead" in Column E,Was Material Ever Previously Lead?],G6117,Table15[Customer-Owned Portion],O6117),Table15[Unique ID],0),0)))</f>
        <v/>
      </c>
      <c r="X6117"/>
    </row>
    <row r="6118" spans="2:24" x14ac:dyDescent="0.25">
      <c r="B6118" s="146"/>
      <c r="C6118" s="31"/>
      <c r="D6118" s="31"/>
      <c r="E6118" s="44"/>
      <c r="F6118" s="43"/>
      <c r="G6118" s="84"/>
      <c r="H6118" s="31"/>
      <c r="I6118" s="208"/>
      <c r="J6118" s="84"/>
      <c r="K6118" s="31"/>
      <c r="L6118" s="31"/>
      <c r="M6118" s="169"/>
      <c r="N6118" s="148"/>
      <c r="O6118" s="106"/>
      <c r="P6118" s="43"/>
      <c r="Q6118" s="31"/>
      <c r="R6118" s="84"/>
      <c r="S6118" s="31"/>
      <c r="T6118" s="31"/>
      <c r="U6118" s="169"/>
      <c r="V6118" s="150"/>
      <c r="W6118" s="141" t="str" cm="1">
        <f t="array" ref="W6118">IF(SUM(LEN(B6118:V6118))=0,"",IF(OR(OR(ISBLANK(F6118),SUM(LEN(C6118),LEN(D6118))=0),AND(NOT(E6118="Unknown"),ISBLANK(J6118)),AND(NOT(O6118="Unknown"),ISBLANK(R6118))),"Missing Information", INDEX(Table15[Entire Service Line Classification], MATCH(SUMIFS(Table15[Unique ID],Table15[System-Owned Portion],E6118,Table15[If Material Anything Other than "Lead" in Column E,Was Material Ever Previously Lead?],G6118,Table15[Customer-Owned Portion],O6118),Table15[Unique ID],0),0)))</f>
        <v/>
      </c>
      <c r="X6118"/>
    </row>
    <row r="6119" spans="2:24" x14ac:dyDescent="0.25">
      <c r="B6119" s="146"/>
      <c r="C6119" s="31"/>
      <c r="D6119" s="31"/>
      <c r="E6119" s="44"/>
      <c r="F6119" s="43"/>
      <c r="G6119" s="84"/>
      <c r="H6119" s="31"/>
      <c r="I6119" s="208"/>
      <c r="J6119" s="84"/>
      <c r="K6119" s="31"/>
      <c r="L6119" s="31"/>
      <c r="M6119" s="169"/>
      <c r="N6119" s="148"/>
      <c r="O6119" s="106"/>
      <c r="P6119" s="43"/>
      <c r="Q6119" s="31"/>
      <c r="R6119" s="84"/>
      <c r="S6119" s="31"/>
      <c r="T6119" s="31"/>
      <c r="U6119" s="169"/>
      <c r="V6119" s="150"/>
      <c r="W6119" s="141" t="str" cm="1">
        <f t="array" ref="W6119">IF(SUM(LEN(B6119:V6119))=0,"",IF(OR(OR(ISBLANK(F6119),SUM(LEN(C6119),LEN(D6119))=0),AND(NOT(E6119="Unknown"),ISBLANK(J6119)),AND(NOT(O6119="Unknown"),ISBLANK(R6119))),"Missing Information", INDEX(Table15[Entire Service Line Classification], MATCH(SUMIFS(Table15[Unique ID],Table15[System-Owned Portion],E6119,Table15[If Material Anything Other than "Lead" in Column E,Was Material Ever Previously Lead?],G6119,Table15[Customer-Owned Portion],O6119),Table15[Unique ID],0),0)))</f>
        <v/>
      </c>
      <c r="X6119"/>
    </row>
    <row r="6120" spans="2:24" x14ac:dyDescent="0.25">
      <c r="B6120" s="146"/>
      <c r="C6120" s="31"/>
      <c r="D6120" s="31"/>
      <c r="E6120" s="44"/>
      <c r="F6120" s="43"/>
      <c r="G6120" s="84"/>
      <c r="H6120" s="31"/>
      <c r="I6120" s="208"/>
      <c r="J6120" s="84"/>
      <c r="K6120" s="31"/>
      <c r="L6120" s="31"/>
      <c r="M6120" s="169"/>
      <c r="N6120" s="148"/>
      <c r="O6120" s="106"/>
      <c r="P6120" s="43"/>
      <c r="Q6120" s="31"/>
      <c r="R6120" s="84"/>
      <c r="S6120" s="31"/>
      <c r="T6120" s="31"/>
      <c r="U6120" s="169"/>
      <c r="V6120" s="150"/>
      <c r="W6120" s="141" t="str" cm="1">
        <f t="array" ref="W6120">IF(SUM(LEN(B6120:V6120))=0,"",IF(OR(OR(ISBLANK(F6120),SUM(LEN(C6120),LEN(D6120))=0),AND(NOT(E6120="Unknown"),ISBLANK(J6120)),AND(NOT(O6120="Unknown"),ISBLANK(R6120))),"Missing Information", INDEX(Table15[Entire Service Line Classification], MATCH(SUMIFS(Table15[Unique ID],Table15[System-Owned Portion],E6120,Table15[If Material Anything Other than "Lead" in Column E,Was Material Ever Previously Lead?],G6120,Table15[Customer-Owned Portion],O6120),Table15[Unique ID],0),0)))</f>
        <v/>
      </c>
      <c r="X6120"/>
    </row>
    <row r="6121" spans="2:24" x14ac:dyDescent="0.25">
      <c r="B6121" s="146"/>
      <c r="C6121" s="31"/>
      <c r="D6121" s="31"/>
      <c r="E6121" s="44"/>
      <c r="F6121" s="43"/>
      <c r="G6121" s="84"/>
      <c r="H6121" s="31"/>
      <c r="I6121" s="208"/>
      <c r="J6121" s="84"/>
      <c r="K6121" s="31"/>
      <c r="L6121" s="31"/>
      <c r="M6121" s="169"/>
      <c r="N6121" s="148"/>
      <c r="O6121" s="106"/>
      <c r="P6121" s="43"/>
      <c r="Q6121" s="31"/>
      <c r="R6121" s="84"/>
      <c r="S6121" s="31"/>
      <c r="T6121" s="31"/>
      <c r="U6121" s="169"/>
      <c r="V6121" s="150"/>
      <c r="W6121" s="141" t="str" cm="1">
        <f t="array" ref="W6121">IF(SUM(LEN(B6121:V6121))=0,"",IF(OR(OR(ISBLANK(F6121),SUM(LEN(C6121),LEN(D6121))=0),AND(NOT(E6121="Unknown"),ISBLANK(J6121)),AND(NOT(O6121="Unknown"),ISBLANK(R6121))),"Missing Information", INDEX(Table15[Entire Service Line Classification], MATCH(SUMIFS(Table15[Unique ID],Table15[System-Owned Portion],E6121,Table15[If Material Anything Other than "Lead" in Column E,Was Material Ever Previously Lead?],G6121,Table15[Customer-Owned Portion],O6121),Table15[Unique ID],0),0)))</f>
        <v/>
      </c>
      <c r="X6121"/>
    </row>
    <row r="6122" spans="2:24" x14ac:dyDescent="0.25">
      <c r="B6122" s="146"/>
      <c r="C6122" s="31"/>
      <c r="D6122" s="31"/>
      <c r="E6122" s="44"/>
      <c r="F6122" s="43"/>
      <c r="G6122" s="84"/>
      <c r="H6122" s="31"/>
      <c r="I6122" s="208"/>
      <c r="J6122" s="84"/>
      <c r="K6122" s="31"/>
      <c r="L6122" s="31"/>
      <c r="M6122" s="169"/>
      <c r="N6122" s="148"/>
      <c r="O6122" s="106"/>
      <c r="P6122" s="43"/>
      <c r="Q6122" s="31"/>
      <c r="R6122" s="84"/>
      <c r="S6122" s="31"/>
      <c r="T6122" s="31"/>
      <c r="U6122" s="169"/>
      <c r="V6122" s="150"/>
      <c r="W6122" s="141" t="str" cm="1">
        <f t="array" ref="W6122">IF(SUM(LEN(B6122:V6122))=0,"",IF(OR(OR(ISBLANK(F6122),SUM(LEN(C6122),LEN(D6122))=0),AND(NOT(E6122="Unknown"),ISBLANK(J6122)),AND(NOT(O6122="Unknown"),ISBLANK(R6122))),"Missing Information", INDEX(Table15[Entire Service Line Classification], MATCH(SUMIFS(Table15[Unique ID],Table15[System-Owned Portion],E6122,Table15[If Material Anything Other than "Lead" in Column E,Was Material Ever Previously Lead?],G6122,Table15[Customer-Owned Portion],O6122),Table15[Unique ID],0),0)))</f>
        <v/>
      </c>
      <c r="X6122"/>
    </row>
    <row r="6123" spans="2:24" x14ac:dyDescent="0.25">
      <c r="B6123" s="146"/>
      <c r="C6123" s="31"/>
      <c r="D6123" s="31"/>
      <c r="E6123" s="44"/>
      <c r="F6123" s="43"/>
      <c r="G6123" s="84"/>
      <c r="H6123" s="31"/>
      <c r="I6123" s="208"/>
      <c r="J6123" s="84"/>
      <c r="K6123" s="31"/>
      <c r="L6123" s="31"/>
      <c r="M6123" s="169"/>
      <c r="N6123" s="148"/>
      <c r="O6123" s="106"/>
      <c r="P6123" s="43"/>
      <c r="Q6123" s="31"/>
      <c r="R6123" s="84"/>
      <c r="S6123" s="31"/>
      <c r="T6123" s="31"/>
      <c r="U6123" s="169"/>
      <c r="V6123" s="150"/>
      <c r="W6123" s="141" t="str" cm="1">
        <f t="array" ref="W6123">IF(SUM(LEN(B6123:V6123))=0,"",IF(OR(OR(ISBLANK(F6123),SUM(LEN(C6123),LEN(D6123))=0),AND(NOT(E6123="Unknown"),ISBLANK(J6123)),AND(NOT(O6123="Unknown"),ISBLANK(R6123))),"Missing Information", INDEX(Table15[Entire Service Line Classification], MATCH(SUMIFS(Table15[Unique ID],Table15[System-Owned Portion],E6123,Table15[If Material Anything Other than "Lead" in Column E,Was Material Ever Previously Lead?],G6123,Table15[Customer-Owned Portion],O6123),Table15[Unique ID],0),0)))</f>
        <v/>
      </c>
      <c r="X6123"/>
    </row>
    <row r="6124" spans="2:24" x14ac:dyDescent="0.25">
      <c r="B6124" s="146"/>
      <c r="C6124" s="31"/>
      <c r="D6124" s="31"/>
      <c r="E6124" s="44"/>
      <c r="F6124" s="43"/>
      <c r="G6124" s="84"/>
      <c r="H6124" s="31"/>
      <c r="I6124" s="208"/>
      <c r="J6124" s="84"/>
      <c r="K6124" s="31"/>
      <c r="L6124" s="31"/>
      <c r="M6124" s="169"/>
      <c r="N6124" s="148"/>
      <c r="O6124" s="106"/>
      <c r="P6124" s="43"/>
      <c r="Q6124" s="31"/>
      <c r="R6124" s="84"/>
      <c r="S6124" s="31"/>
      <c r="T6124" s="31"/>
      <c r="U6124" s="169"/>
      <c r="V6124" s="150"/>
      <c r="W6124" s="141" t="str" cm="1">
        <f t="array" ref="W6124">IF(SUM(LEN(B6124:V6124))=0,"",IF(OR(OR(ISBLANK(F6124),SUM(LEN(C6124),LEN(D6124))=0),AND(NOT(E6124="Unknown"),ISBLANK(J6124)),AND(NOT(O6124="Unknown"),ISBLANK(R6124))),"Missing Information", INDEX(Table15[Entire Service Line Classification], MATCH(SUMIFS(Table15[Unique ID],Table15[System-Owned Portion],E6124,Table15[If Material Anything Other than "Lead" in Column E,Was Material Ever Previously Lead?],G6124,Table15[Customer-Owned Portion],O6124),Table15[Unique ID],0),0)))</f>
        <v/>
      </c>
      <c r="X6124"/>
    </row>
    <row r="6125" spans="2:24" x14ac:dyDescent="0.25">
      <c r="B6125" s="146"/>
      <c r="C6125" s="31"/>
      <c r="D6125" s="31"/>
      <c r="E6125" s="44"/>
      <c r="F6125" s="43"/>
      <c r="G6125" s="84"/>
      <c r="H6125" s="31"/>
      <c r="I6125" s="208"/>
      <c r="J6125" s="84"/>
      <c r="K6125" s="31"/>
      <c r="L6125" s="31"/>
      <c r="M6125" s="169"/>
      <c r="N6125" s="148"/>
      <c r="O6125" s="106"/>
      <c r="P6125" s="43"/>
      <c r="Q6125" s="31"/>
      <c r="R6125" s="84"/>
      <c r="S6125" s="31"/>
      <c r="T6125" s="31"/>
      <c r="U6125" s="169"/>
      <c r="V6125" s="150"/>
      <c r="W6125" s="141" t="str" cm="1">
        <f t="array" ref="W6125">IF(SUM(LEN(B6125:V6125))=0,"",IF(OR(OR(ISBLANK(F6125),SUM(LEN(C6125),LEN(D6125))=0),AND(NOT(E6125="Unknown"),ISBLANK(J6125)),AND(NOT(O6125="Unknown"),ISBLANK(R6125))),"Missing Information", INDEX(Table15[Entire Service Line Classification], MATCH(SUMIFS(Table15[Unique ID],Table15[System-Owned Portion],E6125,Table15[If Material Anything Other than "Lead" in Column E,Was Material Ever Previously Lead?],G6125,Table15[Customer-Owned Portion],O6125),Table15[Unique ID],0),0)))</f>
        <v/>
      </c>
      <c r="X6125"/>
    </row>
    <row r="6126" spans="2:24" x14ac:dyDescent="0.25">
      <c r="B6126" s="146"/>
      <c r="C6126" s="31"/>
      <c r="D6126" s="31"/>
      <c r="E6126" s="44"/>
      <c r="F6126" s="43"/>
      <c r="G6126" s="84"/>
      <c r="H6126" s="31"/>
      <c r="I6126" s="208"/>
      <c r="J6126" s="84"/>
      <c r="K6126" s="31"/>
      <c r="L6126" s="31"/>
      <c r="M6126" s="169"/>
      <c r="N6126" s="148"/>
      <c r="O6126" s="106"/>
      <c r="P6126" s="43"/>
      <c r="Q6126" s="31"/>
      <c r="R6126" s="84"/>
      <c r="S6126" s="31"/>
      <c r="T6126" s="31"/>
      <c r="U6126" s="169"/>
      <c r="V6126" s="150"/>
      <c r="W6126" s="141" t="str" cm="1">
        <f t="array" ref="W6126">IF(SUM(LEN(B6126:V6126))=0,"",IF(OR(OR(ISBLANK(F6126),SUM(LEN(C6126),LEN(D6126))=0),AND(NOT(E6126="Unknown"),ISBLANK(J6126)),AND(NOT(O6126="Unknown"),ISBLANK(R6126))),"Missing Information", INDEX(Table15[Entire Service Line Classification], MATCH(SUMIFS(Table15[Unique ID],Table15[System-Owned Portion],E6126,Table15[If Material Anything Other than "Lead" in Column E,Was Material Ever Previously Lead?],G6126,Table15[Customer-Owned Portion],O6126),Table15[Unique ID],0),0)))</f>
        <v/>
      </c>
      <c r="X6126"/>
    </row>
    <row r="6127" spans="2:24" x14ac:dyDescent="0.25">
      <c r="B6127" s="146"/>
      <c r="C6127" s="31"/>
      <c r="D6127" s="31"/>
      <c r="E6127" s="44"/>
      <c r="F6127" s="43"/>
      <c r="G6127" s="84"/>
      <c r="H6127" s="31"/>
      <c r="I6127" s="208"/>
      <c r="J6127" s="84"/>
      <c r="K6127" s="31"/>
      <c r="L6127" s="31"/>
      <c r="M6127" s="169"/>
      <c r="N6127" s="148"/>
      <c r="O6127" s="106"/>
      <c r="P6127" s="43"/>
      <c r="Q6127" s="31"/>
      <c r="R6127" s="84"/>
      <c r="S6127" s="31"/>
      <c r="T6127" s="31"/>
      <c r="U6127" s="169"/>
      <c r="V6127" s="150"/>
      <c r="W6127" s="141" t="str" cm="1">
        <f t="array" ref="W6127">IF(SUM(LEN(B6127:V6127))=0,"",IF(OR(OR(ISBLANK(F6127),SUM(LEN(C6127),LEN(D6127))=0),AND(NOT(E6127="Unknown"),ISBLANK(J6127)),AND(NOT(O6127="Unknown"),ISBLANK(R6127))),"Missing Information", INDEX(Table15[Entire Service Line Classification], MATCH(SUMIFS(Table15[Unique ID],Table15[System-Owned Portion],E6127,Table15[If Material Anything Other than "Lead" in Column E,Was Material Ever Previously Lead?],G6127,Table15[Customer-Owned Portion],O6127),Table15[Unique ID],0),0)))</f>
        <v/>
      </c>
      <c r="X6127"/>
    </row>
    <row r="6128" spans="2:24" x14ac:dyDescent="0.25">
      <c r="B6128" s="146"/>
      <c r="C6128" s="31"/>
      <c r="D6128" s="31"/>
      <c r="E6128" s="44"/>
      <c r="F6128" s="43"/>
      <c r="G6128" s="84"/>
      <c r="H6128" s="31"/>
      <c r="I6128" s="208"/>
      <c r="J6128" s="84"/>
      <c r="K6128" s="31"/>
      <c r="L6128" s="31"/>
      <c r="M6128" s="169"/>
      <c r="N6128" s="148"/>
      <c r="O6128" s="106"/>
      <c r="P6128" s="43"/>
      <c r="Q6128" s="31"/>
      <c r="R6128" s="84"/>
      <c r="S6128" s="31"/>
      <c r="T6128" s="31"/>
      <c r="U6128" s="169"/>
      <c r="V6128" s="150"/>
      <c r="W6128" s="141" t="str" cm="1">
        <f t="array" ref="W6128">IF(SUM(LEN(B6128:V6128))=0,"",IF(OR(OR(ISBLANK(F6128),SUM(LEN(C6128),LEN(D6128))=0),AND(NOT(E6128="Unknown"),ISBLANK(J6128)),AND(NOT(O6128="Unknown"),ISBLANK(R6128))),"Missing Information", INDEX(Table15[Entire Service Line Classification], MATCH(SUMIFS(Table15[Unique ID],Table15[System-Owned Portion],E6128,Table15[If Material Anything Other than "Lead" in Column E,Was Material Ever Previously Lead?],G6128,Table15[Customer-Owned Portion],O6128),Table15[Unique ID],0),0)))</f>
        <v/>
      </c>
      <c r="X6128"/>
    </row>
    <row r="6129" spans="2:24" x14ac:dyDescent="0.25">
      <c r="B6129" s="146"/>
      <c r="C6129" s="31"/>
      <c r="D6129" s="31"/>
      <c r="E6129" s="44"/>
      <c r="F6129" s="43"/>
      <c r="G6129" s="84"/>
      <c r="H6129" s="31"/>
      <c r="I6129" s="208"/>
      <c r="J6129" s="84"/>
      <c r="K6129" s="31"/>
      <c r="L6129" s="31"/>
      <c r="M6129" s="169"/>
      <c r="N6129" s="148"/>
      <c r="O6129" s="106"/>
      <c r="P6129" s="43"/>
      <c r="Q6129" s="31"/>
      <c r="R6129" s="84"/>
      <c r="S6129" s="31"/>
      <c r="T6129" s="31"/>
      <c r="U6129" s="169"/>
      <c r="V6129" s="150"/>
      <c r="W6129" s="141" t="str" cm="1">
        <f t="array" ref="W6129">IF(SUM(LEN(B6129:V6129))=0,"",IF(OR(OR(ISBLANK(F6129),SUM(LEN(C6129),LEN(D6129))=0),AND(NOT(E6129="Unknown"),ISBLANK(J6129)),AND(NOT(O6129="Unknown"),ISBLANK(R6129))),"Missing Information", INDEX(Table15[Entire Service Line Classification], MATCH(SUMIFS(Table15[Unique ID],Table15[System-Owned Portion],E6129,Table15[If Material Anything Other than "Lead" in Column E,Was Material Ever Previously Lead?],G6129,Table15[Customer-Owned Portion],O6129),Table15[Unique ID],0),0)))</f>
        <v/>
      </c>
      <c r="X6129"/>
    </row>
    <row r="6130" spans="2:24" x14ac:dyDescent="0.25">
      <c r="B6130" s="146"/>
      <c r="C6130" s="31"/>
      <c r="D6130" s="31"/>
      <c r="E6130" s="44"/>
      <c r="F6130" s="43"/>
      <c r="G6130" s="84"/>
      <c r="H6130" s="31"/>
      <c r="I6130" s="208"/>
      <c r="J6130" s="84"/>
      <c r="K6130" s="31"/>
      <c r="L6130" s="31"/>
      <c r="M6130" s="169"/>
      <c r="N6130" s="148"/>
      <c r="O6130" s="106"/>
      <c r="P6130" s="43"/>
      <c r="Q6130" s="31"/>
      <c r="R6130" s="84"/>
      <c r="S6130" s="31"/>
      <c r="T6130" s="31"/>
      <c r="U6130" s="169"/>
      <c r="V6130" s="150"/>
      <c r="W6130" s="141" t="str" cm="1">
        <f t="array" ref="W6130">IF(SUM(LEN(B6130:V6130))=0,"",IF(OR(OR(ISBLANK(F6130),SUM(LEN(C6130),LEN(D6130))=0),AND(NOT(E6130="Unknown"),ISBLANK(J6130)),AND(NOT(O6130="Unknown"),ISBLANK(R6130))),"Missing Information", INDEX(Table15[Entire Service Line Classification], MATCH(SUMIFS(Table15[Unique ID],Table15[System-Owned Portion],E6130,Table15[If Material Anything Other than "Lead" in Column E,Was Material Ever Previously Lead?],G6130,Table15[Customer-Owned Portion],O6130),Table15[Unique ID],0),0)))</f>
        <v/>
      </c>
      <c r="X6130"/>
    </row>
    <row r="6131" spans="2:24" x14ac:dyDescent="0.25">
      <c r="B6131" s="146"/>
      <c r="C6131" s="31"/>
      <c r="D6131" s="31"/>
      <c r="E6131" s="44"/>
      <c r="F6131" s="43"/>
      <c r="G6131" s="84"/>
      <c r="H6131" s="31"/>
      <c r="I6131" s="208"/>
      <c r="J6131" s="84"/>
      <c r="K6131" s="31"/>
      <c r="L6131" s="31"/>
      <c r="M6131" s="169"/>
      <c r="N6131" s="148"/>
      <c r="O6131" s="106"/>
      <c r="P6131" s="43"/>
      <c r="Q6131" s="31"/>
      <c r="R6131" s="84"/>
      <c r="S6131" s="31"/>
      <c r="T6131" s="31"/>
      <c r="U6131" s="169"/>
      <c r="V6131" s="150"/>
      <c r="W6131" s="141" t="str" cm="1">
        <f t="array" ref="W6131">IF(SUM(LEN(B6131:V6131))=0,"",IF(OR(OR(ISBLANK(F6131),SUM(LEN(C6131),LEN(D6131))=0),AND(NOT(E6131="Unknown"),ISBLANK(J6131)),AND(NOT(O6131="Unknown"),ISBLANK(R6131))),"Missing Information", INDEX(Table15[Entire Service Line Classification], MATCH(SUMIFS(Table15[Unique ID],Table15[System-Owned Portion],E6131,Table15[If Material Anything Other than "Lead" in Column E,Was Material Ever Previously Lead?],G6131,Table15[Customer-Owned Portion],O6131),Table15[Unique ID],0),0)))</f>
        <v/>
      </c>
      <c r="X6131"/>
    </row>
    <row r="6132" spans="2:24" x14ac:dyDescent="0.25">
      <c r="B6132" s="146"/>
      <c r="C6132" s="31"/>
      <c r="D6132" s="31"/>
      <c r="E6132" s="44"/>
      <c r="F6132" s="43"/>
      <c r="G6132" s="84"/>
      <c r="H6132" s="31"/>
      <c r="I6132" s="208"/>
      <c r="J6132" s="84"/>
      <c r="K6132" s="31"/>
      <c r="L6132" s="31"/>
      <c r="M6132" s="169"/>
      <c r="N6132" s="148"/>
      <c r="O6132" s="106"/>
      <c r="P6132" s="43"/>
      <c r="Q6132" s="31"/>
      <c r="R6132" s="84"/>
      <c r="S6132" s="31"/>
      <c r="T6132" s="31"/>
      <c r="U6132" s="169"/>
      <c r="V6132" s="150"/>
      <c r="W6132" s="141" t="str" cm="1">
        <f t="array" ref="W6132">IF(SUM(LEN(B6132:V6132))=0,"",IF(OR(OR(ISBLANK(F6132),SUM(LEN(C6132),LEN(D6132))=0),AND(NOT(E6132="Unknown"),ISBLANK(J6132)),AND(NOT(O6132="Unknown"),ISBLANK(R6132))),"Missing Information", INDEX(Table15[Entire Service Line Classification], MATCH(SUMIFS(Table15[Unique ID],Table15[System-Owned Portion],E6132,Table15[If Material Anything Other than "Lead" in Column E,Was Material Ever Previously Lead?],G6132,Table15[Customer-Owned Portion],O6132),Table15[Unique ID],0),0)))</f>
        <v/>
      </c>
      <c r="X6132"/>
    </row>
    <row r="6133" spans="2:24" x14ac:dyDescent="0.25">
      <c r="B6133" s="146"/>
      <c r="C6133" s="31"/>
      <c r="D6133" s="31"/>
      <c r="E6133" s="44"/>
      <c r="F6133" s="43"/>
      <c r="G6133" s="84"/>
      <c r="H6133" s="31"/>
      <c r="I6133" s="208"/>
      <c r="J6133" s="84"/>
      <c r="K6133" s="31"/>
      <c r="L6133" s="31"/>
      <c r="M6133" s="169"/>
      <c r="N6133" s="148"/>
      <c r="O6133" s="106"/>
      <c r="P6133" s="43"/>
      <c r="Q6133" s="31"/>
      <c r="R6133" s="84"/>
      <c r="S6133" s="31"/>
      <c r="T6133" s="31"/>
      <c r="U6133" s="169"/>
      <c r="V6133" s="150"/>
      <c r="W6133" s="141" t="str" cm="1">
        <f t="array" ref="W6133">IF(SUM(LEN(B6133:V6133))=0,"",IF(OR(OR(ISBLANK(F6133),SUM(LEN(C6133),LEN(D6133))=0),AND(NOT(E6133="Unknown"),ISBLANK(J6133)),AND(NOT(O6133="Unknown"),ISBLANK(R6133))),"Missing Information", INDEX(Table15[Entire Service Line Classification], MATCH(SUMIFS(Table15[Unique ID],Table15[System-Owned Portion],E6133,Table15[If Material Anything Other than "Lead" in Column E,Was Material Ever Previously Lead?],G6133,Table15[Customer-Owned Portion],O6133),Table15[Unique ID],0),0)))</f>
        <v/>
      </c>
      <c r="X6133"/>
    </row>
    <row r="6134" spans="2:24" x14ac:dyDescent="0.25">
      <c r="B6134" s="146"/>
      <c r="C6134" s="31"/>
      <c r="D6134" s="31"/>
      <c r="E6134" s="44"/>
      <c r="F6134" s="43"/>
      <c r="G6134" s="84"/>
      <c r="H6134" s="31"/>
      <c r="I6134" s="208"/>
      <c r="J6134" s="84"/>
      <c r="K6134" s="31"/>
      <c r="L6134" s="31"/>
      <c r="M6134" s="169"/>
      <c r="N6134" s="148"/>
      <c r="O6134" s="106"/>
      <c r="P6134" s="43"/>
      <c r="Q6134" s="31"/>
      <c r="R6134" s="84"/>
      <c r="S6134" s="31"/>
      <c r="T6134" s="31"/>
      <c r="U6134" s="169"/>
      <c r="V6134" s="150"/>
      <c r="W6134" s="141" t="str" cm="1">
        <f t="array" ref="W6134">IF(SUM(LEN(B6134:V6134))=0,"",IF(OR(OR(ISBLANK(F6134),SUM(LEN(C6134),LEN(D6134))=0),AND(NOT(E6134="Unknown"),ISBLANK(J6134)),AND(NOT(O6134="Unknown"),ISBLANK(R6134))),"Missing Information", INDEX(Table15[Entire Service Line Classification], MATCH(SUMIFS(Table15[Unique ID],Table15[System-Owned Portion],E6134,Table15[If Material Anything Other than "Lead" in Column E,Was Material Ever Previously Lead?],G6134,Table15[Customer-Owned Portion],O6134),Table15[Unique ID],0),0)))</f>
        <v/>
      </c>
      <c r="X6134"/>
    </row>
    <row r="6135" spans="2:24" x14ac:dyDescent="0.25">
      <c r="B6135" s="146"/>
      <c r="C6135" s="31"/>
      <c r="D6135" s="31"/>
      <c r="E6135" s="44"/>
      <c r="F6135" s="43"/>
      <c r="G6135" s="84"/>
      <c r="H6135" s="31"/>
      <c r="I6135" s="208"/>
      <c r="J6135" s="84"/>
      <c r="K6135" s="31"/>
      <c r="L6135" s="31"/>
      <c r="M6135" s="169"/>
      <c r="N6135" s="148"/>
      <c r="O6135" s="106"/>
      <c r="P6135" s="43"/>
      <c r="Q6135" s="31"/>
      <c r="R6135" s="84"/>
      <c r="S6135" s="31"/>
      <c r="T6135" s="31"/>
      <c r="U6135" s="169"/>
      <c r="V6135" s="150"/>
      <c r="W6135" s="141" t="str" cm="1">
        <f t="array" ref="W6135">IF(SUM(LEN(B6135:V6135))=0,"",IF(OR(OR(ISBLANK(F6135),SUM(LEN(C6135),LEN(D6135))=0),AND(NOT(E6135="Unknown"),ISBLANK(J6135)),AND(NOT(O6135="Unknown"),ISBLANK(R6135))),"Missing Information", INDEX(Table15[Entire Service Line Classification], MATCH(SUMIFS(Table15[Unique ID],Table15[System-Owned Portion],E6135,Table15[If Material Anything Other than "Lead" in Column E,Was Material Ever Previously Lead?],G6135,Table15[Customer-Owned Portion],O6135),Table15[Unique ID],0),0)))</f>
        <v/>
      </c>
      <c r="X6135"/>
    </row>
    <row r="6136" spans="2:24" x14ac:dyDescent="0.25">
      <c r="B6136" s="146"/>
      <c r="C6136" s="31"/>
      <c r="D6136" s="31"/>
      <c r="E6136" s="44"/>
      <c r="F6136" s="43"/>
      <c r="G6136" s="84"/>
      <c r="H6136" s="31"/>
      <c r="I6136" s="208"/>
      <c r="J6136" s="84"/>
      <c r="K6136" s="31"/>
      <c r="L6136" s="31"/>
      <c r="M6136" s="169"/>
      <c r="N6136" s="148"/>
      <c r="O6136" s="106"/>
      <c r="P6136" s="43"/>
      <c r="Q6136" s="31"/>
      <c r="R6136" s="84"/>
      <c r="S6136" s="31"/>
      <c r="T6136" s="31"/>
      <c r="U6136" s="169"/>
      <c r="V6136" s="150"/>
      <c r="W6136" s="141" t="str" cm="1">
        <f t="array" ref="W6136">IF(SUM(LEN(B6136:V6136))=0,"",IF(OR(OR(ISBLANK(F6136),SUM(LEN(C6136),LEN(D6136))=0),AND(NOT(E6136="Unknown"),ISBLANK(J6136)),AND(NOT(O6136="Unknown"),ISBLANK(R6136))),"Missing Information", INDEX(Table15[Entire Service Line Classification], MATCH(SUMIFS(Table15[Unique ID],Table15[System-Owned Portion],E6136,Table15[If Material Anything Other than "Lead" in Column E,Was Material Ever Previously Lead?],G6136,Table15[Customer-Owned Portion],O6136),Table15[Unique ID],0),0)))</f>
        <v/>
      </c>
      <c r="X6136"/>
    </row>
    <row r="6137" spans="2:24" x14ac:dyDescent="0.25">
      <c r="B6137" s="146"/>
      <c r="C6137" s="31"/>
      <c r="D6137" s="31"/>
      <c r="E6137" s="44"/>
      <c r="F6137" s="43"/>
      <c r="G6137" s="84"/>
      <c r="H6137" s="31"/>
      <c r="I6137" s="208"/>
      <c r="J6137" s="84"/>
      <c r="K6137" s="31"/>
      <c r="L6137" s="31"/>
      <c r="M6137" s="169"/>
      <c r="N6137" s="148"/>
      <c r="O6137" s="106"/>
      <c r="P6137" s="43"/>
      <c r="Q6137" s="31"/>
      <c r="R6137" s="84"/>
      <c r="S6137" s="31"/>
      <c r="T6137" s="31"/>
      <c r="U6137" s="169"/>
      <c r="V6137" s="150"/>
      <c r="W6137" s="141" t="str" cm="1">
        <f t="array" ref="W6137">IF(SUM(LEN(B6137:V6137))=0,"",IF(OR(OR(ISBLANK(F6137),SUM(LEN(C6137),LEN(D6137))=0),AND(NOT(E6137="Unknown"),ISBLANK(J6137)),AND(NOT(O6137="Unknown"),ISBLANK(R6137))),"Missing Information", INDEX(Table15[Entire Service Line Classification], MATCH(SUMIFS(Table15[Unique ID],Table15[System-Owned Portion],E6137,Table15[If Material Anything Other than "Lead" in Column E,Was Material Ever Previously Lead?],G6137,Table15[Customer-Owned Portion],O6137),Table15[Unique ID],0),0)))</f>
        <v/>
      </c>
      <c r="X6137"/>
    </row>
    <row r="6138" spans="2:24" x14ac:dyDescent="0.25">
      <c r="B6138" s="146"/>
      <c r="C6138" s="31"/>
      <c r="D6138" s="31"/>
      <c r="E6138" s="44"/>
      <c r="F6138" s="43"/>
      <c r="G6138" s="84"/>
      <c r="H6138" s="31"/>
      <c r="I6138" s="208"/>
      <c r="J6138" s="84"/>
      <c r="K6138" s="31"/>
      <c r="L6138" s="31"/>
      <c r="M6138" s="169"/>
      <c r="N6138" s="148"/>
      <c r="O6138" s="106"/>
      <c r="P6138" s="43"/>
      <c r="Q6138" s="31"/>
      <c r="R6138" s="84"/>
      <c r="S6138" s="31"/>
      <c r="T6138" s="31"/>
      <c r="U6138" s="169"/>
      <c r="V6138" s="150"/>
      <c r="W6138" s="141" t="str" cm="1">
        <f t="array" ref="W6138">IF(SUM(LEN(B6138:V6138))=0,"",IF(OR(OR(ISBLANK(F6138),SUM(LEN(C6138),LEN(D6138))=0),AND(NOT(E6138="Unknown"),ISBLANK(J6138)),AND(NOT(O6138="Unknown"),ISBLANK(R6138))),"Missing Information", INDEX(Table15[Entire Service Line Classification], MATCH(SUMIFS(Table15[Unique ID],Table15[System-Owned Portion],E6138,Table15[If Material Anything Other than "Lead" in Column E,Was Material Ever Previously Lead?],G6138,Table15[Customer-Owned Portion],O6138),Table15[Unique ID],0),0)))</f>
        <v/>
      </c>
      <c r="X6138"/>
    </row>
    <row r="6139" spans="2:24" x14ac:dyDescent="0.25">
      <c r="B6139" s="146"/>
      <c r="C6139" s="31"/>
      <c r="D6139" s="31"/>
      <c r="E6139" s="44"/>
      <c r="F6139" s="43"/>
      <c r="G6139" s="84"/>
      <c r="H6139" s="31"/>
      <c r="I6139" s="208"/>
      <c r="J6139" s="84"/>
      <c r="K6139" s="31"/>
      <c r="L6139" s="31"/>
      <c r="M6139" s="169"/>
      <c r="N6139" s="148"/>
      <c r="O6139" s="106"/>
      <c r="P6139" s="43"/>
      <c r="Q6139" s="31"/>
      <c r="R6139" s="84"/>
      <c r="S6139" s="31"/>
      <c r="T6139" s="31"/>
      <c r="U6139" s="169"/>
      <c r="V6139" s="150"/>
      <c r="W6139" s="141" t="str" cm="1">
        <f t="array" ref="W6139">IF(SUM(LEN(B6139:V6139))=0,"",IF(OR(OR(ISBLANK(F6139),SUM(LEN(C6139),LEN(D6139))=0),AND(NOT(E6139="Unknown"),ISBLANK(J6139)),AND(NOT(O6139="Unknown"),ISBLANK(R6139))),"Missing Information", INDEX(Table15[Entire Service Line Classification], MATCH(SUMIFS(Table15[Unique ID],Table15[System-Owned Portion],E6139,Table15[If Material Anything Other than "Lead" in Column E,Was Material Ever Previously Lead?],G6139,Table15[Customer-Owned Portion],O6139),Table15[Unique ID],0),0)))</f>
        <v/>
      </c>
      <c r="X6139"/>
    </row>
    <row r="6140" spans="2:24" x14ac:dyDescent="0.25">
      <c r="B6140" s="146"/>
      <c r="C6140" s="31"/>
      <c r="D6140" s="31"/>
      <c r="E6140" s="44"/>
      <c r="F6140" s="43"/>
      <c r="G6140" s="84"/>
      <c r="H6140" s="31"/>
      <c r="I6140" s="208"/>
      <c r="J6140" s="84"/>
      <c r="K6140" s="31"/>
      <c r="L6140" s="31"/>
      <c r="M6140" s="169"/>
      <c r="N6140" s="148"/>
      <c r="O6140" s="106"/>
      <c r="P6140" s="43"/>
      <c r="Q6140" s="31"/>
      <c r="R6140" s="84"/>
      <c r="S6140" s="31"/>
      <c r="T6140" s="31"/>
      <c r="U6140" s="169"/>
      <c r="V6140" s="150"/>
      <c r="W6140" s="141" t="str" cm="1">
        <f t="array" ref="W6140">IF(SUM(LEN(B6140:V6140))=0,"",IF(OR(OR(ISBLANK(F6140),SUM(LEN(C6140),LEN(D6140))=0),AND(NOT(E6140="Unknown"),ISBLANK(J6140)),AND(NOT(O6140="Unknown"),ISBLANK(R6140))),"Missing Information", INDEX(Table15[Entire Service Line Classification], MATCH(SUMIFS(Table15[Unique ID],Table15[System-Owned Portion],E6140,Table15[If Material Anything Other than "Lead" in Column E,Was Material Ever Previously Lead?],G6140,Table15[Customer-Owned Portion],O6140),Table15[Unique ID],0),0)))</f>
        <v/>
      </c>
      <c r="X6140"/>
    </row>
    <row r="6141" spans="2:24" x14ac:dyDescent="0.25">
      <c r="B6141" s="146"/>
      <c r="C6141" s="31"/>
      <c r="D6141" s="31"/>
      <c r="E6141" s="44"/>
      <c r="F6141" s="43"/>
      <c r="G6141" s="84"/>
      <c r="H6141" s="31"/>
      <c r="I6141" s="208"/>
      <c r="J6141" s="84"/>
      <c r="K6141" s="31"/>
      <c r="L6141" s="31"/>
      <c r="M6141" s="169"/>
      <c r="N6141" s="148"/>
      <c r="O6141" s="106"/>
      <c r="P6141" s="43"/>
      <c r="Q6141" s="31"/>
      <c r="R6141" s="84"/>
      <c r="S6141" s="31"/>
      <c r="T6141" s="31"/>
      <c r="U6141" s="169"/>
      <c r="V6141" s="150"/>
      <c r="W6141" s="141" t="str" cm="1">
        <f t="array" ref="W6141">IF(SUM(LEN(B6141:V6141))=0,"",IF(OR(OR(ISBLANK(F6141),SUM(LEN(C6141),LEN(D6141))=0),AND(NOT(E6141="Unknown"),ISBLANK(J6141)),AND(NOT(O6141="Unknown"),ISBLANK(R6141))),"Missing Information", INDEX(Table15[Entire Service Line Classification], MATCH(SUMIFS(Table15[Unique ID],Table15[System-Owned Portion],E6141,Table15[If Material Anything Other than "Lead" in Column E,Was Material Ever Previously Lead?],G6141,Table15[Customer-Owned Portion],O6141),Table15[Unique ID],0),0)))</f>
        <v/>
      </c>
      <c r="X6141"/>
    </row>
    <row r="6142" spans="2:24" x14ac:dyDescent="0.25">
      <c r="B6142" s="146"/>
      <c r="C6142" s="31"/>
      <c r="D6142" s="31"/>
      <c r="E6142" s="44"/>
      <c r="F6142" s="43"/>
      <c r="G6142" s="84"/>
      <c r="H6142" s="31"/>
      <c r="I6142" s="208"/>
      <c r="J6142" s="84"/>
      <c r="K6142" s="31"/>
      <c r="L6142" s="31"/>
      <c r="M6142" s="169"/>
      <c r="N6142" s="148"/>
      <c r="O6142" s="106"/>
      <c r="P6142" s="43"/>
      <c r="Q6142" s="31"/>
      <c r="R6142" s="84"/>
      <c r="S6142" s="31"/>
      <c r="T6142" s="31"/>
      <c r="U6142" s="169"/>
      <c r="V6142" s="150"/>
      <c r="W6142" s="141" t="str" cm="1">
        <f t="array" ref="W6142">IF(SUM(LEN(B6142:V6142))=0,"",IF(OR(OR(ISBLANK(F6142),SUM(LEN(C6142),LEN(D6142))=0),AND(NOT(E6142="Unknown"),ISBLANK(J6142)),AND(NOT(O6142="Unknown"),ISBLANK(R6142))),"Missing Information", INDEX(Table15[Entire Service Line Classification], MATCH(SUMIFS(Table15[Unique ID],Table15[System-Owned Portion],E6142,Table15[If Material Anything Other than "Lead" in Column E,Was Material Ever Previously Lead?],G6142,Table15[Customer-Owned Portion],O6142),Table15[Unique ID],0),0)))</f>
        <v/>
      </c>
      <c r="X6142"/>
    </row>
    <row r="6143" spans="2:24" x14ac:dyDescent="0.25">
      <c r="B6143" s="146"/>
      <c r="C6143" s="31"/>
      <c r="D6143" s="31"/>
      <c r="E6143" s="44"/>
      <c r="F6143" s="43"/>
      <c r="G6143" s="84"/>
      <c r="H6143" s="31"/>
      <c r="I6143" s="208"/>
      <c r="J6143" s="84"/>
      <c r="K6143" s="31"/>
      <c r="L6143" s="31"/>
      <c r="M6143" s="169"/>
      <c r="N6143" s="148"/>
      <c r="O6143" s="106"/>
      <c r="P6143" s="43"/>
      <c r="Q6143" s="31"/>
      <c r="R6143" s="84"/>
      <c r="S6143" s="31"/>
      <c r="T6143" s="31"/>
      <c r="U6143" s="169"/>
      <c r="V6143" s="150"/>
      <c r="W6143" s="141" t="str" cm="1">
        <f t="array" ref="W6143">IF(SUM(LEN(B6143:V6143))=0,"",IF(OR(OR(ISBLANK(F6143),SUM(LEN(C6143),LEN(D6143))=0),AND(NOT(E6143="Unknown"),ISBLANK(J6143)),AND(NOT(O6143="Unknown"),ISBLANK(R6143))),"Missing Information", INDEX(Table15[Entire Service Line Classification], MATCH(SUMIFS(Table15[Unique ID],Table15[System-Owned Portion],E6143,Table15[If Material Anything Other than "Lead" in Column E,Was Material Ever Previously Lead?],G6143,Table15[Customer-Owned Portion],O6143),Table15[Unique ID],0),0)))</f>
        <v/>
      </c>
      <c r="X6143"/>
    </row>
    <row r="6144" spans="2:24" x14ac:dyDescent="0.25">
      <c r="B6144" s="146"/>
      <c r="C6144" s="31"/>
      <c r="D6144" s="31"/>
      <c r="E6144" s="44"/>
      <c r="F6144" s="43"/>
      <c r="G6144" s="84"/>
      <c r="H6144" s="31"/>
      <c r="I6144" s="208"/>
      <c r="J6144" s="84"/>
      <c r="K6144" s="31"/>
      <c r="L6144" s="31"/>
      <c r="M6144" s="169"/>
      <c r="N6144" s="148"/>
      <c r="O6144" s="106"/>
      <c r="P6144" s="43"/>
      <c r="Q6144" s="31"/>
      <c r="R6144" s="84"/>
      <c r="S6144" s="31"/>
      <c r="T6144" s="31"/>
      <c r="U6144" s="169"/>
      <c r="V6144" s="150"/>
      <c r="W6144" s="141" t="str" cm="1">
        <f t="array" ref="W6144">IF(SUM(LEN(B6144:V6144))=0,"",IF(OR(OR(ISBLANK(F6144),SUM(LEN(C6144),LEN(D6144))=0),AND(NOT(E6144="Unknown"),ISBLANK(J6144)),AND(NOT(O6144="Unknown"),ISBLANK(R6144))),"Missing Information", INDEX(Table15[Entire Service Line Classification], MATCH(SUMIFS(Table15[Unique ID],Table15[System-Owned Portion],E6144,Table15[If Material Anything Other than "Lead" in Column E,Was Material Ever Previously Lead?],G6144,Table15[Customer-Owned Portion],O6144),Table15[Unique ID],0),0)))</f>
        <v/>
      </c>
      <c r="X6144"/>
    </row>
    <row r="6145" spans="2:24" x14ac:dyDescent="0.25">
      <c r="B6145" s="146"/>
      <c r="C6145" s="31"/>
      <c r="D6145" s="31"/>
      <c r="E6145" s="44"/>
      <c r="F6145" s="43"/>
      <c r="G6145" s="84"/>
      <c r="H6145" s="31"/>
      <c r="I6145" s="208"/>
      <c r="J6145" s="84"/>
      <c r="K6145" s="31"/>
      <c r="L6145" s="31"/>
      <c r="M6145" s="169"/>
      <c r="N6145" s="148"/>
      <c r="O6145" s="106"/>
      <c r="P6145" s="43"/>
      <c r="Q6145" s="31"/>
      <c r="R6145" s="84"/>
      <c r="S6145" s="31"/>
      <c r="T6145" s="31"/>
      <c r="U6145" s="169"/>
      <c r="V6145" s="150"/>
      <c r="W6145" s="141" t="str" cm="1">
        <f t="array" ref="W6145">IF(SUM(LEN(B6145:V6145))=0,"",IF(OR(OR(ISBLANK(F6145),SUM(LEN(C6145),LEN(D6145))=0),AND(NOT(E6145="Unknown"),ISBLANK(J6145)),AND(NOT(O6145="Unknown"),ISBLANK(R6145))),"Missing Information", INDEX(Table15[Entire Service Line Classification], MATCH(SUMIFS(Table15[Unique ID],Table15[System-Owned Portion],E6145,Table15[If Material Anything Other than "Lead" in Column E,Was Material Ever Previously Lead?],G6145,Table15[Customer-Owned Portion],O6145),Table15[Unique ID],0),0)))</f>
        <v/>
      </c>
      <c r="X6145"/>
    </row>
    <row r="6146" spans="2:24" x14ac:dyDescent="0.25">
      <c r="B6146" s="146"/>
      <c r="C6146" s="31"/>
      <c r="D6146" s="31"/>
      <c r="E6146" s="44"/>
      <c r="F6146" s="43"/>
      <c r="G6146" s="84"/>
      <c r="H6146" s="31"/>
      <c r="I6146" s="208"/>
      <c r="J6146" s="84"/>
      <c r="K6146" s="31"/>
      <c r="L6146" s="31"/>
      <c r="M6146" s="169"/>
      <c r="N6146" s="148"/>
      <c r="O6146" s="106"/>
      <c r="P6146" s="43"/>
      <c r="Q6146" s="31"/>
      <c r="R6146" s="84"/>
      <c r="S6146" s="31"/>
      <c r="T6146" s="31"/>
      <c r="U6146" s="169"/>
      <c r="V6146" s="150"/>
      <c r="W6146" s="141" t="str" cm="1">
        <f t="array" ref="W6146">IF(SUM(LEN(B6146:V6146))=0,"",IF(OR(OR(ISBLANK(F6146),SUM(LEN(C6146),LEN(D6146))=0),AND(NOT(E6146="Unknown"),ISBLANK(J6146)),AND(NOT(O6146="Unknown"),ISBLANK(R6146))),"Missing Information", INDEX(Table15[Entire Service Line Classification], MATCH(SUMIFS(Table15[Unique ID],Table15[System-Owned Portion],E6146,Table15[If Material Anything Other than "Lead" in Column E,Was Material Ever Previously Lead?],G6146,Table15[Customer-Owned Portion],O6146),Table15[Unique ID],0),0)))</f>
        <v/>
      </c>
      <c r="X6146"/>
    </row>
    <row r="6147" spans="2:24" x14ac:dyDescent="0.25">
      <c r="B6147" s="146"/>
      <c r="C6147" s="31"/>
      <c r="D6147" s="31"/>
      <c r="E6147" s="44"/>
      <c r="F6147" s="43"/>
      <c r="G6147" s="84"/>
      <c r="H6147" s="31"/>
      <c r="I6147" s="208"/>
      <c r="J6147" s="84"/>
      <c r="K6147" s="31"/>
      <c r="L6147" s="31"/>
      <c r="M6147" s="169"/>
      <c r="N6147" s="148"/>
      <c r="O6147" s="106"/>
      <c r="P6147" s="43"/>
      <c r="Q6147" s="31"/>
      <c r="R6147" s="84"/>
      <c r="S6147" s="31"/>
      <c r="T6147" s="31"/>
      <c r="U6147" s="169"/>
      <c r="V6147" s="150"/>
      <c r="W6147" s="141" t="str" cm="1">
        <f t="array" ref="W6147">IF(SUM(LEN(B6147:V6147))=0,"",IF(OR(OR(ISBLANK(F6147),SUM(LEN(C6147),LEN(D6147))=0),AND(NOT(E6147="Unknown"),ISBLANK(J6147)),AND(NOT(O6147="Unknown"),ISBLANK(R6147))),"Missing Information", INDEX(Table15[Entire Service Line Classification], MATCH(SUMIFS(Table15[Unique ID],Table15[System-Owned Portion],E6147,Table15[If Material Anything Other than "Lead" in Column E,Was Material Ever Previously Lead?],G6147,Table15[Customer-Owned Portion],O6147),Table15[Unique ID],0),0)))</f>
        <v/>
      </c>
      <c r="X6147"/>
    </row>
    <row r="6148" spans="2:24" x14ac:dyDescent="0.25">
      <c r="B6148" s="146"/>
      <c r="C6148" s="31"/>
      <c r="D6148" s="31"/>
      <c r="E6148" s="44"/>
      <c r="F6148" s="43"/>
      <c r="G6148" s="84"/>
      <c r="H6148" s="31"/>
      <c r="I6148" s="208"/>
      <c r="J6148" s="84"/>
      <c r="K6148" s="31"/>
      <c r="L6148" s="31"/>
      <c r="M6148" s="169"/>
      <c r="N6148" s="148"/>
      <c r="O6148" s="106"/>
      <c r="P6148" s="43"/>
      <c r="Q6148" s="31"/>
      <c r="R6148" s="84"/>
      <c r="S6148" s="31"/>
      <c r="T6148" s="31"/>
      <c r="U6148" s="169"/>
      <c r="V6148" s="150"/>
      <c r="W6148" s="141" t="str" cm="1">
        <f t="array" ref="W6148">IF(SUM(LEN(B6148:V6148))=0,"",IF(OR(OR(ISBLANK(F6148),SUM(LEN(C6148),LEN(D6148))=0),AND(NOT(E6148="Unknown"),ISBLANK(J6148)),AND(NOT(O6148="Unknown"),ISBLANK(R6148))),"Missing Information", INDEX(Table15[Entire Service Line Classification], MATCH(SUMIFS(Table15[Unique ID],Table15[System-Owned Portion],E6148,Table15[If Material Anything Other than "Lead" in Column E,Was Material Ever Previously Lead?],G6148,Table15[Customer-Owned Portion],O6148),Table15[Unique ID],0),0)))</f>
        <v/>
      </c>
      <c r="X6148"/>
    </row>
    <row r="6149" spans="2:24" x14ac:dyDescent="0.25">
      <c r="B6149" s="146"/>
      <c r="C6149" s="31"/>
      <c r="D6149" s="31"/>
      <c r="E6149" s="44"/>
      <c r="F6149" s="43"/>
      <c r="G6149" s="84"/>
      <c r="H6149" s="31"/>
      <c r="I6149" s="208"/>
      <c r="J6149" s="84"/>
      <c r="K6149" s="31"/>
      <c r="L6149" s="31"/>
      <c r="M6149" s="169"/>
      <c r="N6149" s="148"/>
      <c r="O6149" s="106"/>
      <c r="P6149" s="43"/>
      <c r="Q6149" s="31"/>
      <c r="R6149" s="84"/>
      <c r="S6149" s="31"/>
      <c r="T6149" s="31"/>
      <c r="U6149" s="169"/>
      <c r="V6149" s="150"/>
      <c r="W6149" s="141" t="str" cm="1">
        <f t="array" ref="W6149">IF(SUM(LEN(B6149:V6149))=0,"",IF(OR(OR(ISBLANK(F6149),SUM(LEN(C6149),LEN(D6149))=0),AND(NOT(E6149="Unknown"),ISBLANK(J6149)),AND(NOT(O6149="Unknown"),ISBLANK(R6149))),"Missing Information", INDEX(Table15[Entire Service Line Classification], MATCH(SUMIFS(Table15[Unique ID],Table15[System-Owned Portion],E6149,Table15[If Material Anything Other than "Lead" in Column E,Was Material Ever Previously Lead?],G6149,Table15[Customer-Owned Portion],O6149),Table15[Unique ID],0),0)))</f>
        <v/>
      </c>
      <c r="X6149"/>
    </row>
    <row r="6150" spans="2:24" x14ac:dyDescent="0.25">
      <c r="B6150" s="146"/>
      <c r="C6150" s="31"/>
      <c r="D6150" s="31"/>
      <c r="E6150" s="44"/>
      <c r="F6150" s="43"/>
      <c r="G6150" s="84"/>
      <c r="H6150" s="31"/>
      <c r="I6150" s="208"/>
      <c r="J6150" s="84"/>
      <c r="K6150" s="31"/>
      <c r="L6150" s="31"/>
      <c r="M6150" s="169"/>
      <c r="N6150" s="148"/>
      <c r="O6150" s="106"/>
      <c r="P6150" s="43"/>
      <c r="Q6150" s="31"/>
      <c r="R6150" s="84"/>
      <c r="S6150" s="31"/>
      <c r="T6150" s="31"/>
      <c r="U6150" s="169"/>
      <c r="V6150" s="150"/>
      <c r="W6150" s="141" t="str" cm="1">
        <f t="array" ref="W6150">IF(SUM(LEN(B6150:V6150))=0,"",IF(OR(OR(ISBLANK(F6150),SUM(LEN(C6150),LEN(D6150))=0),AND(NOT(E6150="Unknown"),ISBLANK(J6150)),AND(NOT(O6150="Unknown"),ISBLANK(R6150))),"Missing Information", INDEX(Table15[Entire Service Line Classification], MATCH(SUMIFS(Table15[Unique ID],Table15[System-Owned Portion],E6150,Table15[If Material Anything Other than "Lead" in Column E,Was Material Ever Previously Lead?],G6150,Table15[Customer-Owned Portion],O6150),Table15[Unique ID],0),0)))</f>
        <v/>
      </c>
      <c r="X6150"/>
    </row>
    <row r="6151" spans="2:24" x14ac:dyDescent="0.25">
      <c r="B6151" s="146"/>
      <c r="C6151" s="31"/>
      <c r="D6151" s="31"/>
      <c r="E6151" s="44"/>
      <c r="F6151" s="43"/>
      <c r="G6151" s="84"/>
      <c r="H6151" s="31"/>
      <c r="I6151" s="208"/>
      <c r="J6151" s="84"/>
      <c r="K6151" s="31"/>
      <c r="L6151" s="31"/>
      <c r="M6151" s="169"/>
      <c r="N6151" s="148"/>
      <c r="O6151" s="106"/>
      <c r="P6151" s="43"/>
      <c r="Q6151" s="31"/>
      <c r="R6151" s="84"/>
      <c r="S6151" s="31"/>
      <c r="T6151" s="31"/>
      <c r="U6151" s="169"/>
      <c r="V6151" s="150"/>
      <c r="W6151" s="141" t="str" cm="1">
        <f t="array" ref="W6151">IF(SUM(LEN(B6151:V6151))=0,"",IF(OR(OR(ISBLANK(F6151),SUM(LEN(C6151),LEN(D6151))=0),AND(NOT(E6151="Unknown"),ISBLANK(J6151)),AND(NOT(O6151="Unknown"),ISBLANK(R6151))),"Missing Information", INDEX(Table15[Entire Service Line Classification], MATCH(SUMIFS(Table15[Unique ID],Table15[System-Owned Portion],E6151,Table15[If Material Anything Other than "Lead" in Column E,Was Material Ever Previously Lead?],G6151,Table15[Customer-Owned Portion],O6151),Table15[Unique ID],0),0)))</f>
        <v/>
      </c>
      <c r="X6151"/>
    </row>
    <row r="6152" spans="2:24" x14ac:dyDescent="0.25">
      <c r="B6152" s="146"/>
      <c r="C6152" s="31"/>
      <c r="D6152" s="31"/>
      <c r="E6152" s="44"/>
      <c r="F6152" s="43"/>
      <c r="G6152" s="84"/>
      <c r="H6152" s="31"/>
      <c r="I6152" s="208"/>
      <c r="J6152" s="84"/>
      <c r="K6152" s="31"/>
      <c r="L6152" s="31"/>
      <c r="M6152" s="169"/>
      <c r="N6152" s="148"/>
      <c r="O6152" s="106"/>
      <c r="P6152" s="43"/>
      <c r="Q6152" s="31"/>
      <c r="R6152" s="84"/>
      <c r="S6152" s="31"/>
      <c r="T6152" s="31"/>
      <c r="U6152" s="169"/>
      <c r="V6152" s="150"/>
      <c r="W6152" s="141" t="str" cm="1">
        <f t="array" ref="W6152">IF(SUM(LEN(B6152:V6152))=0,"",IF(OR(OR(ISBLANK(F6152),SUM(LEN(C6152),LEN(D6152))=0),AND(NOT(E6152="Unknown"),ISBLANK(J6152)),AND(NOT(O6152="Unknown"),ISBLANK(R6152))),"Missing Information", INDEX(Table15[Entire Service Line Classification], MATCH(SUMIFS(Table15[Unique ID],Table15[System-Owned Portion],E6152,Table15[If Material Anything Other than "Lead" in Column E,Was Material Ever Previously Lead?],G6152,Table15[Customer-Owned Portion],O6152),Table15[Unique ID],0),0)))</f>
        <v/>
      </c>
      <c r="X6152"/>
    </row>
    <row r="6153" spans="2:24" x14ac:dyDescent="0.25">
      <c r="B6153" s="146"/>
      <c r="C6153" s="31"/>
      <c r="D6153" s="31"/>
      <c r="E6153" s="44"/>
      <c r="F6153" s="43"/>
      <c r="G6153" s="84"/>
      <c r="H6153" s="31"/>
      <c r="I6153" s="208"/>
      <c r="J6153" s="84"/>
      <c r="K6153" s="31"/>
      <c r="L6153" s="31"/>
      <c r="M6153" s="169"/>
      <c r="N6153" s="148"/>
      <c r="O6153" s="106"/>
      <c r="P6153" s="43"/>
      <c r="Q6153" s="31"/>
      <c r="R6153" s="84"/>
      <c r="S6153" s="31"/>
      <c r="T6153" s="31"/>
      <c r="U6153" s="169"/>
      <c r="V6153" s="150"/>
      <c r="W6153" s="141" t="str" cm="1">
        <f t="array" ref="W6153">IF(SUM(LEN(B6153:V6153))=0,"",IF(OR(OR(ISBLANK(F6153),SUM(LEN(C6153),LEN(D6153))=0),AND(NOT(E6153="Unknown"),ISBLANK(J6153)),AND(NOT(O6153="Unknown"),ISBLANK(R6153))),"Missing Information", INDEX(Table15[Entire Service Line Classification], MATCH(SUMIFS(Table15[Unique ID],Table15[System-Owned Portion],E6153,Table15[If Material Anything Other than "Lead" in Column E,Was Material Ever Previously Lead?],G6153,Table15[Customer-Owned Portion],O6153),Table15[Unique ID],0),0)))</f>
        <v/>
      </c>
      <c r="X6153"/>
    </row>
    <row r="6154" spans="2:24" x14ac:dyDescent="0.25">
      <c r="B6154" s="146"/>
      <c r="C6154" s="31"/>
      <c r="D6154" s="31"/>
      <c r="E6154" s="44"/>
      <c r="F6154" s="43"/>
      <c r="G6154" s="84"/>
      <c r="H6154" s="31"/>
      <c r="I6154" s="208"/>
      <c r="J6154" s="84"/>
      <c r="K6154" s="31"/>
      <c r="L6154" s="31"/>
      <c r="M6154" s="169"/>
      <c r="N6154" s="148"/>
      <c r="O6154" s="106"/>
      <c r="P6154" s="43"/>
      <c r="Q6154" s="31"/>
      <c r="R6154" s="84"/>
      <c r="S6154" s="31"/>
      <c r="T6154" s="31"/>
      <c r="U6154" s="169"/>
      <c r="V6154" s="150"/>
      <c r="W6154" s="141" t="str" cm="1">
        <f t="array" ref="W6154">IF(SUM(LEN(B6154:V6154))=0,"",IF(OR(OR(ISBLANK(F6154),SUM(LEN(C6154),LEN(D6154))=0),AND(NOT(E6154="Unknown"),ISBLANK(J6154)),AND(NOT(O6154="Unknown"),ISBLANK(R6154))),"Missing Information", INDEX(Table15[Entire Service Line Classification], MATCH(SUMIFS(Table15[Unique ID],Table15[System-Owned Portion],E6154,Table15[If Material Anything Other than "Lead" in Column E,Was Material Ever Previously Lead?],G6154,Table15[Customer-Owned Portion],O6154),Table15[Unique ID],0),0)))</f>
        <v/>
      </c>
      <c r="X6154"/>
    </row>
    <row r="6155" spans="2:24" x14ac:dyDescent="0.25">
      <c r="B6155" s="146"/>
      <c r="C6155" s="31"/>
      <c r="D6155" s="31"/>
      <c r="E6155" s="44"/>
      <c r="F6155" s="43"/>
      <c r="G6155" s="84"/>
      <c r="H6155" s="31"/>
      <c r="I6155" s="208"/>
      <c r="J6155" s="84"/>
      <c r="K6155" s="31"/>
      <c r="L6155" s="31"/>
      <c r="M6155" s="169"/>
      <c r="N6155" s="148"/>
      <c r="O6155" s="106"/>
      <c r="P6155" s="43"/>
      <c r="Q6155" s="31"/>
      <c r="R6155" s="84"/>
      <c r="S6155" s="31"/>
      <c r="T6155" s="31"/>
      <c r="U6155" s="169"/>
      <c r="V6155" s="150"/>
      <c r="W6155" s="141" t="str" cm="1">
        <f t="array" ref="W6155">IF(SUM(LEN(B6155:V6155))=0,"",IF(OR(OR(ISBLANK(F6155),SUM(LEN(C6155),LEN(D6155))=0),AND(NOT(E6155="Unknown"),ISBLANK(J6155)),AND(NOT(O6155="Unknown"),ISBLANK(R6155))),"Missing Information", INDEX(Table15[Entire Service Line Classification], MATCH(SUMIFS(Table15[Unique ID],Table15[System-Owned Portion],E6155,Table15[If Material Anything Other than "Lead" in Column E,Was Material Ever Previously Lead?],G6155,Table15[Customer-Owned Portion],O6155),Table15[Unique ID],0),0)))</f>
        <v/>
      </c>
      <c r="X6155"/>
    </row>
    <row r="6156" spans="2:24" x14ac:dyDescent="0.25">
      <c r="B6156" s="146"/>
      <c r="C6156" s="31"/>
      <c r="D6156" s="31"/>
      <c r="E6156" s="44"/>
      <c r="F6156" s="43"/>
      <c r="G6156" s="84"/>
      <c r="H6156" s="31"/>
      <c r="I6156" s="208"/>
      <c r="J6156" s="84"/>
      <c r="K6156" s="31"/>
      <c r="L6156" s="31"/>
      <c r="M6156" s="169"/>
      <c r="N6156" s="148"/>
      <c r="O6156" s="106"/>
      <c r="P6156" s="43"/>
      <c r="Q6156" s="31"/>
      <c r="R6156" s="84"/>
      <c r="S6156" s="31"/>
      <c r="T6156" s="31"/>
      <c r="U6156" s="169"/>
      <c r="V6156" s="150"/>
      <c r="W6156" s="141" t="str" cm="1">
        <f t="array" ref="W6156">IF(SUM(LEN(B6156:V6156))=0,"",IF(OR(OR(ISBLANK(F6156),SUM(LEN(C6156),LEN(D6156))=0),AND(NOT(E6156="Unknown"),ISBLANK(J6156)),AND(NOT(O6156="Unknown"),ISBLANK(R6156))),"Missing Information", INDEX(Table15[Entire Service Line Classification], MATCH(SUMIFS(Table15[Unique ID],Table15[System-Owned Portion],E6156,Table15[If Material Anything Other than "Lead" in Column E,Was Material Ever Previously Lead?],G6156,Table15[Customer-Owned Portion],O6156),Table15[Unique ID],0),0)))</f>
        <v/>
      </c>
      <c r="X6156"/>
    </row>
    <row r="6157" spans="2:24" x14ac:dyDescent="0.25">
      <c r="B6157" s="146"/>
      <c r="C6157" s="31"/>
      <c r="D6157" s="31"/>
      <c r="E6157" s="44"/>
      <c r="F6157" s="43"/>
      <c r="G6157" s="84"/>
      <c r="H6157" s="31"/>
      <c r="I6157" s="208"/>
      <c r="J6157" s="84"/>
      <c r="K6157" s="31"/>
      <c r="L6157" s="31"/>
      <c r="M6157" s="169"/>
      <c r="N6157" s="148"/>
      <c r="O6157" s="106"/>
      <c r="P6157" s="43"/>
      <c r="Q6157" s="31"/>
      <c r="R6157" s="84"/>
      <c r="S6157" s="31"/>
      <c r="T6157" s="31"/>
      <c r="U6157" s="169"/>
      <c r="V6157" s="150"/>
      <c r="W6157" s="141" t="str" cm="1">
        <f t="array" ref="W6157">IF(SUM(LEN(B6157:V6157))=0,"",IF(OR(OR(ISBLANK(F6157),SUM(LEN(C6157),LEN(D6157))=0),AND(NOT(E6157="Unknown"),ISBLANK(J6157)),AND(NOT(O6157="Unknown"),ISBLANK(R6157))),"Missing Information", INDEX(Table15[Entire Service Line Classification], MATCH(SUMIFS(Table15[Unique ID],Table15[System-Owned Portion],E6157,Table15[If Material Anything Other than "Lead" in Column E,Was Material Ever Previously Lead?],G6157,Table15[Customer-Owned Portion],O6157),Table15[Unique ID],0),0)))</f>
        <v/>
      </c>
      <c r="X6157"/>
    </row>
    <row r="6158" spans="2:24" x14ac:dyDescent="0.25">
      <c r="B6158" s="146"/>
      <c r="C6158" s="31"/>
      <c r="D6158" s="31"/>
      <c r="E6158" s="44"/>
      <c r="F6158" s="43"/>
      <c r="G6158" s="84"/>
      <c r="H6158" s="31"/>
      <c r="I6158" s="208"/>
      <c r="J6158" s="84"/>
      <c r="K6158" s="31"/>
      <c r="L6158" s="31"/>
      <c r="M6158" s="169"/>
      <c r="N6158" s="148"/>
      <c r="O6158" s="106"/>
      <c r="P6158" s="43"/>
      <c r="Q6158" s="31"/>
      <c r="R6158" s="84"/>
      <c r="S6158" s="31"/>
      <c r="T6158" s="31"/>
      <c r="U6158" s="169"/>
      <c r="V6158" s="150"/>
      <c r="W6158" s="141" t="str" cm="1">
        <f t="array" ref="W6158">IF(SUM(LEN(B6158:V6158))=0,"",IF(OR(OR(ISBLANK(F6158),SUM(LEN(C6158),LEN(D6158))=0),AND(NOT(E6158="Unknown"),ISBLANK(J6158)),AND(NOT(O6158="Unknown"),ISBLANK(R6158))),"Missing Information", INDEX(Table15[Entire Service Line Classification], MATCH(SUMIFS(Table15[Unique ID],Table15[System-Owned Portion],E6158,Table15[If Material Anything Other than "Lead" in Column E,Was Material Ever Previously Lead?],G6158,Table15[Customer-Owned Portion],O6158),Table15[Unique ID],0),0)))</f>
        <v/>
      </c>
      <c r="X6158"/>
    </row>
    <row r="6159" spans="2:24" x14ac:dyDescent="0.25">
      <c r="B6159" s="146"/>
      <c r="C6159" s="31"/>
      <c r="D6159" s="31"/>
      <c r="E6159" s="44"/>
      <c r="F6159" s="43"/>
      <c r="G6159" s="84"/>
      <c r="H6159" s="31"/>
      <c r="I6159" s="208"/>
      <c r="J6159" s="84"/>
      <c r="K6159" s="31"/>
      <c r="L6159" s="31"/>
      <c r="M6159" s="169"/>
      <c r="N6159" s="148"/>
      <c r="O6159" s="106"/>
      <c r="P6159" s="43"/>
      <c r="Q6159" s="31"/>
      <c r="R6159" s="84"/>
      <c r="S6159" s="31"/>
      <c r="T6159" s="31"/>
      <c r="U6159" s="169"/>
      <c r="V6159" s="150"/>
      <c r="W6159" s="141" t="str" cm="1">
        <f t="array" ref="W6159">IF(SUM(LEN(B6159:V6159))=0,"",IF(OR(OR(ISBLANK(F6159),SUM(LEN(C6159),LEN(D6159))=0),AND(NOT(E6159="Unknown"),ISBLANK(J6159)),AND(NOT(O6159="Unknown"),ISBLANK(R6159))),"Missing Information", INDEX(Table15[Entire Service Line Classification], MATCH(SUMIFS(Table15[Unique ID],Table15[System-Owned Portion],E6159,Table15[If Material Anything Other than "Lead" in Column E,Was Material Ever Previously Lead?],G6159,Table15[Customer-Owned Portion],O6159),Table15[Unique ID],0),0)))</f>
        <v/>
      </c>
      <c r="X6159"/>
    </row>
    <row r="6160" spans="2:24" x14ac:dyDescent="0.25">
      <c r="B6160" s="146"/>
      <c r="C6160" s="31"/>
      <c r="D6160" s="31"/>
      <c r="E6160" s="44"/>
      <c r="F6160" s="43"/>
      <c r="G6160" s="84"/>
      <c r="H6160" s="31"/>
      <c r="I6160" s="208"/>
      <c r="J6160" s="84"/>
      <c r="K6160" s="31"/>
      <c r="L6160" s="31"/>
      <c r="M6160" s="169"/>
      <c r="N6160" s="148"/>
      <c r="O6160" s="106"/>
      <c r="P6160" s="43"/>
      <c r="Q6160" s="31"/>
      <c r="R6160" s="84"/>
      <c r="S6160" s="31"/>
      <c r="T6160" s="31"/>
      <c r="U6160" s="169"/>
      <c r="V6160" s="150"/>
      <c r="W6160" s="141" t="str" cm="1">
        <f t="array" ref="W6160">IF(SUM(LEN(B6160:V6160))=0,"",IF(OR(OR(ISBLANK(F6160),SUM(LEN(C6160),LEN(D6160))=0),AND(NOT(E6160="Unknown"),ISBLANK(J6160)),AND(NOT(O6160="Unknown"),ISBLANK(R6160))),"Missing Information", INDEX(Table15[Entire Service Line Classification], MATCH(SUMIFS(Table15[Unique ID],Table15[System-Owned Portion],E6160,Table15[If Material Anything Other than "Lead" in Column E,Was Material Ever Previously Lead?],G6160,Table15[Customer-Owned Portion],O6160),Table15[Unique ID],0),0)))</f>
        <v/>
      </c>
      <c r="X6160"/>
    </row>
    <row r="6161" spans="2:24" x14ac:dyDescent="0.25">
      <c r="B6161" s="146"/>
      <c r="C6161" s="31"/>
      <c r="D6161" s="31"/>
      <c r="E6161" s="44"/>
      <c r="F6161" s="43"/>
      <c r="G6161" s="84"/>
      <c r="H6161" s="31"/>
      <c r="I6161" s="208"/>
      <c r="J6161" s="84"/>
      <c r="K6161" s="31"/>
      <c r="L6161" s="31"/>
      <c r="M6161" s="169"/>
      <c r="N6161" s="148"/>
      <c r="O6161" s="106"/>
      <c r="P6161" s="43"/>
      <c r="Q6161" s="31"/>
      <c r="R6161" s="84"/>
      <c r="S6161" s="31"/>
      <c r="T6161" s="31"/>
      <c r="U6161" s="169"/>
      <c r="V6161" s="150"/>
      <c r="W6161" s="141" t="str" cm="1">
        <f t="array" ref="W6161">IF(SUM(LEN(B6161:V6161))=0,"",IF(OR(OR(ISBLANK(F6161),SUM(LEN(C6161),LEN(D6161))=0),AND(NOT(E6161="Unknown"),ISBLANK(J6161)),AND(NOT(O6161="Unknown"),ISBLANK(R6161))),"Missing Information", INDEX(Table15[Entire Service Line Classification], MATCH(SUMIFS(Table15[Unique ID],Table15[System-Owned Portion],E6161,Table15[If Material Anything Other than "Lead" in Column E,Was Material Ever Previously Lead?],G6161,Table15[Customer-Owned Portion],O6161),Table15[Unique ID],0),0)))</f>
        <v/>
      </c>
      <c r="X6161"/>
    </row>
    <row r="6162" spans="2:24" x14ac:dyDescent="0.25">
      <c r="B6162" s="146"/>
      <c r="C6162" s="31"/>
      <c r="D6162" s="31"/>
      <c r="E6162" s="44"/>
      <c r="F6162" s="43"/>
      <c r="G6162" s="84"/>
      <c r="H6162" s="31"/>
      <c r="I6162" s="208"/>
      <c r="J6162" s="84"/>
      <c r="K6162" s="31"/>
      <c r="L6162" s="31"/>
      <c r="M6162" s="169"/>
      <c r="N6162" s="148"/>
      <c r="O6162" s="106"/>
      <c r="P6162" s="43"/>
      <c r="Q6162" s="31"/>
      <c r="R6162" s="84"/>
      <c r="S6162" s="31"/>
      <c r="T6162" s="31"/>
      <c r="U6162" s="169"/>
      <c r="V6162" s="150"/>
      <c r="W6162" s="141" t="str" cm="1">
        <f t="array" ref="W6162">IF(SUM(LEN(B6162:V6162))=0,"",IF(OR(OR(ISBLANK(F6162),SUM(LEN(C6162),LEN(D6162))=0),AND(NOT(E6162="Unknown"),ISBLANK(J6162)),AND(NOT(O6162="Unknown"),ISBLANK(R6162))),"Missing Information", INDEX(Table15[Entire Service Line Classification], MATCH(SUMIFS(Table15[Unique ID],Table15[System-Owned Portion],E6162,Table15[If Material Anything Other than "Lead" in Column E,Was Material Ever Previously Lead?],G6162,Table15[Customer-Owned Portion],O6162),Table15[Unique ID],0),0)))</f>
        <v/>
      </c>
      <c r="X6162"/>
    </row>
    <row r="6163" spans="2:24" x14ac:dyDescent="0.25">
      <c r="B6163" s="146"/>
      <c r="C6163" s="31"/>
      <c r="D6163" s="31"/>
      <c r="E6163" s="44"/>
      <c r="F6163" s="43"/>
      <c r="G6163" s="84"/>
      <c r="H6163" s="31"/>
      <c r="I6163" s="208"/>
      <c r="J6163" s="84"/>
      <c r="K6163" s="31"/>
      <c r="L6163" s="31"/>
      <c r="M6163" s="169"/>
      <c r="N6163" s="148"/>
      <c r="O6163" s="106"/>
      <c r="P6163" s="43"/>
      <c r="Q6163" s="31"/>
      <c r="R6163" s="84"/>
      <c r="S6163" s="31"/>
      <c r="T6163" s="31"/>
      <c r="U6163" s="169"/>
      <c r="V6163" s="150"/>
      <c r="W6163" s="141" t="str" cm="1">
        <f t="array" ref="W6163">IF(SUM(LEN(B6163:V6163))=0,"",IF(OR(OR(ISBLANK(F6163),SUM(LEN(C6163),LEN(D6163))=0),AND(NOT(E6163="Unknown"),ISBLANK(J6163)),AND(NOT(O6163="Unknown"),ISBLANK(R6163))),"Missing Information", INDEX(Table15[Entire Service Line Classification], MATCH(SUMIFS(Table15[Unique ID],Table15[System-Owned Portion],E6163,Table15[If Material Anything Other than "Lead" in Column E,Was Material Ever Previously Lead?],G6163,Table15[Customer-Owned Portion],O6163),Table15[Unique ID],0),0)))</f>
        <v/>
      </c>
      <c r="X6163"/>
    </row>
    <row r="6164" spans="2:24" x14ac:dyDescent="0.25">
      <c r="B6164" s="146"/>
      <c r="C6164" s="31"/>
      <c r="D6164" s="31"/>
      <c r="E6164" s="44"/>
      <c r="F6164" s="43"/>
      <c r="G6164" s="84"/>
      <c r="H6164" s="31"/>
      <c r="I6164" s="208"/>
      <c r="J6164" s="84"/>
      <c r="K6164" s="31"/>
      <c r="L6164" s="31"/>
      <c r="M6164" s="169"/>
      <c r="N6164" s="148"/>
      <c r="O6164" s="106"/>
      <c r="P6164" s="43"/>
      <c r="Q6164" s="31"/>
      <c r="R6164" s="84"/>
      <c r="S6164" s="31"/>
      <c r="T6164" s="31"/>
      <c r="U6164" s="169"/>
      <c r="V6164" s="150"/>
      <c r="W6164" s="141" t="str" cm="1">
        <f t="array" ref="W6164">IF(SUM(LEN(B6164:V6164))=0,"",IF(OR(OR(ISBLANK(F6164),SUM(LEN(C6164),LEN(D6164))=0),AND(NOT(E6164="Unknown"),ISBLANK(J6164)),AND(NOT(O6164="Unknown"),ISBLANK(R6164))),"Missing Information", INDEX(Table15[Entire Service Line Classification], MATCH(SUMIFS(Table15[Unique ID],Table15[System-Owned Portion],E6164,Table15[If Material Anything Other than "Lead" in Column E,Was Material Ever Previously Lead?],G6164,Table15[Customer-Owned Portion],O6164),Table15[Unique ID],0),0)))</f>
        <v/>
      </c>
      <c r="X6164"/>
    </row>
    <row r="6165" spans="2:24" x14ac:dyDescent="0.25">
      <c r="B6165" s="146"/>
      <c r="C6165" s="31"/>
      <c r="D6165" s="31"/>
      <c r="E6165" s="44"/>
      <c r="F6165" s="43"/>
      <c r="G6165" s="84"/>
      <c r="H6165" s="31"/>
      <c r="I6165" s="208"/>
      <c r="J6165" s="84"/>
      <c r="K6165" s="31"/>
      <c r="L6165" s="31"/>
      <c r="M6165" s="169"/>
      <c r="N6165" s="148"/>
      <c r="O6165" s="106"/>
      <c r="P6165" s="43"/>
      <c r="Q6165" s="31"/>
      <c r="R6165" s="84"/>
      <c r="S6165" s="31"/>
      <c r="T6165" s="31"/>
      <c r="U6165" s="169"/>
      <c r="V6165" s="150"/>
      <c r="W6165" s="141" t="str" cm="1">
        <f t="array" ref="W6165">IF(SUM(LEN(B6165:V6165))=0,"",IF(OR(OR(ISBLANK(F6165),SUM(LEN(C6165),LEN(D6165))=0),AND(NOT(E6165="Unknown"),ISBLANK(J6165)),AND(NOT(O6165="Unknown"),ISBLANK(R6165))),"Missing Information", INDEX(Table15[Entire Service Line Classification], MATCH(SUMIFS(Table15[Unique ID],Table15[System-Owned Portion],E6165,Table15[If Material Anything Other than "Lead" in Column E,Was Material Ever Previously Lead?],G6165,Table15[Customer-Owned Portion],O6165),Table15[Unique ID],0),0)))</f>
        <v/>
      </c>
      <c r="X6165"/>
    </row>
    <row r="6166" spans="2:24" x14ac:dyDescent="0.25">
      <c r="B6166" s="146"/>
      <c r="C6166" s="31"/>
      <c r="D6166" s="31"/>
      <c r="E6166" s="44"/>
      <c r="F6166" s="43"/>
      <c r="G6166" s="84"/>
      <c r="H6166" s="31"/>
      <c r="I6166" s="208"/>
      <c r="J6166" s="84"/>
      <c r="K6166" s="31"/>
      <c r="L6166" s="31"/>
      <c r="M6166" s="169"/>
      <c r="N6166" s="148"/>
      <c r="O6166" s="106"/>
      <c r="P6166" s="43"/>
      <c r="Q6166" s="31"/>
      <c r="R6166" s="84"/>
      <c r="S6166" s="31"/>
      <c r="T6166" s="31"/>
      <c r="U6166" s="169"/>
      <c r="V6166" s="150"/>
      <c r="W6166" s="141" t="str" cm="1">
        <f t="array" ref="W6166">IF(SUM(LEN(B6166:V6166))=0,"",IF(OR(OR(ISBLANK(F6166),SUM(LEN(C6166),LEN(D6166))=0),AND(NOT(E6166="Unknown"),ISBLANK(J6166)),AND(NOT(O6166="Unknown"),ISBLANK(R6166))),"Missing Information", INDEX(Table15[Entire Service Line Classification], MATCH(SUMIFS(Table15[Unique ID],Table15[System-Owned Portion],E6166,Table15[If Material Anything Other than "Lead" in Column E,Was Material Ever Previously Lead?],G6166,Table15[Customer-Owned Portion],O6166),Table15[Unique ID],0),0)))</f>
        <v/>
      </c>
      <c r="X6166"/>
    </row>
    <row r="6167" spans="2:24" x14ac:dyDescent="0.25">
      <c r="B6167" s="146"/>
      <c r="C6167" s="31"/>
      <c r="D6167" s="31"/>
      <c r="E6167" s="44"/>
      <c r="F6167" s="43"/>
      <c r="G6167" s="84"/>
      <c r="H6167" s="31"/>
      <c r="I6167" s="208"/>
      <c r="J6167" s="84"/>
      <c r="K6167" s="31"/>
      <c r="L6167" s="31"/>
      <c r="M6167" s="169"/>
      <c r="N6167" s="148"/>
      <c r="O6167" s="106"/>
      <c r="P6167" s="43"/>
      <c r="Q6167" s="31"/>
      <c r="R6167" s="84"/>
      <c r="S6167" s="31"/>
      <c r="T6167" s="31"/>
      <c r="U6167" s="169"/>
      <c r="V6167" s="150"/>
      <c r="W6167" s="141" t="str" cm="1">
        <f t="array" ref="W6167">IF(SUM(LEN(B6167:V6167))=0,"",IF(OR(OR(ISBLANK(F6167),SUM(LEN(C6167),LEN(D6167))=0),AND(NOT(E6167="Unknown"),ISBLANK(J6167)),AND(NOT(O6167="Unknown"),ISBLANK(R6167))),"Missing Information", INDEX(Table15[Entire Service Line Classification], MATCH(SUMIFS(Table15[Unique ID],Table15[System-Owned Portion],E6167,Table15[If Material Anything Other than "Lead" in Column E,Was Material Ever Previously Lead?],G6167,Table15[Customer-Owned Portion],O6167),Table15[Unique ID],0),0)))</f>
        <v/>
      </c>
      <c r="X6167"/>
    </row>
    <row r="6168" spans="2:24" x14ac:dyDescent="0.25">
      <c r="B6168" s="146"/>
      <c r="C6168" s="31"/>
      <c r="D6168" s="31"/>
      <c r="E6168" s="44"/>
      <c r="F6168" s="43"/>
      <c r="G6168" s="84"/>
      <c r="H6168" s="31"/>
      <c r="I6168" s="208"/>
      <c r="J6168" s="84"/>
      <c r="K6168" s="31"/>
      <c r="L6168" s="31"/>
      <c r="M6168" s="169"/>
      <c r="N6168" s="148"/>
      <c r="O6168" s="106"/>
      <c r="P6168" s="43"/>
      <c r="Q6168" s="31"/>
      <c r="R6168" s="84"/>
      <c r="S6168" s="31"/>
      <c r="T6168" s="31"/>
      <c r="U6168" s="169"/>
      <c r="V6168" s="150"/>
      <c r="W6168" s="141" t="str" cm="1">
        <f t="array" ref="W6168">IF(SUM(LEN(B6168:V6168))=0,"",IF(OR(OR(ISBLANK(F6168),SUM(LEN(C6168),LEN(D6168))=0),AND(NOT(E6168="Unknown"),ISBLANK(J6168)),AND(NOT(O6168="Unknown"),ISBLANK(R6168))),"Missing Information", INDEX(Table15[Entire Service Line Classification], MATCH(SUMIFS(Table15[Unique ID],Table15[System-Owned Portion],E6168,Table15[If Material Anything Other than "Lead" in Column E,Was Material Ever Previously Lead?],G6168,Table15[Customer-Owned Portion],O6168),Table15[Unique ID],0),0)))</f>
        <v/>
      </c>
      <c r="X6168"/>
    </row>
    <row r="6169" spans="2:24" x14ac:dyDescent="0.25">
      <c r="B6169" s="146"/>
      <c r="C6169" s="31"/>
      <c r="D6169" s="31"/>
      <c r="E6169" s="44"/>
      <c r="F6169" s="43"/>
      <c r="G6169" s="84"/>
      <c r="H6169" s="31"/>
      <c r="I6169" s="208"/>
      <c r="J6169" s="84"/>
      <c r="K6169" s="31"/>
      <c r="L6169" s="31"/>
      <c r="M6169" s="169"/>
      <c r="N6169" s="148"/>
      <c r="O6169" s="106"/>
      <c r="P6169" s="43"/>
      <c r="Q6169" s="31"/>
      <c r="R6169" s="84"/>
      <c r="S6169" s="31"/>
      <c r="T6169" s="31"/>
      <c r="U6169" s="169"/>
      <c r="V6169" s="150"/>
      <c r="W6169" s="141" t="str" cm="1">
        <f t="array" ref="W6169">IF(SUM(LEN(B6169:V6169))=0,"",IF(OR(OR(ISBLANK(F6169),SUM(LEN(C6169),LEN(D6169))=0),AND(NOT(E6169="Unknown"),ISBLANK(J6169)),AND(NOT(O6169="Unknown"),ISBLANK(R6169))),"Missing Information", INDEX(Table15[Entire Service Line Classification], MATCH(SUMIFS(Table15[Unique ID],Table15[System-Owned Portion],E6169,Table15[If Material Anything Other than "Lead" in Column E,Was Material Ever Previously Lead?],G6169,Table15[Customer-Owned Portion],O6169),Table15[Unique ID],0),0)))</f>
        <v/>
      </c>
      <c r="X6169"/>
    </row>
    <row r="6170" spans="2:24" x14ac:dyDescent="0.25">
      <c r="B6170" s="146"/>
      <c r="C6170" s="31"/>
      <c r="D6170" s="31"/>
      <c r="E6170" s="44"/>
      <c r="F6170" s="43"/>
      <c r="G6170" s="84"/>
      <c r="H6170" s="31"/>
      <c r="I6170" s="208"/>
      <c r="J6170" s="84"/>
      <c r="K6170" s="31"/>
      <c r="L6170" s="31"/>
      <c r="M6170" s="169"/>
      <c r="N6170" s="148"/>
      <c r="O6170" s="106"/>
      <c r="P6170" s="43"/>
      <c r="Q6170" s="31"/>
      <c r="R6170" s="84"/>
      <c r="S6170" s="31"/>
      <c r="T6170" s="31"/>
      <c r="U6170" s="169"/>
      <c r="V6170" s="150"/>
      <c r="W6170" s="141" t="str" cm="1">
        <f t="array" ref="W6170">IF(SUM(LEN(B6170:V6170))=0,"",IF(OR(OR(ISBLANK(F6170),SUM(LEN(C6170),LEN(D6170))=0),AND(NOT(E6170="Unknown"),ISBLANK(J6170)),AND(NOT(O6170="Unknown"),ISBLANK(R6170))),"Missing Information", INDEX(Table15[Entire Service Line Classification], MATCH(SUMIFS(Table15[Unique ID],Table15[System-Owned Portion],E6170,Table15[If Material Anything Other than "Lead" in Column E,Was Material Ever Previously Lead?],G6170,Table15[Customer-Owned Portion],O6170),Table15[Unique ID],0),0)))</f>
        <v/>
      </c>
      <c r="X6170"/>
    </row>
    <row r="6171" spans="2:24" x14ac:dyDescent="0.25">
      <c r="B6171" s="146"/>
      <c r="C6171" s="31"/>
      <c r="D6171" s="31"/>
      <c r="E6171" s="44"/>
      <c r="F6171" s="43"/>
      <c r="G6171" s="84"/>
      <c r="H6171" s="31"/>
      <c r="I6171" s="208"/>
      <c r="J6171" s="84"/>
      <c r="K6171" s="31"/>
      <c r="L6171" s="31"/>
      <c r="M6171" s="169"/>
      <c r="N6171" s="148"/>
      <c r="O6171" s="106"/>
      <c r="P6171" s="43"/>
      <c r="Q6171" s="31"/>
      <c r="R6171" s="84"/>
      <c r="S6171" s="31"/>
      <c r="T6171" s="31"/>
      <c r="U6171" s="169"/>
      <c r="V6171" s="150"/>
      <c r="W6171" s="141" t="str" cm="1">
        <f t="array" ref="W6171">IF(SUM(LEN(B6171:V6171))=0,"",IF(OR(OR(ISBLANK(F6171),SUM(LEN(C6171),LEN(D6171))=0),AND(NOT(E6171="Unknown"),ISBLANK(J6171)),AND(NOT(O6171="Unknown"),ISBLANK(R6171))),"Missing Information", INDEX(Table15[Entire Service Line Classification], MATCH(SUMIFS(Table15[Unique ID],Table15[System-Owned Portion],E6171,Table15[If Material Anything Other than "Lead" in Column E,Was Material Ever Previously Lead?],G6171,Table15[Customer-Owned Portion],O6171),Table15[Unique ID],0),0)))</f>
        <v/>
      </c>
      <c r="X6171"/>
    </row>
    <row r="6172" spans="2:24" x14ac:dyDescent="0.25">
      <c r="B6172" s="146"/>
      <c r="C6172" s="31"/>
      <c r="D6172" s="31"/>
      <c r="E6172" s="44"/>
      <c r="F6172" s="43"/>
      <c r="G6172" s="84"/>
      <c r="H6172" s="31"/>
      <c r="I6172" s="208"/>
      <c r="J6172" s="84"/>
      <c r="K6172" s="31"/>
      <c r="L6172" s="31"/>
      <c r="M6172" s="169"/>
      <c r="N6172" s="148"/>
      <c r="O6172" s="106"/>
      <c r="P6172" s="43"/>
      <c r="Q6172" s="31"/>
      <c r="R6172" s="84"/>
      <c r="S6172" s="31"/>
      <c r="T6172" s="31"/>
      <c r="U6172" s="169"/>
      <c r="V6172" s="150"/>
      <c r="W6172" s="141" t="str" cm="1">
        <f t="array" ref="W6172">IF(SUM(LEN(B6172:V6172))=0,"",IF(OR(OR(ISBLANK(F6172),SUM(LEN(C6172),LEN(D6172))=0),AND(NOT(E6172="Unknown"),ISBLANK(J6172)),AND(NOT(O6172="Unknown"),ISBLANK(R6172))),"Missing Information", INDEX(Table15[Entire Service Line Classification], MATCH(SUMIFS(Table15[Unique ID],Table15[System-Owned Portion],E6172,Table15[If Material Anything Other than "Lead" in Column E,Was Material Ever Previously Lead?],G6172,Table15[Customer-Owned Portion],O6172),Table15[Unique ID],0),0)))</f>
        <v/>
      </c>
      <c r="X6172"/>
    </row>
    <row r="6173" spans="2:24" x14ac:dyDescent="0.25">
      <c r="B6173" s="146"/>
      <c r="C6173" s="31"/>
      <c r="D6173" s="31"/>
      <c r="E6173" s="44"/>
      <c r="F6173" s="43"/>
      <c r="G6173" s="84"/>
      <c r="H6173" s="31"/>
      <c r="I6173" s="208"/>
      <c r="J6173" s="84"/>
      <c r="K6173" s="31"/>
      <c r="L6173" s="31"/>
      <c r="M6173" s="169"/>
      <c r="N6173" s="148"/>
      <c r="O6173" s="106"/>
      <c r="P6173" s="43"/>
      <c r="Q6173" s="31"/>
      <c r="R6173" s="84"/>
      <c r="S6173" s="31"/>
      <c r="T6173" s="31"/>
      <c r="U6173" s="169"/>
      <c r="V6173" s="150"/>
      <c r="W6173" s="141" t="str" cm="1">
        <f t="array" ref="W6173">IF(SUM(LEN(B6173:V6173))=0,"",IF(OR(OR(ISBLANK(F6173),SUM(LEN(C6173),LEN(D6173))=0),AND(NOT(E6173="Unknown"),ISBLANK(J6173)),AND(NOT(O6173="Unknown"),ISBLANK(R6173))),"Missing Information", INDEX(Table15[Entire Service Line Classification], MATCH(SUMIFS(Table15[Unique ID],Table15[System-Owned Portion],E6173,Table15[If Material Anything Other than "Lead" in Column E,Was Material Ever Previously Lead?],G6173,Table15[Customer-Owned Portion],O6173),Table15[Unique ID],0),0)))</f>
        <v/>
      </c>
      <c r="X6173"/>
    </row>
    <row r="6174" spans="2:24" x14ac:dyDescent="0.25">
      <c r="B6174" s="146"/>
      <c r="C6174" s="31"/>
      <c r="D6174" s="31"/>
      <c r="E6174" s="44"/>
      <c r="F6174" s="43"/>
      <c r="G6174" s="84"/>
      <c r="H6174" s="31"/>
      <c r="I6174" s="208"/>
      <c r="J6174" s="84"/>
      <c r="K6174" s="31"/>
      <c r="L6174" s="31"/>
      <c r="M6174" s="169"/>
      <c r="N6174" s="148"/>
      <c r="O6174" s="106"/>
      <c r="P6174" s="43"/>
      <c r="Q6174" s="31"/>
      <c r="R6174" s="84"/>
      <c r="S6174" s="31"/>
      <c r="T6174" s="31"/>
      <c r="U6174" s="169"/>
      <c r="V6174" s="150"/>
      <c r="W6174" s="141" t="str" cm="1">
        <f t="array" ref="W6174">IF(SUM(LEN(B6174:V6174))=0,"",IF(OR(OR(ISBLANK(F6174),SUM(LEN(C6174),LEN(D6174))=0),AND(NOT(E6174="Unknown"),ISBLANK(J6174)),AND(NOT(O6174="Unknown"),ISBLANK(R6174))),"Missing Information", INDEX(Table15[Entire Service Line Classification], MATCH(SUMIFS(Table15[Unique ID],Table15[System-Owned Portion],E6174,Table15[If Material Anything Other than "Lead" in Column E,Was Material Ever Previously Lead?],G6174,Table15[Customer-Owned Portion],O6174),Table15[Unique ID],0),0)))</f>
        <v/>
      </c>
      <c r="X6174"/>
    </row>
    <row r="6175" spans="2:24" x14ac:dyDescent="0.25">
      <c r="B6175" s="146"/>
      <c r="C6175" s="31"/>
      <c r="D6175" s="31"/>
      <c r="E6175" s="44"/>
      <c r="F6175" s="43"/>
      <c r="G6175" s="84"/>
      <c r="H6175" s="31"/>
      <c r="I6175" s="208"/>
      <c r="J6175" s="84"/>
      <c r="K6175" s="31"/>
      <c r="L6175" s="31"/>
      <c r="M6175" s="169"/>
      <c r="N6175" s="148"/>
      <c r="O6175" s="106"/>
      <c r="P6175" s="43"/>
      <c r="Q6175" s="31"/>
      <c r="R6175" s="84"/>
      <c r="S6175" s="31"/>
      <c r="T6175" s="31"/>
      <c r="U6175" s="169"/>
      <c r="V6175" s="150"/>
      <c r="W6175" s="141" t="str" cm="1">
        <f t="array" ref="W6175">IF(SUM(LEN(B6175:V6175))=0,"",IF(OR(OR(ISBLANK(F6175),SUM(LEN(C6175),LEN(D6175))=0),AND(NOT(E6175="Unknown"),ISBLANK(J6175)),AND(NOT(O6175="Unknown"),ISBLANK(R6175))),"Missing Information", INDEX(Table15[Entire Service Line Classification], MATCH(SUMIFS(Table15[Unique ID],Table15[System-Owned Portion],E6175,Table15[If Material Anything Other than "Lead" in Column E,Was Material Ever Previously Lead?],G6175,Table15[Customer-Owned Portion],O6175),Table15[Unique ID],0),0)))</f>
        <v/>
      </c>
      <c r="X6175"/>
    </row>
    <row r="6176" spans="2:24" x14ac:dyDescent="0.25">
      <c r="B6176" s="146"/>
      <c r="C6176" s="31"/>
      <c r="D6176" s="31"/>
      <c r="E6176" s="44"/>
      <c r="F6176" s="43"/>
      <c r="G6176" s="84"/>
      <c r="H6176" s="31"/>
      <c r="I6176" s="208"/>
      <c r="J6176" s="84"/>
      <c r="K6176" s="31"/>
      <c r="L6176" s="31"/>
      <c r="M6176" s="169"/>
      <c r="N6176" s="148"/>
      <c r="O6176" s="106"/>
      <c r="P6176" s="43"/>
      <c r="Q6176" s="31"/>
      <c r="R6176" s="84"/>
      <c r="S6176" s="31"/>
      <c r="T6176" s="31"/>
      <c r="U6176" s="169"/>
      <c r="V6176" s="150"/>
      <c r="W6176" s="141" t="str" cm="1">
        <f t="array" ref="W6176">IF(SUM(LEN(B6176:V6176))=0,"",IF(OR(OR(ISBLANK(F6176),SUM(LEN(C6176),LEN(D6176))=0),AND(NOT(E6176="Unknown"),ISBLANK(J6176)),AND(NOT(O6176="Unknown"),ISBLANK(R6176))),"Missing Information", INDEX(Table15[Entire Service Line Classification], MATCH(SUMIFS(Table15[Unique ID],Table15[System-Owned Portion],E6176,Table15[If Material Anything Other than "Lead" in Column E,Was Material Ever Previously Lead?],G6176,Table15[Customer-Owned Portion],O6176),Table15[Unique ID],0),0)))</f>
        <v/>
      </c>
      <c r="X6176"/>
    </row>
    <row r="6177" spans="2:24" x14ac:dyDescent="0.25">
      <c r="B6177" s="146"/>
      <c r="C6177" s="31"/>
      <c r="D6177" s="31"/>
      <c r="E6177" s="44"/>
      <c r="F6177" s="43"/>
      <c r="G6177" s="84"/>
      <c r="H6177" s="31"/>
      <c r="I6177" s="208"/>
      <c r="J6177" s="84"/>
      <c r="K6177" s="31"/>
      <c r="L6177" s="31"/>
      <c r="M6177" s="169"/>
      <c r="N6177" s="148"/>
      <c r="O6177" s="106"/>
      <c r="P6177" s="43"/>
      <c r="Q6177" s="31"/>
      <c r="R6177" s="84"/>
      <c r="S6177" s="31"/>
      <c r="T6177" s="31"/>
      <c r="U6177" s="169"/>
      <c r="V6177" s="150"/>
      <c r="W6177" s="141" t="str" cm="1">
        <f t="array" ref="W6177">IF(SUM(LEN(B6177:V6177))=0,"",IF(OR(OR(ISBLANK(F6177),SUM(LEN(C6177),LEN(D6177))=0),AND(NOT(E6177="Unknown"),ISBLANK(J6177)),AND(NOT(O6177="Unknown"),ISBLANK(R6177))),"Missing Information", INDEX(Table15[Entire Service Line Classification], MATCH(SUMIFS(Table15[Unique ID],Table15[System-Owned Portion],E6177,Table15[If Material Anything Other than "Lead" in Column E,Was Material Ever Previously Lead?],G6177,Table15[Customer-Owned Portion],O6177),Table15[Unique ID],0),0)))</f>
        <v/>
      </c>
      <c r="X6177"/>
    </row>
    <row r="6178" spans="2:24" x14ac:dyDescent="0.25">
      <c r="B6178" s="146"/>
      <c r="C6178" s="31"/>
      <c r="D6178" s="31"/>
      <c r="E6178" s="44"/>
      <c r="F6178" s="43"/>
      <c r="G6178" s="84"/>
      <c r="H6178" s="31"/>
      <c r="I6178" s="208"/>
      <c r="J6178" s="84"/>
      <c r="K6178" s="31"/>
      <c r="L6178" s="31"/>
      <c r="M6178" s="169"/>
      <c r="N6178" s="148"/>
      <c r="O6178" s="106"/>
      <c r="P6178" s="43"/>
      <c r="Q6178" s="31"/>
      <c r="R6178" s="84"/>
      <c r="S6178" s="31"/>
      <c r="T6178" s="31"/>
      <c r="U6178" s="169"/>
      <c r="V6178" s="150"/>
      <c r="W6178" s="141" t="str" cm="1">
        <f t="array" ref="W6178">IF(SUM(LEN(B6178:V6178))=0,"",IF(OR(OR(ISBLANK(F6178),SUM(LEN(C6178),LEN(D6178))=0),AND(NOT(E6178="Unknown"),ISBLANK(J6178)),AND(NOT(O6178="Unknown"),ISBLANK(R6178))),"Missing Information", INDEX(Table15[Entire Service Line Classification], MATCH(SUMIFS(Table15[Unique ID],Table15[System-Owned Portion],E6178,Table15[If Material Anything Other than "Lead" in Column E,Was Material Ever Previously Lead?],G6178,Table15[Customer-Owned Portion],O6178),Table15[Unique ID],0),0)))</f>
        <v/>
      </c>
      <c r="X6178"/>
    </row>
    <row r="6179" spans="2:24" x14ac:dyDescent="0.25">
      <c r="B6179" s="146"/>
      <c r="C6179" s="31"/>
      <c r="D6179" s="31"/>
      <c r="E6179" s="44"/>
      <c r="F6179" s="43"/>
      <c r="G6179" s="84"/>
      <c r="H6179" s="31"/>
      <c r="I6179" s="208"/>
      <c r="J6179" s="84"/>
      <c r="K6179" s="31"/>
      <c r="L6179" s="31"/>
      <c r="M6179" s="169"/>
      <c r="N6179" s="148"/>
      <c r="O6179" s="106"/>
      <c r="P6179" s="43"/>
      <c r="Q6179" s="31"/>
      <c r="R6179" s="84"/>
      <c r="S6179" s="31"/>
      <c r="T6179" s="31"/>
      <c r="U6179" s="169"/>
      <c r="V6179" s="150"/>
      <c r="W6179" s="141" t="str" cm="1">
        <f t="array" ref="W6179">IF(SUM(LEN(B6179:V6179))=0,"",IF(OR(OR(ISBLANK(F6179),SUM(LEN(C6179),LEN(D6179))=0),AND(NOT(E6179="Unknown"),ISBLANK(J6179)),AND(NOT(O6179="Unknown"),ISBLANK(R6179))),"Missing Information", INDEX(Table15[Entire Service Line Classification], MATCH(SUMIFS(Table15[Unique ID],Table15[System-Owned Portion],E6179,Table15[If Material Anything Other than "Lead" in Column E,Was Material Ever Previously Lead?],G6179,Table15[Customer-Owned Portion],O6179),Table15[Unique ID],0),0)))</f>
        <v/>
      </c>
      <c r="X6179"/>
    </row>
    <row r="6180" spans="2:24" x14ac:dyDescent="0.25">
      <c r="B6180" s="146"/>
      <c r="C6180" s="31"/>
      <c r="D6180" s="31"/>
      <c r="E6180" s="44"/>
      <c r="F6180" s="43"/>
      <c r="G6180" s="84"/>
      <c r="H6180" s="31"/>
      <c r="I6180" s="208"/>
      <c r="J6180" s="84"/>
      <c r="K6180" s="31"/>
      <c r="L6180" s="31"/>
      <c r="M6180" s="169"/>
      <c r="N6180" s="148"/>
      <c r="O6180" s="106"/>
      <c r="P6180" s="43"/>
      <c r="Q6180" s="31"/>
      <c r="R6180" s="84"/>
      <c r="S6180" s="31"/>
      <c r="T6180" s="31"/>
      <c r="U6180" s="169"/>
      <c r="V6180" s="150"/>
      <c r="W6180" s="141" t="str" cm="1">
        <f t="array" ref="W6180">IF(SUM(LEN(B6180:V6180))=0,"",IF(OR(OR(ISBLANK(F6180),SUM(LEN(C6180),LEN(D6180))=0),AND(NOT(E6180="Unknown"),ISBLANK(J6180)),AND(NOT(O6180="Unknown"),ISBLANK(R6180))),"Missing Information", INDEX(Table15[Entire Service Line Classification], MATCH(SUMIFS(Table15[Unique ID],Table15[System-Owned Portion],E6180,Table15[If Material Anything Other than "Lead" in Column E,Was Material Ever Previously Lead?],G6180,Table15[Customer-Owned Portion],O6180),Table15[Unique ID],0),0)))</f>
        <v/>
      </c>
      <c r="X6180"/>
    </row>
    <row r="6181" spans="2:24" x14ac:dyDescent="0.25">
      <c r="B6181" s="146"/>
      <c r="C6181" s="31"/>
      <c r="D6181" s="31"/>
      <c r="E6181" s="44"/>
      <c r="F6181" s="43"/>
      <c r="G6181" s="84"/>
      <c r="H6181" s="31"/>
      <c r="I6181" s="208"/>
      <c r="J6181" s="84"/>
      <c r="K6181" s="31"/>
      <c r="L6181" s="31"/>
      <c r="M6181" s="169"/>
      <c r="N6181" s="148"/>
      <c r="O6181" s="106"/>
      <c r="P6181" s="43"/>
      <c r="Q6181" s="31"/>
      <c r="R6181" s="84"/>
      <c r="S6181" s="31"/>
      <c r="T6181" s="31"/>
      <c r="U6181" s="169"/>
      <c r="V6181" s="150"/>
      <c r="W6181" s="141" t="str" cm="1">
        <f t="array" ref="W6181">IF(SUM(LEN(B6181:V6181))=0,"",IF(OR(OR(ISBLANK(F6181),SUM(LEN(C6181),LEN(D6181))=0),AND(NOT(E6181="Unknown"),ISBLANK(J6181)),AND(NOT(O6181="Unknown"),ISBLANK(R6181))),"Missing Information", INDEX(Table15[Entire Service Line Classification], MATCH(SUMIFS(Table15[Unique ID],Table15[System-Owned Portion],E6181,Table15[If Material Anything Other than "Lead" in Column E,Was Material Ever Previously Lead?],G6181,Table15[Customer-Owned Portion],O6181),Table15[Unique ID],0),0)))</f>
        <v/>
      </c>
      <c r="X6181"/>
    </row>
    <row r="6182" spans="2:24" x14ac:dyDescent="0.25">
      <c r="B6182" s="146"/>
      <c r="C6182" s="31"/>
      <c r="D6182" s="31"/>
      <c r="E6182" s="44"/>
      <c r="F6182" s="43"/>
      <c r="G6182" s="84"/>
      <c r="H6182" s="31"/>
      <c r="I6182" s="208"/>
      <c r="J6182" s="84"/>
      <c r="K6182" s="31"/>
      <c r="L6182" s="31"/>
      <c r="M6182" s="169"/>
      <c r="N6182" s="148"/>
      <c r="O6182" s="106"/>
      <c r="P6182" s="43"/>
      <c r="Q6182" s="31"/>
      <c r="R6182" s="84"/>
      <c r="S6182" s="31"/>
      <c r="T6182" s="31"/>
      <c r="U6182" s="169"/>
      <c r="V6182" s="150"/>
      <c r="W6182" s="141" t="str" cm="1">
        <f t="array" ref="W6182">IF(SUM(LEN(B6182:V6182))=0,"",IF(OR(OR(ISBLANK(F6182),SUM(LEN(C6182),LEN(D6182))=0),AND(NOT(E6182="Unknown"),ISBLANK(J6182)),AND(NOT(O6182="Unknown"),ISBLANK(R6182))),"Missing Information", INDEX(Table15[Entire Service Line Classification], MATCH(SUMIFS(Table15[Unique ID],Table15[System-Owned Portion],E6182,Table15[If Material Anything Other than "Lead" in Column E,Was Material Ever Previously Lead?],G6182,Table15[Customer-Owned Portion],O6182),Table15[Unique ID],0),0)))</f>
        <v/>
      </c>
      <c r="X6182"/>
    </row>
    <row r="6183" spans="2:24" x14ac:dyDescent="0.25">
      <c r="B6183" s="146"/>
      <c r="C6183" s="31"/>
      <c r="D6183" s="31"/>
      <c r="E6183" s="44"/>
      <c r="F6183" s="43"/>
      <c r="G6183" s="84"/>
      <c r="H6183" s="31"/>
      <c r="I6183" s="208"/>
      <c r="J6183" s="84"/>
      <c r="K6183" s="31"/>
      <c r="L6183" s="31"/>
      <c r="M6183" s="169"/>
      <c r="N6183" s="148"/>
      <c r="O6183" s="106"/>
      <c r="P6183" s="43"/>
      <c r="Q6183" s="31"/>
      <c r="R6183" s="84"/>
      <c r="S6183" s="31"/>
      <c r="T6183" s="31"/>
      <c r="U6183" s="169"/>
      <c r="V6183" s="150"/>
      <c r="W6183" s="141" t="str" cm="1">
        <f t="array" ref="W6183">IF(SUM(LEN(B6183:V6183))=0,"",IF(OR(OR(ISBLANK(F6183),SUM(LEN(C6183),LEN(D6183))=0),AND(NOT(E6183="Unknown"),ISBLANK(J6183)),AND(NOT(O6183="Unknown"),ISBLANK(R6183))),"Missing Information", INDEX(Table15[Entire Service Line Classification], MATCH(SUMIFS(Table15[Unique ID],Table15[System-Owned Portion],E6183,Table15[If Material Anything Other than "Lead" in Column E,Was Material Ever Previously Lead?],G6183,Table15[Customer-Owned Portion],O6183),Table15[Unique ID],0),0)))</f>
        <v/>
      </c>
      <c r="X6183"/>
    </row>
    <row r="6184" spans="2:24" x14ac:dyDescent="0.25">
      <c r="B6184" s="146"/>
      <c r="C6184" s="31"/>
      <c r="D6184" s="31"/>
      <c r="E6184" s="44"/>
      <c r="F6184" s="43"/>
      <c r="G6184" s="84"/>
      <c r="H6184" s="31"/>
      <c r="I6184" s="208"/>
      <c r="J6184" s="84"/>
      <c r="K6184" s="31"/>
      <c r="L6184" s="31"/>
      <c r="M6184" s="169"/>
      <c r="N6184" s="148"/>
      <c r="O6184" s="106"/>
      <c r="P6184" s="43"/>
      <c r="Q6184" s="31"/>
      <c r="R6184" s="84"/>
      <c r="S6184" s="31"/>
      <c r="T6184" s="31"/>
      <c r="U6184" s="169"/>
      <c r="V6184" s="150"/>
      <c r="W6184" s="141" t="str" cm="1">
        <f t="array" ref="W6184">IF(SUM(LEN(B6184:V6184))=0,"",IF(OR(OR(ISBLANK(F6184),SUM(LEN(C6184),LEN(D6184))=0),AND(NOT(E6184="Unknown"),ISBLANK(J6184)),AND(NOT(O6184="Unknown"),ISBLANK(R6184))),"Missing Information", INDEX(Table15[Entire Service Line Classification], MATCH(SUMIFS(Table15[Unique ID],Table15[System-Owned Portion],E6184,Table15[If Material Anything Other than "Lead" in Column E,Was Material Ever Previously Lead?],G6184,Table15[Customer-Owned Portion],O6184),Table15[Unique ID],0),0)))</f>
        <v/>
      </c>
      <c r="X6184"/>
    </row>
    <row r="6185" spans="2:24" x14ac:dyDescent="0.25">
      <c r="B6185" s="146"/>
      <c r="C6185" s="31"/>
      <c r="D6185" s="31"/>
      <c r="E6185" s="44"/>
      <c r="F6185" s="43"/>
      <c r="G6185" s="84"/>
      <c r="H6185" s="31"/>
      <c r="I6185" s="208"/>
      <c r="J6185" s="84"/>
      <c r="K6185" s="31"/>
      <c r="L6185" s="31"/>
      <c r="M6185" s="169"/>
      <c r="N6185" s="148"/>
      <c r="O6185" s="106"/>
      <c r="P6185" s="43"/>
      <c r="Q6185" s="31"/>
      <c r="R6185" s="84"/>
      <c r="S6185" s="31"/>
      <c r="T6185" s="31"/>
      <c r="U6185" s="169"/>
      <c r="V6185" s="150"/>
      <c r="W6185" s="141" t="str" cm="1">
        <f t="array" ref="W6185">IF(SUM(LEN(B6185:V6185))=0,"",IF(OR(OR(ISBLANK(F6185),SUM(LEN(C6185),LEN(D6185))=0),AND(NOT(E6185="Unknown"),ISBLANK(J6185)),AND(NOT(O6185="Unknown"),ISBLANK(R6185))),"Missing Information", INDEX(Table15[Entire Service Line Classification], MATCH(SUMIFS(Table15[Unique ID],Table15[System-Owned Portion],E6185,Table15[If Material Anything Other than "Lead" in Column E,Was Material Ever Previously Lead?],G6185,Table15[Customer-Owned Portion],O6185),Table15[Unique ID],0),0)))</f>
        <v/>
      </c>
      <c r="X6185"/>
    </row>
    <row r="6186" spans="2:24" x14ac:dyDescent="0.25">
      <c r="B6186" s="146"/>
      <c r="C6186" s="31"/>
      <c r="D6186" s="31"/>
      <c r="E6186" s="44"/>
      <c r="F6186" s="43"/>
      <c r="G6186" s="84"/>
      <c r="H6186" s="31"/>
      <c r="I6186" s="208"/>
      <c r="J6186" s="84"/>
      <c r="K6186" s="31"/>
      <c r="L6186" s="31"/>
      <c r="M6186" s="169"/>
      <c r="N6186" s="148"/>
      <c r="O6186" s="106"/>
      <c r="P6186" s="43"/>
      <c r="Q6186" s="31"/>
      <c r="R6186" s="84"/>
      <c r="S6186" s="31"/>
      <c r="T6186" s="31"/>
      <c r="U6186" s="169"/>
      <c r="V6186" s="150"/>
      <c r="W6186" s="141" t="str" cm="1">
        <f t="array" ref="W6186">IF(SUM(LEN(B6186:V6186))=0,"",IF(OR(OR(ISBLANK(F6186),SUM(LEN(C6186),LEN(D6186))=0),AND(NOT(E6186="Unknown"),ISBLANK(J6186)),AND(NOT(O6186="Unknown"),ISBLANK(R6186))),"Missing Information", INDEX(Table15[Entire Service Line Classification], MATCH(SUMIFS(Table15[Unique ID],Table15[System-Owned Portion],E6186,Table15[If Material Anything Other than "Lead" in Column E,Was Material Ever Previously Lead?],G6186,Table15[Customer-Owned Portion],O6186),Table15[Unique ID],0),0)))</f>
        <v/>
      </c>
      <c r="X6186"/>
    </row>
    <row r="6187" spans="2:24" x14ac:dyDescent="0.25">
      <c r="B6187" s="146"/>
      <c r="C6187" s="31"/>
      <c r="D6187" s="31"/>
      <c r="E6187" s="44"/>
      <c r="F6187" s="43"/>
      <c r="G6187" s="84"/>
      <c r="H6187" s="31"/>
      <c r="I6187" s="208"/>
      <c r="J6187" s="84"/>
      <c r="K6187" s="31"/>
      <c r="L6187" s="31"/>
      <c r="M6187" s="169"/>
      <c r="N6187" s="148"/>
      <c r="O6187" s="106"/>
      <c r="P6187" s="43"/>
      <c r="Q6187" s="31"/>
      <c r="R6187" s="84"/>
      <c r="S6187" s="31"/>
      <c r="T6187" s="31"/>
      <c r="U6187" s="169"/>
      <c r="V6187" s="150"/>
      <c r="W6187" s="141" t="str" cm="1">
        <f t="array" ref="W6187">IF(SUM(LEN(B6187:V6187))=0,"",IF(OR(OR(ISBLANK(F6187),SUM(LEN(C6187),LEN(D6187))=0),AND(NOT(E6187="Unknown"),ISBLANK(J6187)),AND(NOT(O6187="Unknown"),ISBLANK(R6187))),"Missing Information", INDEX(Table15[Entire Service Line Classification], MATCH(SUMIFS(Table15[Unique ID],Table15[System-Owned Portion],E6187,Table15[If Material Anything Other than "Lead" in Column E,Was Material Ever Previously Lead?],G6187,Table15[Customer-Owned Portion],O6187),Table15[Unique ID],0),0)))</f>
        <v/>
      </c>
      <c r="X6187"/>
    </row>
    <row r="6188" spans="2:24" x14ac:dyDescent="0.25">
      <c r="B6188" s="146"/>
      <c r="C6188" s="31"/>
      <c r="D6188" s="31"/>
      <c r="E6188" s="44"/>
      <c r="F6188" s="43"/>
      <c r="G6188" s="84"/>
      <c r="H6188" s="31"/>
      <c r="I6188" s="208"/>
      <c r="J6188" s="84"/>
      <c r="K6188" s="31"/>
      <c r="L6188" s="31"/>
      <c r="M6188" s="169"/>
      <c r="N6188" s="148"/>
      <c r="O6188" s="106"/>
      <c r="P6188" s="43"/>
      <c r="Q6188" s="31"/>
      <c r="R6188" s="84"/>
      <c r="S6188" s="31"/>
      <c r="T6188" s="31"/>
      <c r="U6188" s="169"/>
      <c r="V6188" s="150"/>
      <c r="W6188" s="141" t="str" cm="1">
        <f t="array" ref="W6188">IF(SUM(LEN(B6188:V6188))=0,"",IF(OR(OR(ISBLANK(F6188),SUM(LEN(C6188),LEN(D6188))=0),AND(NOT(E6188="Unknown"),ISBLANK(J6188)),AND(NOT(O6188="Unknown"),ISBLANK(R6188))),"Missing Information", INDEX(Table15[Entire Service Line Classification], MATCH(SUMIFS(Table15[Unique ID],Table15[System-Owned Portion],E6188,Table15[If Material Anything Other than "Lead" in Column E,Was Material Ever Previously Lead?],G6188,Table15[Customer-Owned Portion],O6188),Table15[Unique ID],0),0)))</f>
        <v/>
      </c>
      <c r="X6188"/>
    </row>
    <row r="6189" spans="2:24" x14ac:dyDescent="0.25">
      <c r="B6189" s="146"/>
      <c r="C6189" s="31"/>
      <c r="D6189" s="31"/>
      <c r="E6189" s="44"/>
      <c r="F6189" s="43"/>
      <c r="G6189" s="84"/>
      <c r="H6189" s="31"/>
      <c r="I6189" s="208"/>
      <c r="J6189" s="84"/>
      <c r="K6189" s="31"/>
      <c r="L6189" s="31"/>
      <c r="M6189" s="169"/>
      <c r="N6189" s="148"/>
      <c r="O6189" s="106"/>
      <c r="P6189" s="43"/>
      <c r="Q6189" s="31"/>
      <c r="R6189" s="84"/>
      <c r="S6189" s="31"/>
      <c r="T6189" s="31"/>
      <c r="U6189" s="169"/>
      <c r="V6189" s="150"/>
      <c r="W6189" s="141" t="str" cm="1">
        <f t="array" ref="W6189">IF(SUM(LEN(B6189:V6189))=0,"",IF(OR(OR(ISBLANK(F6189),SUM(LEN(C6189),LEN(D6189))=0),AND(NOT(E6189="Unknown"),ISBLANK(J6189)),AND(NOT(O6189="Unknown"),ISBLANK(R6189))),"Missing Information", INDEX(Table15[Entire Service Line Classification], MATCH(SUMIFS(Table15[Unique ID],Table15[System-Owned Portion],E6189,Table15[If Material Anything Other than "Lead" in Column E,Was Material Ever Previously Lead?],G6189,Table15[Customer-Owned Portion],O6189),Table15[Unique ID],0),0)))</f>
        <v/>
      </c>
      <c r="X6189"/>
    </row>
    <row r="6190" spans="2:24" x14ac:dyDescent="0.25">
      <c r="B6190" s="146"/>
      <c r="C6190" s="31"/>
      <c r="D6190" s="31"/>
      <c r="E6190" s="44"/>
      <c r="F6190" s="43"/>
      <c r="G6190" s="84"/>
      <c r="H6190" s="31"/>
      <c r="I6190" s="208"/>
      <c r="J6190" s="84"/>
      <c r="K6190" s="31"/>
      <c r="L6190" s="31"/>
      <c r="M6190" s="169"/>
      <c r="N6190" s="148"/>
      <c r="O6190" s="106"/>
      <c r="P6190" s="43"/>
      <c r="Q6190" s="31"/>
      <c r="R6190" s="84"/>
      <c r="S6190" s="31"/>
      <c r="T6190" s="31"/>
      <c r="U6190" s="169"/>
      <c r="V6190" s="150"/>
      <c r="W6190" s="141" t="str" cm="1">
        <f t="array" ref="W6190">IF(SUM(LEN(B6190:V6190))=0,"",IF(OR(OR(ISBLANK(F6190),SUM(LEN(C6190),LEN(D6190))=0),AND(NOT(E6190="Unknown"),ISBLANK(J6190)),AND(NOT(O6190="Unknown"),ISBLANK(R6190))),"Missing Information", INDEX(Table15[Entire Service Line Classification], MATCH(SUMIFS(Table15[Unique ID],Table15[System-Owned Portion],E6190,Table15[If Material Anything Other than "Lead" in Column E,Was Material Ever Previously Lead?],G6190,Table15[Customer-Owned Portion],O6190),Table15[Unique ID],0),0)))</f>
        <v/>
      </c>
      <c r="X6190"/>
    </row>
    <row r="6191" spans="2:24" x14ac:dyDescent="0.25">
      <c r="B6191" s="146"/>
      <c r="C6191" s="31"/>
      <c r="D6191" s="31"/>
      <c r="E6191" s="44"/>
      <c r="F6191" s="43"/>
      <c r="G6191" s="84"/>
      <c r="H6191" s="31"/>
      <c r="I6191" s="208"/>
      <c r="J6191" s="84"/>
      <c r="K6191" s="31"/>
      <c r="L6191" s="31"/>
      <c r="M6191" s="169"/>
      <c r="N6191" s="148"/>
      <c r="O6191" s="106"/>
      <c r="P6191" s="43"/>
      <c r="Q6191" s="31"/>
      <c r="R6191" s="84"/>
      <c r="S6191" s="31"/>
      <c r="T6191" s="31"/>
      <c r="U6191" s="169"/>
      <c r="V6191" s="150"/>
      <c r="W6191" s="141" t="str" cm="1">
        <f t="array" ref="W6191">IF(SUM(LEN(B6191:V6191))=0,"",IF(OR(OR(ISBLANK(F6191),SUM(LEN(C6191),LEN(D6191))=0),AND(NOT(E6191="Unknown"),ISBLANK(J6191)),AND(NOT(O6191="Unknown"),ISBLANK(R6191))),"Missing Information", INDEX(Table15[Entire Service Line Classification], MATCH(SUMIFS(Table15[Unique ID],Table15[System-Owned Portion],E6191,Table15[If Material Anything Other than "Lead" in Column E,Was Material Ever Previously Lead?],G6191,Table15[Customer-Owned Portion],O6191),Table15[Unique ID],0),0)))</f>
        <v/>
      </c>
      <c r="X6191"/>
    </row>
    <row r="6192" spans="2:24" x14ac:dyDescent="0.25">
      <c r="B6192" s="146"/>
      <c r="C6192" s="31"/>
      <c r="D6192" s="31"/>
      <c r="E6192" s="44"/>
      <c r="F6192" s="43"/>
      <c r="G6192" s="84"/>
      <c r="H6192" s="31"/>
      <c r="I6192" s="208"/>
      <c r="J6192" s="84"/>
      <c r="K6192" s="31"/>
      <c r="L6192" s="31"/>
      <c r="M6192" s="169"/>
      <c r="N6192" s="148"/>
      <c r="O6192" s="106"/>
      <c r="P6192" s="43"/>
      <c r="Q6192" s="31"/>
      <c r="R6192" s="84"/>
      <c r="S6192" s="31"/>
      <c r="T6192" s="31"/>
      <c r="U6192" s="169"/>
      <c r="V6192" s="150"/>
      <c r="W6192" s="141" t="str" cm="1">
        <f t="array" ref="W6192">IF(SUM(LEN(B6192:V6192))=0,"",IF(OR(OR(ISBLANK(F6192),SUM(LEN(C6192),LEN(D6192))=0),AND(NOT(E6192="Unknown"),ISBLANK(J6192)),AND(NOT(O6192="Unknown"),ISBLANK(R6192))),"Missing Information", INDEX(Table15[Entire Service Line Classification], MATCH(SUMIFS(Table15[Unique ID],Table15[System-Owned Portion],E6192,Table15[If Material Anything Other than "Lead" in Column E,Was Material Ever Previously Lead?],G6192,Table15[Customer-Owned Portion],O6192),Table15[Unique ID],0),0)))</f>
        <v/>
      </c>
      <c r="X6192"/>
    </row>
    <row r="6193" spans="2:24" x14ac:dyDescent="0.25">
      <c r="B6193" s="146"/>
      <c r="C6193" s="31"/>
      <c r="D6193" s="31"/>
      <c r="E6193" s="44"/>
      <c r="F6193" s="43"/>
      <c r="G6193" s="84"/>
      <c r="H6193" s="31"/>
      <c r="I6193" s="208"/>
      <c r="J6193" s="84"/>
      <c r="K6193" s="31"/>
      <c r="L6193" s="31"/>
      <c r="M6193" s="169"/>
      <c r="N6193" s="148"/>
      <c r="O6193" s="106"/>
      <c r="P6193" s="43"/>
      <c r="Q6193" s="31"/>
      <c r="R6193" s="84"/>
      <c r="S6193" s="31"/>
      <c r="T6193" s="31"/>
      <c r="U6193" s="169"/>
      <c r="V6193" s="150"/>
      <c r="W6193" s="141" t="str" cm="1">
        <f t="array" ref="W6193">IF(SUM(LEN(B6193:V6193))=0,"",IF(OR(OR(ISBLANK(F6193),SUM(LEN(C6193),LEN(D6193))=0),AND(NOT(E6193="Unknown"),ISBLANK(J6193)),AND(NOT(O6193="Unknown"),ISBLANK(R6193))),"Missing Information", INDEX(Table15[Entire Service Line Classification], MATCH(SUMIFS(Table15[Unique ID],Table15[System-Owned Portion],E6193,Table15[If Material Anything Other than "Lead" in Column E,Was Material Ever Previously Lead?],G6193,Table15[Customer-Owned Portion],O6193),Table15[Unique ID],0),0)))</f>
        <v/>
      </c>
      <c r="X6193"/>
    </row>
    <row r="6194" spans="2:24" x14ac:dyDescent="0.25">
      <c r="B6194" s="146"/>
      <c r="C6194" s="31"/>
      <c r="D6194" s="31"/>
      <c r="E6194" s="44"/>
      <c r="F6194" s="43"/>
      <c r="G6194" s="84"/>
      <c r="H6194" s="31"/>
      <c r="I6194" s="208"/>
      <c r="J6194" s="84"/>
      <c r="K6194" s="31"/>
      <c r="L6194" s="31"/>
      <c r="M6194" s="169"/>
      <c r="N6194" s="148"/>
      <c r="O6194" s="106"/>
      <c r="P6194" s="43"/>
      <c r="Q6194" s="31"/>
      <c r="R6194" s="84"/>
      <c r="S6194" s="31"/>
      <c r="T6194" s="31"/>
      <c r="U6194" s="169"/>
      <c r="V6194" s="150"/>
      <c r="W6194" s="141" t="str" cm="1">
        <f t="array" ref="W6194">IF(SUM(LEN(B6194:V6194))=0,"",IF(OR(OR(ISBLANK(F6194),SUM(LEN(C6194),LEN(D6194))=0),AND(NOT(E6194="Unknown"),ISBLANK(J6194)),AND(NOT(O6194="Unknown"),ISBLANK(R6194))),"Missing Information", INDEX(Table15[Entire Service Line Classification], MATCH(SUMIFS(Table15[Unique ID],Table15[System-Owned Portion],E6194,Table15[If Material Anything Other than "Lead" in Column E,Was Material Ever Previously Lead?],G6194,Table15[Customer-Owned Portion],O6194),Table15[Unique ID],0),0)))</f>
        <v/>
      </c>
      <c r="X6194"/>
    </row>
    <row r="6195" spans="2:24" x14ac:dyDescent="0.25">
      <c r="B6195" s="146"/>
      <c r="C6195" s="31"/>
      <c r="D6195" s="31"/>
      <c r="E6195" s="44"/>
      <c r="F6195" s="43"/>
      <c r="G6195" s="84"/>
      <c r="H6195" s="31"/>
      <c r="I6195" s="208"/>
      <c r="J6195" s="84"/>
      <c r="K6195" s="31"/>
      <c r="L6195" s="31"/>
      <c r="M6195" s="169"/>
      <c r="N6195" s="148"/>
      <c r="O6195" s="106"/>
      <c r="P6195" s="43"/>
      <c r="Q6195" s="31"/>
      <c r="R6195" s="84"/>
      <c r="S6195" s="31"/>
      <c r="T6195" s="31"/>
      <c r="U6195" s="169"/>
      <c r="V6195" s="150"/>
      <c r="W6195" s="141" t="str" cm="1">
        <f t="array" ref="W6195">IF(SUM(LEN(B6195:V6195))=0,"",IF(OR(OR(ISBLANK(F6195),SUM(LEN(C6195),LEN(D6195))=0),AND(NOT(E6195="Unknown"),ISBLANK(J6195)),AND(NOT(O6195="Unknown"),ISBLANK(R6195))),"Missing Information", INDEX(Table15[Entire Service Line Classification], MATCH(SUMIFS(Table15[Unique ID],Table15[System-Owned Portion],E6195,Table15[If Material Anything Other than "Lead" in Column E,Was Material Ever Previously Lead?],G6195,Table15[Customer-Owned Portion],O6195),Table15[Unique ID],0),0)))</f>
        <v/>
      </c>
      <c r="X6195"/>
    </row>
    <row r="6196" spans="2:24" x14ac:dyDescent="0.25">
      <c r="B6196" s="146"/>
      <c r="C6196" s="31"/>
      <c r="D6196" s="31"/>
      <c r="E6196" s="44"/>
      <c r="F6196" s="43"/>
      <c r="G6196" s="84"/>
      <c r="H6196" s="31"/>
      <c r="I6196" s="208"/>
      <c r="J6196" s="84"/>
      <c r="K6196" s="31"/>
      <c r="L6196" s="31"/>
      <c r="M6196" s="169"/>
      <c r="N6196" s="148"/>
      <c r="O6196" s="106"/>
      <c r="P6196" s="43"/>
      <c r="Q6196" s="31"/>
      <c r="R6196" s="84"/>
      <c r="S6196" s="31"/>
      <c r="T6196" s="31"/>
      <c r="U6196" s="169"/>
      <c r="V6196" s="150"/>
      <c r="W6196" s="141" t="str" cm="1">
        <f t="array" ref="W6196">IF(SUM(LEN(B6196:V6196))=0,"",IF(OR(OR(ISBLANK(F6196),SUM(LEN(C6196),LEN(D6196))=0),AND(NOT(E6196="Unknown"),ISBLANK(J6196)),AND(NOT(O6196="Unknown"),ISBLANK(R6196))),"Missing Information", INDEX(Table15[Entire Service Line Classification], MATCH(SUMIFS(Table15[Unique ID],Table15[System-Owned Portion],E6196,Table15[If Material Anything Other than "Lead" in Column E,Was Material Ever Previously Lead?],G6196,Table15[Customer-Owned Portion],O6196),Table15[Unique ID],0),0)))</f>
        <v/>
      </c>
      <c r="X6196"/>
    </row>
    <row r="6197" spans="2:24" x14ac:dyDescent="0.25">
      <c r="B6197" s="146"/>
      <c r="C6197" s="31"/>
      <c r="D6197" s="31"/>
      <c r="E6197" s="44"/>
      <c r="F6197" s="43"/>
      <c r="G6197" s="84"/>
      <c r="H6197" s="31"/>
      <c r="I6197" s="208"/>
      <c r="J6197" s="84"/>
      <c r="K6197" s="31"/>
      <c r="L6197" s="31"/>
      <c r="M6197" s="169"/>
      <c r="N6197" s="148"/>
      <c r="O6197" s="106"/>
      <c r="P6197" s="43"/>
      <c r="Q6197" s="31"/>
      <c r="R6197" s="84"/>
      <c r="S6197" s="31"/>
      <c r="T6197" s="31"/>
      <c r="U6197" s="169"/>
      <c r="V6197" s="150"/>
      <c r="W6197" s="141" t="str" cm="1">
        <f t="array" ref="W6197">IF(SUM(LEN(B6197:V6197))=0,"",IF(OR(OR(ISBLANK(F6197),SUM(LEN(C6197),LEN(D6197))=0),AND(NOT(E6197="Unknown"),ISBLANK(J6197)),AND(NOT(O6197="Unknown"),ISBLANK(R6197))),"Missing Information", INDEX(Table15[Entire Service Line Classification], MATCH(SUMIFS(Table15[Unique ID],Table15[System-Owned Portion],E6197,Table15[If Material Anything Other than "Lead" in Column E,Was Material Ever Previously Lead?],G6197,Table15[Customer-Owned Portion],O6197),Table15[Unique ID],0),0)))</f>
        <v/>
      </c>
      <c r="X6197"/>
    </row>
    <row r="6198" spans="2:24" x14ac:dyDescent="0.25">
      <c r="B6198" s="146"/>
      <c r="C6198" s="31"/>
      <c r="D6198" s="31"/>
      <c r="E6198" s="44"/>
      <c r="F6198" s="43"/>
      <c r="G6198" s="84"/>
      <c r="H6198" s="31"/>
      <c r="I6198" s="208"/>
      <c r="J6198" s="84"/>
      <c r="K6198" s="31"/>
      <c r="L6198" s="31"/>
      <c r="M6198" s="169"/>
      <c r="N6198" s="148"/>
      <c r="O6198" s="106"/>
      <c r="P6198" s="43"/>
      <c r="Q6198" s="31"/>
      <c r="R6198" s="84"/>
      <c r="S6198" s="31"/>
      <c r="T6198" s="31"/>
      <c r="U6198" s="169"/>
      <c r="V6198" s="150"/>
      <c r="W6198" s="141" t="str" cm="1">
        <f t="array" ref="W6198">IF(SUM(LEN(B6198:V6198))=0,"",IF(OR(OR(ISBLANK(F6198),SUM(LEN(C6198),LEN(D6198))=0),AND(NOT(E6198="Unknown"),ISBLANK(J6198)),AND(NOT(O6198="Unknown"),ISBLANK(R6198))),"Missing Information", INDEX(Table15[Entire Service Line Classification], MATCH(SUMIFS(Table15[Unique ID],Table15[System-Owned Portion],E6198,Table15[If Material Anything Other than "Lead" in Column E,Was Material Ever Previously Lead?],G6198,Table15[Customer-Owned Portion],O6198),Table15[Unique ID],0),0)))</f>
        <v/>
      </c>
      <c r="X6198"/>
    </row>
    <row r="6199" spans="2:24" x14ac:dyDescent="0.25">
      <c r="B6199" s="146"/>
      <c r="C6199" s="31"/>
      <c r="D6199" s="31"/>
      <c r="E6199" s="44"/>
      <c r="F6199" s="43"/>
      <c r="G6199" s="84"/>
      <c r="H6199" s="31"/>
      <c r="I6199" s="208"/>
      <c r="J6199" s="84"/>
      <c r="K6199" s="31"/>
      <c r="L6199" s="31"/>
      <c r="M6199" s="169"/>
      <c r="N6199" s="148"/>
      <c r="O6199" s="106"/>
      <c r="P6199" s="43"/>
      <c r="Q6199" s="31"/>
      <c r="R6199" s="84"/>
      <c r="S6199" s="31"/>
      <c r="T6199" s="31"/>
      <c r="U6199" s="169"/>
      <c r="V6199" s="150"/>
      <c r="W6199" s="141" t="str" cm="1">
        <f t="array" ref="W6199">IF(SUM(LEN(B6199:V6199))=0,"",IF(OR(OR(ISBLANK(F6199),SUM(LEN(C6199),LEN(D6199))=0),AND(NOT(E6199="Unknown"),ISBLANK(J6199)),AND(NOT(O6199="Unknown"),ISBLANK(R6199))),"Missing Information", INDEX(Table15[Entire Service Line Classification], MATCH(SUMIFS(Table15[Unique ID],Table15[System-Owned Portion],E6199,Table15[If Material Anything Other than "Lead" in Column E,Was Material Ever Previously Lead?],G6199,Table15[Customer-Owned Portion],O6199),Table15[Unique ID],0),0)))</f>
        <v/>
      </c>
      <c r="X6199"/>
    </row>
    <row r="6200" spans="2:24" x14ac:dyDescent="0.25">
      <c r="B6200" s="146"/>
      <c r="C6200" s="31"/>
      <c r="D6200" s="31"/>
      <c r="E6200" s="44"/>
      <c r="F6200" s="43"/>
      <c r="G6200" s="84"/>
      <c r="H6200" s="31"/>
      <c r="I6200" s="208"/>
      <c r="J6200" s="84"/>
      <c r="K6200" s="31"/>
      <c r="L6200" s="31"/>
      <c r="M6200" s="169"/>
      <c r="N6200" s="148"/>
      <c r="O6200" s="106"/>
      <c r="P6200" s="43"/>
      <c r="Q6200" s="31"/>
      <c r="R6200" s="84"/>
      <c r="S6200" s="31"/>
      <c r="T6200" s="31"/>
      <c r="U6200" s="169"/>
      <c r="V6200" s="150"/>
      <c r="W6200" s="141" t="str" cm="1">
        <f t="array" ref="W6200">IF(SUM(LEN(B6200:V6200))=0,"",IF(OR(OR(ISBLANK(F6200),SUM(LEN(C6200),LEN(D6200))=0),AND(NOT(E6200="Unknown"),ISBLANK(J6200)),AND(NOT(O6200="Unknown"),ISBLANK(R6200))),"Missing Information", INDEX(Table15[Entire Service Line Classification], MATCH(SUMIFS(Table15[Unique ID],Table15[System-Owned Portion],E6200,Table15[If Material Anything Other than "Lead" in Column E,Was Material Ever Previously Lead?],G6200,Table15[Customer-Owned Portion],O6200),Table15[Unique ID],0),0)))</f>
        <v/>
      </c>
      <c r="X6200"/>
    </row>
    <row r="6201" spans="2:24" x14ac:dyDescent="0.25">
      <c r="B6201" s="146"/>
      <c r="C6201" s="31"/>
      <c r="D6201" s="31"/>
      <c r="E6201" s="44"/>
      <c r="F6201" s="43"/>
      <c r="G6201" s="84"/>
      <c r="H6201" s="31"/>
      <c r="I6201" s="208"/>
      <c r="J6201" s="84"/>
      <c r="K6201" s="31"/>
      <c r="L6201" s="31"/>
      <c r="M6201" s="169"/>
      <c r="N6201" s="148"/>
      <c r="O6201" s="106"/>
      <c r="P6201" s="43"/>
      <c r="Q6201" s="31"/>
      <c r="R6201" s="84"/>
      <c r="S6201" s="31"/>
      <c r="T6201" s="31"/>
      <c r="U6201" s="169"/>
      <c r="V6201" s="150"/>
      <c r="W6201" s="141" t="str" cm="1">
        <f t="array" ref="W6201">IF(SUM(LEN(B6201:V6201))=0,"",IF(OR(OR(ISBLANK(F6201),SUM(LEN(C6201),LEN(D6201))=0),AND(NOT(E6201="Unknown"),ISBLANK(J6201)),AND(NOT(O6201="Unknown"),ISBLANK(R6201))),"Missing Information", INDEX(Table15[Entire Service Line Classification], MATCH(SUMIFS(Table15[Unique ID],Table15[System-Owned Portion],E6201,Table15[If Material Anything Other than "Lead" in Column E,Was Material Ever Previously Lead?],G6201,Table15[Customer-Owned Portion],O6201),Table15[Unique ID],0),0)))</f>
        <v/>
      </c>
      <c r="X6201"/>
    </row>
    <row r="6202" spans="2:24" x14ac:dyDescent="0.25">
      <c r="B6202" s="146"/>
      <c r="C6202" s="31"/>
      <c r="D6202" s="31"/>
      <c r="E6202" s="44"/>
      <c r="F6202" s="43"/>
      <c r="G6202" s="84"/>
      <c r="H6202" s="31"/>
      <c r="I6202" s="208"/>
      <c r="J6202" s="84"/>
      <c r="K6202" s="31"/>
      <c r="L6202" s="31"/>
      <c r="M6202" s="169"/>
      <c r="N6202" s="148"/>
      <c r="O6202" s="106"/>
      <c r="P6202" s="43"/>
      <c r="Q6202" s="31"/>
      <c r="R6202" s="84"/>
      <c r="S6202" s="31"/>
      <c r="T6202" s="31"/>
      <c r="U6202" s="169"/>
      <c r="V6202" s="150"/>
      <c r="W6202" s="141" t="str" cm="1">
        <f t="array" ref="W6202">IF(SUM(LEN(B6202:V6202))=0,"",IF(OR(OR(ISBLANK(F6202),SUM(LEN(C6202),LEN(D6202))=0),AND(NOT(E6202="Unknown"),ISBLANK(J6202)),AND(NOT(O6202="Unknown"),ISBLANK(R6202))),"Missing Information", INDEX(Table15[Entire Service Line Classification], MATCH(SUMIFS(Table15[Unique ID],Table15[System-Owned Portion],E6202,Table15[If Material Anything Other than "Lead" in Column E,Was Material Ever Previously Lead?],G6202,Table15[Customer-Owned Portion],O6202),Table15[Unique ID],0),0)))</f>
        <v/>
      </c>
      <c r="X6202"/>
    </row>
    <row r="6203" spans="2:24" x14ac:dyDescent="0.25">
      <c r="B6203" s="146"/>
      <c r="C6203" s="31"/>
      <c r="D6203" s="31"/>
      <c r="E6203" s="44"/>
      <c r="F6203" s="43"/>
      <c r="G6203" s="84"/>
      <c r="H6203" s="31"/>
      <c r="I6203" s="208"/>
      <c r="J6203" s="84"/>
      <c r="K6203" s="31"/>
      <c r="L6203" s="31"/>
      <c r="M6203" s="169"/>
      <c r="N6203" s="148"/>
      <c r="O6203" s="106"/>
      <c r="P6203" s="43"/>
      <c r="Q6203" s="31"/>
      <c r="R6203" s="84"/>
      <c r="S6203" s="31"/>
      <c r="T6203" s="31"/>
      <c r="U6203" s="169"/>
      <c r="V6203" s="150"/>
      <c r="W6203" s="141" t="str" cm="1">
        <f t="array" ref="W6203">IF(SUM(LEN(B6203:V6203))=0,"",IF(OR(OR(ISBLANK(F6203),SUM(LEN(C6203),LEN(D6203))=0),AND(NOT(E6203="Unknown"),ISBLANK(J6203)),AND(NOT(O6203="Unknown"),ISBLANK(R6203))),"Missing Information", INDEX(Table15[Entire Service Line Classification], MATCH(SUMIFS(Table15[Unique ID],Table15[System-Owned Portion],E6203,Table15[If Material Anything Other than "Lead" in Column E,Was Material Ever Previously Lead?],G6203,Table15[Customer-Owned Portion],O6203),Table15[Unique ID],0),0)))</f>
        <v/>
      </c>
      <c r="X6203"/>
    </row>
    <row r="6204" spans="2:24" x14ac:dyDescent="0.25">
      <c r="B6204" s="146"/>
      <c r="C6204" s="31"/>
      <c r="D6204" s="31"/>
      <c r="E6204" s="44"/>
      <c r="F6204" s="43"/>
      <c r="G6204" s="84"/>
      <c r="H6204" s="31"/>
      <c r="I6204" s="208"/>
      <c r="J6204" s="84"/>
      <c r="K6204" s="31"/>
      <c r="L6204" s="31"/>
      <c r="M6204" s="169"/>
      <c r="N6204" s="148"/>
      <c r="O6204" s="106"/>
      <c r="P6204" s="43"/>
      <c r="Q6204" s="31"/>
      <c r="R6204" s="84"/>
      <c r="S6204" s="31"/>
      <c r="T6204" s="31"/>
      <c r="U6204" s="169"/>
      <c r="V6204" s="150"/>
      <c r="W6204" s="141" t="str" cm="1">
        <f t="array" ref="W6204">IF(SUM(LEN(B6204:V6204))=0,"",IF(OR(OR(ISBLANK(F6204),SUM(LEN(C6204),LEN(D6204))=0),AND(NOT(E6204="Unknown"),ISBLANK(J6204)),AND(NOT(O6204="Unknown"),ISBLANK(R6204))),"Missing Information", INDEX(Table15[Entire Service Line Classification], MATCH(SUMIFS(Table15[Unique ID],Table15[System-Owned Portion],E6204,Table15[If Material Anything Other than "Lead" in Column E,Was Material Ever Previously Lead?],G6204,Table15[Customer-Owned Portion],O6204),Table15[Unique ID],0),0)))</f>
        <v/>
      </c>
      <c r="X6204"/>
    </row>
    <row r="6205" spans="2:24" x14ac:dyDescent="0.25">
      <c r="B6205" s="146"/>
      <c r="C6205" s="31"/>
      <c r="D6205" s="31"/>
      <c r="E6205" s="44"/>
      <c r="F6205" s="43"/>
      <c r="G6205" s="84"/>
      <c r="H6205" s="31"/>
      <c r="I6205" s="208"/>
      <c r="J6205" s="84"/>
      <c r="K6205" s="31"/>
      <c r="L6205" s="31"/>
      <c r="M6205" s="169"/>
      <c r="N6205" s="148"/>
      <c r="O6205" s="106"/>
      <c r="P6205" s="43"/>
      <c r="Q6205" s="31"/>
      <c r="R6205" s="84"/>
      <c r="S6205" s="31"/>
      <c r="T6205" s="31"/>
      <c r="U6205" s="169"/>
      <c r="V6205" s="150"/>
      <c r="W6205" s="141" t="str" cm="1">
        <f t="array" ref="W6205">IF(SUM(LEN(B6205:V6205))=0,"",IF(OR(OR(ISBLANK(F6205),SUM(LEN(C6205),LEN(D6205))=0),AND(NOT(E6205="Unknown"),ISBLANK(J6205)),AND(NOT(O6205="Unknown"),ISBLANK(R6205))),"Missing Information", INDEX(Table15[Entire Service Line Classification], MATCH(SUMIFS(Table15[Unique ID],Table15[System-Owned Portion],E6205,Table15[If Material Anything Other than "Lead" in Column E,Was Material Ever Previously Lead?],G6205,Table15[Customer-Owned Portion],O6205),Table15[Unique ID],0),0)))</f>
        <v/>
      </c>
      <c r="X6205"/>
    </row>
    <row r="6206" spans="2:24" x14ac:dyDescent="0.25">
      <c r="B6206" s="146"/>
      <c r="C6206" s="31"/>
      <c r="D6206" s="31"/>
      <c r="E6206" s="44"/>
      <c r="F6206" s="43"/>
      <c r="G6206" s="84"/>
      <c r="H6206" s="31"/>
      <c r="I6206" s="208"/>
      <c r="J6206" s="84"/>
      <c r="K6206" s="31"/>
      <c r="L6206" s="31"/>
      <c r="M6206" s="169"/>
      <c r="N6206" s="148"/>
      <c r="O6206" s="106"/>
      <c r="P6206" s="43"/>
      <c r="Q6206" s="31"/>
      <c r="R6206" s="84"/>
      <c r="S6206" s="31"/>
      <c r="T6206" s="31"/>
      <c r="U6206" s="169"/>
      <c r="V6206" s="150"/>
      <c r="W6206" s="141" t="str" cm="1">
        <f t="array" ref="W6206">IF(SUM(LEN(B6206:V6206))=0,"",IF(OR(OR(ISBLANK(F6206),SUM(LEN(C6206),LEN(D6206))=0),AND(NOT(E6206="Unknown"),ISBLANK(J6206)),AND(NOT(O6206="Unknown"),ISBLANK(R6206))),"Missing Information", INDEX(Table15[Entire Service Line Classification], MATCH(SUMIFS(Table15[Unique ID],Table15[System-Owned Portion],E6206,Table15[If Material Anything Other than "Lead" in Column E,Was Material Ever Previously Lead?],G6206,Table15[Customer-Owned Portion],O6206),Table15[Unique ID],0),0)))</f>
        <v/>
      </c>
      <c r="X6206"/>
    </row>
    <row r="6207" spans="2:24" x14ac:dyDescent="0.25">
      <c r="B6207" s="146"/>
      <c r="C6207" s="31"/>
      <c r="D6207" s="31"/>
      <c r="E6207" s="44"/>
      <c r="F6207" s="43"/>
      <c r="G6207" s="84"/>
      <c r="H6207" s="31"/>
      <c r="I6207" s="208"/>
      <c r="J6207" s="84"/>
      <c r="K6207" s="31"/>
      <c r="L6207" s="31"/>
      <c r="M6207" s="169"/>
      <c r="N6207" s="148"/>
      <c r="O6207" s="106"/>
      <c r="P6207" s="43"/>
      <c r="Q6207" s="31"/>
      <c r="R6207" s="84"/>
      <c r="S6207" s="31"/>
      <c r="T6207" s="31"/>
      <c r="U6207" s="169"/>
      <c r="V6207" s="150"/>
      <c r="W6207" s="141" t="str" cm="1">
        <f t="array" ref="W6207">IF(SUM(LEN(B6207:V6207))=0,"",IF(OR(OR(ISBLANK(F6207),SUM(LEN(C6207),LEN(D6207))=0),AND(NOT(E6207="Unknown"),ISBLANK(J6207)),AND(NOT(O6207="Unknown"),ISBLANK(R6207))),"Missing Information", INDEX(Table15[Entire Service Line Classification], MATCH(SUMIFS(Table15[Unique ID],Table15[System-Owned Portion],E6207,Table15[If Material Anything Other than "Lead" in Column E,Was Material Ever Previously Lead?],G6207,Table15[Customer-Owned Portion],O6207),Table15[Unique ID],0),0)))</f>
        <v/>
      </c>
      <c r="X6207"/>
    </row>
    <row r="6208" spans="2:24" x14ac:dyDescent="0.25">
      <c r="B6208" s="146"/>
      <c r="C6208" s="31"/>
      <c r="D6208" s="31"/>
      <c r="E6208" s="44"/>
      <c r="F6208" s="43"/>
      <c r="G6208" s="84"/>
      <c r="H6208" s="31"/>
      <c r="I6208" s="208"/>
      <c r="J6208" s="84"/>
      <c r="K6208" s="31"/>
      <c r="L6208" s="31"/>
      <c r="M6208" s="169"/>
      <c r="N6208" s="148"/>
      <c r="O6208" s="106"/>
      <c r="P6208" s="43"/>
      <c r="Q6208" s="31"/>
      <c r="R6208" s="84"/>
      <c r="S6208" s="31"/>
      <c r="T6208" s="31"/>
      <c r="U6208" s="169"/>
      <c r="V6208" s="150"/>
      <c r="W6208" s="141" t="str" cm="1">
        <f t="array" ref="W6208">IF(SUM(LEN(B6208:V6208))=0,"",IF(OR(OR(ISBLANK(F6208),SUM(LEN(C6208),LEN(D6208))=0),AND(NOT(E6208="Unknown"),ISBLANK(J6208)),AND(NOT(O6208="Unknown"),ISBLANK(R6208))),"Missing Information", INDEX(Table15[Entire Service Line Classification], MATCH(SUMIFS(Table15[Unique ID],Table15[System-Owned Portion],E6208,Table15[If Material Anything Other than "Lead" in Column E,Was Material Ever Previously Lead?],G6208,Table15[Customer-Owned Portion],O6208),Table15[Unique ID],0),0)))</f>
        <v/>
      </c>
      <c r="X6208"/>
    </row>
    <row r="6209" spans="2:24" x14ac:dyDescent="0.25">
      <c r="B6209" s="146"/>
      <c r="C6209" s="31"/>
      <c r="D6209" s="31"/>
      <c r="E6209" s="44"/>
      <c r="F6209" s="43"/>
      <c r="G6209" s="84"/>
      <c r="H6209" s="31"/>
      <c r="I6209" s="208"/>
      <c r="J6209" s="84"/>
      <c r="K6209" s="31"/>
      <c r="L6209" s="31"/>
      <c r="M6209" s="169"/>
      <c r="N6209" s="148"/>
      <c r="O6209" s="106"/>
      <c r="P6209" s="43"/>
      <c r="Q6209" s="31"/>
      <c r="R6209" s="84"/>
      <c r="S6209" s="31"/>
      <c r="T6209" s="31"/>
      <c r="U6209" s="169"/>
      <c r="V6209" s="150"/>
      <c r="W6209" s="141" t="str" cm="1">
        <f t="array" ref="W6209">IF(SUM(LEN(B6209:V6209))=0,"",IF(OR(OR(ISBLANK(F6209),SUM(LEN(C6209),LEN(D6209))=0),AND(NOT(E6209="Unknown"),ISBLANK(J6209)),AND(NOT(O6209="Unknown"),ISBLANK(R6209))),"Missing Information", INDEX(Table15[Entire Service Line Classification], MATCH(SUMIFS(Table15[Unique ID],Table15[System-Owned Portion],E6209,Table15[If Material Anything Other than "Lead" in Column E,Was Material Ever Previously Lead?],G6209,Table15[Customer-Owned Portion],O6209),Table15[Unique ID],0),0)))</f>
        <v/>
      </c>
      <c r="X6209"/>
    </row>
    <row r="6210" spans="2:24" x14ac:dyDescent="0.25">
      <c r="B6210" s="146"/>
      <c r="C6210" s="31"/>
      <c r="D6210" s="31"/>
      <c r="E6210" s="44"/>
      <c r="F6210" s="43"/>
      <c r="G6210" s="84"/>
      <c r="H6210" s="31"/>
      <c r="I6210" s="208"/>
      <c r="J6210" s="84"/>
      <c r="K6210" s="31"/>
      <c r="L6210" s="31"/>
      <c r="M6210" s="169"/>
      <c r="N6210" s="148"/>
      <c r="O6210" s="106"/>
      <c r="P6210" s="43"/>
      <c r="Q6210" s="31"/>
      <c r="R6210" s="84"/>
      <c r="S6210" s="31"/>
      <c r="T6210" s="31"/>
      <c r="U6210" s="169"/>
      <c r="V6210" s="150"/>
      <c r="W6210" s="141" t="str" cm="1">
        <f t="array" ref="W6210">IF(SUM(LEN(B6210:V6210))=0,"",IF(OR(OR(ISBLANK(F6210),SUM(LEN(C6210),LEN(D6210))=0),AND(NOT(E6210="Unknown"),ISBLANK(J6210)),AND(NOT(O6210="Unknown"),ISBLANK(R6210))),"Missing Information", INDEX(Table15[Entire Service Line Classification], MATCH(SUMIFS(Table15[Unique ID],Table15[System-Owned Portion],E6210,Table15[If Material Anything Other than "Lead" in Column E,Was Material Ever Previously Lead?],G6210,Table15[Customer-Owned Portion],O6210),Table15[Unique ID],0),0)))</f>
        <v/>
      </c>
      <c r="X6210"/>
    </row>
    <row r="6211" spans="2:24" x14ac:dyDescent="0.25">
      <c r="B6211" s="146"/>
      <c r="C6211" s="31"/>
      <c r="D6211" s="31"/>
      <c r="E6211" s="44"/>
      <c r="F6211" s="43"/>
      <c r="G6211" s="84"/>
      <c r="H6211" s="31"/>
      <c r="I6211" s="208"/>
      <c r="J6211" s="84"/>
      <c r="K6211" s="31"/>
      <c r="L6211" s="31"/>
      <c r="M6211" s="169"/>
      <c r="N6211" s="148"/>
      <c r="O6211" s="106"/>
      <c r="P6211" s="43"/>
      <c r="Q6211" s="31"/>
      <c r="R6211" s="84"/>
      <c r="S6211" s="31"/>
      <c r="T6211" s="31"/>
      <c r="U6211" s="169"/>
      <c r="V6211" s="150"/>
      <c r="W6211" s="141" t="str" cm="1">
        <f t="array" ref="W6211">IF(SUM(LEN(B6211:V6211))=0,"",IF(OR(OR(ISBLANK(F6211),SUM(LEN(C6211),LEN(D6211))=0),AND(NOT(E6211="Unknown"),ISBLANK(J6211)),AND(NOT(O6211="Unknown"),ISBLANK(R6211))),"Missing Information", INDEX(Table15[Entire Service Line Classification], MATCH(SUMIFS(Table15[Unique ID],Table15[System-Owned Portion],E6211,Table15[If Material Anything Other than "Lead" in Column E,Was Material Ever Previously Lead?],G6211,Table15[Customer-Owned Portion],O6211),Table15[Unique ID],0),0)))</f>
        <v/>
      </c>
      <c r="X6211"/>
    </row>
    <row r="6212" spans="2:24" x14ac:dyDescent="0.25">
      <c r="B6212" s="146"/>
      <c r="C6212" s="31"/>
      <c r="D6212" s="31"/>
      <c r="E6212" s="44"/>
      <c r="F6212" s="43"/>
      <c r="G6212" s="84"/>
      <c r="H6212" s="31"/>
      <c r="I6212" s="208"/>
      <c r="J6212" s="84"/>
      <c r="K6212" s="31"/>
      <c r="L6212" s="31"/>
      <c r="M6212" s="169"/>
      <c r="N6212" s="148"/>
      <c r="O6212" s="106"/>
      <c r="P6212" s="43"/>
      <c r="Q6212" s="31"/>
      <c r="R6212" s="84"/>
      <c r="S6212" s="31"/>
      <c r="T6212" s="31"/>
      <c r="U6212" s="169"/>
      <c r="V6212" s="150"/>
      <c r="W6212" s="141" t="str" cm="1">
        <f t="array" ref="W6212">IF(SUM(LEN(B6212:V6212))=0,"",IF(OR(OR(ISBLANK(F6212),SUM(LEN(C6212),LEN(D6212))=0),AND(NOT(E6212="Unknown"),ISBLANK(J6212)),AND(NOT(O6212="Unknown"),ISBLANK(R6212))),"Missing Information", INDEX(Table15[Entire Service Line Classification], MATCH(SUMIFS(Table15[Unique ID],Table15[System-Owned Portion],E6212,Table15[If Material Anything Other than "Lead" in Column E,Was Material Ever Previously Lead?],G6212,Table15[Customer-Owned Portion],O6212),Table15[Unique ID],0),0)))</f>
        <v/>
      </c>
      <c r="X6212"/>
    </row>
    <row r="6213" spans="2:24" x14ac:dyDescent="0.25">
      <c r="B6213" s="146"/>
      <c r="C6213" s="31"/>
      <c r="D6213" s="31"/>
      <c r="E6213" s="44"/>
      <c r="F6213" s="43"/>
      <c r="G6213" s="84"/>
      <c r="H6213" s="31"/>
      <c r="I6213" s="208"/>
      <c r="J6213" s="84"/>
      <c r="K6213" s="31"/>
      <c r="L6213" s="31"/>
      <c r="M6213" s="169"/>
      <c r="N6213" s="148"/>
      <c r="O6213" s="106"/>
      <c r="P6213" s="43"/>
      <c r="Q6213" s="31"/>
      <c r="R6213" s="84"/>
      <c r="S6213" s="31"/>
      <c r="T6213" s="31"/>
      <c r="U6213" s="169"/>
      <c r="V6213" s="150"/>
      <c r="W6213" s="141" t="str" cm="1">
        <f t="array" ref="W6213">IF(SUM(LEN(B6213:V6213))=0,"",IF(OR(OR(ISBLANK(F6213),SUM(LEN(C6213),LEN(D6213))=0),AND(NOT(E6213="Unknown"),ISBLANK(J6213)),AND(NOT(O6213="Unknown"),ISBLANK(R6213))),"Missing Information", INDEX(Table15[Entire Service Line Classification], MATCH(SUMIFS(Table15[Unique ID],Table15[System-Owned Portion],E6213,Table15[If Material Anything Other than "Lead" in Column E,Was Material Ever Previously Lead?],G6213,Table15[Customer-Owned Portion],O6213),Table15[Unique ID],0),0)))</f>
        <v/>
      </c>
      <c r="X6213"/>
    </row>
    <row r="6214" spans="2:24" x14ac:dyDescent="0.25">
      <c r="B6214" s="146"/>
      <c r="C6214" s="31"/>
      <c r="D6214" s="31"/>
      <c r="E6214" s="44"/>
      <c r="F6214" s="43"/>
      <c r="G6214" s="84"/>
      <c r="H6214" s="31"/>
      <c r="I6214" s="208"/>
      <c r="J6214" s="84"/>
      <c r="K6214" s="31"/>
      <c r="L6214" s="31"/>
      <c r="M6214" s="169"/>
      <c r="N6214" s="148"/>
      <c r="O6214" s="106"/>
      <c r="P6214" s="43"/>
      <c r="Q6214" s="31"/>
      <c r="R6214" s="84"/>
      <c r="S6214" s="31"/>
      <c r="T6214" s="31"/>
      <c r="U6214" s="169"/>
      <c r="V6214" s="150"/>
      <c r="W6214" s="141" t="str" cm="1">
        <f t="array" ref="W6214">IF(SUM(LEN(B6214:V6214))=0,"",IF(OR(OR(ISBLANK(F6214),SUM(LEN(C6214),LEN(D6214))=0),AND(NOT(E6214="Unknown"),ISBLANK(J6214)),AND(NOT(O6214="Unknown"),ISBLANK(R6214))),"Missing Information", INDEX(Table15[Entire Service Line Classification], MATCH(SUMIFS(Table15[Unique ID],Table15[System-Owned Portion],E6214,Table15[If Material Anything Other than "Lead" in Column E,Was Material Ever Previously Lead?],G6214,Table15[Customer-Owned Portion],O6214),Table15[Unique ID],0),0)))</f>
        <v/>
      </c>
      <c r="X6214"/>
    </row>
    <row r="6215" spans="2:24" x14ac:dyDescent="0.25">
      <c r="B6215" s="146"/>
      <c r="C6215" s="31"/>
      <c r="D6215" s="31"/>
      <c r="E6215" s="44"/>
      <c r="F6215" s="43"/>
      <c r="G6215" s="84"/>
      <c r="H6215" s="31"/>
      <c r="I6215" s="208"/>
      <c r="J6215" s="84"/>
      <c r="K6215" s="31"/>
      <c r="L6215" s="31"/>
      <c r="M6215" s="169"/>
      <c r="N6215" s="148"/>
      <c r="O6215" s="106"/>
      <c r="P6215" s="43"/>
      <c r="Q6215" s="31"/>
      <c r="R6215" s="84"/>
      <c r="S6215" s="31"/>
      <c r="T6215" s="31"/>
      <c r="U6215" s="169"/>
      <c r="V6215" s="150"/>
      <c r="W6215" s="141" t="str" cm="1">
        <f t="array" ref="W6215">IF(SUM(LEN(B6215:V6215))=0,"",IF(OR(OR(ISBLANK(F6215),SUM(LEN(C6215),LEN(D6215))=0),AND(NOT(E6215="Unknown"),ISBLANK(J6215)),AND(NOT(O6215="Unknown"),ISBLANK(R6215))),"Missing Information", INDEX(Table15[Entire Service Line Classification], MATCH(SUMIFS(Table15[Unique ID],Table15[System-Owned Portion],E6215,Table15[If Material Anything Other than "Lead" in Column E,Was Material Ever Previously Lead?],G6215,Table15[Customer-Owned Portion],O6215),Table15[Unique ID],0),0)))</f>
        <v/>
      </c>
      <c r="X6215"/>
    </row>
    <row r="6216" spans="2:24" x14ac:dyDescent="0.25">
      <c r="B6216" s="146"/>
      <c r="C6216" s="31"/>
      <c r="D6216" s="31"/>
      <c r="E6216" s="44"/>
      <c r="F6216" s="43"/>
      <c r="G6216" s="84"/>
      <c r="H6216" s="31"/>
      <c r="I6216" s="208"/>
      <c r="J6216" s="84"/>
      <c r="K6216" s="31"/>
      <c r="L6216" s="31"/>
      <c r="M6216" s="169"/>
      <c r="N6216" s="148"/>
      <c r="O6216" s="106"/>
      <c r="P6216" s="43"/>
      <c r="Q6216" s="31"/>
      <c r="R6216" s="84"/>
      <c r="S6216" s="31"/>
      <c r="T6216" s="31"/>
      <c r="U6216" s="169"/>
      <c r="V6216" s="150"/>
      <c r="W6216" s="141" t="str" cm="1">
        <f t="array" ref="W6216">IF(SUM(LEN(B6216:V6216))=0,"",IF(OR(OR(ISBLANK(F6216),SUM(LEN(C6216),LEN(D6216))=0),AND(NOT(E6216="Unknown"),ISBLANK(J6216)),AND(NOT(O6216="Unknown"),ISBLANK(R6216))),"Missing Information", INDEX(Table15[Entire Service Line Classification], MATCH(SUMIFS(Table15[Unique ID],Table15[System-Owned Portion],E6216,Table15[If Material Anything Other than "Lead" in Column E,Was Material Ever Previously Lead?],G6216,Table15[Customer-Owned Portion],O6216),Table15[Unique ID],0),0)))</f>
        <v/>
      </c>
      <c r="X6216"/>
    </row>
    <row r="6217" spans="2:24" x14ac:dyDescent="0.25">
      <c r="B6217" s="146"/>
      <c r="C6217" s="31"/>
      <c r="D6217" s="31"/>
      <c r="E6217" s="44"/>
      <c r="F6217" s="43"/>
      <c r="G6217" s="84"/>
      <c r="H6217" s="31"/>
      <c r="I6217" s="208"/>
      <c r="J6217" s="84"/>
      <c r="K6217" s="31"/>
      <c r="L6217" s="31"/>
      <c r="M6217" s="169"/>
      <c r="N6217" s="148"/>
      <c r="O6217" s="106"/>
      <c r="P6217" s="43"/>
      <c r="Q6217" s="31"/>
      <c r="R6217" s="84"/>
      <c r="S6217" s="31"/>
      <c r="T6217" s="31"/>
      <c r="U6217" s="169"/>
      <c r="V6217" s="150"/>
      <c r="W6217" s="141" t="str" cm="1">
        <f t="array" ref="W6217">IF(SUM(LEN(B6217:V6217))=0,"",IF(OR(OR(ISBLANK(F6217),SUM(LEN(C6217),LEN(D6217))=0),AND(NOT(E6217="Unknown"),ISBLANK(J6217)),AND(NOT(O6217="Unknown"),ISBLANK(R6217))),"Missing Information", INDEX(Table15[Entire Service Line Classification], MATCH(SUMIFS(Table15[Unique ID],Table15[System-Owned Portion],E6217,Table15[If Material Anything Other than "Lead" in Column E,Was Material Ever Previously Lead?],G6217,Table15[Customer-Owned Portion],O6217),Table15[Unique ID],0),0)))</f>
        <v/>
      </c>
      <c r="X6217"/>
    </row>
    <row r="6218" spans="2:24" x14ac:dyDescent="0.25">
      <c r="B6218" s="146"/>
      <c r="C6218" s="31"/>
      <c r="D6218" s="31"/>
      <c r="E6218" s="44"/>
      <c r="F6218" s="43"/>
      <c r="G6218" s="84"/>
      <c r="H6218" s="31"/>
      <c r="I6218" s="208"/>
      <c r="J6218" s="84"/>
      <c r="K6218" s="31"/>
      <c r="L6218" s="31"/>
      <c r="M6218" s="169"/>
      <c r="N6218" s="148"/>
      <c r="O6218" s="106"/>
      <c r="P6218" s="43"/>
      <c r="Q6218" s="31"/>
      <c r="R6218" s="84"/>
      <c r="S6218" s="31"/>
      <c r="T6218" s="31"/>
      <c r="U6218" s="169"/>
      <c r="V6218" s="150"/>
      <c r="W6218" s="141" t="str" cm="1">
        <f t="array" ref="W6218">IF(SUM(LEN(B6218:V6218))=0,"",IF(OR(OR(ISBLANK(F6218),SUM(LEN(C6218),LEN(D6218))=0),AND(NOT(E6218="Unknown"),ISBLANK(J6218)),AND(NOT(O6218="Unknown"),ISBLANK(R6218))),"Missing Information", INDEX(Table15[Entire Service Line Classification], MATCH(SUMIFS(Table15[Unique ID],Table15[System-Owned Portion],E6218,Table15[If Material Anything Other than "Lead" in Column E,Was Material Ever Previously Lead?],G6218,Table15[Customer-Owned Portion],O6218),Table15[Unique ID],0),0)))</f>
        <v/>
      </c>
      <c r="X6218"/>
    </row>
    <row r="6219" spans="2:24" x14ac:dyDescent="0.25">
      <c r="B6219" s="146"/>
      <c r="C6219" s="31"/>
      <c r="D6219" s="31"/>
      <c r="E6219" s="44"/>
      <c r="F6219" s="43"/>
      <c r="G6219" s="84"/>
      <c r="H6219" s="31"/>
      <c r="I6219" s="208"/>
      <c r="J6219" s="84"/>
      <c r="K6219" s="31"/>
      <c r="L6219" s="31"/>
      <c r="M6219" s="169"/>
      <c r="N6219" s="148"/>
      <c r="O6219" s="106"/>
      <c r="P6219" s="43"/>
      <c r="Q6219" s="31"/>
      <c r="R6219" s="84"/>
      <c r="S6219" s="31"/>
      <c r="T6219" s="31"/>
      <c r="U6219" s="169"/>
      <c r="V6219" s="150"/>
      <c r="W6219" s="141" t="str" cm="1">
        <f t="array" ref="W6219">IF(SUM(LEN(B6219:V6219))=0,"",IF(OR(OR(ISBLANK(F6219),SUM(LEN(C6219),LEN(D6219))=0),AND(NOT(E6219="Unknown"),ISBLANK(J6219)),AND(NOT(O6219="Unknown"),ISBLANK(R6219))),"Missing Information", INDEX(Table15[Entire Service Line Classification], MATCH(SUMIFS(Table15[Unique ID],Table15[System-Owned Portion],E6219,Table15[If Material Anything Other than "Lead" in Column E,Was Material Ever Previously Lead?],G6219,Table15[Customer-Owned Portion],O6219),Table15[Unique ID],0),0)))</f>
        <v/>
      </c>
      <c r="X6219"/>
    </row>
    <row r="6220" spans="2:24" x14ac:dyDescent="0.25">
      <c r="B6220" s="146"/>
      <c r="C6220" s="31"/>
      <c r="D6220" s="31"/>
      <c r="E6220" s="44"/>
      <c r="F6220" s="43"/>
      <c r="G6220" s="84"/>
      <c r="H6220" s="31"/>
      <c r="I6220" s="208"/>
      <c r="J6220" s="84"/>
      <c r="K6220" s="31"/>
      <c r="L6220" s="31"/>
      <c r="M6220" s="169"/>
      <c r="N6220" s="148"/>
      <c r="O6220" s="106"/>
      <c r="P6220" s="43"/>
      <c r="Q6220" s="31"/>
      <c r="R6220" s="84"/>
      <c r="S6220" s="31"/>
      <c r="T6220" s="31"/>
      <c r="U6220" s="169"/>
      <c r="V6220" s="150"/>
      <c r="W6220" s="141" t="str" cm="1">
        <f t="array" ref="W6220">IF(SUM(LEN(B6220:V6220))=0,"",IF(OR(OR(ISBLANK(F6220),SUM(LEN(C6220),LEN(D6220))=0),AND(NOT(E6220="Unknown"),ISBLANK(J6220)),AND(NOT(O6220="Unknown"),ISBLANK(R6220))),"Missing Information", INDEX(Table15[Entire Service Line Classification], MATCH(SUMIFS(Table15[Unique ID],Table15[System-Owned Portion],E6220,Table15[If Material Anything Other than "Lead" in Column E,Was Material Ever Previously Lead?],G6220,Table15[Customer-Owned Portion],O6220),Table15[Unique ID],0),0)))</f>
        <v/>
      </c>
      <c r="X6220"/>
    </row>
    <row r="6221" spans="2:24" x14ac:dyDescent="0.25">
      <c r="B6221" s="146"/>
      <c r="C6221" s="31"/>
      <c r="D6221" s="31"/>
      <c r="E6221" s="44"/>
      <c r="F6221" s="43"/>
      <c r="G6221" s="84"/>
      <c r="H6221" s="31"/>
      <c r="I6221" s="208"/>
      <c r="J6221" s="84"/>
      <c r="K6221" s="31"/>
      <c r="L6221" s="31"/>
      <c r="M6221" s="169"/>
      <c r="N6221" s="148"/>
      <c r="O6221" s="106"/>
      <c r="P6221" s="43"/>
      <c r="Q6221" s="31"/>
      <c r="R6221" s="84"/>
      <c r="S6221" s="31"/>
      <c r="T6221" s="31"/>
      <c r="U6221" s="169"/>
      <c r="V6221" s="150"/>
      <c r="W6221" s="141" t="str" cm="1">
        <f t="array" ref="W6221">IF(SUM(LEN(B6221:V6221))=0,"",IF(OR(OR(ISBLANK(F6221),SUM(LEN(C6221),LEN(D6221))=0),AND(NOT(E6221="Unknown"),ISBLANK(J6221)),AND(NOT(O6221="Unknown"),ISBLANK(R6221))),"Missing Information", INDEX(Table15[Entire Service Line Classification], MATCH(SUMIFS(Table15[Unique ID],Table15[System-Owned Portion],E6221,Table15[If Material Anything Other than "Lead" in Column E,Was Material Ever Previously Lead?],G6221,Table15[Customer-Owned Portion],O6221),Table15[Unique ID],0),0)))</f>
        <v/>
      </c>
      <c r="X6221"/>
    </row>
    <row r="6222" spans="2:24" x14ac:dyDescent="0.25">
      <c r="B6222" s="146"/>
      <c r="C6222" s="31"/>
      <c r="D6222" s="31"/>
      <c r="E6222" s="44"/>
      <c r="F6222" s="43"/>
      <c r="G6222" s="84"/>
      <c r="H6222" s="31"/>
      <c r="I6222" s="208"/>
      <c r="J6222" s="84"/>
      <c r="K6222" s="31"/>
      <c r="L6222" s="31"/>
      <c r="M6222" s="169"/>
      <c r="N6222" s="148"/>
      <c r="O6222" s="106"/>
      <c r="P6222" s="43"/>
      <c r="Q6222" s="31"/>
      <c r="R6222" s="84"/>
      <c r="S6222" s="31"/>
      <c r="T6222" s="31"/>
      <c r="U6222" s="169"/>
      <c r="V6222" s="150"/>
      <c r="W6222" s="141" t="str" cm="1">
        <f t="array" ref="W6222">IF(SUM(LEN(B6222:V6222))=0,"",IF(OR(OR(ISBLANK(F6222),SUM(LEN(C6222),LEN(D6222))=0),AND(NOT(E6222="Unknown"),ISBLANK(J6222)),AND(NOT(O6222="Unknown"),ISBLANK(R6222))),"Missing Information", INDEX(Table15[Entire Service Line Classification], MATCH(SUMIFS(Table15[Unique ID],Table15[System-Owned Portion],E6222,Table15[If Material Anything Other than "Lead" in Column E,Was Material Ever Previously Lead?],G6222,Table15[Customer-Owned Portion],O6222),Table15[Unique ID],0),0)))</f>
        <v/>
      </c>
      <c r="X6222"/>
    </row>
    <row r="6223" spans="2:24" x14ac:dyDescent="0.25">
      <c r="B6223" s="146"/>
      <c r="C6223" s="31"/>
      <c r="D6223" s="31"/>
      <c r="E6223" s="44"/>
      <c r="F6223" s="43"/>
      <c r="G6223" s="84"/>
      <c r="H6223" s="31"/>
      <c r="I6223" s="208"/>
      <c r="J6223" s="84"/>
      <c r="K6223" s="31"/>
      <c r="L6223" s="31"/>
      <c r="M6223" s="169"/>
      <c r="N6223" s="148"/>
      <c r="O6223" s="106"/>
      <c r="P6223" s="43"/>
      <c r="Q6223" s="31"/>
      <c r="R6223" s="84"/>
      <c r="S6223" s="31"/>
      <c r="T6223" s="31"/>
      <c r="U6223" s="169"/>
      <c r="V6223" s="150"/>
      <c r="W6223" s="141" t="str" cm="1">
        <f t="array" ref="W6223">IF(SUM(LEN(B6223:V6223))=0,"",IF(OR(OR(ISBLANK(F6223),SUM(LEN(C6223),LEN(D6223))=0),AND(NOT(E6223="Unknown"),ISBLANK(J6223)),AND(NOT(O6223="Unknown"),ISBLANK(R6223))),"Missing Information", INDEX(Table15[Entire Service Line Classification], MATCH(SUMIFS(Table15[Unique ID],Table15[System-Owned Portion],E6223,Table15[If Material Anything Other than "Lead" in Column E,Was Material Ever Previously Lead?],G6223,Table15[Customer-Owned Portion],O6223),Table15[Unique ID],0),0)))</f>
        <v/>
      </c>
      <c r="X6223"/>
    </row>
    <row r="6224" spans="2:24" x14ac:dyDescent="0.25">
      <c r="B6224" s="146"/>
      <c r="C6224" s="31"/>
      <c r="D6224" s="31"/>
      <c r="E6224" s="44"/>
      <c r="F6224" s="43"/>
      <c r="G6224" s="84"/>
      <c r="H6224" s="31"/>
      <c r="I6224" s="208"/>
      <c r="J6224" s="84"/>
      <c r="K6224" s="31"/>
      <c r="L6224" s="31"/>
      <c r="M6224" s="169"/>
      <c r="N6224" s="148"/>
      <c r="O6224" s="106"/>
      <c r="P6224" s="43"/>
      <c r="Q6224" s="31"/>
      <c r="R6224" s="84"/>
      <c r="S6224" s="31"/>
      <c r="T6224" s="31"/>
      <c r="U6224" s="169"/>
      <c r="V6224" s="150"/>
      <c r="W6224" s="141" t="str" cm="1">
        <f t="array" ref="W6224">IF(SUM(LEN(B6224:V6224))=0,"",IF(OR(OR(ISBLANK(F6224),SUM(LEN(C6224),LEN(D6224))=0),AND(NOT(E6224="Unknown"),ISBLANK(J6224)),AND(NOT(O6224="Unknown"),ISBLANK(R6224))),"Missing Information", INDEX(Table15[Entire Service Line Classification], MATCH(SUMIFS(Table15[Unique ID],Table15[System-Owned Portion],E6224,Table15[If Material Anything Other than "Lead" in Column E,Was Material Ever Previously Lead?],G6224,Table15[Customer-Owned Portion],O6224),Table15[Unique ID],0),0)))</f>
        <v/>
      </c>
      <c r="X6224"/>
    </row>
    <row r="6225" spans="2:24" x14ac:dyDescent="0.25">
      <c r="B6225" s="146"/>
      <c r="C6225" s="31"/>
      <c r="D6225" s="31"/>
      <c r="E6225" s="44"/>
      <c r="F6225" s="43"/>
      <c r="G6225" s="84"/>
      <c r="H6225" s="31"/>
      <c r="I6225" s="208"/>
      <c r="J6225" s="84"/>
      <c r="K6225" s="31"/>
      <c r="L6225" s="31"/>
      <c r="M6225" s="169"/>
      <c r="N6225" s="148"/>
      <c r="O6225" s="106"/>
      <c r="P6225" s="43"/>
      <c r="Q6225" s="31"/>
      <c r="R6225" s="84"/>
      <c r="S6225" s="31"/>
      <c r="T6225" s="31"/>
      <c r="U6225" s="169"/>
      <c r="V6225" s="150"/>
      <c r="W6225" s="141" t="str" cm="1">
        <f t="array" ref="W6225">IF(SUM(LEN(B6225:V6225))=0,"",IF(OR(OR(ISBLANK(F6225),SUM(LEN(C6225),LEN(D6225))=0),AND(NOT(E6225="Unknown"),ISBLANK(J6225)),AND(NOT(O6225="Unknown"),ISBLANK(R6225))),"Missing Information", INDEX(Table15[Entire Service Line Classification], MATCH(SUMIFS(Table15[Unique ID],Table15[System-Owned Portion],E6225,Table15[If Material Anything Other than "Lead" in Column E,Was Material Ever Previously Lead?],G6225,Table15[Customer-Owned Portion],O6225),Table15[Unique ID],0),0)))</f>
        <v/>
      </c>
      <c r="X6225"/>
    </row>
    <row r="6226" spans="2:24" x14ac:dyDescent="0.25">
      <c r="B6226" s="146"/>
      <c r="C6226" s="31"/>
      <c r="D6226" s="31"/>
      <c r="E6226" s="44"/>
      <c r="F6226" s="43"/>
      <c r="G6226" s="84"/>
      <c r="H6226" s="31"/>
      <c r="I6226" s="208"/>
      <c r="J6226" s="84"/>
      <c r="K6226" s="31"/>
      <c r="L6226" s="31"/>
      <c r="M6226" s="169"/>
      <c r="N6226" s="148"/>
      <c r="O6226" s="106"/>
      <c r="P6226" s="43"/>
      <c r="Q6226" s="31"/>
      <c r="R6226" s="84"/>
      <c r="S6226" s="31"/>
      <c r="T6226" s="31"/>
      <c r="U6226" s="169"/>
      <c r="V6226" s="150"/>
      <c r="W6226" s="141" t="str" cm="1">
        <f t="array" ref="W6226">IF(SUM(LEN(B6226:V6226))=0,"",IF(OR(OR(ISBLANK(F6226),SUM(LEN(C6226),LEN(D6226))=0),AND(NOT(E6226="Unknown"),ISBLANK(J6226)),AND(NOT(O6226="Unknown"),ISBLANK(R6226))),"Missing Information", INDEX(Table15[Entire Service Line Classification], MATCH(SUMIFS(Table15[Unique ID],Table15[System-Owned Portion],E6226,Table15[If Material Anything Other than "Lead" in Column E,Was Material Ever Previously Lead?],G6226,Table15[Customer-Owned Portion],O6226),Table15[Unique ID],0),0)))</f>
        <v/>
      </c>
      <c r="X6226"/>
    </row>
    <row r="6227" spans="2:24" x14ac:dyDescent="0.25">
      <c r="B6227" s="146"/>
      <c r="C6227" s="31"/>
      <c r="D6227" s="31"/>
      <c r="E6227" s="44"/>
      <c r="F6227" s="43"/>
      <c r="G6227" s="84"/>
      <c r="H6227" s="31"/>
      <c r="I6227" s="208"/>
      <c r="J6227" s="84"/>
      <c r="K6227" s="31"/>
      <c r="L6227" s="31"/>
      <c r="M6227" s="169"/>
      <c r="N6227" s="148"/>
      <c r="O6227" s="106"/>
      <c r="P6227" s="43"/>
      <c r="Q6227" s="31"/>
      <c r="R6227" s="84"/>
      <c r="S6227" s="31"/>
      <c r="T6227" s="31"/>
      <c r="U6227" s="169"/>
      <c r="V6227" s="150"/>
      <c r="W6227" s="141" t="str" cm="1">
        <f t="array" ref="W6227">IF(SUM(LEN(B6227:V6227))=0,"",IF(OR(OR(ISBLANK(F6227),SUM(LEN(C6227),LEN(D6227))=0),AND(NOT(E6227="Unknown"),ISBLANK(J6227)),AND(NOT(O6227="Unknown"),ISBLANK(R6227))),"Missing Information", INDEX(Table15[Entire Service Line Classification], MATCH(SUMIFS(Table15[Unique ID],Table15[System-Owned Portion],E6227,Table15[If Material Anything Other than "Lead" in Column E,Was Material Ever Previously Lead?],G6227,Table15[Customer-Owned Portion],O6227),Table15[Unique ID],0),0)))</f>
        <v/>
      </c>
      <c r="X6227"/>
    </row>
    <row r="6228" spans="2:24" x14ac:dyDescent="0.25">
      <c r="B6228" s="146"/>
      <c r="C6228" s="31"/>
      <c r="D6228" s="31"/>
      <c r="E6228" s="44"/>
      <c r="F6228" s="43"/>
      <c r="G6228" s="84"/>
      <c r="H6228" s="31"/>
      <c r="I6228" s="208"/>
      <c r="J6228" s="84"/>
      <c r="K6228" s="31"/>
      <c r="L6228" s="31"/>
      <c r="M6228" s="169"/>
      <c r="N6228" s="148"/>
      <c r="O6228" s="106"/>
      <c r="P6228" s="43"/>
      <c r="Q6228" s="31"/>
      <c r="R6228" s="84"/>
      <c r="S6228" s="31"/>
      <c r="T6228" s="31"/>
      <c r="U6228" s="169"/>
      <c r="V6228" s="150"/>
      <c r="W6228" s="141" t="str" cm="1">
        <f t="array" ref="W6228">IF(SUM(LEN(B6228:V6228))=0,"",IF(OR(OR(ISBLANK(F6228),SUM(LEN(C6228),LEN(D6228))=0),AND(NOT(E6228="Unknown"),ISBLANK(J6228)),AND(NOT(O6228="Unknown"),ISBLANK(R6228))),"Missing Information", INDEX(Table15[Entire Service Line Classification], MATCH(SUMIFS(Table15[Unique ID],Table15[System-Owned Portion],E6228,Table15[If Material Anything Other than "Lead" in Column E,Was Material Ever Previously Lead?],G6228,Table15[Customer-Owned Portion],O6228),Table15[Unique ID],0),0)))</f>
        <v/>
      </c>
      <c r="X6228"/>
    </row>
    <row r="6229" spans="2:24" x14ac:dyDescent="0.25">
      <c r="B6229" s="146"/>
      <c r="C6229" s="31"/>
      <c r="D6229" s="31"/>
      <c r="E6229" s="44"/>
      <c r="F6229" s="43"/>
      <c r="G6229" s="84"/>
      <c r="H6229" s="31"/>
      <c r="I6229" s="208"/>
      <c r="J6229" s="84"/>
      <c r="K6229" s="31"/>
      <c r="L6229" s="31"/>
      <c r="M6229" s="169"/>
      <c r="N6229" s="148"/>
      <c r="O6229" s="106"/>
      <c r="P6229" s="43"/>
      <c r="Q6229" s="31"/>
      <c r="R6229" s="84"/>
      <c r="S6229" s="31"/>
      <c r="T6229" s="31"/>
      <c r="U6229" s="169"/>
      <c r="V6229" s="150"/>
      <c r="W6229" s="141" t="str" cm="1">
        <f t="array" ref="W6229">IF(SUM(LEN(B6229:V6229))=0,"",IF(OR(OR(ISBLANK(F6229),SUM(LEN(C6229),LEN(D6229))=0),AND(NOT(E6229="Unknown"),ISBLANK(J6229)),AND(NOT(O6229="Unknown"),ISBLANK(R6229))),"Missing Information", INDEX(Table15[Entire Service Line Classification], MATCH(SUMIFS(Table15[Unique ID],Table15[System-Owned Portion],E6229,Table15[If Material Anything Other than "Lead" in Column E,Was Material Ever Previously Lead?],G6229,Table15[Customer-Owned Portion],O6229),Table15[Unique ID],0),0)))</f>
        <v/>
      </c>
      <c r="X6229"/>
    </row>
    <row r="6230" spans="2:24" x14ac:dyDescent="0.25">
      <c r="B6230" s="146"/>
      <c r="C6230" s="31"/>
      <c r="D6230" s="31"/>
      <c r="E6230" s="44"/>
      <c r="F6230" s="43"/>
      <c r="G6230" s="84"/>
      <c r="H6230" s="31"/>
      <c r="I6230" s="208"/>
      <c r="J6230" s="84"/>
      <c r="K6230" s="31"/>
      <c r="L6230" s="31"/>
      <c r="M6230" s="169"/>
      <c r="N6230" s="148"/>
      <c r="O6230" s="106"/>
      <c r="P6230" s="43"/>
      <c r="Q6230" s="31"/>
      <c r="R6230" s="84"/>
      <c r="S6230" s="31"/>
      <c r="T6230" s="31"/>
      <c r="U6230" s="169"/>
      <c r="V6230" s="150"/>
      <c r="W6230" s="141" t="str" cm="1">
        <f t="array" ref="W6230">IF(SUM(LEN(B6230:V6230))=0,"",IF(OR(OR(ISBLANK(F6230),SUM(LEN(C6230),LEN(D6230))=0),AND(NOT(E6230="Unknown"),ISBLANK(J6230)),AND(NOT(O6230="Unknown"),ISBLANK(R6230))),"Missing Information", INDEX(Table15[Entire Service Line Classification], MATCH(SUMIFS(Table15[Unique ID],Table15[System-Owned Portion],E6230,Table15[If Material Anything Other than "Lead" in Column E,Was Material Ever Previously Lead?],G6230,Table15[Customer-Owned Portion],O6230),Table15[Unique ID],0),0)))</f>
        <v/>
      </c>
      <c r="X6230"/>
    </row>
    <row r="6231" spans="2:24" x14ac:dyDescent="0.25">
      <c r="B6231" s="146"/>
      <c r="C6231" s="31"/>
      <c r="D6231" s="31"/>
      <c r="E6231" s="44"/>
      <c r="F6231" s="43"/>
      <c r="G6231" s="84"/>
      <c r="H6231" s="31"/>
      <c r="I6231" s="208"/>
      <c r="J6231" s="84"/>
      <c r="K6231" s="31"/>
      <c r="L6231" s="31"/>
      <c r="M6231" s="169"/>
      <c r="N6231" s="148"/>
      <c r="O6231" s="106"/>
      <c r="P6231" s="43"/>
      <c r="Q6231" s="31"/>
      <c r="R6231" s="84"/>
      <c r="S6231" s="31"/>
      <c r="T6231" s="31"/>
      <c r="U6231" s="169"/>
      <c r="V6231" s="150"/>
      <c r="W6231" s="141" t="str" cm="1">
        <f t="array" ref="W6231">IF(SUM(LEN(B6231:V6231))=0,"",IF(OR(OR(ISBLANK(F6231),SUM(LEN(C6231),LEN(D6231))=0),AND(NOT(E6231="Unknown"),ISBLANK(J6231)),AND(NOT(O6231="Unknown"),ISBLANK(R6231))),"Missing Information", INDEX(Table15[Entire Service Line Classification], MATCH(SUMIFS(Table15[Unique ID],Table15[System-Owned Portion],E6231,Table15[If Material Anything Other than "Lead" in Column E,Was Material Ever Previously Lead?],G6231,Table15[Customer-Owned Portion],O6231),Table15[Unique ID],0),0)))</f>
        <v/>
      </c>
      <c r="X6231"/>
    </row>
    <row r="6232" spans="2:24" x14ac:dyDescent="0.25">
      <c r="B6232" s="146"/>
      <c r="C6232" s="31"/>
      <c r="D6232" s="31"/>
      <c r="E6232" s="44"/>
      <c r="F6232" s="43"/>
      <c r="G6232" s="84"/>
      <c r="H6232" s="31"/>
      <c r="I6232" s="208"/>
      <c r="J6232" s="84"/>
      <c r="K6232" s="31"/>
      <c r="L6232" s="31"/>
      <c r="M6232" s="169"/>
      <c r="N6232" s="148"/>
      <c r="O6232" s="106"/>
      <c r="P6232" s="43"/>
      <c r="Q6232" s="31"/>
      <c r="R6232" s="84"/>
      <c r="S6232" s="31"/>
      <c r="T6232" s="31"/>
      <c r="U6232" s="169"/>
      <c r="V6232" s="150"/>
      <c r="W6232" s="141" t="str" cm="1">
        <f t="array" ref="W6232">IF(SUM(LEN(B6232:V6232))=0,"",IF(OR(OR(ISBLANK(F6232),SUM(LEN(C6232),LEN(D6232))=0),AND(NOT(E6232="Unknown"),ISBLANK(J6232)),AND(NOT(O6232="Unknown"),ISBLANK(R6232))),"Missing Information", INDEX(Table15[Entire Service Line Classification], MATCH(SUMIFS(Table15[Unique ID],Table15[System-Owned Portion],E6232,Table15[If Material Anything Other than "Lead" in Column E,Was Material Ever Previously Lead?],G6232,Table15[Customer-Owned Portion],O6232),Table15[Unique ID],0),0)))</f>
        <v/>
      </c>
      <c r="X6232"/>
    </row>
    <row r="6233" spans="2:24" x14ac:dyDescent="0.25">
      <c r="B6233" s="146"/>
      <c r="C6233" s="31"/>
      <c r="D6233" s="31"/>
      <c r="E6233" s="44"/>
      <c r="F6233" s="43"/>
      <c r="G6233" s="84"/>
      <c r="H6233" s="31"/>
      <c r="I6233" s="208"/>
      <c r="J6233" s="84"/>
      <c r="K6233" s="31"/>
      <c r="L6233" s="31"/>
      <c r="M6233" s="169"/>
      <c r="N6233" s="148"/>
      <c r="O6233" s="106"/>
      <c r="P6233" s="43"/>
      <c r="Q6233" s="31"/>
      <c r="R6233" s="84"/>
      <c r="S6233" s="31"/>
      <c r="T6233" s="31"/>
      <c r="U6233" s="169"/>
      <c r="V6233" s="150"/>
      <c r="W6233" s="141" t="str" cm="1">
        <f t="array" ref="W6233">IF(SUM(LEN(B6233:V6233))=0,"",IF(OR(OR(ISBLANK(F6233),SUM(LEN(C6233),LEN(D6233))=0),AND(NOT(E6233="Unknown"),ISBLANK(J6233)),AND(NOT(O6233="Unknown"),ISBLANK(R6233))),"Missing Information", INDEX(Table15[Entire Service Line Classification], MATCH(SUMIFS(Table15[Unique ID],Table15[System-Owned Portion],E6233,Table15[If Material Anything Other than "Lead" in Column E,Was Material Ever Previously Lead?],G6233,Table15[Customer-Owned Portion],O6233),Table15[Unique ID],0),0)))</f>
        <v/>
      </c>
      <c r="X6233"/>
    </row>
    <row r="6234" spans="2:24" x14ac:dyDescent="0.25">
      <c r="B6234" s="146"/>
      <c r="C6234" s="31"/>
      <c r="D6234" s="31"/>
      <c r="E6234" s="44"/>
      <c r="F6234" s="43"/>
      <c r="G6234" s="84"/>
      <c r="H6234" s="31"/>
      <c r="I6234" s="208"/>
      <c r="J6234" s="84"/>
      <c r="K6234" s="31"/>
      <c r="L6234" s="31"/>
      <c r="M6234" s="169"/>
      <c r="N6234" s="148"/>
      <c r="O6234" s="106"/>
      <c r="P6234" s="43"/>
      <c r="Q6234" s="31"/>
      <c r="R6234" s="84"/>
      <c r="S6234" s="31"/>
      <c r="T6234" s="31"/>
      <c r="U6234" s="169"/>
      <c r="V6234" s="150"/>
      <c r="W6234" s="141" t="str" cm="1">
        <f t="array" ref="W6234">IF(SUM(LEN(B6234:V6234))=0,"",IF(OR(OR(ISBLANK(F6234),SUM(LEN(C6234),LEN(D6234))=0),AND(NOT(E6234="Unknown"),ISBLANK(J6234)),AND(NOT(O6234="Unknown"),ISBLANK(R6234))),"Missing Information", INDEX(Table15[Entire Service Line Classification], MATCH(SUMIFS(Table15[Unique ID],Table15[System-Owned Portion],E6234,Table15[If Material Anything Other than "Lead" in Column E,Was Material Ever Previously Lead?],G6234,Table15[Customer-Owned Portion],O6234),Table15[Unique ID],0),0)))</f>
        <v/>
      </c>
      <c r="X6234"/>
    </row>
    <row r="6235" spans="2:24" x14ac:dyDescent="0.25">
      <c r="B6235" s="146"/>
      <c r="C6235" s="31"/>
      <c r="D6235" s="31"/>
      <c r="E6235" s="44"/>
      <c r="F6235" s="43"/>
      <c r="G6235" s="84"/>
      <c r="H6235" s="31"/>
      <c r="I6235" s="208"/>
      <c r="J6235" s="84"/>
      <c r="K6235" s="31"/>
      <c r="L6235" s="31"/>
      <c r="M6235" s="169"/>
      <c r="N6235" s="148"/>
      <c r="O6235" s="106"/>
      <c r="P6235" s="43"/>
      <c r="Q6235" s="31"/>
      <c r="R6235" s="84"/>
      <c r="S6235" s="31"/>
      <c r="T6235" s="31"/>
      <c r="U6235" s="169"/>
      <c r="V6235" s="150"/>
      <c r="W6235" s="141" t="str" cm="1">
        <f t="array" ref="W6235">IF(SUM(LEN(B6235:V6235))=0,"",IF(OR(OR(ISBLANK(F6235),SUM(LEN(C6235),LEN(D6235))=0),AND(NOT(E6235="Unknown"),ISBLANK(J6235)),AND(NOT(O6235="Unknown"),ISBLANK(R6235))),"Missing Information", INDEX(Table15[Entire Service Line Classification], MATCH(SUMIFS(Table15[Unique ID],Table15[System-Owned Portion],E6235,Table15[If Material Anything Other than "Lead" in Column E,Was Material Ever Previously Lead?],G6235,Table15[Customer-Owned Portion],O6235),Table15[Unique ID],0),0)))</f>
        <v/>
      </c>
      <c r="X6235"/>
    </row>
    <row r="6236" spans="2:24" x14ac:dyDescent="0.25">
      <c r="B6236" s="146"/>
      <c r="C6236" s="31"/>
      <c r="D6236" s="31"/>
      <c r="E6236" s="44"/>
      <c r="F6236" s="43"/>
      <c r="G6236" s="84"/>
      <c r="H6236" s="31"/>
      <c r="I6236" s="208"/>
      <c r="J6236" s="84"/>
      <c r="K6236" s="31"/>
      <c r="L6236" s="31"/>
      <c r="M6236" s="169"/>
      <c r="N6236" s="148"/>
      <c r="O6236" s="106"/>
      <c r="P6236" s="43"/>
      <c r="Q6236" s="31"/>
      <c r="R6236" s="84"/>
      <c r="S6236" s="31"/>
      <c r="T6236" s="31"/>
      <c r="U6236" s="169"/>
      <c r="V6236" s="150"/>
      <c r="W6236" s="141" t="str" cm="1">
        <f t="array" ref="W6236">IF(SUM(LEN(B6236:V6236))=0,"",IF(OR(OR(ISBLANK(F6236),SUM(LEN(C6236),LEN(D6236))=0),AND(NOT(E6236="Unknown"),ISBLANK(J6236)),AND(NOT(O6236="Unknown"),ISBLANK(R6236))),"Missing Information", INDEX(Table15[Entire Service Line Classification], MATCH(SUMIFS(Table15[Unique ID],Table15[System-Owned Portion],E6236,Table15[If Material Anything Other than "Lead" in Column E,Was Material Ever Previously Lead?],G6236,Table15[Customer-Owned Portion],O6236),Table15[Unique ID],0),0)))</f>
        <v/>
      </c>
      <c r="X6236"/>
    </row>
    <row r="6237" spans="2:24" x14ac:dyDescent="0.25">
      <c r="B6237" s="146"/>
      <c r="C6237" s="31"/>
      <c r="D6237" s="31"/>
      <c r="E6237" s="44"/>
      <c r="F6237" s="43"/>
      <c r="G6237" s="84"/>
      <c r="H6237" s="31"/>
      <c r="I6237" s="208"/>
      <c r="J6237" s="84"/>
      <c r="K6237" s="31"/>
      <c r="L6237" s="31"/>
      <c r="M6237" s="169"/>
      <c r="N6237" s="148"/>
      <c r="O6237" s="106"/>
      <c r="P6237" s="43"/>
      <c r="Q6237" s="31"/>
      <c r="R6237" s="84"/>
      <c r="S6237" s="31"/>
      <c r="T6237" s="31"/>
      <c r="U6237" s="169"/>
      <c r="V6237" s="150"/>
      <c r="W6237" s="141" t="str" cm="1">
        <f t="array" ref="W6237">IF(SUM(LEN(B6237:V6237))=0,"",IF(OR(OR(ISBLANK(F6237),SUM(LEN(C6237),LEN(D6237))=0),AND(NOT(E6237="Unknown"),ISBLANK(J6237)),AND(NOT(O6237="Unknown"),ISBLANK(R6237))),"Missing Information", INDEX(Table15[Entire Service Line Classification], MATCH(SUMIFS(Table15[Unique ID],Table15[System-Owned Portion],E6237,Table15[If Material Anything Other than "Lead" in Column E,Was Material Ever Previously Lead?],G6237,Table15[Customer-Owned Portion],O6237),Table15[Unique ID],0),0)))</f>
        <v/>
      </c>
      <c r="X6237"/>
    </row>
    <row r="6238" spans="2:24" x14ac:dyDescent="0.25">
      <c r="B6238" s="146"/>
      <c r="C6238" s="31"/>
      <c r="D6238" s="31"/>
      <c r="E6238" s="44"/>
      <c r="F6238" s="43"/>
      <c r="G6238" s="84"/>
      <c r="H6238" s="31"/>
      <c r="I6238" s="208"/>
      <c r="J6238" s="84"/>
      <c r="K6238" s="31"/>
      <c r="L6238" s="31"/>
      <c r="M6238" s="169"/>
      <c r="N6238" s="148"/>
      <c r="O6238" s="106"/>
      <c r="P6238" s="43"/>
      <c r="Q6238" s="31"/>
      <c r="R6238" s="84"/>
      <c r="S6238" s="31"/>
      <c r="T6238" s="31"/>
      <c r="U6238" s="169"/>
      <c r="V6238" s="150"/>
      <c r="W6238" s="141" t="str" cm="1">
        <f t="array" ref="W6238">IF(SUM(LEN(B6238:V6238))=0,"",IF(OR(OR(ISBLANK(F6238),SUM(LEN(C6238),LEN(D6238))=0),AND(NOT(E6238="Unknown"),ISBLANK(J6238)),AND(NOT(O6238="Unknown"),ISBLANK(R6238))),"Missing Information", INDEX(Table15[Entire Service Line Classification], MATCH(SUMIFS(Table15[Unique ID],Table15[System-Owned Portion],E6238,Table15[If Material Anything Other than "Lead" in Column E,Was Material Ever Previously Lead?],G6238,Table15[Customer-Owned Portion],O6238),Table15[Unique ID],0),0)))</f>
        <v/>
      </c>
      <c r="X6238"/>
    </row>
    <row r="6239" spans="2:24" x14ac:dyDescent="0.25">
      <c r="B6239" s="146"/>
      <c r="C6239" s="31"/>
      <c r="D6239" s="31"/>
      <c r="E6239" s="44"/>
      <c r="F6239" s="43"/>
      <c r="G6239" s="84"/>
      <c r="H6239" s="31"/>
      <c r="I6239" s="208"/>
      <c r="J6239" s="84"/>
      <c r="K6239" s="31"/>
      <c r="L6239" s="31"/>
      <c r="M6239" s="169"/>
      <c r="N6239" s="148"/>
      <c r="O6239" s="106"/>
      <c r="P6239" s="43"/>
      <c r="Q6239" s="31"/>
      <c r="R6239" s="84"/>
      <c r="S6239" s="31"/>
      <c r="T6239" s="31"/>
      <c r="U6239" s="169"/>
      <c r="V6239" s="150"/>
      <c r="W6239" s="141" t="str" cm="1">
        <f t="array" ref="W6239">IF(SUM(LEN(B6239:V6239))=0,"",IF(OR(OR(ISBLANK(F6239),SUM(LEN(C6239),LEN(D6239))=0),AND(NOT(E6239="Unknown"),ISBLANK(J6239)),AND(NOT(O6239="Unknown"),ISBLANK(R6239))),"Missing Information", INDEX(Table15[Entire Service Line Classification], MATCH(SUMIFS(Table15[Unique ID],Table15[System-Owned Portion],E6239,Table15[If Material Anything Other than "Lead" in Column E,Was Material Ever Previously Lead?],G6239,Table15[Customer-Owned Portion],O6239),Table15[Unique ID],0),0)))</f>
        <v/>
      </c>
      <c r="X6239"/>
    </row>
    <row r="6240" spans="2:24" x14ac:dyDescent="0.25">
      <c r="B6240" s="146"/>
      <c r="C6240" s="31"/>
      <c r="D6240" s="31"/>
      <c r="E6240" s="44"/>
      <c r="F6240" s="43"/>
      <c r="G6240" s="84"/>
      <c r="H6240" s="31"/>
      <c r="I6240" s="208"/>
      <c r="J6240" s="84"/>
      <c r="K6240" s="31"/>
      <c r="L6240" s="31"/>
      <c r="M6240" s="169"/>
      <c r="N6240" s="148"/>
      <c r="O6240" s="106"/>
      <c r="P6240" s="43"/>
      <c r="Q6240" s="31"/>
      <c r="R6240" s="84"/>
      <c r="S6240" s="31"/>
      <c r="T6240" s="31"/>
      <c r="U6240" s="169"/>
      <c r="V6240" s="150"/>
      <c r="W6240" s="141" t="str" cm="1">
        <f t="array" ref="W6240">IF(SUM(LEN(B6240:V6240))=0,"",IF(OR(OR(ISBLANK(F6240),SUM(LEN(C6240),LEN(D6240))=0),AND(NOT(E6240="Unknown"),ISBLANK(J6240)),AND(NOT(O6240="Unknown"),ISBLANK(R6240))),"Missing Information", INDEX(Table15[Entire Service Line Classification], MATCH(SUMIFS(Table15[Unique ID],Table15[System-Owned Portion],E6240,Table15[If Material Anything Other than "Lead" in Column E,Was Material Ever Previously Lead?],G6240,Table15[Customer-Owned Portion],O6240),Table15[Unique ID],0),0)))</f>
        <v/>
      </c>
      <c r="X6240"/>
    </row>
    <row r="6241" spans="2:24" x14ac:dyDescent="0.25">
      <c r="B6241" s="146"/>
      <c r="C6241" s="31"/>
      <c r="D6241" s="31"/>
      <c r="E6241" s="44"/>
      <c r="F6241" s="43"/>
      <c r="G6241" s="84"/>
      <c r="H6241" s="31"/>
      <c r="I6241" s="208"/>
      <c r="J6241" s="84"/>
      <c r="K6241" s="31"/>
      <c r="L6241" s="31"/>
      <c r="M6241" s="169"/>
      <c r="N6241" s="148"/>
      <c r="O6241" s="106"/>
      <c r="P6241" s="43"/>
      <c r="Q6241" s="31"/>
      <c r="R6241" s="84"/>
      <c r="S6241" s="31"/>
      <c r="T6241" s="31"/>
      <c r="U6241" s="169"/>
      <c r="V6241" s="150"/>
      <c r="W6241" s="141" t="str" cm="1">
        <f t="array" ref="W6241">IF(SUM(LEN(B6241:V6241))=0,"",IF(OR(OR(ISBLANK(F6241),SUM(LEN(C6241),LEN(D6241))=0),AND(NOT(E6241="Unknown"),ISBLANK(J6241)),AND(NOT(O6241="Unknown"),ISBLANK(R6241))),"Missing Information", INDEX(Table15[Entire Service Line Classification], MATCH(SUMIFS(Table15[Unique ID],Table15[System-Owned Portion],E6241,Table15[If Material Anything Other than "Lead" in Column E,Was Material Ever Previously Lead?],G6241,Table15[Customer-Owned Portion],O6241),Table15[Unique ID],0),0)))</f>
        <v/>
      </c>
      <c r="X6241"/>
    </row>
    <row r="6242" spans="2:24" x14ac:dyDescent="0.25">
      <c r="B6242" s="146"/>
      <c r="C6242" s="31"/>
      <c r="D6242" s="31"/>
      <c r="E6242" s="44"/>
      <c r="F6242" s="43"/>
      <c r="G6242" s="84"/>
      <c r="H6242" s="31"/>
      <c r="I6242" s="208"/>
      <c r="J6242" s="84"/>
      <c r="K6242" s="31"/>
      <c r="L6242" s="31"/>
      <c r="M6242" s="169"/>
      <c r="N6242" s="148"/>
      <c r="O6242" s="106"/>
      <c r="P6242" s="43"/>
      <c r="Q6242" s="31"/>
      <c r="R6242" s="84"/>
      <c r="S6242" s="31"/>
      <c r="T6242" s="31"/>
      <c r="U6242" s="169"/>
      <c r="V6242" s="150"/>
      <c r="W6242" s="141" t="str" cm="1">
        <f t="array" ref="W6242">IF(SUM(LEN(B6242:V6242))=0,"",IF(OR(OR(ISBLANK(F6242),SUM(LEN(C6242),LEN(D6242))=0),AND(NOT(E6242="Unknown"),ISBLANK(J6242)),AND(NOT(O6242="Unknown"),ISBLANK(R6242))),"Missing Information", INDEX(Table15[Entire Service Line Classification], MATCH(SUMIFS(Table15[Unique ID],Table15[System-Owned Portion],E6242,Table15[If Material Anything Other than "Lead" in Column E,Was Material Ever Previously Lead?],G6242,Table15[Customer-Owned Portion],O6242),Table15[Unique ID],0),0)))</f>
        <v/>
      </c>
      <c r="X6242"/>
    </row>
    <row r="6243" spans="2:24" x14ac:dyDescent="0.25">
      <c r="B6243" s="146"/>
      <c r="C6243" s="31"/>
      <c r="D6243" s="31"/>
      <c r="E6243" s="44"/>
      <c r="F6243" s="43"/>
      <c r="G6243" s="84"/>
      <c r="H6243" s="31"/>
      <c r="I6243" s="208"/>
      <c r="J6243" s="84"/>
      <c r="K6243" s="31"/>
      <c r="L6243" s="31"/>
      <c r="M6243" s="169"/>
      <c r="N6243" s="148"/>
      <c r="O6243" s="106"/>
      <c r="P6243" s="43"/>
      <c r="Q6243" s="31"/>
      <c r="R6243" s="84"/>
      <c r="S6243" s="31"/>
      <c r="T6243" s="31"/>
      <c r="U6243" s="169"/>
      <c r="V6243" s="150"/>
      <c r="W6243" s="141" t="str" cm="1">
        <f t="array" ref="W6243">IF(SUM(LEN(B6243:V6243))=0,"",IF(OR(OR(ISBLANK(F6243),SUM(LEN(C6243),LEN(D6243))=0),AND(NOT(E6243="Unknown"),ISBLANK(J6243)),AND(NOT(O6243="Unknown"),ISBLANK(R6243))),"Missing Information", INDEX(Table15[Entire Service Line Classification], MATCH(SUMIFS(Table15[Unique ID],Table15[System-Owned Portion],E6243,Table15[If Material Anything Other than "Lead" in Column E,Was Material Ever Previously Lead?],G6243,Table15[Customer-Owned Portion],O6243),Table15[Unique ID],0),0)))</f>
        <v/>
      </c>
      <c r="X6243"/>
    </row>
    <row r="6244" spans="2:24" x14ac:dyDescent="0.25">
      <c r="B6244" s="146"/>
      <c r="C6244" s="31"/>
      <c r="D6244" s="31"/>
      <c r="E6244" s="44"/>
      <c r="F6244" s="43"/>
      <c r="G6244" s="84"/>
      <c r="H6244" s="31"/>
      <c r="I6244" s="208"/>
      <c r="J6244" s="84"/>
      <c r="K6244" s="31"/>
      <c r="L6244" s="31"/>
      <c r="M6244" s="169"/>
      <c r="N6244" s="148"/>
      <c r="O6244" s="106"/>
      <c r="P6244" s="43"/>
      <c r="Q6244" s="31"/>
      <c r="R6244" s="84"/>
      <c r="S6244" s="31"/>
      <c r="T6244" s="31"/>
      <c r="U6244" s="169"/>
      <c r="V6244" s="150"/>
      <c r="W6244" s="141" t="str" cm="1">
        <f t="array" ref="W6244">IF(SUM(LEN(B6244:V6244))=0,"",IF(OR(OR(ISBLANK(F6244),SUM(LEN(C6244),LEN(D6244))=0),AND(NOT(E6244="Unknown"),ISBLANK(J6244)),AND(NOT(O6244="Unknown"),ISBLANK(R6244))),"Missing Information", INDEX(Table15[Entire Service Line Classification], MATCH(SUMIFS(Table15[Unique ID],Table15[System-Owned Portion],E6244,Table15[If Material Anything Other than "Lead" in Column E,Was Material Ever Previously Lead?],G6244,Table15[Customer-Owned Portion],O6244),Table15[Unique ID],0),0)))</f>
        <v/>
      </c>
      <c r="X6244"/>
    </row>
    <row r="6245" spans="2:24" x14ac:dyDescent="0.25">
      <c r="B6245" s="146"/>
      <c r="C6245" s="31"/>
      <c r="D6245" s="31"/>
      <c r="E6245" s="44"/>
      <c r="F6245" s="43"/>
      <c r="G6245" s="84"/>
      <c r="H6245" s="31"/>
      <c r="I6245" s="208"/>
      <c r="J6245" s="84"/>
      <c r="K6245" s="31"/>
      <c r="L6245" s="31"/>
      <c r="M6245" s="169"/>
      <c r="N6245" s="148"/>
      <c r="O6245" s="106"/>
      <c r="P6245" s="43"/>
      <c r="Q6245" s="31"/>
      <c r="R6245" s="84"/>
      <c r="S6245" s="31"/>
      <c r="T6245" s="31"/>
      <c r="U6245" s="169"/>
      <c r="V6245" s="150"/>
      <c r="W6245" s="141" t="str" cm="1">
        <f t="array" ref="W6245">IF(SUM(LEN(B6245:V6245))=0,"",IF(OR(OR(ISBLANK(F6245),SUM(LEN(C6245),LEN(D6245))=0),AND(NOT(E6245="Unknown"),ISBLANK(J6245)),AND(NOT(O6245="Unknown"),ISBLANK(R6245))),"Missing Information", INDEX(Table15[Entire Service Line Classification], MATCH(SUMIFS(Table15[Unique ID],Table15[System-Owned Portion],E6245,Table15[If Material Anything Other than "Lead" in Column E,Was Material Ever Previously Lead?],G6245,Table15[Customer-Owned Portion],O6245),Table15[Unique ID],0),0)))</f>
        <v/>
      </c>
      <c r="X6245"/>
    </row>
    <row r="6246" spans="2:24" x14ac:dyDescent="0.25">
      <c r="B6246" s="146"/>
      <c r="C6246" s="31"/>
      <c r="D6246" s="31"/>
      <c r="E6246" s="44"/>
      <c r="F6246" s="43"/>
      <c r="G6246" s="84"/>
      <c r="H6246" s="31"/>
      <c r="I6246" s="208"/>
      <c r="J6246" s="84"/>
      <c r="K6246" s="31"/>
      <c r="L6246" s="31"/>
      <c r="M6246" s="169"/>
      <c r="N6246" s="148"/>
      <c r="O6246" s="106"/>
      <c r="P6246" s="43"/>
      <c r="Q6246" s="31"/>
      <c r="R6246" s="84"/>
      <c r="S6246" s="31"/>
      <c r="T6246" s="31"/>
      <c r="U6246" s="169"/>
      <c r="V6246" s="150"/>
      <c r="W6246" s="141" t="str" cm="1">
        <f t="array" ref="W6246">IF(SUM(LEN(B6246:V6246))=0,"",IF(OR(OR(ISBLANK(F6246),SUM(LEN(C6246),LEN(D6246))=0),AND(NOT(E6246="Unknown"),ISBLANK(J6246)),AND(NOT(O6246="Unknown"),ISBLANK(R6246))),"Missing Information", INDEX(Table15[Entire Service Line Classification], MATCH(SUMIFS(Table15[Unique ID],Table15[System-Owned Portion],E6246,Table15[If Material Anything Other than "Lead" in Column E,Was Material Ever Previously Lead?],G6246,Table15[Customer-Owned Portion],O6246),Table15[Unique ID],0),0)))</f>
        <v/>
      </c>
      <c r="X6246"/>
    </row>
    <row r="6247" spans="2:24" x14ac:dyDescent="0.25">
      <c r="B6247" s="146"/>
      <c r="C6247" s="31"/>
      <c r="D6247" s="31"/>
      <c r="E6247" s="44"/>
      <c r="F6247" s="43"/>
      <c r="G6247" s="84"/>
      <c r="H6247" s="31"/>
      <c r="I6247" s="208"/>
      <c r="J6247" s="84"/>
      <c r="K6247" s="31"/>
      <c r="L6247" s="31"/>
      <c r="M6247" s="169"/>
      <c r="N6247" s="148"/>
      <c r="O6247" s="106"/>
      <c r="P6247" s="43"/>
      <c r="Q6247" s="31"/>
      <c r="R6247" s="84"/>
      <c r="S6247" s="31"/>
      <c r="T6247" s="31"/>
      <c r="U6247" s="169"/>
      <c r="V6247" s="150"/>
      <c r="W6247" s="141" t="str" cm="1">
        <f t="array" ref="W6247">IF(SUM(LEN(B6247:V6247))=0,"",IF(OR(OR(ISBLANK(F6247),SUM(LEN(C6247),LEN(D6247))=0),AND(NOT(E6247="Unknown"),ISBLANK(J6247)),AND(NOT(O6247="Unknown"),ISBLANK(R6247))),"Missing Information", INDEX(Table15[Entire Service Line Classification], MATCH(SUMIFS(Table15[Unique ID],Table15[System-Owned Portion],E6247,Table15[If Material Anything Other than "Lead" in Column E,Was Material Ever Previously Lead?],G6247,Table15[Customer-Owned Portion],O6247),Table15[Unique ID],0),0)))</f>
        <v/>
      </c>
      <c r="X6247"/>
    </row>
    <row r="6248" spans="2:24" x14ac:dyDescent="0.25">
      <c r="B6248" s="146"/>
      <c r="C6248" s="31"/>
      <c r="D6248" s="31"/>
      <c r="E6248" s="44"/>
      <c r="F6248" s="43"/>
      <c r="G6248" s="84"/>
      <c r="H6248" s="31"/>
      <c r="I6248" s="208"/>
      <c r="J6248" s="84"/>
      <c r="K6248" s="31"/>
      <c r="L6248" s="31"/>
      <c r="M6248" s="169"/>
      <c r="N6248" s="148"/>
      <c r="O6248" s="106"/>
      <c r="P6248" s="43"/>
      <c r="Q6248" s="31"/>
      <c r="R6248" s="84"/>
      <c r="S6248" s="31"/>
      <c r="T6248" s="31"/>
      <c r="U6248" s="169"/>
      <c r="V6248" s="150"/>
      <c r="W6248" s="141" t="str" cm="1">
        <f t="array" ref="W6248">IF(SUM(LEN(B6248:V6248))=0,"",IF(OR(OR(ISBLANK(F6248),SUM(LEN(C6248),LEN(D6248))=0),AND(NOT(E6248="Unknown"),ISBLANK(J6248)),AND(NOT(O6248="Unknown"),ISBLANK(R6248))),"Missing Information", INDEX(Table15[Entire Service Line Classification], MATCH(SUMIFS(Table15[Unique ID],Table15[System-Owned Portion],E6248,Table15[If Material Anything Other than "Lead" in Column E,Was Material Ever Previously Lead?],G6248,Table15[Customer-Owned Portion],O6248),Table15[Unique ID],0),0)))</f>
        <v/>
      </c>
      <c r="X6248"/>
    </row>
    <row r="6249" spans="2:24" x14ac:dyDescent="0.25">
      <c r="B6249" s="146"/>
      <c r="C6249" s="31"/>
      <c r="D6249" s="31"/>
      <c r="E6249" s="44"/>
      <c r="F6249" s="43"/>
      <c r="G6249" s="84"/>
      <c r="H6249" s="31"/>
      <c r="I6249" s="208"/>
      <c r="J6249" s="84"/>
      <c r="K6249" s="31"/>
      <c r="L6249" s="31"/>
      <c r="M6249" s="169"/>
      <c r="N6249" s="148"/>
      <c r="O6249" s="106"/>
      <c r="P6249" s="43"/>
      <c r="Q6249" s="31"/>
      <c r="R6249" s="84"/>
      <c r="S6249" s="31"/>
      <c r="T6249" s="31"/>
      <c r="U6249" s="169"/>
      <c r="V6249" s="150"/>
      <c r="W6249" s="141" t="str" cm="1">
        <f t="array" ref="W6249">IF(SUM(LEN(B6249:V6249))=0,"",IF(OR(OR(ISBLANK(F6249),SUM(LEN(C6249),LEN(D6249))=0),AND(NOT(E6249="Unknown"),ISBLANK(J6249)),AND(NOT(O6249="Unknown"),ISBLANK(R6249))),"Missing Information", INDEX(Table15[Entire Service Line Classification], MATCH(SUMIFS(Table15[Unique ID],Table15[System-Owned Portion],E6249,Table15[If Material Anything Other than "Lead" in Column E,Was Material Ever Previously Lead?],G6249,Table15[Customer-Owned Portion],O6249),Table15[Unique ID],0),0)))</f>
        <v/>
      </c>
      <c r="X6249"/>
    </row>
    <row r="6250" spans="2:24" x14ac:dyDescent="0.25">
      <c r="B6250" s="146"/>
      <c r="C6250" s="31"/>
      <c r="D6250" s="31"/>
      <c r="E6250" s="44"/>
      <c r="F6250" s="43"/>
      <c r="G6250" s="84"/>
      <c r="H6250" s="31"/>
      <c r="I6250" s="208"/>
      <c r="J6250" s="84"/>
      <c r="K6250" s="31"/>
      <c r="L6250" s="31"/>
      <c r="M6250" s="169"/>
      <c r="N6250" s="148"/>
      <c r="O6250" s="106"/>
      <c r="P6250" s="43"/>
      <c r="Q6250" s="31"/>
      <c r="R6250" s="84"/>
      <c r="S6250" s="31"/>
      <c r="T6250" s="31"/>
      <c r="U6250" s="169"/>
      <c r="V6250" s="150"/>
      <c r="W6250" s="141" t="str" cm="1">
        <f t="array" ref="W6250">IF(SUM(LEN(B6250:V6250))=0,"",IF(OR(OR(ISBLANK(F6250),SUM(LEN(C6250),LEN(D6250))=0),AND(NOT(E6250="Unknown"),ISBLANK(J6250)),AND(NOT(O6250="Unknown"),ISBLANK(R6250))),"Missing Information", INDEX(Table15[Entire Service Line Classification], MATCH(SUMIFS(Table15[Unique ID],Table15[System-Owned Portion],E6250,Table15[If Material Anything Other than "Lead" in Column E,Was Material Ever Previously Lead?],G6250,Table15[Customer-Owned Portion],O6250),Table15[Unique ID],0),0)))</f>
        <v/>
      </c>
      <c r="X6250"/>
    </row>
    <row r="6251" spans="2:24" x14ac:dyDescent="0.25">
      <c r="B6251" s="146"/>
      <c r="C6251" s="31"/>
      <c r="D6251" s="31"/>
      <c r="E6251" s="44"/>
      <c r="F6251" s="43"/>
      <c r="G6251" s="84"/>
      <c r="H6251" s="31"/>
      <c r="I6251" s="208"/>
      <c r="J6251" s="84"/>
      <c r="K6251" s="31"/>
      <c r="L6251" s="31"/>
      <c r="M6251" s="169"/>
      <c r="N6251" s="148"/>
      <c r="O6251" s="106"/>
      <c r="P6251" s="43"/>
      <c r="Q6251" s="31"/>
      <c r="R6251" s="84"/>
      <c r="S6251" s="31"/>
      <c r="T6251" s="31"/>
      <c r="U6251" s="169"/>
      <c r="V6251" s="150"/>
      <c r="W6251" s="141" t="str" cm="1">
        <f t="array" ref="W6251">IF(SUM(LEN(B6251:V6251))=0,"",IF(OR(OR(ISBLANK(F6251),SUM(LEN(C6251),LEN(D6251))=0),AND(NOT(E6251="Unknown"),ISBLANK(J6251)),AND(NOT(O6251="Unknown"),ISBLANK(R6251))),"Missing Information", INDEX(Table15[Entire Service Line Classification], MATCH(SUMIFS(Table15[Unique ID],Table15[System-Owned Portion],E6251,Table15[If Material Anything Other than "Lead" in Column E,Was Material Ever Previously Lead?],G6251,Table15[Customer-Owned Portion],O6251),Table15[Unique ID],0),0)))</f>
        <v/>
      </c>
      <c r="X6251"/>
    </row>
    <row r="6252" spans="2:24" x14ac:dyDescent="0.25">
      <c r="B6252" s="146"/>
      <c r="C6252" s="31"/>
      <c r="D6252" s="31"/>
      <c r="E6252" s="44"/>
      <c r="F6252" s="43"/>
      <c r="G6252" s="84"/>
      <c r="H6252" s="31"/>
      <c r="I6252" s="208"/>
      <c r="J6252" s="84"/>
      <c r="K6252" s="31"/>
      <c r="L6252" s="31"/>
      <c r="M6252" s="169"/>
      <c r="N6252" s="148"/>
      <c r="O6252" s="106"/>
      <c r="P6252" s="43"/>
      <c r="Q6252" s="31"/>
      <c r="R6252" s="84"/>
      <c r="S6252" s="31"/>
      <c r="T6252" s="31"/>
      <c r="U6252" s="169"/>
      <c r="V6252" s="150"/>
      <c r="W6252" s="141" t="str" cm="1">
        <f t="array" ref="W6252">IF(SUM(LEN(B6252:V6252))=0,"",IF(OR(OR(ISBLANK(F6252),SUM(LEN(C6252),LEN(D6252))=0),AND(NOT(E6252="Unknown"),ISBLANK(J6252)),AND(NOT(O6252="Unknown"),ISBLANK(R6252))),"Missing Information", INDEX(Table15[Entire Service Line Classification], MATCH(SUMIFS(Table15[Unique ID],Table15[System-Owned Portion],E6252,Table15[If Material Anything Other than "Lead" in Column E,Was Material Ever Previously Lead?],G6252,Table15[Customer-Owned Portion],O6252),Table15[Unique ID],0),0)))</f>
        <v/>
      </c>
      <c r="X6252"/>
    </row>
    <row r="6253" spans="2:24" x14ac:dyDescent="0.25">
      <c r="B6253" s="146"/>
      <c r="C6253" s="31"/>
      <c r="D6253" s="31"/>
      <c r="E6253" s="44"/>
      <c r="F6253" s="43"/>
      <c r="G6253" s="84"/>
      <c r="H6253" s="31"/>
      <c r="I6253" s="208"/>
      <c r="J6253" s="84"/>
      <c r="K6253" s="31"/>
      <c r="L6253" s="31"/>
      <c r="M6253" s="169"/>
      <c r="N6253" s="148"/>
      <c r="O6253" s="106"/>
      <c r="P6253" s="43"/>
      <c r="Q6253" s="31"/>
      <c r="R6253" s="84"/>
      <c r="S6253" s="31"/>
      <c r="T6253" s="31"/>
      <c r="U6253" s="169"/>
      <c r="V6253" s="150"/>
      <c r="W6253" s="141" t="str" cm="1">
        <f t="array" ref="W6253">IF(SUM(LEN(B6253:V6253))=0,"",IF(OR(OR(ISBLANK(F6253),SUM(LEN(C6253),LEN(D6253))=0),AND(NOT(E6253="Unknown"),ISBLANK(J6253)),AND(NOT(O6253="Unknown"),ISBLANK(R6253))),"Missing Information", INDEX(Table15[Entire Service Line Classification], MATCH(SUMIFS(Table15[Unique ID],Table15[System-Owned Portion],E6253,Table15[If Material Anything Other than "Lead" in Column E,Was Material Ever Previously Lead?],G6253,Table15[Customer-Owned Portion],O6253),Table15[Unique ID],0),0)))</f>
        <v/>
      </c>
      <c r="X6253"/>
    </row>
    <row r="6254" spans="2:24" x14ac:dyDescent="0.25">
      <c r="B6254" s="146"/>
      <c r="C6254" s="31"/>
      <c r="D6254" s="31"/>
      <c r="E6254" s="44"/>
      <c r="F6254" s="43"/>
      <c r="G6254" s="84"/>
      <c r="H6254" s="31"/>
      <c r="I6254" s="208"/>
      <c r="J6254" s="84"/>
      <c r="K6254" s="31"/>
      <c r="L6254" s="31"/>
      <c r="M6254" s="169"/>
      <c r="N6254" s="148"/>
      <c r="O6254" s="106"/>
      <c r="P6254" s="43"/>
      <c r="Q6254" s="31"/>
      <c r="R6254" s="84"/>
      <c r="S6254" s="31"/>
      <c r="T6254" s="31"/>
      <c r="U6254" s="169"/>
      <c r="V6254" s="150"/>
      <c r="W6254" s="141" t="str" cm="1">
        <f t="array" ref="W6254">IF(SUM(LEN(B6254:V6254))=0,"",IF(OR(OR(ISBLANK(F6254),SUM(LEN(C6254),LEN(D6254))=0),AND(NOT(E6254="Unknown"),ISBLANK(J6254)),AND(NOT(O6254="Unknown"),ISBLANK(R6254))),"Missing Information", INDEX(Table15[Entire Service Line Classification], MATCH(SUMIFS(Table15[Unique ID],Table15[System-Owned Portion],E6254,Table15[If Material Anything Other than "Lead" in Column E,Was Material Ever Previously Lead?],G6254,Table15[Customer-Owned Portion],O6254),Table15[Unique ID],0),0)))</f>
        <v/>
      </c>
      <c r="X6254"/>
    </row>
    <row r="6255" spans="2:24" x14ac:dyDescent="0.25">
      <c r="B6255" s="146"/>
      <c r="C6255" s="31"/>
      <c r="D6255" s="31"/>
      <c r="E6255" s="44"/>
      <c r="F6255" s="43"/>
      <c r="G6255" s="84"/>
      <c r="H6255" s="31"/>
      <c r="I6255" s="208"/>
      <c r="J6255" s="84"/>
      <c r="K6255" s="31"/>
      <c r="L6255" s="31"/>
      <c r="M6255" s="169"/>
      <c r="N6255" s="148"/>
      <c r="O6255" s="106"/>
      <c r="P6255" s="43"/>
      <c r="Q6255" s="31"/>
      <c r="R6255" s="84"/>
      <c r="S6255" s="31"/>
      <c r="T6255" s="31"/>
      <c r="U6255" s="169"/>
      <c r="V6255" s="150"/>
      <c r="W6255" s="141" t="str" cm="1">
        <f t="array" ref="W6255">IF(SUM(LEN(B6255:V6255))=0,"",IF(OR(OR(ISBLANK(F6255),SUM(LEN(C6255),LEN(D6255))=0),AND(NOT(E6255="Unknown"),ISBLANK(J6255)),AND(NOT(O6255="Unknown"),ISBLANK(R6255))),"Missing Information", INDEX(Table15[Entire Service Line Classification], MATCH(SUMIFS(Table15[Unique ID],Table15[System-Owned Portion],E6255,Table15[If Material Anything Other than "Lead" in Column E,Was Material Ever Previously Lead?],G6255,Table15[Customer-Owned Portion],O6255),Table15[Unique ID],0),0)))</f>
        <v/>
      </c>
      <c r="X6255"/>
    </row>
    <row r="6256" spans="2:24" x14ac:dyDescent="0.25">
      <c r="B6256" s="146"/>
      <c r="C6256" s="31"/>
      <c r="D6256" s="31"/>
      <c r="E6256" s="44"/>
      <c r="F6256" s="43"/>
      <c r="G6256" s="84"/>
      <c r="H6256" s="31"/>
      <c r="I6256" s="208"/>
      <c r="J6256" s="84"/>
      <c r="K6256" s="31"/>
      <c r="L6256" s="31"/>
      <c r="M6256" s="169"/>
      <c r="N6256" s="148"/>
      <c r="O6256" s="106"/>
      <c r="P6256" s="43"/>
      <c r="Q6256" s="31"/>
      <c r="R6256" s="84"/>
      <c r="S6256" s="31"/>
      <c r="T6256" s="31"/>
      <c r="U6256" s="169"/>
      <c r="V6256" s="150"/>
      <c r="W6256" s="141" t="str" cm="1">
        <f t="array" ref="W6256">IF(SUM(LEN(B6256:V6256))=0,"",IF(OR(OR(ISBLANK(F6256),SUM(LEN(C6256),LEN(D6256))=0),AND(NOT(E6256="Unknown"),ISBLANK(J6256)),AND(NOT(O6256="Unknown"),ISBLANK(R6256))),"Missing Information", INDEX(Table15[Entire Service Line Classification], MATCH(SUMIFS(Table15[Unique ID],Table15[System-Owned Portion],E6256,Table15[If Material Anything Other than "Lead" in Column E,Was Material Ever Previously Lead?],G6256,Table15[Customer-Owned Portion],O6256),Table15[Unique ID],0),0)))</f>
        <v/>
      </c>
      <c r="X6256"/>
    </row>
    <row r="6257" spans="2:24" x14ac:dyDescent="0.25">
      <c r="B6257" s="146"/>
      <c r="C6257" s="31"/>
      <c r="D6257" s="31"/>
      <c r="E6257" s="44"/>
      <c r="F6257" s="43"/>
      <c r="G6257" s="84"/>
      <c r="H6257" s="31"/>
      <c r="I6257" s="208"/>
      <c r="J6257" s="84"/>
      <c r="K6257" s="31"/>
      <c r="L6257" s="31"/>
      <c r="M6257" s="169"/>
      <c r="N6257" s="148"/>
      <c r="O6257" s="106"/>
      <c r="P6257" s="43"/>
      <c r="Q6257" s="31"/>
      <c r="R6257" s="84"/>
      <c r="S6257" s="31"/>
      <c r="T6257" s="31"/>
      <c r="U6257" s="169"/>
      <c r="V6257" s="150"/>
      <c r="W6257" s="141" t="str" cm="1">
        <f t="array" ref="W6257">IF(SUM(LEN(B6257:V6257))=0,"",IF(OR(OR(ISBLANK(F6257),SUM(LEN(C6257),LEN(D6257))=0),AND(NOT(E6257="Unknown"),ISBLANK(J6257)),AND(NOT(O6257="Unknown"),ISBLANK(R6257))),"Missing Information", INDEX(Table15[Entire Service Line Classification], MATCH(SUMIFS(Table15[Unique ID],Table15[System-Owned Portion],E6257,Table15[If Material Anything Other than "Lead" in Column E,Was Material Ever Previously Lead?],G6257,Table15[Customer-Owned Portion],O6257),Table15[Unique ID],0),0)))</f>
        <v/>
      </c>
      <c r="X6257"/>
    </row>
    <row r="6258" spans="2:24" x14ac:dyDescent="0.25">
      <c r="B6258" s="146"/>
      <c r="C6258" s="31"/>
      <c r="D6258" s="31"/>
      <c r="E6258" s="44"/>
      <c r="F6258" s="43"/>
      <c r="G6258" s="84"/>
      <c r="H6258" s="31"/>
      <c r="I6258" s="208"/>
      <c r="J6258" s="84"/>
      <c r="K6258" s="31"/>
      <c r="L6258" s="31"/>
      <c r="M6258" s="169"/>
      <c r="N6258" s="148"/>
      <c r="O6258" s="106"/>
      <c r="P6258" s="43"/>
      <c r="Q6258" s="31"/>
      <c r="R6258" s="84"/>
      <c r="S6258" s="31"/>
      <c r="T6258" s="31"/>
      <c r="U6258" s="169"/>
      <c r="V6258" s="150"/>
      <c r="W6258" s="141" t="str" cm="1">
        <f t="array" ref="W6258">IF(SUM(LEN(B6258:V6258))=0,"",IF(OR(OR(ISBLANK(F6258),SUM(LEN(C6258),LEN(D6258))=0),AND(NOT(E6258="Unknown"),ISBLANK(J6258)),AND(NOT(O6258="Unknown"),ISBLANK(R6258))),"Missing Information", INDEX(Table15[Entire Service Line Classification], MATCH(SUMIFS(Table15[Unique ID],Table15[System-Owned Portion],E6258,Table15[If Material Anything Other than "Lead" in Column E,Was Material Ever Previously Lead?],G6258,Table15[Customer-Owned Portion],O6258),Table15[Unique ID],0),0)))</f>
        <v/>
      </c>
      <c r="X6258"/>
    </row>
    <row r="6259" spans="2:24" x14ac:dyDescent="0.25">
      <c r="B6259" s="146"/>
      <c r="C6259" s="31"/>
      <c r="D6259" s="31"/>
      <c r="E6259" s="44"/>
      <c r="F6259" s="43"/>
      <c r="G6259" s="84"/>
      <c r="H6259" s="31"/>
      <c r="I6259" s="208"/>
      <c r="J6259" s="84"/>
      <c r="K6259" s="31"/>
      <c r="L6259" s="31"/>
      <c r="M6259" s="169"/>
      <c r="N6259" s="148"/>
      <c r="O6259" s="106"/>
      <c r="P6259" s="43"/>
      <c r="Q6259" s="31"/>
      <c r="R6259" s="84"/>
      <c r="S6259" s="31"/>
      <c r="T6259" s="31"/>
      <c r="U6259" s="169"/>
      <c r="V6259" s="150"/>
      <c r="W6259" s="141" t="str" cm="1">
        <f t="array" ref="W6259">IF(SUM(LEN(B6259:V6259))=0,"",IF(OR(OR(ISBLANK(F6259),SUM(LEN(C6259),LEN(D6259))=0),AND(NOT(E6259="Unknown"),ISBLANK(J6259)),AND(NOT(O6259="Unknown"),ISBLANK(R6259))),"Missing Information", INDEX(Table15[Entire Service Line Classification], MATCH(SUMIFS(Table15[Unique ID],Table15[System-Owned Portion],E6259,Table15[If Material Anything Other than "Lead" in Column E,Was Material Ever Previously Lead?],G6259,Table15[Customer-Owned Portion],O6259),Table15[Unique ID],0),0)))</f>
        <v/>
      </c>
      <c r="X6259"/>
    </row>
    <row r="6260" spans="2:24" x14ac:dyDescent="0.25">
      <c r="B6260" s="146"/>
      <c r="C6260" s="31"/>
      <c r="D6260" s="31"/>
      <c r="E6260" s="44"/>
      <c r="F6260" s="43"/>
      <c r="G6260" s="84"/>
      <c r="H6260" s="31"/>
      <c r="I6260" s="208"/>
      <c r="J6260" s="84"/>
      <c r="K6260" s="31"/>
      <c r="L6260" s="31"/>
      <c r="M6260" s="169"/>
      <c r="N6260" s="148"/>
      <c r="O6260" s="106"/>
      <c r="P6260" s="43"/>
      <c r="Q6260" s="31"/>
      <c r="R6260" s="84"/>
      <c r="S6260" s="31"/>
      <c r="T6260" s="31"/>
      <c r="U6260" s="169"/>
      <c r="V6260" s="150"/>
      <c r="W6260" s="141" t="str" cm="1">
        <f t="array" ref="W6260">IF(SUM(LEN(B6260:V6260))=0,"",IF(OR(OR(ISBLANK(F6260),SUM(LEN(C6260),LEN(D6260))=0),AND(NOT(E6260="Unknown"),ISBLANK(J6260)),AND(NOT(O6260="Unknown"),ISBLANK(R6260))),"Missing Information", INDEX(Table15[Entire Service Line Classification], MATCH(SUMIFS(Table15[Unique ID],Table15[System-Owned Portion],E6260,Table15[If Material Anything Other than "Lead" in Column E,Was Material Ever Previously Lead?],G6260,Table15[Customer-Owned Portion],O6260),Table15[Unique ID],0),0)))</f>
        <v/>
      </c>
      <c r="X6260"/>
    </row>
    <row r="6261" spans="2:24" x14ac:dyDescent="0.25">
      <c r="B6261" s="146"/>
      <c r="C6261" s="31"/>
      <c r="D6261" s="31"/>
      <c r="E6261" s="44"/>
      <c r="F6261" s="43"/>
      <c r="G6261" s="84"/>
      <c r="H6261" s="31"/>
      <c r="I6261" s="208"/>
      <c r="J6261" s="84"/>
      <c r="K6261" s="31"/>
      <c r="L6261" s="31"/>
      <c r="M6261" s="169"/>
      <c r="N6261" s="148"/>
      <c r="O6261" s="106"/>
      <c r="P6261" s="43"/>
      <c r="Q6261" s="31"/>
      <c r="R6261" s="84"/>
      <c r="S6261" s="31"/>
      <c r="T6261" s="31"/>
      <c r="U6261" s="169"/>
      <c r="V6261" s="150"/>
      <c r="W6261" s="141" t="str" cm="1">
        <f t="array" ref="W6261">IF(SUM(LEN(B6261:V6261))=0,"",IF(OR(OR(ISBLANK(F6261),SUM(LEN(C6261),LEN(D6261))=0),AND(NOT(E6261="Unknown"),ISBLANK(J6261)),AND(NOT(O6261="Unknown"),ISBLANK(R6261))),"Missing Information", INDEX(Table15[Entire Service Line Classification], MATCH(SUMIFS(Table15[Unique ID],Table15[System-Owned Portion],E6261,Table15[If Material Anything Other than "Lead" in Column E,Was Material Ever Previously Lead?],G6261,Table15[Customer-Owned Portion],O6261),Table15[Unique ID],0),0)))</f>
        <v/>
      </c>
      <c r="X6261"/>
    </row>
    <row r="6262" spans="2:24" x14ac:dyDescent="0.25">
      <c r="B6262" s="146"/>
      <c r="C6262" s="31"/>
      <c r="D6262" s="31"/>
      <c r="E6262" s="44"/>
      <c r="F6262" s="43"/>
      <c r="G6262" s="84"/>
      <c r="H6262" s="31"/>
      <c r="I6262" s="208"/>
      <c r="J6262" s="84"/>
      <c r="K6262" s="31"/>
      <c r="L6262" s="31"/>
      <c r="M6262" s="169"/>
      <c r="N6262" s="148"/>
      <c r="O6262" s="106"/>
      <c r="P6262" s="43"/>
      <c r="Q6262" s="31"/>
      <c r="R6262" s="84"/>
      <c r="S6262" s="31"/>
      <c r="T6262" s="31"/>
      <c r="U6262" s="169"/>
      <c r="V6262" s="150"/>
      <c r="W6262" s="141" t="str" cm="1">
        <f t="array" ref="W6262">IF(SUM(LEN(B6262:V6262))=0,"",IF(OR(OR(ISBLANK(F6262),SUM(LEN(C6262),LEN(D6262))=0),AND(NOT(E6262="Unknown"),ISBLANK(J6262)),AND(NOT(O6262="Unknown"),ISBLANK(R6262))),"Missing Information", INDEX(Table15[Entire Service Line Classification], MATCH(SUMIFS(Table15[Unique ID],Table15[System-Owned Portion],E6262,Table15[If Material Anything Other than "Lead" in Column E,Was Material Ever Previously Lead?],G6262,Table15[Customer-Owned Portion],O6262),Table15[Unique ID],0),0)))</f>
        <v/>
      </c>
      <c r="X6262"/>
    </row>
    <row r="6263" spans="2:24" x14ac:dyDescent="0.25">
      <c r="B6263" s="146"/>
      <c r="C6263" s="31"/>
      <c r="D6263" s="31"/>
      <c r="E6263" s="44"/>
      <c r="F6263" s="43"/>
      <c r="G6263" s="84"/>
      <c r="H6263" s="31"/>
      <c r="I6263" s="208"/>
      <c r="J6263" s="84"/>
      <c r="K6263" s="31"/>
      <c r="L6263" s="31"/>
      <c r="M6263" s="169"/>
      <c r="N6263" s="148"/>
      <c r="O6263" s="106"/>
      <c r="P6263" s="43"/>
      <c r="Q6263" s="31"/>
      <c r="R6263" s="84"/>
      <c r="S6263" s="31"/>
      <c r="T6263" s="31"/>
      <c r="U6263" s="169"/>
      <c r="V6263" s="150"/>
      <c r="W6263" s="141" t="str" cm="1">
        <f t="array" ref="W6263">IF(SUM(LEN(B6263:V6263))=0,"",IF(OR(OR(ISBLANK(F6263),SUM(LEN(C6263),LEN(D6263))=0),AND(NOT(E6263="Unknown"),ISBLANK(J6263)),AND(NOT(O6263="Unknown"),ISBLANK(R6263))),"Missing Information", INDEX(Table15[Entire Service Line Classification], MATCH(SUMIFS(Table15[Unique ID],Table15[System-Owned Portion],E6263,Table15[If Material Anything Other than "Lead" in Column E,Was Material Ever Previously Lead?],G6263,Table15[Customer-Owned Portion],O6263),Table15[Unique ID],0),0)))</f>
        <v/>
      </c>
      <c r="X6263"/>
    </row>
    <row r="6264" spans="2:24" x14ac:dyDescent="0.25">
      <c r="B6264" s="146"/>
      <c r="C6264" s="31"/>
      <c r="D6264" s="31"/>
      <c r="E6264" s="44"/>
      <c r="F6264" s="43"/>
      <c r="G6264" s="84"/>
      <c r="H6264" s="31"/>
      <c r="I6264" s="208"/>
      <c r="J6264" s="84"/>
      <c r="K6264" s="31"/>
      <c r="L6264" s="31"/>
      <c r="M6264" s="169"/>
      <c r="N6264" s="148"/>
      <c r="O6264" s="106"/>
      <c r="P6264" s="43"/>
      <c r="Q6264" s="31"/>
      <c r="R6264" s="84"/>
      <c r="S6264" s="31"/>
      <c r="T6264" s="31"/>
      <c r="U6264" s="169"/>
      <c r="V6264" s="150"/>
      <c r="W6264" s="141" t="str" cm="1">
        <f t="array" ref="W6264">IF(SUM(LEN(B6264:V6264))=0,"",IF(OR(OR(ISBLANK(F6264),SUM(LEN(C6264),LEN(D6264))=0),AND(NOT(E6264="Unknown"),ISBLANK(J6264)),AND(NOT(O6264="Unknown"),ISBLANK(R6264))),"Missing Information", INDEX(Table15[Entire Service Line Classification], MATCH(SUMIFS(Table15[Unique ID],Table15[System-Owned Portion],E6264,Table15[If Material Anything Other than "Lead" in Column E,Was Material Ever Previously Lead?],G6264,Table15[Customer-Owned Portion],O6264),Table15[Unique ID],0),0)))</f>
        <v/>
      </c>
      <c r="X6264"/>
    </row>
    <row r="6265" spans="2:24" x14ac:dyDescent="0.25">
      <c r="B6265" s="146"/>
      <c r="C6265" s="31"/>
      <c r="D6265" s="31"/>
      <c r="E6265" s="44"/>
      <c r="F6265" s="43"/>
      <c r="G6265" s="84"/>
      <c r="H6265" s="31"/>
      <c r="I6265" s="208"/>
      <c r="J6265" s="84"/>
      <c r="K6265" s="31"/>
      <c r="L6265" s="31"/>
      <c r="M6265" s="169"/>
      <c r="N6265" s="148"/>
      <c r="O6265" s="106"/>
      <c r="P6265" s="43"/>
      <c r="Q6265" s="31"/>
      <c r="R6265" s="84"/>
      <c r="S6265" s="31"/>
      <c r="T6265" s="31"/>
      <c r="U6265" s="169"/>
      <c r="V6265" s="150"/>
      <c r="W6265" s="141" t="str" cm="1">
        <f t="array" ref="W6265">IF(SUM(LEN(B6265:V6265))=0,"",IF(OR(OR(ISBLANK(F6265),SUM(LEN(C6265),LEN(D6265))=0),AND(NOT(E6265="Unknown"),ISBLANK(J6265)),AND(NOT(O6265="Unknown"),ISBLANK(R6265))),"Missing Information", INDEX(Table15[Entire Service Line Classification], MATCH(SUMIFS(Table15[Unique ID],Table15[System-Owned Portion],E6265,Table15[If Material Anything Other than "Lead" in Column E,Was Material Ever Previously Lead?],G6265,Table15[Customer-Owned Portion],O6265),Table15[Unique ID],0),0)))</f>
        <v/>
      </c>
      <c r="X6265"/>
    </row>
    <row r="6266" spans="2:24" x14ac:dyDescent="0.25">
      <c r="B6266" s="146"/>
      <c r="C6266" s="31"/>
      <c r="D6266" s="31"/>
      <c r="E6266" s="44"/>
      <c r="F6266" s="43"/>
      <c r="G6266" s="84"/>
      <c r="H6266" s="31"/>
      <c r="I6266" s="208"/>
      <c r="J6266" s="84"/>
      <c r="K6266" s="31"/>
      <c r="L6266" s="31"/>
      <c r="M6266" s="169"/>
      <c r="N6266" s="148"/>
      <c r="O6266" s="106"/>
      <c r="P6266" s="43"/>
      <c r="Q6266" s="31"/>
      <c r="R6266" s="84"/>
      <c r="S6266" s="31"/>
      <c r="T6266" s="31"/>
      <c r="U6266" s="169"/>
      <c r="V6266" s="150"/>
      <c r="W6266" s="141" t="str" cm="1">
        <f t="array" ref="W6266">IF(SUM(LEN(B6266:V6266))=0,"",IF(OR(OR(ISBLANK(F6266),SUM(LEN(C6266),LEN(D6266))=0),AND(NOT(E6266="Unknown"),ISBLANK(J6266)),AND(NOT(O6266="Unknown"),ISBLANK(R6266))),"Missing Information", INDEX(Table15[Entire Service Line Classification], MATCH(SUMIFS(Table15[Unique ID],Table15[System-Owned Portion],E6266,Table15[If Material Anything Other than "Lead" in Column E,Was Material Ever Previously Lead?],G6266,Table15[Customer-Owned Portion],O6266),Table15[Unique ID],0),0)))</f>
        <v/>
      </c>
      <c r="X6266"/>
    </row>
    <row r="6267" spans="2:24" x14ac:dyDescent="0.25">
      <c r="B6267" s="146"/>
      <c r="C6267" s="31"/>
      <c r="D6267" s="31"/>
      <c r="E6267" s="44"/>
      <c r="F6267" s="43"/>
      <c r="G6267" s="84"/>
      <c r="H6267" s="31"/>
      <c r="I6267" s="208"/>
      <c r="J6267" s="84"/>
      <c r="K6267" s="31"/>
      <c r="L6267" s="31"/>
      <c r="M6267" s="169"/>
      <c r="N6267" s="148"/>
      <c r="O6267" s="106"/>
      <c r="P6267" s="43"/>
      <c r="Q6267" s="31"/>
      <c r="R6267" s="84"/>
      <c r="S6267" s="31"/>
      <c r="T6267" s="31"/>
      <c r="U6267" s="169"/>
      <c r="V6267" s="150"/>
      <c r="W6267" s="141" t="str" cm="1">
        <f t="array" ref="W6267">IF(SUM(LEN(B6267:V6267))=0,"",IF(OR(OR(ISBLANK(F6267),SUM(LEN(C6267),LEN(D6267))=0),AND(NOT(E6267="Unknown"),ISBLANK(J6267)),AND(NOT(O6267="Unknown"),ISBLANK(R6267))),"Missing Information", INDEX(Table15[Entire Service Line Classification], MATCH(SUMIFS(Table15[Unique ID],Table15[System-Owned Portion],E6267,Table15[If Material Anything Other than "Lead" in Column E,Was Material Ever Previously Lead?],G6267,Table15[Customer-Owned Portion],O6267),Table15[Unique ID],0),0)))</f>
        <v/>
      </c>
      <c r="X6267"/>
    </row>
    <row r="6268" spans="2:24" x14ac:dyDescent="0.25">
      <c r="B6268" s="146"/>
      <c r="C6268" s="31"/>
      <c r="D6268" s="31"/>
      <c r="E6268" s="44"/>
      <c r="F6268" s="43"/>
      <c r="G6268" s="84"/>
      <c r="H6268" s="31"/>
      <c r="I6268" s="208"/>
      <c r="J6268" s="84"/>
      <c r="K6268" s="31"/>
      <c r="L6268" s="31"/>
      <c r="M6268" s="169"/>
      <c r="N6268" s="148"/>
      <c r="O6268" s="106"/>
      <c r="P6268" s="43"/>
      <c r="Q6268" s="31"/>
      <c r="R6268" s="84"/>
      <c r="S6268" s="31"/>
      <c r="T6268" s="31"/>
      <c r="U6268" s="169"/>
      <c r="V6268" s="150"/>
      <c r="W6268" s="141" t="str" cm="1">
        <f t="array" ref="W6268">IF(SUM(LEN(B6268:V6268))=0,"",IF(OR(OR(ISBLANK(F6268),SUM(LEN(C6268),LEN(D6268))=0),AND(NOT(E6268="Unknown"),ISBLANK(J6268)),AND(NOT(O6268="Unknown"),ISBLANK(R6268))),"Missing Information", INDEX(Table15[Entire Service Line Classification], MATCH(SUMIFS(Table15[Unique ID],Table15[System-Owned Portion],E6268,Table15[If Material Anything Other than "Lead" in Column E,Was Material Ever Previously Lead?],G6268,Table15[Customer-Owned Portion],O6268),Table15[Unique ID],0),0)))</f>
        <v/>
      </c>
      <c r="X6268"/>
    </row>
    <row r="6269" spans="2:24" x14ac:dyDescent="0.25">
      <c r="B6269" s="146"/>
      <c r="C6269" s="31"/>
      <c r="D6269" s="31"/>
      <c r="E6269" s="44"/>
      <c r="F6269" s="43"/>
      <c r="G6269" s="84"/>
      <c r="H6269" s="31"/>
      <c r="I6269" s="208"/>
      <c r="J6269" s="84"/>
      <c r="K6269" s="31"/>
      <c r="L6269" s="31"/>
      <c r="M6269" s="169"/>
      <c r="N6269" s="148"/>
      <c r="O6269" s="106"/>
      <c r="P6269" s="43"/>
      <c r="Q6269" s="31"/>
      <c r="R6269" s="84"/>
      <c r="S6269" s="31"/>
      <c r="T6269" s="31"/>
      <c r="U6269" s="169"/>
      <c r="V6269" s="150"/>
      <c r="W6269" s="141" t="str" cm="1">
        <f t="array" ref="W6269">IF(SUM(LEN(B6269:V6269))=0,"",IF(OR(OR(ISBLANK(F6269),SUM(LEN(C6269),LEN(D6269))=0),AND(NOT(E6269="Unknown"),ISBLANK(J6269)),AND(NOT(O6269="Unknown"),ISBLANK(R6269))),"Missing Information", INDEX(Table15[Entire Service Line Classification], MATCH(SUMIFS(Table15[Unique ID],Table15[System-Owned Portion],E6269,Table15[If Material Anything Other than "Lead" in Column E,Was Material Ever Previously Lead?],G6269,Table15[Customer-Owned Portion],O6269),Table15[Unique ID],0),0)))</f>
        <v/>
      </c>
      <c r="X6269"/>
    </row>
    <row r="6270" spans="2:24" x14ac:dyDescent="0.25">
      <c r="B6270" s="146"/>
      <c r="C6270" s="31"/>
      <c r="D6270" s="31"/>
      <c r="E6270" s="44"/>
      <c r="F6270" s="43"/>
      <c r="G6270" s="84"/>
      <c r="H6270" s="31"/>
      <c r="I6270" s="208"/>
      <c r="J6270" s="84"/>
      <c r="K6270" s="31"/>
      <c r="L6270" s="31"/>
      <c r="M6270" s="169"/>
      <c r="N6270" s="148"/>
      <c r="O6270" s="106"/>
      <c r="P6270" s="43"/>
      <c r="Q6270" s="31"/>
      <c r="R6270" s="84"/>
      <c r="S6270" s="31"/>
      <c r="T6270" s="31"/>
      <c r="U6270" s="169"/>
      <c r="V6270" s="150"/>
      <c r="W6270" s="141" t="str" cm="1">
        <f t="array" ref="W6270">IF(SUM(LEN(B6270:V6270))=0,"",IF(OR(OR(ISBLANK(F6270),SUM(LEN(C6270),LEN(D6270))=0),AND(NOT(E6270="Unknown"),ISBLANK(J6270)),AND(NOT(O6270="Unknown"),ISBLANK(R6270))),"Missing Information", INDEX(Table15[Entire Service Line Classification], MATCH(SUMIFS(Table15[Unique ID],Table15[System-Owned Portion],E6270,Table15[If Material Anything Other than "Lead" in Column E,Was Material Ever Previously Lead?],G6270,Table15[Customer-Owned Portion],O6270),Table15[Unique ID],0),0)))</f>
        <v/>
      </c>
      <c r="X6270"/>
    </row>
    <row r="6271" spans="2:24" x14ac:dyDescent="0.25">
      <c r="B6271" s="146"/>
      <c r="C6271" s="31"/>
      <c r="D6271" s="31"/>
      <c r="E6271" s="44"/>
      <c r="F6271" s="43"/>
      <c r="G6271" s="84"/>
      <c r="H6271" s="31"/>
      <c r="I6271" s="208"/>
      <c r="J6271" s="84"/>
      <c r="K6271" s="31"/>
      <c r="L6271" s="31"/>
      <c r="M6271" s="169"/>
      <c r="N6271" s="148"/>
      <c r="O6271" s="106"/>
      <c r="P6271" s="43"/>
      <c r="Q6271" s="31"/>
      <c r="R6271" s="84"/>
      <c r="S6271" s="31"/>
      <c r="T6271" s="31"/>
      <c r="U6271" s="169"/>
      <c r="V6271" s="150"/>
      <c r="W6271" s="141" t="str" cm="1">
        <f t="array" ref="W6271">IF(SUM(LEN(B6271:V6271))=0,"",IF(OR(OR(ISBLANK(F6271),SUM(LEN(C6271),LEN(D6271))=0),AND(NOT(E6271="Unknown"),ISBLANK(J6271)),AND(NOT(O6271="Unknown"),ISBLANK(R6271))),"Missing Information", INDEX(Table15[Entire Service Line Classification], MATCH(SUMIFS(Table15[Unique ID],Table15[System-Owned Portion],E6271,Table15[If Material Anything Other than "Lead" in Column E,Was Material Ever Previously Lead?],G6271,Table15[Customer-Owned Portion],O6271),Table15[Unique ID],0),0)))</f>
        <v/>
      </c>
      <c r="X6271"/>
    </row>
    <row r="6272" spans="2:24" x14ac:dyDescent="0.25">
      <c r="B6272" s="146"/>
      <c r="C6272" s="31"/>
      <c r="D6272" s="31"/>
      <c r="E6272" s="44"/>
      <c r="F6272" s="43"/>
      <c r="G6272" s="84"/>
      <c r="H6272" s="31"/>
      <c r="I6272" s="208"/>
      <c r="J6272" s="84"/>
      <c r="K6272" s="31"/>
      <c r="L6272" s="31"/>
      <c r="M6272" s="169"/>
      <c r="N6272" s="148"/>
      <c r="O6272" s="106"/>
      <c r="P6272" s="43"/>
      <c r="Q6272" s="31"/>
      <c r="R6272" s="84"/>
      <c r="S6272" s="31"/>
      <c r="T6272" s="31"/>
      <c r="U6272" s="169"/>
      <c r="V6272" s="150"/>
      <c r="W6272" s="141" t="str" cm="1">
        <f t="array" ref="W6272">IF(SUM(LEN(B6272:V6272))=0,"",IF(OR(OR(ISBLANK(F6272),SUM(LEN(C6272),LEN(D6272))=0),AND(NOT(E6272="Unknown"),ISBLANK(J6272)),AND(NOT(O6272="Unknown"),ISBLANK(R6272))),"Missing Information", INDEX(Table15[Entire Service Line Classification], MATCH(SUMIFS(Table15[Unique ID],Table15[System-Owned Portion],E6272,Table15[If Material Anything Other than "Lead" in Column E,Was Material Ever Previously Lead?],G6272,Table15[Customer-Owned Portion],O6272),Table15[Unique ID],0),0)))</f>
        <v/>
      </c>
      <c r="X6272"/>
    </row>
    <row r="6273" spans="2:24" x14ac:dyDescent="0.25">
      <c r="B6273" s="146"/>
      <c r="C6273" s="31"/>
      <c r="D6273" s="31"/>
      <c r="E6273" s="44"/>
      <c r="F6273" s="43"/>
      <c r="G6273" s="84"/>
      <c r="H6273" s="31"/>
      <c r="I6273" s="208"/>
      <c r="J6273" s="84"/>
      <c r="K6273" s="31"/>
      <c r="L6273" s="31"/>
      <c r="M6273" s="169"/>
      <c r="N6273" s="148"/>
      <c r="O6273" s="106"/>
      <c r="P6273" s="43"/>
      <c r="Q6273" s="31"/>
      <c r="R6273" s="84"/>
      <c r="S6273" s="31"/>
      <c r="T6273" s="31"/>
      <c r="U6273" s="169"/>
      <c r="V6273" s="150"/>
      <c r="W6273" s="141" t="str" cm="1">
        <f t="array" ref="W6273">IF(SUM(LEN(B6273:V6273))=0,"",IF(OR(OR(ISBLANK(F6273),SUM(LEN(C6273),LEN(D6273))=0),AND(NOT(E6273="Unknown"),ISBLANK(J6273)),AND(NOT(O6273="Unknown"),ISBLANK(R6273))),"Missing Information", INDEX(Table15[Entire Service Line Classification], MATCH(SUMIFS(Table15[Unique ID],Table15[System-Owned Portion],E6273,Table15[If Material Anything Other than "Lead" in Column E,Was Material Ever Previously Lead?],G6273,Table15[Customer-Owned Portion],O6273),Table15[Unique ID],0),0)))</f>
        <v/>
      </c>
      <c r="X6273"/>
    </row>
    <row r="6274" spans="2:24" x14ac:dyDescent="0.25">
      <c r="B6274" s="146"/>
      <c r="C6274" s="31"/>
      <c r="D6274" s="31"/>
      <c r="E6274" s="44"/>
      <c r="F6274" s="43"/>
      <c r="G6274" s="84"/>
      <c r="H6274" s="31"/>
      <c r="I6274" s="208"/>
      <c r="J6274" s="84"/>
      <c r="K6274" s="31"/>
      <c r="L6274" s="31"/>
      <c r="M6274" s="169"/>
      <c r="N6274" s="148"/>
      <c r="O6274" s="106"/>
      <c r="P6274" s="43"/>
      <c r="Q6274" s="31"/>
      <c r="R6274" s="84"/>
      <c r="S6274" s="31"/>
      <c r="T6274" s="31"/>
      <c r="U6274" s="169"/>
      <c r="V6274" s="150"/>
      <c r="W6274" s="141" t="str" cm="1">
        <f t="array" ref="W6274">IF(SUM(LEN(B6274:V6274))=0,"",IF(OR(OR(ISBLANK(F6274),SUM(LEN(C6274),LEN(D6274))=0),AND(NOT(E6274="Unknown"),ISBLANK(J6274)),AND(NOT(O6274="Unknown"),ISBLANK(R6274))),"Missing Information", INDEX(Table15[Entire Service Line Classification], MATCH(SUMIFS(Table15[Unique ID],Table15[System-Owned Portion],E6274,Table15[If Material Anything Other than "Lead" in Column E,Was Material Ever Previously Lead?],G6274,Table15[Customer-Owned Portion],O6274),Table15[Unique ID],0),0)))</f>
        <v/>
      </c>
      <c r="X6274"/>
    </row>
    <row r="6275" spans="2:24" x14ac:dyDescent="0.25">
      <c r="B6275" s="146"/>
      <c r="C6275" s="31"/>
      <c r="D6275" s="31"/>
      <c r="E6275" s="44"/>
      <c r="F6275" s="43"/>
      <c r="G6275" s="84"/>
      <c r="H6275" s="31"/>
      <c r="I6275" s="208"/>
      <c r="J6275" s="84"/>
      <c r="K6275" s="31"/>
      <c r="L6275" s="31"/>
      <c r="M6275" s="169"/>
      <c r="N6275" s="148"/>
      <c r="O6275" s="106"/>
      <c r="P6275" s="43"/>
      <c r="Q6275" s="31"/>
      <c r="R6275" s="84"/>
      <c r="S6275" s="31"/>
      <c r="T6275" s="31"/>
      <c r="U6275" s="169"/>
      <c r="V6275" s="150"/>
      <c r="W6275" s="141" t="str" cm="1">
        <f t="array" ref="W6275">IF(SUM(LEN(B6275:V6275))=0,"",IF(OR(OR(ISBLANK(F6275),SUM(LEN(C6275),LEN(D6275))=0),AND(NOT(E6275="Unknown"),ISBLANK(J6275)),AND(NOT(O6275="Unknown"),ISBLANK(R6275))),"Missing Information", INDEX(Table15[Entire Service Line Classification], MATCH(SUMIFS(Table15[Unique ID],Table15[System-Owned Portion],E6275,Table15[If Material Anything Other than "Lead" in Column E,Was Material Ever Previously Lead?],G6275,Table15[Customer-Owned Portion],O6275),Table15[Unique ID],0),0)))</f>
        <v/>
      </c>
      <c r="X6275"/>
    </row>
    <row r="6276" spans="2:24" x14ac:dyDescent="0.25">
      <c r="B6276" s="146"/>
      <c r="C6276" s="31"/>
      <c r="D6276" s="31"/>
      <c r="E6276" s="44"/>
      <c r="F6276" s="43"/>
      <c r="G6276" s="84"/>
      <c r="H6276" s="31"/>
      <c r="I6276" s="208"/>
      <c r="J6276" s="84"/>
      <c r="K6276" s="31"/>
      <c r="L6276" s="31"/>
      <c r="M6276" s="169"/>
      <c r="N6276" s="148"/>
      <c r="O6276" s="106"/>
      <c r="P6276" s="43"/>
      <c r="Q6276" s="31"/>
      <c r="R6276" s="84"/>
      <c r="S6276" s="31"/>
      <c r="T6276" s="31"/>
      <c r="U6276" s="169"/>
      <c r="V6276" s="150"/>
      <c r="W6276" s="141" t="str" cm="1">
        <f t="array" ref="W6276">IF(SUM(LEN(B6276:V6276))=0,"",IF(OR(OR(ISBLANK(F6276),SUM(LEN(C6276),LEN(D6276))=0),AND(NOT(E6276="Unknown"),ISBLANK(J6276)),AND(NOT(O6276="Unknown"),ISBLANK(R6276))),"Missing Information", INDEX(Table15[Entire Service Line Classification], MATCH(SUMIFS(Table15[Unique ID],Table15[System-Owned Portion],E6276,Table15[If Material Anything Other than "Lead" in Column E,Was Material Ever Previously Lead?],G6276,Table15[Customer-Owned Portion],O6276),Table15[Unique ID],0),0)))</f>
        <v/>
      </c>
      <c r="X6276"/>
    </row>
    <row r="6277" spans="2:24" x14ac:dyDescent="0.25">
      <c r="B6277" s="146"/>
      <c r="C6277" s="31"/>
      <c r="D6277" s="31"/>
      <c r="E6277" s="44"/>
      <c r="F6277" s="43"/>
      <c r="G6277" s="84"/>
      <c r="H6277" s="31"/>
      <c r="I6277" s="208"/>
      <c r="J6277" s="84"/>
      <c r="K6277" s="31"/>
      <c r="L6277" s="31"/>
      <c r="M6277" s="169"/>
      <c r="N6277" s="148"/>
      <c r="O6277" s="106"/>
      <c r="P6277" s="43"/>
      <c r="Q6277" s="31"/>
      <c r="R6277" s="84"/>
      <c r="S6277" s="31"/>
      <c r="T6277" s="31"/>
      <c r="U6277" s="169"/>
      <c r="V6277" s="150"/>
      <c r="W6277" s="141" t="str" cm="1">
        <f t="array" ref="W6277">IF(SUM(LEN(B6277:V6277))=0,"",IF(OR(OR(ISBLANK(F6277),SUM(LEN(C6277),LEN(D6277))=0),AND(NOT(E6277="Unknown"),ISBLANK(J6277)),AND(NOT(O6277="Unknown"),ISBLANK(R6277))),"Missing Information", INDEX(Table15[Entire Service Line Classification], MATCH(SUMIFS(Table15[Unique ID],Table15[System-Owned Portion],E6277,Table15[If Material Anything Other than "Lead" in Column E,Was Material Ever Previously Lead?],G6277,Table15[Customer-Owned Portion],O6277),Table15[Unique ID],0),0)))</f>
        <v/>
      </c>
      <c r="X6277"/>
    </row>
    <row r="6278" spans="2:24" x14ac:dyDescent="0.25">
      <c r="B6278" s="146"/>
      <c r="C6278" s="31"/>
      <c r="D6278" s="31"/>
      <c r="E6278" s="44"/>
      <c r="F6278" s="43"/>
      <c r="G6278" s="84"/>
      <c r="H6278" s="31"/>
      <c r="I6278" s="208"/>
      <c r="J6278" s="84"/>
      <c r="K6278" s="31"/>
      <c r="L6278" s="31"/>
      <c r="M6278" s="169"/>
      <c r="N6278" s="148"/>
      <c r="O6278" s="106"/>
      <c r="P6278" s="43"/>
      <c r="Q6278" s="31"/>
      <c r="R6278" s="84"/>
      <c r="S6278" s="31"/>
      <c r="T6278" s="31"/>
      <c r="U6278" s="169"/>
      <c r="V6278" s="150"/>
      <c r="W6278" s="141" t="str" cm="1">
        <f t="array" ref="W6278">IF(SUM(LEN(B6278:V6278))=0,"",IF(OR(OR(ISBLANK(F6278),SUM(LEN(C6278),LEN(D6278))=0),AND(NOT(E6278="Unknown"),ISBLANK(J6278)),AND(NOT(O6278="Unknown"),ISBLANK(R6278))),"Missing Information", INDEX(Table15[Entire Service Line Classification], MATCH(SUMIFS(Table15[Unique ID],Table15[System-Owned Portion],E6278,Table15[If Material Anything Other than "Lead" in Column E,Was Material Ever Previously Lead?],G6278,Table15[Customer-Owned Portion],O6278),Table15[Unique ID],0),0)))</f>
        <v/>
      </c>
      <c r="X6278"/>
    </row>
    <row r="6279" spans="2:24" x14ac:dyDescent="0.25">
      <c r="B6279" s="146"/>
      <c r="C6279" s="31"/>
      <c r="D6279" s="31"/>
      <c r="E6279" s="44"/>
      <c r="F6279" s="43"/>
      <c r="G6279" s="84"/>
      <c r="H6279" s="31"/>
      <c r="I6279" s="208"/>
      <c r="J6279" s="84"/>
      <c r="K6279" s="31"/>
      <c r="L6279" s="31"/>
      <c r="M6279" s="169"/>
      <c r="N6279" s="148"/>
      <c r="O6279" s="106"/>
      <c r="P6279" s="43"/>
      <c r="Q6279" s="31"/>
      <c r="R6279" s="84"/>
      <c r="S6279" s="31"/>
      <c r="T6279" s="31"/>
      <c r="U6279" s="169"/>
      <c r="V6279" s="150"/>
      <c r="W6279" s="141" t="str" cm="1">
        <f t="array" ref="W6279">IF(SUM(LEN(B6279:V6279))=0,"",IF(OR(OR(ISBLANK(F6279),SUM(LEN(C6279),LEN(D6279))=0),AND(NOT(E6279="Unknown"),ISBLANK(J6279)),AND(NOT(O6279="Unknown"),ISBLANK(R6279))),"Missing Information", INDEX(Table15[Entire Service Line Classification], MATCH(SUMIFS(Table15[Unique ID],Table15[System-Owned Portion],E6279,Table15[If Material Anything Other than "Lead" in Column E,Was Material Ever Previously Lead?],G6279,Table15[Customer-Owned Portion],O6279),Table15[Unique ID],0),0)))</f>
        <v/>
      </c>
      <c r="X6279"/>
    </row>
    <row r="6280" spans="2:24" x14ac:dyDescent="0.25">
      <c r="B6280" s="146"/>
      <c r="C6280" s="31"/>
      <c r="D6280" s="31"/>
      <c r="E6280" s="44"/>
      <c r="F6280" s="43"/>
      <c r="G6280" s="84"/>
      <c r="H6280" s="31"/>
      <c r="I6280" s="208"/>
      <c r="J6280" s="84"/>
      <c r="K6280" s="31"/>
      <c r="L6280" s="31"/>
      <c r="M6280" s="169"/>
      <c r="N6280" s="148"/>
      <c r="O6280" s="106"/>
      <c r="P6280" s="43"/>
      <c r="Q6280" s="31"/>
      <c r="R6280" s="84"/>
      <c r="S6280" s="31"/>
      <c r="T6280" s="31"/>
      <c r="U6280" s="169"/>
      <c r="V6280" s="150"/>
      <c r="W6280" s="141" t="str" cm="1">
        <f t="array" ref="W6280">IF(SUM(LEN(B6280:V6280))=0,"",IF(OR(OR(ISBLANK(F6280),SUM(LEN(C6280),LEN(D6280))=0),AND(NOT(E6280="Unknown"),ISBLANK(J6280)),AND(NOT(O6280="Unknown"),ISBLANK(R6280))),"Missing Information", INDEX(Table15[Entire Service Line Classification], MATCH(SUMIFS(Table15[Unique ID],Table15[System-Owned Portion],E6280,Table15[If Material Anything Other than "Lead" in Column E,Was Material Ever Previously Lead?],G6280,Table15[Customer-Owned Portion],O6280),Table15[Unique ID],0),0)))</f>
        <v/>
      </c>
      <c r="X6280"/>
    </row>
    <row r="6281" spans="2:24" x14ac:dyDescent="0.25">
      <c r="B6281" s="146"/>
      <c r="C6281" s="31"/>
      <c r="D6281" s="31"/>
      <c r="E6281" s="44"/>
      <c r="F6281" s="43"/>
      <c r="G6281" s="84"/>
      <c r="H6281" s="31"/>
      <c r="I6281" s="208"/>
      <c r="J6281" s="84"/>
      <c r="K6281" s="31"/>
      <c r="L6281" s="31"/>
      <c r="M6281" s="169"/>
      <c r="N6281" s="148"/>
      <c r="O6281" s="106"/>
      <c r="P6281" s="43"/>
      <c r="Q6281" s="31"/>
      <c r="R6281" s="84"/>
      <c r="S6281" s="31"/>
      <c r="T6281" s="31"/>
      <c r="U6281" s="169"/>
      <c r="V6281" s="150"/>
      <c r="W6281" s="141" t="str" cm="1">
        <f t="array" ref="W6281">IF(SUM(LEN(B6281:V6281))=0,"",IF(OR(OR(ISBLANK(F6281),SUM(LEN(C6281),LEN(D6281))=0),AND(NOT(E6281="Unknown"),ISBLANK(J6281)),AND(NOT(O6281="Unknown"),ISBLANK(R6281))),"Missing Information", INDEX(Table15[Entire Service Line Classification], MATCH(SUMIFS(Table15[Unique ID],Table15[System-Owned Portion],E6281,Table15[If Material Anything Other than "Lead" in Column E,Was Material Ever Previously Lead?],G6281,Table15[Customer-Owned Portion],O6281),Table15[Unique ID],0),0)))</f>
        <v/>
      </c>
      <c r="X6281"/>
    </row>
    <row r="6282" spans="2:24" x14ac:dyDescent="0.25">
      <c r="B6282" s="146"/>
      <c r="C6282" s="31"/>
      <c r="D6282" s="31"/>
      <c r="E6282" s="44"/>
      <c r="F6282" s="43"/>
      <c r="G6282" s="84"/>
      <c r="H6282" s="31"/>
      <c r="I6282" s="208"/>
      <c r="J6282" s="84"/>
      <c r="K6282" s="31"/>
      <c r="L6282" s="31"/>
      <c r="M6282" s="169"/>
      <c r="N6282" s="148"/>
      <c r="O6282" s="106"/>
      <c r="P6282" s="43"/>
      <c r="Q6282" s="31"/>
      <c r="R6282" s="84"/>
      <c r="S6282" s="31"/>
      <c r="T6282" s="31"/>
      <c r="U6282" s="169"/>
      <c r="V6282" s="150"/>
      <c r="W6282" s="141" t="str" cm="1">
        <f t="array" ref="W6282">IF(SUM(LEN(B6282:V6282))=0,"",IF(OR(OR(ISBLANK(F6282),SUM(LEN(C6282),LEN(D6282))=0),AND(NOT(E6282="Unknown"),ISBLANK(J6282)),AND(NOT(O6282="Unknown"),ISBLANK(R6282))),"Missing Information", INDEX(Table15[Entire Service Line Classification], MATCH(SUMIFS(Table15[Unique ID],Table15[System-Owned Portion],E6282,Table15[If Material Anything Other than "Lead" in Column E,Was Material Ever Previously Lead?],G6282,Table15[Customer-Owned Portion],O6282),Table15[Unique ID],0),0)))</f>
        <v/>
      </c>
      <c r="X6282"/>
    </row>
    <row r="6283" spans="2:24" x14ac:dyDescent="0.25">
      <c r="B6283" s="146"/>
      <c r="C6283" s="31"/>
      <c r="D6283" s="31"/>
      <c r="E6283" s="44"/>
      <c r="F6283" s="43"/>
      <c r="G6283" s="84"/>
      <c r="H6283" s="31"/>
      <c r="I6283" s="208"/>
      <c r="J6283" s="84"/>
      <c r="K6283" s="31"/>
      <c r="L6283" s="31"/>
      <c r="M6283" s="169"/>
      <c r="N6283" s="148"/>
      <c r="O6283" s="106"/>
      <c r="P6283" s="43"/>
      <c r="Q6283" s="31"/>
      <c r="R6283" s="84"/>
      <c r="S6283" s="31"/>
      <c r="T6283" s="31"/>
      <c r="U6283" s="169"/>
      <c r="V6283" s="150"/>
      <c r="W6283" s="141" t="str" cm="1">
        <f t="array" ref="W6283">IF(SUM(LEN(B6283:V6283))=0,"",IF(OR(OR(ISBLANK(F6283),SUM(LEN(C6283),LEN(D6283))=0),AND(NOT(E6283="Unknown"),ISBLANK(J6283)),AND(NOT(O6283="Unknown"),ISBLANK(R6283))),"Missing Information", INDEX(Table15[Entire Service Line Classification], MATCH(SUMIFS(Table15[Unique ID],Table15[System-Owned Portion],E6283,Table15[If Material Anything Other than "Lead" in Column E,Was Material Ever Previously Lead?],G6283,Table15[Customer-Owned Portion],O6283),Table15[Unique ID],0),0)))</f>
        <v/>
      </c>
      <c r="X6283"/>
    </row>
    <row r="6284" spans="2:24" x14ac:dyDescent="0.25">
      <c r="B6284" s="146"/>
      <c r="C6284" s="31"/>
      <c r="D6284" s="31"/>
      <c r="E6284" s="44"/>
      <c r="F6284" s="43"/>
      <c r="G6284" s="84"/>
      <c r="H6284" s="31"/>
      <c r="I6284" s="208"/>
      <c r="J6284" s="84"/>
      <c r="K6284" s="31"/>
      <c r="L6284" s="31"/>
      <c r="M6284" s="169"/>
      <c r="N6284" s="148"/>
      <c r="O6284" s="106"/>
      <c r="P6284" s="43"/>
      <c r="Q6284" s="31"/>
      <c r="R6284" s="84"/>
      <c r="S6284" s="31"/>
      <c r="T6284" s="31"/>
      <c r="U6284" s="169"/>
      <c r="V6284" s="150"/>
      <c r="W6284" s="141" t="str" cm="1">
        <f t="array" ref="W6284">IF(SUM(LEN(B6284:V6284))=0,"",IF(OR(OR(ISBLANK(F6284),SUM(LEN(C6284),LEN(D6284))=0),AND(NOT(E6284="Unknown"),ISBLANK(J6284)),AND(NOT(O6284="Unknown"),ISBLANK(R6284))),"Missing Information", INDEX(Table15[Entire Service Line Classification], MATCH(SUMIFS(Table15[Unique ID],Table15[System-Owned Portion],E6284,Table15[If Material Anything Other than "Lead" in Column E,Was Material Ever Previously Lead?],G6284,Table15[Customer-Owned Portion],O6284),Table15[Unique ID],0),0)))</f>
        <v/>
      </c>
      <c r="X6284"/>
    </row>
    <row r="6285" spans="2:24" x14ac:dyDescent="0.25">
      <c r="B6285" s="146"/>
      <c r="C6285" s="31"/>
      <c r="D6285" s="31"/>
      <c r="E6285" s="44"/>
      <c r="F6285" s="43"/>
      <c r="G6285" s="84"/>
      <c r="H6285" s="31"/>
      <c r="I6285" s="208"/>
      <c r="J6285" s="84"/>
      <c r="K6285" s="31"/>
      <c r="L6285" s="31"/>
      <c r="M6285" s="169"/>
      <c r="N6285" s="148"/>
      <c r="O6285" s="106"/>
      <c r="P6285" s="43"/>
      <c r="Q6285" s="31"/>
      <c r="R6285" s="84"/>
      <c r="S6285" s="31"/>
      <c r="T6285" s="31"/>
      <c r="U6285" s="169"/>
      <c r="V6285" s="150"/>
      <c r="W6285" s="141" t="str" cm="1">
        <f t="array" ref="W6285">IF(SUM(LEN(B6285:V6285))=0,"",IF(OR(OR(ISBLANK(F6285),SUM(LEN(C6285),LEN(D6285))=0),AND(NOT(E6285="Unknown"),ISBLANK(J6285)),AND(NOT(O6285="Unknown"),ISBLANK(R6285))),"Missing Information", INDEX(Table15[Entire Service Line Classification], MATCH(SUMIFS(Table15[Unique ID],Table15[System-Owned Portion],E6285,Table15[If Material Anything Other than "Lead" in Column E,Was Material Ever Previously Lead?],G6285,Table15[Customer-Owned Portion],O6285),Table15[Unique ID],0),0)))</f>
        <v/>
      </c>
      <c r="X6285"/>
    </row>
    <row r="6286" spans="2:24" x14ac:dyDescent="0.25">
      <c r="B6286" s="146"/>
      <c r="C6286" s="31"/>
      <c r="D6286" s="31"/>
      <c r="E6286" s="44"/>
      <c r="F6286" s="43"/>
      <c r="G6286" s="84"/>
      <c r="H6286" s="31"/>
      <c r="I6286" s="208"/>
      <c r="J6286" s="84"/>
      <c r="K6286" s="31"/>
      <c r="L6286" s="31"/>
      <c r="M6286" s="169"/>
      <c r="N6286" s="148"/>
      <c r="O6286" s="106"/>
      <c r="P6286" s="43"/>
      <c r="Q6286" s="31"/>
      <c r="R6286" s="84"/>
      <c r="S6286" s="31"/>
      <c r="T6286" s="31"/>
      <c r="U6286" s="169"/>
      <c r="V6286" s="150"/>
      <c r="W6286" s="141" t="str" cm="1">
        <f t="array" ref="W6286">IF(SUM(LEN(B6286:V6286))=0,"",IF(OR(OR(ISBLANK(F6286),SUM(LEN(C6286),LEN(D6286))=0),AND(NOT(E6286="Unknown"),ISBLANK(J6286)),AND(NOT(O6286="Unknown"),ISBLANK(R6286))),"Missing Information", INDEX(Table15[Entire Service Line Classification], MATCH(SUMIFS(Table15[Unique ID],Table15[System-Owned Portion],E6286,Table15[If Material Anything Other than "Lead" in Column E,Was Material Ever Previously Lead?],G6286,Table15[Customer-Owned Portion],O6286),Table15[Unique ID],0),0)))</f>
        <v/>
      </c>
      <c r="X6286"/>
    </row>
    <row r="6287" spans="2:24" x14ac:dyDescent="0.25">
      <c r="B6287" s="146"/>
      <c r="C6287" s="31"/>
      <c r="D6287" s="31"/>
      <c r="E6287" s="44"/>
      <c r="F6287" s="43"/>
      <c r="G6287" s="84"/>
      <c r="H6287" s="31"/>
      <c r="I6287" s="208"/>
      <c r="J6287" s="84"/>
      <c r="K6287" s="31"/>
      <c r="L6287" s="31"/>
      <c r="M6287" s="169"/>
      <c r="N6287" s="148"/>
      <c r="O6287" s="106"/>
      <c r="P6287" s="43"/>
      <c r="Q6287" s="31"/>
      <c r="R6287" s="84"/>
      <c r="S6287" s="31"/>
      <c r="T6287" s="31"/>
      <c r="U6287" s="169"/>
      <c r="V6287" s="150"/>
      <c r="W6287" s="141" t="str" cm="1">
        <f t="array" ref="W6287">IF(SUM(LEN(B6287:V6287))=0,"",IF(OR(OR(ISBLANK(F6287),SUM(LEN(C6287),LEN(D6287))=0),AND(NOT(E6287="Unknown"),ISBLANK(J6287)),AND(NOT(O6287="Unknown"),ISBLANK(R6287))),"Missing Information", INDEX(Table15[Entire Service Line Classification], MATCH(SUMIFS(Table15[Unique ID],Table15[System-Owned Portion],E6287,Table15[If Material Anything Other than "Lead" in Column E,Was Material Ever Previously Lead?],G6287,Table15[Customer-Owned Portion],O6287),Table15[Unique ID],0),0)))</f>
        <v/>
      </c>
      <c r="X6287"/>
    </row>
    <row r="6288" spans="2:24" x14ac:dyDescent="0.25">
      <c r="B6288" s="146"/>
      <c r="C6288" s="31"/>
      <c r="D6288" s="31"/>
      <c r="E6288" s="44"/>
      <c r="F6288" s="43"/>
      <c r="G6288" s="84"/>
      <c r="H6288" s="31"/>
      <c r="I6288" s="208"/>
      <c r="J6288" s="84"/>
      <c r="K6288" s="31"/>
      <c r="L6288" s="31"/>
      <c r="M6288" s="169"/>
      <c r="N6288" s="148"/>
      <c r="O6288" s="106"/>
      <c r="P6288" s="43"/>
      <c r="Q6288" s="31"/>
      <c r="R6288" s="84"/>
      <c r="S6288" s="31"/>
      <c r="T6288" s="31"/>
      <c r="U6288" s="169"/>
      <c r="V6288" s="150"/>
      <c r="W6288" s="141" t="str" cm="1">
        <f t="array" ref="W6288">IF(SUM(LEN(B6288:V6288))=0,"",IF(OR(OR(ISBLANK(F6288),SUM(LEN(C6288),LEN(D6288))=0),AND(NOT(E6288="Unknown"),ISBLANK(J6288)),AND(NOT(O6288="Unknown"),ISBLANK(R6288))),"Missing Information", INDEX(Table15[Entire Service Line Classification], MATCH(SUMIFS(Table15[Unique ID],Table15[System-Owned Portion],E6288,Table15[If Material Anything Other than "Lead" in Column E,Was Material Ever Previously Lead?],G6288,Table15[Customer-Owned Portion],O6288),Table15[Unique ID],0),0)))</f>
        <v/>
      </c>
      <c r="X6288"/>
    </row>
    <row r="6289" spans="2:24" x14ac:dyDescent="0.25">
      <c r="B6289" s="146"/>
      <c r="C6289" s="31"/>
      <c r="D6289" s="31"/>
      <c r="E6289" s="44"/>
      <c r="F6289" s="43"/>
      <c r="G6289" s="84"/>
      <c r="H6289" s="31"/>
      <c r="I6289" s="208"/>
      <c r="J6289" s="84"/>
      <c r="K6289" s="31"/>
      <c r="L6289" s="31"/>
      <c r="M6289" s="169"/>
      <c r="N6289" s="148"/>
      <c r="O6289" s="106"/>
      <c r="P6289" s="43"/>
      <c r="Q6289" s="31"/>
      <c r="R6289" s="84"/>
      <c r="S6289" s="31"/>
      <c r="T6289" s="31"/>
      <c r="U6289" s="169"/>
      <c r="V6289" s="150"/>
      <c r="W6289" s="141" t="str" cm="1">
        <f t="array" ref="W6289">IF(SUM(LEN(B6289:V6289))=0,"",IF(OR(OR(ISBLANK(F6289),SUM(LEN(C6289),LEN(D6289))=0),AND(NOT(E6289="Unknown"),ISBLANK(J6289)),AND(NOT(O6289="Unknown"),ISBLANK(R6289))),"Missing Information", INDEX(Table15[Entire Service Line Classification], MATCH(SUMIFS(Table15[Unique ID],Table15[System-Owned Portion],E6289,Table15[If Material Anything Other than "Lead" in Column E,Was Material Ever Previously Lead?],G6289,Table15[Customer-Owned Portion],O6289),Table15[Unique ID],0),0)))</f>
        <v/>
      </c>
      <c r="X6289"/>
    </row>
    <row r="6290" spans="2:24" x14ac:dyDescent="0.25">
      <c r="B6290" s="146"/>
      <c r="C6290" s="31"/>
      <c r="D6290" s="31"/>
      <c r="E6290" s="44"/>
      <c r="F6290" s="43"/>
      <c r="G6290" s="84"/>
      <c r="H6290" s="31"/>
      <c r="I6290" s="208"/>
      <c r="J6290" s="84"/>
      <c r="K6290" s="31"/>
      <c r="L6290" s="31"/>
      <c r="M6290" s="169"/>
      <c r="N6290" s="148"/>
      <c r="O6290" s="106"/>
      <c r="P6290" s="43"/>
      <c r="Q6290" s="31"/>
      <c r="R6290" s="84"/>
      <c r="S6290" s="31"/>
      <c r="T6290" s="31"/>
      <c r="U6290" s="169"/>
      <c r="V6290" s="150"/>
      <c r="W6290" s="141" t="str" cm="1">
        <f t="array" ref="W6290">IF(SUM(LEN(B6290:V6290))=0,"",IF(OR(OR(ISBLANK(F6290),SUM(LEN(C6290),LEN(D6290))=0),AND(NOT(E6290="Unknown"),ISBLANK(J6290)),AND(NOT(O6290="Unknown"),ISBLANK(R6290))),"Missing Information", INDEX(Table15[Entire Service Line Classification], MATCH(SUMIFS(Table15[Unique ID],Table15[System-Owned Portion],E6290,Table15[If Material Anything Other than "Lead" in Column E,Was Material Ever Previously Lead?],G6290,Table15[Customer-Owned Portion],O6290),Table15[Unique ID],0),0)))</f>
        <v/>
      </c>
      <c r="X6290"/>
    </row>
    <row r="6291" spans="2:24" x14ac:dyDescent="0.25">
      <c r="B6291" s="146"/>
      <c r="C6291" s="31"/>
      <c r="D6291" s="31"/>
      <c r="E6291" s="44"/>
      <c r="F6291" s="43"/>
      <c r="G6291" s="84"/>
      <c r="H6291" s="31"/>
      <c r="I6291" s="208"/>
      <c r="J6291" s="84"/>
      <c r="K6291" s="31"/>
      <c r="L6291" s="31"/>
      <c r="M6291" s="169"/>
      <c r="N6291" s="148"/>
      <c r="O6291" s="106"/>
      <c r="P6291" s="43"/>
      <c r="Q6291" s="31"/>
      <c r="R6291" s="84"/>
      <c r="S6291" s="31"/>
      <c r="T6291" s="31"/>
      <c r="U6291" s="169"/>
      <c r="V6291" s="150"/>
      <c r="W6291" s="141" t="str" cm="1">
        <f t="array" ref="W6291">IF(SUM(LEN(B6291:V6291))=0,"",IF(OR(OR(ISBLANK(F6291),SUM(LEN(C6291),LEN(D6291))=0),AND(NOT(E6291="Unknown"),ISBLANK(J6291)),AND(NOT(O6291="Unknown"),ISBLANK(R6291))),"Missing Information", INDEX(Table15[Entire Service Line Classification], MATCH(SUMIFS(Table15[Unique ID],Table15[System-Owned Portion],E6291,Table15[If Material Anything Other than "Lead" in Column E,Was Material Ever Previously Lead?],G6291,Table15[Customer-Owned Portion],O6291),Table15[Unique ID],0),0)))</f>
        <v/>
      </c>
      <c r="X6291"/>
    </row>
    <row r="6292" spans="2:24" x14ac:dyDescent="0.25">
      <c r="B6292" s="146"/>
      <c r="C6292" s="31"/>
      <c r="D6292" s="31"/>
      <c r="E6292" s="44"/>
      <c r="F6292" s="43"/>
      <c r="G6292" s="84"/>
      <c r="H6292" s="31"/>
      <c r="I6292" s="208"/>
      <c r="J6292" s="84"/>
      <c r="K6292" s="31"/>
      <c r="L6292" s="31"/>
      <c r="M6292" s="169"/>
      <c r="N6292" s="148"/>
      <c r="O6292" s="106"/>
      <c r="P6292" s="43"/>
      <c r="Q6292" s="31"/>
      <c r="R6292" s="84"/>
      <c r="S6292" s="31"/>
      <c r="T6292" s="31"/>
      <c r="U6292" s="169"/>
      <c r="V6292" s="150"/>
      <c r="W6292" s="141" t="str" cm="1">
        <f t="array" ref="W6292">IF(SUM(LEN(B6292:V6292))=0,"",IF(OR(OR(ISBLANK(F6292),SUM(LEN(C6292),LEN(D6292))=0),AND(NOT(E6292="Unknown"),ISBLANK(J6292)),AND(NOT(O6292="Unknown"),ISBLANK(R6292))),"Missing Information", INDEX(Table15[Entire Service Line Classification], MATCH(SUMIFS(Table15[Unique ID],Table15[System-Owned Portion],E6292,Table15[If Material Anything Other than "Lead" in Column E,Was Material Ever Previously Lead?],G6292,Table15[Customer-Owned Portion],O6292),Table15[Unique ID],0),0)))</f>
        <v/>
      </c>
      <c r="X6292"/>
    </row>
    <row r="6293" spans="2:24" x14ac:dyDescent="0.25">
      <c r="B6293" s="146"/>
      <c r="C6293" s="31"/>
      <c r="D6293" s="31"/>
      <c r="E6293" s="44"/>
      <c r="F6293" s="43"/>
      <c r="G6293" s="84"/>
      <c r="H6293" s="31"/>
      <c r="I6293" s="208"/>
      <c r="J6293" s="84"/>
      <c r="K6293" s="31"/>
      <c r="L6293" s="31"/>
      <c r="M6293" s="169"/>
      <c r="N6293" s="148"/>
      <c r="O6293" s="106"/>
      <c r="P6293" s="43"/>
      <c r="Q6293" s="31"/>
      <c r="R6293" s="84"/>
      <c r="S6293" s="31"/>
      <c r="T6293" s="31"/>
      <c r="U6293" s="169"/>
      <c r="V6293" s="150"/>
      <c r="W6293" s="141" t="str" cm="1">
        <f t="array" ref="W6293">IF(SUM(LEN(B6293:V6293))=0,"",IF(OR(OR(ISBLANK(F6293),SUM(LEN(C6293),LEN(D6293))=0),AND(NOT(E6293="Unknown"),ISBLANK(J6293)),AND(NOT(O6293="Unknown"),ISBLANK(R6293))),"Missing Information", INDEX(Table15[Entire Service Line Classification], MATCH(SUMIFS(Table15[Unique ID],Table15[System-Owned Portion],E6293,Table15[If Material Anything Other than "Lead" in Column E,Was Material Ever Previously Lead?],G6293,Table15[Customer-Owned Portion],O6293),Table15[Unique ID],0),0)))</f>
        <v/>
      </c>
      <c r="X6293"/>
    </row>
    <row r="6294" spans="2:24" x14ac:dyDescent="0.25">
      <c r="B6294" s="146"/>
      <c r="C6294" s="31"/>
      <c r="D6294" s="31"/>
      <c r="E6294" s="44"/>
      <c r="F6294" s="43"/>
      <c r="G6294" s="84"/>
      <c r="H6294" s="31"/>
      <c r="I6294" s="208"/>
      <c r="J6294" s="84"/>
      <c r="K6294" s="31"/>
      <c r="L6294" s="31"/>
      <c r="M6294" s="169"/>
      <c r="N6294" s="148"/>
      <c r="O6294" s="106"/>
      <c r="P6294" s="43"/>
      <c r="Q6294" s="31"/>
      <c r="R6294" s="84"/>
      <c r="S6294" s="31"/>
      <c r="T6294" s="31"/>
      <c r="U6294" s="169"/>
      <c r="V6294" s="150"/>
      <c r="W6294" s="141" t="str" cm="1">
        <f t="array" ref="W6294">IF(SUM(LEN(B6294:V6294))=0,"",IF(OR(OR(ISBLANK(F6294),SUM(LEN(C6294),LEN(D6294))=0),AND(NOT(E6294="Unknown"),ISBLANK(J6294)),AND(NOT(O6294="Unknown"),ISBLANK(R6294))),"Missing Information", INDEX(Table15[Entire Service Line Classification], MATCH(SUMIFS(Table15[Unique ID],Table15[System-Owned Portion],E6294,Table15[If Material Anything Other than "Lead" in Column E,Was Material Ever Previously Lead?],G6294,Table15[Customer-Owned Portion],O6294),Table15[Unique ID],0),0)))</f>
        <v/>
      </c>
      <c r="X6294"/>
    </row>
    <row r="6295" spans="2:24" x14ac:dyDescent="0.25">
      <c r="B6295" s="146"/>
      <c r="C6295" s="31"/>
      <c r="D6295" s="31"/>
      <c r="E6295" s="44"/>
      <c r="F6295" s="43"/>
      <c r="G6295" s="84"/>
      <c r="H6295" s="31"/>
      <c r="I6295" s="208"/>
      <c r="J6295" s="84"/>
      <c r="K6295" s="31"/>
      <c r="L6295" s="31"/>
      <c r="M6295" s="169"/>
      <c r="N6295" s="148"/>
      <c r="O6295" s="106"/>
      <c r="P6295" s="43"/>
      <c r="Q6295" s="31"/>
      <c r="R6295" s="84"/>
      <c r="S6295" s="31"/>
      <c r="T6295" s="31"/>
      <c r="U6295" s="169"/>
      <c r="V6295" s="150"/>
      <c r="W6295" s="141" t="str" cm="1">
        <f t="array" ref="W6295">IF(SUM(LEN(B6295:V6295))=0,"",IF(OR(OR(ISBLANK(F6295),SUM(LEN(C6295),LEN(D6295))=0),AND(NOT(E6295="Unknown"),ISBLANK(J6295)),AND(NOT(O6295="Unknown"),ISBLANK(R6295))),"Missing Information", INDEX(Table15[Entire Service Line Classification], MATCH(SUMIFS(Table15[Unique ID],Table15[System-Owned Portion],E6295,Table15[If Material Anything Other than "Lead" in Column E,Was Material Ever Previously Lead?],G6295,Table15[Customer-Owned Portion],O6295),Table15[Unique ID],0),0)))</f>
        <v/>
      </c>
      <c r="X6295"/>
    </row>
    <row r="6296" spans="2:24" x14ac:dyDescent="0.25">
      <c r="B6296" s="146"/>
      <c r="C6296" s="31"/>
      <c r="D6296" s="31"/>
      <c r="E6296" s="44"/>
      <c r="F6296" s="43"/>
      <c r="G6296" s="84"/>
      <c r="H6296" s="31"/>
      <c r="I6296" s="208"/>
      <c r="J6296" s="84"/>
      <c r="K6296" s="31"/>
      <c r="L6296" s="31"/>
      <c r="M6296" s="169"/>
      <c r="N6296" s="148"/>
      <c r="O6296" s="106"/>
      <c r="P6296" s="43"/>
      <c r="Q6296" s="31"/>
      <c r="R6296" s="84"/>
      <c r="S6296" s="31"/>
      <c r="T6296" s="31"/>
      <c r="U6296" s="169"/>
      <c r="V6296" s="150"/>
      <c r="W6296" s="141" t="str" cm="1">
        <f t="array" ref="W6296">IF(SUM(LEN(B6296:V6296))=0,"",IF(OR(OR(ISBLANK(F6296),SUM(LEN(C6296),LEN(D6296))=0),AND(NOT(E6296="Unknown"),ISBLANK(J6296)),AND(NOT(O6296="Unknown"),ISBLANK(R6296))),"Missing Information", INDEX(Table15[Entire Service Line Classification], MATCH(SUMIFS(Table15[Unique ID],Table15[System-Owned Portion],E6296,Table15[If Material Anything Other than "Lead" in Column E,Was Material Ever Previously Lead?],G6296,Table15[Customer-Owned Portion],O6296),Table15[Unique ID],0),0)))</f>
        <v/>
      </c>
      <c r="X6296"/>
    </row>
    <row r="6297" spans="2:24" x14ac:dyDescent="0.25">
      <c r="B6297" s="146"/>
      <c r="C6297" s="31"/>
      <c r="D6297" s="31"/>
      <c r="E6297" s="44"/>
      <c r="F6297" s="43"/>
      <c r="G6297" s="84"/>
      <c r="H6297" s="31"/>
      <c r="I6297" s="208"/>
      <c r="J6297" s="84"/>
      <c r="K6297" s="31"/>
      <c r="L6297" s="31"/>
      <c r="M6297" s="169"/>
      <c r="N6297" s="148"/>
      <c r="O6297" s="106"/>
      <c r="P6297" s="43"/>
      <c r="Q6297" s="31"/>
      <c r="R6297" s="84"/>
      <c r="S6297" s="31"/>
      <c r="T6297" s="31"/>
      <c r="U6297" s="169"/>
      <c r="V6297" s="150"/>
      <c r="W6297" s="141" t="str" cm="1">
        <f t="array" ref="W6297">IF(SUM(LEN(B6297:V6297))=0,"",IF(OR(OR(ISBLANK(F6297),SUM(LEN(C6297),LEN(D6297))=0),AND(NOT(E6297="Unknown"),ISBLANK(J6297)),AND(NOT(O6297="Unknown"),ISBLANK(R6297))),"Missing Information", INDEX(Table15[Entire Service Line Classification], MATCH(SUMIFS(Table15[Unique ID],Table15[System-Owned Portion],E6297,Table15[If Material Anything Other than "Lead" in Column E,Was Material Ever Previously Lead?],G6297,Table15[Customer-Owned Portion],O6297),Table15[Unique ID],0),0)))</f>
        <v/>
      </c>
      <c r="X6297"/>
    </row>
    <row r="6298" spans="2:24" x14ac:dyDescent="0.25">
      <c r="B6298" s="146"/>
      <c r="C6298" s="31"/>
      <c r="D6298" s="31"/>
      <c r="E6298" s="44"/>
      <c r="F6298" s="43"/>
      <c r="G6298" s="84"/>
      <c r="H6298" s="31"/>
      <c r="I6298" s="208"/>
      <c r="J6298" s="84"/>
      <c r="K6298" s="31"/>
      <c r="L6298" s="31"/>
      <c r="M6298" s="169"/>
      <c r="N6298" s="148"/>
      <c r="O6298" s="106"/>
      <c r="P6298" s="43"/>
      <c r="Q6298" s="31"/>
      <c r="R6298" s="84"/>
      <c r="S6298" s="31"/>
      <c r="T6298" s="31"/>
      <c r="U6298" s="169"/>
      <c r="V6298" s="150"/>
      <c r="W6298" s="141" t="str" cm="1">
        <f t="array" ref="W6298">IF(SUM(LEN(B6298:V6298))=0,"",IF(OR(OR(ISBLANK(F6298),SUM(LEN(C6298),LEN(D6298))=0),AND(NOT(E6298="Unknown"),ISBLANK(J6298)),AND(NOT(O6298="Unknown"),ISBLANK(R6298))),"Missing Information", INDEX(Table15[Entire Service Line Classification], MATCH(SUMIFS(Table15[Unique ID],Table15[System-Owned Portion],E6298,Table15[If Material Anything Other than "Lead" in Column E,Was Material Ever Previously Lead?],G6298,Table15[Customer-Owned Portion],O6298),Table15[Unique ID],0),0)))</f>
        <v/>
      </c>
      <c r="X6298"/>
    </row>
    <row r="6299" spans="2:24" x14ac:dyDescent="0.25">
      <c r="B6299" s="146"/>
      <c r="C6299" s="31"/>
      <c r="D6299" s="31"/>
      <c r="E6299" s="44"/>
      <c r="F6299" s="43"/>
      <c r="G6299" s="84"/>
      <c r="H6299" s="31"/>
      <c r="I6299" s="208"/>
      <c r="J6299" s="84"/>
      <c r="K6299" s="31"/>
      <c r="L6299" s="31"/>
      <c r="M6299" s="169"/>
      <c r="N6299" s="148"/>
      <c r="O6299" s="106"/>
      <c r="P6299" s="43"/>
      <c r="Q6299" s="31"/>
      <c r="R6299" s="84"/>
      <c r="S6299" s="31"/>
      <c r="T6299" s="31"/>
      <c r="U6299" s="169"/>
      <c r="V6299" s="150"/>
      <c r="W6299" s="141" t="str" cm="1">
        <f t="array" ref="W6299">IF(SUM(LEN(B6299:V6299))=0,"",IF(OR(OR(ISBLANK(F6299),SUM(LEN(C6299),LEN(D6299))=0),AND(NOT(E6299="Unknown"),ISBLANK(J6299)),AND(NOT(O6299="Unknown"),ISBLANK(R6299))),"Missing Information", INDEX(Table15[Entire Service Line Classification], MATCH(SUMIFS(Table15[Unique ID],Table15[System-Owned Portion],E6299,Table15[If Material Anything Other than "Lead" in Column E,Was Material Ever Previously Lead?],G6299,Table15[Customer-Owned Portion],O6299),Table15[Unique ID],0),0)))</f>
        <v/>
      </c>
      <c r="X6299"/>
    </row>
    <row r="6300" spans="2:24" x14ac:dyDescent="0.25">
      <c r="B6300" s="146"/>
      <c r="C6300" s="31"/>
      <c r="D6300" s="31"/>
      <c r="E6300" s="44"/>
      <c r="F6300" s="43"/>
      <c r="G6300" s="84"/>
      <c r="H6300" s="31"/>
      <c r="I6300" s="208"/>
      <c r="J6300" s="84"/>
      <c r="K6300" s="31"/>
      <c r="L6300" s="31"/>
      <c r="M6300" s="169"/>
      <c r="N6300" s="148"/>
      <c r="O6300" s="106"/>
      <c r="P6300" s="43"/>
      <c r="Q6300" s="31"/>
      <c r="R6300" s="84"/>
      <c r="S6300" s="31"/>
      <c r="T6300" s="31"/>
      <c r="U6300" s="169"/>
      <c r="V6300" s="150"/>
      <c r="W6300" s="141" t="str" cm="1">
        <f t="array" ref="W6300">IF(SUM(LEN(B6300:V6300))=0,"",IF(OR(OR(ISBLANK(F6300),SUM(LEN(C6300),LEN(D6300))=0),AND(NOT(E6300="Unknown"),ISBLANK(J6300)),AND(NOT(O6300="Unknown"),ISBLANK(R6300))),"Missing Information", INDEX(Table15[Entire Service Line Classification], MATCH(SUMIFS(Table15[Unique ID],Table15[System-Owned Portion],E6300,Table15[If Material Anything Other than "Lead" in Column E,Was Material Ever Previously Lead?],G6300,Table15[Customer-Owned Portion],O6300),Table15[Unique ID],0),0)))</f>
        <v/>
      </c>
      <c r="X6300"/>
    </row>
    <row r="6301" spans="2:24" x14ac:dyDescent="0.25">
      <c r="B6301" s="146"/>
      <c r="C6301" s="31"/>
      <c r="D6301" s="31"/>
      <c r="E6301" s="44"/>
      <c r="F6301" s="43"/>
      <c r="G6301" s="84"/>
      <c r="H6301" s="31"/>
      <c r="I6301" s="208"/>
      <c r="J6301" s="84"/>
      <c r="K6301" s="31"/>
      <c r="L6301" s="31"/>
      <c r="M6301" s="169"/>
      <c r="N6301" s="148"/>
      <c r="O6301" s="106"/>
      <c r="P6301" s="43"/>
      <c r="Q6301" s="31"/>
      <c r="R6301" s="84"/>
      <c r="S6301" s="31"/>
      <c r="T6301" s="31"/>
      <c r="U6301" s="169"/>
      <c r="V6301" s="150"/>
      <c r="W6301" s="141" t="str" cm="1">
        <f t="array" ref="W6301">IF(SUM(LEN(B6301:V6301))=0,"",IF(OR(OR(ISBLANK(F6301),SUM(LEN(C6301),LEN(D6301))=0),AND(NOT(E6301="Unknown"),ISBLANK(J6301)),AND(NOT(O6301="Unknown"),ISBLANK(R6301))),"Missing Information", INDEX(Table15[Entire Service Line Classification], MATCH(SUMIFS(Table15[Unique ID],Table15[System-Owned Portion],E6301,Table15[If Material Anything Other than "Lead" in Column E,Was Material Ever Previously Lead?],G6301,Table15[Customer-Owned Portion],O6301),Table15[Unique ID],0),0)))</f>
        <v/>
      </c>
      <c r="X6301"/>
    </row>
    <row r="6302" spans="2:24" x14ac:dyDescent="0.25">
      <c r="B6302" s="146"/>
      <c r="C6302" s="31"/>
      <c r="D6302" s="31"/>
      <c r="E6302" s="44"/>
      <c r="F6302" s="43"/>
      <c r="G6302" s="84"/>
      <c r="H6302" s="31"/>
      <c r="I6302" s="208"/>
      <c r="J6302" s="84"/>
      <c r="K6302" s="31"/>
      <c r="L6302" s="31"/>
      <c r="M6302" s="169"/>
      <c r="N6302" s="148"/>
      <c r="O6302" s="106"/>
      <c r="P6302" s="43"/>
      <c r="Q6302" s="31"/>
      <c r="R6302" s="84"/>
      <c r="S6302" s="31"/>
      <c r="T6302" s="31"/>
      <c r="U6302" s="169"/>
      <c r="V6302" s="150"/>
      <c r="W6302" s="141" t="str" cm="1">
        <f t="array" ref="W6302">IF(SUM(LEN(B6302:V6302))=0,"",IF(OR(OR(ISBLANK(F6302),SUM(LEN(C6302),LEN(D6302))=0),AND(NOT(E6302="Unknown"),ISBLANK(J6302)),AND(NOT(O6302="Unknown"),ISBLANK(R6302))),"Missing Information", INDEX(Table15[Entire Service Line Classification], MATCH(SUMIFS(Table15[Unique ID],Table15[System-Owned Portion],E6302,Table15[If Material Anything Other than "Lead" in Column E,Was Material Ever Previously Lead?],G6302,Table15[Customer-Owned Portion],O6302),Table15[Unique ID],0),0)))</f>
        <v/>
      </c>
      <c r="X6302"/>
    </row>
    <row r="6303" spans="2:24" x14ac:dyDescent="0.25">
      <c r="B6303" s="146"/>
      <c r="C6303" s="31"/>
      <c r="D6303" s="31"/>
      <c r="E6303" s="44"/>
      <c r="F6303" s="43"/>
      <c r="G6303" s="84"/>
      <c r="H6303" s="31"/>
      <c r="I6303" s="208"/>
      <c r="J6303" s="84"/>
      <c r="K6303" s="31"/>
      <c r="L6303" s="31"/>
      <c r="M6303" s="169"/>
      <c r="N6303" s="148"/>
      <c r="O6303" s="106"/>
      <c r="P6303" s="43"/>
      <c r="Q6303" s="31"/>
      <c r="R6303" s="84"/>
      <c r="S6303" s="31"/>
      <c r="T6303" s="31"/>
      <c r="U6303" s="169"/>
      <c r="V6303" s="150"/>
      <c r="W6303" s="141" t="str" cm="1">
        <f t="array" ref="W6303">IF(SUM(LEN(B6303:V6303))=0,"",IF(OR(OR(ISBLANK(F6303),SUM(LEN(C6303),LEN(D6303))=0),AND(NOT(E6303="Unknown"),ISBLANK(J6303)),AND(NOT(O6303="Unknown"),ISBLANK(R6303))),"Missing Information", INDEX(Table15[Entire Service Line Classification], MATCH(SUMIFS(Table15[Unique ID],Table15[System-Owned Portion],E6303,Table15[If Material Anything Other than "Lead" in Column E,Was Material Ever Previously Lead?],G6303,Table15[Customer-Owned Portion],O6303),Table15[Unique ID],0),0)))</f>
        <v/>
      </c>
      <c r="X6303"/>
    </row>
    <row r="6304" spans="2:24" x14ac:dyDescent="0.25">
      <c r="B6304" s="146"/>
      <c r="C6304" s="31"/>
      <c r="D6304" s="31"/>
      <c r="E6304" s="44"/>
      <c r="F6304" s="43"/>
      <c r="G6304" s="84"/>
      <c r="H6304" s="31"/>
      <c r="I6304" s="208"/>
      <c r="J6304" s="84"/>
      <c r="K6304" s="31"/>
      <c r="L6304" s="31"/>
      <c r="M6304" s="169"/>
      <c r="N6304" s="148"/>
      <c r="O6304" s="106"/>
      <c r="P6304" s="43"/>
      <c r="Q6304" s="31"/>
      <c r="R6304" s="84"/>
      <c r="S6304" s="31"/>
      <c r="T6304" s="31"/>
      <c r="U6304" s="169"/>
      <c r="V6304" s="150"/>
      <c r="W6304" s="141" t="str" cm="1">
        <f t="array" ref="W6304">IF(SUM(LEN(B6304:V6304))=0,"",IF(OR(OR(ISBLANK(F6304),SUM(LEN(C6304),LEN(D6304))=0),AND(NOT(E6304="Unknown"),ISBLANK(J6304)),AND(NOT(O6304="Unknown"),ISBLANK(R6304))),"Missing Information", INDEX(Table15[Entire Service Line Classification], MATCH(SUMIFS(Table15[Unique ID],Table15[System-Owned Portion],E6304,Table15[If Material Anything Other than "Lead" in Column E,Was Material Ever Previously Lead?],G6304,Table15[Customer-Owned Portion],O6304),Table15[Unique ID],0),0)))</f>
        <v/>
      </c>
      <c r="X6304"/>
    </row>
    <row r="6305" spans="2:24" x14ac:dyDescent="0.25">
      <c r="B6305" s="146"/>
      <c r="C6305" s="31"/>
      <c r="D6305" s="31"/>
      <c r="E6305" s="44"/>
      <c r="F6305" s="43"/>
      <c r="G6305" s="84"/>
      <c r="H6305" s="31"/>
      <c r="I6305" s="208"/>
      <c r="J6305" s="84"/>
      <c r="K6305" s="31"/>
      <c r="L6305" s="31"/>
      <c r="M6305" s="169"/>
      <c r="N6305" s="148"/>
      <c r="O6305" s="106"/>
      <c r="P6305" s="43"/>
      <c r="Q6305" s="31"/>
      <c r="R6305" s="84"/>
      <c r="S6305" s="31"/>
      <c r="T6305" s="31"/>
      <c r="U6305" s="169"/>
      <c r="V6305" s="150"/>
      <c r="W6305" s="141" t="str" cm="1">
        <f t="array" ref="W6305">IF(SUM(LEN(B6305:V6305))=0,"",IF(OR(OR(ISBLANK(F6305),SUM(LEN(C6305),LEN(D6305))=0),AND(NOT(E6305="Unknown"),ISBLANK(J6305)),AND(NOT(O6305="Unknown"),ISBLANK(R6305))),"Missing Information", INDEX(Table15[Entire Service Line Classification], MATCH(SUMIFS(Table15[Unique ID],Table15[System-Owned Portion],E6305,Table15[If Material Anything Other than "Lead" in Column E,Was Material Ever Previously Lead?],G6305,Table15[Customer-Owned Portion],O6305),Table15[Unique ID],0),0)))</f>
        <v/>
      </c>
      <c r="X6305"/>
    </row>
    <row r="6306" spans="2:24" x14ac:dyDescent="0.25">
      <c r="B6306" s="146"/>
      <c r="C6306" s="31"/>
      <c r="D6306" s="31"/>
      <c r="E6306" s="44"/>
      <c r="F6306" s="43"/>
      <c r="G6306" s="84"/>
      <c r="H6306" s="31"/>
      <c r="I6306" s="208"/>
      <c r="J6306" s="84"/>
      <c r="K6306" s="31"/>
      <c r="L6306" s="31"/>
      <c r="M6306" s="169"/>
      <c r="N6306" s="148"/>
      <c r="O6306" s="106"/>
      <c r="P6306" s="43"/>
      <c r="Q6306" s="31"/>
      <c r="R6306" s="84"/>
      <c r="S6306" s="31"/>
      <c r="T6306" s="31"/>
      <c r="U6306" s="169"/>
      <c r="V6306" s="150"/>
      <c r="W6306" s="141" t="str" cm="1">
        <f t="array" ref="W6306">IF(SUM(LEN(B6306:V6306))=0,"",IF(OR(OR(ISBLANK(F6306),SUM(LEN(C6306),LEN(D6306))=0),AND(NOT(E6306="Unknown"),ISBLANK(J6306)),AND(NOT(O6306="Unknown"),ISBLANK(R6306))),"Missing Information", INDEX(Table15[Entire Service Line Classification], MATCH(SUMIFS(Table15[Unique ID],Table15[System-Owned Portion],E6306,Table15[If Material Anything Other than "Lead" in Column E,Was Material Ever Previously Lead?],G6306,Table15[Customer-Owned Portion],O6306),Table15[Unique ID],0),0)))</f>
        <v/>
      </c>
      <c r="X6306"/>
    </row>
    <row r="6307" spans="2:24" x14ac:dyDescent="0.25">
      <c r="B6307" s="146"/>
      <c r="C6307" s="31"/>
      <c r="D6307" s="31"/>
      <c r="E6307" s="44"/>
      <c r="F6307" s="43"/>
      <c r="G6307" s="84"/>
      <c r="H6307" s="31"/>
      <c r="I6307" s="208"/>
      <c r="J6307" s="84"/>
      <c r="K6307" s="31"/>
      <c r="L6307" s="31"/>
      <c r="M6307" s="169"/>
      <c r="N6307" s="148"/>
      <c r="O6307" s="106"/>
      <c r="P6307" s="43"/>
      <c r="Q6307" s="31"/>
      <c r="R6307" s="84"/>
      <c r="S6307" s="31"/>
      <c r="T6307" s="31"/>
      <c r="U6307" s="169"/>
      <c r="V6307" s="150"/>
      <c r="W6307" s="141" t="str" cm="1">
        <f t="array" ref="W6307">IF(SUM(LEN(B6307:V6307))=0,"",IF(OR(OR(ISBLANK(F6307),SUM(LEN(C6307),LEN(D6307))=0),AND(NOT(E6307="Unknown"),ISBLANK(J6307)),AND(NOT(O6307="Unknown"),ISBLANK(R6307))),"Missing Information", INDEX(Table15[Entire Service Line Classification], MATCH(SUMIFS(Table15[Unique ID],Table15[System-Owned Portion],E6307,Table15[If Material Anything Other than "Lead" in Column E,Was Material Ever Previously Lead?],G6307,Table15[Customer-Owned Portion],O6307),Table15[Unique ID],0),0)))</f>
        <v/>
      </c>
      <c r="X6307"/>
    </row>
    <row r="6308" spans="2:24" x14ac:dyDescent="0.25">
      <c r="B6308" s="146"/>
      <c r="C6308" s="31"/>
      <c r="D6308" s="31"/>
      <c r="E6308" s="44"/>
      <c r="F6308" s="43"/>
      <c r="G6308" s="84"/>
      <c r="H6308" s="31"/>
      <c r="I6308" s="208"/>
      <c r="J6308" s="84"/>
      <c r="K6308" s="31"/>
      <c r="L6308" s="31"/>
      <c r="M6308" s="169"/>
      <c r="N6308" s="148"/>
      <c r="O6308" s="106"/>
      <c r="P6308" s="43"/>
      <c r="Q6308" s="31"/>
      <c r="R6308" s="84"/>
      <c r="S6308" s="31"/>
      <c r="T6308" s="31"/>
      <c r="U6308" s="169"/>
      <c r="V6308" s="150"/>
      <c r="W6308" s="141" t="str" cm="1">
        <f t="array" ref="W6308">IF(SUM(LEN(B6308:V6308))=0,"",IF(OR(OR(ISBLANK(F6308),SUM(LEN(C6308),LEN(D6308))=0),AND(NOT(E6308="Unknown"),ISBLANK(J6308)),AND(NOT(O6308="Unknown"),ISBLANK(R6308))),"Missing Information", INDEX(Table15[Entire Service Line Classification], MATCH(SUMIFS(Table15[Unique ID],Table15[System-Owned Portion],E6308,Table15[If Material Anything Other than "Lead" in Column E,Was Material Ever Previously Lead?],G6308,Table15[Customer-Owned Portion],O6308),Table15[Unique ID],0),0)))</f>
        <v/>
      </c>
      <c r="X6308"/>
    </row>
    <row r="6309" spans="2:24" x14ac:dyDescent="0.25">
      <c r="B6309" s="146"/>
      <c r="C6309" s="31"/>
      <c r="D6309" s="31"/>
      <c r="E6309" s="44"/>
      <c r="F6309" s="43"/>
      <c r="G6309" s="84"/>
      <c r="H6309" s="31"/>
      <c r="I6309" s="208"/>
      <c r="J6309" s="84"/>
      <c r="K6309" s="31"/>
      <c r="L6309" s="31"/>
      <c r="M6309" s="169"/>
      <c r="N6309" s="148"/>
      <c r="O6309" s="106"/>
      <c r="P6309" s="43"/>
      <c r="Q6309" s="31"/>
      <c r="R6309" s="84"/>
      <c r="S6309" s="31"/>
      <c r="T6309" s="31"/>
      <c r="U6309" s="169"/>
      <c r="V6309" s="150"/>
      <c r="W6309" s="141" t="str" cm="1">
        <f t="array" ref="W6309">IF(SUM(LEN(B6309:V6309))=0,"",IF(OR(OR(ISBLANK(F6309),SUM(LEN(C6309),LEN(D6309))=0),AND(NOT(E6309="Unknown"),ISBLANK(J6309)),AND(NOT(O6309="Unknown"),ISBLANK(R6309))),"Missing Information", INDEX(Table15[Entire Service Line Classification], MATCH(SUMIFS(Table15[Unique ID],Table15[System-Owned Portion],E6309,Table15[If Material Anything Other than "Lead" in Column E,Was Material Ever Previously Lead?],G6309,Table15[Customer-Owned Portion],O6309),Table15[Unique ID],0),0)))</f>
        <v/>
      </c>
      <c r="X6309"/>
    </row>
    <row r="6310" spans="2:24" x14ac:dyDescent="0.25">
      <c r="B6310" s="146"/>
      <c r="C6310" s="31"/>
      <c r="D6310" s="31"/>
      <c r="E6310" s="44"/>
      <c r="F6310" s="43"/>
      <c r="G6310" s="84"/>
      <c r="H6310" s="31"/>
      <c r="I6310" s="208"/>
      <c r="J6310" s="84"/>
      <c r="K6310" s="31"/>
      <c r="L6310" s="31"/>
      <c r="M6310" s="169"/>
      <c r="N6310" s="148"/>
      <c r="O6310" s="106"/>
      <c r="P6310" s="43"/>
      <c r="Q6310" s="31"/>
      <c r="R6310" s="84"/>
      <c r="S6310" s="31"/>
      <c r="T6310" s="31"/>
      <c r="U6310" s="169"/>
      <c r="V6310" s="150"/>
      <c r="W6310" s="141" t="str" cm="1">
        <f t="array" ref="W6310">IF(SUM(LEN(B6310:V6310))=0,"",IF(OR(OR(ISBLANK(F6310),SUM(LEN(C6310),LEN(D6310))=0),AND(NOT(E6310="Unknown"),ISBLANK(J6310)),AND(NOT(O6310="Unknown"),ISBLANK(R6310))),"Missing Information", INDEX(Table15[Entire Service Line Classification], MATCH(SUMIFS(Table15[Unique ID],Table15[System-Owned Portion],E6310,Table15[If Material Anything Other than "Lead" in Column E,Was Material Ever Previously Lead?],G6310,Table15[Customer-Owned Portion],O6310),Table15[Unique ID],0),0)))</f>
        <v/>
      </c>
      <c r="X6310"/>
    </row>
    <row r="6311" spans="2:24" x14ac:dyDescent="0.25">
      <c r="B6311" s="146"/>
      <c r="C6311" s="31"/>
      <c r="D6311" s="31"/>
      <c r="E6311" s="44"/>
      <c r="F6311" s="43"/>
      <c r="G6311" s="84"/>
      <c r="H6311" s="31"/>
      <c r="I6311" s="208"/>
      <c r="J6311" s="84"/>
      <c r="K6311" s="31"/>
      <c r="L6311" s="31"/>
      <c r="M6311" s="169"/>
      <c r="N6311" s="148"/>
      <c r="O6311" s="106"/>
      <c r="P6311" s="43"/>
      <c r="Q6311" s="31"/>
      <c r="R6311" s="84"/>
      <c r="S6311" s="31"/>
      <c r="T6311" s="31"/>
      <c r="U6311" s="169"/>
      <c r="V6311" s="150"/>
      <c r="W6311" s="141" t="str" cm="1">
        <f t="array" ref="W6311">IF(SUM(LEN(B6311:V6311))=0,"",IF(OR(OR(ISBLANK(F6311),SUM(LEN(C6311),LEN(D6311))=0),AND(NOT(E6311="Unknown"),ISBLANK(J6311)),AND(NOT(O6311="Unknown"),ISBLANK(R6311))),"Missing Information", INDEX(Table15[Entire Service Line Classification], MATCH(SUMIFS(Table15[Unique ID],Table15[System-Owned Portion],E6311,Table15[If Material Anything Other than "Lead" in Column E,Was Material Ever Previously Lead?],G6311,Table15[Customer-Owned Portion],O6311),Table15[Unique ID],0),0)))</f>
        <v/>
      </c>
      <c r="X6311"/>
    </row>
    <row r="6312" spans="2:24" x14ac:dyDescent="0.25">
      <c r="B6312" s="146"/>
      <c r="C6312" s="31"/>
      <c r="D6312" s="31"/>
      <c r="E6312" s="44"/>
      <c r="F6312" s="43"/>
      <c r="G6312" s="84"/>
      <c r="H6312" s="31"/>
      <c r="I6312" s="208"/>
      <c r="J6312" s="84"/>
      <c r="K6312" s="31"/>
      <c r="L6312" s="31"/>
      <c r="M6312" s="169"/>
      <c r="N6312" s="148"/>
      <c r="O6312" s="106"/>
      <c r="P6312" s="43"/>
      <c r="Q6312" s="31"/>
      <c r="R6312" s="84"/>
      <c r="S6312" s="31"/>
      <c r="T6312" s="31"/>
      <c r="U6312" s="169"/>
      <c r="V6312" s="150"/>
      <c r="W6312" s="141" t="str" cm="1">
        <f t="array" ref="W6312">IF(SUM(LEN(B6312:V6312))=0,"",IF(OR(OR(ISBLANK(F6312),SUM(LEN(C6312),LEN(D6312))=0),AND(NOT(E6312="Unknown"),ISBLANK(J6312)),AND(NOT(O6312="Unknown"),ISBLANK(R6312))),"Missing Information", INDEX(Table15[Entire Service Line Classification], MATCH(SUMIFS(Table15[Unique ID],Table15[System-Owned Portion],E6312,Table15[If Material Anything Other than "Lead" in Column E,Was Material Ever Previously Lead?],G6312,Table15[Customer-Owned Portion],O6312),Table15[Unique ID],0),0)))</f>
        <v/>
      </c>
      <c r="X6312"/>
    </row>
    <row r="6313" spans="2:24" x14ac:dyDescent="0.25">
      <c r="B6313" s="146"/>
      <c r="C6313" s="31"/>
      <c r="D6313" s="31"/>
      <c r="E6313" s="44"/>
      <c r="F6313" s="43"/>
      <c r="G6313" s="84"/>
      <c r="H6313" s="31"/>
      <c r="I6313" s="208"/>
      <c r="J6313" s="84"/>
      <c r="K6313" s="31"/>
      <c r="L6313" s="31"/>
      <c r="M6313" s="169"/>
      <c r="N6313" s="148"/>
      <c r="O6313" s="106"/>
      <c r="P6313" s="43"/>
      <c r="Q6313" s="31"/>
      <c r="R6313" s="84"/>
      <c r="S6313" s="31"/>
      <c r="T6313" s="31"/>
      <c r="U6313" s="169"/>
      <c r="V6313" s="150"/>
      <c r="W6313" s="141" t="str" cm="1">
        <f t="array" ref="W6313">IF(SUM(LEN(B6313:V6313))=0,"",IF(OR(OR(ISBLANK(F6313),SUM(LEN(C6313),LEN(D6313))=0),AND(NOT(E6313="Unknown"),ISBLANK(J6313)),AND(NOT(O6313="Unknown"),ISBLANK(R6313))),"Missing Information", INDEX(Table15[Entire Service Line Classification], MATCH(SUMIFS(Table15[Unique ID],Table15[System-Owned Portion],E6313,Table15[If Material Anything Other than "Lead" in Column E,Was Material Ever Previously Lead?],G6313,Table15[Customer-Owned Portion],O6313),Table15[Unique ID],0),0)))</f>
        <v/>
      </c>
      <c r="X6313"/>
    </row>
    <row r="6314" spans="2:24" x14ac:dyDescent="0.25">
      <c r="B6314" s="146"/>
      <c r="C6314" s="31"/>
      <c r="D6314" s="31"/>
      <c r="E6314" s="44"/>
      <c r="F6314" s="43"/>
      <c r="G6314" s="84"/>
      <c r="H6314" s="31"/>
      <c r="I6314" s="208"/>
      <c r="J6314" s="84"/>
      <c r="K6314" s="31"/>
      <c r="L6314" s="31"/>
      <c r="M6314" s="169"/>
      <c r="N6314" s="148"/>
      <c r="O6314" s="106"/>
      <c r="P6314" s="43"/>
      <c r="Q6314" s="31"/>
      <c r="R6314" s="84"/>
      <c r="S6314" s="31"/>
      <c r="T6314" s="31"/>
      <c r="U6314" s="169"/>
      <c r="V6314" s="150"/>
      <c r="W6314" s="141" t="str" cm="1">
        <f t="array" ref="W6314">IF(SUM(LEN(B6314:V6314))=0,"",IF(OR(OR(ISBLANK(F6314),SUM(LEN(C6314),LEN(D6314))=0),AND(NOT(E6314="Unknown"),ISBLANK(J6314)),AND(NOT(O6314="Unknown"),ISBLANK(R6314))),"Missing Information", INDEX(Table15[Entire Service Line Classification], MATCH(SUMIFS(Table15[Unique ID],Table15[System-Owned Portion],E6314,Table15[If Material Anything Other than "Lead" in Column E,Was Material Ever Previously Lead?],G6314,Table15[Customer-Owned Portion],O6314),Table15[Unique ID],0),0)))</f>
        <v/>
      </c>
      <c r="X6314"/>
    </row>
    <row r="6315" spans="2:24" x14ac:dyDescent="0.25">
      <c r="B6315" s="146"/>
      <c r="C6315" s="31"/>
      <c r="D6315" s="31"/>
      <c r="E6315" s="44"/>
      <c r="F6315" s="43"/>
      <c r="G6315" s="84"/>
      <c r="H6315" s="31"/>
      <c r="I6315" s="208"/>
      <c r="J6315" s="84"/>
      <c r="K6315" s="31"/>
      <c r="L6315" s="31"/>
      <c r="M6315" s="169"/>
      <c r="N6315" s="148"/>
      <c r="O6315" s="106"/>
      <c r="P6315" s="43"/>
      <c r="Q6315" s="31"/>
      <c r="R6315" s="84"/>
      <c r="S6315" s="31"/>
      <c r="T6315" s="31"/>
      <c r="U6315" s="169"/>
      <c r="V6315" s="150"/>
      <c r="W6315" s="141" t="str" cm="1">
        <f t="array" ref="W6315">IF(SUM(LEN(B6315:V6315))=0,"",IF(OR(OR(ISBLANK(F6315),SUM(LEN(C6315),LEN(D6315))=0),AND(NOT(E6315="Unknown"),ISBLANK(J6315)),AND(NOT(O6315="Unknown"),ISBLANK(R6315))),"Missing Information", INDEX(Table15[Entire Service Line Classification], MATCH(SUMIFS(Table15[Unique ID],Table15[System-Owned Portion],E6315,Table15[If Material Anything Other than "Lead" in Column E,Was Material Ever Previously Lead?],G6315,Table15[Customer-Owned Portion],O6315),Table15[Unique ID],0),0)))</f>
        <v/>
      </c>
      <c r="X6315"/>
    </row>
    <row r="6316" spans="2:24" x14ac:dyDescent="0.25">
      <c r="B6316" s="146"/>
      <c r="C6316" s="31"/>
      <c r="D6316" s="31"/>
      <c r="E6316" s="44"/>
      <c r="F6316" s="43"/>
      <c r="G6316" s="84"/>
      <c r="H6316" s="31"/>
      <c r="I6316" s="208"/>
      <c r="J6316" s="84"/>
      <c r="K6316" s="31"/>
      <c r="L6316" s="31"/>
      <c r="M6316" s="169"/>
      <c r="N6316" s="148"/>
      <c r="O6316" s="106"/>
      <c r="P6316" s="43"/>
      <c r="Q6316" s="31"/>
      <c r="R6316" s="84"/>
      <c r="S6316" s="31"/>
      <c r="T6316" s="31"/>
      <c r="U6316" s="169"/>
      <c r="V6316" s="150"/>
      <c r="W6316" s="141" t="str" cm="1">
        <f t="array" ref="W6316">IF(SUM(LEN(B6316:V6316))=0,"",IF(OR(OR(ISBLANK(F6316),SUM(LEN(C6316),LEN(D6316))=0),AND(NOT(E6316="Unknown"),ISBLANK(J6316)),AND(NOT(O6316="Unknown"),ISBLANK(R6316))),"Missing Information", INDEX(Table15[Entire Service Line Classification], MATCH(SUMIFS(Table15[Unique ID],Table15[System-Owned Portion],E6316,Table15[If Material Anything Other than "Lead" in Column E,Was Material Ever Previously Lead?],G6316,Table15[Customer-Owned Portion],O6316),Table15[Unique ID],0),0)))</f>
        <v/>
      </c>
      <c r="X6316"/>
    </row>
    <row r="6317" spans="2:24" x14ac:dyDescent="0.25">
      <c r="B6317" s="146"/>
      <c r="C6317" s="31"/>
      <c r="D6317" s="31"/>
      <c r="E6317" s="44"/>
      <c r="F6317" s="43"/>
      <c r="G6317" s="84"/>
      <c r="H6317" s="31"/>
      <c r="I6317" s="208"/>
      <c r="J6317" s="84"/>
      <c r="K6317" s="31"/>
      <c r="L6317" s="31"/>
      <c r="M6317" s="169"/>
      <c r="N6317" s="148"/>
      <c r="O6317" s="106"/>
      <c r="P6317" s="43"/>
      <c r="Q6317" s="31"/>
      <c r="R6317" s="84"/>
      <c r="S6317" s="31"/>
      <c r="T6317" s="31"/>
      <c r="U6317" s="169"/>
      <c r="V6317" s="150"/>
      <c r="W6317" s="141" t="str" cm="1">
        <f t="array" ref="W6317">IF(SUM(LEN(B6317:V6317))=0,"",IF(OR(OR(ISBLANK(F6317),SUM(LEN(C6317),LEN(D6317))=0),AND(NOT(E6317="Unknown"),ISBLANK(J6317)),AND(NOT(O6317="Unknown"),ISBLANK(R6317))),"Missing Information", INDEX(Table15[Entire Service Line Classification], MATCH(SUMIFS(Table15[Unique ID],Table15[System-Owned Portion],E6317,Table15[If Material Anything Other than "Lead" in Column E,Was Material Ever Previously Lead?],G6317,Table15[Customer-Owned Portion],O6317),Table15[Unique ID],0),0)))</f>
        <v/>
      </c>
      <c r="X6317"/>
    </row>
    <row r="6318" spans="2:24" x14ac:dyDescent="0.25">
      <c r="B6318" s="146"/>
      <c r="C6318" s="31"/>
      <c r="D6318" s="31"/>
      <c r="E6318" s="44"/>
      <c r="F6318" s="43"/>
      <c r="G6318" s="84"/>
      <c r="H6318" s="31"/>
      <c r="I6318" s="208"/>
      <c r="J6318" s="84"/>
      <c r="K6318" s="31"/>
      <c r="L6318" s="31"/>
      <c r="M6318" s="169"/>
      <c r="N6318" s="148"/>
      <c r="O6318" s="106"/>
      <c r="P6318" s="43"/>
      <c r="Q6318" s="31"/>
      <c r="R6318" s="84"/>
      <c r="S6318" s="31"/>
      <c r="T6318" s="31"/>
      <c r="U6318" s="169"/>
      <c r="V6318" s="150"/>
      <c r="W6318" s="141" t="str" cm="1">
        <f t="array" ref="W6318">IF(SUM(LEN(B6318:V6318))=0,"",IF(OR(OR(ISBLANK(F6318),SUM(LEN(C6318),LEN(D6318))=0),AND(NOT(E6318="Unknown"),ISBLANK(J6318)),AND(NOT(O6318="Unknown"),ISBLANK(R6318))),"Missing Information", INDEX(Table15[Entire Service Line Classification], MATCH(SUMIFS(Table15[Unique ID],Table15[System-Owned Portion],E6318,Table15[If Material Anything Other than "Lead" in Column E,Was Material Ever Previously Lead?],G6318,Table15[Customer-Owned Portion],O6318),Table15[Unique ID],0),0)))</f>
        <v/>
      </c>
      <c r="X6318"/>
    </row>
    <row r="6319" spans="2:24" x14ac:dyDescent="0.25">
      <c r="B6319" s="146"/>
      <c r="C6319" s="31"/>
      <c r="D6319" s="31"/>
      <c r="E6319" s="44"/>
      <c r="F6319" s="43"/>
      <c r="G6319" s="84"/>
      <c r="H6319" s="31"/>
      <c r="I6319" s="208"/>
      <c r="J6319" s="84"/>
      <c r="K6319" s="31"/>
      <c r="L6319" s="31"/>
      <c r="M6319" s="169"/>
      <c r="N6319" s="148"/>
      <c r="O6319" s="106"/>
      <c r="P6319" s="43"/>
      <c r="Q6319" s="31"/>
      <c r="R6319" s="84"/>
      <c r="S6319" s="31"/>
      <c r="T6319" s="31"/>
      <c r="U6319" s="169"/>
      <c r="V6319" s="150"/>
      <c r="W6319" s="141" t="str" cm="1">
        <f t="array" ref="W6319">IF(SUM(LEN(B6319:V6319))=0,"",IF(OR(OR(ISBLANK(F6319),SUM(LEN(C6319),LEN(D6319))=0),AND(NOT(E6319="Unknown"),ISBLANK(J6319)),AND(NOT(O6319="Unknown"),ISBLANK(R6319))),"Missing Information", INDEX(Table15[Entire Service Line Classification], MATCH(SUMIFS(Table15[Unique ID],Table15[System-Owned Portion],E6319,Table15[If Material Anything Other than "Lead" in Column E,Was Material Ever Previously Lead?],G6319,Table15[Customer-Owned Portion],O6319),Table15[Unique ID],0),0)))</f>
        <v/>
      </c>
      <c r="X6319"/>
    </row>
    <row r="6320" spans="2:24" x14ac:dyDescent="0.25">
      <c r="B6320" s="146"/>
      <c r="C6320" s="31"/>
      <c r="D6320" s="31"/>
      <c r="E6320" s="44"/>
      <c r="F6320" s="43"/>
      <c r="G6320" s="84"/>
      <c r="H6320" s="31"/>
      <c r="I6320" s="208"/>
      <c r="J6320" s="84"/>
      <c r="K6320" s="31"/>
      <c r="L6320" s="31"/>
      <c r="M6320" s="169"/>
      <c r="N6320" s="148"/>
      <c r="O6320" s="106"/>
      <c r="P6320" s="43"/>
      <c r="Q6320" s="31"/>
      <c r="R6320" s="84"/>
      <c r="S6320" s="31"/>
      <c r="T6320" s="31"/>
      <c r="U6320" s="169"/>
      <c r="V6320" s="150"/>
      <c r="W6320" s="141" t="str" cm="1">
        <f t="array" ref="W6320">IF(SUM(LEN(B6320:V6320))=0,"",IF(OR(OR(ISBLANK(F6320),SUM(LEN(C6320),LEN(D6320))=0),AND(NOT(E6320="Unknown"),ISBLANK(J6320)),AND(NOT(O6320="Unknown"),ISBLANK(R6320))),"Missing Information", INDEX(Table15[Entire Service Line Classification], MATCH(SUMIFS(Table15[Unique ID],Table15[System-Owned Portion],E6320,Table15[If Material Anything Other than "Lead" in Column E,Was Material Ever Previously Lead?],G6320,Table15[Customer-Owned Portion],O6320),Table15[Unique ID],0),0)))</f>
        <v/>
      </c>
      <c r="X6320"/>
    </row>
    <row r="6321" spans="2:24" x14ac:dyDescent="0.25">
      <c r="B6321" s="146"/>
      <c r="C6321" s="31"/>
      <c r="D6321" s="31"/>
      <c r="E6321" s="44"/>
      <c r="F6321" s="43"/>
      <c r="G6321" s="84"/>
      <c r="H6321" s="31"/>
      <c r="I6321" s="208"/>
      <c r="J6321" s="84"/>
      <c r="K6321" s="31"/>
      <c r="L6321" s="31"/>
      <c r="M6321" s="169"/>
      <c r="N6321" s="148"/>
      <c r="O6321" s="106"/>
      <c r="P6321" s="43"/>
      <c r="Q6321" s="31"/>
      <c r="R6321" s="84"/>
      <c r="S6321" s="31"/>
      <c r="T6321" s="31"/>
      <c r="U6321" s="169"/>
      <c r="V6321" s="150"/>
      <c r="W6321" s="141" t="str" cm="1">
        <f t="array" ref="W6321">IF(SUM(LEN(B6321:V6321))=0,"",IF(OR(OR(ISBLANK(F6321),SUM(LEN(C6321),LEN(D6321))=0),AND(NOT(E6321="Unknown"),ISBLANK(J6321)),AND(NOT(O6321="Unknown"),ISBLANK(R6321))),"Missing Information", INDEX(Table15[Entire Service Line Classification], MATCH(SUMIFS(Table15[Unique ID],Table15[System-Owned Portion],E6321,Table15[If Material Anything Other than "Lead" in Column E,Was Material Ever Previously Lead?],G6321,Table15[Customer-Owned Portion],O6321),Table15[Unique ID],0),0)))</f>
        <v/>
      </c>
      <c r="X6321"/>
    </row>
    <row r="6322" spans="2:24" x14ac:dyDescent="0.25">
      <c r="B6322" s="146"/>
      <c r="C6322" s="31"/>
      <c r="D6322" s="31"/>
      <c r="E6322" s="44"/>
      <c r="F6322" s="43"/>
      <c r="G6322" s="84"/>
      <c r="H6322" s="31"/>
      <c r="I6322" s="208"/>
      <c r="J6322" s="84"/>
      <c r="K6322" s="31"/>
      <c r="L6322" s="31"/>
      <c r="M6322" s="169"/>
      <c r="N6322" s="148"/>
      <c r="O6322" s="106"/>
      <c r="P6322" s="43"/>
      <c r="Q6322" s="31"/>
      <c r="R6322" s="84"/>
      <c r="S6322" s="31"/>
      <c r="T6322" s="31"/>
      <c r="U6322" s="169"/>
      <c r="V6322" s="150"/>
      <c r="W6322" s="141" t="str" cm="1">
        <f t="array" ref="W6322">IF(SUM(LEN(B6322:V6322))=0,"",IF(OR(OR(ISBLANK(F6322),SUM(LEN(C6322),LEN(D6322))=0),AND(NOT(E6322="Unknown"),ISBLANK(J6322)),AND(NOT(O6322="Unknown"),ISBLANK(R6322))),"Missing Information", INDEX(Table15[Entire Service Line Classification], MATCH(SUMIFS(Table15[Unique ID],Table15[System-Owned Portion],E6322,Table15[If Material Anything Other than "Lead" in Column E,Was Material Ever Previously Lead?],G6322,Table15[Customer-Owned Portion],O6322),Table15[Unique ID],0),0)))</f>
        <v/>
      </c>
      <c r="X6322"/>
    </row>
    <row r="6323" spans="2:24" x14ac:dyDescent="0.25">
      <c r="B6323" s="146"/>
      <c r="C6323" s="31"/>
      <c r="D6323" s="31"/>
      <c r="E6323" s="44"/>
      <c r="F6323" s="43"/>
      <c r="G6323" s="84"/>
      <c r="H6323" s="31"/>
      <c r="I6323" s="208"/>
      <c r="J6323" s="84"/>
      <c r="K6323" s="31"/>
      <c r="L6323" s="31"/>
      <c r="M6323" s="169"/>
      <c r="N6323" s="148"/>
      <c r="O6323" s="106"/>
      <c r="P6323" s="43"/>
      <c r="Q6323" s="31"/>
      <c r="R6323" s="84"/>
      <c r="S6323" s="31"/>
      <c r="T6323" s="31"/>
      <c r="U6323" s="169"/>
      <c r="V6323" s="150"/>
      <c r="W6323" s="141" t="str" cm="1">
        <f t="array" ref="W6323">IF(SUM(LEN(B6323:V6323))=0,"",IF(OR(OR(ISBLANK(F6323),SUM(LEN(C6323),LEN(D6323))=0),AND(NOT(E6323="Unknown"),ISBLANK(J6323)),AND(NOT(O6323="Unknown"),ISBLANK(R6323))),"Missing Information", INDEX(Table15[Entire Service Line Classification], MATCH(SUMIFS(Table15[Unique ID],Table15[System-Owned Portion],E6323,Table15[If Material Anything Other than "Lead" in Column E,Was Material Ever Previously Lead?],G6323,Table15[Customer-Owned Portion],O6323),Table15[Unique ID],0),0)))</f>
        <v/>
      </c>
      <c r="X6323"/>
    </row>
    <row r="6324" spans="2:24" x14ac:dyDescent="0.25">
      <c r="B6324" s="146"/>
      <c r="C6324" s="31"/>
      <c r="D6324" s="31"/>
      <c r="E6324" s="44"/>
      <c r="F6324" s="43"/>
      <c r="G6324" s="84"/>
      <c r="H6324" s="31"/>
      <c r="I6324" s="208"/>
      <c r="J6324" s="84"/>
      <c r="K6324" s="31"/>
      <c r="L6324" s="31"/>
      <c r="M6324" s="169"/>
      <c r="N6324" s="148"/>
      <c r="O6324" s="106"/>
      <c r="P6324" s="43"/>
      <c r="Q6324" s="31"/>
      <c r="R6324" s="84"/>
      <c r="S6324" s="31"/>
      <c r="T6324" s="31"/>
      <c r="U6324" s="169"/>
      <c r="V6324" s="150"/>
      <c r="W6324" s="141" t="str" cm="1">
        <f t="array" ref="W6324">IF(SUM(LEN(B6324:V6324))=0,"",IF(OR(OR(ISBLANK(F6324),SUM(LEN(C6324),LEN(D6324))=0),AND(NOT(E6324="Unknown"),ISBLANK(J6324)),AND(NOT(O6324="Unknown"),ISBLANK(R6324))),"Missing Information", INDEX(Table15[Entire Service Line Classification], MATCH(SUMIFS(Table15[Unique ID],Table15[System-Owned Portion],E6324,Table15[If Material Anything Other than "Lead" in Column E,Was Material Ever Previously Lead?],G6324,Table15[Customer-Owned Portion],O6324),Table15[Unique ID],0),0)))</f>
        <v/>
      </c>
      <c r="X6324"/>
    </row>
    <row r="6325" spans="2:24" x14ac:dyDescent="0.25">
      <c r="B6325" s="146"/>
      <c r="C6325" s="31"/>
      <c r="D6325" s="31"/>
      <c r="E6325" s="44"/>
      <c r="F6325" s="43"/>
      <c r="G6325" s="84"/>
      <c r="H6325" s="31"/>
      <c r="I6325" s="208"/>
      <c r="J6325" s="84"/>
      <c r="K6325" s="31"/>
      <c r="L6325" s="31"/>
      <c r="M6325" s="169"/>
      <c r="N6325" s="148"/>
      <c r="O6325" s="106"/>
      <c r="P6325" s="43"/>
      <c r="Q6325" s="31"/>
      <c r="R6325" s="84"/>
      <c r="S6325" s="31"/>
      <c r="T6325" s="31"/>
      <c r="U6325" s="169"/>
      <c r="V6325" s="150"/>
      <c r="W6325" s="141" t="str" cm="1">
        <f t="array" ref="W6325">IF(SUM(LEN(B6325:V6325))=0,"",IF(OR(OR(ISBLANK(F6325),SUM(LEN(C6325),LEN(D6325))=0),AND(NOT(E6325="Unknown"),ISBLANK(J6325)),AND(NOT(O6325="Unknown"),ISBLANK(R6325))),"Missing Information", INDEX(Table15[Entire Service Line Classification], MATCH(SUMIFS(Table15[Unique ID],Table15[System-Owned Portion],E6325,Table15[If Material Anything Other than "Lead" in Column E,Was Material Ever Previously Lead?],G6325,Table15[Customer-Owned Portion],O6325),Table15[Unique ID],0),0)))</f>
        <v/>
      </c>
      <c r="X6325"/>
    </row>
    <row r="6326" spans="2:24" x14ac:dyDescent="0.25">
      <c r="B6326" s="146"/>
      <c r="C6326" s="31"/>
      <c r="D6326" s="31"/>
      <c r="E6326" s="44"/>
      <c r="F6326" s="43"/>
      <c r="G6326" s="84"/>
      <c r="H6326" s="31"/>
      <c r="I6326" s="208"/>
      <c r="J6326" s="84"/>
      <c r="K6326" s="31"/>
      <c r="L6326" s="31"/>
      <c r="M6326" s="169"/>
      <c r="N6326" s="148"/>
      <c r="O6326" s="106"/>
      <c r="P6326" s="43"/>
      <c r="Q6326" s="31"/>
      <c r="R6326" s="84"/>
      <c r="S6326" s="31"/>
      <c r="T6326" s="31"/>
      <c r="U6326" s="169"/>
      <c r="V6326" s="150"/>
      <c r="W6326" s="141" t="str" cm="1">
        <f t="array" ref="W6326">IF(SUM(LEN(B6326:V6326))=0,"",IF(OR(OR(ISBLANK(F6326),SUM(LEN(C6326),LEN(D6326))=0),AND(NOT(E6326="Unknown"),ISBLANK(J6326)),AND(NOT(O6326="Unknown"),ISBLANK(R6326))),"Missing Information", INDEX(Table15[Entire Service Line Classification], MATCH(SUMIFS(Table15[Unique ID],Table15[System-Owned Portion],E6326,Table15[If Material Anything Other than "Lead" in Column E,Was Material Ever Previously Lead?],G6326,Table15[Customer-Owned Portion],O6326),Table15[Unique ID],0),0)))</f>
        <v/>
      </c>
      <c r="X6326"/>
    </row>
    <row r="6327" spans="2:24" x14ac:dyDescent="0.25">
      <c r="B6327" s="146"/>
      <c r="C6327" s="31"/>
      <c r="D6327" s="31"/>
      <c r="E6327" s="44"/>
      <c r="F6327" s="43"/>
      <c r="G6327" s="84"/>
      <c r="H6327" s="31"/>
      <c r="I6327" s="208"/>
      <c r="J6327" s="84"/>
      <c r="K6327" s="31"/>
      <c r="L6327" s="31"/>
      <c r="M6327" s="169"/>
      <c r="N6327" s="148"/>
      <c r="O6327" s="106"/>
      <c r="P6327" s="43"/>
      <c r="Q6327" s="31"/>
      <c r="R6327" s="84"/>
      <c r="S6327" s="31"/>
      <c r="T6327" s="31"/>
      <c r="U6327" s="169"/>
      <c r="V6327" s="150"/>
      <c r="W6327" s="141" t="str" cm="1">
        <f t="array" ref="W6327">IF(SUM(LEN(B6327:V6327))=0,"",IF(OR(OR(ISBLANK(F6327),SUM(LEN(C6327),LEN(D6327))=0),AND(NOT(E6327="Unknown"),ISBLANK(J6327)),AND(NOT(O6327="Unknown"),ISBLANK(R6327))),"Missing Information", INDEX(Table15[Entire Service Line Classification], MATCH(SUMIFS(Table15[Unique ID],Table15[System-Owned Portion],E6327,Table15[If Material Anything Other than "Lead" in Column E,Was Material Ever Previously Lead?],G6327,Table15[Customer-Owned Portion],O6327),Table15[Unique ID],0),0)))</f>
        <v/>
      </c>
      <c r="X6327"/>
    </row>
    <row r="6328" spans="2:24" x14ac:dyDescent="0.25">
      <c r="B6328" s="146"/>
      <c r="C6328" s="31"/>
      <c r="D6328" s="31"/>
      <c r="E6328" s="44"/>
      <c r="F6328" s="43"/>
      <c r="G6328" s="84"/>
      <c r="H6328" s="31"/>
      <c r="I6328" s="208"/>
      <c r="J6328" s="84"/>
      <c r="K6328" s="31"/>
      <c r="L6328" s="31"/>
      <c r="M6328" s="169"/>
      <c r="N6328" s="148"/>
      <c r="O6328" s="106"/>
      <c r="P6328" s="43"/>
      <c r="Q6328" s="31"/>
      <c r="R6328" s="84"/>
      <c r="S6328" s="31"/>
      <c r="T6328" s="31"/>
      <c r="U6328" s="169"/>
      <c r="V6328" s="150"/>
      <c r="W6328" s="141" t="str" cm="1">
        <f t="array" ref="W6328">IF(SUM(LEN(B6328:V6328))=0,"",IF(OR(OR(ISBLANK(F6328),SUM(LEN(C6328),LEN(D6328))=0),AND(NOT(E6328="Unknown"),ISBLANK(J6328)),AND(NOT(O6328="Unknown"),ISBLANK(R6328))),"Missing Information", INDEX(Table15[Entire Service Line Classification], MATCH(SUMIFS(Table15[Unique ID],Table15[System-Owned Portion],E6328,Table15[If Material Anything Other than "Lead" in Column E,Was Material Ever Previously Lead?],G6328,Table15[Customer-Owned Portion],O6328),Table15[Unique ID],0),0)))</f>
        <v/>
      </c>
      <c r="X6328"/>
    </row>
    <row r="6329" spans="2:24" x14ac:dyDescent="0.25">
      <c r="B6329" s="146"/>
      <c r="C6329" s="31"/>
      <c r="D6329" s="31"/>
      <c r="E6329" s="44"/>
      <c r="F6329" s="43"/>
      <c r="G6329" s="84"/>
      <c r="H6329" s="31"/>
      <c r="I6329" s="208"/>
      <c r="J6329" s="84"/>
      <c r="K6329" s="31"/>
      <c r="L6329" s="31"/>
      <c r="M6329" s="169"/>
      <c r="N6329" s="148"/>
      <c r="O6329" s="106"/>
      <c r="P6329" s="43"/>
      <c r="Q6329" s="31"/>
      <c r="R6329" s="84"/>
      <c r="S6329" s="31"/>
      <c r="T6329" s="31"/>
      <c r="U6329" s="169"/>
      <c r="V6329" s="150"/>
      <c r="W6329" s="141" t="str" cm="1">
        <f t="array" ref="W6329">IF(SUM(LEN(B6329:V6329))=0,"",IF(OR(OR(ISBLANK(F6329),SUM(LEN(C6329),LEN(D6329))=0),AND(NOT(E6329="Unknown"),ISBLANK(J6329)),AND(NOT(O6329="Unknown"),ISBLANK(R6329))),"Missing Information", INDEX(Table15[Entire Service Line Classification], MATCH(SUMIFS(Table15[Unique ID],Table15[System-Owned Portion],E6329,Table15[If Material Anything Other than "Lead" in Column E,Was Material Ever Previously Lead?],G6329,Table15[Customer-Owned Portion],O6329),Table15[Unique ID],0),0)))</f>
        <v/>
      </c>
      <c r="X6329"/>
    </row>
    <row r="6330" spans="2:24" x14ac:dyDescent="0.25">
      <c r="B6330" s="146"/>
      <c r="C6330" s="31"/>
      <c r="D6330" s="31"/>
      <c r="E6330" s="44"/>
      <c r="F6330" s="43"/>
      <c r="G6330" s="84"/>
      <c r="H6330" s="31"/>
      <c r="I6330" s="208"/>
      <c r="J6330" s="84"/>
      <c r="K6330" s="31"/>
      <c r="L6330" s="31"/>
      <c r="M6330" s="169"/>
      <c r="N6330" s="148"/>
      <c r="O6330" s="106"/>
      <c r="P6330" s="43"/>
      <c r="Q6330" s="31"/>
      <c r="R6330" s="84"/>
      <c r="S6330" s="31"/>
      <c r="T6330" s="31"/>
      <c r="U6330" s="169"/>
      <c r="V6330" s="150"/>
      <c r="W6330" s="141" t="str" cm="1">
        <f t="array" ref="W6330">IF(SUM(LEN(B6330:V6330))=0,"",IF(OR(OR(ISBLANK(F6330),SUM(LEN(C6330),LEN(D6330))=0),AND(NOT(E6330="Unknown"),ISBLANK(J6330)),AND(NOT(O6330="Unknown"),ISBLANK(R6330))),"Missing Information", INDEX(Table15[Entire Service Line Classification], MATCH(SUMIFS(Table15[Unique ID],Table15[System-Owned Portion],E6330,Table15[If Material Anything Other than "Lead" in Column E,Was Material Ever Previously Lead?],G6330,Table15[Customer-Owned Portion],O6330),Table15[Unique ID],0),0)))</f>
        <v/>
      </c>
      <c r="X6330"/>
    </row>
    <row r="6331" spans="2:24" x14ac:dyDescent="0.25">
      <c r="B6331" s="146"/>
      <c r="C6331" s="31"/>
      <c r="D6331" s="31"/>
      <c r="E6331" s="44"/>
      <c r="F6331" s="43"/>
      <c r="G6331" s="84"/>
      <c r="H6331" s="31"/>
      <c r="I6331" s="208"/>
      <c r="J6331" s="84"/>
      <c r="K6331" s="31"/>
      <c r="L6331" s="31"/>
      <c r="M6331" s="169"/>
      <c r="N6331" s="148"/>
      <c r="O6331" s="106"/>
      <c r="P6331" s="43"/>
      <c r="Q6331" s="31"/>
      <c r="R6331" s="84"/>
      <c r="S6331" s="31"/>
      <c r="T6331" s="31"/>
      <c r="U6331" s="169"/>
      <c r="V6331" s="150"/>
      <c r="W6331" s="141" t="str" cm="1">
        <f t="array" ref="W6331">IF(SUM(LEN(B6331:V6331))=0,"",IF(OR(OR(ISBLANK(F6331),SUM(LEN(C6331),LEN(D6331))=0),AND(NOT(E6331="Unknown"),ISBLANK(J6331)),AND(NOT(O6331="Unknown"),ISBLANK(R6331))),"Missing Information", INDEX(Table15[Entire Service Line Classification], MATCH(SUMIFS(Table15[Unique ID],Table15[System-Owned Portion],E6331,Table15[If Material Anything Other than "Lead" in Column E,Was Material Ever Previously Lead?],G6331,Table15[Customer-Owned Portion],O6331),Table15[Unique ID],0),0)))</f>
        <v/>
      </c>
      <c r="X6331"/>
    </row>
    <row r="6332" spans="2:24" x14ac:dyDescent="0.25">
      <c r="B6332" s="146"/>
      <c r="C6332" s="31"/>
      <c r="D6332" s="31"/>
      <c r="E6332" s="44"/>
      <c r="F6332" s="43"/>
      <c r="G6332" s="84"/>
      <c r="H6332" s="31"/>
      <c r="I6332" s="208"/>
      <c r="J6332" s="84"/>
      <c r="K6332" s="31"/>
      <c r="L6332" s="31"/>
      <c r="M6332" s="169"/>
      <c r="N6332" s="148"/>
      <c r="O6332" s="106"/>
      <c r="P6332" s="43"/>
      <c r="Q6332" s="31"/>
      <c r="R6332" s="84"/>
      <c r="S6332" s="31"/>
      <c r="T6332" s="31"/>
      <c r="U6332" s="169"/>
      <c r="V6332" s="150"/>
      <c r="W6332" s="141" t="str" cm="1">
        <f t="array" ref="W6332">IF(SUM(LEN(B6332:V6332))=0,"",IF(OR(OR(ISBLANK(F6332),SUM(LEN(C6332),LEN(D6332))=0),AND(NOT(E6332="Unknown"),ISBLANK(J6332)),AND(NOT(O6332="Unknown"),ISBLANK(R6332))),"Missing Information", INDEX(Table15[Entire Service Line Classification], MATCH(SUMIFS(Table15[Unique ID],Table15[System-Owned Portion],E6332,Table15[If Material Anything Other than "Lead" in Column E,Was Material Ever Previously Lead?],G6332,Table15[Customer-Owned Portion],O6332),Table15[Unique ID],0),0)))</f>
        <v/>
      </c>
      <c r="X6332"/>
    </row>
    <row r="6333" spans="2:24" x14ac:dyDescent="0.25">
      <c r="B6333" s="146"/>
      <c r="C6333" s="31"/>
      <c r="D6333" s="31"/>
      <c r="E6333" s="44"/>
      <c r="F6333" s="43"/>
      <c r="G6333" s="84"/>
      <c r="H6333" s="31"/>
      <c r="I6333" s="208"/>
      <c r="J6333" s="84"/>
      <c r="K6333" s="31"/>
      <c r="L6333" s="31"/>
      <c r="M6333" s="169"/>
      <c r="N6333" s="148"/>
      <c r="O6333" s="106"/>
      <c r="P6333" s="43"/>
      <c r="Q6333" s="31"/>
      <c r="R6333" s="84"/>
      <c r="S6333" s="31"/>
      <c r="T6333" s="31"/>
      <c r="U6333" s="169"/>
      <c r="V6333" s="150"/>
      <c r="W6333" s="141" t="str" cm="1">
        <f t="array" ref="W6333">IF(SUM(LEN(B6333:V6333))=0,"",IF(OR(OR(ISBLANK(F6333),SUM(LEN(C6333),LEN(D6333))=0),AND(NOT(E6333="Unknown"),ISBLANK(J6333)),AND(NOT(O6333="Unknown"),ISBLANK(R6333))),"Missing Information", INDEX(Table15[Entire Service Line Classification], MATCH(SUMIFS(Table15[Unique ID],Table15[System-Owned Portion],E6333,Table15[If Material Anything Other than "Lead" in Column E,Was Material Ever Previously Lead?],G6333,Table15[Customer-Owned Portion],O6333),Table15[Unique ID],0),0)))</f>
        <v/>
      </c>
      <c r="X6333"/>
    </row>
    <row r="6334" spans="2:24" x14ac:dyDescent="0.25">
      <c r="B6334" s="146"/>
      <c r="C6334" s="31"/>
      <c r="D6334" s="31"/>
      <c r="E6334" s="44"/>
      <c r="F6334" s="43"/>
      <c r="G6334" s="84"/>
      <c r="H6334" s="31"/>
      <c r="I6334" s="208"/>
      <c r="J6334" s="84"/>
      <c r="K6334" s="31"/>
      <c r="L6334" s="31"/>
      <c r="M6334" s="169"/>
      <c r="N6334" s="148"/>
      <c r="O6334" s="106"/>
      <c r="P6334" s="43"/>
      <c r="Q6334" s="31"/>
      <c r="R6334" s="84"/>
      <c r="S6334" s="31"/>
      <c r="T6334" s="31"/>
      <c r="U6334" s="169"/>
      <c r="V6334" s="150"/>
      <c r="W6334" s="141" t="str" cm="1">
        <f t="array" ref="W6334">IF(SUM(LEN(B6334:V6334))=0,"",IF(OR(OR(ISBLANK(F6334),SUM(LEN(C6334),LEN(D6334))=0),AND(NOT(E6334="Unknown"),ISBLANK(J6334)),AND(NOT(O6334="Unknown"),ISBLANK(R6334))),"Missing Information", INDEX(Table15[Entire Service Line Classification], MATCH(SUMIFS(Table15[Unique ID],Table15[System-Owned Portion],E6334,Table15[If Material Anything Other than "Lead" in Column E,Was Material Ever Previously Lead?],G6334,Table15[Customer-Owned Portion],O6334),Table15[Unique ID],0),0)))</f>
        <v/>
      </c>
      <c r="X6334"/>
    </row>
    <row r="6335" spans="2:24" x14ac:dyDescent="0.25">
      <c r="B6335" s="146"/>
      <c r="C6335" s="31"/>
      <c r="D6335" s="31"/>
      <c r="E6335" s="44"/>
      <c r="F6335" s="43"/>
      <c r="G6335" s="84"/>
      <c r="H6335" s="31"/>
      <c r="I6335" s="208"/>
      <c r="J6335" s="84"/>
      <c r="K6335" s="31"/>
      <c r="L6335" s="31"/>
      <c r="M6335" s="169"/>
      <c r="N6335" s="148"/>
      <c r="O6335" s="106"/>
      <c r="P6335" s="43"/>
      <c r="Q6335" s="31"/>
      <c r="R6335" s="84"/>
      <c r="S6335" s="31"/>
      <c r="T6335" s="31"/>
      <c r="U6335" s="169"/>
      <c r="V6335" s="150"/>
      <c r="W6335" s="141" t="str" cm="1">
        <f t="array" ref="W6335">IF(SUM(LEN(B6335:V6335))=0,"",IF(OR(OR(ISBLANK(F6335),SUM(LEN(C6335),LEN(D6335))=0),AND(NOT(E6335="Unknown"),ISBLANK(J6335)),AND(NOT(O6335="Unknown"),ISBLANK(R6335))),"Missing Information", INDEX(Table15[Entire Service Line Classification], MATCH(SUMIFS(Table15[Unique ID],Table15[System-Owned Portion],E6335,Table15[If Material Anything Other than "Lead" in Column E,Was Material Ever Previously Lead?],G6335,Table15[Customer-Owned Portion],O6335),Table15[Unique ID],0),0)))</f>
        <v/>
      </c>
      <c r="X6335"/>
    </row>
    <row r="6336" spans="2:24" x14ac:dyDescent="0.25">
      <c r="B6336" s="146"/>
      <c r="C6336" s="31"/>
      <c r="D6336" s="31"/>
      <c r="E6336" s="44"/>
      <c r="F6336" s="43"/>
      <c r="G6336" s="84"/>
      <c r="H6336" s="31"/>
      <c r="I6336" s="208"/>
      <c r="J6336" s="84"/>
      <c r="K6336" s="31"/>
      <c r="L6336" s="31"/>
      <c r="M6336" s="169"/>
      <c r="N6336" s="148"/>
      <c r="O6336" s="106"/>
      <c r="P6336" s="43"/>
      <c r="Q6336" s="31"/>
      <c r="R6336" s="84"/>
      <c r="S6336" s="31"/>
      <c r="T6336" s="31"/>
      <c r="U6336" s="169"/>
      <c r="V6336" s="150"/>
      <c r="W6336" s="141" t="str" cm="1">
        <f t="array" ref="W6336">IF(SUM(LEN(B6336:V6336))=0,"",IF(OR(OR(ISBLANK(F6336),SUM(LEN(C6336),LEN(D6336))=0),AND(NOT(E6336="Unknown"),ISBLANK(J6336)),AND(NOT(O6336="Unknown"),ISBLANK(R6336))),"Missing Information", INDEX(Table15[Entire Service Line Classification], MATCH(SUMIFS(Table15[Unique ID],Table15[System-Owned Portion],E6336,Table15[If Material Anything Other than "Lead" in Column E,Was Material Ever Previously Lead?],G6336,Table15[Customer-Owned Portion],O6336),Table15[Unique ID],0),0)))</f>
        <v/>
      </c>
      <c r="X6336"/>
    </row>
    <row r="6337" spans="2:24" x14ac:dyDescent="0.25">
      <c r="B6337" s="146"/>
      <c r="C6337" s="31"/>
      <c r="D6337" s="31"/>
      <c r="E6337" s="44"/>
      <c r="F6337" s="43"/>
      <c r="G6337" s="84"/>
      <c r="H6337" s="31"/>
      <c r="I6337" s="208"/>
      <c r="J6337" s="84"/>
      <c r="K6337" s="31"/>
      <c r="L6337" s="31"/>
      <c r="M6337" s="169"/>
      <c r="N6337" s="148"/>
      <c r="O6337" s="106"/>
      <c r="P6337" s="43"/>
      <c r="Q6337" s="31"/>
      <c r="R6337" s="84"/>
      <c r="S6337" s="31"/>
      <c r="T6337" s="31"/>
      <c r="U6337" s="169"/>
      <c r="V6337" s="150"/>
      <c r="W6337" s="141" t="str" cm="1">
        <f t="array" ref="W6337">IF(SUM(LEN(B6337:V6337))=0,"",IF(OR(OR(ISBLANK(F6337),SUM(LEN(C6337),LEN(D6337))=0),AND(NOT(E6337="Unknown"),ISBLANK(J6337)),AND(NOT(O6337="Unknown"),ISBLANK(R6337))),"Missing Information", INDEX(Table15[Entire Service Line Classification], MATCH(SUMIFS(Table15[Unique ID],Table15[System-Owned Portion],E6337,Table15[If Material Anything Other than "Lead" in Column E,Was Material Ever Previously Lead?],G6337,Table15[Customer-Owned Portion],O6337),Table15[Unique ID],0),0)))</f>
        <v/>
      </c>
      <c r="X6337"/>
    </row>
    <row r="6338" spans="2:24" x14ac:dyDescent="0.25">
      <c r="B6338" s="146"/>
      <c r="C6338" s="31"/>
      <c r="D6338" s="31"/>
      <c r="E6338" s="44"/>
      <c r="F6338" s="43"/>
      <c r="G6338" s="84"/>
      <c r="H6338" s="31"/>
      <c r="I6338" s="208"/>
      <c r="J6338" s="84"/>
      <c r="K6338" s="31"/>
      <c r="L6338" s="31"/>
      <c r="M6338" s="169"/>
      <c r="N6338" s="148"/>
      <c r="O6338" s="106"/>
      <c r="P6338" s="43"/>
      <c r="Q6338" s="31"/>
      <c r="R6338" s="84"/>
      <c r="S6338" s="31"/>
      <c r="T6338" s="31"/>
      <c r="U6338" s="169"/>
      <c r="V6338" s="150"/>
      <c r="W6338" s="141" t="str" cm="1">
        <f t="array" ref="W6338">IF(SUM(LEN(B6338:V6338))=0,"",IF(OR(OR(ISBLANK(F6338),SUM(LEN(C6338),LEN(D6338))=0),AND(NOT(E6338="Unknown"),ISBLANK(J6338)),AND(NOT(O6338="Unknown"),ISBLANK(R6338))),"Missing Information", INDEX(Table15[Entire Service Line Classification], MATCH(SUMIFS(Table15[Unique ID],Table15[System-Owned Portion],E6338,Table15[If Material Anything Other than "Lead" in Column E,Was Material Ever Previously Lead?],G6338,Table15[Customer-Owned Portion],O6338),Table15[Unique ID],0),0)))</f>
        <v/>
      </c>
      <c r="X6338"/>
    </row>
    <row r="6339" spans="2:24" x14ac:dyDescent="0.25">
      <c r="B6339" s="146"/>
      <c r="C6339" s="31"/>
      <c r="D6339" s="31"/>
      <c r="E6339" s="44"/>
      <c r="F6339" s="43"/>
      <c r="G6339" s="84"/>
      <c r="H6339" s="31"/>
      <c r="I6339" s="208"/>
      <c r="J6339" s="84"/>
      <c r="K6339" s="31"/>
      <c r="L6339" s="31"/>
      <c r="M6339" s="169"/>
      <c r="N6339" s="148"/>
      <c r="O6339" s="106"/>
      <c r="P6339" s="43"/>
      <c r="Q6339" s="31"/>
      <c r="R6339" s="84"/>
      <c r="S6339" s="31"/>
      <c r="T6339" s="31"/>
      <c r="U6339" s="169"/>
      <c r="V6339" s="150"/>
      <c r="W6339" s="141" t="str" cm="1">
        <f t="array" ref="W6339">IF(SUM(LEN(B6339:V6339))=0,"",IF(OR(OR(ISBLANK(F6339),SUM(LEN(C6339),LEN(D6339))=0),AND(NOT(E6339="Unknown"),ISBLANK(J6339)),AND(NOT(O6339="Unknown"),ISBLANK(R6339))),"Missing Information", INDEX(Table15[Entire Service Line Classification], MATCH(SUMIFS(Table15[Unique ID],Table15[System-Owned Portion],E6339,Table15[If Material Anything Other than "Lead" in Column E,Was Material Ever Previously Lead?],G6339,Table15[Customer-Owned Portion],O6339),Table15[Unique ID],0),0)))</f>
        <v/>
      </c>
      <c r="X6339"/>
    </row>
    <row r="6340" spans="2:24" x14ac:dyDescent="0.25">
      <c r="B6340" s="146"/>
      <c r="C6340" s="31"/>
      <c r="D6340" s="31"/>
      <c r="E6340" s="44"/>
      <c r="F6340" s="43"/>
      <c r="G6340" s="84"/>
      <c r="H6340" s="31"/>
      <c r="I6340" s="208"/>
      <c r="J6340" s="84"/>
      <c r="K6340" s="31"/>
      <c r="L6340" s="31"/>
      <c r="M6340" s="169"/>
      <c r="N6340" s="148"/>
      <c r="O6340" s="106"/>
      <c r="P6340" s="43"/>
      <c r="Q6340" s="31"/>
      <c r="R6340" s="84"/>
      <c r="S6340" s="31"/>
      <c r="T6340" s="31"/>
      <c r="U6340" s="169"/>
      <c r="V6340" s="150"/>
      <c r="W6340" s="141" t="str" cm="1">
        <f t="array" ref="W6340">IF(SUM(LEN(B6340:V6340))=0,"",IF(OR(OR(ISBLANK(F6340),SUM(LEN(C6340),LEN(D6340))=0),AND(NOT(E6340="Unknown"),ISBLANK(J6340)),AND(NOT(O6340="Unknown"),ISBLANK(R6340))),"Missing Information", INDEX(Table15[Entire Service Line Classification], MATCH(SUMIFS(Table15[Unique ID],Table15[System-Owned Portion],E6340,Table15[If Material Anything Other than "Lead" in Column E,Was Material Ever Previously Lead?],G6340,Table15[Customer-Owned Portion],O6340),Table15[Unique ID],0),0)))</f>
        <v/>
      </c>
      <c r="X6340"/>
    </row>
    <row r="6341" spans="2:24" x14ac:dyDescent="0.25">
      <c r="B6341" s="146"/>
      <c r="C6341" s="31"/>
      <c r="D6341" s="31"/>
      <c r="E6341" s="44"/>
      <c r="F6341" s="43"/>
      <c r="G6341" s="84"/>
      <c r="H6341" s="31"/>
      <c r="I6341" s="208"/>
      <c r="J6341" s="84"/>
      <c r="K6341" s="31"/>
      <c r="L6341" s="31"/>
      <c r="M6341" s="169"/>
      <c r="N6341" s="148"/>
      <c r="O6341" s="106"/>
      <c r="P6341" s="43"/>
      <c r="Q6341" s="31"/>
      <c r="R6341" s="84"/>
      <c r="S6341" s="31"/>
      <c r="T6341" s="31"/>
      <c r="U6341" s="169"/>
      <c r="V6341" s="150"/>
      <c r="W6341" s="141" t="str" cm="1">
        <f t="array" ref="W6341">IF(SUM(LEN(B6341:V6341))=0,"",IF(OR(OR(ISBLANK(F6341),SUM(LEN(C6341),LEN(D6341))=0),AND(NOT(E6341="Unknown"),ISBLANK(J6341)),AND(NOT(O6341="Unknown"),ISBLANK(R6341))),"Missing Information", INDEX(Table15[Entire Service Line Classification], MATCH(SUMIFS(Table15[Unique ID],Table15[System-Owned Portion],E6341,Table15[If Material Anything Other than "Lead" in Column E,Was Material Ever Previously Lead?],G6341,Table15[Customer-Owned Portion],O6341),Table15[Unique ID],0),0)))</f>
        <v/>
      </c>
      <c r="X6341"/>
    </row>
    <row r="6342" spans="2:24" x14ac:dyDescent="0.25">
      <c r="B6342" s="146"/>
      <c r="C6342" s="31"/>
      <c r="D6342" s="31"/>
      <c r="E6342" s="44"/>
      <c r="F6342" s="43"/>
      <c r="G6342" s="84"/>
      <c r="H6342" s="31"/>
      <c r="I6342" s="208"/>
      <c r="J6342" s="84"/>
      <c r="K6342" s="31"/>
      <c r="L6342" s="31"/>
      <c r="M6342" s="169"/>
      <c r="N6342" s="148"/>
      <c r="O6342" s="106"/>
      <c r="P6342" s="43"/>
      <c r="Q6342" s="31"/>
      <c r="R6342" s="84"/>
      <c r="S6342" s="31"/>
      <c r="T6342" s="31"/>
      <c r="U6342" s="169"/>
      <c r="V6342" s="150"/>
      <c r="W6342" s="141" t="str" cm="1">
        <f t="array" ref="W6342">IF(SUM(LEN(B6342:V6342))=0,"",IF(OR(OR(ISBLANK(F6342),SUM(LEN(C6342),LEN(D6342))=0),AND(NOT(E6342="Unknown"),ISBLANK(J6342)),AND(NOT(O6342="Unknown"),ISBLANK(R6342))),"Missing Information", INDEX(Table15[Entire Service Line Classification], MATCH(SUMIFS(Table15[Unique ID],Table15[System-Owned Portion],E6342,Table15[If Material Anything Other than "Lead" in Column E,Was Material Ever Previously Lead?],G6342,Table15[Customer-Owned Portion],O6342),Table15[Unique ID],0),0)))</f>
        <v/>
      </c>
      <c r="X6342"/>
    </row>
    <row r="6343" spans="2:24" x14ac:dyDescent="0.25">
      <c r="B6343" s="146"/>
      <c r="C6343" s="31"/>
      <c r="D6343" s="31"/>
      <c r="E6343" s="44"/>
      <c r="F6343" s="43"/>
      <c r="G6343" s="84"/>
      <c r="H6343" s="31"/>
      <c r="I6343" s="208"/>
      <c r="J6343" s="84"/>
      <c r="K6343" s="31"/>
      <c r="L6343" s="31"/>
      <c r="M6343" s="169"/>
      <c r="N6343" s="148"/>
      <c r="O6343" s="106"/>
      <c r="P6343" s="43"/>
      <c r="Q6343" s="31"/>
      <c r="R6343" s="84"/>
      <c r="S6343" s="31"/>
      <c r="T6343" s="31"/>
      <c r="U6343" s="169"/>
      <c r="V6343" s="150"/>
      <c r="W6343" s="141" t="str" cm="1">
        <f t="array" ref="W6343">IF(SUM(LEN(B6343:V6343))=0,"",IF(OR(OR(ISBLANK(F6343),SUM(LEN(C6343),LEN(D6343))=0),AND(NOT(E6343="Unknown"),ISBLANK(J6343)),AND(NOT(O6343="Unknown"),ISBLANK(R6343))),"Missing Information", INDEX(Table15[Entire Service Line Classification], MATCH(SUMIFS(Table15[Unique ID],Table15[System-Owned Portion],E6343,Table15[If Material Anything Other than "Lead" in Column E,Was Material Ever Previously Lead?],G6343,Table15[Customer-Owned Portion],O6343),Table15[Unique ID],0),0)))</f>
        <v/>
      </c>
      <c r="X6343"/>
    </row>
    <row r="6344" spans="2:24" x14ac:dyDescent="0.25">
      <c r="B6344" s="146"/>
      <c r="C6344" s="31"/>
      <c r="D6344" s="31"/>
      <c r="E6344" s="44"/>
      <c r="F6344" s="43"/>
      <c r="G6344" s="84"/>
      <c r="H6344" s="31"/>
      <c r="I6344" s="208"/>
      <c r="J6344" s="84"/>
      <c r="K6344" s="31"/>
      <c r="L6344" s="31"/>
      <c r="M6344" s="169"/>
      <c r="N6344" s="148"/>
      <c r="O6344" s="106"/>
      <c r="P6344" s="43"/>
      <c r="Q6344" s="31"/>
      <c r="R6344" s="84"/>
      <c r="S6344" s="31"/>
      <c r="T6344" s="31"/>
      <c r="U6344" s="169"/>
      <c r="V6344" s="150"/>
      <c r="W6344" s="141" t="str" cm="1">
        <f t="array" ref="W6344">IF(SUM(LEN(B6344:V6344))=0,"",IF(OR(OR(ISBLANK(F6344),SUM(LEN(C6344),LEN(D6344))=0),AND(NOT(E6344="Unknown"),ISBLANK(J6344)),AND(NOT(O6344="Unknown"),ISBLANK(R6344))),"Missing Information", INDEX(Table15[Entire Service Line Classification], MATCH(SUMIFS(Table15[Unique ID],Table15[System-Owned Portion],E6344,Table15[If Material Anything Other than "Lead" in Column E,Was Material Ever Previously Lead?],G6344,Table15[Customer-Owned Portion],O6344),Table15[Unique ID],0),0)))</f>
        <v/>
      </c>
      <c r="X6344"/>
    </row>
    <row r="6345" spans="2:24" x14ac:dyDescent="0.25">
      <c r="B6345" s="146"/>
      <c r="C6345" s="31"/>
      <c r="D6345" s="31"/>
      <c r="E6345" s="44"/>
      <c r="F6345" s="43"/>
      <c r="G6345" s="84"/>
      <c r="H6345" s="31"/>
      <c r="I6345" s="208"/>
      <c r="J6345" s="84"/>
      <c r="K6345" s="31"/>
      <c r="L6345" s="31"/>
      <c r="M6345" s="169"/>
      <c r="N6345" s="148"/>
      <c r="O6345" s="106"/>
      <c r="P6345" s="43"/>
      <c r="Q6345" s="31"/>
      <c r="R6345" s="84"/>
      <c r="S6345" s="31"/>
      <c r="T6345" s="31"/>
      <c r="U6345" s="169"/>
      <c r="V6345" s="150"/>
      <c r="W6345" s="141" t="str" cm="1">
        <f t="array" ref="W6345">IF(SUM(LEN(B6345:V6345))=0,"",IF(OR(OR(ISBLANK(F6345),SUM(LEN(C6345),LEN(D6345))=0),AND(NOT(E6345="Unknown"),ISBLANK(J6345)),AND(NOT(O6345="Unknown"),ISBLANK(R6345))),"Missing Information", INDEX(Table15[Entire Service Line Classification], MATCH(SUMIFS(Table15[Unique ID],Table15[System-Owned Portion],E6345,Table15[If Material Anything Other than "Lead" in Column E,Was Material Ever Previously Lead?],G6345,Table15[Customer-Owned Portion],O6345),Table15[Unique ID],0),0)))</f>
        <v/>
      </c>
      <c r="X6345"/>
    </row>
    <row r="6346" spans="2:24" x14ac:dyDescent="0.25">
      <c r="B6346" s="146"/>
      <c r="C6346" s="31"/>
      <c r="D6346" s="31"/>
      <c r="E6346" s="44"/>
      <c r="F6346" s="43"/>
      <c r="G6346" s="84"/>
      <c r="H6346" s="31"/>
      <c r="I6346" s="208"/>
      <c r="J6346" s="84"/>
      <c r="K6346" s="31"/>
      <c r="L6346" s="31"/>
      <c r="M6346" s="169"/>
      <c r="N6346" s="148"/>
      <c r="O6346" s="106"/>
      <c r="P6346" s="43"/>
      <c r="Q6346" s="31"/>
      <c r="R6346" s="84"/>
      <c r="S6346" s="31"/>
      <c r="T6346" s="31"/>
      <c r="U6346" s="169"/>
      <c r="V6346" s="150"/>
      <c r="W6346" s="141" t="str" cm="1">
        <f t="array" ref="W6346">IF(SUM(LEN(B6346:V6346))=0,"",IF(OR(OR(ISBLANK(F6346),SUM(LEN(C6346),LEN(D6346))=0),AND(NOT(E6346="Unknown"),ISBLANK(J6346)),AND(NOT(O6346="Unknown"),ISBLANK(R6346))),"Missing Information", INDEX(Table15[Entire Service Line Classification], MATCH(SUMIFS(Table15[Unique ID],Table15[System-Owned Portion],E6346,Table15[If Material Anything Other than "Lead" in Column E,Was Material Ever Previously Lead?],G6346,Table15[Customer-Owned Portion],O6346),Table15[Unique ID],0),0)))</f>
        <v/>
      </c>
      <c r="X6346"/>
    </row>
    <row r="6347" spans="2:24" x14ac:dyDescent="0.25">
      <c r="B6347" s="146"/>
      <c r="C6347" s="31"/>
      <c r="D6347" s="31"/>
      <c r="E6347" s="44"/>
      <c r="F6347" s="43"/>
      <c r="G6347" s="84"/>
      <c r="H6347" s="31"/>
      <c r="I6347" s="208"/>
      <c r="J6347" s="84"/>
      <c r="K6347" s="31"/>
      <c r="L6347" s="31"/>
      <c r="M6347" s="169"/>
      <c r="N6347" s="148"/>
      <c r="O6347" s="106"/>
      <c r="P6347" s="43"/>
      <c r="Q6347" s="31"/>
      <c r="R6347" s="84"/>
      <c r="S6347" s="31"/>
      <c r="T6347" s="31"/>
      <c r="U6347" s="169"/>
      <c r="V6347" s="150"/>
      <c r="W6347" s="141" t="str" cm="1">
        <f t="array" ref="W6347">IF(SUM(LEN(B6347:V6347))=0,"",IF(OR(OR(ISBLANK(F6347),SUM(LEN(C6347),LEN(D6347))=0),AND(NOT(E6347="Unknown"),ISBLANK(J6347)),AND(NOT(O6347="Unknown"),ISBLANK(R6347))),"Missing Information", INDEX(Table15[Entire Service Line Classification], MATCH(SUMIFS(Table15[Unique ID],Table15[System-Owned Portion],E6347,Table15[If Material Anything Other than "Lead" in Column E,Was Material Ever Previously Lead?],G6347,Table15[Customer-Owned Portion],O6347),Table15[Unique ID],0),0)))</f>
        <v/>
      </c>
      <c r="X6347"/>
    </row>
    <row r="6348" spans="2:24" x14ac:dyDescent="0.25">
      <c r="B6348" s="146"/>
      <c r="C6348" s="31"/>
      <c r="D6348" s="31"/>
      <c r="E6348" s="44"/>
      <c r="F6348" s="43"/>
      <c r="G6348" s="84"/>
      <c r="H6348" s="31"/>
      <c r="I6348" s="208"/>
      <c r="J6348" s="84"/>
      <c r="K6348" s="31"/>
      <c r="L6348" s="31"/>
      <c r="M6348" s="169"/>
      <c r="N6348" s="148"/>
      <c r="O6348" s="106"/>
      <c r="P6348" s="43"/>
      <c r="Q6348" s="31"/>
      <c r="R6348" s="84"/>
      <c r="S6348" s="31"/>
      <c r="T6348" s="31"/>
      <c r="U6348" s="169"/>
      <c r="V6348" s="150"/>
      <c r="W6348" s="141" t="str" cm="1">
        <f t="array" ref="W6348">IF(SUM(LEN(B6348:V6348))=0,"",IF(OR(OR(ISBLANK(F6348),SUM(LEN(C6348),LEN(D6348))=0),AND(NOT(E6348="Unknown"),ISBLANK(J6348)),AND(NOT(O6348="Unknown"),ISBLANK(R6348))),"Missing Information", INDEX(Table15[Entire Service Line Classification], MATCH(SUMIFS(Table15[Unique ID],Table15[System-Owned Portion],E6348,Table15[If Material Anything Other than "Lead" in Column E,Was Material Ever Previously Lead?],G6348,Table15[Customer-Owned Portion],O6348),Table15[Unique ID],0),0)))</f>
        <v/>
      </c>
      <c r="X6348"/>
    </row>
    <row r="6349" spans="2:24" x14ac:dyDescent="0.25">
      <c r="B6349" s="146"/>
      <c r="C6349" s="31"/>
      <c r="D6349" s="31"/>
      <c r="E6349" s="44"/>
      <c r="F6349" s="43"/>
      <c r="G6349" s="84"/>
      <c r="H6349" s="31"/>
      <c r="I6349" s="208"/>
      <c r="J6349" s="84"/>
      <c r="K6349" s="31"/>
      <c r="L6349" s="31"/>
      <c r="M6349" s="169"/>
      <c r="N6349" s="148"/>
      <c r="O6349" s="106"/>
      <c r="P6349" s="43"/>
      <c r="Q6349" s="31"/>
      <c r="R6349" s="84"/>
      <c r="S6349" s="31"/>
      <c r="T6349" s="31"/>
      <c r="U6349" s="169"/>
      <c r="V6349" s="150"/>
      <c r="W6349" s="141" t="str" cm="1">
        <f t="array" ref="W6349">IF(SUM(LEN(B6349:V6349))=0,"",IF(OR(OR(ISBLANK(F6349),SUM(LEN(C6349),LEN(D6349))=0),AND(NOT(E6349="Unknown"),ISBLANK(J6349)),AND(NOT(O6349="Unknown"),ISBLANK(R6349))),"Missing Information", INDEX(Table15[Entire Service Line Classification], MATCH(SUMIFS(Table15[Unique ID],Table15[System-Owned Portion],E6349,Table15[If Material Anything Other than "Lead" in Column E,Was Material Ever Previously Lead?],G6349,Table15[Customer-Owned Portion],O6349),Table15[Unique ID],0),0)))</f>
        <v/>
      </c>
      <c r="X6349"/>
    </row>
    <row r="6350" spans="2:24" x14ac:dyDescent="0.25">
      <c r="B6350" s="146"/>
      <c r="C6350" s="31"/>
      <c r="D6350" s="31"/>
      <c r="E6350" s="44"/>
      <c r="F6350" s="43"/>
      <c r="G6350" s="84"/>
      <c r="H6350" s="31"/>
      <c r="I6350" s="208"/>
      <c r="J6350" s="84"/>
      <c r="K6350" s="31"/>
      <c r="L6350" s="31"/>
      <c r="M6350" s="169"/>
      <c r="N6350" s="148"/>
      <c r="O6350" s="106"/>
      <c r="P6350" s="43"/>
      <c r="Q6350" s="31"/>
      <c r="R6350" s="84"/>
      <c r="S6350" s="31"/>
      <c r="T6350" s="31"/>
      <c r="U6350" s="169"/>
      <c r="V6350" s="150"/>
      <c r="W6350" s="141" t="str" cm="1">
        <f t="array" ref="W6350">IF(SUM(LEN(B6350:V6350))=0,"",IF(OR(OR(ISBLANK(F6350),SUM(LEN(C6350),LEN(D6350))=0),AND(NOT(E6350="Unknown"),ISBLANK(J6350)),AND(NOT(O6350="Unknown"),ISBLANK(R6350))),"Missing Information", INDEX(Table15[Entire Service Line Classification], MATCH(SUMIFS(Table15[Unique ID],Table15[System-Owned Portion],E6350,Table15[If Material Anything Other than "Lead" in Column E,Was Material Ever Previously Lead?],G6350,Table15[Customer-Owned Portion],O6350),Table15[Unique ID],0),0)))</f>
        <v/>
      </c>
      <c r="X6350"/>
    </row>
    <row r="6351" spans="2:24" x14ac:dyDescent="0.25">
      <c r="B6351" s="146"/>
      <c r="C6351" s="31"/>
      <c r="D6351" s="31"/>
      <c r="E6351" s="44"/>
      <c r="F6351" s="43"/>
      <c r="G6351" s="84"/>
      <c r="H6351" s="31"/>
      <c r="I6351" s="208"/>
      <c r="J6351" s="84"/>
      <c r="K6351" s="31"/>
      <c r="L6351" s="31"/>
      <c r="M6351" s="169"/>
      <c r="N6351" s="148"/>
      <c r="O6351" s="106"/>
      <c r="P6351" s="43"/>
      <c r="Q6351" s="31"/>
      <c r="R6351" s="84"/>
      <c r="S6351" s="31"/>
      <c r="T6351" s="31"/>
      <c r="U6351" s="169"/>
      <c r="V6351" s="150"/>
      <c r="W6351" s="141" t="str" cm="1">
        <f t="array" ref="W6351">IF(SUM(LEN(B6351:V6351))=0,"",IF(OR(OR(ISBLANK(F6351),SUM(LEN(C6351),LEN(D6351))=0),AND(NOT(E6351="Unknown"),ISBLANK(J6351)),AND(NOT(O6351="Unknown"),ISBLANK(R6351))),"Missing Information", INDEX(Table15[Entire Service Line Classification], MATCH(SUMIFS(Table15[Unique ID],Table15[System-Owned Portion],E6351,Table15[If Material Anything Other than "Lead" in Column E,Was Material Ever Previously Lead?],G6351,Table15[Customer-Owned Portion],O6351),Table15[Unique ID],0),0)))</f>
        <v/>
      </c>
      <c r="X6351"/>
    </row>
    <row r="6352" spans="2:24" x14ac:dyDescent="0.25">
      <c r="B6352" s="146"/>
      <c r="C6352" s="31"/>
      <c r="D6352" s="31"/>
      <c r="E6352" s="44"/>
      <c r="F6352" s="43"/>
      <c r="G6352" s="84"/>
      <c r="H6352" s="31"/>
      <c r="I6352" s="208"/>
      <c r="J6352" s="84"/>
      <c r="K6352" s="31"/>
      <c r="L6352" s="31"/>
      <c r="M6352" s="169"/>
      <c r="N6352" s="148"/>
      <c r="O6352" s="106"/>
      <c r="P6352" s="43"/>
      <c r="Q6352" s="31"/>
      <c r="R6352" s="84"/>
      <c r="S6352" s="31"/>
      <c r="T6352" s="31"/>
      <c r="U6352" s="169"/>
      <c r="V6352" s="150"/>
      <c r="W6352" s="141" t="str" cm="1">
        <f t="array" ref="W6352">IF(SUM(LEN(B6352:V6352))=0,"",IF(OR(OR(ISBLANK(F6352),SUM(LEN(C6352),LEN(D6352))=0),AND(NOT(E6352="Unknown"),ISBLANK(J6352)),AND(NOT(O6352="Unknown"),ISBLANK(R6352))),"Missing Information", INDEX(Table15[Entire Service Line Classification], MATCH(SUMIFS(Table15[Unique ID],Table15[System-Owned Portion],E6352,Table15[If Material Anything Other than "Lead" in Column E,Was Material Ever Previously Lead?],G6352,Table15[Customer-Owned Portion],O6352),Table15[Unique ID],0),0)))</f>
        <v/>
      </c>
      <c r="X6352"/>
    </row>
    <row r="6353" spans="2:24" x14ac:dyDescent="0.25">
      <c r="B6353" s="146"/>
      <c r="C6353" s="31"/>
      <c r="D6353" s="31"/>
      <c r="E6353" s="44"/>
      <c r="F6353" s="43"/>
      <c r="G6353" s="84"/>
      <c r="H6353" s="31"/>
      <c r="I6353" s="208"/>
      <c r="J6353" s="84"/>
      <c r="K6353" s="31"/>
      <c r="L6353" s="31"/>
      <c r="M6353" s="169"/>
      <c r="N6353" s="148"/>
      <c r="O6353" s="106"/>
      <c r="P6353" s="43"/>
      <c r="Q6353" s="31"/>
      <c r="R6353" s="84"/>
      <c r="S6353" s="31"/>
      <c r="T6353" s="31"/>
      <c r="U6353" s="169"/>
      <c r="V6353" s="150"/>
      <c r="W6353" s="141" t="str" cm="1">
        <f t="array" ref="W6353">IF(SUM(LEN(B6353:V6353))=0,"",IF(OR(OR(ISBLANK(F6353),SUM(LEN(C6353),LEN(D6353))=0),AND(NOT(E6353="Unknown"),ISBLANK(J6353)),AND(NOT(O6353="Unknown"),ISBLANK(R6353))),"Missing Information", INDEX(Table15[Entire Service Line Classification], MATCH(SUMIFS(Table15[Unique ID],Table15[System-Owned Portion],E6353,Table15[If Material Anything Other than "Lead" in Column E,Was Material Ever Previously Lead?],G6353,Table15[Customer-Owned Portion],O6353),Table15[Unique ID],0),0)))</f>
        <v/>
      </c>
      <c r="X6353"/>
    </row>
    <row r="6354" spans="2:24" x14ac:dyDescent="0.25">
      <c r="B6354" s="146"/>
      <c r="C6354" s="31"/>
      <c r="D6354" s="31"/>
      <c r="E6354" s="44"/>
      <c r="F6354" s="43"/>
      <c r="G6354" s="84"/>
      <c r="H6354" s="31"/>
      <c r="I6354" s="208"/>
      <c r="J6354" s="84"/>
      <c r="K6354" s="31"/>
      <c r="L6354" s="31"/>
      <c r="M6354" s="169"/>
      <c r="N6354" s="148"/>
      <c r="O6354" s="106"/>
      <c r="P6354" s="43"/>
      <c r="Q6354" s="31"/>
      <c r="R6354" s="84"/>
      <c r="S6354" s="31"/>
      <c r="T6354" s="31"/>
      <c r="U6354" s="169"/>
      <c r="V6354" s="150"/>
      <c r="W6354" s="141" t="str" cm="1">
        <f t="array" ref="W6354">IF(SUM(LEN(B6354:V6354))=0,"",IF(OR(OR(ISBLANK(F6354),SUM(LEN(C6354),LEN(D6354))=0),AND(NOT(E6354="Unknown"),ISBLANK(J6354)),AND(NOT(O6354="Unknown"),ISBLANK(R6354))),"Missing Information", INDEX(Table15[Entire Service Line Classification], MATCH(SUMIFS(Table15[Unique ID],Table15[System-Owned Portion],E6354,Table15[If Material Anything Other than "Lead" in Column E,Was Material Ever Previously Lead?],G6354,Table15[Customer-Owned Portion],O6354),Table15[Unique ID],0),0)))</f>
        <v/>
      </c>
      <c r="X6354"/>
    </row>
    <row r="6355" spans="2:24" x14ac:dyDescent="0.25">
      <c r="B6355" s="146"/>
      <c r="C6355" s="31"/>
      <c r="D6355" s="31"/>
      <c r="E6355" s="44"/>
      <c r="F6355" s="43"/>
      <c r="G6355" s="84"/>
      <c r="H6355" s="31"/>
      <c r="I6355" s="208"/>
      <c r="J6355" s="84"/>
      <c r="K6355" s="31"/>
      <c r="L6355" s="31"/>
      <c r="M6355" s="169"/>
      <c r="N6355" s="148"/>
      <c r="O6355" s="106"/>
      <c r="P6355" s="43"/>
      <c r="Q6355" s="31"/>
      <c r="R6355" s="84"/>
      <c r="S6355" s="31"/>
      <c r="T6355" s="31"/>
      <c r="U6355" s="169"/>
      <c r="V6355" s="150"/>
      <c r="W6355" s="141" t="str" cm="1">
        <f t="array" ref="W6355">IF(SUM(LEN(B6355:V6355))=0,"",IF(OR(OR(ISBLANK(F6355),SUM(LEN(C6355),LEN(D6355))=0),AND(NOT(E6355="Unknown"),ISBLANK(J6355)),AND(NOT(O6355="Unknown"),ISBLANK(R6355))),"Missing Information", INDEX(Table15[Entire Service Line Classification], MATCH(SUMIFS(Table15[Unique ID],Table15[System-Owned Portion],E6355,Table15[If Material Anything Other than "Lead" in Column E,Was Material Ever Previously Lead?],G6355,Table15[Customer-Owned Portion],O6355),Table15[Unique ID],0),0)))</f>
        <v/>
      </c>
      <c r="X6355"/>
    </row>
    <row r="6356" spans="2:24" x14ac:dyDescent="0.25">
      <c r="B6356" s="146"/>
      <c r="C6356" s="31"/>
      <c r="D6356" s="31"/>
      <c r="E6356" s="44"/>
      <c r="F6356" s="43"/>
      <c r="G6356" s="84"/>
      <c r="H6356" s="31"/>
      <c r="I6356" s="208"/>
      <c r="J6356" s="84"/>
      <c r="K6356" s="31"/>
      <c r="L6356" s="31"/>
      <c r="M6356" s="169"/>
      <c r="N6356" s="148"/>
      <c r="O6356" s="106"/>
      <c r="P6356" s="43"/>
      <c r="Q6356" s="31"/>
      <c r="R6356" s="84"/>
      <c r="S6356" s="31"/>
      <c r="T6356" s="31"/>
      <c r="U6356" s="169"/>
      <c r="V6356" s="150"/>
      <c r="W6356" s="141" t="str" cm="1">
        <f t="array" ref="W6356">IF(SUM(LEN(B6356:V6356))=0,"",IF(OR(OR(ISBLANK(F6356),SUM(LEN(C6356),LEN(D6356))=0),AND(NOT(E6356="Unknown"),ISBLANK(J6356)),AND(NOT(O6356="Unknown"),ISBLANK(R6356))),"Missing Information", INDEX(Table15[Entire Service Line Classification], MATCH(SUMIFS(Table15[Unique ID],Table15[System-Owned Portion],E6356,Table15[If Material Anything Other than "Lead" in Column E,Was Material Ever Previously Lead?],G6356,Table15[Customer-Owned Portion],O6356),Table15[Unique ID],0),0)))</f>
        <v/>
      </c>
      <c r="X6356"/>
    </row>
    <row r="6357" spans="2:24" x14ac:dyDescent="0.25">
      <c r="B6357" s="146"/>
      <c r="C6357" s="31"/>
      <c r="D6357" s="31"/>
      <c r="E6357" s="44"/>
      <c r="F6357" s="43"/>
      <c r="G6357" s="84"/>
      <c r="H6357" s="31"/>
      <c r="I6357" s="208"/>
      <c r="J6357" s="84"/>
      <c r="K6357" s="31"/>
      <c r="L6357" s="31"/>
      <c r="M6357" s="169"/>
      <c r="N6357" s="148"/>
      <c r="O6357" s="106"/>
      <c r="P6357" s="43"/>
      <c r="Q6357" s="31"/>
      <c r="R6357" s="84"/>
      <c r="S6357" s="31"/>
      <c r="T6357" s="31"/>
      <c r="U6357" s="169"/>
      <c r="V6357" s="150"/>
      <c r="W6357" s="141" t="str" cm="1">
        <f t="array" ref="W6357">IF(SUM(LEN(B6357:V6357))=0,"",IF(OR(OR(ISBLANK(F6357),SUM(LEN(C6357),LEN(D6357))=0),AND(NOT(E6357="Unknown"),ISBLANK(J6357)),AND(NOT(O6357="Unknown"),ISBLANK(R6357))),"Missing Information", INDEX(Table15[Entire Service Line Classification], MATCH(SUMIFS(Table15[Unique ID],Table15[System-Owned Portion],E6357,Table15[If Material Anything Other than "Lead" in Column E,Was Material Ever Previously Lead?],G6357,Table15[Customer-Owned Portion],O6357),Table15[Unique ID],0),0)))</f>
        <v/>
      </c>
      <c r="X6357"/>
    </row>
    <row r="6358" spans="2:24" x14ac:dyDescent="0.25">
      <c r="B6358" s="146"/>
      <c r="C6358" s="31"/>
      <c r="D6358" s="31"/>
      <c r="E6358" s="44"/>
      <c r="F6358" s="43"/>
      <c r="G6358" s="84"/>
      <c r="H6358" s="31"/>
      <c r="I6358" s="208"/>
      <c r="J6358" s="84"/>
      <c r="K6358" s="31"/>
      <c r="L6358" s="31"/>
      <c r="M6358" s="169"/>
      <c r="N6358" s="148"/>
      <c r="O6358" s="106"/>
      <c r="P6358" s="43"/>
      <c r="Q6358" s="31"/>
      <c r="R6358" s="84"/>
      <c r="S6358" s="31"/>
      <c r="T6358" s="31"/>
      <c r="U6358" s="169"/>
      <c r="V6358" s="150"/>
      <c r="W6358" s="141" t="str" cm="1">
        <f t="array" ref="W6358">IF(SUM(LEN(B6358:V6358))=0,"",IF(OR(OR(ISBLANK(F6358),SUM(LEN(C6358),LEN(D6358))=0),AND(NOT(E6358="Unknown"),ISBLANK(J6358)),AND(NOT(O6358="Unknown"),ISBLANK(R6358))),"Missing Information", INDEX(Table15[Entire Service Line Classification], MATCH(SUMIFS(Table15[Unique ID],Table15[System-Owned Portion],E6358,Table15[If Material Anything Other than "Lead" in Column E,Was Material Ever Previously Lead?],G6358,Table15[Customer-Owned Portion],O6358),Table15[Unique ID],0),0)))</f>
        <v/>
      </c>
      <c r="X6358"/>
    </row>
    <row r="6359" spans="2:24" x14ac:dyDescent="0.25">
      <c r="B6359" s="146"/>
      <c r="C6359" s="31"/>
      <c r="D6359" s="31"/>
      <c r="E6359" s="44"/>
      <c r="F6359" s="43"/>
      <c r="G6359" s="84"/>
      <c r="H6359" s="31"/>
      <c r="I6359" s="208"/>
      <c r="J6359" s="84"/>
      <c r="K6359" s="31"/>
      <c r="L6359" s="31"/>
      <c r="M6359" s="169"/>
      <c r="N6359" s="148"/>
      <c r="O6359" s="106"/>
      <c r="P6359" s="43"/>
      <c r="Q6359" s="31"/>
      <c r="R6359" s="84"/>
      <c r="S6359" s="31"/>
      <c r="T6359" s="31"/>
      <c r="U6359" s="169"/>
      <c r="V6359" s="150"/>
      <c r="W6359" s="141" t="str" cm="1">
        <f t="array" ref="W6359">IF(SUM(LEN(B6359:V6359))=0,"",IF(OR(OR(ISBLANK(F6359),SUM(LEN(C6359),LEN(D6359))=0),AND(NOT(E6359="Unknown"),ISBLANK(J6359)),AND(NOT(O6359="Unknown"),ISBLANK(R6359))),"Missing Information", INDEX(Table15[Entire Service Line Classification], MATCH(SUMIFS(Table15[Unique ID],Table15[System-Owned Portion],E6359,Table15[If Material Anything Other than "Lead" in Column E,Was Material Ever Previously Lead?],G6359,Table15[Customer-Owned Portion],O6359),Table15[Unique ID],0),0)))</f>
        <v/>
      </c>
      <c r="X6359"/>
    </row>
    <row r="6360" spans="2:24" x14ac:dyDescent="0.25">
      <c r="B6360" s="146"/>
      <c r="C6360" s="31"/>
      <c r="D6360" s="31"/>
      <c r="E6360" s="44"/>
      <c r="F6360" s="43"/>
      <c r="G6360" s="84"/>
      <c r="H6360" s="31"/>
      <c r="I6360" s="208"/>
      <c r="J6360" s="84"/>
      <c r="K6360" s="31"/>
      <c r="L6360" s="31"/>
      <c r="M6360" s="169"/>
      <c r="N6360" s="148"/>
      <c r="O6360" s="106"/>
      <c r="P6360" s="43"/>
      <c r="Q6360" s="31"/>
      <c r="R6360" s="84"/>
      <c r="S6360" s="31"/>
      <c r="T6360" s="31"/>
      <c r="U6360" s="169"/>
      <c r="V6360" s="150"/>
      <c r="W6360" s="141" t="str" cm="1">
        <f t="array" ref="W6360">IF(SUM(LEN(B6360:V6360))=0,"",IF(OR(OR(ISBLANK(F6360),SUM(LEN(C6360),LEN(D6360))=0),AND(NOT(E6360="Unknown"),ISBLANK(J6360)),AND(NOT(O6360="Unknown"),ISBLANK(R6360))),"Missing Information", INDEX(Table15[Entire Service Line Classification], MATCH(SUMIFS(Table15[Unique ID],Table15[System-Owned Portion],E6360,Table15[If Material Anything Other than "Lead" in Column E,Was Material Ever Previously Lead?],G6360,Table15[Customer-Owned Portion],O6360),Table15[Unique ID],0),0)))</f>
        <v/>
      </c>
      <c r="X6360"/>
    </row>
    <row r="6361" spans="2:24" x14ac:dyDescent="0.25">
      <c r="B6361" s="146"/>
      <c r="C6361" s="31"/>
      <c r="D6361" s="31"/>
      <c r="E6361" s="44"/>
      <c r="F6361" s="43"/>
      <c r="G6361" s="84"/>
      <c r="H6361" s="31"/>
      <c r="I6361" s="208"/>
      <c r="J6361" s="84"/>
      <c r="K6361" s="31"/>
      <c r="L6361" s="31"/>
      <c r="M6361" s="169"/>
      <c r="N6361" s="148"/>
      <c r="O6361" s="106"/>
      <c r="P6361" s="43"/>
      <c r="Q6361" s="31"/>
      <c r="R6361" s="84"/>
      <c r="S6361" s="31"/>
      <c r="T6361" s="31"/>
      <c r="U6361" s="169"/>
      <c r="V6361" s="150"/>
      <c r="W6361" s="141" t="str" cm="1">
        <f t="array" ref="W6361">IF(SUM(LEN(B6361:V6361))=0,"",IF(OR(OR(ISBLANK(F6361),SUM(LEN(C6361),LEN(D6361))=0),AND(NOT(E6361="Unknown"),ISBLANK(J6361)),AND(NOT(O6361="Unknown"),ISBLANK(R6361))),"Missing Information", INDEX(Table15[Entire Service Line Classification], MATCH(SUMIFS(Table15[Unique ID],Table15[System-Owned Portion],E6361,Table15[If Material Anything Other than "Lead" in Column E,Was Material Ever Previously Lead?],G6361,Table15[Customer-Owned Portion],O6361),Table15[Unique ID],0),0)))</f>
        <v/>
      </c>
      <c r="X6361"/>
    </row>
    <row r="6362" spans="2:24" x14ac:dyDescent="0.25">
      <c r="B6362" s="146"/>
      <c r="C6362" s="31"/>
      <c r="D6362" s="31"/>
      <c r="E6362" s="44"/>
      <c r="F6362" s="43"/>
      <c r="G6362" s="84"/>
      <c r="H6362" s="31"/>
      <c r="I6362" s="208"/>
      <c r="J6362" s="84"/>
      <c r="K6362" s="31"/>
      <c r="L6362" s="31"/>
      <c r="M6362" s="169"/>
      <c r="N6362" s="148"/>
      <c r="O6362" s="106"/>
      <c r="P6362" s="43"/>
      <c r="Q6362" s="31"/>
      <c r="R6362" s="84"/>
      <c r="S6362" s="31"/>
      <c r="T6362" s="31"/>
      <c r="U6362" s="169"/>
      <c r="V6362" s="150"/>
      <c r="W6362" s="141" t="str" cm="1">
        <f t="array" ref="W6362">IF(SUM(LEN(B6362:V6362))=0,"",IF(OR(OR(ISBLANK(F6362),SUM(LEN(C6362),LEN(D6362))=0),AND(NOT(E6362="Unknown"),ISBLANK(J6362)),AND(NOT(O6362="Unknown"),ISBLANK(R6362))),"Missing Information", INDEX(Table15[Entire Service Line Classification], MATCH(SUMIFS(Table15[Unique ID],Table15[System-Owned Portion],E6362,Table15[If Material Anything Other than "Lead" in Column E,Was Material Ever Previously Lead?],G6362,Table15[Customer-Owned Portion],O6362),Table15[Unique ID],0),0)))</f>
        <v/>
      </c>
      <c r="X6362"/>
    </row>
    <row r="6363" spans="2:24" x14ac:dyDescent="0.25">
      <c r="B6363" s="146"/>
      <c r="C6363" s="31"/>
      <c r="D6363" s="31"/>
      <c r="E6363" s="44"/>
      <c r="F6363" s="43"/>
      <c r="G6363" s="84"/>
      <c r="H6363" s="31"/>
      <c r="I6363" s="208"/>
      <c r="J6363" s="84"/>
      <c r="K6363" s="31"/>
      <c r="L6363" s="31"/>
      <c r="M6363" s="169"/>
      <c r="N6363" s="148"/>
      <c r="O6363" s="106"/>
      <c r="P6363" s="43"/>
      <c r="Q6363" s="31"/>
      <c r="R6363" s="84"/>
      <c r="S6363" s="31"/>
      <c r="T6363" s="31"/>
      <c r="U6363" s="169"/>
      <c r="V6363" s="150"/>
      <c r="W6363" s="141" t="str" cm="1">
        <f t="array" ref="W6363">IF(SUM(LEN(B6363:V6363))=0,"",IF(OR(OR(ISBLANK(F6363),SUM(LEN(C6363),LEN(D6363))=0),AND(NOT(E6363="Unknown"),ISBLANK(J6363)),AND(NOT(O6363="Unknown"),ISBLANK(R6363))),"Missing Information", INDEX(Table15[Entire Service Line Classification], MATCH(SUMIFS(Table15[Unique ID],Table15[System-Owned Portion],E6363,Table15[If Material Anything Other than "Lead" in Column E,Was Material Ever Previously Lead?],G6363,Table15[Customer-Owned Portion],O6363),Table15[Unique ID],0),0)))</f>
        <v/>
      </c>
      <c r="X6363"/>
    </row>
    <row r="6364" spans="2:24" x14ac:dyDescent="0.25">
      <c r="B6364" s="146"/>
      <c r="C6364" s="31"/>
      <c r="D6364" s="31"/>
      <c r="E6364" s="44"/>
      <c r="F6364" s="43"/>
      <c r="G6364" s="84"/>
      <c r="H6364" s="31"/>
      <c r="I6364" s="208"/>
      <c r="J6364" s="84"/>
      <c r="K6364" s="31"/>
      <c r="L6364" s="31"/>
      <c r="M6364" s="169"/>
      <c r="N6364" s="148"/>
      <c r="O6364" s="106"/>
      <c r="P6364" s="43"/>
      <c r="Q6364" s="31"/>
      <c r="R6364" s="84"/>
      <c r="S6364" s="31"/>
      <c r="T6364" s="31"/>
      <c r="U6364" s="169"/>
      <c r="V6364" s="150"/>
      <c r="W6364" s="141" t="str" cm="1">
        <f t="array" ref="W6364">IF(SUM(LEN(B6364:V6364))=0,"",IF(OR(OR(ISBLANK(F6364),SUM(LEN(C6364),LEN(D6364))=0),AND(NOT(E6364="Unknown"),ISBLANK(J6364)),AND(NOT(O6364="Unknown"),ISBLANK(R6364))),"Missing Information", INDEX(Table15[Entire Service Line Classification], MATCH(SUMIFS(Table15[Unique ID],Table15[System-Owned Portion],E6364,Table15[If Material Anything Other than "Lead" in Column E,Was Material Ever Previously Lead?],G6364,Table15[Customer-Owned Portion],O6364),Table15[Unique ID],0),0)))</f>
        <v/>
      </c>
      <c r="X6364"/>
    </row>
    <row r="6365" spans="2:24" x14ac:dyDescent="0.25">
      <c r="B6365" s="146"/>
      <c r="C6365" s="31"/>
      <c r="D6365" s="31"/>
      <c r="E6365" s="44"/>
      <c r="F6365" s="43"/>
      <c r="G6365" s="84"/>
      <c r="H6365" s="31"/>
      <c r="I6365" s="208"/>
      <c r="J6365" s="84"/>
      <c r="K6365" s="31"/>
      <c r="L6365" s="31"/>
      <c r="M6365" s="169"/>
      <c r="N6365" s="148"/>
      <c r="O6365" s="106"/>
      <c r="P6365" s="43"/>
      <c r="Q6365" s="31"/>
      <c r="R6365" s="84"/>
      <c r="S6365" s="31"/>
      <c r="T6365" s="31"/>
      <c r="U6365" s="169"/>
      <c r="V6365" s="150"/>
      <c r="W6365" s="141" t="str" cm="1">
        <f t="array" ref="W6365">IF(SUM(LEN(B6365:V6365))=0,"",IF(OR(OR(ISBLANK(F6365),SUM(LEN(C6365),LEN(D6365))=0),AND(NOT(E6365="Unknown"),ISBLANK(J6365)),AND(NOT(O6365="Unknown"),ISBLANK(R6365))),"Missing Information", INDEX(Table15[Entire Service Line Classification], MATCH(SUMIFS(Table15[Unique ID],Table15[System-Owned Portion],E6365,Table15[If Material Anything Other than "Lead" in Column E,Was Material Ever Previously Lead?],G6365,Table15[Customer-Owned Portion],O6365),Table15[Unique ID],0),0)))</f>
        <v/>
      </c>
      <c r="X6365"/>
    </row>
    <row r="6366" spans="2:24" x14ac:dyDescent="0.25">
      <c r="B6366" s="146"/>
      <c r="C6366" s="31"/>
      <c r="D6366" s="31"/>
      <c r="E6366" s="44"/>
      <c r="F6366" s="43"/>
      <c r="G6366" s="84"/>
      <c r="H6366" s="31"/>
      <c r="I6366" s="208"/>
      <c r="J6366" s="84"/>
      <c r="K6366" s="31"/>
      <c r="L6366" s="31"/>
      <c r="M6366" s="169"/>
      <c r="N6366" s="148"/>
      <c r="O6366" s="106"/>
      <c r="P6366" s="43"/>
      <c r="Q6366" s="31"/>
      <c r="R6366" s="84"/>
      <c r="S6366" s="31"/>
      <c r="T6366" s="31"/>
      <c r="U6366" s="169"/>
      <c r="V6366" s="150"/>
      <c r="W6366" s="141" t="str" cm="1">
        <f t="array" ref="W6366">IF(SUM(LEN(B6366:V6366))=0,"",IF(OR(OR(ISBLANK(F6366),SUM(LEN(C6366),LEN(D6366))=0),AND(NOT(E6366="Unknown"),ISBLANK(J6366)),AND(NOT(O6366="Unknown"),ISBLANK(R6366))),"Missing Information", INDEX(Table15[Entire Service Line Classification], MATCH(SUMIFS(Table15[Unique ID],Table15[System-Owned Portion],E6366,Table15[If Material Anything Other than "Lead" in Column E,Was Material Ever Previously Lead?],G6366,Table15[Customer-Owned Portion],O6366),Table15[Unique ID],0),0)))</f>
        <v/>
      </c>
      <c r="X6366"/>
    </row>
    <row r="6367" spans="2:24" x14ac:dyDescent="0.25">
      <c r="B6367" s="146"/>
      <c r="C6367" s="31"/>
      <c r="D6367" s="31"/>
      <c r="E6367" s="44"/>
      <c r="F6367" s="43"/>
      <c r="G6367" s="84"/>
      <c r="H6367" s="31"/>
      <c r="I6367" s="208"/>
      <c r="J6367" s="84"/>
      <c r="K6367" s="31"/>
      <c r="L6367" s="31"/>
      <c r="M6367" s="169"/>
      <c r="N6367" s="148"/>
      <c r="O6367" s="106"/>
      <c r="P6367" s="43"/>
      <c r="Q6367" s="31"/>
      <c r="R6367" s="84"/>
      <c r="S6367" s="31"/>
      <c r="T6367" s="31"/>
      <c r="U6367" s="169"/>
      <c r="V6367" s="150"/>
      <c r="W6367" s="141" t="str" cm="1">
        <f t="array" ref="W6367">IF(SUM(LEN(B6367:V6367))=0,"",IF(OR(OR(ISBLANK(F6367),SUM(LEN(C6367),LEN(D6367))=0),AND(NOT(E6367="Unknown"),ISBLANK(J6367)),AND(NOT(O6367="Unknown"),ISBLANK(R6367))),"Missing Information", INDEX(Table15[Entire Service Line Classification], MATCH(SUMIFS(Table15[Unique ID],Table15[System-Owned Portion],E6367,Table15[If Material Anything Other than "Lead" in Column E,Was Material Ever Previously Lead?],G6367,Table15[Customer-Owned Portion],O6367),Table15[Unique ID],0),0)))</f>
        <v/>
      </c>
      <c r="X6367"/>
    </row>
    <row r="6368" spans="2:24" x14ac:dyDescent="0.25">
      <c r="B6368" s="146"/>
      <c r="C6368" s="31"/>
      <c r="D6368" s="31"/>
      <c r="E6368" s="44"/>
      <c r="F6368" s="43"/>
      <c r="G6368" s="84"/>
      <c r="H6368" s="31"/>
      <c r="I6368" s="208"/>
      <c r="J6368" s="84"/>
      <c r="K6368" s="31"/>
      <c r="L6368" s="31"/>
      <c r="M6368" s="169"/>
      <c r="N6368" s="148"/>
      <c r="O6368" s="106"/>
      <c r="P6368" s="43"/>
      <c r="Q6368" s="31"/>
      <c r="R6368" s="84"/>
      <c r="S6368" s="31"/>
      <c r="T6368" s="31"/>
      <c r="U6368" s="169"/>
      <c r="V6368" s="150"/>
      <c r="W6368" s="141" t="str" cm="1">
        <f t="array" ref="W6368">IF(SUM(LEN(B6368:V6368))=0,"",IF(OR(OR(ISBLANK(F6368),SUM(LEN(C6368),LEN(D6368))=0),AND(NOT(E6368="Unknown"),ISBLANK(J6368)),AND(NOT(O6368="Unknown"),ISBLANK(R6368))),"Missing Information", INDEX(Table15[Entire Service Line Classification], MATCH(SUMIFS(Table15[Unique ID],Table15[System-Owned Portion],E6368,Table15[If Material Anything Other than "Lead" in Column E,Was Material Ever Previously Lead?],G6368,Table15[Customer-Owned Portion],O6368),Table15[Unique ID],0),0)))</f>
        <v/>
      </c>
      <c r="X6368"/>
    </row>
    <row r="6369" spans="2:24" x14ac:dyDescent="0.25">
      <c r="B6369" s="146"/>
      <c r="C6369" s="31"/>
      <c r="D6369" s="31"/>
      <c r="E6369" s="44"/>
      <c r="F6369" s="43"/>
      <c r="G6369" s="84"/>
      <c r="H6369" s="31"/>
      <c r="I6369" s="208"/>
      <c r="J6369" s="84"/>
      <c r="K6369" s="31"/>
      <c r="L6369" s="31"/>
      <c r="M6369" s="169"/>
      <c r="N6369" s="148"/>
      <c r="O6369" s="106"/>
      <c r="P6369" s="43"/>
      <c r="Q6369" s="31"/>
      <c r="R6369" s="84"/>
      <c r="S6369" s="31"/>
      <c r="T6369" s="31"/>
      <c r="U6369" s="169"/>
      <c r="V6369" s="150"/>
      <c r="W6369" s="141" t="str" cm="1">
        <f t="array" ref="W6369">IF(SUM(LEN(B6369:V6369))=0,"",IF(OR(OR(ISBLANK(F6369),SUM(LEN(C6369),LEN(D6369))=0),AND(NOT(E6369="Unknown"),ISBLANK(J6369)),AND(NOT(O6369="Unknown"),ISBLANK(R6369))),"Missing Information", INDEX(Table15[Entire Service Line Classification], MATCH(SUMIFS(Table15[Unique ID],Table15[System-Owned Portion],E6369,Table15[If Material Anything Other than "Lead" in Column E,Was Material Ever Previously Lead?],G6369,Table15[Customer-Owned Portion],O6369),Table15[Unique ID],0),0)))</f>
        <v/>
      </c>
      <c r="X6369"/>
    </row>
    <row r="6370" spans="2:24" x14ac:dyDescent="0.25">
      <c r="B6370" s="146"/>
      <c r="C6370" s="31"/>
      <c r="D6370" s="31"/>
      <c r="E6370" s="44"/>
      <c r="F6370" s="43"/>
      <c r="G6370" s="84"/>
      <c r="H6370" s="31"/>
      <c r="I6370" s="208"/>
      <c r="J6370" s="84"/>
      <c r="K6370" s="31"/>
      <c r="L6370" s="31"/>
      <c r="M6370" s="169"/>
      <c r="N6370" s="148"/>
      <c r="O6370" s="106"/>
      <c r="P6370" s="43"/>
      <c r="Q6370" s="31"/>
      <c r="R6370" s="84"/>
      <c r="S6370" s="31"/>
      <c r="T6370" s="31"/>
      <c r="U6370" s="169"/>
      <c r="V6370" s="150"/>
      <c r="W6370" s="141" t="str" cm="1">
        <f t="array" ref="W6370">IF(SUM(LEN(B6370:V6370))=0,"",IF(OR(OR(ISBLANK(F6370),SUM(LEN(C6370),LEN(D6370))=0),AND(NOT(E6370="Unknown"),ISBLANK(J6370)),AND(NOT(O6370="Unknown"),ISBLANK(R6370))),"Missing Information", INDEX(Table15[Entire Service Line Classification], MATCH(SUMIFS(Table15[Unique ID],Table15[System-Owned Portion],E6370,Table15[If Material Anything Other than "Lead" in Column E,Was Material Ever Previously Lead?],G6370,Table15[Customer-Owned Portion],O6370),Table15[Unique ID],0),0)))</f>
        <v/>
      </c>
      <c r="X6370"/>
    </row>
    <row r="6371" spans="2:24" x14ac:dyDescent="0.25">
      <c r="B6371" s="146"/>
      <c r="C6371" s="31"/>
      <c r="D6371" s="31"/>
      <c r="E6371" s="44"/>
      <c r="F6371" s="43"/>
      <c r="G6371" s="84"/>
      <c r="H6371" s="31"/>
      <c r="I6371" s="208"/>
      <c r="J6371" s="84"/>
      <c r="K6371" s="31"/>
      <c r="L6371" s="31"/>
      <c r="M6371" s="169"/>
      <c r="N6371" s="148"/>
      <c r="O6371" s="106"/>
      <c r="P6371" s="43"/>
      <c r="Q6371" s="31"/>
      <c r="R6371" s="84"/>
      <c r="S6371" s="31"/>
      <c r="T6371" s="31"/>
      <c r="U6371" s="169"/>
      <c r="V6371" s="150"/>
      <c r="W6371" s="141" t="str" cm="1">
        <f t="array" ref="W6371">IF(SUM(LEN(B6371:V6371))=0,"",IF(OR(OR(ISBLANK(F6371),SUM(LEN(C6371),LEN(D6371))=0),AND(NOT(E6371="Unknown"),ISBLANK(J6371)),AND(NOT(O6371="Unknown"),ISBLANK(R6371))),"Missing Information", INDEX(Table15[Entire Service Line Classification], MATCH(SUMIFS(Table15[Unique ID],Table15[System-Owned Portion],E6371,Table15[If Material Anything Other than "Lead" in Column E,Was Material Ever Previously Lead?],G6371,Table15[Customer-Owned Portion],O6371),Table15[Unique ID],0),0)))</f>
        <v/>
      </c>
      <c r="X6371"/>
    </row>
    <row r="6372" spans="2:24" x14ac:dyDescent="0.25">
      <c r="B6372" s="146"/>
      <c r="C6372" s="31"/>
      <c r="D6372" s="31"/>
      <c r="E6372" s="44"/>
      <c r="F6372" s="43"/>
      <c r="G6372" s="84"/>
      <c r="H6372" s="31"/>
      <c r="I6372" s="208"/>
      <c r="J6372" s="84"/>
      <c r="K6372" s="31"/>
      <c r="L6372" s="31"/>
      <c r="M6372" s="169"/>
      <c r="N6372" s="148"/>
      <c r="O6372" s="106"/>
      <c r="P6372" s="43"/>
      <c r="Q6372" s="31"/>
      <c r="R6372" s="84"/>
      <c r="S6372" s="31"/>
      <c r="T6372" s="31"/>
      <c r="U6372" s="169"/>
      <c r="V6372" s="150"/>
      <c r="W6372" s="141" t="str" cm="1">
        <f t="array" ref="W6372">IF(SUM(LEN(B6372:V6372))=0,"",IF(OR(OR(ISBLANK(F6372),SUM(LEN(C6372),LEN(D6372))=0),AND(NOT(E6372="Unknown"),ISBLANK(J6372)),AND(NOT(O6372="Unknown"),ISBLANK(R6372))),"Missing Information", INDEX(Table15[Entire Service Line Classification], MATCH(SUMIFS(Table15[Unique ID],Table15[System-Owned Portion],E6372,Table15[If Material Anything Other than "Lead" in Column E,Was Material Ever Previously Lead?],G6372,Table15[Customer-Owned Portion],O6372),Table15[Unique ID],0),0)))</f>
        <v/>
      </c>
      <c r="X6372"/>
    </row>
    <row r="6373" spans="2:24" x14ac:dyDescent="0.25">
      <c r="B6373" s="146"/>
      <c r="C6373" s="31"/>
      <c r="D6373" s="31"/>
      <c r="E6373" s="44"/>
      <c r="F6373" s="43"/>
      <c r="G6373" s="84"/>
      <c r="H6373" s="31"/>
      <c r="I6373" s="208"/>
      <c r="J6373" s="84"/>
      <c r="K6373" s="31"/>
      <c r="L6373" s="31"/>
      <c r="M6373" s="169"/>
      <c r="N6373" s="148"/>
      <c r="O6373" s="106"/>
      <c r="P6373" s="43"/>
      <c r="Q6373" s="31"/>
      <c r="R6373" s="84"/>
      <c r="S6373" s="31"/>
      <c r="T6373" s="31"/>
      <c r="U6373" s="169"/>
      <c r="V6373" s="150"/>
      <c r="W6373" s="141" t="str" cm="1">
        <f t="array" ref="W6373">IF(SUM(LEN(B6373:V6373))=0,"",IF(OR(OR(ISBLANK(F6373),SUM(LEN(C6373),LEN(D6373))=0),AND(NOT(E6373="Unknown"),ISBLANK(J6373)),AND(NOT(O6373="Unknown"),ISBLANK(R6373))),"Missing Information", INDEX(Table15[Entire Service Line Classification], MATCH(SUMIFS(Table15[Unique ID],Table15[System-Owned Portion],E6373,Table15[If Material Anything Other than "Lead" in Column E,Was Material Ever Previously Lead?],G6373,Table15[Customer-Owned Portion],O6373),Table15[Unique ID],0),0)))</f>
        <v/>
      </c>
      <c r="X6373"/>
    </row>
    <row r="6374" spans="2:24" x14ac:dyDescent="0.25">
      <c r="B6374" s="146"/>
      <c r="C6374" s="31"/>
      <c r="D6374" s="31"/>
      <c r="E6374" s="44"/>
      <c r="F6374" s="43"/>
      <c r="G6374" s="84"/>
      <c r="H6374" s="31"/>
      <c r="I6374" s="208"/>
      <c r="J6374" s="84"/>
      <c r="K6374" s="31"/>
      <c r="L6374" s="31"/>
      <c r="M6374" s="169"/>
      <c r="N6374" s="148"/>
      <c r="O6374" s="106"/>
      <c r="P6374" s="43"/>
      <c r="Q6374" s="31"/>
      <c r="R6374" s="84"/>
      <c r="S6374" s="31"/>
      <c r="T6374" s="31"/>
      <c r="U6374" s="169"/>
      <c r="V6374" s="150"/>
      <c r="W6374" s="141" t="str" cm="1">
        <f t="array" ref="W6374">IF(SUM(LEN(B6374:V6374))=0,"",IF(OR(OR(ISBLANK(F6374),SUM(LEN(C6374),LEN(D6374))=0),AND(NOT(E6374="Unknown"),ISBLANK(J6374)),AND(NOT(O6374="Unknown"),ISBLANK(R6374))),"Missing Information", INDEX(Table15[Entire Service Line Classification], MATCH(SUMIFS(Table15[Unique ID],Table15[System-Owned Portion],E6374,Table15[If Material Anything Other than "Lead" in Column E,Was Material Ever Previously Lead?],G6374,Table15[Customer-Owned Portion],O6374),Table15[Unique ID],0),0)))</f>
        <v/>
      </c>
      <c r="X6374"/>
    </row>
    <row r="6375" spans="2:24" x14ac:dyDescent="0.25">
      <c r="B6375" s="146"/>
      <c r="C6375" s="31"/>
      <c r="D6375" s="31"/>
      <c r="E6375" s="44"/>
      <c r="F6375" s="43"/>
      <c r="G6375" s="84"/>
      <c r="H6375" s="31"/>
      <c r="I6375" s="208"/>
      <c r="J6375" s="84"/>
      <c r="K6375" s="31"/>
      <c r="L6375" s="31"/>
      <c r="M6375" s="169"/>
      <c r="N6375" s="148"/>
      <c r="O6375" s="106"/>
      <c r="P6375" s="43"/>
      <c r="Q6375" s="31"/>
      <c r="R6375" s="84"/>
      <c r="S6375" s="31"/>
      <c r="T6375" s="31"/>
      <c r="U6375" s="169"/>
      <c r="V6375" s="150"/>
      <c r="W6375" s="141" t="str" cm="1">
        <f t="array" ref="W6375">IF(SUM(LEN(B6375:V6375))=0,"",IF(OR(OR(ISBLANK(F6375),SUM(LEN(C6375),LEN(D6375))=0),AND(NOT(E6375="Unknown"),ISBLANK(J6375)),AND(NOT(O6375="Unknown"),ISBLANK(R6375))),"Missing Information", INDEX(Table15[Entire Service Line Classification], MATCH(SUMIFS(Table15[Unique ID],Table15[System-Owned Portion],E6375,Table15[If Material Anything Other than "Lead" in Column E,Was Material Ever Previously Lead?],G6375,Table15[Customer-Owned Portion],O6375),Table15[Unique ID],0),0)))</f>
        <v/>
      </c>
      <c r="X6375"/>
    </row>
    <row r="6376" spans="2:24" x14ac:dyDescent="0.25">
      <c r="B6376" s="146"/>
      <c r="C6376" s="31"/>
      <c r="D6376" s="31"/>
      <c r="E6376" s="44"/>
      <c r="F6376" s="43"/>
      <c r="G6376" s="84"/>
      <c r="H6376" s="31"/>
      <c r="I6376" s="208"/>
      <c r="J6376" s="84"/>
      <c r="K6376" s="31"/>
      <c r="L6376" s="31"/>
      <c r="M6376" s="169"/>
      <c r="N6376" s="148"/>
      <c r="O6376" s="106"/>
      <c r="P6376" s="43"/>
      <c r="Q6376" s="31"/>
      <c r="R6376" s="84"/>
      <c r="S6376" s="31"/>
      <c r="T6376" s="31"/>
      <c r="U6376" s="169"/>
      <c r="V6376" s="150"/>
      <c r="W6376" s="141" t="str" cm="1">
        <f t="array" ref="W6376">IF(SUM(LEN(B6376:V6376))=0,"",IF(OR(OR(ISBLANK(F6376),SUM(LEN(C6376),LEN(D6376))=0),AND(NOT(E6376="Unknown"),ISBLANK(J6376)),AND(NOT(O6376="Unknown"),ISBLANK(R6376))),"Missing Information", INDEX(Table15[Entire Service Line Classification], MATCH(SUMIFS(Table15[Unique ID],Table15[System-Owned Portion],E6376,Table15[If Material Anything Other than "Lead" in Column E,Was Material Ever Previously Lead?],G6376,Table15[Customer-Owned Portion],O6376),Table15[Unique ID],0),0)))</f>
        <v/>
      </c>
      <c r="X6376"/>
    </row>
    <row r="6377" spans="2:24" x14ac:dyDescent="0.25">
      <c r="B6377" s="146"/>
      <c r="C6377" s="31"/>
      <c r="D6377" s="31"/>
      <c r="E6377" s="44"/>
      <c r="F6377" s="43"/>
      <c r="G6377" s="84"/>
      <c r="H6377" s="31"/>
      <c r="I6377" s="208"/>
      <c r="J6377" s="84"/>
      <c r="K6377" s="31"/>
      <c r="L6377" s="31"/>
      <c r="M6377" s="169"/>
      <c r="N6377" s="148"/>
      <c r="O6377" s="106"/>
      <c r="P6377" s="43"/>
      <c r="Q6377" s="31"/>
      <c r="R6377" s="84"/>
      <c r="S6377" s="31"/>
      <c r="T6377" s="31"/>
      <c r="U6377" s="169"/>
      <c r="V6377" s="150"/>
      <c r="W6377" s="141" t="str" cm="1">
        <f t="array" ref="W6377">IF(SUM(LEN(B6377:V6377))=0,"",IF(OR(OR(ISBLANK(F6377),SUM(LEN(C6377),LEN(D6377))=0),AND(NOT(E6377="Unknown"),ISBLANK(J6377)),AND(NOT(O6377="Unknown"),ISBLANK(R6377))),"Missing Information", INDEX(Table15[Entire Service Line Classification], MATCH(SUMIFS(Table15[Unique ID],Table15[System-Owned Portion],E6377,Table15[If Material Anything Other than "Lead" in Column E,Was Material Ever Previously Lead?],G6377,Table15[Customer-Owned Portion],O6377),Table15[Unique ID],0),0)))</f>
        <v/>
      </c>
      <c r="X6377"/>
    </row>
    <row r="6378" spans="2:24" x14ac:dyDescent="0.25">
      <c r="B6378" s="146"/>
      <c r="C6378" s="31"/>
      <c r="D6378" s="31"/>
      <c r="E6378" s="44"/>
      <c r="F6378" s="43"/>
      <c r="G6378" s="84"/>
      <c r="H6378" s="31"/>
      <c r="I6378" s="208"/>
      <c r="J6378" s="84"/>
      <c r="K6378" s="31"/>
      <c r="L6378" s="31"/>
      <c r="M6378" s="169"/>
      <c r="N6378" s="148"/>
      <c r="O6378" s="106"/>
      <c r="P6378" s="43"/>
      <c r="Q6378" s="31"/>
      <c r="R6378" s="84"/>
      <c r="S6378" s="31"/>
      <c r="T6378" s="31"/>
      <c r="U6378" s="169"/>
      <c r="V6378" s="150"/>
      <c r="W6378" s="141" t="str" cm="1">
        <f t="array" ref="W6378">IF(SUM(LEN(B6378:V6378))=0,"",IF(OR(OR(ISBLANK(F6378),SUM(LEN(C6378),LEN(D6378))=0),AND(NOT(E6378="Unknown"),ISBLANK(J6378)),AND(NOT(O6378="Unknown"),ISBLANK(R6378))),"Missing Information", INDEX(Table15[Entire Service Line Classification], MATCH(SUMIFS(Table15[Unique ID],Table15[System-Owned Portion],E6378,Table15[If Material Anything Other than "Lead" in Column E,Was Material Ever Previously Lead?],G6378,Table15[Customer-Owned Portion],O6378),Table15[Unique ID],0),0)))</f>
        <v/>
      </c>
      <c r="X6378"/>
    </row>
    <row r="6379" spans="2:24" x14ac:dyDescent="0.25">
      <c r="B6379" s="146"/>
      <c r="C6379" s="31"/>
      <c r="D6379" s="31"/>
      <c r="E6379" s="44"/>
      <c r="F6379" s="43"/>
      <c r="G6379" s="84"/>
      <c r="H6379" s="31"/>
      <c r="I6379" s="208"/>
      <c r="J6379" s="84"/>
      <c r="K6379" s="31"/>
      <c r="L6379" s="31"/>
      <c r="M6379" s="169"/>
      <c r="N6379" s="148"/>
      <c r="O6379" s="106"/>
      <c r="P6379" s="43"/>
      <c r="Q6379" s="31"/>
      <c r="R6379" s="84"/>
      <c r="S6379" s="31"/>
      <c r="T6379" s="31"/>
      <c r="U6379" s="169"/>
      <c r="V6379" s="150"/>
      <c r="W6379" s="141" t="str" cm="1">
        <f t="array" ref="W6379">IF(SUM(LEN(B6379:V6379))=0,"",IF(OR(OR(ISBLANK(F6379),SUM(LEN(C6379),LEN(D6379))=0),AND(NOT(E6379="Unknown"),ISBLANK(J6379)),AND(NOT(O6379="Unknown"),ISBLANK(R6379))),"Missing Information", INDEX(Table15[Entire Service Line Classification], MATCH(SUMIFS(Table15[Unique ID],Table15[System-Owned Portion],E6379,Table15[If Material Anything Other than "Lead" in Column E,Was Material Ever Previously Lead?],G6379,Table15[Customer-Owned Portion],O6379),Table15[Unique ID],0),0)))</f>
        <v/>
      </c>
      <c r="X6379"/>
    </row>
    <row r="6380" spans="2:24" x14ac:dyDescent="0.25">
      <c r="B6380" s="146"/>
      <c r="C6380" s="31"/>
      <c r="D6380" s="31"/>
      <c r="E6380" s="44"/>
      <c r="F6380" s="43"/>
      <c r="G6380" s="84"/>
      <c r="H6380" s="31"/>
      <c r="I6380" s="208"/>
      <c r="J6380" s="84"/>
      <c r="K6380" s="31"/>
      <c r="L6380" s="31"/>
      <c r="M6380" s="169"/>
      <c r="N6380" s="148"/>
      <c r="O6380" s="106"/>
      <c r="P6380" s="43"/>
      <c r="Q6380" s="31"/>
      <c r="R6380" s="84"/>
      <c r="S6380" s="31"/>
      <c r="T6380" s="31"/>
      <c r="U6380" s="169"/>
      <c r="V6380" s="150"/>
      <c r="W6380" s="141" t="str" cm="1">
        <f t="array" ref="W6380">IF(SUM(LEN(B6380:V6380))=0,"",IF(OR(OR(ISBLANK(F6380),SUM(LEN(C6380),LEN(D6380))=0),AND(NOT(E6380="Unknown"),ISBLANK(J6380)),AND(NOT(O6380="Unknown"),ISBLANK(R6380))),"Missing Information", INDEX(Table15[Entire Service Line Classification], MATCH(SUMIFS(Table15[Unique ID],Table15[System-Owned Portion],E6380,Table15[If Material Anything Other than "Lead" in Column E,Was Material Ever Previously Lead?],G6380,Table15[Customer-Owned Portion],O6380),Table15[Unique ID],0),0)))</f>
        <v/>
      </c>
      <c r="X6380"/>
    </row>
    <row r="6381" spans="2:24" x14ac:dyDescent="0.25">
      <c r="B6381" s="146"/>
      <c r="C6381" s="31"/>
      <c r="D6381" s="31"/>
      <c r="E6381" s="44"/>
      <c r="F6381" s="43"/>
      <c r="G6381" s="84"/>
      <c r="H6381" s="31"/>
      <c r="I6381" s="208"/>
      <c r="J6381" s="84"/>
      <c r="K6381" s="31"/>
      <c r="L6381" s="31"/>
      <c r="M6381" s="169"/>
      <c r="N6381" s="148"/>
      <c r="O6381" s="106"/>
      <c r="P6381" s="43"/>
      <c r="Q6381" s="31"/>
      <c r="R6381" s="84"/>
      <c r="S6381" s="31"/>
      <c r="T6381" s="31"/>
      <c r="U6381" s="169"/>
      <c r="V6381" s="150"/>
      <c r="W6381" s="141" t="str" cm="1">
        <f t="array" ref="W6381">IF(SUM(LEN(B6381:V6381))=0,"",IF(OR(OR(ISBLANK(F6381),SUM(LEN(C6381),LEN(D6381))=0),AND(NOT(E6381="Unknown"),ISBLANK(J6381)),AND(NOT(O6381="Unknown"),ISBLANK(R6381))),"Missing Information", INDEX(Table15[Entire Service Line Classification], MATCH(SUMIFS(Table15[Unique ID],Table15[System-Owned Portion],E6381,Table15[If Material Anything Other than "Lead" in Column E,Was Material Ever Previously Lead?],G6381,Table15[Customer-Owned Portion],O6381),Table15[Unique ID],0),0)))</f>
        <v/>
      </c>
      <c r="X6381"/>
    </row>
    <row r="6382" spans="2:24" x14ac:dyDescent="0.25">
      <c r="B6382" s="146"/>
      <c r="C6382" s="31"/>
      <c r="D6382" s="31"/>
      <c r="E6382" s="44"/>
      <c r="F6382" s="43"/>
      <c r="G6382" s="84"/>
      <c r="H6382" s="31"/>
      <c r="I6382" s="208"/>
      <c r="J6382" s="84"/>
      <c r="K6382" s="31"/>
      <c r="L6382" s="31"/>
      <c r="M6382" s="169"/>
      <c r="N6382" s="148"/>
      <c r="O6382" s="106"/>
      <c r="P6382" s="43"/>
      <c r="Q6382" s="31"/>
      <c r="R6382" s="84"/>
      <c r="S6382" s="31"/>
      <c r="T6382" s="31"/>
      <c r="U6382" s="169"/>
      <c r="V6382" s="150"/>
      <c r="W6382" s="141" t="str" cm="1">
        <f t="array" ref="W6382">IF(SUM(LEN(B6382:V6382))=0,"",IF(OR(OR(ISBLANK(F6382),SUM(LEN(C6382),LEN(D6382))=0),AND(NOT(E6382="Unknown"),ISBLANK(J6382)),AND(NOT(O6382="Unknown"),ISBLANK(R6382))),"Missing Information", INDEX(Table15[Entire Service Line Classification], MATCH(SUMIFS(Table15[Unique ID],Table15[System-Owned Portion],E6382,Table15[If Material Anything Other than "Lead" in Column E,Was Material Ever Previously Lead?],G6382,Table15[Customer-Owned Portion],O6382),Table15[Unique ID],0),0)))</f>
        <v/>
      </c>
      <c r="X6382"/>
    </row>
    <row r="6383" spans="2:24" x14ac:dyDescent="0.25">
      <c r="B6383" s="146"/>
      <c r="C6383" s="31"/>
      <c r="D6383" s="31"/>
      <c r="E6383" s="44"/>
      <c r="F6383" s="43"/>
      <c r="G6383" s="84"/>
      <c r="H6383" s="31"/>
      <c r="I6383" s="208"/>
      <c r="J6383" s="84"/>
      <c r="K6383" s="31"/>
      <c r="L6383" s="31"/>
      <c r="M6383" s="169"/>
      <c r="N6383" s="148"/>
      <c r="O6383" s="106"/>
      <c r="P6383" s="43"/>
      <c r="Q6383" s="31"/>
      <c r="R6383" s="84"/>
      <c r="S6383" s="31"/>
      <c r="T6383" s="31"/>
      <c r="U6383" s="169"/>
      <c r="V6383" s="150"/>
      <c r="W6383" s="141" t="str" cm="1">
        <f t="array" ref="W6383">IF(SUM(LEN(B6383:V6383))=0,"",IF(OR(OR(ISBLANK(F6383),SUM(LEN(C6383),LEN(D6383))=0),AND(NOT(E6383="Unknown"),ISBLANK(J6383)),AND(NOT(O6383="Unknown"),ISBLANK(R6383))),"Missing Information", INDEX(Table15[Entire Service Line Classification], MATCH(SUMIFS(Table15[Unique ID],Table15[System-Owned Portion],E6383,Table15[If Material Anything Other than "Lead" in Column E,Was Material Ever Previously Lead?],G6383,Table15[Customer-Owned Portion],O6383),Table15[Unique ID],0),0)))</f>
        <v/>
      </c>
      <c r="X6383"/>
    </row>
    <row r="6384" spans="2:24" x14ac:dyDescent="0.25">
      <c r="B6384" s="146"/>
      <c r="C6384" s="31"/>
      <c r="D6384" s="31"/>
      <c r="E6384" s="44"/>
      <c r="F6384" s="43"/>
      <c r="G6384" s="84"/>
      <c r="H6384" s="31"/>
      <c r="I6384" s="208"/>
      <c r="J6384" s="84"/>
      <c r="K6384" s="31"/>
      <c r="L6384" s="31"/>
      <c r="M6384" s="169"/>
      <c r="N6384" s="148"/>
      <c r="O6384" s="106"/>
      <c r="P6384" s="43"/>
      <c r="Q6384" s="31"/>
      <c r="R6384" s="84"/>
      <c r="S6384" s="31"/>
      <c r="T6384" s="31"/>
      <c r="U6384" s="169"/>
      <c r="V6384" s="150"/>
      <c r="W6384" s="141" t="str" cm="1">
        <f t="array" ref="W6384">IF(SUM(LEN(B6384:V6384))=0,"",IF(OR(OR(ISBLANK(F6384),SUM(LEN(C6384),LEN(D6384))=0),AND(NOT(E6384="Unknown"),ISBLANK(J6384)),AND(NOT(O6384="Unknown"),ISBLANK(R6384))),"Missing Information", INDEX(Table15[Entire Service Line Classification], MATCH(SUMIFS(Table15[Unique ID],Table15[System-Owned Portion],E6384,Table15[If Material Anything Other than "Lead" in Column E,Was Material Ever Previously Lead?],G6384,Table15[Customer-Owned Portion],O6384),Table15[Unique ID],0),0)))</f>
        <v/>
      </c>
      <c r="X6384"/>
    </row>
    <row r="6385" spans="2:24" x14ac:dyDescent="0.25">
      <c r="B6385" s="146"/>
      <c r="C6385" s="31"/>
      <c r="D6385" s="31"/>
      <c r="E6385" s="44"/>
      <c r="F6385" s="43"/>
      <c r="G6385" s="84"/>
      <c r="H6385" s="31"/>
      <c r="I6385" s="208"/>
      <c r="J6385" s="84"/>
      <c r="K6385" s="31"/>
      <c r="L6385" s="31"/>
      <c r="M6385" s="169"/>
      <c r="N6385" s="148"/>
      <c r="O6385" s="106"/>
      <c r="P6385" s="43"/>
      <c r="Q6385" s="31"/>
      <c r="R6385" s="84"/>
      <c r="S6385" s="31"/>
      <c r="T6385" s="31"/>
      <c r="U6385" s="169"/>
      <c r="V6385" s="150"/>
      <c r="W6385" s="141" t="str" cm="1">
        <f t="array" ref="W6385">IF(SUM(LEN(B6385:V6385))=0,"",IF(OR(OR(ISBLANK(F6385),SUM(LEN(C6385),LEN(D6385))=0),AND(NOT(E6385="Unknown"),ISBLANK(J6385)),AND(NOT(O6385="Unknown"),ISBLANK(R6385))),"Missing Information", INDEX(Table15[Entire Service Line Classification], MATCH(SUMIFS(Table15[Unique ID],Table15[System-Owned Portion],E6385,Table15[If Material Anything Other than "Lead" in Column E,Was Material Ever Previously Lead?],G6385,Table15[Customer-Owned Portion],O6385),Table15[Unique ID],0),0)))</f>
        <v/>
      </c>
      <c r="X6385"/>
    </row>
    <row r="6386" spans="2:24" x14ac:dyDescent="0.25">
      <c r="B6386" s="146"/>
      <c r="C6386" s="31"/>
      <c r="D6386" s="31"/>
      <c r="E6386" s="44"/>
      <c r="F6386" s="43"/>
      <c r="G6386" s="84"/>
      <c r="H6386" s="31"/>
      <c r="I6386" s="208"/>
      <c r="J6386" s="84"/>
      <c r="K6386" s="31"/>
      <c r="L6386" s="31"/>
      <c r="M6386" s="169"/>
      <c r="N6386" s="148"/>
      <c r="O6386" s="106"/>
      <c r="P6386" s="43"/>
      <c r="Q6386" s="31"/>
      <c r="R6386" s="84"/>
      <c r="S6386" s="31"/>
      <c r="T6386" s="31"/>
      <c r="U6386" s="169"/>
      <c r="V6386" s="150"/>
      <c r="W6386" s="141" t="str" cm="1">
        <f t="array" ref="W6386">IF(SUM(LEN(B6386:V6386))=0,"",IF(OR(OR(ISBLANK(F6386),SUM(LEN(C6386),LEN(D6386))=0),AND(NOT(E6386="Unknown"),ISBLANK(J6386)),AND(NOT(O6386="Unknown"),ISBLANK(R6386))),"Missing Information", INDEX(Table15[Entire Service Line Classification], MATCH(SUMIFS(Table15[Unique ID],Table15[System-Owned Portion],E6386,Table15[If Material Anything Other than "Lead" in Column E,Was Material Ever Previously Lead?],G6386,Table15[Customer-Owned Portion],O6386),Table15[Unique ID],0),0)))</f>
        <v/>
      </c>
      <c r="X6386"/>
    </row>
    <row r="6387" spans="2:24" x14ac:dyDescent="0.25">
      <c r="B6387" s="146"/>
      <c r="C6387" s="31"/>
      <c r="D6387" s="31"/>
      <c r="E6387" s="44"/>
      <c r="F6387" s="43"/>
      <c r="G6387" s="84"/>
      <c r="H6387" s="31"/>
      <c r="I6387" s="208"/>
      <c r="J6387" s="84"/>
      <c r="K6387" s="31"/>
      <c r="L6387" s="31"/>
      <c r="M6387" s="169"/>
      <c r="N6387" s="148"/>
      <c r="O6387" s="106"/>
      <c r="P6387" s="43"/>
      <c r="Q6387" s="31"/>
      <c r="R6387" s="84"/>
      <c r="S6387" s="31"/>
      <c r="T6387" s="31"/>
      <c r="U6387" s="169"/>
      <c r="V6387" s="150"/>
      <c r="W6387" s="141" t="str" cm="1">
        <f t="array" ref="W6387">IF(SUM(LEN(B6387:V6387))=0,"",IF(OR(OR(ISBLANK(F6387),SUM(LEN(C6387),LEN(D6387))=0),AND(NOT(E6387="Unknown"),ISBLANK(J6387)),AND(NOT(O6387="Unknown"),ISBLANK(R6387))),"Missing Information", INDEX(Table15[Entire Service Line Classification], MATCH(SUMIFS(Table15[Unique ID],Table15[System-Owned Portion],E6387,Table15[If Material Anything Other than "Lead" in Column E,Was Material Ever Previously Lead?],G6387,Table15[Customer-Owned Portion],O6387),Table15[Unique ID],0),0)))</f>
        <v/>
      </c>
      <c r="X6387"/>
    </row>
    <row r="6388" spans="2:24" x14ac:dyDescent="0.25">
      <c r="B6388" s="146"/>
      <c r="C6388" s="31"/>
      <c r="D6388" s="31"/>
      <c r="E6388" s="44"/>
      <c r="F6388" s="43"/>
      <c r="G6388" s="84"/>
      <c r="H6388" s="31"/>
      <c r="I6388" s="208"/>
      <c r="J6388" s="84"/>
      <c r="K6388" s="31"/>
      <c r="L6388" s="31"/>
      <c r="M6388" s="169"/>
      <c r="N6388" s="148"/>
      <c r="O6388" s="106"/>
      <c r="P6388" s="43"/>
      <c r="Q6388" s="31"/>
      <c r="R6388" s="84"/>
      <c r="S6388" s="31"/>
      <c r="T6388" s="31"/>
      <c r="U6388" s="169"/>
      <c r="V6388" s="150"/>
      <c r="W6388" s="141" t="str" cm="1">
        <f t="array" ref="W6388">IF(SUM(LEN(B6388:V6388))=0,"",IF(OR(OR(ISBLANK(F6388),SUM(LEN(C6388),LEN(D6388))=0),AND(NOT(E6388="Unknown"),ISBLANK(J6388)),AND(NOT(O6388="Unknown"),ISBLANK(R6388))),"Missing Information", INDEX(Table15[Entire Service Line Classification], MATCH(SUMIFS(Table15[Unique ID],Table15[System-Owned Portion],E6388,Table15[If Material Anything Other than "Lead" in Column E,Was Material Ever Previously Lead?],G6388,Table15[Customer-Owned Portion],O6388),Table15[Unique ID],0),0)))</f>
        <v/>
      </c>
      <c r="X6388"/>
    </row>
    <row r="6389" spans="2:24" x14ac:dyDescent="0.25">
      <c r="B6389" s="146"/>
      <c r="C6389" s="31"/>
      <c r="D6389" s="31"/>
      <c r="E6389" s="44"/>
      <c r="F6389" s="43"/>
      <c r="G6389" s="84"/>
      <c r="H6389" s="31"/>
      <c r="I6389" s="208"/>
      <c r="J6389" s="84"/>
      <c r="K6389" s="31"/>
      <c r="L6389" s="31"/>
      <c r="M6389" s="169"/>
      <c r="N6389" s="148"/>
      <c r="O6389" s="106"/>
      <c r="P6389" s="43"/>
      <c r="Q6389" s="31"/>
      <c r="R6389" s="84"/>
      <c r="S6389" s="31"/>
      <c r="T6389" s="31"/>
      <c r="U6389" s="169"/>
      <c r="V6389" s="150"/>
      <c r="W6389" s="141" t="str" cm="1">
        <f t="array" ref="W6389">IF(SUM(LEN(B6389:V6389))=0,"",IF(OR(OR(ISBLANK(F6389),SUM(LEN(C6389),LEN(D6389))=0),AND(NOT(E6389="Unknown"),ISBLANK(J6389)),AND(NOT(O6389="Unknown"),ISBLANK(R6389))),"Missing Information", INDEX(Table15[Entire Service Line Classification], MATCH(SUMIFS(Table15[Unique ID],Table15[System-Owned Portion],E6389,Table15[If Material Anything Other than "Lead" in Column E,Was Material Ever Previously Lead?],G6389,Table15[Customer-Owned Portion],O6389),Table15[Unique ID],0),0)))</f>
        <v/>
      </c>
      <c r="X6389"/>
    </row>
    <row r="6390" spans="2:24" x14ac:dyDescent="0.25">
      <c r="B6390" s="146"/>
      <c r="C6390" s="31"/>
      <c r="D6390" s="31"/>
      <c r="E6390" s="44"/>
      <c r="F6390" s="43"/>
      <c r="G6390" s="84"/>
      <c r="H6390" s="31"/>
      <c r="I6390" s="208"/>
      <c r="J6390" s="84"/>
      <c r="K6390" s="31"/>
      <c r="L6390" s="31"/>
      <c r="M6390" s="169"/>
      <c r="N6390" s="148"/>
      <c r="O6390" s="106"/>
      <c r="P6390" s="43"/>
      <c r="Q6390" s="31"/>
      <c r="R6390" s="84"/>
      <c r="S6390" s="31"/>
      <c r="T6390" s="31"/>
      <c r="U6390" s="169"/>
      <c r="V6390" s="150"/>
      <c r="W6390" s="141" t="str" cm="1">
        <f t="array" ref="W6390">IF(SUM(LEN(B6390:V6390))=0,"",IF(OR(OR(ISBLANK(F6390),SUM(LEN(C6390),LEN(D6390))=0),AND(NOT(E6390="Unknown"),ISBLANK(J6390)),AND(NOT(O6390="Unknown"),ISBLANK(R6390))),"Missing Information", INDEX(Table15[Entire Service Line Classification], MATCH(SUMIFS(Table15[Unique ID],Table15[System-Owned Portion],E6390,Table15[If Material Anything Other than "Lead" in Column E,Was Material Ever Previously Lead?],G6390,Table15[Customer-Owned Portion],O6390),Table15[Unique ID],0),0)))</f>
        <v/>
      </c>
      <c r="X6390"/>
    </row>
    <row r="6391" spans="2:24" x14ac:dyDescent="0.25">
      <c r="B6391" s="146"/>
      <c r="C6391" s="31"/>
      <c r="D6391" s="31"/>
      <c r="E6391" s="44"/>
      <c r="F6391" s="43"/>
      <c r="G6391" s="84"/>
      <c r="H6391" s="31"/>
      <c r="I6391" s="208"/>
      <c r="J6391" s="84"/>
      <c r="K6391" s="31"/>
      <c r="L6391" s="31"/>
      <c r="M6391" s="169"/>
      <c r="N6391" s="148"/>
      <c r="O6391" s="106"/>
      <c r="P6391" s="43"/>
      <c r="Q6391" s="31"/>
      <c r="R6391" s="84"/>
      <c r="S6391" s="31"/>
      <c r="T6391" s="31"/>
      <c r="U6391" s="169"/>
      <c r="V6391" s="150"/>
      <c r="W6391" s="141" t="str" cm="1">
        <f t="array" ref="W6391">IF(SUM(LEN(B6391:V6391))=0,"",IF(OR(OR(ISBLANK(F6391),SUM(LEN(C6391),LEN(D6391))=0),AND(NOT(E6391="Unknown"),ISBLANK(J6391)),AND(NOT(O6391="Unknown"),ISBLANK(R6391))),"Missing Information", INDEX(Table15[Entire Service Line Classification], MATCH(SUMIFS(Table15[Unique ID],Table15[System-Owned Portion],E6391,Table15[If Material Anything Other than "Lead" in Column E,Was Material Ever Previously Lead?],G6391,Table15[Customer-Owned Portion],O6391),Table15[Unique ID],0),0)))</f>
        <v/>
      </c>
      <c r="X6391"/>
    </row>
    <row r="6392" spans="2:24" x14ac:dyDescent="0.25">
      <c r="B6392" s="146"/>
      <c r="C6392" s="31"/>
      <c r="D6392" s="31"/>
      <c r="E6392" s="44"/>
      <c r="F6392" s="43"/>
      <c r="G6392" s="84"/>
      <c r="H6392" s="31"/>
      <c r="I6392" s="208"/>
      <c r="J6392" s="84"/>
      <c r="K6392" s="31"/>
      <c r="L6392" s="31"/>
      <c r="M6392" s="169"/>
      <c r="N6392" s="148"/>
      <c r="O6392" s="106"/>
      <c r="P6392" s="43"/>
      <c r="Q6392" s="31"/>
      <c r="R6392" s="84"/>
      <c r="S6392" s="31"/>
      <c r="T6392" s="31"/>
      <c r="U6392" s="169"/>
      <c r="V6392" s="150"/>
      <c r="W6392" s="141" t="str" cm="1">
        <f t="array" ref="W6392">IF(SUM(LEN(B6392:V6392))=0,"",IF(OR(OR(ISBLANK(F6392),SUM(LEN(C6392),LEN(D6392))=0),AND(NOT(E6392="Unknown"),ISBLANK(J6392)),AND(NOT(O6392="Unknown"),ISBLANK(R6392))),"Missing Information", INDEX(Table15[Entire Service Line Classification], MATCH(SUMIFS(Table15[Unique ID],Table15[System-Owned Portion],E6392,Table15[If Material Anything Other than "Lead" in Column E,Was Material Ever Previously Lead?],G6392,Table15[Customer-Owned Portion],O6392),Table15[Unique ID],0),0)))</f>
        <v/>
      </c>
      <c r="X6392"/>
    </row>
    <row r="6393" spans="2:24" x14ac:dyDescent="0.25">
      <c r="B6393" s="146"/>
      <c r="C6393" s="31"/>
      <c r="D6393" s="31"/>
      <c r="E6393" s="44"/>
      <c r="F6393" s="43"/>
      <c r="G6393" s="84"/>
      <c r="H6393" s="31"/>
      <c r="I6393" s="208"/>
      <c r="J6393" s="84"/>
      <c r="K6393" s="31"/>
      <c r="L6393" s="31"/>
      <c r="M6393" s="169"/>
      <c r="N6393" s="148"/>
      <c r="O6393" s="106"/>
      <c r="P6393" s="43"/>
      <c r="Q6393" s="31"/>
      <c r="R6393" s="84"/>
      <c r="S6393" s="31"/>
      <c r="T6393" s="31"/>
      <c r="U6393" s="169"/>
      <c r="V6393" s="150"/>
      <c r="W6393" s="141" t="str" cm="1">
        <f t="array" ref="W6393">IF(SUM(LEN(B6393:V6393))=0,"",IF(OR(OR(ISBLANK(F6393),SUM(LEN(C6393),LEN(D6393))=0),AND(NOT(E6393="Unknown"),ISBLANK(J6393)),AND(NOT(O6393="Unknown"),ISBLANK(R6393))),"Missing Information", INDEX(Table15[Entire Service Line Classification], MATCH(SUMIFS(Table15[Unique ID],Table15[System-Owned Portion],E6393,Table15[If Material Anything Other than "Lead" in Column E,Was Material Ever Previously Lead?],G6393,Table15[Customer-Owned Portion],O6393),Table15[Unique ID],0),0)))</f>
        <v/>
      </c>
      <c r="X6393"/>
    </row>
    <row r="6394" spans="2:24" x14ac:dyDescent="0.25">
      <c r="B6394" s="146"/>
      <c r="C6394" s="31"/>
      <c r="D6394" s="31"/>
      <c r="E6394" s="44"/>
      <c r="F6394" s="43"/>
      <c r="G6394" s="84"/>
      <c r="H6394" s="31"/>
      <c r="I6394" s="208"/>
      <c r="J6394" s="84"/>
      <c r="K6394" s="31"/>
      <c r="L6394" s="31"/>
      <c r="M6394" s="169"/>
      <c r="N6394" s="148"/>
      <c r="O6394" s="106"/>
      <c r="P6394" s="43"/>
      <c r="Q6394" s="31"/>
      <c r="R6394" s="84"/>
      <c r="S6394" s="31"/>
      <c r="T6394" s="31"/>
      <c r="U6394" s="169"/>
      <c r="V6394" s="150"/>
      <c r="W6394" s="141" t="str" cm="1">
        <f t="array" ref="W6394">IF(SUM(LEN(B6394:V6394))=0,"",IF(OR(OR(ISBLANK(F6394),SUM(LEN(C6394),LEN(D6394))=0),AND(NOT(E6394="Unknown"),ISBLANK(J6394)),AND(NOT(O6394="Unknown"),ISBLANK(R6394))),"Missing Information", INDEX(Table15[Entire Service Line Classification], MATCH(SUMIFS(Table15[Unique ID],Table15[System-Owned Portion],E6394,Table15[If Material Anything Other than "Lead" in Column E,Was Material Ever Previously Lead?],G6394,Table15[Customer-Owned Portion],O6394),Table15[Unique ID],0),0)))</f>
        <v/>
      </c>
      <c r="X6394"/>
    </row>
    <row r="6395" spans="2:24" x14ac:dyDescent="0.25">
      <c r="B6395" s="146"/>
      <c r="C6395" s="31"/>
      <c r="D6395" s="31"/>
      <c r="E6395" s="44"/>
      <c r="F6395" s="43"/>
      <c r="G6395" s="84"/>
      <c r="H6395" s="31"/>
      <c r="I6395" s="208"/>
      <c r="J6395" s="84"/>
      <c r="K6395" s="31"/>
      <c r="L6395" s="31"/>
      <c r="M6395" s="169"/>
      <c r="N6395" s="148"/>
      <c r="O6395" s="106"/>
      <c r="P6395" s="43"/>
      <c r="Q6395" s="31"/>
      <c r="R6395" s="84"/>
      <c r="S6395" s="31"/>
      <c r="T6395" s="31"/>
      <c r="U6395" s="169"/>
      <c r="V6395" s="150"/>
      <c r="W6395" s="141" t="str" cm="1">
        <f t="array" ref="W6395">IF(SUM(LEN(B6395:V6395))=0,"",IF(OR(OR(ISBLANK(F6395),SUM(LEN(C6395),LEN(D6395))=0),AND(NOT(E6395="Unknown"),ISBLANK(J6395)),AND(NOT(O6395="Unknown"),ISBLANK(R6395))),"Missing Information", INDEX(Table15[Entire Service Line Classification], MATCH(SUMIFS(Table15[Unique ID],Table15[System-Owned Portion],E6395,Table15[If Material Anything Other than "Lead" in Column E,Was Material Ever Previously Lead?],G6395,Table15[Customer-Owned Portion],O6395),Table15[Unique ID],0),0)))</f>
        <v/>
      </c>
      <c r="X6395"/>
    </row>
    <row r="6396" spans="2:24" x14ac:dyDescent="0.25">
      <c r="B6396" s="146"/>
      <c r="C6396" s="31"/>
      <c r="D6396" s="31"/>
      <c r="E6396" s="44"/>
      <c r="F6396" s="43"/>
      <c r="G6396" s="84"/>
      <c r="H6396" s="31"/>
      <c r="I6396" s="208"/>
      <c r="J6396" s="84"/>
      <c r="K6396" s="31"/>
      <c r="L6396" s="31"/>
      <c r="M6396" s="169"/>
      <c r="N6396" s="148"/>
      <c r="O6396" s="106"/>
      <c r="P6396" s="43"/>
      <c r="Q6396" s="31"/>
      <c r="R6396" s="84"/>
      <c r="S6396" s="31"/>
      <c r="T6396" s="31"/>
      <c r="U6396" s="169"/>
      <c r="V6396" s="150"/>
      <c r="W6396" s="141" t="str" cm="1">
        <f t="array" ref="W6396">IF(SUM(LEN(B6396:V6396))=0,"",IF(OR(OR(ISBLANK(F6396),SUM(LEN(C6396),LEN(D6396))=0),AND(NOT(E6396="Unknown"),ISBLANK(J6396)),AND(NOT(O6396="Unknown"),ISBLANK(R6396))),"Missing Information", INDEX(Table15[Entire Service Line Classification], MATCH(SUMIFS(Table15[Unique ID],Table15[System-Owned Portion],E6396,Table15[If Material Anything Other than "Lead" in Column E,Was Material Ever Previously Lead?],G6396,Table15[Customer-Owned Portion],O6396),Table15[Unique ID],0),0)))</f>
        <v/>
      </c>
      <c r="X6396"/>
    </row>
    <row r="6397" spans="2:24" x14ac:dyDescent="0.25">
      <c r="B6397" s="146"/>
      <c r="C6397" s="31"/>
      <c r="D6397" s="31"/>
      <c r="E6397" s="44"/>
      <c r="F6397" s="43"/>
      <c r="G6397" s="84"/>
      <c r="H6397" s="31"/>
      <c r="I6397" s="208"/>
      <c r="J6397" s="84"/>
      <c r="K6397" s="31"/>
      <c r="L6397" s="31"/>
      <c r="M6397" s="169"/>
      <c r="N6397" s="148"/>
      <c r="O6397" s="106"/>
      <c r="P6397" s="43"/>
      <c r="Q6397" s="31"/>
      <c r="R6397" s="84"/>
      <c r="S6397" s="31"/>
      <c r="T6397" s="31"/>
      <c r="U6397" s="169"/>
      <c r="V6397" s="150"/>
      <c r="W6397" s="141" t="str" cm="1">
        <f t="array" ref="W6397">IF(SUM(LEN(B6397:V6397))=0,"",IF(OR(OR(ISBLANK(F6397),SUM(LEN(C6397),LEN(D6397))=0),AND(NOT(E6397="Unknown"),ISBLANK(J6397)),AND(NOT(O6397="Unknown"),ISBLANK(R6397))),"Missing Information", INDEX(Table15[Entire Service Line Classification], MATCH(SUMIFS(Table15[Unique ID],Table15[System-Owned Portion],E6397,Table15[If Material Anything Other than "Lead" in Column E,Was Material Ever Previously Lead?],G6397,Table15[Customer-Owned Portion],O6397),Table15[Unique ID],0),0)))</f>
        <v/>
      </c>
      <c r="X6397"/>
    </row>
    <row r="6398" spans="2:24" x14ac:dyDescent="0.25">
      <c r="B6398" s="146"/>
      <c r="C6398" s="31"/>
      <c r="D6398" s="31"/>
      <c r="E6398" s="44"/>
      <c r="F6398" s="43"/>
      <c r="G6398" s="84"/>
      <c r="H6398" s="31"/>
      <c r="I6398" s="208"/>
      <c r="J6398" s="84"/>
      <c r="K6398" s="31"/>
      <c r="L6398" s="31"/>
      <c r="M6398" s="169"/>
      <c r="N6398" s="148"/>
      <c r="O6398" s="106"/>
      <c r="P6398" s="43"/>
      <c r="Q6398" s="31"/>
      <c r="R6398" s="84"/>
      <c r="S6398" s="31"/>
      <c r="T6398" s="31"/>
      <c r="U6398" s="169"/>
      <c r="V6398" s="150"/>
      <c r="W6398" s="141" t="str" cm="1">
        <f t="array" ref="W6398">IF(SUM(LEN(B6398:V6398))=0,"",IF(OR(OR(ISBLANK(F6398),SUM(LEN(C6398),LEN(D6398))=0),AND(NOT(E6398="Unknown"),ISBLANK(J6398)),AND(NOT(O6398="Unknown"),ISBLANK(R6398))),"Missing Information", INDEX(Table15[Entire Service Line Classification], MATCH(SUMIFS(Table15[Unique ID],Table15[System-Owned Portion],E6398,Table15[If Material Anything Other than "Lead" in Column E,Was Material Ever Previously Lead?],G6398,Table15[Customer-Owned Portion],O6398),Table15[Unique ID],0),0)))</f>
        <v/>
      </c>
      <c r="X6398"/>
    </row>
    <row r="6399" spans="2:24" x14ac:dyDescent="0.25">
      <c r="B6399" s="146"/>
      <c r="C6399" s="31"/>
      <c r="D6399" s="31"/>
      <c r="E6399" s="44"/>
      <c r="F6399" s="43"/>
      <c r="G6399" s="84"/>
      <c r="H6399" s="31"/>
      <c r="I6399" s="208"/>
      <c r="J6399" s="84"/>
      <c r="K6399" s="31"/>
      <c r="L6399" s="31"/>
      <c r="M6399" s="169"/>
      <c r="N6399" s="148"/>
      <c r="O6399" s="106"/>
      <c r="P6399" s="43"/>
      <c r="Q6399" s="31"/>
      <c r="R6399" s="84"/>
      <c r="S6399" s="31"/>
      <c r="T6399" s="31"/>
      <c r="U6399" s="169"/>
      <c r="V6399" s="150"/>
      <c r="W6399" s="141" t="str" cm="1">
        <f t="array" ref="W6399">IF(SUM(LEN(B6399:V6399))=0,"",IF(OR(OR(ISBLANK(F6399),SUM(LEN(C6399),LEN(D6399))=0),AND(NOT(E6399="Unknown"),ISBLANK(J6399)),AND(NOT(O6399="Unknown"),ISBLANK(R6399))),"Missing Information", INDEX(Table15[Entire Service Line Classification], MATCH(SUMIFS(Table15[Unique ID],Table15[System-Owned Portion],E6399,Table15[If Material Anything Other than "Lead" in Column E,Was Material Ever Previously Lead?],G6399,Table15[Customer-Owned Portion],O6399),Table15[Unique ID],0),0)))</f>
        <v/>
      </c>
      <c r="X6399"/>
    </row>
    <row r="6400" spans="2:24" x14ac:dyDescent="0.25">
      <c r="B6400" s="146"/>
      <c r="C6400" s="31"/>
      <c r="D6400" s="31"/>
      <c r="E6400" s="44"/>
      <c r="F6400" s="43"/>
      <c r="G6400" s="84"/>
      <c r="H6400" s="31"/>
      <c r="I6400" s="208"/>
      <c r="J6400" s="84"/>
      <c r="K6400" s="31"/>
      <c r="L6400" s="31"/>
      <c r="M6400" s="169"/>
      <c r="N6400" s="148"/>
      <c r="O6400" s="106"/>
      <c r="P6400" s="43"/>
      <c r="Q6400" s="31"/>
      <c r="R6400" s="84"/>
      <c r="S6400" s="31"/>
      <c r="T6400" s="31"/>
      <c r="U6400" s="169"/>
      <c r="V6400" s="150"/>
      <c r="W6400" s="141" t="str" cm="1">
        <f t="array" ref="W6400">IF(SUM(LEN(B6400:V6400))=0,"",IF(OR(OR(ISBLANK(F6400),SUM(LEN(C6400),LEN(D6400))=0),AND(NOT(E6400="Unknown"),ISBLANK(J6400)),AND(NOT(O6400="Unknown"),ISBLANK(R6400))),"Missing Information", INDEX(Table15[Entire Service Line Classification], MATCH(SUMIFS(Table15[Unique ID],Table15[System-Owned Portion],E6400,Table15[If Material Anything Other than "Lead" in Column E,Was Material Ever Previously Lead?],G6400,Table15[Customer-Owned Portion],O6400),Table15[Unique ID],0),0)))</f>
        <v/>
      </c>
      <c r="X6400"/>
    </row>
    <row r="6401" spans="2:24" x14ac:dyDescent="0.25">
      <c r="B6401" s="146"/>
      <c r="C6401" s="31"/>
      <c r="D6401" s="31"/>
      <c r="E6401" s="44"/>
      <c r="F6401" s="43"/>
      <c r="G6401" s="84"/>
      <c r="H6401" s="31"/>
      <c r="I6401" s="208"/>
      <c r="J6401" s="84"/>
      <c r="K6401" s="31"/>
      <c r="L6401" s="31"/>
      <c r="M6401" s="169"/>
      <c r="N6401" s="148"/>
      <c r="O6401" s="106"/>
      <c r="P6401" s="43"/>
      <c r="Q6401" s="31"/>
      <c r="R6401" s="84"/>
      <c r="S6401" s="31"/>
      <c r="T6401" s="31"/>
      <c r="U6401" s="169"/>
      <c r="V6401" s="150"/>
      <c r="W6401" s="141" t="str" cm="1">
        <f t="array" ref="W6401">IF(SUM(LEN(B6401:V6401))=0,"",IF(OR(OR(ISBLANK(F6401),SUM(LEN(C6401),LEN(D6401))=0),AND(NOT(E6401="Unknown"),ISBLANK(J6401)),AND(NOT(O6401="Unknown"),ISBLANK(R6401))),"Missing Information", INDEX(Table15[Entire Service Line Classification], MATCH(SUMIFS(Table15[Unique ID],Table15[System-Owned Portion],E6401,Table15[If Material Anything Other than "Lead" in Column E,Was Material Ever Previously Lead?],G6401,Table15[Customer-Owned Portion],O6401),Table15[Unique ID],0),0)))</f>
        <v/>
      </c>
      <c r="X6401"/>
    </row>
    <row r="6402" spans="2:24" x14ac:dyDescent="0.25">
      <c r="B6402" s="146"/>
      <c r="C6402" s="31"/>
      <c r="D6402" s="31"/>
      <c r="E6402" s="44"/>
      <c r="F6402" s="43"/>
      <c r="G6402" s="84"/>
      <c r="H6402" s="31"/>
      <c r="I6402" s="208"/>
      <c r="J6402" s="84"/>
      <c r="K6402" s="31"/>
      <c r="L6402" s="31"/>
      <c r="M6402" s="169"/>
      <c r="N6402" s="148"/>
      <c r="O6402" s="106"/>
      <c r="P6402" s="43"/>
      <c r="Q6402" s="31"/>
      <c r="R6402" s="84"/>
      <c r="S6402" s="31"/>
      <c r="T6402" s="31"/>
      <c r="U6402" s="169"/>
      <c r="V6402" s="150"/>
      <c r="W6402" s="141" t="str" cm="1">
        <f t="array" ref="W6402">IF(SUM(LEN(B6402:V6402))=0,"",IF(OR(OR(ISBLANK(F6402),SUM(LEN(C6402),LEN(D6402))=0),AND(NOT(E6402="Unknown"),ISBLANK(J6402)),AND(NOT(O6402="Unknown"),ISBLANK(R6402))),"Missing Information", INDEX(Table15[Entire Service Line Classification], MATCH(SUMIFS(Table15[Unique ID],Table15[System-Owned Portion],E6402,Table15[If Material Anything Other than "Lead" in Column E,Was Material Ever Previously Lead?],G6402,Table15[Customer-Owned Portion],O6402),Table15[Unique ID],0),0)))</f>
        <v/>
      </c>
      <c r="X6402"/>
    </row>
    <row r="6403" spans="2:24" x14ac:dyDescent="0.25">
      <c r="B6403" s="146"/>
      <c r="C6403" s="31"/>
      <c r="D6403" s="31"/>
      <c r="E6403" s="44"/>
      <c r="F6403" s="43"/>
      <c r="G6403" s="84"/>
      <c r="H6403" s="31"/>
      <c r="I6403" s="208"/>
      <c r="J6403" s="84"/>
      <c r="K6403" s="31"/>
      <c r="L6403" s="31"/>
      <c r="M6403" s="169"/>
      <c r="N6403" s="148"/>
      <c r="O6403" s="106"/>
      <c r="P6403" s="43"/>
      <c r="Q6403" s="31"/>
      <c r="R6403" s="84"/>
      <c r="S6403" s="31"/>
      <c r="T6403" s="31"/>
      <c r="U6403" s="169"/>
      <c r="V6403" s="150"/>
      <c r="W6403" s="141" t="str" cm="1">
        <f t="array" ref="W6403">IF(SUM(LEN(B6403:V6403))=0,"",IF(OR(OR(ISBLANK(F6403),SUM(LEN(C6403),LEN(D6403))=0),AND(NOT(E6403="Unknown"),ISBLANK(J6403)),AND(NOT(O6403="Unknown"),ISBLANK(R6403))),"Missing Information", INDEX(Table15[Entire Service Line Classification], MATCH(SUMIFS(Table15[Unique ID],Table15[System-Owned Portion],E6403,Table15[If Material Anything Other than "Lead" in Column E,Was Material Ever Previously Lead?],G6403,Table15[Customer-Owned Portion],O6403),Table15[Unique ID],0),0)))</f>
        <v/>
      </c>
      <c r="X6403"/>
    </row>
    <row r="6404" spans="2:24" x14ac:dyDescent="0.25">
      <c r="B6404" s="146"/>
      <c r="C6404" s="31"/>
      <c r="D6404" s="31"/>
      <c r="E6404" s="44"/>
      <c r="F6404" s="43"/>
      <c r="G6404" s="84"/>
      <c r="H6404" s="31"/>
      <c r="I6404" s="208"/>
      <c r="J6404" s="84"/>
      <c r="K6404" s="31"/>
      <c r="L6404" s="31"/>
      <c r="M6404" s="169"/>
      <c r="N6404" s="148"/>
      <c r="O6404" s="106"/>
      <c r="P6404" s="43"/>
      <c r="Q6404" s="31"/>
      <c r="R6404" s="84"/>
      <c r="S6404" s="31"/>
      <c r="T6404" s="31"/>
      <c r="U6404" s="169"/>
      <c r="V6404" s="150"/>
      <c r="W6404" s="141" t="str" cm="1">
        <f t="array" ref="W6404">IF(SUM(LEN(B6404:V6404))=0,"",IF(OR(OR(ISBLANK(F6404),SUM(LEN(C6404),LEN(D6404))=0),AND(NOT(E6404="Unknown"),ISBLANK(J6404)),AND(NOT(O6404="Unknown"),ISBLANK(R6404))),"Missing Information", INDEX(Table15[Entire Service Line Classification], MATCH(SUMIFS(Table15[Unique ID],Table15[System-Owned Portion],E6404,Table15[If Material Anything Other than "Lead" in Column E,Was Material Ever Previously Lead?],G6404,Table15[Customer-Owned Portion],O6404),Table15[Unique ID],0),0)))</f>
        <v/>
      </c>
      <c r="X6404"/>
    </row>
    <row r="6405" spans="2:24" x14ac:dyDescent="0.25">
      <c r="B6405" s="146"/>
      <c r="C6405" s="31"/>
      <c r="D6405" s="31"/>
      <c r="E6405" s="44"/>
      <c r="F6405" s="43"/>
      <c r="G6405" s="84"/>
      <c r="H6405" s="31"/>
      <c r="I6405" s="208"/>
      <c r="J6405" s="84"/>
      <c r="K6405" s="31"/>
      <c r="L6405" s="31"/>
      <c r="M6405" s="169"/>
      <c r="N6405" s="148"/>
      <c r="O6405" s="106"/>
      <c r="P6405" s="43"/>
      <c r="Q6405" s="31"/>
      <c r="R6405" s="84"/>
      <c r="S6405" s="31"/>
      <c r="T6405" s="31"/>
      <c r="U6405" s="169"/>
      <c r="V6405" s="150"/>
      <c r="W6405" s="141" t="str" cm="1">
        <f t="array" ref="W6405">IF(SUM(LEN(B6405:V6405))=0,"",IF(OR(OR(ISBLANK(F6405),SUM(LEN(C6405),LEN(D6405))=0),AND(NOT(E6405="Unknown"),ISBLANK(J6405)),AND(NOT(O6405="Unknown"),ISBLANK(R6405))),"Missing Information", INDEX(Table15[Entire Service Line Classification], MATCH(SUMIFS(Table15[Unique ID],Table15[System-Owned Portion],E6405,Table15[If Material Anything Other than "Lead" in Column E,Was Material Ever Previously Lead?],G6405,Table15[Customer-Owned Portion],O6405),Table15[Unique ID],0),0)))</f>
        <v/>
      </c>
      <c r="X6405"/>
    </row>
    <row r="6406" spans="2:24" x14ac:dyDescent="0.25">
      <c r="B6406" s="146"/>
      <c r="C6406" s="31"/>
      <c r="D6406" s="31"/>
      <c r="E6406" s="44"/>
      <c r="F6406" s="43"/>
      <c r="G6406" s="84"/>
      <c r="H6406" s="31"/>
      <c r="I6406" s="208"/>
      <c r="J6406" s="84"/>
      <c r="K6406" s="31"/>
      <c r="L6406" s="31"/>
      <c r="M6406" s="169"/>
      <c r="N6406" s="148"/>
      <c r="O6406" s="106"/>
      <c r="P6406" s="43"/>
      <c r="Q6406" s="31"/>
      <c r="R6406" s="84"/>
      <c r="S6406" s="31"/>
      <c r="T6406" s="31"/>
      <c r="U6406" s="169"/>
      <c r="V6406" s="150"/>
      <c r="W6406" s="141" t="str" cm="1">
        <f t="array" ref="W6406">IF(SUM(LEN(B6406:V6406))=0,"",IF(OR(OR(ISBLANK(F6406),SUM(LEN(C6406),LEN(D6406))=0),AND(NOT(E6406="Unknown"),ISBLANK(J6406)),AND(NOT(O6406="Unknown"),ISBLANK(R6406))),"Missing Information", INDEX(Table15[Entire Service Line Classification], MATCH(SUMIFS(Table15[Unique ID],Table15[System-Owned Portion],E6406,Table15[If Material Anything Other than "Lead" in Column E,Was Material Ever Previously Lead?],G6406,Table15[Customer-Owned Portion],O6406),Table15[Unique ID],0),0)))</f>
        <v/>
      </c>
      <c r="X6406"/>
    </row>
    <row r="6407" spans="2:24" x14ac:dyDescent="0.25">
      <c r="B6407" s="146"/>
      <c r="C6407" s="31"/>
      <c r="D6407" s="31"/>
      <c r="E6407" s="44"/>
      <c r="F6407" s="43"/>
      <c r="G6407" s="84"/>
      <c r="H6407" s="31"/>
      <c r="I6407" s="208"/>
      <c r="J6407" s="84"/>
      <c r="K6407" s="31"/>
      <c r="L6407" s="31"/>
      <c r="M6407" s="169"/>
      <c r="N6407" s="148"/>
      <c r="O6407" s="106"/>
      <c r="P6407" s="43"/>
      <c r="Q6407" s="31"/>
      <c r="R6407" s="84"/>
      <c r="S6407" s="31"/>
      <c r="T6407" s="31"/>
      <c r="U6407" s="169"/>
      <c r="V6407" s="150"/>
      <c r="W6407" s="141" t="str" cm="1">
        <f t="array" ref="W6407">IF(SUM(LEN(B6407:V6407))=0,"",IF(OR(OR(ISBLANK(F6407),SUM(LEN(C6407),LEN(D6407))=0),AND(NOT(E6407="Unknown"),ISBLANK(J6407)),AND(NOT(O6407="Unknown"),ISBLANK(R6407))),"Missing Information", INDEX(Table15[Entire Service Line Classification], MATCH(SUMIFS(Table15[Unique ID],Table15[System-Owned Portion],E6407,Table15[If Material Anything Other than "Lead" in Column E,Was Material Ever Previously Lead?],G6407,Table15[Customer-Owned Portion],O6407),Table15[Unique ID],0),0)))</f>
        <v/>
      </c>
      <c r="X6407"/>
    </row>
    <row r="6408" spans="2:24" x14ac:dyDescent="0.25">
      <c r="B6408" s="146"/>
      <c r="C6408" s="31"/>
      <c r="D6408" s="31"/>
      <c r="E6408" s="44"/>
      <c r="F6408" s="43"/>
      <c r="G6408" s="84"/>
      <c r="H6408" s="31"/>
      <c r="I6408" s="208"/>
      <c r="J6408" s="84"/>
      <c r="K6408" s="31"/>
      <c r="L6408" s="31"/>
      <c r="M6408" s="169"/>
      <c r="N6408" s="148"/>
      <c r="O6408" s="106"/>
      <c r="P6408" s="43"/>
      <c r="Q6408" s="31"/>
      <c r="R6408" s="84"/>
      <c r="S6408" s="31"/>
      <c r="T6408" s="31"/>
      <c r="U6408" s="169"/>
      <c r="V6408" s="150"/>
      <c r="W6408" s="141" t="str" cm="1">
        <f t="array" ref="W6408">IF(SUM(LEN(B6408:V6408))=0,"",IF(OR(OR(ISBLANK(F6408),SUM(LEN(C6408),LEN(D6408))=0),AND(NOT(E6408="Unknown"),ISBLANK(J6408)),AND(NOT(O6408="Unknown"),ISBLANK(R6408))),"Missing Information", INDEX(Table15[Entire Service Line Classification], MATCH(SUMIFS(Table15[Unique ID],Table15[System-Owned Portion],E6408,Table15[If Material Anything Other than "Lead" in Column E,Was Material Ever Previously Lead?],G6408,Table15[Customer-Owned Portion],O6408),Table15[Unique ID],0),0)))</f>
        <v/>
      </c>
      <c r="X6408"/>
    </row>
    <row r="6409" spans="2:24" x14ac:dyDescent="0.25">
      <c r="B6409" s="146"/>
      <c r="C6409" s="31"/>
      <c r="D6409" s="31"/>
      <c r="E6409" s="44"/>
      <c r="F6409" s="43"/>
      <c r="G6409" s="84"/>
      <c r="H6409" s="31"/>
      <c r="I6409" s="208"/>
      <c r="J6409" s="84"/>
      <c r="K6409" s="31"/>
      <c r="L6409" s="31"/>
      <c r="M6409" s="169"/>
      <c r="N6409" s="148"/>
      <c r="O6409" s="106"/>
      <c r="P6409" s="43"/>
      <c r="Q6409" s="31"/>
      <c r="R6409" s="84"/>
      <c r="S6409" s="31"/>
      <c r="T6409" s="31"/>
      <c r="U6409" s="169"/>
      <c r="V6409" s="150"/>
      <c r="W6409" s="141" t="str" cm="1">
        <f t="array" ref="W6409">IF(SUM(LEN(B6409:V6409))=0,"",IF(OR(OR(ISBLANK(F6409),SUM(LEN(C6409),LEN(D6409))=0),AND(NOT(E6409="Unknown"),ISBLANK(J6409)),AND(NOT(O6409="Unknown"),ISBLANK(R6409))),"Missing Information", INDEX(Table15[Entire Service Line Classification], MATCH(SUMIFS(Table15[Unique ID],Table15[System-Owned Portion],E6409,Table15[If Material Anything Other than "Lead" in Column E,Was Material Ever Previously Lead?],G6409,Table15[Customer-Owned Portion],O6409),Table15[Unique ID],0),0)))</f>
        <v/>
      </c>
      <c r="X6409"/>
    </row>
    <row r="6410" spans="2:24" x14ac:dyDescent="0.25">
      <c r="B6410" s="146"/>
      <c r="C6410" s="31"/>
      <c r="D6410" s="31"/>
      <c r="E6410" s="44"/>
      <c r="F6410" s="43"/>
      <c r="G6410" s="84"/>
      <c r="H6410" s="31"/>
      <c r="I6410" s="208"/>
      <c r="J6410" s="84"/>
      <c r="K6410" s="31"/>
      <c r="L6410" s="31"/>
      <c r="M6410" s="169"/>
      <c r="N6410" s="148"/>
      <c r="O6410" s="106"/>
      <c r="P6410" s="43"/>
      <c r="Q6410" s="31"/>
      <c r="R6410" s="84"/>
      <c r="S6410" s="31"/>
      <c r="T6410" s="31"/>
      <c r="U6410" s="169"/>
      <c r="V6410" s="150"/>
      <c r="W6410" s="141" t="str" cm="1">
        <f t="array" ref="W6410">IF(SUM(LEN(B6410:V6410))=0,"",IF(OR(OR(ISBLANK(F6410),SUM(LEN(C6410),LEN(D6410))=0),AND(NOT(E6410="Unknown"),ISBLANK(J6410)),AND(NOT(O6410="Unknown"),ISBLANK(R6410))),"Missing Information", INDEX(Table15[Entire Service Line Classification], MATCH(SUMIFS(Table15[Unique ID],Table15[System-Owned Portion],E6410,Table15[If Material Anything Other than "Lead" in Column E,Was Material Ever Previously Lead?],G6410,Table15[Customer-Owned Portion],O6410),Table15[Unique ID],0),0)))</f>
        <v/>
      </c>
      <c r="X6410"/>
    </row>
    <row r="6411" spans="2:24" x14ac:dyDescent="0.25">
      <c r="B6411" s="146"/>
      <c r="C6411" s="31"/>
      <c r="D6411" s="31"/>
      <c r="E6411" s="44"/>
      <c r="F6411" s="43"/>
      <c r="G6411" s="84"/>
      <c r="H6411" s="31"/>
      <c r="I6411" s="208"/>
      <c r="J6411" s="84"/>
      <c r="K6411" s="31"/>
      <c r="L6411" s="31"/>
      <c r="M6411" s="169"/>
      <c r="N6411" s="148"/>
      <c r="O6411" s="106"/>
      <c r="P6411" s="43"/>
      <c r="Q6411" s="31"/>
      <c r="R6411" s="84"/>
      <c r="S6411" s="31"/>
      <c r="T6411" s="31"/>
      <c r="U6411" s="169"/>
      <c r="V6411" s="150"/>
      <c r="W6411" s="141" t="str" cm="1">
        <f t="array" ref="W6411">IF(SUM(LEN(B6411:V6411))=0,"",IF(OR(OR(ISBLANK(F6411),SUM(LEN(C6411),LEN(D6411))=0),AND(NOT(E6411="Unknown"),ISBLANK(J6411)),AND(NOT(O6411="Unknown"),ISBLANK(R6411))),"Missing Information", INDEX(Table15[Entire Service Line Classification], MATCH(SUMIFS(Table15[Unique ID],Table15[System-Owned Portion],E6411,Table15[If Material Anything Other than "Lead" in Column E,Was Material Ever Previously Lead?],G6411,Table15[Customer-Owned Portion],O6411),Table15[Unique ID],0),0)))</f>
        <v/>
      </c>
      <c r="X6411"/>
    </row>
    <row r="6412" spans="2:24" x14ac:dyDescent="0.25">
      <c r="B6412" s="146"/>
      <c r="C6412" s="31"/>
      <c r="D6412" s="31"/>
      <c r="E6412" s="44"/>
      <c r="F6412" s="43"/>
      <c r="G6412" s="84"/>
      <c r="H6412" s="31"/>
      <c r="I6412" s="208"/>
      <c r="J6412" s="84"/>
      <c r="K6412" s="31"/>
      <c r="L6412" s="31"/>
      <c r="M6412" s="169"/>
      <c r="N6412" s="148"/>
      <c r="O6412" s="106"/>
      <c r="P6412" s="43"/>
      <c r="Q6412" s="31"/>
      <c r="R6412" s="84"/>
      <c r="S6412" s="31"/>
      <c r="T6412" s="31"/>
      <c r="U6412" s="169"/>
      <c r="V6412" s="150"/>
      <c r="W6412" s="141" t="str" cm="1">
        <f t="array" ref="W6412">IF(SUM(LEN(B6412:V6412))=0,"",IF(OR(OR(ISBLANK(F6412),SUM(LEN(C6412),LEN(D6412))=0),AND(NOT(E6412="Unknown"),ISBLANK(J6412)),AND(NOT(O6412="Unknown"),ISBLANK(R6412))),"Missing Information", INDEX(Table15[Entire Service Line Classification], MATCH(SUMIFS(Table15[Unique ID],Table15[System-Owned Portion],E6412,Table15[If Material Anything Other than "Lead" in Column E,Was Material Ever Previously Lead?],G6412,Table15[Customer-Owned Portion],O6412),Table15[Unique ID],0),0)))</f>
        <v/>
      </c>
      <c r="X6412"/>
    </row>
    <row r="6413" spans="2:24" x14ac:dyDescent="0.25">
      <c r="B6413" s="146"/>
      <c r="C6413" s="31"/>
      <c r="D6413" s="31"/>
      <c r="E6413" s="44"/>
      <c r="F6413" s="43"/>
      <c r="G6413" s="84"/>
      <c r="H6413" s="31"/>
      <c r="I6413" s="208"/>
      <c r="J6413" s="84"/>
      <c r="K6413" s="31"/>
      <c r="L6413" s="31"/>
      <c r="M6413" s="169"/>
      <c r="N6413" s="148"/>
      <c r="O6413" s="106"/>
      <c r="P6413" s="43"/>
      <c r="Q6413" s="31"/>
      <c r="R6413" s="84"/>
      <c r="S6413" s="31"/>
      <c r="T6413" s="31"/>
      <c r="U6413" s="169"/>
      <c r="V6413" s="150"/>
      <c r="W6413" s="141" t="str" cm="1">
        <f t="array" ref="W6413">IF(SUM(LEN(B6413:V6413))=0,"",IF(OR(OR(ISBLANK(F6413),SUM(LEN(C6413),LEN(D6413))=0),AND(NOT(E6413="Unknown"),ISBLANK(J6413)),AND(NOT(O6413="Unknown"),ISBLANK(R6413))),"Missing Information", INDEX(Table15[Entire Service Line Classification], MATCH(SUMIFS(Table15[Unique ID],Table15[System-Owned Portion],E6413,Table15[If Material Anything Other than "Lead" in Column E,Was Material Ever Previously Lead?],G6413,Table15[Customer-Owned Portion],O6413),Table15[Unique ID],0),0)))</f>
        <v/>
      </c>
      <c r="X6413"/>
    </row>
    <row r="6414" spans="2:24" x14ac:dyDescent="0.25">
      <c r="B6414" s="146"/>
      <c r="C6414" s="31"/>
      <c r="D6414" s="31"/>
      <c r="E6414" s="44"/>
      <c r="F6414" s="43"/>
      <c r="G6414" s="84"/>
      <c r="H6414" s="31"/>
      <c r="I6414" s="208"/>
      <c r="J6414" s="84"/>
      <c r="K6414" s="31"/>
      <c r="L6414" s="31"/>
      <c r="M6414" s="169"/>
      <c r="N6414" s="148"/>
      <c r="O6414" s="106"/>
      <c r="P6414" s="43"/>
      <c r="Q6414" s="31"/>
      <c r="R6414" s="84"/>
      <c r="S6414" s="31"/>
      <c r="T6414" s="31"/>
      <c r="U6414" s="169"/>
      <c r="V6414" s="150"/>
      <c r="W6414" s="141" t="str" cm="1">
        <f t="array" ref="W6414">IF(SUM(LEN(B6414:V6414))=0,"",IF(OR(OR(ISBLANK(F6414),SUM(LEN(C6414),LEN(D6414))=0),AND(NOT(E6414="Unknown"),ISBLANK(J6414)),AND(NOT(O6414="Unknown"),ISBLANK(R6414))),"Missing Information", INDEX(Table15[Entire Service Line Classification], MATCH(SUMIFS(Table15[Unique ID],Table15[System-Owned Portion],E6414,Table15[If Material Anything Other than "Lead" in Column E,Was Material Ever Previously Lead?],G6414,Table15[Customer-Owned Portion],O6414),Table15[Unique ID],0),0)))</f>
        <v/>
      </c>
      <c r="X6414"/>
    </row>
    <row r="6415" spans="2:24" x14ac:dyDescent="0.25">
      <c r="B6415" s="146"/>
      <c r="C6415" s="31"/>
      <c r="D6415" s="31"/>
      <c r="E6415" s="44"/>
      <c r="F6415" s="43"/>
      <c r="G6415" s="84"/>
      <c r="H6415" s="31"/>
      <c r="I6415" s="208"/>
      <c r="J6415" s="84"/>
      <c r="K6415" s="31"/>
      <c r="L6415" s="31"/>
      <c r="M6415" s="169"/>
      <c r="N6415" s="148"/>
      <c r="O6415" s="106"/>
      <c r="P6415" s="43"/>
      <c r="Q6415" s="31"/>
      <c r="R6415" s="84"/>
      <c r="S6415" s="31"/>
      <c r="T6415" s="31"/>
      <c r="U6415" s="169"/>
      <c r="V6415" s="150"/>
      <c r="W6415" s="141" t="str" cm="1">
        <f t="array" ref="W6415">IF(SUM(LEN(B6415:V6415))=0,"",IF(OR(OR(ISBLANK(F6415),SUM(LEN(C6415),LEN(D6415))=0),AND(NOT(E6415="Unknown"),ISBLANK(J6415)),AND(NOT(O6415="Unknown"),ISBLANK(R6415))),"Missing Information", INDEX(Table15[Entire Service Line Classification], MATCH(SUMIFS(Table15[Unique ID],Table15[System-Owned Portion],E6415,Table15[If Material Anything Other than "Lead" in Column E,Was Material Ever Previously Lead?],G6415,Table15[Customer-Owned Portion],O6415),Table15[Unique ID],0),0)))</f>
        <v/>
      </c>
      <c r="X6415"/>
    </row>
    <row r="6416" spans="2:24" x14ac:dyDescent="0.25">
      <c r="B6416" s="146"/>
      <c r="C6416" s="31"/>
      <c r="D6416" s="31"/>
      <c r="E6416" s="44"/>
      <c r="F6416" s="43"/>
      <c r="G6416" s="84"/>
      <c r="H6416" s="31"/>
      <c r="I6416" s="208"/>
      <c r="J6416" s="84"/>
      <c r="K6416" s="31"/>
      <c r="L6416" s="31"/>
      <c r="M6416" s="169"/>
      <c r="N6416" s="148"/>
      <c r="O6416" s="106"/>
      <c r="P6416" s="43"/>
      <c r="Q6416" s="31"/>
      <c r="R6416" s="84"/>
      <c r="S6416" s="31"/>
      <c r="T6416" s="31"/>
      <c r="U6416" s="169"/>
      <c r="V6416" s="150"/>
      <c r="W6416" s="141" t="str" cm="1">
        <f t="array" ref="W6416">IF(SUM(LEN(B6416:V6416))=0,"",IF(OR(OR(ISBLANK(F6416),SUM(LEN(C6416),LEN(D6416))=0),AND(NOT(E6416="Unknown"),ISBLANK(J6416)),AND(NOT(O6416="Unknown"),ISBLANK(R6416))),"Missing Information", INDEX(Table15[Entire Service Line Classification], MATCH(SUMIFS(Table15[Unique ID],Table15[System-Owned Portion],E6416,Table15[If Material Anything Other than "Lead" in Column E,Was Material Ever Previously Lead?],G6416,Table15[Customer-Owned Portion],O6416),Table15[Unique ID],0),0)))</f>
        <v/>
      </c>
      <c r="X6416"/>
    </row>
    <row r="6417" spans="2:24" x14ac:dyDescent="0.25">
      <c r="B6417" s="146"/>
      <c r="C6417" s="31"/>
      <c r="D6417" s="31"/>
      <c r="E6417" s="44"/>
      <c r="F6417" s="43"/>
      <c r="G6417" s="84"/>
      <c r="H6417" s="31"/>
      <c r="I6417" s="208"/>
      <c r="J6417" s="84"/>
      <c r="K6417" s="31"/>
      <c r="L6417" s="31"/>
      <c r="M6417" s="169"/>
      <c r="N6417" s="148"/>
      <c r="O6417" s="106"/>
      <c r="P6417" s="43"/>
      <c r="Q6417" s="31"/>
      <c r="R6417" s="84"/>
      <c r="S6417" s="31"/>
      <c r="T6417" s="31"/>
      <c r="U6417" s="169"/>
      <c r="V6417" s="150"/>
      <c r="W6417" s="141" t="str" cm="1">
        <f t="array" ref="W6417">IF(SUM(LEN(B6417:V6417))=0,"",IF(OR(OR(ISBLANK(F6417),SUM(LEN(C6417),LEN(D6417))=0),AND(NOT(E6417="Unknown"),ISBLANK(J6417)),AND(NOT(O6417="Unknown"),ISBLANK(R6417))),"Missing Information", INDEX(Table15[Entire Service Line Classification], MATCH(SUMIFS(Table15[Unique ID],Table15[System-Owned Portion],E6417,Table15[If Material Anything Other than "Lead" in Column E,Was Material Ever Previously Lead?],G6417,Table15[Customer-Owned Portion],O6417),Table15[Unique ID],0),0)))</f>
        <v/>
      </c>
      <c r="X6417"/>
    </row>
    <row r="6418" spans="2:24" x14ac:dyDescent="0.25">
      <c r="B6418" s="146"/>
      <c r="C6418" s="31"/>
      <c r="D6418" s="31"/>
      <c r="E6418" s="44"/>
      <c r="F6418" s="43"/>
      <c r="G6418" s="84"/>
      <c r="H6418" s="31"/>
      <c r="I6418" s="208"/>
      <c r="J6418" s="84"/>
      <c r="K6418" s="31"/>
      <c r="L6418" s="31"/>
      <c r="M6418" s="169"/>
      <c r="N6418" s="148"/>
      <c r="O6418" s="106"/>
      <c r="P6418" s="43"/>
      <c r="Q6418" s="31"/>
      <c r="R6418" s="84"/>
      <c r="S6418" s="31"/>
      <c r="T6418" s="31"/>
      <c r="U6418" s="169"/>
      <c r="V6418" s="150"/>
      <c r="W6418" s="141" t="str" cm="1">
        <f t="array" ref="W6418">IF(SUM(LEN(B6418:V6418))=0,"",IF(OR(OR(ISBLANK(F6418),SUM(LEN(C6418),LEN(D6418))=0),AND(NOT(E6418="Unknown"),ISBLANK(J6418)),AND(NOT(O6418="Unknown"),ISBLANK(R6418))),"Missing Information", INDEX(Table15[Entire Service Line Classification], MATCH(SUMIFS(Table15[Unique ID],Table15[System-Owned Portion],E6418,Table15[If Material Anything Other than "Lead" in Column E,Was Material Ever Previously Lead?],G6418,Table15[Customer-Owned Portion],O6418),Table15[Unique ID],0),0)))</f>
        <v/>
      </c>
      <c r="X6418"/>
    </row>
    <row r="6419" spans="2:24" x14ac:dyDescent="0.25">
      <c r="B6419" s="146"/>
      <c r="C6419" s="31"/>
      <c r="D6419" s="31"/>
      <c r="E6419" s="44"/>
      <c r="F6419" s="43"/>
      <c r="G6419" s="84"/>
      <c r="H6419" s="31"/>
      <c r="I6419" s="208"/>
      <c r="J6419" s="84"/>
      <c r="K6419" s="31"/>
      <c r="L6419" s="31"/>
      <c r="M6419" s="169"/>
      <c r="N6419" s="148"/>
      <c r="O6419" s="106"/>
      <c r="P6419" s="43"/>
      <c r="Q6419" s="31"/>
      <c r="R6419" s="84"/>
      <c r="S6419" s="31"/>
      <c r="T6419" s="31"/>
      <c r="U6419" s="169"/>
      <c r="V6419" s="150"/>
      <c r="W6419" s="141" t="str" cm="1">
        <f t="array" ref="W6419">IF(SUM(LEN(B6419:V6419))=0,"",IF(OR(OR(ISBLANK(F6419),SUM(LEN(C6419),LEN(D6419))=0),AND(NOT(E6419="Unknown"),ISBLANK(J6419)),AND(NOT(O6419="Unknown"),ISBLANK(R6419))),"Missing Information", INDEX(Table15[Entire Service Line Classification], MATCH(SUMIFS(Table15[Unique ID],Table15[System-Owned Portion],E6419,Table15[If Material Anything Other than "Lead" in Column E,Was Material Ever Previously Lead?],G6419,Table15[Customer-Owned Portion],O6419),Table15[Unique ID],0),0)))</f>
        <v/>
      </c>
      <c r="X6419"/>
    </row>
    <row r="6420" spans="2:24" x14ac:dyDescent="0.25">
      <c r="B6420" s="146"/>
      <c r="C6420" s="31"/>
      <c r="D6420" s="31"/>
      <c r="E6420" s="44"/>
      <c r="F6420" s="43"/>
      <c r="G6420" s="84"/>
      <c r="H6420" s="31"/>
      <c r="I6420" s="208"/>
      <c r="J6420" s="84"/>
      <c r="K6420" s="31"/>
      <c r="L6420" s="31"/>
      <c r="M6420" s="169"/>
      <c r="N6420" s="148"/>
      <c r="O6420" s="106"/>
      <c r="P6420" s="43"/>
      <c r="Q6420" s="31"/>
      <c r="R6420" s="84"/>
      <c r="S6420" s="31"/>
      <c r="T6420" s="31"/>
      <c r="U6420" s="169"/>
      <c r="V6420" s="150"/>
      <c r="W6420" s="141" t="str" cm="1">
        <f t="array" ref="W6420">IF(SUM(LEN(B6420:V6420))=0,"",IF(OR(OR(ISBLANK(F6420),SUM(LEN(C6420),LEN(D6420))=0),AND(NOT(E6420="Unknown"),ISBLANK(J6420)),AND(NOT(O6420="Unknown"),ISBLANK(R6420))),"Missing Information", INDEX(Table15[Entire Service Line Classification], MATCH(SUMIFS(Table15[Unique ID],Table15[System-Owned Portion],E6420,Table15[If Material Anything Other than "Lead" in Column E,Was Material Ever Previously Lead?],G6420,Table15[Customer-Owned Portion],O6420),Table15[Unique ID],0),0)))</f>
        <v/>
      </c>
      <c r="X6420"/>
    </row>
    <row r="6421" spans="2:24" x14ac:dyDescent="0.25">
      <c r="B6421" s="146"/>
      <c r="C6421" s="31"/>
      <c r="D6421" s="31"/>
      <c r="E6421" s="44"/>
      <c r="F6421" s="43"/>
      <c r="G6421" s="84"/>
      <c r="H6421" s="31"/>
      <c r="I6421" s="208"/>
      <c r="J6421" s="84"/>
      <c r="K6421" s="31"/>
      <c r="L6421" s="31"/>
      <c r="M6421" s="169"/>
      <c r="N6421" s="148"/>
      <c r="O6421" s="106"/>
      <c r="P6421" s="43"/>
      <c r="Q6421" s="31"/>
      <c r="R6421" s="84"/>
      <c r="S6421" s="31"/>
      <c r="T6421" s="31"/>
      <c r="U6421" s="169"/>
      <c r="V6421" s="150"/>
      <c r="W6421" s="141" t="str" cm="1">
        <f t="array" ref="W6421">IF(SUM(LEN(B6421:V6421))=0,"",IF(OR(OR(ISBLANK(F6421),SUM(LEN(C6421),LEN(D6421))=0),AND(NOT(E6421="Unknown"),ISBLANK(J6421)),AND(NOT(O6421="Unknown"),ISBLANK(R6421))),"Missing Information", INDEX(Table15[Entire Service Line Classification], MATCH(SUMIFS(Table15[Unique ID],Table15[System-Owned Portion],E6421,Table15[If Material Anything Other than "Lead" in Column E,Was Material Ever Previously Lead?],G6421,Table15[Customer-Owned Portion],O6421),Table15[Unique ID],0),0)))</f>
        <v/>
      </c>
      <c r="X6421"/>
    </row>
    <row r="6422" spans="2:24" x14ac:dyDescent="0.25">
      <c r="B6422" s="146"/>
      <c r="C6422" s="31"/>
      <c r="D6422" s="31"/>
      <c r="E6422" s="44"/>
      <c r="F6422" s="43"/>
      <c r="G6422" s="84"/>
      <c r="H6422" s="31"/>
      <c r="I6422" s="208"/>
      <c r="J6422" s="84"/>
      <c r="K6422" s="31"/>
      <c r="L6422" s="31"/>
      <c r="M6422" s="169"/>
      <c r="N6422" s="148"/>
      <c r="O6422" s="106"/>
      <c r="P6422" s="43"/>
      <c r="Q6422" s="31"/>
      <c r="R6422" s="84"/>
      <c r="S6422" s="31"/>
      <c r="T6422" s="31"/>
      <c r="U6422" s="169"/>
      <c r="V6422" s="150"/>
      <c r="W6422" s="141" t="str" cm="1">
        <f t="array" ref="W6422">IF(SUM(LEN(B6422:V6422))=0,"",IF(OR(OR(ISBLANK(F6422),SUM(LEN(C6422),LEN(D6422))=0),AND(NOT(E6422="Unknown"),ISBLANK(J6422)),AND(NOT(O6422="Unknown"),ISBLANK(R6422))),"Missing Information", INDEX(Table15[Entire Service Line Classification], MATCH(SUMIFS(Table15[Unique ID],Table15[System-Owned Portion],E6422,Table15[If Material Anything Other than "Lead" in Column E,Was Material Ever Previously Lead?],G6422,Table15[Customer-Owned Portion],O6422),Table15[Unique ID],0),0)))</f>
        <v/>
      </c>
      <c r="X6422"/>
    </row>
    <row r="6423" spans="2:24" x14ac:dyDescent="0.25">
      <c r="B6423" s="146"/>
      <c r="C6423" s="31"/>
      <c r="D6423" s="31"/>
      <c r="E6423" s="44"/>
      <c r="F6423" s="43"/>
      <c r="G6423" s="84"/>
      <c r="H6423" s="31"/>
      <c r="I6423" s="208"/>
      <c r="J6423" s="84"/>
      <c r="K6423" s="31"/>
      <c r="L6423" s="31"/>
      <c r="M6423" s="169"/>
      <c r="N6423" s="148"/>
      <c r="O6423" s="106"/>
      <c r="P6423" s="43"/>
      <c r="Q6423" s="31"/>
      <c r="R6423" s="84"/>
      <c r="S6423" s="31"/>
      <c r="T6423" s="31"/>
      <c r="U6423" s="169"/>
      <c r="V6423" s="150"/>
      <c r="W6423" s="141" t="str" cm="1">
        <f t="array" ref="W6423">IF(SUM(LEN(B6423:V6423))=0,"",IF(OR(OR(ISBLANK(F6423),SUM(LEN(C6423),LEN(D6423))=0),AND(NOT(E6423="Unknown"),ISBLANK(J6423)),AND(NOT(O6423="Unknown"),ISBLANK(R6423))),"Missing Information", INDEX(Table15[Entire Service Line Classification], MATCH(SUMIFS(Table15[Unique ID],Table15[System-Owned Portion],E6423,Table15[If Material Anything Other than "Lead" in Column E,Was Material Ever Previously Lead?],G6423,Table15[Customer-Owned Portion],O6423),Table15[Unique ID],0),0)))</f>
        <v/>
      </c>
      <c r="X6423"/>
    </row>
    <row r="6424" spans="2:24" x14ac:dyDescent="0.25">
      <c r="B6424" s="146"/>
      <c r="C6424" s="31"/>
      <c r="D6424" s="31"/>
      <c r="E6424" s="44"/>
      <c r="F6424" s="43"/>
      <c r="G6424" s="84"/>
      <c r="H6424" s="31"/>
      <c r="I6424" s="208"/>
      <c r="J6424" s="84"/>
      <c r="K6424" s="31"/>
      <c r="L6424" s="31"/>
      <c r="M6424" s="169"/>
      <c r="N6424" s="148"/>
      <c r="O6424" s="106"/>
      <c r="P6424" s="43"/>
      <c r="Q6424" s="31"/>
      <c r="R6424" s="84"/>
      <c r="S6424" s="31"/>
      <c r="T6424" s="31"/>
      <c r="U6424" s="169"/>
      <c r="V6424" s="150"/>
      <c r="W6424" s="141" t="str" cm="1">
        <f t="array" ref="W6424">IF(SUM(LEN(B6424:V6424))=0,"",IF(OR(OR(ISBLANK(F6424),SUM(LEN(C6424),LEN(D6424))=0),AND(NOT(E6424="Unknown"),ISBLANK(J6424)),AND(NOT(O6424="Unknown"),ISBLANK(R6424))),"Missing Information", INDEX(Table15[Entire Service Line Classification], MATCH(SUMIFS(Table15[Unique ID],Table15[System-Owned Portion],E6424,Table15[If Material Anything Other than "Lead" in Column E,Was Material Ever Previously Lead?],G6424,Table15[Customer-Owned Portion],O6424),Table15[Unique ID],0),0)))</f>
        <v/>
      </c>
      <c r="X6424"/>
    </row>
    <row r="6425" spans="2:24" x14ac:dyDescent="0.25">
      <c r="B6425" s="146"/>
      <c r="C6425" s="31"/>
      <c r="D6425" s="31"/>
      <c r="E6425" s="44"/>
      <c r="F6425" s="43"/>
      <c r="G6425" s="84"/>
      <c r="H6425" s="31"/>
      <c r="I6425" s="208"/>
      <c r="J6425" s="84"/>
      <c r="K6425" s="31"/>
      <c r="L6425" s="31"/>
      <c r="M6425" s="169"/>
      <c r="N6425" s="148"/>
      <c r="O6425" s="106"/>
      <c r="P6425" s="43"/>
      <c r="Q6425" s="31"/>
      <c r="R6425" s="84"/>
      <c r="S6425" s="31"/>
      <c r="T6425" s="31"/>
      <c r="U6425" s="169"/>
      <c r="V6425" s="150"/>
      <c r="W6425" s="141" t="str" cm="1">
        <f t="array" ref="W6425">IF(SUM(LEN(B6425:V6425))=0,"",IF(OR(OR(ISBLANK(F6425),SUM(LEN(C6425),LEN(D6425))=0),AND(NOT(E6425="Unknown"),ISBLANK(J6425)),AND(NOT(O6425="Unknown"),ISBLANK(R6425))),"Missing Information", INDEX(Table15[Entire Service Line Classification], MATCH(SUMIFS(Table15[Unique ID],Table15[System-Owned Portion],E6425,Table15[If Material Anything Other than "Lead" in Column E,Was Material Ever Previously Lead?],G6425,Table15[Customer-Owned Portion],O6425),Table15[Unique ID],0),0)))</f>
        <v/>
      </c>
      <c r="X6425"/>
    </row>
    <row r="6426" spans="2:24" x14ac:dyDescent="0.25">
      <c r="B6426" s="146"/>
      <c r="C6426" s="31"/>
      <c r="D6426" s="31"/>
      <c r="E6426" s="44"/>
      <c r="F6426" s="43"/>
      <c r="G6426" s="84"/>
      <c r="H6426" s="31"/>
      <c r="I6426" s="208"/>
      <c r="J6426" s="84"/>
      <c r="K6426" s="31"/>
      <c r="L6426" s="31"/>
      <c r="M6426" s="169"/>
      <c r="N6426" s="148"/>
      <c r="O6426" s="106"/>
      <c r="P6426" s="43"/>
      <c r="Q6426" s="31"/>
      <c r="R6426" s="84"/>
      <c r="S6426" s="31"/>
      <c r="T6426" s="31"/>
      <c r="U6426" s="169"/>
      <c r="V6426" s="150"/>
      <c r="W6426" s="141" t="str" cm="1">
        <f t="array" ref="W6426">IF(SUM(LEN(B6426:V6426))=0,"",IF(OR(OR(ISBLANK(F6426),SUM(LEN(C6426),LEN(D6426))=0),AND(NOT(E6426="Unknown"),ISBLANK(J6426)),AND(NOT(O6426="Unknown"),ISBLANK(R6426))),"Missing Information", INDEX(Table15[Entire Service Line Classification], MATCH(SUMIFS(Table15[Unique ID],Table15[System-Owned Portion],E6426,Table15[If Material Anything Other than "Lead" in Column E,Was Material Ever Previously Lead?],G6426,Table15[Customer-Owned Portion],O6426),Table15[Unique ID],0),0)))</f>
        <v/>
      </c>
      <c r="X6426"/>
    </row>
    <row r="6427" spans="2:24" x14ac:dyDescent="0.25">
      <c r="B6427" s="146"/>
      <c r="C6427" s="31"/>
      <c r="D6427" s="31"/>
      <c r="E6427" s="44"/>
      <c r="F6427" s="43"/>
      <c r="G6427" s="84"/>
      <c r="H6427" s="31"/>
      <c r="I6427" s="208"/>
      <c r="J6427" s="84"/>
      <c r="K6427" s="31"/>
      <c r="L6427" s="31"/>
      <c r="M6427" s="169"/>
      <c r="N6427" s="148"/>
      <c r="O6427" s="106"/>
      <c r="P6427" s="43"/>
      <c r="Q6427" s="31"/>
      <c r="R6427" s="84"/>
      <c r="S6427" s="31"/>
      <c r="T6427" s="31"/>
      <c r="U6427" s="169"/>
      <c r="V6427" s="150"/>
      <c r="W6427" s="141" t="str" cm="1">
        <f t="array" ref="W6427">IF(SUM(LEN(B6427:V6427))=0,"",IF(OR(OR(ISBLANK(F6427),SUM(LEN(C6427),LEN(D6427))=0),AND(NOT(E6427="Unknown"),ISBLANK(J6427)),AND(NOT(O6427="Unknown"),ISBLANK(R6427))),"Missing Information", INDEX(Table15[Entire Service Line Classification], MATCH(SUMIFS(Table15[Unique ID],Table15[System-Owned Portion],E6427,Table15[If Material Anything Other than "Lead" in Column E,Was Material Ever Previously Lead?],G6427,Table15[Customer-Owned Portion],O6427),Table15[Unique ID],0),0)))</f>
        <v/>
      </c>
      <c r="X6427"/>
    </row>
    <row r="6428" spans="2:24" x14ac:dyDescent="0.25">
      <c r="B6428" s="146"/>
      <c r="C6428" s="31"/>
      <c r="D6428" s="31"/>
      <c r="E6428" s="44"/>
      <c r="F6428" s="43"/>
      <c r="G6428" s="84"/>
      <c r="H6428" s="31"/>
      <c r="I6428" s="208"/>
      <c r="J6428" s="84"/>
      <c r="K6428" s="31"/>
      <c r="L6428" s="31"/>
      <c r="M6428" s="169"/>
      <c r="N6428" s="148"/>
      <c r="O6428" s="106"/>
      <c r="P6428" s="43"/>
      <c r="Q6428" s="31"/>
      <c r="R6428" s="84"/>
      <c r="S6428" s="31"/>
      <c r="T6428" s="31"/>
      <c r="U6428" s="169"/>
      <c r="V6428" s="150"/>
      <c r="W6428" s="141" t="str" cm="1">
        <f t="array" ref="W6428">IF(SUM(LEN(B6428:V6428))=0,"",IF(OR(OR(ISBLANK(F6428),SUM(LEN(C6428),LEN(D6428))=0),AND(NOT(E6428="Unknown"),ISBLANK(J6428)),AND(NOT(O6428="Unknown"),ISBLANK(R6428))),"Missing Information", INDEX(Table15[Entire Service Line Classification], MATCH(SUMIFS(Table15[Unique ID],Table15[System-Owned Portion],E6428,Table15[If Material Anything Other than "Lead" in Column E,Was Material Ever Previously Lead?],G6428,Table15[Customer-Owned Portion],O6428),Table15[Unique ID],0),0)))</f>
        <v/>
      </c>
      <c r="X6428"/>
    </row>
    <row r="6429" spans="2:24" x14ac:dyDescent="0.25">
      <c r="B6429" s="146"/>
      <c r="C6429" s="31"/>
      <c r="D6429" s="31"/>
      <c r="E6429" s="44"/>
      <c r="F6429" s="43"/>
      <c r="G6429" s="84"/>
      <c r="H6429" s="31"/>
      <c r="I6429" s="208"/>
      <c r="J6429" s="84"/>
      <c r="K6429" s="31"/>
      <c r="L6429" s="31"/>
      <c r="M6429" s="169"/>
      <c r="N6429" s="148"/>
      <c r="O6429" s="106"/>
      <c r="P6429" s="43"/>
      <c r="Q6429" s="31"/>
      <c r="R6429" s="84"/>
      <c r="S6429" s="31"/>
      <c r="T6429" s="31"/>
      <c r="U6429" s="169"/>
      <c r="V6429" s="150"/>
      <c r="W6429" s="141" t="str" cm="1">
        <f t="array" ref="W6429">IF(SUM(LEN(B6429:V6429))=0,"",IF(OR(OR(ISBLANK(F6429),SUM(LEN(C6429),LEN(D6429))=0),AND(NOT(E6429="Unknown"),ISBLANK(J6429)),AND(NOT(O6429="Unknown"),ISBLANK(R6429))),"Missing Information", INDEX(Table15[Entire Service Line Classification], MATCH(SUMIFS(Table15[Unique ID],Table15[System-Owned Portion],E6429,Table15[If Material Anything Other than "Lead" in Column E,Was Material Ever Previously Lead?],G6429,Table15[Customer-Owned Portion],O6429),Table15[Unique ID],0),0)))</f>
        <v/>
      </c>
      <c r="X6429"/>
    </row>
    <row r="6430" spans="2:24" x14ac:dyDescent="0.25">
      <c r="B6430" s="146"/>
      <c r="C6430" s="31"/>
      <c r="D6430" s="31"/>
      <c r="E6430" s="44"/>
      <c r="F6430" s="43"/>
      <c r="G6430" s="84"/>
      <c r="H6430" s="31"/>
      <c r="I6430" s="208"/>
      <c r="J6430" s="84"/>
      <c r="K6430" s="31"/>
      <c r="L6430" s="31"/>
      <c r="M6430" s="169"/>
      <c r="N6430" s="148"/>
      <c r="O6430" s="106"/>
      <c r="P6430" s="43"/>
      <c r="Q6430" s="31"/>
      <c r="R6430" s="84"/>
      <c r="S6430" s="31"/>
      <c r="T6430" s="31"/>
      <c r="U6430" s="169"/>
      <c r="V6430" s="150"/>
      <c r="W6430" s="141" t="str" cm="1">
        <f t="array" ref="W6430">IF(SUM(LEN(B6430:V6430))=0,"",IF(OR(OR(ISBLANK(F6430),SUM(LEN(C6430),LEN(D6430))=0),AND(NOT(E6430="Unknown"),ISBLANK(J6430)),AND(NOT(O6430="Unknown"),ISBLANK(R6430))),"Missing Information", INDEX(Table15[Entire Service Line Classification], MATCH(SUMIFS(Table15[Unique ID],Table15[System-Owned Portion],E6430,Table15[If Material Anything Other than "Lead" in Column E,Was Material Ever Previously Lead?],G6430,Table15[Customer-Owned Portion],O6430),Table15[Unique ID],0),0)))</f>
        <v/>
      </c>
      <c r="X6430"/>
    </row>
    <row r="6431" spans="2:24" x14ac:dyDescent="0.25">
      <c r="B6431" s="146"/>
      <c r="C6431" s="31"/>
      <c r="D6431" s="31"/>
      <c r="E6431" s="44"/>
      <c r="F6431" s="43"/>
      <c r="G6431" s="84"/>
      <c r="H6431" s="31"/>
      <c r="I6431" s="208"/>
      <c r="J6431" s="84"/>
      <c r="K6431" s="31"/>
      <c r="L6431" s="31"/>
      <c r="M6431" s="169"/>
      <c r="N6431" s="148"/>
      <c r="O6431" s="106"/>
      <c r="P6431" s="43"/>
      <c r="Q6431" s="31"/>
      <c r="R6431" s="84"/>
      <c r="S6431" s="31"/>
      <c r="T6431" s="31"/>
      <c r="U6431" s="169"/>
      <c r="V6431" s="150"/>
      <c r="W6431" s="141" t="str" cm="1">
        <f t="array" ref="W6431">IF(SUM(LEN(B6431:V6431))=0,"",IF(OR(OR(ISBLANK(F6431),SUM(LEN(C6431),LEN(D6431))=0),AND(NOT(E6431="Unknown"),ISBLANK(J6431)),AND(NOT(O6431="Unknown"),ISBLANK(R6431))),"Missing Information", INDEX(Table15[Entire Service Line Classification], MATCH(SUMIFS(Table15[Unique ID],Table15[System-Owned Portion],E6431,Table15[If Material Anything Other than "Lead" in Column E,Was Material Ever Previously Lead?],G6431,Table15[Customer-Owned Portion],O6431),Table15[Unique ID],0),0)))</f>
        <v/>
      </c>
      <c r="X6431"/>
    </row>
    <row r="6432" spans="2:24" x14ac:dyDescent="0.25">
      <c r="B6432" s="146"/>
      <c r="C6432" s="31"/>
      <c r="D6432" s="31"/>
      <c r="E6432" s="44"/>
      <c r="F6432" s="43"/>
      <c r="G6432" s="84"/>
      <c r="H6432" s="31"/>
      <c r="I6432" s="208"/>
      <c r="J6432" s="84"/>
      <c r="K6432" s="31"/>
      <c r="L6432" s="31"/>
      <c r="M6432" s="169"/>
      <c r="N6432" s="148"/>
      <c r="O6432" s="106"/>
      <c r="P6432" s="43"/>
      <c r="Q6432" s="31"/>
      <c r="R6432" s="84"/>
      <c r="S6432" s="31"/>
      <c r="T6432" s="31"/>
      <c r="U6432" s="169"/>
      <c r="V6432" s="150"/>
      <c r="W6432" s="141" t="str" cm="1">
        <f t="array" ref="W6432">IF(SUM(LEN(B6432:V6432))=0,"",IF(OR(OR(ISBLANK(F6432),SUM(LEN(C6432),LEN(D6432))=0),AND(NOT(E6432="Unknown"),ISBLANK(J6432)),AND(NOT(O6432="Unknown"),ISBLANK(R6432))),"Missing Information", INDEX(Table15[Entire Service Line Classification], MATCH(SUMIFS(Table15[Unique ID],Table15[System-Owned Portion],E6432,Table15[If Material Anything Other than "Lead" in Column E,Was Material Ever Previously Lead?],G6432,Table15[Customer-Owned Portion],O6432),Table15[Unique ID],0),0)))</f>
        <v/>
      </c>
      <c r="X6432"/>
    </row>
    <row r="6433" spans="2:24" x14ac:dyDescent="0.25">
      <c r="B6433" s="146"/>
      <c r="C6433" s="31"/>
      <c r="D6433" s="31"/>
      <c r="E6433" s="44"/>
      <c r="F6433" s="43"/>
      <c r="G6433" s="84"/>
      <c r="H6433" s="31"/>
      <c r="I6433" s="208"/>
      <c r="J6433" s="84"/>
      <c r="K6433" s="31"/>
      <c r="L6433" s="31"/>
      <c r="M6433" s="169"/>
      <c r="N6433" s="148"/>
      <c r="O6433" s="106"/>
      <c r="P6433" s="43"/>
      <c r="Q6433" s="31"/>
      <c r="R6433" s="84"/>
      <c r="S6433" s="31"/>
      <c r="T6433" s="31"/>
      <c r="U6433" s="169"/>
      <c r="V6433" s="150"/>
      <c r="W6433" s="141" t="str" cm="1">
        <f t="array" ref="W6433">IF(SUM(LEN(B6433:V6433))=0,"",IF(OR(OR(ISBLANK(F6433),SUM(LEN(C6433),LEN(D6433))=0),AND(NOT(E6433="Unknown"),ISBLANK(J6433)),AND(NOT(O6433="Unknown"),ISBLANK(R6433))),"Missing Information", INDEX(Table15[Entire Service Line Classification], MATCH(SUMIFS(Table15[Unique ID],Table15[System-Owned Portion],E6433,Table15[If Material Anything Other than "Lead" in Column E,Was Material Ever Previously Lead?],G6433,Table15[Customer-Owned Portion],O6433),Table15[Unique ID],0),0)))</f>
        <v/>
      </c>
      <c r="X6433"/>
    </row>
    <row r="6434" spans="2:24" x14ac:dyDescent="0.25">
      <c r="B6434" s="146"/>
      <c r="C6434" s="31"/>
      <c r="D6434" s="31"/>
      <c r="E6434" s="44"/>
      <c r="F6434" s="43"/>
      <c r="G6434" s="84"/>
      <c r="H6434" s="31"/>
      <c r="I6434" s="208"/>
      <c r="J6434" s="84"/>
      <c r="K6434" s="31"/>
      <c r="L6434" s="31"/>
      <c r="M6434" s="169"/>
      <c r="N6434" s="148"/>
      <c r="O6434" s="106"/>
      <c r="P6434" s="43"/>
      <c r="Q6434" s="31"/>
      <c r="R6434" s="84"/>
      <c r="S6434" s="31"/>
      <c r="T6434" s="31"/>
      <c r="U6434" s="169"/>
      <c r="V6434" s="150"/>
      <c r="W6434" s="141" t="str" cm="1">
        <f t="array" ref="W6434">IF(SUM(LEN(B6434:V6434))=0,"",IF(OR(OR(ISBLANK(F6434),SUM(LEN(C6434),LEN(D6434))=0),AND(NOT(E6434="Unknown"),ISBLANK(J6434)),AND(NOT(O6434="Unknown"),ISBLANK(R6434))),"Missing Information", INDEX(Table15[Entire Service Line Classification], MATCH(SUMIFS(Table15[Unique ID],Table15[System-Owned Portion],E6434,Table15[If Material Anything Other than "Lead" in Column E,Was Material Ever Previously Lead?],G6434,Table15[Customer-Owned Portion],O6434),Table15[Unique ID],0),0)))</f>
        <v/>
      </c>
      <c r="X6434"/>
    </row>
    <row r="6435" spans="2:24" x14ac:dyDescent="0.25">
      <c r="B6435" s="146"/>
      <c r="C6435" s="31"/>
      <c r="D6435" s="31"/>
      <c r="E6435" s="44"/>
      <c r="F6435" s="43"/>
      <c r="G6435" s="84"/>
      <c r="H6435" s="31"/>
      <c r="I6435" s="208"/>
      <c r="J6435" s="84"/>
      <c r="K6435" s="31"/>
      <c r="L6435" s="31"/>
      <c r="M6435" s="169"/>
      <c r="N6435" s="148"/>
      <c r="O6435" s="106"/>
      <c r="P6435" s="43"/>
      <c r="Q6435" s="31"/>
      <c r="R6435" s="84"/>
      <c r="S6435" s="31"/>
      <c r="T6435" s="31"/>
      <c r="U6435" s="169"/>
      <c r="V6435" s="150"/>
      <c r="W6435" s="141" t="str" cm="1">
        <f t="array" ref="W6435">IF(SUM(LEN(B6435:V6435))=0,"",IF(OR(OR(ISBLANK(F6435),SUM(LEN(C6435),LEN(D6435))=0),AND(NOT(E6435="Unknown"),ISBLANK(J6435)),AND(NOT(O6435="Unknown"),ISBLANK(R6435))),"Missing Information", INDEX(Table15[Entire Service Line Classification], MATCH(SUMIFS(Table15[Unique ID],Table15[System-Owned Portion],E6435,Table15[If Material Anything Other than "Lead" in Column E,Was Material Ever Previously Lead?],G6435,Table15[Customer-Owned Portion],O6435),Table15[Unique ID],0),0)))</f>
        <v/>
      </c>
      <c r="X6435"/>
    </row>
    <row r="6436" spans="2:24" x14ac:dyDescent="0.25">
      <c r="B6436" s="146"/>
      <c r="C6436" s="31"/>
      <c r="D6436" s="31"/>
      <c r="E6436" s="44"/>
      <c r="F6436" s="43"/>
      <c r="G6436" s="84"/>
      <c r="H6436" s="31"/>
      <c r="I6436" s="208"/>
      <c r="J6436" s="84"/>
      <c r="K6436" s="31"/>
      <c r="L6436" s="31"/>
      <c r="M6436" s="169"/>
      <c r="N6436" s="148"/>
      <c r="O6436" s="106"/>
      <c r="P6436" s="43"/>
      <c r="Q6436" s="31"/>
      <c r="R6436" s="84"/>
      <c r="S6436" s="31"/>
      <c r="T6436" s="31"/>
      <c r="U6436" s="169"/>
      <c r="V6436" s="150"/>
      <c r="W6436" s="141" t="str" cm="1">
        <f t="array" ref="W6436">IF(SUM(LEN(B6436:V6436))=0,"",IF(OR(OR(ISBLANK(F6436),SUM(LEN(C6436),LEN(D6436))=0),AND(NOT(E6436="Unknown"),ISBLANK(J6436)),AND(NOT(O6436="Unknown"),ISBLANK(R6436))),"Missing Information", INDEX(Table15[Entire Service Line Classification], MATCH(SUMIFS(Table15[Unique ID],Table15[System-Owned Portion],E6436,Table15[If Material Anything Other than "Lead" in Column E,Was Material Ever Previously Lead?],G6436,Table15[Customer-Owned Portion],O6436),Table15[Unique ID],0),0)))</f>
        <v/>
      </c>
      <c r="X6436"/>
    </row>
    <row r="6437" spans="2:24" x14ac:dyDescent="0.25">
      <c r="B6437" s="146"/>
      <c r="C6437" s="31"/>
      <c r="D6437" s="31"/>
      <c r="E6437" s="44"/>
      <c r="F6437" s="43"/>
      <c r="G6437" s="84"/>
      <c r="H6437" s="31"/>
      <c r="I6437" s="208"/>
      <c r="J6437" s="84"/>
      <c r="K6437" s="31"/>
      <c r="L6437" s="31"/>
      <c r="M6437" s="169"/>
      <c r="N6437" s="148"/>
      <c r="O6437" s="106"/>
      <c r="P6437" s="43"/>
      <c r="Q6437" s="31"/>
      <c r="R6437" s="84"/>
      <c r="S6437" s="31"/>
      <c r="T6437" s="31"/>
      <c r="U6437" s="169"/>
      <c r="V6437" s="150"/>
      <c r="W6437" s="141" t="str" cm="1">
        <f t="array" ref="W6437">IF(SUM(LEN(B6437:V6437))=0,"",IF(OR(OR(ISBLANK(F6437),SUM(LEN(C6437),LEN(D6437))=0),AND(NOT(E6437="Unknown"),ISBLANK(J6437)),AND(NOT(O6437="Unknown"),ISBLANK(R6437))),"Missing Information", INDEX(Table15[Entire Service Line Classification], MATCH(SUMIFS(Table15[Unique ID],Table15[System-Owned Portion],E6437,Table15[If Material Anything Other than "Lead" in Column E,Was Material Ever Previously Lead?],G6437,Table15[Customer-Owned Portion],O6437),Table15[Unique ID],0),0)))</f>
        <v/>
      </c>
      <c r="X6437"/>
    </row>
    <row r="6438" spans="2:24" x14ac:dyDescent="0.25">
      <c r="B6438" s="146"/>
      <c r="C6438" s="31"/>
      <c r="D6438" s="31"/>
      <c r="E6438" s="44"/>
      <c r="F6438" s="43"/>
      <c r="G6438" s="84"/>
      <c r="H6438" s="31"/>
      <c r="I6438" s="208"/>
      <c r="J6438" s="84"/>
      <c r="K6438" s="31"/>
      <c r="L6438" s="31"/>
      <c r="M6438" s="169"/>
      <c r="N6438" s="148"/>
      <c r="O6438" s="106"/>
      <c r="P6438" s="43"/>
      <c r="Q6438" s="31"/>
      <c r="R6438" s="84"/>
      <c r="S6438" s="31"/>
      <c r="T6438" s="31"/>
      <c r="U6438" s="169"/>
      <c r="V6438" s="150"/>
      <c r="W6438" s="141" t="str" cm="1">
        <f t="array" ref="W6438">IF(SUM(LEN(B6438:V6438))=0,"",IF(OR(OR(ISBLANK(F6438),SUM(LEN(C6438),LEN(D6438))=0),AND(NOT(E6438="Unknown"),ISBLANK(J6438)),AND(NOT(O6438="Unknown"),ISBLANK(R6438))),"Missing Information", INDEX(Table15[Entire Service Line Classification], MATCH(SUMIFS(Table15[Unique ID],Table15[System-Owned Portion],E6438,Table15[If Material Anything Other than "Lead" in Column E,Was Material Ever Previously Lead?],G6438,Table15[Customer-Owned Portion],O6438),Table15[Unique ID],0),0)))</f>
        <v/>
      </c>
      <c r="X6438"/>
    </row>
    <row r="6439" spans="2:24" x14ac:dyDescent="0.25">
      <c r="B6439" s="146"/>
      <c r="C6439" s="31"/>
      <c r="D6439" s="31"/>
      <c r="E6439" s="44"/>
      <c r="F6439" s="43"/>
      <c r="G6439" s="84"/>
      <c r="H6439" s="31"/>
      <c r="I6439" s="208"/>
      <c r="J6439" s="84"/>
      <c r="K6439" s="31"/>
      <c r="L6439" s="31"/>
      <c r="M6439" s="169"/>
      <c r="N6439" s="148"/>
      <c r="O6439" s="106"/>
      <c r="P6439" s="43"/>
      <c r="Q6439" s="31"/>
      <c r="R6439" s="84"/>
      <c r="S6439" s="31"/>
      <c r="T6439" s="31"/>
      <c r="U6439" s="169"/>
      <c r="V6439" s="150"/>
      <c r="W6439" s="141" t="str" cm="1">
        <f t="array" ref="W6439">IF(SUM(LEN(B6439:V6439))=0,"",IF(OR(OR(ISBLANK(F6439),SUM(LEN(C6439),LEN(D6439))=0),AND(NOT(E6439="Unknown"),ISBLANK(J6439)),AND(NOT(O6439="Unknown"),ISBLANK(R6439))),"Missing Information", INDEX(Table15[Entire Service Line Classification], MATCH(SUMIFS(Table15[Unique ID],Table15[System-Owned Portion],E6439,Table15[If Material Anything Other than "Lead" in Column E,Was Material Ever Previously Lead?],G6439,Table15[Customer-Owned Portion],O6439),Table15[Unique ID],0),0)))</f>
        <v/>
      </c>
      <c r="X6439"/>
    </row>
    <row r="6440" spans="2:24" x14ac:dyDescent="0.25">
      <c r="B6440" s="146"/>
      <c r="C6440" s="31"/>
      <c r="D6440" s="31"/>
      <c r="E6440" s="44"/>
      <c r="F6440" s="43"/>
      <c r="G6440" s="84"/>
      <c r="H6440" s="31"/>
      <c r="I6440" s="208"/>
      <c r="J6440" s="84"/>
      <c r="K6440" s="31"/>
      <c r="L6440" s="31"/>
      <c r="M6440" s="169"/>
      <c r="N6440" s="148"/>
      <c r="O6440" s="106"/>
      <c r="P6440" s="43"/>
      <c r="Q6440" s="31"/>
      <c r="R6440" s="84"/>
      <c r="S6440" s="31"/>
      <c r="T6440" s="31"/>
      <c r="U6440" s="169"/>
      <c r="V6440" s="150"/>
      <c r="W6440" s="141" t="str" cm="1">
        <f t="array" ref="W6440">IF(SUM(LEN(B6440:V6440))=0,"",IF(OR(OR(ISBLANK(F6440),SUM(LEN(C6440),LEN(D6440))=0),AND(NOT(E6440="Unknown"),ISBLANK(J6440)),AND(NOT(O6440="Unknown"),ISBLANK(R6440))),"Missing Information", INDEX(Table15[Entire Service Line Classification], MATCH(SUMIFS(Table15[Unique ID],Table15[System-Owned Portion],E6440,Table15[If Material Anything Other than "Lead" in Column E,Was Material Ever Previously Lead?],G6440,Table15[Customer-Owned Portion],O6440),Table15[Unique ID],0),0)))</f>
        <v/>
      </c>
      <c r="X6440"/>
    </row>
    <row r="6441" spans="2:24" x14ac:dyDescent="0.25">
      <c r="B6441" s="146"/>
      <c r="C6441" s="31"/>
      <c r="D6441" s="31"/>
      <c r="E6441" s="44"/>
      <c r="F6441" s="43"/>
      <c r="G6441" s="84"/>
      <c r="H6441" s="31"/>
      <c r="I6441" s="208"/>
      <c r="J6441" s="84"/>
      <c r="K6441" s="31"/>
      <c r="L6441" s="31"/>
      <c r="M6441" s="169"/>
      <c r="N6441" s="148"/>
      <c r="O6441" s="106"/>
      <c r="P6441" s="43"/>
      <c r="Q6441" s="31"/>
      <c r="R6441" s="84"/>
      <c r="S6441" s="31"/>
      <c r="T6441" s="31"/>
      <c r="U6441" s="169"/>
      <c r="V6441" s="150"/>
      <c r="W6441" s="141" t="str" cm="1">
        <f t="array" ref="W6441">IF(SUM(LEN(B6441:V6441))=0,"",IF(OR(OR(ISBLANK(F6441),SUM(LEN(C6441),LEN(D6441))=0),AND(NOT(E6441="Unknown"),ISBLANK(J6441)),AND(NOT(O6441="Unknown"),ISBLANK(R6441))),"Missing Information", INDEX(Table15[Entire Service Line Classification], MATCH(SUMIFS(Table15[Unique ID],Table15[System-Owned Portion],E6441,Table15[If Material Anything Other than "Lead" in Column E,Was Material Ever Previously Lead?],G6441,Table15[Customer-Owned Portion],O6441),Table15[Unique ID],0),0)))</f>
        <v/>
      </c>
      <c r="X6441"/>
    </row>
    <row r="6442" spans="2:24" x14ac:dyDescent="0.25">
      <c r="B6442" s="146"/>
      <c r="C6442" s="31"/>
      <c r="D6442" s="31"/>
      <c r="E6442" s="44"/>
      <c r="F6442" s="43"/>
      <c r="G6442" s="84"/>
      <c r="H6442" s="31"/>
      <c r="I6442" s="208"/>
      <c r="J6442" s="84"/>
      <c r="K6442" s="31"/>
      <c r="L6442" s="31"/>
      <c r="M6442" s="169"/>
      <c r="N6442" s="148"/>
      <c r="O6442" s="106"/>
      <c r="P6442" s="43"/>
      <c r="Q6442" s="31"/>
      <c r="R6442" s="84"/>
      <c r="S6442" s="31"/>
      <c r="T6442" s="31"/>
      <c r="U6442" s="169"/>
      <c r="V6442" s="150"/>
      <c r="W6442" s="141" t="str" cm="1">
        <f t="array" ref="W6442">IF(SUM(LEN(B6442:V6442))=0,"",IF(OR(OR(ISBLANK(F6442),SUM(LEN(C6442),LEN(D6442))=0),AND(NOT(E6442="Unknown"),ISBLANK(J6442)),AND(NOT(O6442="Unknown"),ISBLANK(R6442))),"Missing Information", INDEX(Table15[Entire Service Line Classification], MATCH(SUMIFS(Table15[Unique ID],Table15[System-Owned Portion],E6442,Table15[If Material Anything Other than "Lead" in Column E,Was Material Ever Previously Lead?],G6442,Table15[Customer-Owned Portion],O6442),Table15[Unique ID],0),0)))</f>
        <v/>
      </c>
      <c r="X6442"/>
    </row>
    <row r="6443" spans="2:24" x14ac:dyDescent="0.25">
      <c r="B6443" s="146"/>
      <c r="C6443" s="31"/>
      <c r="D6443" s="31"/>
      <c r="E6443" s="44"/>
      <c r="F6443" s="43"/>
      <c r="G6443" s="84"/>
      <c r="H6443" s="31"/>
      <c r="I6443" s="208"/>
      <c r="J6443" s="84"/>
      <c r="K6443" s="31"/>
      <c r="L6443" s="31"/>
      <c r="M6443" s="169"/>
      <c r="N6443" s="148"/>
      <c r="O6443" s="106"/>
      <c r="P6443" s="43"/>
      <c r="Q6443" s="31"/>
      <c r="R6443" s="84"/>
      <c r="S6443" s="31"/>
      <c r="T6443" s="31"/>
      <c r="U6443" s="169"/>
      <c r="V6443" s="150"/>
      <c r="W6443" s="141" t="str" cm="1">
        <f t="array" ref="W6443">IF(SUM(LEN(B6443:V6443))=0,"",IF(OR(OR(ISBLANK(F6443),SUM(LEN(C6443),LEN(D6443))=0),AND(NOT(E6443="Unknown"),ISBLANK(J6443)),AND(NOT(O6443="Unknown"),ISBLANK(R6443))),"Missing Information", INDEX(Table15[Entire Service Line Classification], MATCH(SUMIFS(Table15[Unique ID],Table15[System-Owned Portion],E6443,Table15[If Material Anything Other than "Lead" in Column E,Was Material Ever Previously Lead?],G6443,Table15[Customer-Owned Portion],O6443),Table15[Unique ID],0),0)))</f>
        <v/>
      </c>
      <c r="X6443"/>
    </row>
    <row r="6444" spans="2:24" x14ac:dyDescent="0.25">
      <c r="B6444" s="146"/>
      <c r="C6444" s="31"/>
      <c r="D6444" s="31"/>
      <c r="E6444" s="44"/>
      <c r="F6444" s="43"/>
      <c r="G6444" s="84"/>
      <c r="H6444" s="31"/>
      <c r="I6444" s="208"/>
      <c r="J6444" s="84"/>
      <c r="K6444" s="31"/>
      <c r="L6444" s="31"/>
      <c r="M6444" s="169"/>
      <c r="N6444" s="148"/>
      <c r="O6444" s="106"/>
      <c r="P6444" s="43"/>
      <c r="Q6444" s="31"/>
      <c r="R6444" s="84"/>
      <c r="S6444" s="31"/>
      <c r="T6444" s="31"/>
      <c r="U6444" s="169"/>
      <c r="V6444" s="150"/>
      <c r="W6444" s="141" t="str" cm="1">
        <f t="array" ref="W6444">IF(SUM(LEN(B6444:V6444))=0,"",IF(OR(OR(ISBLANK(F6444),SUM(LEN(C6444),LEN(D6444))=0),AND(NOT(E6444="Unknown"),ISBLANK(J6444)),AND(NOT(O6444="Unknown"),ISBLANK(R6444))),"Missing Information", INDEX(Table15[Entire Service Line Classification], MATCH(SUMIFS(Table15[Unique ID],Table15[System-Owned Portion],E6444,Table15[If Material Anything Other than "Lead" in Column E,Was Material Ever Previously Lead?],G6444,Table15[Customer-Owned Portion],O6444),Table15[Unique ID],0),0)))</f>
        <v/>
      </c>
      <c r="X6444"/>
    </row>
    <row r="6445" spans="2:24" x14ac:dyDescent="0.25">
      <c r="B6445" s="146"/>
      <c r="C6445" s="31"/>
      <c r="D6445" s="31"/>
      <c r="E6445" s="44"/>
      <c r="F6445" s="43"/>
      <c r="G6445" s="84"/>
      <c r="H6445" s="31"/>
      <c r="I6445" s="208"/>
      <c r="J6445" s="84"/>
      <c r="K6445" s="31"/>
      <c r="L6445" s="31"/>
      <c r="M6445" s="169"/>
      <c r="N6445" s="148"/>
      <c r="O6445" s="106"/>
      <c r="P6445" s="43"/>
      <c r="Q6445" s="31"/>
      <c r="R6445" s="84"/>
      <c r="S6445" s="31"/>
      <c r="T6445" s="31"/>
      <c r="U6445" s="169"/>
      <c r="V6445" s="150"/>
      <c r="W6445" s="141" t="str" cm="1">
        <f t="array" ref="W6445">IF(SUM(LEN(B6445:V6445))=0,"",IF(OR(OR(ISBLANK(F6445),SUM(LEN(C6445),LEN(D6445))=0),AND(NOT(E6445="Unknown"),ISBLANK(J6445)),AND(NOT(O6445="Unknown"),ISBLANK(R6445))),"Missing Information", INDEX(Table15[Entire Service Line Classification], MATCH(SUMIFS(Table15[Unique ID],Table15[System-Owned Portion],E6445,Table15[If Material Anything Other than "Lead" in Column E,Was Material Ever Previously Lead?],G6445,Table15[Customer-Owned Portion],O6445),Table15[Unique ID],0),0)))</f>
        <v/>
      </c>
      <c r="X6445"/>
    </row>
    <row r="6446" spans="2:24" x14ac:dyDescent="0.25">
      <c r="B6446" s="146"/>
      <c r="C6446" s="31"/>
      <c r="D6446" s="31"/>
      <c r="E6446" s="44"/>
      <c r="F6446" s="43"/>
      <c r="G6446" s="84"/>
      <c r="H6446" s="31"/>
      <c r="I6446" s="208"/>
      <c r="J6446" s="84"/>
      <c r="K6446" s="31"/>
      <c r="L6446" s="31"/>
      <c r="M6446" s="169"/>
      <c r="N6446" s="148"/>
      <c r="O6446" s="106"/>
      <c r="P6446" s="43"/>
      <c r="Q6446" s="31"/>
      <c r="R6446" s="84"/>
      <c r="S6446" s="31"/>
      <c r="T6446" s="31"/>
      <c r="U6446" s="169"/>
      <c r="V6446" s="150"/>
      <c r="W6446" s="141" t="str" cm="1">
        <f t="array" ref="W6446">IF(SUM(LEN(B6446:V6446))=0,"",IF(OR(OR(ISBLANK(F6446),SUM(LEN(C6446),LEN(D6446))=0),AND(NOT(E6446="Unknown"),ISBLANK(J6446)),AND(NOT(O6446="Unknown"),ISBLANK(R6446))),"Missing Information", INDEX(Table15[Entire Service Line Classification], MATCH(SUMIFS(Table15[Unique ID],Table15[System-Owned Portion],E6446,Table15[If Material Anything Other than "Lead" in Column E,Was Material Ever Previously Lead?],G6446,Table15[Customer-Owned Portion],O6446),Table15[Unique ID],0),0)))</f>
        <v/>
      </c>
      <c r="X6446"/>
    </row>
    <row r="6447" spans="2:24" x14ac:dyDescent="0.25">
      <c r="B6447" s="146"/>
      <c r="C6447" s="31"/>
      <c r="D6447" s="31"/>
      <c r="E6447" s="44"/>
      <c r="F6447" s="43"/>
      <c r="G6447" s="84"/>
      <c r="H6447" s="31"/>
      <c r="I6447" s="208"/>
      <c r="J6447" s="84"/>
      <c r="K6447" s="31"/>
      <c r="L6447" s="31"/>
      <c r="M6447" s="169"/>
      <c r="N6447" s="148"/>
      <c r="O6447" s="106"/>
      <c r="P6447" s="43"/>
      <c r="Q6447" s="31"/>
      <c r="R6447" s="84"/>
      <c r="S6447" s="31"/>
      <c r="T6447" s="31"/>
      <c r="U6447" s="169"/>
      <c r="V6447" s="150"/>
      <c r="W6447" s="141" t="str" cm="1">
        <f t="array" ref="W6447">IF(SUM(LEN(B6447:V6447))=0,"",IF(OR(OR(ISBLANK(F6447),SUM(LEN(C6447),LEN(D6447))=0),AND(NOT(E6447="Unknown"),ISBLANK(J6447)),AND(NOT(O6447="Unknown"),ISBLANK(R6447))),"Missing Information", INDEX(Table15[Entire Service Line Classification], MATCH(SUMIFS(Table15[Unique ID],Table15[System-Owned Portion],E6447,Table15[If Material Anything Other than "Lead" in Column E,Was Material Ever Previously Lead?],G6447,Table15[Customer-Owned Portion],O6447),Table15[Unique ID],0),0)))</f>
        <v/>
      </c>
      <c r="X6447"/>
    </row>
    <row r="6448" spans="2:24" x14ac:dyDescent="0.25">
      <c r="B6448" s="146"/>
      <c r="C6448" s="31"/>
      <c r="D6448" s="31"/>
      <c r="E6448" s="44"/>
      <c r="F6448" s="43"/>
      <c r="G6448" s="84"/>
      <c r="H6448" s="31"/>
      <c r="I6448" s="208"/>
      <c r="J6448" s="84"/>
      <c r="K6448" s="31"/>
      <c r="L6448" s="31"/>
      <c r="M6448" s="169"/>
      <c r="N6448" s="148"/>
      <c r="O6448" s="106"/>
      <c r="P6448" s="43"/>
      <c r="Q6448" s="31"/>
      <c r="R6448" s="84"/>
      <c r="S6448" s="31"/>
      <c r="T6448" s="31"/>
      <c r="U6448" s="169"/>
      <c r="V6448" s="150"/>
      <c r="W6448" s="141" t="str" cm="1">
        <f t="array" ref="W6448">IF(SUM(LEN(B6448:V6448))=0,"",IF(OR(OR(ISBLANK(F6448),SUM(LEN(C6448),LEN(D6448))=0),AND(NOT(E6448="Unknown"),ISBLANK(J6448)),AND(NOT(O6448="Unknown"),ISBLANK(R6448))),"Missing Information", INDEX(Table15[Entire Service Line Classification], MATCH(SUMIFS(Table15[Unique ID],Table15[System-Owned Portion],E6448,Table15[If Material Anything Other than "Lead" in Column E,Was Material Ever Previously Lead?],G6448,Table15[Customer-Owned Portion],O6448),Table15[Unique ID],0),0)))</f>
        <v/>
      </c>
      <c r="X6448"/>
    </row>
    <row r="6449" spans="2:24" x14ac:dyDescent="0.25">
      <c r="B6449" s="146"/>
      <c r="C6449" s="31"/>
      <c r="D6449" s="31"/>
      <c r="E6449" s="44"/>
      <c r="F6449" s="43"/>
      <c r="G6449" s="84"/>
      <c r="H6449" s="31"/>
      <c r="I6449" s="208"/>
      <c r="J6449" s="84"/>
      <c r="K6449" s="31"/>
      <c r="L6449" s="31"/>
      <c r="M6449" s="169"/>
      <c r="N6449" s="148"/>
      <c r="O6449" s="106"/>
      <c r="P6449" s="43"/>
      <c r="Q6449" s="31"/>
      <c r="R6449" s="84"/>
      <c r="S6449" s="31"/>
      <c r="T6449" s="31"/>
      <c r="U6449" s="169"/>
      <c r="V6449" s="150"/>
      <c r="W6449" s="141" t="str" cm="1">
        <f t="array" ref="W6449">IF(SUM(LEN(B6449:V6449))=0,"",IF(OR(OR(ISBLANK(F6449),SUM(LEN(C6449),LEN(D6449))=0),AND(NOT(E6449="Unknown"),ISBLANK(J6449)),AND(NOT(O6449="Unknown"),ISBLANK(R6449))),"Missing Information", INDEX(Table15[Entire Service Line Classification], MATCH(SUMIFS(Table15[Unique ID],Table15[System-Owned Portion],E6449,Table15[If Material Anything Other than "Lead" in Column E,Was Material Ever Previously Lead?],G6449,Table15[Customer-Owned Portion],O6449),Table15[Unique ID],0),0)))</f>
        <v/>
      </c>
      <c r="X6449"/>
    </row>
    <row r="6450" spans="2:24" x14ac:dyDescent="0.25">
      <c r="B6450" s="146"/>
      <c r="C6450" s="31"/>
      <c r="D6450" s="31"/>
      <c r="E6450" s="44"/>
      <c r="F6450" s="43"/>
      <c r="G6450" s="84"/>
      <c r="H6450" s="31"/>
      <c r="I6450" s="208"/>
      <c r="J6450" s="84"/>
      <c r="K6450" s="31"/>
      <c r="L6450" s="31"/>
      <c r="M6450" s="169"/>
      <c r="N6450" s="148"/>
      <c r="O6450" s="106"/>
      <c r="P6450" s="43"/>
      <c r="Q6450" s="31"/>
      <c r="R6450" s="84"/>
      <c r="S6450" s="31"/>
      <c r="T6450" s="31"/>
      <c r="U6450" s="169"/>
      <c r="V6450" s="150"/>
      <c r="W6450" s="141" t="str" cm="1">
        <f t="array" ref="W6450">IF(SUM(LEN(B6450:V6450))=0,"",IF(OR(OR(ISBLANK(F6450),SUM(LEN(C6450),LEN(D6450))=0),AND(NOT(E6450="Unknown"),ISBLANK(J6450)),AND(NOT(O6450="Unknown"),ISBLANK(R6450))),"Missing Information", INDEX(Table15[Entire Service Line Classification], MATCH(SUMIFS(Table15[Unique ID],Table15[System-Owned Portion],E6450,Table15[If Material Anything Other than "Lead" in Column E,Was Material Ever Previously Lead?],G6450,Table15[Customer-Owned Portion],O6450),Table15[Unique ID],0),0)))</f>
        <v/>
      </c>
      <c r="X6450"/>
    </row>
    <row r="6451" spans="2:24" x14ac:dyDescent="0.25">
      <c r="B6451" s="146"/>
      <c r="C6451" s="31"/>
      <c r="D6451" s="31"/>
      <c r="E6451" s="44"/>
      <c r="F6451" s="43"/>
      <c r="G6451" s="84"/>
      <c r="H6451" s="31"/>
      <c r="I6451" s="208"/>
      <c r="J6451" s="84"/>
      <c r="K6451" s="31"/>
      <c r="L6451" s="31"/>
      <c r="M6451" s="169"/>
      <c r="N6451" s="148"/>
      <c r="O6451" s="106"/>
      <c r="P6451" s="43"/>
      <c r="Q6451" s="31"/>
      <c r="R6451" s="84"/>
      <c r="S6451" s="31"/>
      <c r="T6451" s="31"/>
      <c r="U6451" s="169"/>
      <c r="V6451" s="150"/>
      <c r="W6451" s="141" t="str" cm="1">
        <f t="array" ref="W6451">IF(SUM(LEN(B6451:V6451))=0,"",IF(OR(OR(ISBLANK(F6451),SUM(LEN(C6451),LEN(D6451))=0),AND(NOT(E6451="Unknown"),ISBLANK(J6451)),AND(NOT(O6451="Unknown"),ISBLANK(R6451))),"Missing Information", INDEX(Table15[Entire Service Line Classification], MATCH(SUMIFS(Table15[Unique ID],Table15[System-Owned Portion],E6451,Table15[If Material Anything Other than "Lead" in Column E,Was Material Ever Previously Lead?],G6451,Table15[Customer-Owned Portion],O6451),Table15[Unique ID],0),0)))</f>
        <v/>
      </c>
      <c r="X6451"/>
    </row>
    <row r="6452" spans="2:24" x14ac:dyDescent="0.25">
      <c r="B6452" s="146"/>
      <c r="C6452" s="31"/>
      <c r="D6452" s="31"/>
      <c r="E6452" s="44"/>
      <c r="F6452" s="43"/>
      <c r="G6452" s="84"/>
      <c r="H6452" s="31"/>
      <c r="I6452" s="208"/>
      <c r="J6452" s="84"/>
      <c r="K6452" s="31"/>
      <c r="L6452" s="31"/>
      <c r="M6452" s="169"/>
      <c r="N6452" s="148"/>
      <c r="O6452" s="106"/>
      <c r="P6452" s="43"/>
      <c r="Q6452" s="31"/>
      <c r="R6452" s="84"/>
      <c r="S6452" s="31"/>
      <c r="T6452" s="31"/>
      <c r="U6452" s="169"/>
      <c r="V6452" s="150"/>
      <c r="W6452" s="141" t="str" cm="1">
        <f t="array" ref="W6452">IF(SUM(LEN(B6452:V6452))=0,"",IF(OR(OR(ISBLANK(F6452),SUM(LEN(C6452),LEN(D6452))=0),AND(NOT(E6452="Unknown"),ISBLANK(J6452)),AND(NOT(O6452="Unknown"),ISBLANK(R6452))),"Missing Information", INDEX(Table15[Entire Service Line Classification], MATCH(SUMIFS(Table15[Unique ID],Table15[System-Owned Portion],E6452,Table15[If Material Anything Other than "Lead" in Column E,Was Material Ever Previously Lead?],G6452,Table15[Customer-Owned Portion],O6452),Table15[Unique ID],0),0)))</f>
        <v/>
      </c>
      <c r="X6452"/>
    </row>
    <row r="6453" spans="2:24" x14ac:dyDescent="0.25">
      <c r="B6453" s="146"/>
      <c r="C6453" s="31"/>
      <c r="D6453" s="31"/>
      <c r="E6453" s="44"/>
      <c r="F6453" s="43"/>
      <c r="G6453" s="84"/>
      <c r="H6453" s="31"/>
      <c r="I6453" s="208"/>
      <c r="J6453" s="84"/>
      <c r="K6453" s="31"/>
      <c r="L6453" s="31"/>
      <c r="M6453" s="169"/>
      <c r="N6453" s="148"/>
      <c r="O6453" s="106"/>
      <c r="P6453" s="43"/>
      <c r="Q6453" s="31"/>
      <c r="R6453" s="84"/>
      <c r="S6453" s="31"/>
      <c r="T6453" s="31"/>
      <c r="U6453" s="169"/>
      <c r="V6453" s="150"/>
      <c r="W6453" s="141" t="str" cm="1">
        <f t="array" ref="W6453">IF(SUM(LEN(B6453:V6453))=0,"",IF(OR(OR(ISBLANK(F6453),SUM(LEN(C6453),LEN(D6453))=0),AND(NOT(E6453="Unknown"),ISBLANK(J6453)),AND(NOT(O6453="Unknown"),ISBLANK(R6453))),"Missing Information", INDEX(Table15[Entire Service Line Classification], MATCH(SUMIFS(Table15[Unique ID],Table15[System-Owned Portion],E6453,Table15[If Material Anything Other than "Lead" in Column E,Was Material Ever Previously Lead?],G6453,Table15[Customer-Owned Portion],O6453),Table15[Unique ID],0),0)))</f>
        <v/>
      </c>
      <c r="X6453"/>
    </row>
    <row r="6454" spans="2:24" x14ac:dyDescent="0.25">
      <c r="B6454" s="146"/>
      <c r="C6454" s="31"/>
      <c r="D6454" s="31"/>
      <c r="E6454" s="44"/>
      <c r="F6454" s="43"/>
      <c r="G6454" s="84"/>
      <c r="H6454" s="31"/>
      <c r="I6454" s="208"/>
      <c r="J6454" s="84"/>
      <c r="K6454" s="31"/>
      <c r="L6454" s="31"/>
      <c r="M6454" s="169"/>
      <c r="N6454" s="148"/>
      <c r="O6454" s="106"/>
      <c r="P6454" s="43"/>
      <c r="Q6454" s="31"/>
      <c r="R6454" s="84"/>
      <c r="S6454" s="31"/>
      <c r="T6454" s="31"/>
      <c r="U6454" s="169"/>
      <c r="V6454" s="150"/>
      <c r="W6454" s="141" t="str" cm="1">
        <f t="array" ref="W6454">IF(SUM(LEN(B6454:V6454))=0,"",IF(OR(OR(ISBLANK(F6454),SUM(LEN(C6454),LEN(D6454))=0),AND(NOT(E6454="Unknown"),ISBLANK(J6454)),AND(NOT(O6454="Unknown"),ISBLANK(R6454))),"Missing Information", INDEX(Table15[Entire Service Line Classification], MATCH(SUMIFS(Table15[Unique ID],Table15[System-Owned Portion],E6454,Table15[If Material Anything Other than "Lead" in Column E,Was Material Ever Previously Lead?],G6454,Table15[Customer-Owned Portion],O6454),Table15[Unique ID],0),0)))</f>
        <v/>
      </c>
      <c r="X6454"/>
    </row>
    <row r="6455" spans="2:24" x14ac:dyDescent="0.25">
      <c r="B6455" s="146"/>
      <c r="C6455" s="31"/>
      <c r="D6455" s="31"/>
      <c r="E6455" s="44"/>
      <c r="F6455" s="43"/>
      <c r="G6455" s="84"/>
      <c r="H6455" s="31"/>
      <c r="I6455" s="208"/>
      <c r="J6455" s="84"/>
      <c r="K6455" s="31"/>
      <c r="L6455" s="31"/>
      <c r="M6455" s="169"/>
      <c r="N6455" s="148"/>
      <c r="O6455" s="106"/>
      <c r="P6455" s="43"/>
      <c r="Q6455" s="31"/>
      <c r="R6455" s="84"/>
      <c r="S6455" s="31"/>
      <c r="T6455" s="31"/>
      <c r="U6455" s="169"/>
      <c r="V6455" s="150"/>
      <c r="W6455" s="141" t="str" cm="1">
        <f t="array" ref="W6455">IF(SUM(LEN(B6455:V6455))=0,"",IF(OR(OR(ISBLANK(F6455),SUM(LEN(C6455),LEN(D6455))=0),AND(NOT(E6455="Unknown"),ISBLANK(J6455)),AND(NOT(O6455="Unknown"),ISBLANK(R6455))),"Missing Information", INDEX(Table15[Entire Service Line Classification], MATCH(SUMIFS(Table15[Unique ID],Table15[System-Owned Portion],E6455,Table15[If Material Anything Other than "Lead" in Column E,Was Material Ever Previously Lead?],G6455,Table15[Customer-Owned Portion],O6455),Table15[Unique ID],0),0)))</f>
        <v/>
      </c>
      <c r="X6455"/>
    </row>
    <row r="6456" spans="2:24" x14ac:dyDescent="0.25">
      <c r="B6456" s="146"/>
      <c r="C6456" s="31"/>
      <c r="D6456" s="31"/>
      <c r="E6456" s="44"/>
      <c r="F6456" s="43"/>
      <c r="G6456" s="84"/>
      <c r="H6456" s="31"/>
      <c r="I6456" s="208"/>
      <c r="J6456" s="84"/>
      <c r="K6456" s="31"/>
      <c r="L6456" s="31"/>
      <c r="M6456" s="169"/>
      <c r="N6456" s="148"/>
      <c r="O6456" s="106"/>
      <c r="P6456" s="43"/>
      <c r="Q6456" s="31"/>
      <c r="R6456" s="84"/>
      <c r="S6456" s="31"/>
      <c r="T6456" s="31"/>
      <c r="U6456" s="169"/>
      <c r="V6456" s="150"/>
      <c r="W6456" s="141" t="str" cm="1">
        <f t="array" ref="W6456">IF(SUM(LEN(B6456:V6456))=0,"",IF(OR(OR(ISBLANK(F6456),SUM(LEN(C6456),LEN(D6456))=0),AND(NOT(E6456="Unknown"),ISBLANK(J6456)),AND(NOT(O6456="Unknown"),ISBLANK(R6456))),"Missing Information", INDEX(Table15[Entire Service Line Classification], MATCH(SUMIFS(Table15[Unique ID],Table15[System-Owned Portion],E6456,Table15[If Material Anything Other than "Lead" in Column E,Was Material Ever Previously Lead?],G6456,Table15[Customer-Owned Portion],O6456),Table15[Unique ID],0),0)))</f>
        <v/>
      </c>
      <c r="X6456"/>
    </row>
    <row r="6457" spans="2:24" x14ac:dyDescent="0.25">
      <c r="B6457" s="146"/>
      <c r="C6457" s="31"/>
      <c r="D6457" s="31"/>
      <c r="E6457" s="44"/>
      <c r="F6457" s="43"/>
      <c r="G6457" s="84"/>
      <c r="H6457" s="31"/>
      <c r="I6457" s="208"/>
      <c r="J6457" s="84"/>
      <c r="K6457" s="31"/>
      <c r="L6457" s="31"/>
      <c r="M6457" s="169"/>
      <c r="N6457" s="148"/>
      <c r="O6457" s="106"/>
      <c r="P6457" s="43"/>
      <c r="Q6457" s="31"/>
      <c r="R6457" s="84"/>
      <c r="S6457" s="31"/>
      <c r="T6457" s="31"/>
      <c r="U6457" s="169"/>
      <c r="V6457" s="150"/>
      <c r="W6457" s="141" t="str" cm="1">
        <f t="array" ref="W6457">IF(SUM(LEN(B6457:V6457))=0,"",IF(OR(OR(ISBLANK(F6457),SUM(LEN(C6457),LEN(D6457))=0),AND(NOT(E6457="Unknown"),ISBLANK(J6457)),AND(NOT(O6457="Unknown"),ISBLANK(R6457))),"Missing Information", INDEX(Table15[Entire Service Line Classification], MATCH(SUMIFS(Table15[Unique ID],Table15[System-Owned Portion],E6457,Table15[If Material Anything Other than "Lead" in Column E,Was Material Ever Previously Lead?],G6457,Table15[Customer-Owned Portion],O6457),Table15[Unique ID],0),0)))</f>
        <v/>
      </c>
      <c r="X6457"/>
    </row>
    <row r="6458" spans="2:24" x14ac:dyDescent="0.25">
      <c r="B6458" s="146"/>
      <c r="C6458" s="31"/>
      <c r="D6458" s="31"/>
      <c r="E6458" s="44"/>
      <c r="F6458" s="43"/>
      <c r="G6458" s="84"/>
      <c r="H6458" s="31"/>
      <c r="I6458" s="208"/>
      <c r="J6458" s="84"/>
      <c r="K6458" s="31"/>
      <c r="L6458" s="31"/>
      <c r="M6458" s="169"/>
      <c r="N6458" s="148"/>
      <c r="O6458" s="106"/>
      <c r="P6458" s="43"/>
      <c r="Q6458" s="31"/>
      <c r="R6458" s="84"/>
      <c r="S6458" s="31"/>
      <c r="T6458" s="31"/>
      <c r="U6458" s="169"/>
      <c r="V6458" s="150"/>
      <c r="W6458" s="141" t="str" cm="1">
        <f t="array" ref="W6458">IF(SUM(LEN(B6458:V6458))=0,"",IF(OR(OR(ISBLANK(F6458),SUM(LEN(C6458),LEN(D6458))=0),AND(NOT(E6458="Unknown"),ISBLANK(J6458)),AND(NOT(O6458="Unknown"),ISBLANK(R6458))),"Missing Information", INDEX(Table15[Entire Service Line Classification], MATCH(SUMIFS(Table15[Unique ID],Table15[System-Owned Portion],E6458,Table15[If Material Anything Other than "Lead" in Column E,Was Material Ever Previously Lead?],G6458,Table15[Customer-Owned Portion],O6458),Table15[Unique ID],0),0)))</f>
        <v/>
      </c>
      <c r="X6458"/>
    </row>
    <row r="6459" spans="2:24" x14ac:dyDescent="0.25">
      <c r="B6459" s="146"/>
      <c r="C6459" s="31"/>
      <c r="D6459" s="31"/>
      <c r="E6459" s="44"/>
      <c r="F6459" s="43"/>
      <c r="G6459" s="84"/>
      <c r="H6459" s="31"/>
      <c r="I6459" s="208"/>
      <c r="J6459" s="84"/>
      <c r="K6459" s="31"/>
      <c r="L6459" s="31"/>
      <c r="M6459" s="169"/>
      <c r="N6459" s="148"/>
      <c r="O6459" s="106"/>
      <c r="P6459" s="43"/>
      <c r="Q6459" s="31"/>
      <c r="R6459" s="84"/>
      <c r="S6459" s="31"/>
      <c r="T6459" s="31"/>
      <c r="U6459" s="169"/>
      <c r="V6459" s="150"/>
      <c r="W6459" s="141" t="str" cm="1">
        <f t="array" ref="W6459">IF(SUM(LEN(B6459:V6459))=0,"",IF(OR(OR(ISBLANK(F6459),SUM(LEN(C6459),LEN(D6459))=0),AND(NOT(E6459="Unknown"),ISBLANK(J6459)),AND(NOT(O6459="Unknown"),ISBLANK(R6459))),"Missing Information", INDEX(Table15[Entire Service Line Classification], MATCH(SUMIFS(Table15[Unique ID],Table15[System-Owned Portion],E6459,Table15[If Material Anything Other than "Lead" in Column E,Was Material Ever Previously Lead?],G6459,Table15[Customer-Owned Portion],O6459),Table15[Unique ID],0),0)))</f>
        <v/>
      </c>
      <c r="X6459"/>
    </row>
    <row r="6460" spans="2:24" x14ac:dyDescent="0.25">
      <c r="B6460" s="146"/>
      <c r="C6460" s="31"/>
      <c r="D6460" s="31"/>
      <c r="E6460" s="44"/>
      <c r="F6460" s="43"/>
      <c r="G6460" s="84"/>
      <c r="H6460" s="31"/>
      <c r="I6460" s="208"/>
      <c r="J6460" s="84"/>
      <c r="K6460" s="31"/>
      <c r="L6460" s="31"/>
      <c r="M6460" s="169"/>
      <c r="N6460" s="148"/>
      <c r="O6460" s="106"/>
      <c r="P6460" s="43"/>
      <c r="Q6460" s="31"/>
      <c r="R6460" s="84"/>
      <c r="S6460" s="31"/>
      <c r="T6460" s="31"/>
      <c r="U6460" s="169"/>
      <c r="V6460" s="150"/>
      <c r="W6460" s="141" t="str" cm="1">
        <f t="array" ref="W6460">IF(SUM(LEN(B6460:V6460))=0,"",IF(OR(OR(ISBLANK(F6460),SUM(LEN(C6460),LEN(D6460))=0),AND(NOT(E6460="Unknown"),ISBLANK(J6460)),AND(NOT(O6460="Unknown"),ISBLANK(R6460))),"Missing Information", INDEX(Table15[Entire Service Line Classification], MATCH(SUMIFS(Table15[Unique ID],Table15[System-Owned Portion],E6460,Table15[If Material Anything Other than "Lead" in Column E,Was Material Ever Previously Lead?],G6460,Table15[Customer-Owned Portion],O6460),Table15[Unique ID],0),0)))</f>
        <v/>
      </c>
      <c r="X6460"/>
    </row>
    <row r="6461" spans="2:24" x14ac:dyDescent="0.25">
      <c r="B6461" s="146"/>
      <c r="C6461" s="31"/>
      <c r="D6461" s="31"/>
      <c r="E6461" s="44"/>
      <c r="F6461" s="43"/>
      <c r="G6461" s="84"/>
      <c r="H6461" s="31"/>
      <c r="I6461" s="208"/>
      <c r="J6461" s="84"/>
      <c r="K6461" s="31"/>
      <c r="L6461" s="31"/>
      <c r="M6461" s="169"/>
      <c r="N6461" s="148"/>
      <c r="O6461" s="106"/>
      <c r="P6461" s="43"/>
      <c r="Q6461" s="31"/>
      <c r="R6461" s="84"/>
      <c r="S6461" s="31"/>
      <c r="T6461" s="31"/>
      <c r="U6461" s="169"/>
      <c r="V6461" s="150"/>
      <c r="W6461" s="141" t="str" cm="1">
        <f t="array" ref="W6461">IF(SUM(LEN(B6461:V6461))=0,"",IF(OR(OR(ISBLANK(F6461),SUM(LEN(C6461),LEN(D6461))=0),AND(NOT(E6461="Unknown"),ISBLANK(J6461)),AND(NOT(O6461="Unknown"),ISBLANK(R6461))),"Missing Information", INDEX(Table15[Entire Service Line Classification], MATCH(SUMIFS(Table15[Unique ID],Table15[System-Owned Portion],E6461,Table15[If Material Anything Other than "Lead" in Column E,Was Material Ever Previously Lead?],G6461,Table15[Customer-Owned Portion],O6461),Table15[Unique ID],0),0)))</f>
        <v/>
      </c>
      <c r="X6461"/>
    </row>
    <row r="6462" spans="2:24" x14ac:dyDescent="0.25">
      <c r="B6462" s="146"/>
      <c r="C6462" s="31"/>
      <c r="D6462" s="31"/>
      <c r="E6462" s="44"/>
      <c r="F6462" s="43"/>
      <c r="G6462" s="84"/>
      <c r="H6462" s="31"/>
      <c r="I6462" s="208"/>
      <c r="J6462" s="84"/>
      <c r="K6462" s="31"/>
      <c r="L6462" s="31"/>
      <c r="M6462" s="169"/>
      <c r="N6462" s="148"/>
      <c r="O6462" s="106"/>
      <c r="P6462" s="43"/>
      <c r="Q6462" s="31"/>
      <c r="R6462" s="84"/>
      <c r="S6462" s="31"/>
      <c r="T6462" s="31"/>
      <c r="U6462" s="169"/>
      <c r="V6462" s="150"/>
      <c r="W6462" s="141" t="str" cm="1">
        <f t="array" ref="W6462">IF(SUM(LEN(B6462:V6462))=0,"",IF(OR(OR(ISBLANK(F6462),SUM(LEN(C6462),LEN(D6462))=0),AND(NOT(E6462="Unknown"),ISBLANK(J6462)),AND(NOT(O6462="Unknown"),ISBLANK(R6462))),"Missing Information", INDEX(Table15[Entire Service Line Classification], MATCH(SUMIFS(Table15[Unique ID],Table15[System-Owned Portion],E6462,Table15[If Material Anything Other than "Lead" in Column E,Was Material Ever Previously Lead?],G6462,Table15[Customer-Owned Portion],O6462),Table15[Unique ID],0),0)))</f>
        <v/>
      </c>
      <c r="X6462"/>
    </row>
    <row r="6463" spans="2:24" x14ac:dyDescent="0.25">
      <c r="B6463" s="146"/>
      <c r="C6463" s="31"/>
      <c r="D6463" s="31"/>
      <c r="E6463" s="44"/>
      <c r="F6463" s="43"/>
      <c r="G6463" s="84"/>
      <c r="H6463" s="31"/>
      <c r="I6463" s="208"/>
      <c r="J6463" s="84"/>
      <c r="K6463" s="31"/>
      <c r="L6463" s="31"/>
      <c r="M6463" s="169"/>
      <c r="N6463" s="148"/>
      <c r="O6463" s="106"/>
      <c r="P6463" s="43"/>
      <c r="Q6463" s="31"/>
      <c r="R6463" s="84"/>
      <c r="S6463" s="31"/>
      <c r="T6463" s="31"/>
      <c r="U6463" s="169"/>
      <c r="V6463" s="150"/>
      <c r="W6463" s="141" t="str" cm="1">
        <f t="array" ref="W6463">IF(SUM(LEN(B6463:V6463))=0,"",IF(OR(OR(ISBLANK(F6463),SUM(LEN(C6463),LEN(D6463))=0),AND(NOT(E6463="Unknown"),ISBLANK(J6463)),AND(NOT(O6463="Unknown"),ISBLANK(R6463))),"Missing Information", INDEX(Table15[Entire Service Line Classification], MATCH(SUMIFS(Table15[Unique ID],Table15[System-Owned Portion],E6463,Table15[If Material Anything Other than "Lead" in Column E,Was Material Ever Previously Lead?],G6463,Table15[Customer-Owned Portion],O6463),Table15[Unique ID],0),0)))</f>
        <v/>
      </c>
      <c r="X6463"/>
    </row>
    <row r="6464" spans="2:24" x14ac:dyDescent="0.25">
      <c r="B6464" s="146"/>
      <c r="C6464" s="31"/>
      <c r="D6464" s="31"/>
      <c r="E6464" s="44"/>
      <c r="F6464" s="43"/>
      <c r="G6464" s="84"/>
      <c r="H6464" s="31"/>
      <c r="I6464" s="208"/>
      <c r="J6464" s="84"/>
      <c r="K6464" s="31"/>
      <c r="L6464" s="31"/>
      <c r="M6464" s="169"/>
      <c r="N6464" s="148"/>
      <c r="O6464" s="106"/>
      <c r="P6464" s="43"/>
      <c r="Q6464" s="31"/>
      <c r="R6464" s="84"/>
      <c r="S6464" s="31"/>
      <c r="T6464" s="31"/>
      <c r="U6464" s="169"/>
      <c r="V6464" s="150"/>
      <c r="W6464" s="141" t="str" cm="1">
        <f t="array" ref="W6464">IF(SUM(LEN(B6464:V6464))=0,"",IF(OR(OR(ISBLANK(F6464),SUM(LEN(C6464),LEN(D6464))=0),AND(NOT(E6464="Unknown"),ISBLANK(J6464)),AND(NOT(O6464="Unknown"),ISBLANK(R6464))),"Missing Information", INDEX(Table15[Entire Service Line Classification], MATCH(SUMIFS(Table15[Unique ID],Table15[System-Owned Portion],E6464,Table15[If Material Anything Other than "Lead" in Column E,Was Material Ever Previously Lead?],G6464,Table15[Customer-Owned Portion],O6464),Table15[Unique ID],0),0)))</f>
        <v/>
      </c>
      <c r="X6464"/>
    </row>
    <row r="6465" spans="2:24" x14ac:dyDescent="0.25">
      <c r="B6465" s="146"/>
      <c r="C6465" s="31"/>
      <c r="D6465" s="31"/>
      <c r="E6465" s="44"/>
      <c r="F6465" s="43"/>
      <c r="G6465" s="84"/>
      <c r="H6465" s="31"/>
      <c r="I6465" s="208"/>
      <c r="J6465" s="84"/>
      <c r="K6465" s="31"/>
      <c r="L6465" s="31"/>
      <c r="M6465" s="169"/>
      <c r="N6465" s="148"/>
      <c r="O6465" s="106"/>
      <c r="P6465" s="43"/>
      <c r="Q6465" s="31"/>
      <c r="R6465" s="84"/>
      <c r="S6465" s="31"/>
      <c r="T6465" s="31"/>
      <c r="U6465" s="169"/>
      <c r="V6465" s="150"/>
      <c r="W6465" s="141" t="str" cm="1">
        <f t="array" ref="W6465">IF(SUM(LEN(B6465:V6465))=0,"",IF(OR(OR(ISBLANK(F6465),SUM(LEN(C6465),LEN(D6465))=0),AND(NOT(E6465="Unknown"),ISBLANK(J6465)),AND(NOT(O6465="Unknown"),ISBLANK(R6465))),"Missing Information", INDEX(Table15[Entire Service Line Classification], MATCH(SUMIFS(Table15[Unique ID],Table15[System-Owned Portion],E6465,Table15[If Material Anything Other than "Lead" in Column E,Was Material Ever Previously Lead?],G6465,Table15[Customer-Owned Portion],O6465),Table15[Unique ID],0),0)))</f>
        <v/>
      </c>
      <c r="X6465"/>
    </row>
    <row r="6466" spans="2:24" x14ac:dyDescent="0.25">
      <c r="B6466" s="146"/>
      <c r="C6466" s="31"/>
      <c r="D6466" s="31"/>
      <c r="E6466" s="44"/>
      <c r="F6466" s="43"/>
      <c r="G6466" s="84"/>
      <c r="H6466" s="31"/>
      <c r="I6466" s="208"/>
      <c r="J6466" s="84"/>
      <c r="K6466" s="31"/>
      <c r="L6466" s="31"/>
      <c r="M6466" s="169"/>
      <c r="N6466" s="148"/>
      <c r="O6466" s="106"/>
      <c r="P6466" s="43"/>
      <c r="Q6466" s="31"/>
      <c r="R6466" s="84"/>
      <c r="S6466" s="31"/>
      <c r="T6466" s="31"/>
      <c r="U6466" s="169"/>
      <c r="V6466" s="150"/>
      <c r="W6466" s="141" t="str" cm="1">
        <f t="array" ref="W6466">IF(SUM(LEN(B6466:V6466))=0,"",IF(OR(OR(ISBLANK(F6466),SUM(LEN(C6466),LEN(D6466))=0),AND(NOT(E6466="Unknown"),ISBLANK(J6466)),AND(NOT(O6466="Unknown"),ISBLANK(R6466))),"Missing Information", INDEX(Table15[Entire Service Line Classification], MATCH(SUMIFS(Table15[Unique ID],Table15[System-Owned Portion],E6466,Table15[If Material Anything Other than "Lead" in Column E,Was Material Ever Previously Lead?],G6466,Table15[Customer-Owned Portion],O6466),Table15[Unique ID],0),0)))</f>
        <v/>
      </c>
      <c r="X6466"/>
    </row>
    <row r="6467" spans="2:24" x14ac:dyDescent="0.25">
      <c r="B6467" s="146"/>
      <c r="C6467" s="31"/>
      <c r="D6467" s="31"/>
      <c r="E6467" s="44"/>
      <c r="F6467" s="43"/>
      <c r="G6467" s="84"/>
      <c r="H6467" s="31"/>
      <c r="I6467" s="208"/>
      <c r="J6467" s="84"/>
      <c r="K6467" s="31"/>
      <c r="L6467" s="31"/>
      <c r="M6467" s="169"/>
      <c r="N6467" s="148"/>
      <c r="O6467" s="106"/>
      <c r="P6467" s="43"/>
      <c r="Q6467" s="31"/>
      <c r="R6467" s="84"/>
      <c r="S6467" s="31"/>
      <c r="T6467" s="31"/>
      <c r="U6467" s="169"/>
      <c r="V6467" s="150"/>
      <c r="W6467" s="141" t="str" cm="1">
        <f t="array" ref="W6467">IF(SUM(LEN(B6467:V6467))=0,"",IF(OR(OR(ISBLANK(F6467),SUM(LEN(C6467),LEN(D6467))=0),AND(NOT(E6467="Unknown"),ISBLANK(J6467)),AND(NOT(O6467="Unknown"),ISBLANK(R6467))),"Missing Information", INDEX(Table15[Entire Service Line Classification], MATCH(SUMIFS(Table15[Unique ID],Table15[System-Owned Portion],E6467,Table15[If Material Anything Other than "Lead" in Column E,Was Material Ever Previously Lead?],G6467,Table15[Customer-Owned Portion],O6467),Table15[Unique ID],0),0)))</f>
        <v/>
      </c>
      <c r="X6467"/>
    </row>
    <row r="6468" spans="2:24" x14ac:dyDescent="0.25">
      <c r="B6468" s="146"/>
      <c r="C6468" s="31"/>
      <c r="D6468" s="31"/>
      <c r="E6468" s="44"/>
      <c r="F6468" s="43"/>
      <c r="G6468" s="84"/>
      <c r="H6468" s="31"/>
      <c r="I6468" s="208"/>
      <c r="J6468" s="84"/>
      <c r="K6468" s="31"/>
      <c r="L6468" s="31"/>
      <c r="M6468" s="169"/>
      <c r="N6468" s="148"/>
      <c r="O6468" s="106"/>
      <c r="P6468" s="43"/>
      <c r="Q6468" s="31"/>
      <c r="R6468" s="84"/>
      <c r="S6468" s="31"/>
      <c r="T6468" s="31"/>
      <c r="U6468" s="169"/>
      <c r="V6468" s="150"/>
      <c r="W6468" s="141" t="str" cm="1">
        <f t="array" ref="W6468">IF(SUM(LEN(B6468:V6468))=0,"",IF(OR(OR(ISBLANK(F6468),SUM(LEN(C6468),LEN(D6468))=0),AND(NOT(E6468="Unknown"),ISBLANK(J6468)),AND(NOT(O6468="Unknown"),ISBLANK(R6468))),"Missing Information", INDEX(Table15[Entire Service Line Classification], MATCH(SUMIFS(Table15[Unique ID],Table15[System-Owned Portion],E6468,Table15[If Material Anything Other than "Lead" in Column E,Was Material Ever Previously Lead?],G6468,Table15[Customer-Owned Portion],O6468),Table15[Unique ID],0),0)))</f>
        <v/>
      </c>
      <c r="X6468"/>
    </row>
    <row r="6469" spans="2:24" x14ac:dyDescent="0.25">
      <c r="B6469" s="146"/>
      <c r="C6469" s="31"/>
      <c r="D6469" s="31"/>
      <c r="E6469" s="44"/>
      <c r="F6469" s="43"/>
      <c r="G6469" s="84"/>
      <c r="H6469" s="31"/>
      <c r="I6469" s="208"/>
      <c r="J6469" s="84"/>
      <c r="K6469" s="31"/>
      <c r="L6469" s="31"/>
      <c r="M6469" s="169"/>
      <c r="N6469" s="148"/>
      <c r="O6469" s="106"/>
      <c r="P6469" s="43"/>
      <c r="Q6469" s="31"/>
      <c r="R6469" s="84"/>
      <c r="S6469" s="31"/>
      <c r="T6469" s="31"/>
      <c r="U6469" s="169"/>
      <c r="V6469" s="150"/>
      <c r="W6469" s="141" t="str" cm="1">
        <f t="array" ref="W6469">IF(SUM(LEN(B6469:V6469))=0,"",IF(OR(OR(ISBLANK(F6469),SUM(LEN(C6469),LEN(D6469))=0),AND(NOT(E6469="Unknown"),ISBLANK(J6469)),AND(NOT(O6469="Unknown"),ISBLANK(R6469))),"Missing Information", INDEX(Table15[Entire Service Line Classification], MATCH(SUMIFS(Table15[Unique ID],Table15[System-Owned Portion],E6469,Table15[If Material Anything Other than "Lead" in Column E,Was Material Ever Previously Lead?],G6469,Table15[Customer-Owned Portion],O6469),Table15[Unique ID],0),0)))</f>
        <v/>
      </c>
      <c r="X6469"/>
    </row>
    <row r="6470" spans="2:24" x14ac:dyDescent="0.25">
      <c r="B6470" s="146"/>
      <c r="C6470" s="31"/>
      <c r="D6470" s="31"/>
      <c r="E6470" s="44"/>
      <c r="F6470" s="43"/>
      <c r="G6470" s="84"/>
      <c r="H6470" s="31"/>
      <c r="I6470" s="208"/>
      <c r="J6470" s="84"/>
      <c r="K6470" s="31"/>
      <c r="L6470" s="31"/>
      <c r="M6470" s="169"/>
      <c r="N6470" s="148"/>
      <c r="O6470" s="106"/>
      <c r="P6470" s="43"/>
      <c r="Q6470" s="31"/>
      <c r="R6470" s="84"/>
      <c r="S6470" s="31"/>
      <c r="T6470" s="31"/>
      <c r="U6470" s="169"/>
      <c r="V6470" s="150"/>
      <c r="W6470" s="141" t="str" cm="1">
        <f t="array" ref="W6470">IF(SUM(LEN(B6470:V6470))=0,"",IF(OR(OR(ISBLANK(F6470),SUM(LEN(C6470),LEN(D6470))=0),AND(NOT(E6470="Unknown"),ISBLANK(J6470)),AND(NOT(O6470="Unknown"),ISBLANK(R6470))),"Missing Information", INDEX(Table15[Entire Service Line Classification], MATCH(SUMIFS(Table15[Unique ID],Table15[System-Owned Portion],E6470,Table15[If Material Anything Other than "Lead" in Column E,Was Material Ever Previously Lead?],G6470,Table15[Customer-Owned Portion],O6470),Table15[Unique ID],0),0)))</f>
        <v/>
      </c>
      <c r="X6470"/>
    </row>
    <row r="6471" spans="2:24" x14ac:dyDescent="0.25">
      <c r="B6471" s="146"/>
      <c r="C6471" s="31"/>
      <c r="D6471" s="31"/>
      <c r="E6471" s="44"/>
      <c r="F6471" s="43"/>
      <c r="G6471" s="84"/>
      <c r="H6471" s="31"/>
      <c r="I6471" s="208"/>
      <c r="J6471" s="84"/>
      <c r="K6471" s="31"/>
      <c r="L6471" s="31"/>
      <c r="M6471" s="169"/>
      <c r="N6471" s="148"/>
      <c r="O6471" s="106"/>
      <c r="P6471" s="43"/>
      <c r="Q6471" s="31"/>
      <c r="R6471" s="84"/>
      <c r="S6471" s="31"/>
      <c r="T6471" s="31"/>
      <c r="U6471" s="169"/>
      <c r="V6471" s="150"/>
      <c r="W6471" s="141" t="str" cm="1">
        <f t="array" ref="W6471">IF(SUM(LEN(B6471:V6471))=0,"",IF(OR(OR(ISBLANK(F6471),SUM(LEN(C6471),LEN(D6471))=0),AND(NOT(E6471="Unknown"),ISBLANK(J6471)),AND(NOT(O6471="Unknown"),ISBLANK(R6471))),"Missing Information", INDEX(Table15[Entire Service Line Classification], MATCH(SUMIFS(Table15[Unique ID],Table15[System-Owned Portion],E6471,Table15[If Material Anything Other than "Lead" in Column E,Was Material Ever Previously Lead?],G6471,Table15[Customer-Owned Portion],O6471),Table15[Unique ID],0),0)))</f>
        <v/>
      </c>
      <c r="X6471"/>
    </row>
    <row r="6472" spans="2:24" x14ac:dyDescent="0.25">
      <c r="B6472" s="146"/>
      <c r="C6472" s="31"/>
      <c r="D6472" s="31"/>
      <c r="E6472" s="44"/>
      <c r="F6472" s="43"/>
      <c r="G6472" s="84"/>
      <c r="H6472" s="31"/>
      <c r="I6472" s="208"/>
      <c r="J6472" s="84"/>
      <c r="K6472" s="31"/>
      <c r="L6472" s="31"/>
      <c r="M6472" s="169"/>
      <c r="N6472" s="148"/>
      <c r="O6472" s="106"/>
      <c r="P6472" s="43"/>
      <c r="Q6472" s="31"/>
      <c r="R6472" s="84"/>
      <c r="S6472" s="31"/>
      <c r="T6472" s="31"/>
      <c r="U6472" s="169"/>
      <c r="V6472" s="150"/>
      <c r="W6472" s="141" t="str" cm="1">
        <f t="array" ref="W6472">IF(SUM(LEN(B6472:V6472))=0,"",IF(OR(OR(ISBLANK(F6472),SUM(LEN(C6472),LEN(D6472))=0),AND(NOT(E6472="Unknown"),ISBLANK(J6472)),AND(NOT(O6472="Unknown"),ISBLANK(R6472))),"Missing Information", INDEX(Table15[Entire Service Line Classification], MATCH(SUMIFS(Table15[Unique ID],Table15[System-Owned Portion],E6472,Table15[If Material Anything Other than "Lead" in Column E,Was Material Ever Previously Lead?],G6472,Table15[Customer-Owned Portion],O6472),Table15[Unique ID],0),0)))</f>
        <v/>
      </c>
      <c r="X6472"/>
    </row>
    <row r="6473" spans="2:24" x14ac:dyDescent="0.25">
      <c r="B6473" s="146"/>
      <c r="C6473" s="31"/>
      <c r="D6473" s="31"/>
      <c r="E6473" s="44"/>
      <c r="F6473" s="43"/>
      <c r="G6473" s="84"/>
      <c r="H6473" s="31"/>
      <c r="I6473" s="208"/>
      <c r="J6473" s="84"/>
      <c r="K6473" s="31"/>
      <c r="L6473" s="31"/>
      <c r="M6473" s="169"/>
      <c r="N6473" s="148"/>
      <c r="O6473" s="106"/>
      <c r="P6473" s="43"/>
      <c r="Q6473" s="31"/>
      <c r="R6473" s="84"/>
      <c r="S6473" s="31"/>
      <c r="T6473" s="31"/>
      <c r="U6473" s="169"/>
      <c r="V6473" s="150"/>
      <c r="W6473" s="141" t="str" cm="1">
        <f t="array" ref="W6473">IF(SUM(LEN(B6473:V6473))=0,"",IF(OR(OR(ISBLANK(F6473),SUM(LEN(C6473),LEN(D6473))=0),AND(NOT(E6473="Unknown"),ISBLANK(J6473)),AND(NOT(O6473="Unknown"),ISBLANK(R6473))),"Missing Information", INDEX(Table15[Entire Service Line Classification], MATCH(SUMIFS(Table15[Unique ID],Table15[System-Owned Portion],E6473,Table15[If Material Anything Other than "Lead" in Column E,Was Material Ever Previously Lead?],G6473,Table15[Customer-Owned Portion],O6473),Table15[Unique ID],0),0)))</f>
        <v/>
      </c>
      <c r="X6473"/>
    </row>
    <row r="6474" spans="2:24" x14ac:dyDescent="0.25">
      <c r="B6474" s="146"/>
      <c r="C6474" s="31"/>
      <c r="D6474" s="31"/>
      <c r="E6474" s="44"/>
      <c r="F6474" s="43"/>
      <c r="G6474" s="84"/>
      <c r="H6474" s="31"/>
      <c r="I6474" s="208"/>
      <c r="J6474" s="84"/>
      <c r="K6474" s="31"/>
      <c r="L6474" s="31"/>
      <c r="M6474" s="169"/>
      <c r="N6474" s="148"/>
      <c r="O6474" s="106"/>
      <c r="P6474" s="43"/>
      <c r="Q6474" s="31"/>
      <c r="R6474" s="84"/>
      <c r="S6474" s="31"/>
      <c r="T6474" s="31"/>
      <c r="U6474" s="169"/>
      <c r="V6474" s="150"/>
      <c r="W6474" s="141" t="str" cm="1">
        <f t="array" ref="W6474">IF(SUM(LEN(B6474:V6474))=0,"",IF(OR(OR(ISBLANK(F6474),SUM(LEN(C6474),LEN(D6474))=0),AND(NOT(E6474="Unknown"),ISBLANK(J6474)),AND(NOT(O6474="Unknown"),ISBLANK(R6474))),"Missing Information", INDEX(Table15[Entire Service Line Classification], MATCH(SUMIFS(Table15[Unique ID],Table15[System-Owned Portion],E6474,Table15[If Material Anything Other than "Lead" in Column E,Was Material Ever Previously Lead?],G6474,Table15[Customer-Owned Portion],O6474),Table15[Unique ID],0),0)))</f>
        <v/>
      </c>
      <c r="X6474"/>
    </row>
    <row r="6475" spans="2:24" x14ac:dyDescent="0.25">
      <c r="B6475" s="146"/>
      <c r="C6475" s="31"/>
      <c r="D6475" s="31"/>
      <c r="E6475" s="44"/>
      <c r="F6475" s="43"/>
      <c r="G6475" s="84"/>
      <c r="H6475" s="31"/>
      <c r="I6475" s="208"/>
      <c r="J6475" s="84"/>
      <c r="K6475" s="31"/>
      <c r="L6475" s="31"/>
      <c r="M6475" s="169"/>
      <c r="N6475" s="148"/>
      <c r="O6475" s="106"/>
      <c r="P6475" s="43"/>
      <c r="Q6475" s="31"/>
      <c r="R6475" s="84"/>
      <c r="S6475" s="31"/>
      <c r="T6475" s="31"/>
      <c r="U6475" s="169"/>
      <c r="V6475" s="150"/>
      <c r="W6475" s="141" t="str" cm="1">
        <f t="array" ref="W6475">IF(SUM(LEN(B6475:V6475))=0,"",IF(OR(OR(ISBLANK(F6475),SUM(LEN(C6475),LEN(D6475))=0),AND(NOT(E6475="Unknown"),ISBLANK(J6475)),AND(NOT(O6475="Unknown"),ISBLANK(R6475))),"Missing Information", INDEX(Table15[Entire Service Line Classification], MATCH(SUMIFS(Table15[Unique ID],Table15[System-Owned Portion],E6475,Table15[If Material Anything Other than "Lead" in Column E,Was Material Ever Previously Lead?],G6475,Table15[Customer-Owned Portion],O6475),Table15[Unique ID],0),0)))</f>
        <v/>
      </c>
      <c r="X6475"/>
    </row>
    <row r="6476" spans="2:24" x14ac:dyDescent="0.25">
      <c r="B6476" s="146"/>
      <c r="C6476" s="31"/>
      <c r="D6476" s="31"/>
      <c r="E6476" s="44"/>
      <c r="F6476" s="43"/>
      <c r="G6476" s="84"/>
      <c r="H6476" s="31"/>
      <c r="I6476" s="208"/>
      <c r="J6476" s="84"/>
      <c r="K6476" s="31"/>
      <c r="L6476" s="31"/>
      <c r="M6476" s="169"/>
      <c r="N6476" s="148"/>
      <c r="O6476" s="106"/>
      <c r="P6476" s="43"/>
      <c r="Q6476" s="31"/>
      <c r="R6476" s="84"/>
      <c r="S6476" s="31"/>
      <c r="T6476" s="31"/>
      <c r="U6476" s="169"/>
      <c r="V6476" s="150"/>
      <c r="W6476" s="141" t="str" cm="1">
        <f t="array" ref="W6476">IF(SUM(LEN(B6476:V6476))=0,"",IF(OR(OR(ISBLANK(F6476),SUM(LEN(C6476),LEN(D6476))=0),AND(NOT(E6476="Unknown"),ISBLANK(J6476)),AND(NOT(O6476="Unknown"),ISBLANK(R6476))),"Missing Information", INDEX(Table15[Entire Service Line Classification], MATCH(SUMIFS(Table15[Unique ID],Table15[System-Owned Portion],E6476,Table15[If Material Anything Other than "Lead" in Column E,Was Material Ever Previously Lead?],G6476,Table15[Customer-Owned Portion],O6476),Table15[Unique ID],0),0)))</f>
        <v/>
      </c>
      <c r="X6476"/>
    </row>
    <row r="6477" spans="2:24" x14ac:dyDescent="0.25">
      <c r="B6477" s="146"/>
      <c r="C6477" s="31"/>
      <c r="D6477" s="31"/>
      <c r="E6477" s="44"/>
      <c r="F6477" s="43"/>
      <c r="G6477" s="84"/>
      <c r="H6477" s="31"/>
      <c r="I6477" s="208"/>
      <c r="J6477" s="84"/>
      <c r="K6477" s="31"/>
      <c r="L6477" s="31"/>
      <c r="M6477" s="169"/>
      <c r="N6477" s="148"/>
      <c r="O6477" s="106"/>
      <c r="P6477" s="43"/>
      <c r="Q6477" s="31"/>
      <c r="R6477" s="84"/>
      <c r="S6477" s="31"/>
      <c r="T6477" s="31"/>
      <c r="U6477" s="169"/>
      <c r="V6477" s="150"/>
      <c r="W6477" s="141" t="str" cm="1">
        <f t="array" ref="W6477">IF(SUM(LEN(B6477:V6477))=0,"",IF(OR(OR(ISBLANK(F6477),SUM(LEN(C6477),LEN(D6477))=0),AND(NOT(E6477="Unknown"),ISBLANK(J6477)),AND(NOT(O6477="Unknown"),ISBLANK(R6477))),"Missing Information", INDEX(Table15[Entire Service Line Classification], MATCH(SUMIFS(Table15[Unique ID],Table15[System-Owned Portion],E6477,Table15[If Material Anything Other than "Lead" in Column E,Was Material Ever Previously Lead?],G6477,Table15[Customer-Owned Portion],O6477),Table15[Unique ID],0),0)))</f>
        <v/>
      </c>
      <c r="X6477"/>
    </row>
    <row r="6478" spans="2:24" x14ac:dyDescent="0.25">
      <c r="B6478" s="146"/>
      <c r="C6478" s="31"/>
      <c r="D6478" s="31"/>
      <c r="E6478" s="44"/>
      <c r="F6478" s="43"/>
      <c r="G6478" s="84"/>
      <c r="H6478" s="31"/>
      <c r="I6478" s="208"/>
      <c r="J6478" s="84"/>
      <c r="K6478" s="31"/>
      <c r="L6478" s="31"/>
      <c r="M6478" s="169"/>
      <c r="N6478" s="148"/>
      <c r="O6478" s="106"/>
      <c r="P6478" s="43"/>
      <c r="Q6478" s="31"/>
      <c r="R6478" s="84"/>
      <c r="S6478" s="31"/>
      <c r="T6478" s="31"/>
      <c r="U6478" s="169"/>
      <c r="V6478" s="150"/>
      <c r="W6478" s="141" t="str" cm="1">
        <f t="array" ref="W6478">IF(SUM(LEN(B6478:V6478))=0,"",IF(OR(OR(ISBLANK(F6478),SUM(LEN(C6478),LEN(D6478))=0),AND(NOT(E6478="Unknown"),ISBLANK(J6478)),AND(NOT(O6478="Unknown"),ISBLANK(R6478))),"Missing Information", INDEX(Table15[Entire Service Line Classification], MATCH(SUMIFS(Table15[Unique ID],Table15[System-Owned Portion],E6478,Table15[If Material Anything Other than "Lead" in Column E,Was Material Ever Previously Lead?],G6478,Table15[Customer-Owned Portion],O6478),Table15[Unique ID],0),0)))</f>
        <v/>
      </c>
      <c r="X6478"/>
    </row>
    <row r="6479" spans="2:24" x14ac:dyDescent="0.25">
      <c r="B6479" s="146"/>
      <c r="C6479" s="31"/>
      <c r="D6479" s="31"/>
      <c r="E6479" s="44"/>
      <c r="F6479" s="43"/>
      <c r="G6479" s="84"/>
      <c r="H6479" s="31"/>
      <c r="I6479" s="208"/>
      <c r="J6479" s="84"/>
      <c r="K6479" s="31"/>
      <c r="L6479" s="31"/>
      <c r="M6479" s="169"/>
      <c r="N6479" s="148"/>
      <c r="O6479" s="106"/>
      <c r="P6479" s="43"/>
      <c r="Q6479" s="31"/>
      <c r="R6479" s="84"/>
      <c r="S6479" s="31"/>
      <c r="T6479" s="31"/>
      <c r="U6479" s="169"/>
      <c r="V6479" s="150"/>
      <c r="W6479" s="141" t="str" cm="1">
        <f t="array" ref="W6479">IF(SUM(LEN(B6479:V6479))=0,"",IF(OR(OR(ISBLANK(F6479),SUM(LEN(C6479),LEN(D6479))=0),AND(NOT(E6479="Unknown"),ISBLANK(J6479)),AND(NOT(O6479="Unknown"),ISBLANK(R6479))),"Missing Information", INDEX(Table15[Entire Service Line Classification], MATCH(SUMIFS(Table15[Unique ID],Table15[System-Owned Portion],E6479,Table15[If Material Anything Other than "Lead" in Column E,Was Material Ever Previously Lead?],G6479,Table15[Customer-Owned Portion],O6479),Table15[Unique ID],0),0)))</f>
        <v/>
      </c>
      <c r="X6479"/>
    </row>
    <row r="6480" spans="2:24" x14ac:dyDescent="0.25">
      <c r="B6480" s="146"/>
      <c r="C6480" s="31"/>
      <c r="D6480" s="31"/>
      <c r="E6480" s="44"/>
      <c r="F6480" s="43"/>
      <c r="G6480" s="84"/>
      <c r="H6480" s="31"/>
      <c r="I6480" s="208"/>
      <c r="J6480" s="84"/>
      <c r="K6480" s="31"/>
      <c r="L6480" s="31"/>
      <c r="M6480" s="169"/>
      <c r="N6480" s="148"/>
      <c r="O6480" s="106"/>
      <c r="P6480" s="43"/>
      <c r="Q6480" s="31"/>
      <c r="R6480" s="84"/>
      <c r="S6480" s="31"/>
      <c r="T6480" s="31"/>
      <c r="U6480" s="169"/>
      <c r="V6480" s="150"/>
      <c r="W6480" s="141" t="str" cm="1">
        <f t="array" ref="W6480">IF(SUM(LEN(B6480:V6480))=0,"",IF(OR(OR(ISBLANK(F6480),SUM(LEN(C6480),LEN(D6480))=0),AND(NOT(E6480="Unknown"),ISBLANK(J6480)),AND(NOT(O6480="Unknown"),ISBLANK(R6480))),"Missing Information", INDEX(Table15[Entire Service Line Classification], MATCH(SUMIFS(Table15[Unique ID],Table15[System-Owned Portion],E6480,Table15[If Material Anything Other than "Lead" in Column E,Was Material Ever Previously Lead?],G6480,Table15[Customer-Owned Portion],O6480),Table15[Unique ID],0),0)))</f>
        <v/>
      </c>
      <c r="X6480"/>
    </row>
    <row r="6481" spans="2:24" x14ac:dyDescent="0.25">
      <c r="B6481" s="146"/>
      <c r="C6481" s="31"/>
      <c r="D6481" s="31"/>
      <c r="E6481" s="44"/>
      <c r="F6481" s="43"/>
      <c r="G6481" s="84"/>
      <c r="H6481" s="31"/>
      <c r="I6481" s="208"/>
      <c r="J6481" s="84"/>
      <c r="K6481" s="31"/>
      <c r="L6481" s="31"/>
      <c r="M6481" s="169"/>
      <c r="N6481" s="148"/>
      <c r="O6481" s="106"/>
      <c r="P6481" s="43"/>
      <c r="Q6481" s="31"/>
      <c r="R6481" s="84"/>
      <c r="S6481" s="31"/>
      <c r="T6481" s="31"/>
      <c r="U6481" s="169"/>
      <c r="V6481" s="150"/>
      <c r="W6481" s="141" t="str" cm="1">
        <f t="array" ref="W6481">IF(SUM(LEN(B6481:V6481))=0,"",IF(OR(OR(ISBLANK(F6481),SUM(LEN(C6481),LEN(D6481))=0),AND(NOT(E6481="Unknown"),ISBLANK(J6481)),AND(NOT(O6481="Unknown"),ISBLANK(R6481))),"Missing Information", INDEX(Table15[Entire Service Line Classification], MATCH(SUMIFS(Table15[Unique ID],Table15[System-Owned Portion],E6481,Table15[If Material Anything Other than "Lead" in Column E,Was Material Ever Previously Lead?],G6481,Table15[Customer-Owned Portion],O6481),Table15[Unique ID],0),0)))</f>
        <v/>
      </c>
      <c r="X6481"/>
    </row>
    <row r="6482" spans="2:24" x14ac:dyDescent="0.25">
      <c r="B6482" s="146"/>
      <c r="C6482" s="31"/>
      <c r="D6482" s="31"/>
      <c r="E6482" s="44"/>
      <c r="F6482" s="43"/>
      <c r="G6482" s="84"/>
      <c r="H6482" s="31"/>
      <c r="I6482" s="208"/>
      <c r="J6482" s="84"/>
      <c r="K6482" s="31"/>
      <c r="L6482" s="31"/>
      <c r="M6482" s="169"/>
      <c r="N6482" s="148"/>
      <c r="O6482" s="106"/>
      <c r="P6482" s="43"/>
      <c r="Q6482" s="31"/>
      <c r="R6482" s="84"/>
      <c r="S6482" s="31"/>
      <c r="T6482" s="31"/>
      <c r="U6482" s="169"/>
      <c r="V6482" s="150"/>
      <c r="W6482" s="141" t="str" cm="1">
        <f t="array" ref="W6482">IF(SUM(LEN(B6482:V6482))=0,"",IF(OR(OR(ISBLANK(F6482),SUM(LEN(C6482),LEN(D6482))=0),AND(NOT(E6482="Unknown"),ISBLANK(J6482)),AND(NOT(O6482="Unknown"),ISBLANK(R6482))),"Missing Information", INDEX(Table15[Entire Service Line Classification], MATCH(SUMIFS(Table15[Unique ID],Table15[System-Owned Portion],E6482,Table15[If Material Anything Other than "Lead" in Column E,Was Material Ever Previously Lead?],G6482,Table15[Customer-Owned Portion],O6482),Table15[Unique ID],0),0)))</f>
        <v/>
      </c>
      <c r="X6482"/>
    </row>
    <row r="6483" spans="2:24" x14ac:dyDescent="0.25">
      <c r="B6483" s="146"/>
      <c r="C6483" s="31"/>
      <c r="D6483" s="31"/>
      <c r="E6483" s="44"/>
      <c r="F6483" s="43"/>
      <c r="G6483" s="84"/>
      <c r="H6483" s="31"/>
      <c r="I6483" s="208"/>
      <c r="J6483" s="84"/>
      <c r="K6483" s="31"/>
      <c r="L6483" s="31"/>
      <c r="M6483" s="169"/>
      <c r="N6483" s="148"/>
      <c r="O6483" s="106"/>
      <c r="P6483" s="43"/>
      <c r="Q6483" s="31"/>
      <c r="R6483" s="84"/>
      <c r="S6483" s="31"/>
      <c r="T6483" s="31"/>
      <c r="U6483" s="169"/>
      <c r="V6483" s="150"/>
      <c r="W6483" s="141" t="str" cm="1">
        <f t="array" ref="W6483">IF(SUM(LEN(B6483:V6483))=0,"",IF(OR(OR(ISBLANK(F6483),SUM(LEN(C6483),LEN(D6483))=0),AND(NOT(E6483="Unknown"),ISBLANK(J6483)),AND(NOT(O6483="Unknown"),ISBLANK(R6483))),"Missing Information", INDEX(Table15[Entire Service Line Classification], MATCH(SUMIFS(Table15[Unique ID],Table15[System-Owned Portion],E6483,Table15[If Material Anything Other than "Lead" in Column E,Was Material Ever Previously Lead?],G6483,Table15[Customer-Owned Portion],O6483),Table15[Unique ID],0),0)))</f>
        <v/>
      </c>
      <c r="X6483"/>
    </row>
    <row r="6484" spans="2:24" x14ac:dyDescent="0.25">
      <c r="B6484" s="146"/>
      <c r="C6484" s="31"/>
      <c r="D6484" s="31"/>
      <c r="E6484" s="44"/>
      <c r="F6484" s="43"/>
      <c r="G6484" s="84"/>
      <c r="H6484" s="31"/>
      <c r="I6484" s="208"/>
      <c r="J6484" s="84"/>
      <c r="K6484" s="31"/>
      <c r="L6484" s="31"/>
      <c r="M6484" s="169"/>
      <c r="N6484" s="148"/>
      <c r="O6484" s="106"/>
      <c r="P6484" s="43"/>
      <c r="Q6484" s="31"/>
      <c r="R6484" s="84"/>
      <c r="S6484" s="31"/>
      <c r="T6484" s="31"/>
      <c r="U6484" s="169"/>
      <c r="V6484" s="150"/>
      <c r="W6484" s="141" t="str" cm="1">
        <f t="array" ref="W6484">IF(SUM(LEN(B6484:V6484))=0,"",IF(OR(OR(ISBLANK(F6484),SUM(LEN(C6484),LEN(D6484))=0),AND(NOT(E6484="Unknown"),ISBLANK(J6484)),AND(NOT(O6484="Unknown"),ISBLANK(R6484))),"Missing Information", INDEX(Table15[Entire Service Line Classification], MATCH(SUMIFS(Table15[Unique ID],Table15[System-Owned Portion],E6484,Table15[If Material Anything Other than "Lead" in Column E,Was Material Ever Previously Lead?],G6484,Table15[Customer-Owned Portion],O6484),Table15[Unique ID],0),0)))</f>
        <v/>
      </c>
      <c r="X6484"/>
    </row>
    <row r="6485" spans="2:24" x14ac:dyDescent="0.25">
      <c r="B6485" s="146"/>
      <c r="C6485" s="31"/>
      <c r="D6485" s="31"/>
      <c r="E6485" s="44"/>
      <c r="F6485" s="43"/>
      <c r="G6485" s="84"/>
      <c r="H6485" s="31"/>
      <c r="I6485" s="208"/>
      <c r="J6485" s="84"/>
      <c r="K6485" s="31"/>
      <c r="L6485" s="31"/>
      <c r="M6485" s="169"/>
      <c r="N6485" s="148"/>
      <c r="O6485" s="106"/>
      <c r="P6485" s="43"/>
      <c r="Q6485" s="31"/>
      <c r="R6485" s="84"/>
      <c r="S6485" s="31"/>
      <c r="T6485" s="31"/>
      <c r="U6485" s="169"/>
      <c r="V6485" s="150"/>
      <c r="W6485" s="141" t="str" cm="1">
        <f t="array" ref="W6485">IF(SUM(LEN(B6485:V6485))=0,"",IF(OR(OR(ISBLANK(F6485),SUM(LEN(C6485),LEN(D6485))=0),AND(NOT(E6485="Unknown"),ISBLANK(J6485)),AND(NOT(O6485="Unknown"),ISBLANK(R6485))),"Missing Information", INDEX(Table15[Entire Service Line Classification], MATCH(SUMIFS(Table15[Unique ID],Table15[System-Owned Portion],E6485,Table15[If Material Anything Other than "Lead" in Column E,Was Material Ever Previously Lead?],G6485,Table15[Customer-Owned Portion],O6485),Table15[Unique ID],0),0)))</f>
        <v/>
      </c>
      <c r="X6485"/>
    </row>
    <row r="6486" spans="2:24" x14ac:dyDescent="0.25">
      <c r="B6486" s="146"/>
      <c r="C6486" s="31"/>
      <c r="D6486" s="31"/>
      <c r="E6486" s="44"/>
      <c r="F6486" s="43"/>
      <c r="G6486" s="84"/>
      <c r="H6486" s="31"/>
      <c r="I6486" s="208"/>
      <c r="J6486" s="84"/>
      <c r="K6486" s="31"/>
      <c r="L6486" s="31"/>
      <c r="M6486" s="169"/>
      <c r="N6486" s="148"/>
      <c r="O6486" s="106"/>
      <c r="P6486" s="43"/>
      <c r="Q6486" s="31"/>
      <c r="R6486" s="84"/>
      <c r="S6486" s="31"/>
      <c r="T6486" s="31"/>
      <c r="U6486" s="169"/>
      <c r="V6486" s="150"/>
      <c r="W6486" s="141" t="str" cm="1">
        <f t="array" ref="W6486">IF(SUM(LEN(B6486:V6486))=0,"",IF(OR(OR(ISBLANK(F6486),SUM(LEN(C6486),LEN(D6486))=0),AND(NOT(E6486="Unknown"),ISBLANK(J6486)),AND(NOT(O6486="Unknown"),ISBLANK(R6486))),"Missing Information", INDEX(Table15[Entire Service Line Classification], MATCH(SUMIFS(Table15[Unique ID],Table15[System-Owned Portion],E6486,Table15[If Material Anything Other than "Lead" in Column E,Was Material Ever Previously Lead?],G6486,Table15[Customer-Owned Portion],O6486),Table15[Unique ID],0),0)))</f>
        <v/>
      </c>
      <c r="X6486"/>
    </row>
    <row r="6487" spans="2:24" x14ac:dyDescent="0.25">
      <c r="B6487" s="146"/>
      <c r="C6487" s="31"/>
      <c r="D6487" s="31"/>
      <c r="E6487" s="44"/>
      <c r="F6487" s="43"/>
      <c r="G6487" s="84"/>
      <c r="H6487" s="31"/>
      <c r="I6487" s="208"/>
      <c r="J6487" s="84"/>
      <c r="K6487" s="31"/>
      <c r="L6487" s="31"/>
      <c r="M6487" s="169"/>
      <c r="N6487" s="148"/>
      <c r="O6487" s="106"/>
      <c r="P6487" s="43"/>
      <c r="Q6487" s="31"/>
      <c r="R6487" s="84"/>
      <c r="S6487" s="31"/>
      <c r="T6487" s="31"/>
      <c r="U6487" s="169"/>
      <c r="V6487" s="150"/>
      <c r="W6487" s="141" t="str" cm="1">
        <f t="array" ref="W6487">IF(SUM(LEN(B6487:V6487))=0,"",IF(OR(OR(ISBLANK(F6487),SUM(LEN(C6487),LEN(D6487))=0),AND(NOT(E6487="Unknown"),ISBLANK(J6487)),AND(NOT(O6487="Unknown"),ISBLANK(R6487))),"Missing Information", INDEX(Table15[Entire Service Line Classification], MATCH(SUMIFS(Table15[Unique ID],Table15[System-Owned Portion],E6487,Table15[If Material Anything Other than "Lead" in Column E,Was Material Ever Previously Lead?],G6487,Table15[Customer-Owned Portion],O6487),Table15[Unique ID],0),0)))</f>
        <v/>
      </c>
      <c r="X6487"/>
    </row>
    <row r="6488" spans="2:24" x14ac:dyDescent="0.25">
      <c r="B6488" s="146"/>
      <c r="C6488" s="31"/>
      <c r="D6488" s="31"/>
      <c r="E6488" s="44"/>
      <c r="F6488" s="43"/>
      <c r="G6488" s="84"/>
      <c r="H6488" s="31"/>
      <c r="I6488" s="208"/>
      <c r="J6488" s="84"/>
      <c r="K6488" s="31"/>
      <c r="L6488" s="31"/>
      <c r="M6488" s="169"/>
      <c r="N6488" s="148"/>
      <c r="O6488" s="106"/>
      <c r="P6488" s="43"/>
      <c r="Q6488" s="31"/>
      <c r="R6488" s="84"/>
      <c r="S6488" s="31"/>
      <c r="T6488" s="31"/>
      <c r="U6488" s="169"/>
      <c r="V6488" s="150"/>
      <c r="W6488" s="141" t="str" cm="1">
        <f t="array" ref="W6488">IF(SUM(LEN(B6488:V6488))=0,"",IF(OR(OR(ISBLANK(F6488),SUM(LEN(C6488),LEN(D6488))=0),AND(NOT(E6488="Unknown"),ISBLANK(J6488)),AND(NOT(O6488="Unknown"),ISBLANK(R6488))),"Missing Information", INDEX(Table15[Entire Service Line Classification], MATCH(SUMIFS(Table15[Unique ID],Table15[System-Owned Portion],E6488,Table15[If Material Anything Other than "Lead" in Column E,Was Material Ever Previously Lead?],G6488,Table15[Customer-Owned Portion],O6488),Table15[Unique ID],0),0)))</f>
        <v/>
      </c>
      <c r="X6488"/>
    </row>
    <row r="6489" spans="2:24" x14ac:dyDescent="0.25">
      <c r="B6489" s="146"/>
      <c r="C6489" s="31"/>
      <c r="D6489" s="31"/>
      <c r="E6489" s="44"/>
      <c r="F6489" s="43"/>
      <c r="G6489" s="84"/>
      <c r="H6489" s="31"/>
      <c r="I6489" s="208"/>
      <c r="J6489" s="84"/>
      <c r="K6489" s="31"/>
      <c r="L6489" s="31"/>
      <c r="M6489" s="169"/>
      <c r="N6489" s="148"/>
      <c r="O6489" s="106"/>
      <c r="P6489" s="43"/>
      <c r="Q6489" s="31"/>
      <c r="R6489" s="84"/>
      <c r="S6489" s="31"/>
      <c r="T6489" s="31"/>
      <c r="U6489" s="169"/>
      <c r="V6489" s="150"/>
      <c r="W6489" s="141" t="str" cm="1">
        <f t="array" ref="W6489">IF(SUM(LEN(B6489:V6489))=0,"",IF(OR(OR(ISBLANK(F6489),SUM(LEN(C6489),LEN(D6489))=0),AND(NOT(E6489="Unknown"),ISBLANK(J6489)),AND(NOT(O6489="Unknown"),ISBLANK(R6489))),"Missing Information", INDEX(Table15[Entire Service Line Classification], MATCH(SUMIFS(Table15[Unique ID],Table15[System-Owned Portion],E6489,Table15[If Material Anything Other than "Lead" in Column E,Was Material Ever Previously Lead?],G6489,Table15[Customer-Owned Portion],O6489),Table15[Unique ID],0),0)))</f>
        <v/>
      </c>
      <c r="X6489"/>
    </row>
    <row r="6490" spans="2:24" x14ac:dyDescent="0.25">
      <c r="B6490" s="146"/>
      <c r="C6490" s="31"/>
      <c r="D6490" s="31"/>
      <c r="E6490" s="44"/>
      <c r="F6490" s="43"/>
      <c r="G6490" s="84"/>
      <c r="H6490" s="31"/>
      <c r="I6490" s="208"/>
      <c r="J6490" s="84"/>
      <c r="K6490" s="31"/>
      <c r="L6490" s="31"/>
      <c r="M6490" s="169"/>
      <c r="N6490" s="148"/>
      <c r="O6490" s="106"/>
      <c r="P6490" s="43"/>
      <c r="Q6490" s="31"/>
      <c r="R6490" s="84"/>
      <c r="S6490" s="31"/>
      <c r="T6490" s="31"/>
      <c r="U6490" s="169"/>
      <c r="V6490" s="150"/>
      <c r="W6490" s="141" t="str" cm="1">
        <f t="array" ref="W6490">IF(SUM(LEN(B6490:V6490))=0,"",IF(OR(OR(ISBLANK(F6490),SUM(LEN(C6490),LEN(D6490))=0),AND(NOT(E6490="Unknown"),ISBLANK(J6490)),AND(NOT(O6490="Unknown"),ISBLANK(R6490))),"Missing Information", INDEX(Table15[Entire Service Line Classification], MATCH(SUMIFS(Table15[Unique ID],Table15[System-Owned Portion],E6490,Table15[If Material Anything Other than "Lead" in Column E,Was Material Ever Previously Lead?],G6490,Table15[Customer-Owned Portion],O6490),Table15[Unique ID],0),0)))</f>
        <v/>
      </c>
      <c r="X6490"/>
    </row>
    <row r="6491" spans="2:24" x14ac:dyDescent="0.25">
      <c r="B6491" s="146"/>
      <c r="C6491" s="31"/>
      <c r="D6491" s="31"/>
      <c r="E6491" s="44"/>
      <c r="F6491" s="43"/>
      <c r="G6491" s="84"/>
      <c r="H6491" s="31"/>
      <c r="I6491" s="208"/>
      <c r="J6491" s="84"/>
      <c r="K6491" s="31"/>
      <c r="L6491" s="31"/>
      <c r="M6491" s="169"/>
      <c r="N6491" s="148"/>
      <c r="O6491" s="106"/>
      <c r="P6491" s="43"/>
      <c r="Q6491" s="31"/>
      <c r="R6491" s="84"/>
      <c r="S6491" s="31"/>
      <c r="T6491" s="31"/>
      <c r="U6491" s="169"/>
      <c r="V6491" s="150"/>
      <c r="W6491" s="141" t="str" cm="1">
        <f t="array" ref="W6491">IF(SUM(LEN(B6491:V6491))=0,"",IF(OR(OR(ISBLANK(F6491),SUM(LEN(C6491),LEN(D6491))=0),AND(NOT(E6491="Unknown"),ISBLANK(J6491)),AND(NOT(O6491="Unknown"),ISBLANK(R6491))),"Missing Information", INDEX(Table15[Entire Service Line Classification], MATCH(SUMIFS(Table15[Unique ID],Table15[System-Owned Portion],E6491,Table15[If Material Anything Other than "Lead" in Column E,Was Material Ever Previously Lead?],G6491,Table15[Customer-Owned Portion],O6491),Table15[Unique ID],0),0)))</f>
        <v/>
      </c>
      <c r="X6491"/>
    </row>
    <row r="6492" spans="2:24" x14ac:dyDescent="0.25">
      <c r="B6492" s="146"/>
      <c r="C6492" s="31"/>
      <c r="D6492" s="31"/>
      <c r="E6492" s="44"/>
      <c r="F6492" s="43"/>
      <c r="G6492" s="84"/>
      <c r="H6492" s="31"/>
      <c r="I6492" s="208"/>
      <c r="J6492" s="84"/>
      <c r="K6492" s="31"/>
      <c r="L6492" s="31"/>
      <c r="M6492" s="169"/>
      <c r="N6492" s="148"/>
      <c r="O6492" s="106"/>
      <c r="P6492" s="43"/>
      <c r="Q6492" s="31"/>
      <c r="R6492" s="84"/>
      <c r="S6492" s="31"/>
      <c r="T6492" s="31"/>
      <c r="U6492" s="169"/>
      <c r="V6492" s="150"/>
      <c r="W6492" s="141" t="str" cm="1">
        <f t="array" ref="W6492">IF(SUM(LEN(B6492:V6492))=0,"",IF(OR(OR(ISBLANK(F6492),SUM(LEN(C6492),LEN(D6492))=0),AND(NOT(E6492="Unknown"),ISBLANK(J6492)),AND(NOT(O6492="Unknown"),ISBLANK(R6492))),"Missing Information", INDEX(Table15[Entire Service Line Classification], MATCH(SUMIFS(Table15[Unique ID],Table15[System-Owned Portion],E6492,Table15[If Material Anything Other than "Lead" in Column E,Was Material Ever Previously Lead?],G6492,Table15[Customer-Owned Portion],O6492),Table15[Unique ID],0),0)))</f>
        <v/>
      </c>
      <c r="X6492"/>
    </row>
    <row r="6493" spans="2:24" x14ac:dyDescent="0.25">
      <c r="B6493" s="146"/>
      <c r="C6493" s="31"/>
      <c r="D6493" s="31"/>
      <c r="E6493" s="44"/>
      <c r="F6493" s="43"/>
      <c r="G6493" s="84"/>
      <c r="H6493" s="31"/>
      <c r="I6493" s="208"/>
      <c r="J6493" s="84"/>
      <c r="K6493" s="31"/>
      <c r="L6493" s="31"/>
      <c r="M6493" s="169"/>
      <c r="N6493" s="148"/>
      <c r="O6493" s="106"/>
      <c r="P6493" s="43"/>
      <c r="Q6493" s="31"/>
      <c r="R6493" s="84"/>
      <c r="S6493" s="31"/>
      <c r="T6493" s="31"/>
      <c r="U6493" s="169"/>
      <c r="V6493" s="150"/>
      <c r="W6493" s="141" t="str" cm="1">
        <f t="array" ref="W6493">IF(SUM(LEN(B6493:V6493))=0,"",IF(OR(OR(ISBLANK(F6493),SUM(LEN(C6493),LEN(D6493))=0),AND(NOT(E6493="Unknown"),ISBLANK(J6493)),AND(NOT(O6493="Unknown"),ISBLANK(R6493))),"Missing Information", INDEX(Table15[Entire Service Line Classification], MATCH(SUMIFS(Table15[Unique ID],Table15[System-Owned Portion],E6493,Table15[If Material Anything Other than "Lead" in Column E,Was Material Ever Previously Lead?],G6493,Table15[Customer-Owned Portion],O6493),Table15[Unique ID],0),0)))</f>
        <v/>
      </c>
      <c r="X6493"/>
    </row>
    <row r="6494" spans="2:24" x14ac:dyDescent="0.25">
      <c r="B6494" s="146"/>
      <c r="C6494" s="31"/>
      <c r="D6494" s="31"/>
      <c r="E6494" s="44"/>
      <c r="F6494" s="43"/>
      <c r="G6494" s="84"/>
      <c r="H6494" s="31"/>
      <c r="I6494" s="208"/>
      <c r="J6494" s="84"/>
      <c r="K6494" s="31"/>
      <c r="L6494" s="31"/>
      <c r="M6494" s="169"/>
      <c r="N6494" s="148"/>
      <c r="O6494" s="106"/>
      <c r="P6494" s="43"/>
      <c r="Q6494" s="31"/>
      <c r="R6494" s="84"/>
      <c r="S6494" s="31"/>
      <c r="T6494" s="31"/>
      <c r="U6494" s="169"/>
      <c r="V6494" s="150"/>
      <c r="W6494" s="141" t="str" cm="1">
        <f t="array" ref="W6494">IF(SUM(LEN(B6494:V6494))=0,"",IF(OR(OR(ISBLANK(F6494),SUM(LEN(C6494),LEN(D6494))=0),AND(NOT(E6494="Unknown"),ISBLANK(J6494)),AND(NOT(O6494="Unknown"),ISBLANK(R6494))),"Missing Information", INDEX(Table15[Entire Service Line Classification], MATCH(SUMIFS(Table15[Unique ID],Table15[System-Owned Portion],E6494,Table15[If Material Anything Other than "Lead" in Column E,Was Material Ever Previously Lead?],G6494,Table15[Customer-Owned Portion],O6494),Table15[Unique ID],0),0)))</f>
        <v/>
      </c>
      <c r="X6494"/>
    </row>
    <row r="6495" spans="2:24" x14ac:dyDescent="0.25">
      <c r="B6495" s="146"/>
      <c r="C6495" s="31"/>
      <c r="D6495" s="31"/>
      <c r="E6495" s="44"/>
      <c r="F6495" s="43"/>
      <c r="G6495" s="84"/>
      <c r="H6495" s="31"/>
      <c r="I6495" s="208"/>
      <c r="J6495" s="84"/>
      <c r="K6495" s="31"/>
      <c r="L6495" s="31"/>
      <c r="M6495" s="169"/>
      <c r="N6495" s="148"/>
      <c r="O6495" s="106"/>
      <c r="P6495" s="43"/>
      <c r="Q6495" s="31"/>
      <c r="R6495" s="84"/>
      <c r="S6495" s="31"/>
      <c r="T6495" s="31"/>
      <c r="U6495" s="169"/>
      <c r="V6495" s="150"/>
      <c r="W6495" s="141" t="str" cm="1">
        <f t="array" ref="W6495">IF(SUM(LEN(B6495:V6495))=0,"",IF(OR(OR(ISBLANK(F6495),SUM(LEN(C6495),LEN(D6495))=0),AND(NOT(E6495="Unknown"),ISBLANK(J6495)),AND(NOT(O6495="Unknown"),ISBLANK(R6495))),"Missing Information", INDEX(Table15[Entire Service Line Classification], MATCH(SUMIFS(Table15[Unique ID],Table15[System-Owned Portion],E6495,Table15[If Material Anything Other than "Lead" in Column E,Was Material Ever Previously Lead?],G6495,Table15[Customer-Owned Portion],O6495),Table15[Unique ID],0),0)))</f>
        <v/>
      </c>
      <c r="X6495"/>
    </row>
    <row r="6496" spans="2:24" x14ac:dyDescent="0.25">
      <c r="B6496" s="146"/>
      <c r="C6496" s="31"/>
      <c r="D6496" s="31"/>
      <c r="E6496" s="44"/>
      <c r="F6496" s="43"/>
      <c r="G6496" s="84"/>
      <c r="H6496" s="31"/>
      <c r="I6496" s="208"/>
      <c r="J6496" s="84"/>
      <c r="K6496" s="31"/>
      <c r="L6496" s="31"/>
      <c r="M6496" s="169"/>
      <c r="N6496" s="148"/>
      <c r="O6496" s="106"/>
      <c r="P6496" s="43"/>
      <c r="Q6496" s="31"/>
      <c r="R6496" s="84"/>
      <c r="S6496" s="31"/>
      <c r="T6496" s="31"/>
      <c r="U6496" s="169"/>
      <c r="V6496" s="150"/>
      <c r="W6496" s="141" t="str" cm="1">
        <f t="array" ref="W6496">IF(SUM(LEN(B6496:V6496))=0,"",IF(OR(OR(ISBLANK(F6496),SUM(LEN(C6496),LEN(D6496))=0),AND(NOT(E6496="Unknown"),ISBLANK(J6496)),AND(NOT(O6496="Unknown"),ISBLANK(R6496))),"Missing Information", INDEX(Table15[Entire Service Line Classification], MATCH(SUMIFS(Table15[Unique ID],Table15[System-Owned Portion],E6496,Table15[If Material Anything Other than "Lead" in Column E,Was Material Ever Previously Lead?],G6496,Table15[Customer-Owned Portion],O6496),Table15[Unique ID],0),0)))</f>
        <v/>
      </c>
      <c r="X6496"/>
    </row>
    <row r="6497" spans="2:24" x14ac:dyDescent="0.25">
      <c r="B6497" s="146"/>
      <c r="C6497" s="31"/>
      <c r="D6497" s="31"/>
      <c r="E6497" s="44"/>
      <c r="F6497" s="43"/>
      <c r="G6497" s="84"/>
      <c r="H6497" s="31"/>
      <c r="I6497" s="208"/>
      <c r="J6497" s="84"/>
      <c r="K6497" s="31"/>
      <c r="L6497" s="31"/>
      <c r="M6497" s="169"/>
      <c r="N6497" s="148"/>
      <c r="O6497" s="106"/>
      <c r="P6497" s="43"/>
      <c r="Q6497" s="31"/>
      <c r="R6497" s="84"/>
      <c r="S6497" s="31"/>
      <c r="T6497" s="31"/>
      <c r="U6497" s="169"/>
      <c r="V6497" s="150"/>
      <c r="W6497" s="141" t="str" cm="1">
        <f t="array" ref="W6497">IF(SUM(LEN(B6497:V6497))=0,"",IF(OR(OR(ISBLANK(F6497),SUM(LEN(C6497),LEN(D6497))=0),AND(NOT(E6497="Unknown"),ISBLANK(J6497)),AND(NOT(O6497="Unknown"),ISBLANK(R6497))),"Missing Information", INDEX(Table15[Entire Service Line Classification], MATCH(SUMIFS(Table15[Unique ID],Table15[System-Owned Portion],E6497,Table15[If Material Anything Other than "Lead" in Column E,Was Material Ever Previously Lead?],G6497,Table15[Customer-Owned Portion],O6497),Table15[Unique ID],0),0)))</f>
        <v/>
      </c>
      <c r="X6497"/>
    </row>
    <row r="6498" spans="2:24" x14ac:dyDescent="0.25">
      <c r="B6498" s="146"/>
      <c r="C6498" s="31"/>
      <c r="D6498" s="31"/>
      <c r="E6498" s="44"/>
      <c r="F6498" s="43"/>
      <c r="G6498" s="84"/>
      <c r="H6498" s="31"/>
      <c r="I6498" s="208"/>
      <c r="J6498" s="84"/>
      <c r="K6498" s="31"/>
      <c r="L6498" s="31"/>
      <c r="M6498" s="169"/>
      <c r="N6498" s="148"/>
      <c r="O6498" s="106"/>
      <c r="P6498" s="43"/>
      <c r="Q6498" s="31"/>
      <c r="R6498" s="84"/>
      <c r="S6498" s="31"/>
      <c r="T6498" s="31"/>
      <c r="U6498" s="169"/>
      <c r="V6498" s="150"/>
      <c r="W6498" s="141" t="str" cm="1">
        <f t="array" ref="W6498">IF(SUM(LEN(B6498:V6498))=0,"",IF(OR(OR(ISBLANK(F6498),SUM(LEN(C6498),LEN(D6498))=0),AND(NOT(E6498="Unknown"),ISBLANK(J6498)),AND(NOT(O6498="Unknown"),ISBLANK(R6498))),"Missing Information", INDEX(Table15[Entire Service Line Classification], MATCH(SUMIFS(Table15[Unique ID],Table15[System-Owned Portion],E6498,Table15[If Material Anything Other than "Lead" in Column E,Was Material Ever Previously Lead?],G6498,Table15[Customer-Owned Portion],O6498),Table15[Unique ID],0),0)))</f>
        <v/>
      </c>
      <c r="X6498"/>
    </row>
    <row r="6499" spans="2:24" x14ac:dyDescent="0.25">
      <c r="B6499" s="146"/>
      <c r="C6499" s="31"/>
      <c r="D6499" s="31"/>
      <c r="E6499" s="44"/>
      <c r="F6499" s="43"/>
      <c r="G6499" s="84"/>
      <c r="H6499" s="31"/>
      <c r="I6499" s="208"/>
      <c r="J6499" s="84"/>
      <c r="K6499" s="31"/>
      <c r="L6499" s="31"/>
      <c r="M6499" s="169"/>
      <c r="N6499" s="148"/>
      <c r="O6499" s="106"/>
      <c r="P6499" s="43"/>
      <c r="Q6499" s="31"/>
      <c r="R6499" s="84"/>
      <c r="S6499" s="31"/>
      <c r="T6499" s="31"/>
      <c r="U6499" s="169"/>
      <c r="V6499" s="150"/>
      <c r="W6499" s="141" t="str" cm="1">
        <f t="array" ref="W6499">IF(SUM(LEN(B6499:V6499))=0,"",IF(OR(OR(ISBLANK(F6499),SUM(LEN(C6499),LEN(D6499))=0),AND(NOT(E6499="Unknown"),ISBLANK(J6499)),AND(NOT(O6499="Unknown"),ISBLANK(R6499))),"Missing Information", INDEX(Table15[Entire Service Line Classification], MATCH(SUMIFS(Table15[Unique ID],Table15[System-Owned Portion],E6499,Table15[If Material Anything Other than "Lead" in Column E,Was Material Ever Previously Lead?],G6499,Table15[Customer-Owned Portion],O6499),Table15[Unique ID],0),0)))</f>
        <v/>
      </c>
      <c r="X6499"/>
    </row>
    <row r="6500" spans="2:24" x14ac:dyDescent="0.25">
      <c r="B6500" s="146"/>
      <c r="C6500" s="31"/>
      <c r="D6500" s="31"/>
      <c r="E6500" s="44"/>
      <c r="F6500" s="43"/>
      <c r="G6500" s="84"/>
      <c r="H6500" s="31"/>
      <c r="I6500" s="208"/>
      <c r="J6500" s="84"/>
      <c r="K6500" s="31"/>
      <c r="L6500" s="31"/>
      <c r="M6500" s="169"/>
      <c r="N6500" s="148"/>
      <c r="O6500" s="106"/>
      <c r="P6500" s="43"/>
      <c r="Q6500" s="31"/>
      <c r="R6500" s="84"/>
      <c r="S6500" s="31"/>
      <c r="T6500" s="31"/>
      <c r="U6500" s="169"/>
      <c r="V6500" s="150"/>
      <c r="W6500" s="141" t="str" cm="1">
        <f t="array" ref="W6500">IF(SUM(LEN(B6500:V6500))=0,"",IF(OR(OR(ISBLANK(F6500),SUM(LEN(C6500),LEN(D6500))=0),AND(NOT(E6500="Unknown"),ISBLANK(J6500)),AND(NOT(O6500="Unknown"),ISBLANK(R6500))),"Missing Information", INDEX(Table15[Entire Service Line Classification], MATCH(SUMIFS(Table15[Unique ID],Table15[System-Owned Portion],E6500,Table15[If Material Anything Other than "Lead" in Column E,Was Material Ever Previously Lead?],G6500,Table15[Customer-Owned Portion],O6500),Table15[Unique ID],0),0)))</f>
        <v/>
      </c>
      <c r="X6500"/>
    </row>
    <row r="6501" spans="2:24" x14ac:dyDescent="0.25">
      <c r="B6501" s="146"/>
      <c r="C6501" s="31"/>
      <c r="D6501" s="31"/>
      <c r="E6501" s="44"/>
      <c r="F6501" s="43"/>
      <c r="G6501" s="84"/>
      <c r="H6501" s="31"/>
      <c r="I6501" s="208"/>
      <c r="J6501" s="84"/>
      <c r="K6501" s="31"/>
      <c r="L6501" s="31"/>
      <c r="M6501" s="169"/>
      <c r="N6501" s="148"/>
      <c r="O6501" s="106"/>
      <c r="P6501" s="43"/>
      <c r="Q6501" s="31"/>
      <c r="R6501" s="84"/>
      <c r="S6501" s="31"/>
      <c r="T6501" s="31"/>
      <c r="U6501" s="169"/>
      <c r="V6501" s="150"/>
      <c r="W6501" s="141" t="str" cm="1">
        <f t="array" ref="W6501">IF(SUM(LEN(B6501:V6501))=0,"",IF(OR(OR(ISBLANK(F6501),SUM(LEN(C6501),LEN(D6501))=0),AND(NOT(E6501="Unknown"),ISBLANK(J6501)),AND(NOT(O6501="Unknown"),ISBLANK(R6501))),"Missing Information", INDEX(Table15[Entire Service Line Classification], MATCH(SUMIFS(Table15[Unique ID],Table15[System-Owned Portion],E6501,Table15[If Material Anything Other than "Lead" in Column E,Was Material Ever Previously Lead?],G6501,Table15[Customer-Owned Portion],O6501),Table15[Unique ID],0),0)))</f>
        <v/>
      </c>
      <c r="X6501"/>
    </row>
    <row r="6502" spans="2:24" x14ac:dyDescent="0.25">
      <c r="B6502" s="146"/>
      <c r="C6502" s="31"/>
      <c r="D6502" s="31"/>
      <c r="E6502" s="44"/>
      <c r="F6502" s="43"/>
      <c r="G6502" s="84"/>
      <c r="H6502" s="31"/>
      <c r="I6502" s="208"/>
      <c r="J6502" s="84"/>
      <c r="K6502" s="31"/>
      <c r="L6502" s="31"/>
      <c r="M6502" s="169"/>
      <c r="N6502" s="148"/>
      <c r="O6502" s="106"/>
      <c r="P6502" s="43"/>
      <c r="Q6502" s="31"/>
      <c r="R6502" s="84"/>
      <c r="S6502" s="31"/>
      <c r="T6502" s="31"/>
      <c r="U6502" s="169"/>
      <c r="V6502" s="150"/>
      <c r="W6502" s="141" t="str" cm="1">
        <f t="array" ref="W6502">IF(SUM(LEN(B6502:V6502))=0,"",IF(OR(OR(ISBLANK(F6502),SUM(LEN(C6502),LEN(D6502))=0),AND(NOT(E6502="Unknown"),ISBLANK(J6502)),AND(NOT(O6502="Unknown"),ISBLANK(R6502))),"Missing Information", INDEX(Table15[Entire Service Line Classification], MATCH(SUMIFS(Table15[Unique ID],Table15[System-Owned Portion],E6502,Table15[If Material Anything Other than "Lead" in Column E,Was Material Ever Previously Lead?],G6502,Table15[Customer-Owned Portion],O6502),Table15[Unique ID],0),0)))</f>
        <v/>
      </c>
      <c r="X6502"/>
    </row>
    <row r="6503" spans="2:24" x14ac:dyDescent="0.25">
      <c r="B6503" s="146"/>
      <c r="C6503" s="31"/>
      <c r="D6503" s="31"/>
      <c r="E6503" s="44"/>
      <c r="F6503" s="43"/>
      <c r="G6503" s="84"/>
      <c r="H6503" s="31"/>
      <c r="I6503" s="208"/>
      <c r="J6503" s="84"/>
      <c r="K6503" s="31"/>
      <c r="L6503" s="31"/>
      <c r="M6503" s="169"/>
      <c r="N6503" s="148"/>
      <c r="O6503" s="106"/>
      <c r="P6503" s="43"/>
      <c r="Q6503" s="31"/>
      <c r="R6503" s="84"/>
      <c r="S6503" s="31"/>
      <c r="T6503" s="31"/>
      <c r="U6503" s="169"/>
      <c r="V6503" s="150"/>
      <c r="W6503" s="141" t="str" cm="1">
        <f t="array" ref="W6503">IF(SUM(LEN(B6503:V6503))=0,"",IF(OR(OR(ISBLANK(F6503),SUM(LEN(C6503),LEN(D6503))=0),AND(NOT(E6503="Unknown"),ISBLANK(J6503)),AND(NOT(O6503="Unknown"),ISBLANK(R6503))),"Missing Information", INDEX(Table15[Entire Service Line Classification], MATCH(SUMIFS(Table15[Unique ID],Table15[System-Owned Portion],E6503,Table15[If Material Anything Other than "Lead" in Column E,Was Material Ever Previously Lead?],G6503,Table15[Customer-Owned Portion],O6503),Table15[Unique ID],0),0)))</f>
        <v/>
      </c>
      <c r="X6503"/>
    </row>
    <row r="6504" spans="2:24" x14ac:dyDescent="0.25">
      <c r="B6504" s="146"/>
      <c r="C6504" s="31"/>
      <c r="D6504" s="31"/>
      <c r="E6504" s="44"/>
      <c r="F6504" s="43"/>
      <c r="G6504" s="84"/>
      <c r="H6504" s="31"/>
      <c r="I6504" s="208"/>
      <c r="J6504" s="84"/>
      <c r="K6504" s="31"/>
      <c r="L6504" s="31"/>
      <c r="M6504" s="169"/>
      <c r="N6504" s="148"/>
      <c r="O6504" s="106"/>
      <c r="P6504" s="43"/>
      <c r="Q6504" s="31"/>
      <c r="R6504" s="84"/>
      <c r="S6504" s="31"/>
      <c r="T6504" s="31"/>
      <c r="U6504" s="169"/>
      <c r="V6504" s="150"/>
      <c r="W6504" s="141" t="str" cm="1">
        <f t="array" ref="W6504">IF(SUM(LEN(B6504:V6504))=0,"",IF(OR(OR(ISBLANK(F6504),SUM(LEN(C6504),LEN(D6504))=0),AND(NOT(E6504="Unknown"),ISBLANK(J6504)),AND(NOT(O6504="Unknown"),ISBLANK(R6504))),"Missing Information", INDEX(Table15[Entire Service Line Classification], MATCH(SUMIFS(Table15[Unique ID],Table15[System-Owned Portion],E6504,Table15[If Material Anything Other than "Lead" in Column E,Was Material Ever Previously Lead?],G6504,Table15[Customer-Owned Portion],O6504),Table15[Unique ID],0),0)))</f>
        <v/>
      </c>
      <c r="X6504"/>
    </row>
    <row r="6505" spans="2:24" x14ac:dyDescent="0.25">
      <c r="B6505" s="146"/>
      <c r="C6505" s="31"/>
      <c r="D6505" s="31"/>
      <c r="E6505" s="44"/>
      <c r="F6505" s="43"/>
      <c r="G6505" s="84"/>
      <c r="H6505" s="31"/>
      <c r="I6505" s="208"/>
      <c r="J6505" s="84"/>
      <c r="K6505" s="31"/>
      <c r="L6505" s="31"/>
      <c r="M6505" s="169"/>
      <c r="N6505" s="148"/>
      <c r="O6505" s="106"/>
      <c r="P6505" s="43"/>
      <c r="Q6505" s="31"/>
      <c r="R6505" s="84"/>
      <c r="S6505" s="31"/>
      <c r="T6505" s="31"/>
      <c r="U6505" s="169"/>
      <c r="V6505" s="150"/>
      <c r="W6505" s="141" t="str" cm="1">
        <f t="array" ref="W6505">IF(SUM(LEN(B6505:V6505))=0,"",IF(OR(OR(ISBLANK(F6505),SUM(LEN(C6505),LEN(D6505))=0),AND(NOT(E6505="Unknown"),ISBLANK(J6505)),AND(NOT(O6505="Unknown"),ISBLANK(R6505))),"Missing Information", INDEX(Table15[Entire Service Line Classification], MATCH(SUMIFS(Table15[Unique ID],Table15[System-Owned Portion],E6505,Table15[If Material Anything Other than "Lead" in Column E,Was Material Ever Previously Lead?],G6505,Table15[Customer-Owned Portion],O6505),Table15[Unique ID],0),0)))</f>
        <v/>
      </c>
      <c r="X6505"/>
    </row>
    <row r="6506" spans="2:24" x14ac:dyDescent="0.25">
      <c r="B6506" s="146"/>
      <c r="C6506" s="31"/>
      <c r="D6506" s="31"/>
      <c r="E6506" s="44"/>
      <c r="F6506" s="43"/>
      <c r="G6506" s="84"/>
      <c r="H6506" s="31"/>
      <c r="I6506" s="208"/>
      <c r="J6506" s="84"/>
      <c r="K6506" s="31"/>
      <c r="L6506" s="31"/>
      <c r="M6506" s="169"/>
      <c r="N6506" s="148"/>
      <c r="O6506" s="106"/>
      <c r="P6506" s="43"/>
      <c r="Q6506" s="31"/>
      <c r="R6506" s="84"/>
      <c r="S6506" s="31"/>
      <c r="T6506" s="31"/>
      <c r="U6506" s="169"/>
      <c r="V6506" s="150"/>
      <c r="W6506" s="141" t="str" cm="1">
        <f t="array" ref="W6506">IF(SUM(LEN(B6506:V6506))=0,"",IF(OR(OR(ISBLANK(F6506),SUM(LEN(C6506),LEN(D6506))=0),AND(NOT(E6506="Unknown"),ISBLANK(J6506)),AND(NOT(O6506="Unknown"),ISBLANK(R6506))),"Missing Information", INDEX(Table15[Entire Service Line Classification], MATCH(SUMIFS(Table15[Unique ID],Table15[System-Owned Portion],E6506,Table15[If Material Anything Other than "Lead" in Column E,Was Material Ever Previously Lead?],G6506,Table15[Customer-Owned Portion],O6506),Table15[Unique ID],0),0)))</f>
        <v/>
      </c>
      <c r="X6506"/>
    </row>
    <row r="6507" spans="2:24" x14ac:dyDescent="0.25">
      <c r="B6507" s="146"/>
      <c r="C6507" s="31"/>
      <c r="D6507" s="31"/>
      <c r="E6507" s="44"/>
      <c r="F6507" s="43"/>
      <c r="G6507" s="84"/>
      <c r="H6507" s="31"/>
      <c r="I6507" s="208"/>
      <c r="J6507" s="84"/>
      <c r="K6507" s="31"/>
      <c r="L6507" s="31"/>
      <c r="M6507" s="169"/>
      <c r="N6507" s="148"/>
      <c r="O6507" s="106"/>
      <c r="P6507" s="43"/>
      <c r="Q6507" s="31"/>
      <c r="R6507" s="84"/>
      <c r="S6507" s="31"/>
      <c r="T6507" s="31"/>
      <c r="U6507" s="169"/>
      <c r="V6507" s="150"/>
      <c r="W6507" s="141" t="str" cm="1">
        <f t="array" ref="W6507">IF(SUM(LEN(B6507:V6507))=0,"",IF(OR(OR(ISBLANK(F6507),SUM(LEN(C6507),LEN(D6507))=0),AND(NOT(E6507="Unknown"),ISBLANK(J6507)),AND(NOT(O6507="Unknown"),ISBLANK(R6507))),"Missing Information", INDEX(Table15[Entire Service Line Classification], MATCH(SUMIFS(Table15[Unique ID],Table15[System-Owned Portion],E6507,Table15[If Material Anything Other than "Lead" in Column E,Was Material Ever Previously Lead?],G6507,Table15[Customer-Owned Portion],O6507),Table15[Unique ID],0),0)))</f>
        <v/>
      </c>
      <c r="X6507"/>
    </row>
    <row r="6508" spans="2:24" x14ac:dyDescent="0.25">
      <c r="B6508" s="146"/>
      <c r="C6508" s="31"/>
      <c r="D6508" s="31"/>
      <c r="E6508" s="44"/>
      <c r="F6508" s="43"/>
      <c r="G6508" s="84"/>
      <c r="H6508" s="31"/>
      <c r="I6508" s="208"/>
      <c r="J6508" s="84"/>
      <c r="K6508" s="31"/>
      <c r="L6508" s="31"/>
      <c r="M6508" s="169"/>
      <c r="N6508" s="148"/>
      <c r="O6508" s="106"/>
      <c r="P6508" s="43"/>
      <c r="Q6508" s="31"/>
      <c r="R6508" s="84"/>
      <c r="S6508" s="31"/>
      <c r="T6508" s="31"/>
      <c r="U6508" s="169"/>
      <c r="V6508" s="150"/>
      <c r="W6508" s="141" t="str" cm="1">
        <f t="array" ref="W6508">IF(SUM(LEN(B6508:V6508))=0,"",IF(OR(OR(ISBLANK(F6508),SUM(LEN(C6508),LEN(D6508))=0),AND(NOT(E6508="Unknown"),ISBLANK(J6508)),AND(NOT(O6508="Unknown"),ISBLANK(R6508))),"Missing Information", INDEX(Table15[Entire Service Line Classification], MATCH(SUMIFS(Table15[Unique ID],Table15[System-Owned Portion],E6508,Table15[If Material Anything Other than "Lead" in Column E,Was Material Ever Previously Lead?],G6508,Table15[Customer-Owned Portion],O6508),Table15[Unique ID],0),0)))</f>
        <v/>
      </c>
      <c r="X6508"/>
    </row>
    <row r="6509" spans="2:24" x14ac:dyDescent="0.25">
      <c r="B6509" s="146"/>
      <c r="C6509" s="31"/>
      <c r="D6509" s="31"/>
      <c r="E6509" s="44"/>
      <c r="F6509" s="43"/>
      <c r="G6509" s="84"/>
      <c r="H6509" s="31"/>
      <c r="I6509" s="208"/>
      <c r="J6509" s="84"/>
      <c r="K6509" s="31"/>
      <c r="L6509" s="31"/>
      <c r="M6509" s="169"/>
      <c r="N6509" s="148"/>
      <c r="O6509" s="106"/>
      <c r="P6509" s="43"/>
      <c r="Q6509" s="31"/>
      <c r="R6509" s="84"/>
      <c r="S6509" s="31"/>
      <c r="T6509" s="31"/>
      <c r="U6509" s="169"/>
      <c r="V6509" s="150"/>
      <c r="W6509" s="141" t="str" cm="1">
        <f t="array" ref="W6509">IF(SUM(LEN(B6509:V6509))=0,"",IF(OR(OR(ISBLANK(F6509),SUM(LEN(C6509),LEN(D6509))=0),AND(NOT(E6509="Unknown"),ISBLANK(J6509)),AND(NOT(O6509="Unknown"),ISBLANK(R6509))),"Missing Information", INDEX(Table15[Entire Service Line Classification], MATCH(SUMIFS(Table15[Unique ID],Table15[System-Owned Portion],E6509,Table15[If Material Anything Other than "Lead" in Column E,Was Material Ever Previously Lead?],G6509,Table15[Customer-Owned Portion],O6509),Table15[Unique ID],0),0)))</f>
        <v/>
      </c>
      <c r="X6509"/>
    </row>
    <row r="6510" spans="2:24" x14ac:dyDescent="0.25">
      <c r="B6510" s="146"/>
      <c r="C6510" s="31"/>
      <c r="D6510" s="31"/>
      <c r="E6510" s="44"/>
      <c r="F6510" s="43"/>
      <c r="G6510" s="84"/>
      <c r="H6510" s="31"/>
      <c r="I6510" s="208"/>
      <c r="J6510" s="84"/>
      <c r="K6510" s="31"/>
      <c r="L6510" s="31"/>
      <c r="M6510" s="169"/>
      <c r="N6510" s="148"/>
      <c r="O6510" s="106"/>
      <c r="P6510" s="43"/>
      <c r="Q6510" s="31"/>
      <c r="R6510" s="84"/>
      <c r="S6510" s="31"/>
      <c r="T6510" s="31"/>
      <c r="U6510" s="169"/>
      <c r="V6510" s="150"/>
      <c r="W6510" s="141" t="str" cm="1">
        <f t="array" ref="W6510">IF(SUM(LEN(B6510:V6510))=0,"",IF(OR(OR(ISBLANK(F6510),SUM(LEN(C6510),LEN(D6510))=0),AND(NOT(E6510="Unknown"),ISBLANK(J6510)),AND(NOT(O6510="Unknown"),ISBLANK(R6510))),"Missing Information", INDEX(Table15[Entire Service Line Classification], MATCH(SUMIFS(Table15[Unique ID],Table15[System-Owned Portion],E6510,Table15[If Material Anything Other than "Lead" in Column E,Was Material Ever Previously Lead?],G6510,Table15[Customer-Owned Portion],O6510),Table15[Unique ID],0),0)))</f>
        <v/>
      </c>
      <c r="X6510"/>
    </row>
    <row r="6511" spans="2:24" x14ac:dyDescent="0.25">
      <c r="B6511" s="146"/>
      <c r="C6511" s="31"/>
      <c r="D6511" s="31"/>
      <c r="E6511" s="44"/>
      <c r="F6511" s="43"/>
      <c r="G6511" s="84"/>
      <c r="H6511" s="31"/>
      <c r="I6511" s="208"/>
      <c r="J6511" s="84"/>
      <c r="K6511" s="31"/>
      <c r="L6511" s="31"/>
      <c r="M6511" s="169"/>
      <c r="N6511" s="148"/>
      <c r="O6511" s="106"/>
      <c r="P6511" s="43"/>
      <c r="Q6511" s="31"/>
      <c r="R6511" s="84"/>
      <c r="S6511" s="31"/>
      <c r="T6511" s="31"/>
      <c r="U6511" s="169"/>
      <c r="V6511" s="150"/>
      <c r="W6511" s="141" t="str" cm="1">
        <f t="array" ref="W6511">IF(SUM(LEN(B6511:V6511))=0,"",IF(OR(OR(ISBLANK(F6511),SUM(LEN(C6511),LEN(D6511))=0),AND(NOT(E6511="Unknown"),ISBLANK(J6511)),AND(NOT(O6511="Unknown"),ISBLANK(R6511))),"Missing Information", INDEX(Table15[Entire Service Line Classification], MATCH(SUMIFS(Table15[Unique ID],Table15[System-Owned Portion],E6511,Table15[If Material Anything Other than "Lead" in Column E,Was Material Ever Previously Lead?],G6511,Table15[Customer-Owned Portion],O6511),Table15[Unique ID],0),0)))</f>
        <v/>
      </c>
      <c r="X6511"/>
    </row>
    <row r="6512" spans="2:24" x14ac:dyDescent="0.25">
      <c r="B6512" s="146"/>
      <c r="C6512" s="31"/>
      <c r="D6512" s="31"/>
      <c r="E6512" s="44"/>
      <c r="F6512" s="43"/>
      <c r="G6512" s="84"/>
      <c r="H6512" s="31"/>
      <c r="I6512" s="208"/>
      <c r="J6512" s="84"/>
      <c r="K6512" s="31"/>
      <c r="L6512" s="31"/>
      <c r="M6512" s="169"/>
      <c r="N6512" s="148"/>
      <c r="O6512" s="106"/>
      <c r="P6512" s="43"/>
      <c r="Q6512" s="31"/>
      <c r="R6512" s="84"/>
      <c r="S6512" s="31"/>
      <c r="T6512" s="31"/>
      <c r="U6512" s="169"/>
      <c r="V6512" s="150"/>
      <c r="W6512" s="141" t="str" cm="1">
        <f t="array" ref="W6512">IF(SUM(LEN(B6512:V6512))=0,"",IF(OR(OR(ISBLANK(F6512),SUM(LEN(C6512),LEN(D6512))=0),AND(NOT(E6512="Unknown"),ISBLANK(J6512)),AND(NOT(O6512="Unknown"),ISBLANK(R6512))),"Missing Information", INDEX(Table15[Entire Service Line Classification], MATCH(SUMIFS(Table15[Unique ID],Table15[System-Owned Portion],E6512,Table15[If Material Anything Other than "Lead" in Column E,Was Material Ever Previously Lead?],G6512,Table15[Customer-Owned Portion],O6512),Table15[Unique ID],0),0)))</f>
        <v/>
      </c>
      <c r="X6512"/>
    </row>
    <row r="6513" spans="2:24" x14ac:dyDescent="0.25">
      <c r="B6513" s="146"/>
      <c r="C6513" s="31"/>
      <c r="D6513" s="31"/>
      <c r="E6513" s="44"/>
      <c r="F6513" s="43"/>
      <c r="G6513" s="84"/>
      <c r="H6513" s="31"/>
      <c r="I6513" s="208"/>
      <c r="J6513" s="84"/>
      <c r="K6513" s="31"/>
      <c r="L6513" s="31"/>
      <c r="M6513" s="169"/>
      <c r="N6513" s="148"/>
      <c r="O6513" s="106"/>
      <c r="P6513" s="43"/>
      <c r="Q6513" s="31"/>
      <c r="R6513" s="84"/>
      <c r="S6513" s="31"/>
      <c r="T6513" s="31"/>
      <c r="U6513" s="169"/>
      <c r="V6513" s="150"/>
      <c r="W6513" s="141" t="str" cm="1">
        <f t="array" ref="W6513">IF(SUM(LEN(B6513:V6513))=0,"",IF(OR(OR(ISBLANK(F6513),SUM(LEN(C6513),LEN(D6513))=0),AND(NOT(E6513="Unknown"),ISBLANK(J6513)),AND(NOT(O6513="Unknown"),ISBLANK(R6513))),"Missing Information", INDEX(Table15[Entire Service Line Classification], MATCH(SUMIFS(Table15[Unique ID],Table15[System-Owned Portion],E6513,Table15[If Material Anything Other than "Lead" in Column E,Was Material Ever Previously Lead?],G6513,Table15[Customer-Owned Portion],O6513),Table15[Unique ID],0),0)))</f>
        <v/>
      </c>
      <c r="X6513"/>
    </row>
    <row r="6514" spans="2:24" x14ac:dyDescent="0.25">
      <c r="B6514" s="146"/>
      <c r="C6514" s="31"/>
      <c r="D6514" s="31"/>
      <c r="E6514" s="44"/>
      <c r="F6514" s="43"/>
      <c r="G6514" s="84"/>
      <c r="H6514" s="31"/>
      <c r="I6514" s="208"/>
      <c r="J6514" s="84"/>
      <c r="K6514" s="31"/>
      <c r="L6514" s="31"/>
      <c r="M6514" s="169"/>
      <c r="N6514" s="148"/>
      <c r="O6514" s="106"/>
      <c r="P6514" s="43"/>
      <c r="Q6514" s="31"/>
      <c r="R6514" s="84"/>
      <c r="S6514" s="31"/>
      <c r="T6514" s="31"/>
      <c r="U6514" s="169"/>
      <c r="V6514" s="150"/>
      <c r="W6514" s="141" t="str" cm="1">
        <f t="array" ref="W6514">IF(SUM(LEN(B6514:V6514))=0,"",IF(OR(OR(ISBLANK(F6514),SUM(LEN(C6514),LEN(D6514))=0),AND(NOT(E6514="Unknown"),ISBLANK(J6514)),AND(NOT(O6514="Unknown"),ISBLANK(R6514))),"Missing Information", INDEX(Table15[Entire Service Line Classification], MATCH(SUMIFS(Table15[Unique ID],Table15[System-Owned Portion],E6514,Table15[If Material Anything Other than "Lead" in Column E,Was Material Ever Previously Lead?],G6514,Table15[Customer-Owned Portion],O6514),Table15[Unique ID],0),0)))</f>
        <v/>
      </c>
      <c r="X6514"/>
    </row>
    <row r="6515" spans="2:24" x14ac:dyDescent="0.25">
      <c r="B6515" s="146"/>
      <c r="C6515" s="31"/>
      <c r="D6515" s="31"/>
      <c r="E6515" s="44"/>
      <c r="F6515" s="43"/>
      <c r="G6515" s="84"/>
      <c r="H6515" s="31"/>
      <c r="I6515" s="208"/>
      <c r="J6515" s="84"/>
      <c r="K6515" s="31"/>
      <c r="L6515" s="31"/>
      <c r="M6515" s="169"/>
      <c r="N6515" s="148"/>
      <c r="O6515" s="106"/>
      <c r="P6515" s="43"/>
      <c r="Q6515" s="31"/>
      <c r="R6515" s="84"/>
      <c r="S6515" s="31"/>
      <c r="T6515" s="31"/>
      <c r="U6515" s="169"/>
      <c r="V6515" s="150"/>
      <c r="W6515" s="141" t="str" cm="1">
        <f t="array" ref="W6515">IF(SUM(LEN(B6515:V6515))=0,"",IF(OR(OR(ISBLANK(F6515),SUM(LEN(C6515),LEN(D6515))=0),AND(NOT(E6515="Unknown"),ISBLANK(J6515)),AND(NOT(O6515="Unknown"),ISBLANK(R6515))),"Missing Information", INDEX(Table15[Entire Service Line Classification], MATCH(SUMIFS(Table15[Unique ID],Table15[System-Owned Portion],E6515,Table15[If Material Anything Other than "Lead" in Column E,Was Material Ever Previously Lead?],G6515,Table15[Customer-Owned Portion],O6515),Table15[Unique ID],0),0)))</f>
        <v/>
      </c>
      <c r="X6515"/>
    </row>
    <row r="6516" spans="2:24" x14ac:dyDescent="0.25">
      <c r="B6516" s="146"/>
      <c r="C6516" s="31"/>
      <c r="D6516" s="31"/>
      <c r="E6516" s="44"/>
      <c r="F6516" s="43"/>
      <c r="G6516" s="84"/>
      <c r="H6516" s="31"/>
      <c r="I6516" s="208"/>
      <c r="J6516" s="84"/>
      <c r="K6516" s="31"/>
      <c r="L6516" s="31"/>
      <c r="M6516" s="169"/>
      <c r="N6516" s="148"/>
      <c r="O6516" s="106"/>
      <c r="P6516" s="43"/>
      <c r="Q6516" s="31"/>
      <c r="R6516" s="84"/>
      <c r="S6516" s="31"/>
      <c r="T6516" s="31"/>
      <c r="U6516" s="169"/>
      <c r="V6516" s="150"/>
      <c r="W6516" s="141" t="str" cm="1">
        <f t="array" ref="W6516">IF(SUM(LEN(B6516:V6516))=0,"",IF(OR(OR(ISBLANK(F6516),SUM(LEN(C6516),LEN(D6516))=0),AND(NOT(E6516="Unknown"),ISBLANK(J6516)),AND(NOT(O6516="Unknown"),ISBLANK(R6516))),"Missing Information", INDEX(Table15[Entire Service Line Classification], MATCH(SUMIFS(Table15[Unique ID],Table15[System-Owned Portion],E6516,Table15[If Material Anything Other than "Lead" in Column E,Was Material Ever Previously Lead?],G6516,Table15[Customer-Owned Portion],O6516),Table15[Unique ID],0),0)))</f>
        <v/>
      </c>
      <c r="X6516"/>
    </row>
    <row r="6517" spans="2:24" x14ac:dyDescent="0.25">
      <c r="B6517" s="146"/>
      <c r="C6517" s="31"/>
      <c r="D6517" s="31"/>
      <c r="E6517" s="44"/>
      <c r="F6517" s="43"/>
      <c r="G6517" s="84"/>
      <c r="H6517" s="31"/>
      <c r="I6517" s="208"/>
      <c r="J6517" s="84"/>
      <c r="K6517" s="31"/>
      <c r="L6517" s="31"/>
      <c r="M6517" s="169"/>
      <c r="N6517" s="148"/>
      <c r="O6517" s="106"/>
      <c r="P6517" s="43"/>
      <c r="Q6517" s="31"/>
      <c r="R6517" s="84"/>
      <c r="S6517" s="31"/>
      <c r="T6517" s="31"/>
      <c r="U6517" s="169"/>
      <c r="V6517" s="150"/>
      <c r="W6517" s="141" t="str" cm="1">
        <f t="array" ref="W6517">IF(SUM(LEN(B6517:V6517))=0,"",IF(OR(OR(ISBLANK(F6517),SUM(LEN(C6517),LEN(D6517))=0),AND(NOT(E6517="Unknown"),ISBLANK(J6517)),AND(NOT(O6517="Unknown"),ISBLANK(R6517))),"Missing Information", INDEX(Table15[Entire Service Line Classification], MATCH(SUMIFS(Table15[Unique ID],Table15[System-Owned Portion],E6517,Table15[If Material Anything Other than "Lead" in Column E,Was Material Ever Previously Lead?],G6517,Table15[Customer-Owned Portion],O6517),Table15[Unique ID],0),0)))</f>
        <v/>
      </c>
      <c r="X6517"/>
    </row>
    <row r="6518" spans="2:24" x14ac:dyDescent="0.25">
      <c r="B6518" s="146"/>
      <c r="C6518" s="31"/>
      <c r="D6518" s="31"/>
      <c r="E6518" s="44"/>
      <c r="F6518" s="43"/>
      <c r="G6518" s="84"/>
      <c r="H6518" s="31"/>
      <c r="I6518" s="208"/>
      <c r="J6518" s="84"/>
      <c r="K6518" s="31"/>
      <c r="L6518" s="31"/>
      <c r="M6518" s="169"/>
      <c r="N6518" s="148"/>
      <c r="O6518" s="106"/>
      <c r="P6518" s="43"/>
      <c r="Q6518" s="31"/>
      <c r="R6518" s="84"/>
      <c r="S6518" s="31"/>
      <c r="T6518" s="31"/>
      <c r="U6518" s="169"/>
      <c r="V6518" s="150"/>
      <c r="W6518" s="141" t="str" cm="1">
        <f t="array" ref="W6518">IF(SUM(LEN(B6518:V6518))=0,"",IF(OR(OR(ISBLANK(F6518),SUM(LEN(C6518),LEN(D6518))=0),AND(NOT(E6518="Unknown"),ISBLANK(J6518)),AND(NOT(O6518="Unknown"),ISBLANK(R6518))),"Missing Information", INDEX(Table15[Entire Service Line Classification], MATCH(SUMIFS(Table15[Unique ID],Table15[System-Owned Portion],E6518,Table15[If Material Anything Other than "Lead" in Column E,Was Material Ever Previously Lead?],G6518,Table15[Customer-Owned Portion],O6518),Table15[Unique ID],0),0)))</f>
        <v/>
      </c>
      <c r="X6518"/>
    </row>
    <row r="6519" spans="2:24" x14ac:dyDescent="0.25">
      <c r="B6519" s="146"/>
      <c r="C6519" s="31"/>
      <c r="D6519" s="31"/>
      <c r="E6519" s="44"/>
      <c r="F6519" s="43"/>
      <c r="G6519" s="84"/>
      <c r="H6519" s="31"/>
      <c r="I6519" s="208"/>
      <c r="J6519" s="84"/>
      <c r="K6519" s="31"/>
      <c r="L6519" s="31"/>
      <c r="M6519" s="169"/>
      <c r="N6519" s="148"/>
      <c r="O6519" s="106"/>
      <c r="P6519" s="43"/>
      <c r="Q6519" s="31"/>
      <c r="R6519" s="84"/>
      <c r="S6519" s="31"/>
      <c r="T6519" s="31"/>
      <c r="U6519" s="169"/>
      <c r="V6519" s="150"/>
      <c r="W6519" s="141" t="str" cm="1">
        <f t="array" ref="W6519">IF(SUM(LEN(B6519:V6519))=0,"",IF(OR(OR(ISBLANK(F6519),SUM(LEN(C6519),LEN(D6519))=0),AND(NOT(E6519="Unknown"),ISBLANK(J6519)),AND(NOT(O6519="Unknown"),ISBLANK(R6519))),"Missing Information", INDEX(Table15[Entire Service Line Classification], MATCH(SUMIFS(Table15[Unique ID],Table15[System-Owned Portion],E6519,Table15[If Material Anything Other than "Lead" in Column E,Was Material Ever Previously Lead?],G6519,Table15[Customer-Owned Portion],O6519),Table15[Unique ID],0),0)))</f>
        <v/>
      </c>
      <c r="X6519"/>
    </row>
    <row r="6520" spans="2:24" x14ac:dyDescent="0.25">
      <c r="B6520" s="146"/>
      <c r="C6520" s="31"/>
      <c r="D6520" s="31"/>
      <c r="E6520" s="44"/>
      <c r="F6520" s="43"/>
      <c r="G6520" s="84"/>
      <c r="H6520" s="31"/>
      <c r="I6520" s="208"/>
      <c r="J6520" s="84"/>
      <c r="K6520" s="31"/>
      <c r="L6520" s="31"/>
      <c r="M6520" s="169"/>
      <c r="N6520" s="148"/>
      <c r="O6520" s="106"/>
      <c r="P6520" s="43"/>
      <c r="Q6520" s="31"/>
      <c r="R6520" s="84"/>
      <c r="S6520" s="31"/>
      <c r="T6520" s="31"/>
      <c r="U6520" s="169"/>
      <c r="V6520" s="150"/>
      <c r="W6520" s="141" t="str" cm="1">
        <f t="array" ref="W6520">IF(SUM(LEN(B6520:V6520))=0,"",IF(OR(OR(ISBLANK(F6520),SUM(LEN(C6520),LEN(D6520))=0),AND(NOT(E6520="Unknown"),ISBLANK(J6520)),AND(NOT(O6520="Unknown"),ISBLANK(R6520))),"Missing Information", INDEX(Table15[Entire Service Line Classification], MATCH(SUMIFS(Table15[Unique ID],Table15[System-Owned Portion],E6520,Table15[If Material Anything Other than "Lead" in Column E,Was Material Ever Previously Lead?],G6520,Table15[Customer-Owned Portion],O6520),Table15[Unique ID],0),0)))</f>
        <v/>
      </c>
      <c r="X6520"/>
    </row>
    <row r="6521" spans="2:24" x14ac:dyDescent="0.25">
      <c r="B6521" s="146"/>
      <c r="C6521" s="31"/>
      <c r="D6521" s="31"/>
      <c r="E6521" s="44"/>
      <c r="F6521" s="43"/>
      <c r="G6521" s="84"/>
      <c r="H6521" s="31"/>
      <c r="I6521" s="208"/>
      <c r="J6521" s="84"/>
      <c r="K6521" s="31"/>
      <c r="L6521" s="31"/>
      <c r="M6521" s="169"/>
      <c r="N6521" s="148"/>
      <c r="O6521" s="106"/>
      <c r="P6521" s="43"/>
      <c r="Q6521" s="31"/>
      <c r="R6521" s="84"/>
      <c r="S6521" s="31"/>
      <c r="T6521" s="31"/>
      <c r="U6521" s="169"/>
      <c r="V6521" s="150"/>
      <c r="W6521" s="141" t="str" cm="1">
        <f t="array" ref="W6521">IF(SUM(LEN(B6521:V6521))=0,"",IF(OR(OR(ISBLANK(F6521),SUM(LEN(C6521),LEN(D6521))=0),AND(NOT(E6521="Unknown"),ISBLANK(J6521)),AND(NOT(O6521="Unknown"),ISBLANK(R6521))),"Missing Information", INDEX(Table15[Entire Service Line Classification], MATCH(SUMIFS(Table15[Unique ID],Table15[System-Owned Portion],E6521,Table15[If Material Anything Other than "Lead" in Column E,Was Material Ever Previously Lead?],G6521,Table15[Customer-Owned Portion],O6521),Table15[Unique ID],0),0)))</f>
        <v/>
      </c>
      <c r="X6521"/>
    </row>
    <row r="6522" spans="2:24" x14ac:dyDescent="0.25">
      <c r="B6522" s="146"/>
      <c r="C6522" s="31"/>
      <c r="D6522" s="31"/>
      <c r="E6522" s="44"/>
      <c r="F6522" s="43"/>
      <c r="G6522" s="84"/>
      <c r="H6522" s="31"/>
      <c r="I6522" s="208"/>
      <c r="J6522" s="84"/>
      <c r="K6522" s="31"/>
      <c r="L6522" s="31"/>
      <c r="M6522" s="169"/>
      <c r="N6522" s="148"/>
      <c r="O6522" s="106"/>
      <c r="P6522" s="43"/>
      <c r="Q6522" s="31"/>
      <c r="R6522" s="84"/>
      <c r="S6522" s="31"/>
      <c r="T6522" s="31"/>
      <c r="U6522" s="169"/>
      <c r="V6522" s="150"/>
      <c r="W6522" s="141" t="str" cm="1">
        <f t="array" ref="W6522">IF(SUM(LEN(B6522:V6522))=0,"",IF(OR(OR(ISBLANK(F6522),SUM(LEN(C6522),LEN(D6522))=0),AND(NOT(E6522="Unknown"),ISBLANK(J6522)),AND(NOT(O6522="Unknown"),ISBLANK(R6522))),"Missing Information", INDEX(Table15[Entire Service Line Classification], MATCH(SUMIFS(Table15[Unique ID],Table15[System-Owned Portion],E6522,Table15[If Material Anything Other than "Lead" in Column E,Was Material Ever Previously Lead?],G6522,Table15[Customer-Owned Portion],O6522),Table15[Unique ID],0),0)))</f>
        <v/>
      </c>
      <c r="X6522"/>
    </row>
    <row r="6523" spans="2:24" x14ac:dyDescent="0.25">
      <c r="B6523" s="146"/>
      <c r="C6523" s="31"/>
      <c r="D6523" s="31"/>
      <c r="E6523" s="44"/>
      <c r="F6523" s="43"/>
      <c r="G6523" s="84"/>
      <c r="H6523" s="31"/>
      <c r="I6523" s="208"/>
      <c r="J6523" s="84"/>
      <c r="K6523" s="31"/>
      <c r="L6523" s="31"/>
      <c r="M6523" s="169"/>
      <c r="N6523" s="148"/>
      <c r="O6523" s="106"/>
      <c r="P6523" s="43"/>
      <c r="Q6523" s="31"/>
      <c r="R6523" s="84"/>
      <c r="S6523" s="31"/>
      <c r="T6523" s="31"/>
      <c r="U6523" s="169"/>
      <c r="V6523" s="150"/>
      <c r="W6523" s="141" t="str" cm="1">
        <f t="array" ref="W6523">IF(SUM(LEN(B6523:V6523))=0,"",IF(OR(OR(ISBLANK(F6523),SUM(LEN(C6523),LEN(D6523))=0),AND(NOT(E6523="Unknown"),ISBLANK(J6523)),AND(NOT(O6523="Unknown"),ISBLANK(R6523))),"Missing Information", INDEX(Table15[Entire Service Line Classification], MATCH(SUMIFS(Table15[Unique ID],Table15[System-Owned Portion],E6523,Table15[If Material Anything Other than "Lead" in Column E,Was Material Ever Previously Lead?],G6523,Table15[Customer-Owned Portion],O6523),Table15[Unique ID],0),0)))</f>
        <v/>
      </c>
      <c r="X6523"/>
    </row>
    <row r="6524" spans="2:24" x14ac:dyDescent="0.25">
      <c r="B6524" s="146"/>
      <c r="C6524" s="31"/>
      <c r="D6524" s="31"/>
      <c r="E6524" s="44"/>
      <c r="F6524" s="43"/>
      <c r="G6524" s="84"/>
      <c r="H6524" s="31"/>
      <c r="I6524" s="208"/>
      <c r="J6524" s="84"/>
      <c r="K6524" s="31"/>
      <c r="L6524" s="31"/>
      <c r="M6524" s="169"/>
      <c r="N6524" s="148"/>
      <c r="O6524" s="106"/>
      <c r="P6524" s="43"/>
      <c r="Q6524" s="31"/>
      <c r="R6524" s="84"/>
      <c r="S6524" s="31"/>
      <c r="T6524" s="31"/>
      <c r="U6524" s="169"/>
      <c r="V6524" s="150"/>
      <c r="W6524" s="141" t="str" cm="1">
        <f t="array" ref="W6524">IF(SUM(LEN(B6524:V6524))=0,"",IF(OR(OR(ISBLANK(F6524),SUM(LEN(C6524),LEN(D6524))=0),AND(NOT(E6524="Unknown"),ISBLANK(J6524)),AND(NOT(O6524="Unknown"),ISBLANK(R6524))),"Missing Information", INDEX(Table15[Entire Service Line Classification], MATCH(SUMIFS(Table15[Unique ID],Table15[System-Owned Portion],E6524,Table15[If Material Anything Other than "Lead" in Column E,Was Material Ever Previously Lead?],G6524,Table15[Customer-Owned Portion],O6524),Table15[Unique ID],0),0)))</f>
        <v/>
      </c>
      <c r="X6524"/>
    </row>
    <row r="6525" spans="2:24" x14ac:dyDescent="0.25">
      <c r="B6525" s="146"/>
      <c r="C6525" s="31"/>
      <c r="D6525" s="31"/>
      <c r="E6525" s="44"/>
      <c r="F6525" s="43"/>
      <c r="G6525" s="84"/>
      <c r="H6525" s="31"/>
      <c r="I6525" s="208"/>
      <c r="J6525" s="84"/>
      <c r="K6525" s="31"/>
      <c r="L6525" s="31"/>
      <c r="M6525" s="169"/>
      <c r="N6525" s="148"/>
      <c r="O6525" s="106"/>
      <c r="P6525" s="43"/>
      <c r="Q6525" s="31"/>
      <c r="R6525" s="84"/>
      <c r="S6525" s="31"/>
      <c r="T6525" s="31"/>
      <c r="U6525" s="169"/>
      <c r="V6525" s="150"/>
      <c r="W6525" s="141" t="str" cm="1">
        <f t="array" ref="W6525">IF(SUM(LEN(B6525:V6525))=0,"",IF(OR(OR(ISBLANK(F6525),SUM(LEN(C6525),LEN(D6525))=0),AND(NOT(E6525="Unknown"),ISBLANK(J6525)),AND(NOT(O6525="Unknown"),ISBLANK(R6525))),"Missing Information", INDEX(Table15[Entire Service Line Classification], MATCH(SUMIFS(Table15[Unique ID],Table15[System-Owned Portion],E6525,Table15[If Material Anything Other than "Lead" in Column E,Was Material Ever Previously Lead?],G6525,Table15[Customer-Owned Portion],O6525),Table15[Unique ID],0),0)))</f>
        <v/>
      </c>
      <c r="X6525"/>
    </row>
    <row r="6526" spans="2:24" x14ac:dyDescent="0.25">
      <c r="B6526" s="146"/>
      <c r="C6526" s="31"/>
      <c r="D6526" s="31"/>
      <c r="E6526" s="44"/>
      <c r="F6526" s="43"/>
      <c r="G6526" s="84"/>
      <c r="H6526" s="31"/>
      <c r="I6526" s="208"/>
      <c r="J6526" s="84"/>
      <c r="K6526" s="31"/>
      <c r="L6526" s="31"/>
      <c r="M6526" s="169"/>
      <c r="N6526" s="148"/>
      <c r="O6526" s="106"/>
      <c r="P6526" s="43"/>
      <c r="Q6526" s="31"/>
      <c r="R6526" s="84"/>
      <c r="S6526" s="31"/>
      <c r="T6526" s="31"/>
      <c r="U6526" s="169"/>
      <c r="V6526" s="150"/>
      <c r="W6526" s="141" t="str" cm="1">
        <f t="array" ref="W6526">IF(SUM(LEN(B6526:V6526))=0,"",IF(OR(OR(ISBLANK(F6526),SUM(LEN(C6526),LEN(D6526))=0),AND(NOT(E6526="Unknown"),ISBLANK(J6526)),AND(NOT(O6526="Unknown"),ISBLANK(R6526))),"Missing Information", INDEX(Table15[Entire Service Line Classification], MATCH(SUMIFS(Table15[Unique ID],Table15[System-Owned Portion],E6526,Table15[If Material Anything Other than "Lead" in Column E,Was Material Ever Previously Lead?],G6526,Table15[Customer-Owned Portion],O6526),Table15[Unique ID],0),0)))</f>
        <v/>
      </c>
      <c r="X6526"/>
    </row>
    <row r="6527" spans="2:24" x14ac:dyDescent="0.25">
      <c r="B6527" s="146"/>
      <c r="C6527" s="31"/>
      <c r="D6527" s="31"/>
      <c r="E6527" s="44"/>
      <c r="F6527" s="43"/>
      <c r="G6527" s="84"/>
      <c r="H6527" s="31"/>
      <c r="I6527" s="208"/>
      <c r="J6527" s="84"/>
      <c r="K6527" s="31"/>
      <c r="L6527" s="31"/>
      <c r="M6527" s="169"/>
      <c r="N6527" s="148"/>
      <c r="O6527" s="106"/>
      <c r="P6527" s="43"/>
      <c r="Q6527" s="31"/>
      <c r="R6527" s="84"/>
      <c r="S6527" s="31"/>
      <c r="T6527" s="31"/>
      <c r="U6527" s="169"/>
      <c r="V6527" s="150"/>
      <c r="W6527" s="141" t="str" cm="1">
        <f t="array" ref="W6527">IF(SUM(LEN(B6527:V6527))=0,"",IF(OR(OR(ISBLANK(F6527),SUM(LEN(C6527),LEN(D6527))=0),AND(NOT(E6527="Unknown"),ISBLANK(J6527)),AND(NOT(O6527="Unknown"),ISBLANK(R6527))),"Missing Information", INDEX(Table15[Entire Service Line Classification], MATCH(SUMIFS(Table15[Unique ID],Table15[System-Owned Portion],E6527,Table15[If Material Anything Other than "Lead" in Column E,Was Material Ever Previously Lead?],G6527,Table15[Customer-Owned Portion],O6527),Table15[Unique ID],0),0)))</f>
        <v/>
      </c>
      <c r="X6527"/>
    </row>
    <row r="6528" spans="2:24" x14ac:dyDescent="0.25">
      <c r="B6528" s="146"/>
      <c r="C6528" s="31"/>
      <c r="D6528" s="31"/>
      <c r="E6528" s="44"/>
      <c r="F6528" s="43"/>
      <c r="G6528" s="84"/>
      <c r="H6528" s="31"/>
      <c r="I6528" s="208"/>
      <c r="J6528" s="84"/>
      <c r="K6528" s="31"/>
      <c r="L6528" s="31"/>
      <c r="M6528" s="169"/>
      <c r="N6528" s="148"/>
      <c r="O6528" s="106"/>
      <c r="P6528" s="43"/>
      <c r="Q6528" s="31"/>
      <c r="R6528" s="84"/>
      <c r="S6528" s="31"/>
      <c r="T6528" s="31"/>
      <c r="U6528" s="169"/>
      <c r="V6528" s="150"/>
      <c r="W6528" s="141" t="str" cm="1">
        <f t="array" ref="W6528">IF(SUM(LEN(B6528:V6528))=0,"",IF(OR(OR(ISBLANK(F6528),SUM(LEN(C6528),LEN(D6528))=0),AND(NOT(E6528="Unknown"),ISBLANK(J6528)),AND(NOT(O6528="Unknown"),ISBLANK(R6528))),"Missing Information", INDEX(Table15[Entire Service Line Classification], MATCH(SUMIFS(Table15[Unique ID],Table15[System-Owned Portion],E6528,Table15[If Material Anything Other than "Lead" in Column E,Was Material Ever Previously Lead?],G6528,Table15[Customer-Owned Portion],O6528),Table15[Unique ID],0),0)))</f>
        <v/>
      </c>
      <c r="X6528"/>
    </row>
    <row r="6529" spans="2:24" x14ac:dyDescent="0.25">
      <c r="B6529" s="146"/>
      <c r="C6529" s="31"/>
      <c r="D6529" s="31"/>
      <c r="E6529" s="44"/>
      <c r="F6529" s="43"/>
      <c r="G6529" s="84"/>
      <c r="H6529" s="31"/>
      <c r="I6529" s="208"/>
      <c r="J6529" s="84"/>
      <c r="K6529" s="31"/>
      <c r="L6529" s="31"/>
      <c r="M6529" s="169"/>
      <c r="N6529" s="148"/>
      <c r="O6529" s="106"/>
      <c r="P6529" s="43"/>
      <c r="Q6529" s="31"/>
      <c r="R6529" s="84"/>
      <c r="S6529" s="31"/>
      <c r="T6529" s="31"/>
      <c r="U6529" s="169"/>
      <c r="V6529" s="150"/>
      <c r="W6529" s="141" t="str" cm="1">
        <f t="array" ref="W6529">IF(SUM(LEN(B6529:V6529))=0,"",IF(OR(OR(ISBLANK(F6529),SUM(LEN(C6529),LEN(D6529))=0),AND(NOT(E6529="Unknown"),ISBLANK(J6529)),AND(NOT(O6529="Unknown"),ISBLANK(R6529))),"Missing Information", INDEX(Table15[Entire Service Line Classification], MATCH(SUMIFS(Table15[Unique ID],Table15[System-Owned Portion],E6529,Table15[If Material Anything Other than "Lead" in Column E,Was Material Ever Previously Lead?],G6529,Table15[Customer-Owned Portion],O6529),Table15[Unique ID],0),0)))</f>
        <v/>
      </c>
      <c r="X6529"/>
    </row>
    <row r="6530" spans="2:24" x14ac:dyDescent="0.25">
      <c r="B6530" s="146"/>
      <c r="C6530" s="31"/>
      <c r="D6530" s="31"/>
      <c r="E6530" s="44"/>
      <c r="F6530" s="43"/>
      <c r="G6530" s="84"/>
      <c r="H6530" s="31"/>
      <c r="I6530" s="208"/>
      <c r="J6530" s="84"/>
      <c r="K6530" s="31"/>
      <c r="L6530" s="31"/>
      <c r="M6530" s="169"/>
      <c r="N6530" s="148"/>
      <c r="O6530" s="106"/>
      <c r="P6530" s="43"/>
      <c r="Q6530" s="31"/>
      <c r="R6530" s="84"/>
      <c r="S6530" s="31"/>
      <c r="T6530" s="31"/>
      <c r="U6530" s="169"/>
      <c r="V6530" s="150"/>
      <c r="W6530" s="141" t="str" cm="1">
        <f t="array" ref="W6530">IF(SUM(LEN(B6530:V6530))=0,"",IF(OR(OR(ISBLANK(F6530),SUM(LEN(C6530),LEN(D6530))=0),AND(NOT(E6530="Unknown"),ISBLANK(J6530)),AND(NOT(O6530="Unknown"),ISBLANK(R6530))),"Missing Information", INDEX(Table15[Entire Service Line Classification], MATCH(SUMIFS(Table15[Unique ID],Table15[System-Owned Portion],E6530,Table15[If Material Anything Other than "Lead" in Column E,Was Material Ever Previously Lead?],G6530,Table15[Customer-Owned Portion],O6530),Table15[Unique ID],0),0)))</f>
        <v/>
      </c>
      <c r="X6530"/>
    </row>
    <row r="6531" spans="2:24" x14ac:dyDescent="0.25">
      <c r="B6531" s="146"/>
      <c r="C6531" s="31"/>
      <c r="D6531" s="31"/>
      <c r="E6531" s="44"/>
      <c r="F6531" s="43"/>
      <c r="G6531" s="84"/>
      <c r="H6531" s="31"/>
      <c r="I6531" s="208"/>
      <c r="J6531" s="84"/>
      <c r="K6531" s="31"/>
      <c r="L6531" s="31"/>
      <c r="M6531" s="169"/>
      <c r="N6531" s="148"/>
      <c r="O6531" s="106"/>
      <c r="P6531" s="43"/>
      <c r="Q6531" s="31"/>
      <c r="R6531" s="84"/>
      <c r="S6531" s="31"/>
      <c r="T6531" s="31"/>
      <c r="U6531" s="169"/>
      <c r="V6531" s="150"/>
      <c r="W6531" s="141" t="str" cm="1">
        <f t="array" ref="W6531">IF(SUM(LEN(B6531:V6531))=0,"",IF(OR(OR(ISBLANK(F6531),SUM(LEN(C6531),LEN(D6531))=0),AND(NOT(E6531="Unknown"),ISBLANK(J6531)),AND(NOT(O6531="Unknown"),ISBLANK(R6531))),"Missing Information", INDEX(Table15[Entire Service Line Classification], MATCH(SUMIFS(Table15[Unique ID],Table15[System-Owned Portion],E6531,Table15[If Material Anything Other than "Lead" in Column E,Was Material Ever Previously Lead?],G6531,Table15[Customer-Owned Portion],O6531),Table15[Unique ID],0),0)))</f>
        <v/>
      </c>
      <c r="X6531"/>
    </row>
    <row r="6532" spans="2:24" x14ac:dyDescent="0.25">
      <c r="B6532" s="146"/>
      <c r="C6532" s="31"/>
      <c r="D6532" s="31"/>
      <c r="E6532" s="44"/>
      <c r="F6532" s="43"/>
      <c r="G6532" s="84"/>
      <c r="H6532" s="31"/>
      <c r="I6532" s="208"/>
      <c r="J6532" s="84"/>
      <c r="K6532" s="31"/>
      <c r="L6532" s="31"/>
      <c r="M6532" s="169"/>
      <c r="N6532" s="148"/>
      <c r="O6532" s="106"/>
      <c r="P6532" s="43"/>
      <c r="Q6532" s="31"/>
      <c r="R6532" s="84"/>
      <c r="S6532" s="31"/>
      <c r="T6532" s="31"/>
      <c r="U6532" s="169"/>
      <c r="V6532" s="150"/>
      <c r="W6532" s="141" t="str" cm="1">
        <f t="array" ref="W6532">IF(SUM(LEN(B6532:V6532))=0,"",IF(OR(OR(ISBLANK(F6532),SUM(LEN(C6532),LEN(D6532))=0),AND(NOT(E6532="Unknown"),ISBLANK(J6532)),AND(NOT(O6532="Unknown"),ISBLANK(R6532))),"Missing Information", INDEX(Table15[Entire Service Line Classification], MATCH(SUMIFS(Table15[Unique ID],Table15[System-Owned Portion],E6532,Table15[If Material Anything Other than "Lead" in Column E,Was Material Ever Previously Lead?],G6532,Table15[Customer-Owned Portion],O6532),Table15[Unique ID],0),0)))</f>
        <v/>
      </c>
      <c r="X6532"/>
    </row>
    <row r="6533" spans="2:24" x14ac:dyDescent="0.25">
      <c r="B6533" s="146"/>
      <c r="C6533" s="31"/>
      <c r="D6533" s="31"/>
      <c r="E6533" s="44"/>
      <c r="F6533" s="43"/>
      <c r="G6533" s="84"/>
      <c r="H6533" s="31"/>
      <c r="I6533" s="208"/>
      <c r="J6533" s="84"/>
      <c r="K6533" s="31"/>
      <c r="L6533" s="31"/>
      <c r="M6533" s="169"/>
      <c r="N6533" s="148"/>
      <c r="O6533" s="106"/>
      <c r="P6533" s="43"/>
      <c r="Q6533" s="31"/>
      <c r="R6533" s="84"/>
      <c r="S6533" s="31"/>
      <c r="T6533" s="31"/>
      <c r="U6533" s="169"/>
      <c r="V6533" s="150"/>
      <c r="W6533" s="141" t="str" cm="1">
        <f t="array" ref="W6533">IF(SUM(LEN(B6533:V6533))=0,"",IF(OR(OR(ISBLANK(F6533),SUM(LEN(C6533),LEN(D6533))=0),AND(NOT(E6533="Unknown"),ISBLANK(J6533)),AND(NOT(O6533="Unknown"),ISBLANK(R6533))),"Missing Information", INDEX(Table15[Entire Service Line Classification], MATCH(SUMIFS(Table15[Unique ID],Table15[System-Owned Portion],E6533,Table15[If Material Anything Other than "Lead" in Column E,Was Material Ever Previously Lead?],G6533,Table15[Customer-Owned Portion],O6533),Table15[Unique ID],0),0)))</f>
        <v/>
      </c>
      <c r="X6533"/>
    </row>
    <row r="6534" spans="2:24" x14ac:dyDescent="0.25">
      <c r="B6534" s="146"/>
      <c r="C6534" s="31"/>
      <c r="D6534" s="31"/>
      <c r="E6534" s="44"/>
      <c r="F6534" s="43"/>
      <c r="G6534" s="84"/>
      <c r="H6534" s="31"/>
      <c r="I6534" s="208"/>
      <c r="J6534" s="84"/>
      <c r="K6534" s="31"/>
      <c r="L6534" s="31"/>
      <c r="M6534" s="169"/>
      <c r="N6534" s="148"/>
      <c r="O6534" s="106"/>
      <c r="P6534" s="43"/>
      <c r="Q6534" s="31"/>
      <c r="R6534" s="84"/>
      <c r="S6534" s="31"/>
      <c r="T6534" s="31"/>
      <c r="U6534" s="169"/>
      <c r="V6534" s="150"/>
      <c r="W6534" s="141" t="str" cm="1">
        <f t="array" ref="W6534">IF(SUM(LEN(B6534:V6534))=0,"",IF(OR(OR(ISBLANK(F6534),SUM(LEN(C6534),LEN(D6534))=0),AND(NOT(E6534="Unknown"),ISBLANK(J6534)),AND(NOT(O6534="Unknown"),ISBLANK(R6534))),"Missing Information", INDEX(Table15[Entire Service Line Classification], MATCH(SUMIFS(Table15[Unique ID],Table15[System-Owned Portion],E6534,Table15[If Material Anything Other than "Lead" in Column E,Was Material Ever Previously Lead?],G6534,Table15[Customer-Owned Portion],O6534),Table15[Unique ID],0),0)))</f>
        <v/>
      </c>
      <c r="X6534"/>
    </row>
    <row r="6535" spans="2:24" x14ac:dyDescent="0.25">
      <c r="B6535" s="146"/>
      <c r="C6535" s="31"/>
      <c r="D6535" s="31"/>
      <c r="E6535" s="44"/>
      <c r="F6535" s="43"/>
      <c r="G6535" s="84"/>
      <c r="H6535" s="31"/>
      <c r="I6535" s="208"/>
      <c r="J6535" s="84"/>
      <c r="K6535" s="31"/>
      <c r="L6535" s="31"/>
      <c r="M6535" s="169"/>
      <c r="N6535" s="148"/>
      <c r="O6535" s="106"/>
      <c r="P6535" s="43"/>
      <c r="Q6535" s="31"/>
      <c r="R6535" s="84"/>
      <c r="S6535" s="31"/>
      <c r="T6535" s="31"/>
      <c r="U6535" s="169"/>
      <c r="V6535" s="150"/>
      <c r="W6535" s="141" t="str" cm="1">
        <f t="array" ref="W6535">IF(SUM(LEN(B6535:V6535))=0,"",IF(OR(OR(ISBLANK(F6535),SUM(LEN(C6535),LEN(D6535))=0),AND(NOT(E6535="Unknown"),ISBLANK(J6535)),AND(NOT(O6535="Unknown"),ISBLANK(R6535))),"Missing Information", INDEX(Table15[Entire Service Line Classification], MATCH(SUMIFS(Table15[Unique ID],Table15[System-Owned Portion],E6535,Table15[If Material Anything Other than "Lead" in Column E,Was Material Ever Previously Lead?],G6535,Table15[Customer-Owned Portion],O6535),Table15[Unique ID],0),0)))</f>
        <v/>
      </c>
      <c r="X6535"/>
    </row>
    <row r="6536" spans="2:24" x14ac:dyDescent="0.25">
      <c r="B6536" s="146"/>
      <c r="C6536" s="31"/>
      <c r="D6536" s="31"/>
      <c r="E6536" s="44"/>
      <c r="F6536" s="43"/>
      <c r="G6536" s="84"/>
      <c r="H6536" s="31"/>
      <c r="I6536" s="208"/>
      <c r="J6536" s="84"/>
      <c r="K6536" s="31"/>
      <c r="L6536" s="31"/>
      <c r="M6536" s="169"/>
      <c r="N6536" s="148"/>
      <c r="O6536" s="106"/>
      <c r="P6536" s="43"/>
      <c r="Q6536" s="31"/>
      <c r="R6536" s="84"/>
      <c r="S6536" s="31"/>
      <c r="T6536" s="31"/>
      <c r="U6536" s="169"/>
      <c r="V6536" s="150"/>
      <c r="W6536" s="141" t="str" cm="1">
        <f t="array" ref="W6536">IF(SUM(LEN(B6536:V6536))=0,"",IF(OR(OR(ISBLANK(F6536),SUM(LEN(C6536),LEN(D6536))=0),AND(NOT(E6536="Unknown"),ISBLANK(J6536)),AND(NOT(O6536="Unknown"),ISBLANK(R6536))),"Missing Information", INDEX(Table15[Entire Service Line Classification], MATCH(SUMIFS(Table15[Unique ID],Table15[System-Owned Portion],E6536,Table15[If Material Anything Other than "Lead" in Column E,Was Material Ever Previously Lead?],G6536,Table15[Customer-Owned Portion],O6536),Table15[Unique ID],0),0)))</f>
        <v/>
      </c>
      <c r="X6536"/>
    </row>
    <row r="6537" spans="2:24" x14ac:dyDescent="0.25">
      <c r="B6537" s="146"/>
      <c r="C6537" s="31"/>
      <c r="D6537" s="31"/>
      <c r="E6537" s="44"/>
      <c r="F6537" s="43"/>
      <c r="G6537" s="84"/>
      <c r="H6537" s="31"/>
      <c r="I6537" s="208"/>
      <c r="J6537" s="84"/>
      <c r="K6537" s="31"/>
      <c r="L6537" s="31"/>
      <c r="M6537" s="169"/>
      <c r="N6537" s="148"/>
      <c r="O6537" s="106"/>
      <c r="P6537" s="43"/>
      <c r="Q6537" s="31"/>
      <c r="R6537" s="84"/>
      <c r="S6537" s="31"/>
      <c r="T6537" s="31"/>
      <c r="U6537" s="169"/>
      <c r="V6537" s="150"/>
      <c r="W6537" s="141" t="str" cm="1">
        <f t="array" ref="W6537">IF(SUM(LEN(B6537:V6537))=0,"",IF(OR(OR(ISBLANK(F6537),SUM(LEN(C6537),LEN(D6537))=0),AND(NOT(E6537="Unknown"),ISBLANK(J6537)),AND(NOT(O6537="Unknown"),ISBLANK(R6537))),"Missing Information", INDEX(Table15[Entire Service Line Classification], MATCH(SUMIFS(Table15[Unique ID],Table15[System-Owned Portion],E6537,Table15[If Material Anything Other than "Lead" in Column E,Was Material Ever Previously Lead?],G6537,Table15[Customer-Owned Portion],O6537),Table15[Unique ID],0),0)))</f>
        <v/>
      </c>
      <c r="X6537"/>
    </row>
    <row r="6538" spans="2:24" x14ac:dyDescent="0.25">
      <c r="B6538" s="146"/>
      <c r="C6538" s="31"/>
      <c r="D6538" s="31"/>
      <c r="E6538" s="44"/>
      <c r="F6538" s="43"/>
      <c r="G6538" s="84"/>
      <c r="H6538" s="31"/>
      <c r="I6538" s="208"/>
      <c r="J6538" s="84"/>
      <c r="K6538" s="31"/>
      <c r="L6538" s="31"/>
      <c r="M6538" s="169"/>
      <c r="N6538" s="148"/>
      <c r="O6538" s="106"/>
      <c r="P6538" s="43"/>
      <c r="Q6538" s="31"/>
      <c r="R6538" s="84"/>
      <c r="S6538" s="31"/>
      <c r="T6538" s="31"/>
      <c r="U6538" s="169"/>
      <c r="V6538" s="150"/>
      <c r="W6538" s="141" t="str" cm="1">
        <f t="array" ref="W6538">IF(SUM(LEN(B6538:V6538))=0,"",IF(OR(OR(ISBLANK(F6538),SUM(LEN(C6538),LEN(D6538))=0),AND(NOT(E6538="Unknown"),ISBLANK(J6538)),AND(NOT(O6538="Unknown"),ISBLANK(R6538))),"Missing Information", INDEX(Table15[Entire Service Line Classification], MATCH(SUMIFS(Table15[Unique ID],Table15[System-Owned Portion],E6538,Table15[If Material Anything Other than "Lead" in Column E,Was Material Ever Previously Lead?],G6538,Table15[Customer-Owned Portion],O6538),Table15[Unique ID],0),0)))</f>
        <v/>
      </c>
      <c r="X6538"/>
    </row>
    <row r="6539" spans="2:24" x14ac:dyDescent="0.25">
      <c r="B6539" s="146"/>
      <c r="C6539" s="31"/>
      <c r="D6539" s="31"/>
      <c r="E6539" s="44"/>
      <c r="F6539" s="43"/>
      <c r="G6539" s="84"/>
      <c r="H6539" s="31"/>
      <c r="I6539" s="208"/>
      <c r="J6539" s="84"/>
      <c r="K6539" s="31"/>
      <c r="L6539" s="31"/>
      <c r="M6539" s="169"/>
      <c r="N6539" s="148"/>
      <c r="O6539" s="106"/>
      <c r="P6539" s="43"/>
      <c r="Q6539" s="31"/>
      <c r="R6539" s="84"/>
      <c r="S6539" s="31"/>
      <c r="T6539" s="31"/>
      <c r="U6539" s="169"/>
      <c r="V6539" s="150"/>
      <c r="W6539" s="141" t="str" cm="1">
        <f t="array" ref="W6539">IF(SUM(LEN(B6539:V6539))=0,"",IF(OR(OR(ISBLANK(F6539),SUM(LEN(C6539),LEN(D6539))=0),AND(NOT(E6539="Unknown"),ISBLANK(J6539)),AND(NOT(O6539="Unknown"),ISBLANK(R6539))),"Missing Information", INDEX(Table15[Entire Service Line Classification], MATCH(SUMIFS(Table15[Unique ID],Table15[System-Owned Portion],E6539,Table15[If Material Anything Other than "Lead" in Column E,Was Material Ever Previously Lead?],G6539,Table15[Customer-Owned Portion],O6539),Table15[Unique ID],0),0)))</f>
        <v/>
      </c>
      <c r="X6539"/>
    </row>
    <row r="6540" spans="2:24" x14ac:dyDescent="0.25">
      <c r="B6540" s="146"/>
      <c r="C6540" s="31"/>
      <c r="D6540" s="31"/>
      <c r="E6540" s="44"/>
      <c r="F6540" s="43"/>
      <c r="G6540" s="84"/>
      <c r="H6540" s="31"/>
      <c r="I6540" s="208"/>
      <c r="J6540" s="84"/>
      <c r="K6540" s="31"/>
      <c r="L6540" s="31"/>
      <c r="M6540" s="169"/>
      <c r="N6540" s="148"/>
      <c r="O6540" s="106"/>
      <c r="P6540" s="43"/>
      <c r="Q6540" s="31"/>
      <c r="R6540" s="84"/>
      <c r="S6540" s="31"/>
      <c r="T6540" s="31"/>
      <c r="U6540" s="169"/>
      <c r="V6540" s="150"/>
      <c r="W6540" s="141" t="str" cm="1">
        <f t="array" ref="W6540">IF(SUM(LEN(B6540:V6540))=0,"",IF(OR(OR(ISBLANK(F6540),SUM(LEN(C6540),LEN(D6540))=0),AND(NOT(E6540="Unknown"),ISBLANK(J6540)),AND(NOT(O6540="Unknown"),ISBLANK(R6540))),"Missing Information", INDEX(Table15[Entire Service Line Classification], MATCH(SUMIFS(Table15[Unique ID],Table15[System-Owned Portion],E6540,Table15[If Material Anything Other than "Lead" in Column E,Was Material Ever Previously Lead?],G6540,Table15[Customer-Owned Portion],O6540),Table15[Unique ID],0),0)))</f>
        <v/>
      </c>
      <c r="X6540"/>
    </row>
    <row r="6541" spans="2:24" x14ac:dyDescent="0.25">
      <c r="B6541" s="146"/>
      <c r="C6541" s="31"/>
      <c r="D6541" s="31"/>
      <c r="E6541" s="44"/>
      <c r="F6541" s="43"/>
      <c r="G6541" s="84"/>
      <c r="H6541" s="31"/>
      <c r="I6541" s="208"/>
      <c r="J6541" s="84"/>
      <c r="K6541" s="31"/>
      <c r="L6541" s="31"/>
      <c r="M6541" s="169"/>
      <c r="N6541" s="148"/>
      <c r="O6541" s="106"/>
      <c r="P6541" s="43"/>
      <c r="Q6541" s="31"/>
      <c r="R6541" s="84"/>
      <c r="S6541" s="31"/>
      <c r="T6541" s="31"/>
      <c r="U6541" s="169"/>
      <c r="V6541" s="150"/>
      <c r="W6541" s="141" t="str" cm="1">
        <f t="array" ref="W6541">IF(SUM(LEN(B6541:V6541))=0,"",IF(OR(OR(ISBLANK(F6541),SUM(LEN(C6541),LEN(D6541))=0),AND(NOT(E6541="Unknown"),ISBLANK(J6541)),AND(NOT(O6541="Unknown"),ISBLANK(R6541))),"Missing Information", INDEX(Table15[Entire Service Line Classification], MATCH(SUMIFS(Table15[Unique ID],Table15[System-Owned Portion],E6541,Table15[If Material Anything Other than "Lead" in Column E,Was Material Ever Previously Lead?],G6541,Table15[Customer-Owned Portion],O6541),Table15[Unique ID],0),0)))</f>
        <v/>
      </c>
      <c r="X6541"/>
    </row>
    <row r="6542" spans="2:24" x14ac:dyDescent="0.25">
      <c r="B6542" s="146"/>
      <c r="C6542" s="31"/>
      <c r="D6542" s="31"/>
      <c r="E6542" s="44"/>
      <c r="F6542" s="43"/>
      <c r="G6542" s="84"/>
      <c r="H6542" s="31"/>
      <c r="I6542" s="208"/>
      <c r="J6542" s="84"/>
      <c r="K6542" s="31"/>
      <c r="L6542" s="31"/>
      <c r="M6542" s="169"/>
      <c r="N6542" s="148"/>
      <c r="O6542" s="106"/>
      <c r="P6542" s="43"/>
      <c r="Q6542" s="31"/>
      <c r="R6542" s="84"/>
      <c r="S6542" s="31"/>
      <c r="T6542" s="31"/>
      <c r="U6542" s="169"/>
      <c r="V6542" s="150"/>
      <c r="W6542" s="141" t="str" cm="1">
        <f t="array" ref="W6542">IF(SUM(LEN(B6542:V6542))=0,"",IF(OR(OR(ISBLANK(F6542),SUM(LEN(C6542),LEN(D6542))=0),AND(NOT(E6542="Unknown"),ISBLANK(J6542)),AND(NOT(O6542="Unknown"),ISBLANK(R6542))),"Missing Information", INDEX(Table15[Entire Service Line Classification], MATCH(SUMIFS(Table15[Unique ID],Table15[System-Owned Portion],E6542,Table15[If Material Anything Other than "Lead" in Column E,Was Material Ever Previously Lead?],G6542,Table15[Customer-Owned Portion],O6542),Table15[Unique ID],0),0)))</f>
        <v/>
      </c>
      <c r="X6542"/>
    </row>
    <row r="6543" spans="2:24" x14ac:dyDescent="0.25">
      <c r="B6543" s="146"/>
      <c r="C6543" s="31"/>
      <c r="D6543" s="31"/>
      <c r="E6543" s="44"/>
      <c r="F6543" s="43"/>
      <c r="G6543" s="84"/>
      <c r="H6543" s="31"/>
      <c r="I6543" s="208"/>
      <c r="J6543" s="84"/>
      <c r="K6543" s="31"/>
      <c r="L6543" s="31"/>
      <c r="M6543" s="169"/>
      <c r="N6543" s="148"/>
      <c r="O6543" s="106"/>
      <c r="P6543" s="43"/>
      <c r="Q6543" s="31"/>
      <c r="R6543" s="84"/>
      <c r="S6543" s="31"/>
      <c r="T6543" s="31"/>
      <c r="U6543" s="169"/>
      <c r="V6543" s="150"/>
      <c r="W6543" s="141" t="str" cm="1">
        <f t="array" ref="W6543">IF(SUM(LEN(B6543:V6543))=0,"",IF(OR(OR(ISBLANK(F6543),SUM(LEN(C6543),LEN(D6543))=0),AND(NOT(E6543="Unknown"),ISBLANK(J6543)),AND(NOT(O6543="Unknown"),ISBLANK(R6543))),"Missing Information", INDEX(Table15[Entire Service Line Classification], MATCH(SUMIFS(Table15[Unique ID],Table15[System-Owned Portion],E6543,Table15[If Material Anything Other than "Lead" in Column E,Was Material Ever Previously Lead?],G6543,Table15[Customer-Owned Portion],O6543),Table15[Unique ID],0),0)))</f>
        <v/>
      </c>
      <c r="X6543"/>
    </row>
    <row r="6544" spans="2:24" x14ac:dyDescent="0.25">
      <c r="B6544" s="146"/>
      <c r="C6544" s="31"/>
      <c r="D6544" s="31"/>
      <c r="E6544" s="44"/>
      <c r="F6544" s="43"/>
      <c r="G6544" s="84"/>
      <c r="H6544" s="31"/>
      <c r="I6544" s="208"/>
      <c r="J6544" s="84"/>
      <c r="K6544" s="31"/>
      <c r="L6544" s="31"/>
      <c r="M6544" s="169"/>
      <c r="N6544" s="148"/>
      <c r="O6544" s="106"/>
      <c r="P6544" s="43"/>
      <c r="Q6544" s="31"/>
      <c r="R6544" s="84"/>
      <c r="S6544" s="31"/>
      <c r="T6544" s="31"/>
      <c r="U6544" s="169"/>
      <c r="V6544" s="150"/>
      <c r="W6544" s="141" t="str" cm="1">
        <f t="array" ref="W6544">IF(SUM(LEN(B6544:V6544))=0,"",IF(OR(OR(ISBLANK(F6544),SUM(LEN(C6544),LEN(D6544))=0),AND(NOT(E6544="Unknown"),ISBLANK(J6544)),AND(NOT(O6544="Unknown"),ISBLANK(R6544))),"Missing Information", INDEX(Table15[Entire Service Line Classification], MATCH(SUMIFS(Table15[Unique ID],Table15[System-Owned Portion],E6544,Table15[If Material Anything Other than "Lead" in Column E,Was Material Ever Previously Lead?],G6544,Table15[Customer-Owned Portion],O6544),Table15[Unique ID],0),0)))</f>
        <v/>
      </c>
      <c r="X6544"/>
    </row>
    <row r="6545" spans="2:24" x14ac:dyDescent="0.25">
      <c r="B6545" s="146"/>
      <c r="C6545" s="31"/>
      <c r="D6545" s="31"/>
      <c r="E6545" s="44"/>
      <c r="F6545" s="43"/>
      <c r="G6545" s="84"/>
      <c r="H6545" s="31"/>
      <c r="I6545" s="208"/>
      <c r="J6545" s="84"/>
      <c r="K6545" s="31"/>
      <c r="L6545" s="31"/>
      <c r="M6545" s="169"/>
      <c r="N6545" s="148"/>
      <c r="O6545" s="106"/>
      <c r="P6545" s="43"/>
      <c r="Q6545" s="31"/>
      <c r="R6545" s="84"/>
      <c r="S6545" s="31"/>
      <c r="T6545" s="31"/>
      <c r="U6545" s="169"/>
      <c r="V6545" s="150"/>
      <c r="W6545" s="141" t="str" cm="1">
        <f t="array" ref="W6545">IF(SUM(LEN(B6545:V6545))=0,"",IF(OR(OR(ISBLANK(F6545),SUM(LEN(C6545),LEN(D6545))=0),AND(NOT(E6545="Unknown"),ISBLANK(J6545)),AND(NOT(O6545="Unknown"),ISBLANK(R6545))),"Missing Information", INDEX(Table15[Entire Service Line Classification], MATCH(SUMIFS(Table15[Unique ID],Table15[System-Owned Portion],E6545,Table15[If Material Anything Other than "Lead" in Column E,Was Material Ever Previously Lead?],G6545,Table15[Customer-Owned Portion],O6545),Table15[Unique ID],0),0)))</f>
        <v/>
      </c>
      <c r="X6545"/>
    </row>
    <row r="6546" spans="2:24" x14ac:dyDescent="0.25">
      <c r="B6546" s="146"/>
      <c r="C6546" s="31"/>
      <c r="D6546" s="31"/>
      <c r="E6546" s="44"/>
      <c r="F6546" s="43"/>
      <c r="G6546" s="84"/>
      <c r="H6546" s="31"/>
      <c r="I6546" s="208"/>
      <c r="J6546" s="84"/>
      <c r="K6546" s="31"/>
      <c r="L6546" s="31"/>
      <c r="M6546" s="169"/>
      <c r="N6546" s="148"/>
      <c r="O6546" s="106"/>
      <c r="P6546" s="43"/>
      <c r="Q6546" s="31"/>
      <c r="R6546" s="84"/>
      <c r="S6546" s="31"/>
      <c r="T6546" s="31"/>
      <c r="U6546" s="169"/>
      <c r="V6546" s="150"/>
      <c r="W6546" s="141" t="str" cm="1">
        <f t="array" ref="W6546">IF(SUM(LEN(B6546:V6546))=0,"",IF(OR(OR(ISBLANK(F6546),SUM(LEN(C6546),LEN(D6546))=0),AND(NOT(E6546="Unknown"),ISBLANK(J6546)),AND(NOT(O6546="Unknown"),ISBLANK(R6546))),"Missing Information", INDEX(Table15[Entire Service Line Classification], MATCH(SUMIFS(Table15[Unique ID],Table15[System-Owned Portion],E6546,Table15[If Material Anything Other than "Lead" in Column E,Was Material Ever Previously Lead?],G6546,Table15[Customer-Owned Portion],O6546),Table15[Unique ID],0),0)))</f>
        <v/>
      </c>
      <c r="X6546"/>
    </row>
    <row r="6547" spans="2:24" x14ac:dyDescent="0.25">
      <c r="B6547" s="146"/>
      <c r="C6547" s="31"/>
      <c r="D6547" s="31"/>
      <c r="E6547" s="44"/>
      <c r="F6547" s="43"/>
      <c r="G6547" s="84"/>
      <c r="H6547" s="31"/>
      <c r="I6547" s="208"/>
      <c r="J6547" s="84"/>
      <c r="K6547" s="31"/>
      <c r="L6547" s="31"/>
      <c r="M6547" s="169"/>
      <c r="N6547" s="148"/>
      <c r="O6547" s="106"/>
      <c r="P6547" s="43"/>
      <c r="Q6547" s="31"/>
      <c r="R6547" s="84"/>
      <c r="S6547" s="31"/>
      <c r="T6547" s="31"/>
      <c r="U6547" s="169"/>
      <c r="V6547" s="150"/>
      <c r="W6547" s="141" t="str" cm="1">
        <f t="array" ref="W6547">IF(SUM(LEN(B6547:V6547))=0,"",IF(OR(OR(ISBLANK(F6547),SUM(LEN(C6547),LEN(D6547))=0),AND(NOT(E6547="Unknown"),ISBLANK(J6547)),AND(NOT(O6547="Unknown"),ISBLANK(R6547))),"Missing Information", INDEX(Table15[Entire Service Line Classification], MATCH(SUMIFS(Table15[Unique ID],Table15[System-Owned Portion],E6547,Table15[If Material Anything Other than "Lead" in Column E,Was Material Ever Previously Lead?],G6547,Table15[Customer-Owned Portion],O6547),Table15[Unique ID],0),0)))</f>
        <v/>
      </c>
      <c r="X6547"/>
    </row>
    <row r="6548" spans="2:24" x14ac:dyDescent="0.25">
      <c r="B6548" s="146"/>
      <c r="C6548" s="31"/>
      <c r="D6548" s="31"/>
      <c r="E6548" s="44"/>
      <c r="F6548" s="43"/>
      <c r="G6548" s="84"/>
      <c r="H6548" s="31"/>
      <c r="I6548" s="208"/>
      <c r="J6548" s="84"/>
      <c r="K6548" s="31"/>
      <c r="L6548" s="31"/>
      <c r="M6548" s="169"/>
      <c r="N6548" s="148"/>
      <c r="O6548" s="106"/>
      <c r="P6548" s="43"/>
      <c r="Q6548" s="31"/>
      <c r="R6548" s="84"/>
      <c r="S6548" s="31"/>
      <c r="T6548" s="31"/>
      <c r="U6548" s="169"/>
      <c r="V6548" s="150"/>
      <c r="W6548" s="141" t="str" cm="1">
        <f t="array" ref="W6548">IF(SUM(LEN(B6548:V6548))=0,"",IF(OR(OR(ISBLANK(F6548),SUM(LEN(C6548),LEN(D6548))=0),AND(NOT(E6548="Unknown"),ISBLANK(J6548)),AND(NOT(O6548="Unknown"),ISBLANK(R6548))),"Missing Information", INDEX(Table15[Entire Service Line Classification], MATCH(SUMIFS(Table15[Unique ID],Table15[System-Owned Portion],E6548,Table15[If Material Anything Other than "Lead" in Column E,Was Material Ever Previously Lead?],G6548,Table15[Customer-Owned Portion],O6548),Table15[Unique ID],0),0)))</f>
        <v/>
      </c>
      <c r="X6548"/>
    </row>
    <row r="6549" spans="2:24" x14ac:dyDescent="0.25">
      <c r="B6549" s="146"/>
      <c r="C6549" s="31"/>
      <c r="D6549" s="31"/>
      <c r="E6549" s="44"/>
      <c r="F6549" s="43"/>
      <c r="G6549" s="84"/>
      <c r="H6549" s="31"/>
      <c r="I6549" s="208"/>
      <c r="J6549" s="84"/>
      <c r="K6549" s="31"/>
      <c r="L6549" s="31"/>
      <c r="M6549" s="169"/>
      <c r="N6549" s="148"/>
      <c r="O6549" s="106"/>
      <c r="P6549" s="43"/>
      <c r="Q6549" s="31"/>
      <c r="R6549" s="84"/>
      <c r="S6549" s="31"/>
      <c r="T6549" s="31"/>
      <c r="U6549" s="169"/>
      <c r="V6549" s="150"/>
      <c r="W6549" s="141" t="str" cm="1">
        <f t="array" ref="W6549">IF(SUM(LEN(B6549:V6549))=0,"",IF(OR(OR(ISBLANK(F6549),SUM(LEN(C6549),LEN(D6549))=0),AND(NOT(E6549="Unknown"),ISBLANK(J6549)),AND(NOT(O6549="Unknown"),ISBLANK(R6549))),"Missing Information", INDEX(Table15[Entire Service Line Classification], MATCH(SUMIFS(Table15[Unique ID],Table15[System-Owned Portion],E6549,Table15[If Material Anything Other than "Lead" in Column E,Was Material Ever Previously Lead?],G6549,Table15[Customer-Owned Portion],O6549),Table15[Unique ID],0),0)))</f>
        <v/>
      </c>
      <c r="X6549"/>
    </row>
    <row r="6550" spans="2:24" x14ac:dyDescent="0.25">
      <c r="B6550" s="146"/>
      <c r="C6550" s="31"/>
      <c r="D6550" s="31"/>
      <c r="E6550" s="44"/>
      <c r="F6550" s="43"/>
      <c r="G6550" s="84"/>
      <c r="H6550" s="31"/>
      <c r="I6550" s="208"/>
      <c r="J6550" s="84"/>
      <c r="K6550" s="31"/>
      <c r="L6550" s="31"/>
      <c r="M6550" s="169"/>
      <c r="N6550" s="148"/>
      <c r="O6550" s="106"/>
      <c r="P6550" s="43"/>
      <c r="Q6550" s="31"/>
      <c r="R6550" s="84"/>
      <c r="S6550" s="31"/>
      <c r="T6550" s="31"/>
      <c r="U6550" s="169"/>
      <c r="V6550" s="150"/>
      <c r="W6550" s="141" t="str" cm="1">
        <f t="array" ref="W6550">IF(SUM(LEN(B6550:V6550))=0,"",IF(OR(OR(ISBLANK(F6550),SUM(LEN(C6550),LEN(D6550))=0),AND(NOT(E6550="Unknown"),ISBLANK(J6550)),AND(NOT(O6550="Unknown"),ISBLANK(R6550))),"Missing Information", INDEX(Table15[Entire Service Line Classification], MATCH(SUMIFS(Table15[Unique ID],Table15[System-Owned Portion],E6550,Table15[If Material Anything Other than "Lead" in Column E,Was Material Ever Previously Lead?],G6550,Table15[Customer-Owned Portion],O6550),Table15[Unique ID],0),0)))</f>
        <v/>
      </c>
      <c r="X6550"/>
    </row>
    <row r="6551" spans="2:24" x14ac:dyDescent="0.25">
      <c r="B6551" s="146"/>
      <c r="C6551" s="31"/>
      <c r="D6551" s="31"/>
      <c r="E6551" s="44"/>
      <c r="F6551" s="43"/>
      <c r="G6551" s="84"/>
      <c r="H6551" s="31"/>
      <c r="I6551" s="208"/>
      <c r="J6551" s="84"/>
      <c r="K6551" s="31"/>
      <c r="L6551" s="31"/>
      <c r="M6551" s="169"/>
      <c r="N6551" s="148"/>
      <c r="O6551" s="106"/>
      <c r="P6551" s="43"/>
      <c r="Q6551" s="31"/>
      <c r="R6551" s="84"/>
      <c r="S6551" s="31"/>
      <c r="T6551" s="31"/>
      <c r="U6551" s="169"/>
      <c r="V6551" s="150"/>
      <c r="W6551" s="141" t="str" cm="1">
        <f t="array" ref="W6551">IF(SUM(LEN(B6551:V6551))=0,"",IF(OR(OR(ISBLANK(F6551),SUM(LEN(C6551),LEN(D6551))=0),AND(NOT(E6551="Unknown"),ISBLANK(J6551)),AND(NOT(O6551="Unknown"),ISBLANK(R6551))),"Missing Information", INDEX(Table15[Entire Service Line Classification], MATCH(SUMIFS(Table15[Unique ID],Table15[System-Owned Portion],E6551,Table15[If Material Anything Other than "Lead" in Column E,Was Material Ever Previously Lead?],G6551,Table15[Customer-Owned Portion],O6551),Table15[Unique ID],0),0)))</f>
        <v/>
      </c>
      <c r="X6551"/>
    </row>
    <row r="6552" spans="2:24" x14ac:dyDescent="0.25">
      <c r="B6552" s="146"/>
      <c r="C6552" s="31"/>
      <c r="D6552" s="31"/>
      <c r="E6552" s="44"/>
      <c r="F6552" s="43"/>
      <c r="G6552" s="84"/>
      <c r="H6552" s="31"/>
      <c r="I6552" s="208"/>
      <c r="J6552" s="84"/>
      <c r="K6552" s="31"/>
      <c r="L6552" s="31"/>
      <c r="M6552" s="169"/>
      <c r="N6552" s="148"/>
      <c r="O6552" s="106"/>
      <c r="P6552" s="43"/>
      <c r="Q6552" s="31"/>
      <c r="R6552" s="84"/>
      <c r="S6552" s="31"/>
      <c r="T6552" s="31"/>
      <c r="U6552" s="169"/>
      <c r="V6552" s="150"/>
      <c r="W6552" s="141" t="str" cm="1">
        <f t="array" ref="W6552">IF(SUM(LEN(B6552:V6552))=0,"",IF(OR(OR(ISBLANK(F6552),SUM(LEN(C6552),LEN(D6552))=0),AND(NOT(E6552="Unknown"),ISBLANK(J6552)),AND(NOT(O6552="Unknown"),ISBLANK(R6552))),"Missing Information", INDEX(Table15[Entire Service Line Classification], MATCH(SUMIFS(Table15[Unique ID],Table15[System-Owned Portion],E6552,Table15[If Material Anything Other than "Lead" in Column E,Was Material Ever Previously Lead?],G6552,Table15[Customer-Owned Portion],O6552),Table15[Unique ID],0),0)))</f>
        <v/>
      </c>
      <c r="X6552"/>
    </row>
    <row r="6553" spans="2:24" x14ac:dyDescent="0.25">
      <c r="B6553" s="146"/>
      <c r="C6553" s="31"/>
      <c r="D6553" s="31"/>
      <c r="E6553" s="44"/>
      <c r="F6553" s="43"/>
      <c r="G6553" s="84"/>
      <c r="H6553" s="31"/>
      <c r="I6553" s="208"/>
      <c r="J6553" s="84"/>
      <c r="K6553" s="31"/>
      <c r="L6553" s="31"/>
      <c r="M6553" s="169"/>
      <c r="N6553" s="148"/>
      <c r="O6553" s="106"/>
      <c r="P6553" s="43"/>
      <c r="Q6553" s="31"/>
      <c r="R6553" s="84"/>
      <c r="S6553" s="31"/>
      <c r="T6553" s="31"/>
      <c r="U6553" s="169"/>
      <c r="V6553" s="150"/>
      <c r="W6553" s="141" t="str" cm="1">
        <f t="array" ref="W6553">IF(SUM(LEN(B6553:V6553))=0,"",IF(OR(OR(ISBLANK(F6553),SUM(LEN(C6553),LEN(D6553))=0),AND(NOT(E6553="Unknown"),ISBLANK(J6553)),AND(NOT(O6553="Unknown"),ISBLANK(R6553))),"Missing Information", INDEX(Table15[Entire Service Line Classification], MATCH(SUMIFS(Table15[Unique ID],Table15[System-Owned Portion],E6553,Table15[If Material Anything Other than "Lead" in Column E,Was Material Ever Previously Lead?],G6553,Table15[Customer-Owned Portion],O6553),Table15[Unique ID],0),0)))</f>
        <v/>
      </c>
      <c r="X6553"/>
    </row>
    <row r="6554" spans="2:24" x14ac:dyDescent="0.25">
      <c r="B6554" s="146"/>
      <c r="C6554" s="31"/>
      <c r="D6554" s="31"/>
      <c r="E6554" s="44"/>
      <c r="F6554" s="43"/>
      <c r="G6554" s="84"/>
      <c r="H6554" s="31"/>
      <c r="I6554" s="208"/>
      <c r="J6554" s="84"/>
      <c r="K6554" s="31"/>
      <c r="L6554" s="31"/>
      <c r="M6554" s="169"/>
      <c r="N6554" s="148"/>
      <c r="O6554" s="106"/>
      <c r="P6554" s="43"/>
      <c r="Q6554" s="31"/>
      <c r="R6554" s="84"/>
      <c r="S6554" s="31"/>
      <c r="T6554" s="31"/>
      <c r="U6554" s="169"/>
      <c r="V6554" s="150"/>
      <c r="W6554" s="141" t="str" cm="1">
        <f t="array" ref="W6554">IF(SUM(LEN(B6554:V6554))=0,"",IF(OR(OR(ISBLANK(F6554),SUM(LEN(C6554),LEN(D6554))=0),AND(NOT(E6554="Unknown"),ISBLANK(J6554)),AND(NOT(O6554="Unknown"),ISBLANK(R6554))),"Missing Information", INDEX(Table15[Entire Service Line Classification], MATCH(SUMIFS(Table15[Unique ID],Table15[System-Owned Portion],E6554,Table15[If Material Anything Other than "Lead" in Column E,Was Material Ever Previously Lead?],G6554,Table15[Customer-Owned Portion],O6554),Table15[Unique ID],0),0)))</f>
        <v/>
      </c>
      <c r="X6554"/>
    </row>
    <row r="6555" spans="2:24" x14ac:dyDescent="0.25">
      <c r="B6555" s="146"/>
      <c r="C6555" s="31"/>
      <c r="D6555" s="31"/>
      <c r="E6555" s="44"/>
      <c r="F6555" s="43"/>
      <c r="G6555" s="84"/>
      <c r="H6555" s="31"/>
      <c r="I6555" s="208"/>
      <c r="J6555" s="84"/>
      <c r="K6555" s="31"/>
      <c r="L6555" s="31"/>
      <c r="M6555" s="169"/>
      <c r="N6555" s="148"/>
      <c r="O6555" s="106"/>
      <c r="P6555" s="43"/>
      <c r="Q6555" s="31"/>
      <c r="R6555" s="84"/>
      <c r="S6555" s="31"/>
      <c r="T6555" s="31"/>
      <c r="U6555" s="169"/>
      <c r="V6555" s="150"/>
      <c r="W6555" s="141" t="str" cm="1">
        <f t="array" ref="W6555">IF(SUM(LEN(B6555:V6555))=0,"",IF(OR(OR(ISBLANK(F6555),SUM(LEN(C6555),LEN(D6555))=0),AND(NOT(E6555="Unknown"),ISBLANK(J6555)),AND(NOT(O6555="Unknown"),ISBLANK(R6555))),"Missing Information", INDEX(Table15[Entire Service Line Classification], MATCH(SUMIFS(Table15[Unique ID],Table15[System-Owned Portion],E6555,Table15[If Material Anything Other than "Lead" in Column E,Was Material Ever Previously Lead?],G6555,Table15[Customer-Owned Portion],O6555),Table15[Unique ID],0),0)))</f>
        <v/>
      </c>
      <c r="X6555"/>
    </row>
    <row r="6556" spans="2:24" x14ac:dyDescent="0.25">
      <c r="B6556" s="146"/>
      <c r="C6556" s="31"/>
      <c r="D6556" s="31"/>
      <c r="E6556" s="44"/>
      <c r="F6556" s="43"/>
      <c r="G6556" s="84"/>
      <c r="H6556" s="31"/>
      <c r="I6556" s="208"/>
      <c r="J6556" s="84"/>
      <c r="K6556" s="31"/>
      <c r="L6556" s="31"/>
      <c r="M6556" s="169"/>
      <c r="N6556" s="148"/>
      <c r="O6556" s="106"/>
      <c r="P6556" s="43"/>
      <c r="Q6556" s="31"/>
      <c r="R6556" s="84"/>
      <c r="S6556" s="31"/>
      <c r="T6556" s="31"/>
      <c r="U6556" s="169"/>
      <c r="V6556" s="150"/>
      <c r="W6556" s="141" t="str" cm="1">
        <f t="array" ref="W6556">IF(SUM(LEN(B6556:V6556))=0,"",IF(OR(OR(ISBLANK(F6556),SUM(LEN(C6556),LEN(D6556))=0),AND(NOT(E6556="Unknown"),ISBLANK(J6556)),AND(NOT(O6556="Unknown"),ISBLANK(R6556))),"Missing Information", INDEX(Table15[Entire Service Line Classification], MATCH(SUMIFS(Table15[Unique ID],Table15[System-Owned Portion],E6556,Table15[If Material Anything Other than "Lead" in Column E,Was Material Ever Previously Lead?],G6556,Table15[Customer-Owned Portion],O6556),Table15[Unique ID],0),0)))</f>
        <v/>
      </c>
      <c r="X6556"/>
    </row>
    <row r="6557" spans="2:24" x14ac:dyDescent="0.25">
      <c r="B6557" s="146"/>
      <c r="C6557" s="31"/>
      <c r="D6557" s="31"/>
      <c r="E6557" s="44"/>
      <c r="F6557" s="43"/>
      <c r="G6557" s="84"/>
      <c r="H6557" s="31"/>
      <c r="I6557" s="208"/>
      <c r="J6557" s="84"/>
      <c r="K6557" s="31"/>
      <c r="L6557" s="31"/>
      <c r="M6557" s="169"/>
      <c r="N6557" s="148"/>
      <c r="O6557" s="106"/>
      <c r="P6557" s="43"/>
      <c r="Q6557" s="31"/>
      <c r="R6557" s="84"/>
      <c r="S6557" s="31"/>
      <c r="T6557" s="31"/>
      <c r="U6557" s="169"/>
      <c r="V6557" s="150"/>
      <c r="W6557" s="141" t="str" cm="1">
        <f t="array" ref="W6557">IF(SUM(LEN(B6557:V6557))=0,"",IF(OR(OR(ISBLANK(F6557),SUM(LEN(C6557),LEN(D6557))=0),AND(NOT(E6557="Unknown"),ISBLANK(J6557)),AND(NOT(O6557="Unknown"),ISBLANK(R6557))),"Missing Information", INDEX(Table15[Entire Service Line Classification], MATCH(SUMIFS(Table15[Unique ID],Table15[System-Owned Portion],E6557,Table15[If Material Anything Other than "Lead" in Column E,Was Material Ever Previously Lead?],G6557,Table15[Customer-Owned Portion],O6557),Table15[Unique ID],0),0)))</f>
        <v/>
      </c>
      <c r="X6557"/>
    </row>
    <row r="6558" spans="2:24" x14ac:dyDescent="0.25">
      <c r="B6558" s="146"/>
      <c r="C6558" s="31"/>
      <c r="D6558" s="31"/>
      <c r="E6558" s="44"/>
      <c r="F6558" s="43"/>
      <c r="G6558" s="84"/>
      <c r="H6558" s="31"/>
      <c r="I6558" s="208"/>
      <c r="J6558" s="84"/>
      <c r="K6558" s="31"/>
      <c r="L6558" s="31"/>
      <c r="M6558" s="169"/>
      <c r="N6558" s="148"/>
      <c r="O6558" s="106"/>
      <c r="P6558" s="43"/>
      <c r="Q6558" s="31"/>
      <c r="R6558" s="84"/>
      <c r="S6558" s="31"/>
      <c r="T6558" s="31"/>
      <c r="U6558" s="169"/>
      <c r="V6558" s="150"/>
      <c r="W6558" s="141" t="str" cm="1">
        <f t="array" ref="W6558">IF(SUM(LEN(B6558:V6558))=0,"",IF(OR(OR(ISBLANK(F6558),SUM(LEN(C6558),LEN(D6558))=0),AND(NOT(E6558="Unknown"),ISBLANK(J6558)),AND(NOT(O6558="Unknown"),ISBLANK(R6558))),"Missing Information", INDEX(Table15[Entire Service Line Classification], MATCH(SUMIFS(Table15[Unique ID],Table15[System-Owned Portion],E6558,Table15[If Material Anything Other than "Lead" in Column E,Was Material Ever Previously Lead?],G6558,Table15[Customer-Owned Portion],O6558),Table15[Unique ID],0),0)))</f>
        <v/>
      </c>
      <c r="X6558"/>
    </row>
    <row r="6559" spans="2:24" x14ac:dyDescent="0.25">
      <c r="B6559" s="146"/>
      <c r="C6559" s="31"/>
      <c r="D6559" s="31"/>
      <c r="E6559" s="44"/>
      <c r="F6559" s="43"/>
      <c r="G6559" s="84"/>
      <c r="H6559" s="31"/>
      <c r="I6559" s="208"/>
      <c r="J6559" s="84"/>
      <c r="K6559" s="31"/>
      <c r="L6559" s="31"/>
      <c r="M6559" s="169"/>
      <c r="N6559" s="148"/>
      <c r="O6559" s="106"/>
      <c r="P6559" s="43"/>
      <c r="Q6559" s="31"/>
      <c r="R6559" s="84"/>
      <c r="S6559" s="31"/>
      <c r="T6559" s="31"/>
      <c r="U6559" s="169"/>
      <c r="V6559" s="150"/>
      <c r="W6559" s="141" t="str" cm="1">
        <f t="array" ref="W6559">IF(SUM(LEN(B6559:V6559))=0,"",IF(OR(OR(ISBLANK(F6559),SUM(LEN(C6559),LEN(D6559))=0),AND(NOT(E6559="Unknown"),ISBLANK(J6559)),AND(NOT(O6559="Unknown"),ISBLANK(R6559))),"Missing Information", INDEX(Table15[Entire Service Line Classification], MATCH(SUMIFS(Table15[Unique ID],Table15[System-Owned Portion],E6559,Table15[If Material Anything Other than "Lead" in Column E,Was Material Ever Previously Lead?],G6559,Table15[Customer-Owned Portion],O6559),Table15[Unique ID],0),0)))</f>
        <v/>
      </c>
      <c r="X6559"/>
    </row>
    <row r="6560" spans="2:24" x14ac:dyDescent="0.25">
      <c r="B6560" s="146"/>
      <c r="C6560" s="31"/>
      <c r="D6560" s="31"/>
      <c r="E6560" s="44"/>
      <c r="F6560" s="43"/>
      <c r="G6560" s="84"/>
      <c r="H6560" s="31"/>
      <c r="I6560" s="208"/>
      <c r="J6560" s="84"/>
      <c r="K6560" s="31"/>
      <c r="L6560" s="31"/>
      <c r="M6560" s="169"/>
      <c r="N6560" s="148"/>
      <c r="O6560" s="106"/>
      <c r="P6560" s="43"/>
      <c r="Q6560" s="31"/>
      <c r="R6560" s="84"/>
      <c r="S6560" s="31"/>
      <c r="T6560" s="31"/>
      <c r="U6560" s="169"/>
      <c r="V6560" s="150"/>
      <c r="W6560" s="141" t="str" cm="1">
        <f t="array" ref="W6560">IF(SUM(LEN(B6560:V6560))=0,"",IF(OR(OR(ISBLANK(F6560),SUM(LEN(C6560),LEN(D6560))=0),AND(NOT(E6560="Unknown"),ISBLANK(J6560)),AND(NOT(O6560="Unknown"),ISBLANK(R6560))),"Missing Information", INDEX(Table15[Entire Service Line Classification], MATCH(SUMIFS(Table15[Unique ID],Table15[System-Owned Portion],E6560,Table15[If Material Anything Other than "Lead" in Column E,Was Material Ever Previously Lead?],G6560,Table15[Customer-Owned Portion],O6560),Table15[Unique ID],0),0)))</f>
        <v/>
      </c>
      <c r="X6560"/>
    </row>
    <row r="6561" spans="2:24" x14ac:dyDescent="0.25">
      <c r="B6561" s="146"/>
      <c r="C6561" s="31"/>
      <c r="D6561" s="31"/>
      <c r="E6561" s="44"/>
      <c r="F6561" s="43"/>
      <c r="G6561" s="84"/>
      <c r="H6561" s="31"/>
      <c r="I6561" s="208"/>
      <c r="J6561" s="84"/>
      <c r="K6561" s="31"/>
      <c r="L6561" s="31"/>
      <c r="M6561" s="169"/>
      <c r="N6561" s="148"/>
      <c r="O6561" s="106"/>
      <c r="P6561" s="43"/>
      <c r="Q6561" s="31"/>
      <c r="R6561" s="84"/>
      <c r="S6561" s="31"/>
      <c r="T6561" s="31"/>
      <c r="U6561" s="169"/>
      <c r="V6561" s="150"/>
      <c r="W6561" s="141" t="str" cm="1">
        <f t="array" ref="W6561">IF(SUM(LEN(B6561:V6561))=0,"",IF(OR(OR(ISBLANK(F6561),SUM(LEN(C6561),LEN(D6561))=0),AND(NOT(E6561="Unknown"),ISBLANK(J6561)),AND(NOT(O6561="Unknown"),ISBLANK(R6561))),"Missing Information", INDEX(Table15[Entire Service Line Classification], MATCH(SUMIFS(Table15[Unique ID],Table15[System-Owned Portion],E6561,Table15[If Material Anything Other than "Lead" in Column E,Was Material Ever Previously Lead?],G6561,Table15[Customer-Owned Portion],O6561),Table15[Unique ID],0),0)))</f>
        <v/>
      </c>
      <c r="X6561"/>
    </row>
    <row r="6562" spans="2:24" x14ac:dyDescent="0.25">
      <c r="B6562" s="146"/>
      <c r="C6562" s="31"/>
      <c r="D6562" s="31"/>
      <c r="E6562" s="44"/>
      <c r="F6562" s="43"/>
      <c r="G6562" s="84"/>
      <c r="H6562" s="31"/>
      <c r="I6562" s="208"/>
      <c r="J6562" s="84"/>
      <c r="K6562" s="31"/>
      <c r="L6562" s="31"/>
      <c r="M6562" s="169"/>
      <c r="N6562" s="148"/>
      <c r="O6562" s="106"/>
      <c r="P6562" s="43"/>
      <c r="Q6562" s="31"/>
      <c r="R6562" s="84"/>
      <c r="S6562" s="31"/>
      <c r="T6562" s="31"/>
      <c r="U6562" s="169"/>
      <c r="V6562" s="150"/>
      <c r="W6562" s="141" t="str" cm="1">
        <f t="array" ref="W6562">IF(SUM(LEN(B6562:V6562))=0,"",IF(OR(OR(ISBLANK(F6562),SUM(LEN(C6562),LEN(D6562))=0),AND(NOT(E6562="Unknown"),ISBLANK(J6562)),AND(NOT(O6562="Unknown"),ISBLANK(R6562))),"Missing Information", INDEX(Table15[Entire Service Line Classification], MATCH(SUMIFS(Table15[Unique ID],Table15[System-Owned Portion],E6562,Table15[If Material Anything Other than "Lead" in Column E,Was Material Ever Previously Lead?],G6562,Table15[Customer-Owned Portion],O6562),Table15[Unique ID],0),0)))</f>
        <v/>
      </c>
      <c r="X6562"/>
    </row>
    <row r="6563" spans="2:24" x14ac:dyDescent="0.25">
      <c r="B6563" s="146"/>
      <c r="C6563" s="31"/>
      <c r="D6563" s="31"/>
      <c r="E6563" s="44"/>
      <c r="F6563" s="43"/>
      <c r="G6563" s="84"/>
      <c r="H6563" s="31"/>
      <c r="I6563" s="208"/>
      <c r="J6563" s="84"/>
      <c r="K6563" s="31"/>
      <c r="L6563" s="31"/>
      <c r="M6563" s="169"/>
      <c r="N6563" s="148"/>
      <c r="O6563" s="106"/>
      <c r="P6563" s="43"/>
      <c r="Q6563" s="31"/>
      <c r="R6563" s="84"/>
      <c r="S6563" s="31"/>
      <c r="T6563" s="31"/>
      <c r="U6563" s="169"/>
      <c r="V6563" s="150"/>
      <c r="W6563" s="141" t="str" cm="1">
        <f t="array" ref="W6563">IF(SUM(LEN(B6563:V6563))=0,"",IF(OR(OR(ISBLANK(F6563),SUM(LEN(C6563),LEN(D6563))=0),AND(NOT(E6563="Unknown"),ISBLANK(J6563)),AND(NOT(O6563="Unknown"),ISBLANK(R6563))),"Missing Information", INDEX(Table15[Entire Service Line Classification], MATCH(SUMIFS(Table15[Unique ID],Table15[System-Owned Portion],E6563,Table15[If Material Anything Other than "Lead" in Column E,Was Material Ever Previously Lead?],G6563,Table15[Customer-Owned Portion],O6563),Table15[Unique ID],0),0)))</f>
        <v/>
      </c>
      <c r="X6563"/>
    </row>
    <row r="6564" spans="2:24" x14ac:dyDescent="0.25">
      <c r="B6564" s="146"/>
      <c r="C6564" s="31"/>
      <c r="D6564" s="31"/>
      <c r="E6564" s="44"/>
      <c r="F6564" s="43"/>
      <c r="G6564" s="84"/>
      <c r="H6564" s="31"/>
      <c r="I6564" s="208"/>
      <c r="J6564" s="84"/>
      <c r="K6564" s="31"/>
      <c r="L6564" s="31"/>
      <c r="M6564" s="169"/>
      <c r="N6564" s="148"/>
      <c r="O6564" s="106"/>
      <c r="P6564" s="43"/>
      <c r="Q6564" s="31"/>
      <c r="R6564" s="84"/>
      <c r="S6564" s="31"/>
      <c r="T6564" s="31"/>
      <c r="U6564" s="169"/>
      <c r="V6564" s="150"/>
      <c r="W6564" s="141" t="str" cm="1">
        <f t="array" ref="W6564">IF(SUM(LEN(B6564:V6564))=0,"",IF(OR(OR(ISBLANK(F6564),SUM(LEN(C6564),LEN(D6564))=0),AND(NOT(E6564="Unknown"),ISBLANK(J6564)),AND(NOT(O6564="Unknown"),ISBLANK(R6564))),"Missing Information", INDEX(Table15[Entire Service Line Classification], MATCH(SUMIFS(Table15[Unique ID],Table15[System-Owned Portion],E6564,Table15[If Material Anything Other than "Lead" in Column E,Was Material Ever Previously Lead?],G6564,Table15[Customer-Owned Portion],O6564),Table15[Unique ID],0),0)))</f>
        <v/>
      </c>
      <c r="X6564"/>
    </row>
    <row r="6565" spans="2:24" x14ac:dyDescent="0.25">
      <c r="B6565" s="146"/>
      <c r="C6565" s="31"/>
      <c r="D6565" s="31"/>
      <c r="E6565" s="44"/>
      <c r="F6565" s="43"/>
      <c r="G6565" s="84"/>
      <c r="H6565" s="31"/>
      <c r="I6565" s="208"/>
      <c r="J6565" s="84"/>
      <c r="K6565" s="31"/>
      <c r="L6565" s="31"/>
      <c r="M6565" s="169"/>
      <c r="N6565" s="148"/>
      <c r="O6565" s="106"/>
      <c r="P6565" s="43"/>
      <c r="Q6565" s="31"/>
      <c r="R6565" s="84"/>
      <c r="S6565" s="31"/>
      <c r="T6565" s="31"/>
      <c r="U6565" s="169"/>
      <c r="V6565" s="150"/>
      <c r="W6565" s="141" t="str" cm="1">
        <f t="array" ref="W6565">IF(SUM(LEN(B6565:V6565))=0,"",IF(OR(OR(ISBLANK(F6565),SUM(LEN(C6565),LEN(D6565))=0),AND(NOT(E6565="Unknown"),ISBLANK(J6565)),AND(NOT(O6565="Unknown"),ISBLANK(R6565))),"Missing Information", INDEX(Table15[Entire Service Line Classification], MATCH(SUMIFS(Table15[Unique ID],Table15[System-Owned Portion],E6565,Table15[If Material Anything Other than "Lead" in Column E,Was Material Ever Previously Lead?],G6565,Table15[Customer-Owned Portion],O6565),Table15[Unique ID],0),0)))</f>
        <v/>
      </c>
      <c r="X6565"/>
    </row>
    <row r="6566" spans="2:24" x14ac:dyDescent="0.25">
      <c r="B6566" s="146"/>
      <c r="C6566" s="31"/>
      <c r="D6566" s="31"/>
      <c r="E6566" s="44"/>
      <c r="F6566" s="43"/>
      <c r="G6566" s="84"/>
      <c r="H6566" s="31"/>
      <c r="I6566" s="208"/>
      <c r="J6566" s="84"/>
      <c r="K6566" s="31"/>
      <c r="L6566" s="31"/>
      <c r="M6566" s="169"/>
      <c r="N6566" s="148"/>
      <c r="O6566" s="106"/>
      <c r="P6566" s="43"/>
      <c r="Q6566" s="31"/>
      <c r="R6566" s="84"/>
      <c r="S6566" s="31"/>
      <c r="T6566" s="31"/>
      <c r="U6566" s="169"/>
      <c r="V6566" s="150"/>
      <c r="W6566" s="141" t="str" cm="1">
        <f t="array" ref="W6566">IF(SUM(LEN(B6566:V6566))=0,"",IF(OR(OR(ISBLANK(F6566),SUM(LEN(C6566),LEN(D6566))=0),AND(NOT(E6566="Unknown"),ISBLANK(J6566)),AND(NOT(O6566="Unknown"),ISBLANK(R6566))),"Missing Information", INDEX(Table15[Entire Service Line Classification], MATCH(SUMIFS(Table15[Unique ID],Table15[System-Owned Portion],E6566,Table15[If Material Anything Other than "Lead" in Column E,Was Material Ever Previously Lead?],G6566,Table15[Customer-Owned Portion],O6566),Table15[Unique ID],0),0)))</f>
        <v/>
      </c>
      <c r="X6566"/>
    </row>
    <row r="6567" spans="2:24" x14ac:dyDescent="0.25">
      <c r="B6567" s="146"/>
      <c r="C6567" s="31"/>
      <c r="D6567" s="31"/>
      <c r="E6567" s="44"/>
      <c r="F6567" s="43"/>
      <c r="G6567" s="84"/>
      <c r="H6567" s="31"/>
      <c r="I6567" s="208"/>
      <c r="J6567" s="84"/>
      <c r="K6567" s="31"/>
      <c r="L6567" s="31"/>
      <c r="M6567" s="169"/>
      <c r="N6567" s="148"/>
      <c r="O6567" s="106"/>
      <c r="P6567" s="43"/>
      <c r="Q6567" s="31"/>
      <c r="R6567" s="84"/>
      <c r="S6567" s="31"/>
      <c r="T6567" s="31"/>
      <c r="U6567" s="169"/>
      <c r="V6567" s="150"/>
      <c r="W6567" s="141" t="str" cm="1">
        <f t="array" ref="W6567">IF(SUM(LEN(B6567:V6567))=0,"",IF(OR(OR(ISBLANK(F6567),SUM(LEN(C6567),LEN(D6567))=0),AND(NOT(E6567="Unknown"),ISBLANK(J6567)),AND(NOT(O6567="Unknown"),ISBLANK(R6567))),"Missing Information", INDEX(Table15[Entire Service Line Classification], MATCH(SUMIFS(Table15[Unique ID],Table15[System-Owned Portion],E6567,Table15[If Material Anything Other than "Lead" in Column E,Was Material Ever Previously Lead?],G6567,Table15[Customer-Owned Portion],O6567),Table15[Unique ID],0),0)))</f>
        <v/>
      </c>
      <c r="X6567"/>
    </row>
    <row r="6568" spans="2:24" x14ac:dyDescent="0.25">
      <c r="B6568" s="146"/>
      <c r="C6568" s="31"/>
      <c r="D6568" s="31"/>
      <c r="E6568" s="44"/>
      <c r="F6568" s="43"/>
      <c r="G6568" s="84"/>
      <c r="H6568" s="31"/>
      <c r="I6568" s="208"/>
      <c r="J6568" s="84"/>
      <c r="K6568" s="31"/>
      <c r="L6568" s="31"/>
      <c r="M6568" s="169"/>
      <c r="N6568" s="148"/>
      <c r="O6568" s="106"/>
      <c r="P6568" s="43"/>
      <c r="Q6568" s="31"/>
      <c r="R6568" s="84"/>
      <c r="S6568" s="31"/>
      <c r="T6568" s="31"/>
      <c r="U6568" s="169"/>
      <c r="V6568" s="150"/>
      <c r="W6568" s="141" t="str" cm="1">
        <f t="array" ref="W6568">IF(SUM(LEN(B6568:V6568))=0,"",IF(OR(OR(ISBLANK(F6568),SUM(LEN(C6568),LEN(D6568))=0),AND(NOT(E6568="Unknown"),ISBLANK(J6568)),AND(NOT(O6568="Unknown"),ISBLANK(R6568))),"Missing Information", INDEX(Table15[Entire Service Line Classification], MATCH(SUMIFS(Table15[Unique ID],Table15[System-Owned Portion],E6568,Table15[If Material Anything Other than "Lead" in Column E,Was Material Ever Previously Lead?],G6568,Table15[Customer-Owned Portion],O6568),Table15[Unique ID],0),0)))</f>
        <v/>
      </c>
      <c r="X6568"/>
    </row>
    <row r="6569" spans="2:24" x14ac:dyDescent="0.25">
      <c r="B6569" s="146"/>
      <c r="C6569" s="31"/>
      <c r="D6569" s="31"/>
      <c r="E6569" s="44"/>
      <c r="F6569" s="43"/>
      <c r="G6569" s="84"/>
      <c r="H6569" s="31"/>
      <c r="I6569" s="208"/>
      <c r="J6569" s="84"/>
      <c r="K6569" s="31"/>
      <c r="L6569" s="31"/>
      <c r="M6569" s="169"/>
      <c r="N6569" s="148"/>
      <c r="O6569" s="106"/>
      <c r="P6569" s="43"/>
      <c r="Q6569" s="31"/>
      <c r="R6569" s="84"/>
      <c r="S6569" s="31"/>
      <c r="T6569" s="31"/>
      <c r="U6569" s="169"/>
      <c r="V6569" s="150"/>
      <c r="W6569" s="141" t="str" cm="1">
        <f t="array" ref="W6569">IF(SUM(LEN(B6569:V6569))=0,"",IF(OR(OR(ISBLANK(F6569),SUM(LEN(C6569),LEN(D6569))=0),AND(NOT(E6569="Unknown"),ISBLANK(J6569)),AND(NOT(O6569="Unknown"),ISBLANK(R6569))),"Missing Information", INDEX(Table15[Entire Service Line Classification], MATCH(SUMIFS(Table15[Unique ID],Table15[System-Owned Portion],E6569,Table15[If Material Anything Other than "Lead" in Column E,Was Material Ever Previously Lead?],G6569,Table15[Customer-Owned Portion],O6569),Table15[Unique ID],0),0)))</f>
        <v/>
      </c>
      <c r="X6569"/>
    </row>
    <row r="6570" spans="2:24" x14ac:dyDescent="0.25">
      <c r="B6570" s="146"/>
      <c r="C6570" s="31"/>
      <c r="D6570" s="31"/>
      <c r="E6570" s="44"/>
      <c r="F6570" s="43"/>
      <c r="G6570" s="84"/>
      <c r="H6570" s="31"/>
      <c r="I6570" s="208"/>
      <c r="J6570" s="84"/>
      <c r="K6570" s="31"/>
      <c r="L6570" s="31"/>
      <c r="M6570" s="169"/>
      <c r="N6570" s="148"/>
      <c r="O6570" s="106"/>
      <c r="P6570" s="43"/>
      <c r="Q6570" s="31"/>
      <c r="R6570" s="84"/>
      <c r="S6570" s="31"/>
      <c r="T6570" s="31"/>
      <c r="U6570" s="169"/>
      <c r="V6570" s="150"/>
      <c r="W6570" s="141" t="str" cm="1">
        <f t="array" ref="W6570">IF(SUM(LEN(B6570:V6570))=0,"",IF(OR(OR(ISBLANK(F6570),SUM(LEN(C6570),LEN(D6570))=0),AND(NOT(E6570="Unknown"),ISBLANK(J6570)),AND(NOT(O6570="Unknown"),ISBLANK(R6570))),"Missing Information", INDEX(Table15[Entire Service Line Classification], MATCH(SUMIFS(Table15[Unique ID],Table15[System-Owned Portion],E6570,Table15[If Material Anything Other than "Lead" in Column E,Was Material Ever Previously Lead?],G6570,Table15[Customer-Owned Portion],O6570),Table15[Unique ID],0),0)))</f>
        <v/>
      </c>
      <c r="X6570"/>
    </row>
    <row r="6571" spans="2:24" x14ac:dyDescent="0.25">
      <c r="B6571" s="146"/>
      <c r="C6571" s="31"/>
      <c r="D6571" s="31"/>
      <c r="E6571" s="44"/>
      <c r="F6571" s="43"/>
      <c r="G6571" s="84"/>
      <c r="H6571" s="31"/>
      <c r="I6571" s="208"/>
      <c r="J6571" s="84"/>
      <c r="K6571" s="31"/>
      <c r="L6571" s="31"/>
      <c r="M6571" s="169"/>
      <c r="N6571" s="148"/>
      <c r="O6571" s="106"/>
      <c r="P6571" s="43"/>
      <c r="Q6571" s="31"/>
      <c r="R6571" s="84"/>
      <c r="S6571" s="31"/>
      <c r="T6571" s="31"/>
      <c r="U6571" s="169"/>
      <c r="V6571" s="150"/>
      <c r="W6571" s="141" t="str" cm="1">
        <f t="array" ref="W6571">IF(SUM(LEN(B6571:V6571))=0,"",IF(OR(OR(ISBLANK(F6571),SUM(LEN(C6571),LEN(D6571))=0),AND(NOT(E6571="Unknown"),ISBLANK(J6571)),AND(NOT(O6571="Unknown"),ISBLANK(R6571))),"Missing Information", INDEX(Table15[Entire Service Line Classification], MATCH(SUMIFS(Table15[Unique ID],Table15[System-Owned Portion],E6571,Table15[If Material Anything Other than "Lead" in Column E,Was Material Ever Previously Lead?],G6571,Table15[Customer-Owned Portion],O6571),Table15[Unique ID],0),0)))</f>
        <v/>
      </c>
      <c r="X6571"/>
    </row>
    <row r="6572" spans="2:24" x14ac:dyDescent="0.25">
      <c r="B6572" s="146"/>
      <c r="C6572" s="31"/>
      <c r="D6572" s="31"/>
      <c r="E6572" s="44"/>
      <c r="F6572" s="43"/>
      <c r="G6572" s="84"/>
      <c r="H6572" s="31"/>
      <c r="I6572" s="208"/>
      <c r="J6572" s="84"/>
      <c r="K6572" s="31"/>
      <c r="L6572" s="31"/>
      <c r="M6572" s="169"/>
      <c r="N6572" s="148"/>
      <c r="O6572" s="106"/>
      <c r="P6572" s="43"/>
      <c r="Q6572" s="31"/>
      <c r="R6572" s="84"/>
      <c r="S6572" s="31"/>
      <c r="T6572" s="31"/>
      <c r="U6572" s="169"/>
      <c r="V6572" s="150"/>
      <c r="W6572" s="141" t="str" cm="1">
        <f t="array" ref="W6572">IF(SUM(LEN(B6572:V6572))=0,"",IF(OR(OR(ISBLANK(F6572),SUM(LEN(C6572),LEN(D6572))=0),AND(NOT(E6572="Unknown"),ISBLANK(J6572)),AND(NOT(O6572="Unknown"),ISBLANK(R6572))),"Missing Information", INDEX(Table15[Entire Service Line Classification], MATCH(SUMIFS(Table15[Unique ID],Table15[System-Owned Portion],E6572,Table15[If Material Anything Other than "Lead" in Column E,Was Material Ever Previously Lead?],G6572,Table15[Customer-Owned Portion],O6572),Table15[Unique ID],0),0)))</f>
        <v/>
      </c>
      <c r="X6572"/>
    </row>
    <row r="6573" spans="2:24" x14ac:dyDescent="0.25">
      <c r="B6573" s="146"/>
      <c r="C6573" s="31"/>
      <c r="D6573" s="31"/>
      <c r="E6573" s="44"/>
      <c r="F6573" s="43"/>
      <c r="G6573" s="84"/>
      <c r="H6573" s="31"/>
      <c r="I6573" s="208"/>
      <c r="J6573" s="84"/>
      <c r="K6573" s="31"/>
      <c r="L6573" s="31"/>
      <c r="M6573" s="169"/>
      <c r="N6573" s="148"/>
      <c r="O6573" s="106"/>
      <c r="P6573" s="43"/>
      <c r="Q6573" s="31"/>
      <c r="R6573" s="84"/>
      <c r="S6573" s="31"/>
      <c r="T6573" s="31"/>
      <c r="U6573" s="169"/>
      <c r="V6573" s="150"/>
      <c r="W6573" s="141" t="str" cm="1">
        <f t="array" ref="W6573">IF(SUM(LEN(B6573:V6573))=0,"",IF(OR(OR(ISBLANK(F6573),SUM(LEN(C6573),LEN(D6573))=0),AND(NOT(E6573="Unknown"),ISBLANK(J6573)),AND(NOT(O6573="Unknown"),ISBLANK(R6573))),"Missing Information", INDEX(Table15[Entire Service Line Classification], MATCH(SUMIFS(Table15[Unique ID],Table15[System-Owned Portion],E6573,Table15[If Material Anything Other than "Lead" in Column E,Was Material Ever Previously Lead?],G6573,Table15[Customer-Owned Portion],O6573),Table15[Unique ID],0),0)))</f>
        <v/>
      </c>
      <c r="X6573"/>
    </row>
    <row r="6574" spans="2:24" x14ac:dyDescent="0.25">
      <c r="B6574" s="146"/>
      <c r="C6574" s="31"/>
      <c r="D6574" s="31"/>
      <c r="E6574" s="44"/>
      <c r="F6574" s="43"/>
      <c r="G6574" s="84"/>
      <c r="H6574" s="31"/>
      <c r="I6574" s="208"/>
      <c r="J6574" s="84"/>
      <c r="K6574" s="31"/>
      <c r="L6574" s="31"/>
      <c r="M6574" s="169"/>
      <c r="N6574" s="148"/>
      <c r="O6574" s="106"/>
      <c r="P6574" s="43"/>
      <c r="Q6574" s="31"/>
      <c r="R6574" s="84"/>
      <c r="S6574" s="31"/>
      <c r="T6574" s="31"/>
      <c r="U6574" s="169"/>
      <c r="V6574" s="150"/>
      <c r="W6574" s="141" t="str" cm="1">
        <f t="array" ref="W6574">IF(SUM(LEN(B6574:V6574))=0,"",IF(OR(OR(ISBLANK(F6574),SUM(LEN(C6574),LEN(D6574))=0),AND(NOT(E6574="Unknown"),ISBLANK(J6574)),AND(NOT(O6574="Unknown"),ISBLANK(R6574))),"Missing Information", INDEX(Table15[Entire Service Line Classification], MATCH(SUMIFS(Table15[Unique ID],Table15[System-Owned Portion],E6574,Table15[If Material Anything Other than "Lead" in Column E,Was Material Ever Previously Lead?],G6574,Table15[Customer-Owned Portion],O6574),Table15[Unique ID],0),0)))</f>
        <v/>
      </c>
      <c r="X6574"/>
    </row>
    <row r="6575" spans="2:24" x14ac:dyDescent="0.25">
      <c r="B6575" s="146"/>
      <c r="C6575" s="31"/>
      <c r="D6575" s="31"/>
      <c r="E6575" s="44"/>
      <c r="F6575" s="43"/>
      <c r="G6575" s="84"/>
      <c r="H6575" s="31"/>
      <c r="I6575" s="208"/>
      <c r="J6575" s="84"/>
      <c r="K6575" s="31"/>
      <c r="L6575" s="31"/>
      <c r="M6575" s="169"/>
      <c r="N6575" s="148"/>
      <c r="O6575" s="106"/>
      <c r="P6575" s="43"/>
      <c r="Q6575" s="31"/>
      <c r="R6575" s="84"/>
      <c r="S6575" s="31"/>
      <c r="T6575" s="31"/>
      <c r="U6575" s="169"/>
      <c r="V6575" s="150"/>
      <c r="W6575" s="141" t="str" cm="1">
        <f t="array" ref="W6575">IF(SUM(LEN(B6575:V6575))=0,"",IF(OR(OR(ISBLANK(F6575),SUM(LEN(C6575),LEN(D6575))=0),AND(NOT(E6575="Unknown"),ISBLANK(J6575)),AND(NOT(O6575="Unknown"),ISBLANK(R6575))),"Missing Information", INDEX(Table15[Entire Service Line Classification], MATCH(SUMIFS(Table15[Unique ID],Table15[System-Owned Portion],E6575,Table15[If Material Anything Other than "Lead" in Column E,Was Material Ever Previously Lead?],G6575,Table15[Customer-Owned Portion],O6575),Table15[Unique ID],0),0)))</f>
        <v/>
      </c>
      <c r="X6575"/>
    </row>
    <row r="6576" spans="2:24" x14ac:dyDescent="0.25">
      <c r="B6576" s="146"/>
      <c r="C6576" s="31"/>
      <c r="D6576" s="31"/>
      <c r="E6576" s="44"/>
      <c r="F6576" s="43"/>
      <c r="G6576" s="84"/>
      <c r="H6576" s="31"/>
      <c r="I6576" s="208"/>
      <c r="J6576" s="84"/>
      <c r="K6576" s="31"/>
      <c r="L6576" s="31"/>
      <c r="M6576" s="169"/>
      <c r="N6576" s="148"/>
      <c r="O6576" s="106"/>
      <c r="P6576" s="43"/>
      <c r="Q6576" s="31"/>
      <c r="R6576" s="84"/>
      <c r="S6576" s="31"/>
      <c r="T6576" s="31"/>
      <c r="U6576" s="169"/>
      <c r="V6576" s="150"/>
      <c r="W6576" s="141" t="str" cm="1">
        <f t="array" ref="W6576">IF(SUM(LEN(B6576:V6576))=0,"",IF(OR(OR(ISBLANK(F6576),SUM(LEN(C6576),LEN(D6576))=0),AND(NOT(E6576="Unknown"),ISBLANK(J6576)),AND(NOT(O6576="Unknown"),ISBLANK(R6576))),"Missing Information", INDEX(Table15[Entire Service Line Classification], MATCH(SUMIFS(Table15[Unique ID],Table15[System-Owned Portion],E6576,Table15[If Material Anything Other than "Lead" in Column E,Was Material Ever Previously Lead?],G6576,Table15[Customer-Owned Portion],O6576),Table15[Unique ID],0),0)))</f>
        <v/>
      </c>
      <c r="X6576"/>
    </row>
    <row r="6577" spans="2:24" x14ac:dyDescent="0.25">
      <c r="B6577" s="146"/>
      <c r="C6577" s="31"/>
      <c r="D6577" s="31"/>
      <c r="E6577" s="44"/>
      <c r="F6577" s="43"/>
      <c r="G6577" s="84"/>
      <c r="H6577" s="31"/>
      <c r="I6577" s="208"/>
      <c r="J6577" s="84"/>
      <c r="K6577" s="31"/>
      <c r="L6577" s="31"/>
      <c r="M6577" s="169"/>
      <c r="N6577" s="148"/>
      <c r="O6577" s="106"/>
      <c r="P6577" s="43"/>
      <c r="Q6577" s="31"/>
      <c r="R6577" s="84"/>
      <c r="S6577" s="31"/>
      <c r="T6577" s="31"/>
      <c r="U6577" s="169"/>
      <c r="V6577" s="150"/>
      <c r="W6577" s="141" t="str" cm="1">
        <f t="array" ref="W6577">IF(SUM(LEN(B6577:V6577))=0,"",IF(OR(OR(ISBLANK(F6577),SUM(LEN(C6577),LEN(D6577))=0),AND(NOT(E6577="Unknown"),ISBLANK(J6577)),AND(NOT(O6577="Unknown"),ISBLANK(R6577))),"Missing Information", INDEX(Table15[Entire Service Line Classification], MATCH(SUMIFS(Table15[Unique ID],Table15[System-Owned Portion],E6577,Table15[If Material Anything Other than "Lead" in Column E,Was Material Ever Previously Lead?],G6577,Table15[Customer-Owned Portion],O6577),Table15[Unique ID],0),0)))</f>
        <v/>
      </c>
      <c r="X6577"/>
    </row>
    <row r="6578" spans="2:24" x14ac:dyDescent="0.25">
      <c r="B6578" s="146"/>
      <c r="C6578" s="31"/>
      <c r="D6578" s="31"/>
      <c r="E6578" s="44"/>
      <c r="F6578" s="43"/>
      <c r="G6578" s="84"/>
      <c r="H6578" s="31"/>
      <c r="I6578" s="208"/>
      <c r="J6578" s="84"/>
      <c r="K6578" s="31"/>
      <c r="L6578" s="31"/>
      <c r="M6578" s="169"/>
      <c r="N6578" s="148"/>
      <c r="O6578" s="106"/>
      <c r="P6578" s="43"/>
      <c r="Q6578" s="31"/>
      <c r="R6578" s="84"/>
      <c r="S6578" s="31"/>
      <c r="T6578" s="31"/>
      <c r="U6578" s="169"/>
      <c r="V6578" s="150"/>
      <c r="W6578" s="141" t="str" cm="1">
        <f t="array" ref="W6578">IF(SUM(LEN(B6578:V6578))=0,"",IF(OR(OR(ISBLANK(F6578),SUM(LEN(C6578),LEN(D6578))=0),AND(NOT(E6578="Unknown"),ISBLANK(J6578)),AND(NOT(O6578="Unknown"),ISBLANK(R6578))),"Missing Information", INDEX(Table15[Entire Service Line Classification], MATCH(SUMIFS(Table15[Unique ID],Table15[System-Owned Portion],E6578,Table15[If Material Anything Other than "Lead" in Column E,Was Material Ever Previously Lead?],G6578,Table15[Customer-Owned Portion],O6578),Table15[Unique ID],0),0)))</f>
        <v/>
      </c>
      <c r="X6578"/>
    </row>
    <row r="6579" spans="2:24" x14ac:dyDescent="0.25">
      <c r="B6579" s="146"/>
      <c r="C6579" s="31"/>
      <c r="D6579" s="31"/>
      <c r="E6579" s="44"/>
      <c r="F6579" s="43"/>
      <c r="G6579" s="84"/>
      <c r="H6579" s="31"/>
      <c r="I6579" s="208"/>
      <c r="J6579" s="84"/>
      <c r="K6579" s="31"/>
      <c r="L6579" s="31"/>
      <c r="M6579" s="169"/>
      <c r="N6579" s="148"/>
      <c r="O6579" s="106"/>
      <c r="P6579" s="43"/>
      <c r="Q6579" s="31"/>
      <c r="R6579" s="84"/>
      <c r="S6579" s="31"/>
      <c r="T6579" s="31"/>
      <c r="U6579" s="169"/>
      <c r="V6579" s="150"/>
      <c r="W6579" s="141" t="str" cm="1">
        <f t="array" ref="W6579">IF(SUM(LEN(B6579:V6579))=0,"",IF(OR(OR(ISBLANK(F6579),SUM(LEN(C6579),LEN(D6579))=0),AND(NOT(E6579="Unknown"),ISBLANK(J6579)),AND(NOT(O6579="Unknown"),ISBLANK(R6579))),"Missing Information", INDEX(Table15[Entire Service Line Classification], MATCH(SUMIFS(Table15[Unique ID],Table15[System-Owned Portion],E6579,Table15[If Material Anything Other than "Lead" in Column E,Was Material Ever Previously Lead?],G6579,Table15[Customer-Owned Portion],O6579),Table15[Unique ID],0),0)))</f>
        <v/>
      </c>
      <c r="X6579"/>
    </row>
    <row r="6580" spans="2:24" x14ac:dyDescent="0.25">
      <c r="B6580" s="146"/>
      <c r="C6580" s="31"/>
      <c r="D6580" s="31"/>
      <c r="E6580" s="44"/>
      <c r="F6580" s="43"/>
      <c r="G6580" s="84"/>
      <c r="H6580" s="31"/>
      <c r="I6580" s="208"/>
      <c r="J6580" s="84"/>
      <c r="K6580" s="31"/>
      <c r="L6580" s="31"/>
      <c r="M6580" s="169"/>
      <c r="N6580" s="148"/>
      <c r="O6580" s="106"/>
      <c r="P6580" s="43"/>
      <c r="Q6580" s="31"/>
      <c r="R6580" s="84"/>
      <c r="S6580" s="31"/>
      <c r="T6580" s="31"/>
      <c r="U6580" s="169"/>
      <c r="V6580" s="150"/>
      <c r="W6580" s="141" t="str" cm="1">
        <f t="array" ref="W6580">IF(SUM(LEN(B6580:V6580))=0,"",IF(OR(OR(ISBLANK(F6580),SUM(LEN(C6580),LEN(D6580))=0),AND(NOT(E6580="Unknown"),ISBLANK(J6580)),AND(NOT(O6580="Unknown"),ISBLANK(R6580))),"Missing Information", INDEX(Table15[Entire Service Line Classification], MATCH(SUMIFS(Table15[Unique ID],Table15[System-Owned Portion],E6580,Table15[If Material Anything Other than "Lead" in Column E,Was Material Ever Previously Lead?],G6580,Table15[Customer-Owned Portion],O6580),Table15[Unique ID],0),0)))</f>
        <v/>
      </c>
      <c r="X6580"/>
    </row>
    <row r="6581" spans="2:24" x14ac:dyDescent="0.25">
      <c r="B6581" s="146"/>
      <c r="C6581" s="31"/>
      <c r="D6581" s="31"/>
      <c r="E6581" s="44"/>
      <c r="F6581" s="43"/>
      <c r="G6581" s="84"/>
      <c r="H6581" s="31"/>
      <c r="I6581" s="208"/>
      <c r="J6581" s="84"/>
      <c r="K6581" s="31"/>
      <c r="L6581" s="31"/>
      <c r="M6581" s="169"/>
      <c r="N6581" s="148"/>
      <c r="O6581" s="106"/>
      <c r="P6581" s="43"/>
      <c r="Q6581" s="31"/>
      <c r="R6581" s="84"/>
      <c r="S6581" s="31"/>
      <c r="T6581" s="31"/>
      <c r="U6581" s="169"/>
      <c r="V6581" s="150"/>
      <c r="W6581" s="141" t="str" cm="1">
        <f t="array" ref="W6581">IF(SUM(LEN(B6581:V6581))=0,"",IF(OR(OR(ISBLANK(F6581),SUM(LEN(C6581),LEN(D6581))=0),AND(NOT(E6581="Unknown"),ISBLANK(J6581)),AND(NOT(O6581="Unknown"),ISBLANK(R6581))),"Missing Information", INDEX(Table15[Entire Service Line Classification], MATCH(SUMIFS(Table15[Unique ID],Table15[System-Owned Portion],E6581,Table15[If Material Anything Other than "Lead" in Column E,Was Material Ever Previously Lead?],G6581,Table15[Customer-Owned Portion],O6581),Table15[Unique ID],0),0)))</f>
        <v/>
      </c>
      <c r="X6581"/>
    </row>
    <row r="6582" spans="2:24" x14ac:dyDescent="0.25">
      <c r="B6582" s="146"/>
      <c r="C6582" s="31"/>
      <c r="D6582" s="31"/>
      <c r="E6582" s="44"/>
      <c r="F6582" s="43"/>
      <c r="G6582" s="84"/>
      <c r="H6582" s="31"/>
      <c r="I6582" s="208"/>
      <c r="J6582" s="84"/>
      <c r="K6582" s="31"/>
      <c r="L6582" s="31"/>
      <c r="M6582" s="169"/>
      <c r="N6582" s="148"/>
      <c r="O6582" s="106"/>
      <c r="P6582" s="43"/>
      <c r="Q6582" s="31"/>
      <c r="R6582" s="84"/>
      <c r="S6582" s="31"/>
      <c r="T6582" s="31"/>
      <c r="U6582" s="169"/>
      <c r="V6582" s="150"/>
      <c r="W6582" s="141" t="str" cm="1">
        <f t="array" ref="W6582">IF(SUM(LEN(B6582:V6582))=0,"",IF(OR(OR(ISBLANK(F6582),SUM(LEN(C6582),LEN(D6582))=0),AND(NOT(E6582="Unknown"),ISBLANK(J6582)),AND(NOT(O6582="Unknown"),ISBLANK(R6582))),"Missing Information", INDEX(Table15[Entire Service Line Classification], MATCH(SUMIFS(Table15[Unique ID],Table15[System-Owned Portion],E6582,Table15[If Material Anything Other than "Lead" in Column E,Was Material Ever Previously Lead?],G6582,Table15[Customer-Owned Portion],O6582),Table15[Unique ID],0),0)))</f>
        <v/>
      </c>
      <c r="X6582"/>
    </row>
    <row r="6583" spans="2:24" x14ac:dyDescent="0.25">
      <c r="B6583" s="146"/>
      <c r="C6583" s="31"/>
      <c r="D6583" s="31"/>
      <c r="E6583" s="44"/>
      <c r="F6583" s="43"/>
      <c r="G6583" s="84"/>
      <c r="H6583" s="31"/>
      <c r="I6583" s="208"/>
      <c r="J6583" s="84"/>
      <c r="K6583" s="31"/>
      <c r="L6583" s="31"/>
      <c r="M6583" s="169"/>
      <c r="N6583" s="148"/>
      <c r="O6583" s="106"/>
      <c r="P6583" s="43"/>
      <c r="Q6583" s="31"/>
      <c r="R6583" s="84"/>
      <c r="S6583" s="31"/>
      <c r="T6583" s="31"/>
      <c r="U6583" s="169"/>
      <c r="V6583" s="150"/>
      <c r="W6583" s="141" t="str" cm="1">
        <f t="array" ref="W6583">IF(SUM(LEN(B6583:V6583))=0,"",IF(OR(OR(ISBLANK(F6583),SUM(LEN(C6583),LEN(D6583))=0),AND(NOT(E6583="Unknown"),ISBLANK(J6583)),AND(NOT(O6583="Unknown"),ISBLANK(R6583))),"Missing Information", INDEX(Table15[Entire Service Line Classification], MATCH(SUMIFS(Table15[Unique ID],Table15[System-Owned Portion],E6583,Table15[If Material Anything Other than "Lead" in Column E,Was Material Ever Previously Lead?],G6583,Table15[Customer-Owned Portion],O6583),Table15[Unique ID],0),0)))</f>
        <v/>
      </c>
      <c r="X6583"/>
    </row>
    <row r="6584" spans="2:24" x14ac:dyDescent="0.25">
      <c r="B6584" s="146"/>
      <c r="C6584" s="31"/>
      <c r="D6584" s="31"/>
      <c r="E6584" s="44"/>
      <c r="F6584" s="43"/>
      <c r="G6584" s="84"/>
      <c r="H6584" s="31"/>
      <c r="I6584" s="208"/>
      <c r="J6584" s="84"/>
      <c r="K6584" s="31"/>
      <c r="L6584" s="31"/>
      <c r="M6584" s="169"/>
      <c r="N6584" s="148"/>
      <c r="O6584" s="106"/>
      <c r="P6584" s="43"/>
      <c r="Q6584" s="31"/>
      <c r="R6584" s="84"/>
      <c r="S6584" s="31"/>
      <c r="T6584" s="31"/>
      <c r="U6584" s="169"/>
      <c r="V6584" s="150"/>
      <c r="W6584" s="141" t="str" cm="1">
        <f t="array" ref="W6584">IF(SUM(LEN(B6584:V6584))=0,"",IF(OR(OR(ISBLANK(F6584),SUM(LEN(C6584),LEN(D6584))=0),AND(NOT(E6584="Unknown"),ISBLANK(J6584)),AND(NOT(O6584="Unknown"),ISBLANK(R6584))),"Missing Information", INDEX(Table15[Entire Service Line Classification], MATCH(SUMIFS(Table15[Unique ID],Table15[System-Owned Portion],E6584,Table15[If Material Anything Other than "Lead" in Column E,Was Material Ever Previously Lead?],G6584,Table15[Customer-Owned Portion],O6584),Table15[Unique ID],0),0)))</f>
        <v/>
      </c>
      <c r="X6584"/>
    </row>
    <row r="6585" spans="2:24" x14ac:dyDescent="0.25">
      <c r="B6585" s="146"/>
      <c r="C6585" s="31"/>
      <c r="D6585" s="31"/>
      <c r="E6585" s="44"/>
      <c r="F6585" s="43"/>
      <c r="G6585" s="84"/>
      <c r="H6585" s="31"/>
      <c r="I6585" s="208"/>
      <c r="J6585" s="84"/>
      <c r="K6585" s="31"/>
      <c r="L6585" s="31"/>
      <c r="M6585" s="169"/>
      <c r="N6585" s="148"/>
      <c r="O6585" s="106"/>
      <c r="P6585" s="43"/>
      <c r="Q6585" s="31"/>
      <c r="R6585" s="84"/>
      <c r="S6585" s="31"/>
      <c r="T6585" s="31"/>
      <c r="U6585" s="169"/>
      <c r="V6585" s="150"/>
      <c r="W6585" s="141" t="str" cm="1">
        <f t="array" ref="W6585">IF(SUM(LEN(B6585:V6585))=0,"",IF(OR(OR(ISBLANK(F6585),SUM(LEN(C6585),LEN(D6585))=0),AND(NOT(E6585="Unknown"),ISBLANK(J6585)),AND(NOT(O6585="Unknown"),ISBLANK(R6585))),"Missing Information", INDEX(Table15[Entire Service Line Classification], MATCH(SUMIFS(Table15[Unique ID],Table15[System-Owned Portion],E6585,Table15[If Material Anything Other than "Lead" in Column E,Was Material Ever Previously Lead?],G6585,Table15[Customer-Owned Portion],O6585),Table15[Unique ID],0),0)))</f>
        <v/>
      </c>
      <c r="X6585"/>
    </row>
    <row r="6586" spans="2:24" x14ac:dyDescent="0.25">
      <c r="B6586" s="146"/>
      <c r="C6586" s="31"/>
      <c r="D6586" s="31"/>
      <c r="E6586" s="44"/>
      <c r="F6586" s="43"/>
      <c r="G6586" s="84"/>
      <c r="H6586" s="31"/>
      <c r="I6586" s="208"/>
      <c r="J6586" s="84"/>
      <c r="K6586" s="31"/>
      <c r="L6586" s="31"/>
      <c r="M6586" s="169"/>
      <c r="N6586" s="148"/>
      <c r="O6586" s="106"/>
      <c r="P6586" s="43"/>
      <c r="Q6586" s="31"/>
      <c r="R6586" s="84"/>
      <c r="S6586" s="31"/>
      <c r="T6586" s="31"/>
      <c r="U6586" s="169"/>
      <c r="V6586" s="150"/>
      <c r="W6586" s="141" t="str" cm="1">
        <f t="array" ref="W6586">IF(SUM(LEN(B6586:V6586))=0,"",IF(OR(OR(ISBLANK(F6586),SUM(LEN(C6586),LEN(D6586))=0),AND(NOT(E6586="Unknown"),ISBLANK(J6586)),AND(NOT(O6586="Unknown"),ISBLANK(R6586))),"Missing Information", INDEX(Table15[Entire Service Line Classification], MATCH(SUMIFS(Table15[Unique ID],Table15[System-Owned Portion],E6586,Table15[If Material Anything Other than "Lead" in Column E,Was Material Ever Previously Lead?],G6586,Table15[Customer-Owned Portion],O6586),Table15[Unique ID],0),0)))</f>
        <v/>
      </c>
      <c r="X6586"/>
    </row>
    <row r="6587" spans="2:24" x14ac:dyDescent="0.25">
      <c r="B6587" s="146"/>
      <c r="C6587" s="31"/>
      <c r="D6587" s="31"/>
      <c r="E6587" s="44"/>
      <c r="F6587" s="43"/>
      <c r="G6587" s="84"/>
      <c r="H6587" s="31"/>
      <c r="I6587" s="208"/>
      <c r="J6587" s="84"/>
      <c r="K6587" s="31"/>
      <c r="L6587" s="31"/>
      <c r="M6587" s="169"/>
      <c r="N6587" s="148"/>
      <c r="O6587" s="106"/>
      <c r="P6587" s="43"/>
      <c r="Q6587" s="31"/>
      <c r="R6587" s="84"/>
      <c r="S6587" s="31"/>
      <c r="T6587" s="31"/>
      <c r="U6587" s="169"/>
      <c r="V6587" s="150"/>
      <c r="W6587" s="141" t="str" cm="1">
        <f t="array" ref="W6587">IF(SUM(LEN(B6587:V6587))=0,"",IF(OR(OR(ISBLANK(F6587),SUM(LEN(C6587),LEN(D6587))=0),AND(NOT(E6587="Unknown"),ISBLANK(J6587)),AND(NOT(O6587="Unknown"),ISBLANK(R6587))),"Missing Information", INDEX(Table15[Entire Service Line Classification], MATCH(SUMIFS(Table15[Unique ID],Table15[System-Owned Portion],E6587,Table15[If Material Anything Other than "Lead" in Column E,Was Material Ever Previously Lead?],G6587,Table15[Customer-Owned Portion],O6587),Table15[Unique ID],0),0)))</f>
        <v/>
      </c>
      <c r="X6587"/>
    </row>
    <row r="6588" spans="2:24" x14ac:dyDescent="0.25">
      <c r="B6588" s="146"/>
      <c r="C6588" s="31"/>
      <c r="D6588" s="31"/>
      <c r="E6588" s="44"/>
      <c r="F6588" s="43"/>
      <c r="G6588" s="84"/>
      <c r="H6588" s="31"/>
      <c r="I6588" s="208"/>
      <c r="J6588" s="84"/>
      <c r="K6588" s="31"/>
      <c r="L6588" s="31"/>
      <c r="M6588" s="169"/>
      <c r="N6588" s="148"/>
      <c r="O6588" s="106"/>
      <c r="P6588" s="43"/>
      <c r="Q6588" s="31"/>
      <c r="R6588" s="84"/>
      <c r="S6588" s="31"/>
      <c r="T6588" s="31"/>
      <c r="U6588" s="169"/>
      <c r="V6588" s="150"/>
      <c r="W6588" s="141" t="str" cm="1">
        <f t="array" ref="W6588">IF(SUM(LEN(B6588:V6588))=0,"",IF(OR(OR(ISBLANK(F6588),SUM(LEN(C6588),LEN(D6588))=0),AND(NOT(E6588="Unknown"),ISBLANK(J6588)),AND(NOT(O6588="Unknown"),ISBLANK(R6588))),"Missing Information", INDEX(Table15[Entire Service Line Classification], MATCH(SUMIFS(Table15[Unique ID],Table15[System-Owned Portion],E6588,Table15[If Material Anything Other than "Lead" in Column E,Was Material Ever Previously Lead?],G6588,Table15[Customer-Owned Portion],O6588),Table15[Unique ID],0),0)))</f>
        <v/>
      </c>
      <c r="X6588"/>
    </row>
    <row r="6589" spans="2:24" x14ac:dyDescent="0.25">
      <c r="B6589" s="146"/>
      <c r="C6589" s="31"/>
      <c r="D6589" s="31"/>
      <c r="E6589" s="44"/>
      <c r="F6589" s="43"/>
      <c r="G6589" s="84"/>
      <c r="H6589" s="31"/>
      <c r="I6589" s="208"/>
      <c r="J6589" s="84"/>
      <c r="K6589" s="31"/>
      <c r="L6589" s="31"/>
      <c r="M6589" s="169"/>
      <c r="N6589" s="148"/>
      <c r="O6589" s="106"/>
      <c r="P6589" s="43"/>
      <c r="Q6589" s="31"/>
      <c r="R6589" s="84"/>
      <c r="S6589" s="31"/>
      <c r="T6589" s="31"/>
      <c r="U6589" s="169"/>
      <c r="V6589" s="150"/>
      <c r="W6589" s="141" t="str" cm="1">
        <f t="array" ref="W6589">IF(SUM(LEN(B6589:V6589))=0,"",IF(OR(OR(ISBLANK(F6589),SUM(LEN(C6589),LEN(D6589))=0),AND(NOT(E6589="Unknown"),ISBLANK(J6589)),AND(NOT(O6589="Unknown"),ISBLANK(R6589))),"Missing Information", INDEX(Table15[Entire Service Line Classification], MATCH(SUMIFS(Table15[Unique ID],Table15[System-Owned Portion],E6589,Table15[If Material Anything Other than "Lead" in Column E,Was Material Ever Previously Lead?],G6589,Table15[Customer-Owned Portion],O6589),Table15[Unique ID],0),0)))</f>
        <v/>
      </c>
      <c r="X6589"/>
    </row>
    <row r="6590" spans="2:24" x14ac:dyDescent="0.25">
      <c r="B6590" s="146"/>
      <c r="C6590" s="31"/>
      <c r="D6590" s="31"/>
      <c r="E6590" s="44"/>
      <c r="F6590" s="43"/>
      <c r="G6590" s="84"/>
      <c r="H6590" s="31"/>
      <c r="I6590" s="208"/>
      <c r="J6590" s="84"/>
      <c r="K6590" s="31"/>
      <c r="L6590" s="31"/>
      <c r="M6590" s="169"/>
      <c r="N6590" s="148"/>
      <c r="O6590" s="106"/>
      <c r="P6590" s="43"/>
      <c r="Q6590" s="31"/>
      <c r="R6590" s="84"/>
      <c r="S6590" s="31"/>
      <c r="T6590" s="31"/>
      <c r="U6590" s="169"/>
      <c r="V6590" s="150"/>
      <c r="W6590" s="141" t="str" cm="1">
        <f t="array" ref="W6590">IF(SUM(LEN(B6590:V6590))=0,"",IF(OR(OR(ISBLANK(F6590),SUM(LEN(C6590),LEN(D6590))=0),AND(NOT(E6590="Unknown"),ISBLANK(J6590)),AND(NOT(O6590="Unknown"),ISBLANK(R6590))),"Missing Information", INDEX(Table15[Entire Service Line Classification], MATCH(SUMIFS(Table15[Unique ID],Table15[System-Owned Portion],E6590,Table15[If Material Anything Other than "Lead" in Column E,Was Material Ever Previously Lead?],G6590,Table15[Customer-Owned Portion],O6590),Table15[Unique ID],0),0)))</f>
        <v/>
      </c>
      <c r="X6590"/>
    </row>
    <row r="6591" spans="2:24" x14ac:dyDescent="0.25">
      <c r="B6591" s="146"/>
      <c r="C6591" s="31"/>
      <c r="D6591" s="31"/>
      <c r="E6591" s="44"/>
      <c r="F6591" s="43"/>
      <c r="G6591" s="84"/>
      <c r="H6591" s="31"/>
      <c r="I6591" s="208"/>
      <c r="J6591" s="84"/>
      <c r="K6591" s="31"/>
      <c r="L6591" s="31"/>
      <c r="M6591" s="169"/>
      <c r="N6591" s="148"/>
      <c r="O6591" s="106"/>
      <c r="P6591" s="43"/>
      <c r="Q6591" s="31"/>
      <c r="R6591" s="84"/>
      <c r="S6591" s="31"/>
      <c r="T6591" s="31"/>
      <c r="U6591" s="169"/>
      <c r="V6591" s="150"/>
      <c r="W6591" s="141" t="str" cm="1">
        <f t="array" ref="W6591">IF(SUM(LEN(B6591:V6591))=0,"",IF(OR(OR(ISBLANK(F6591),SUM(LEN(C6591),LEN(D6591))=0),AND(NOT(E6591="Unknown"),ISBLANK(J6591)),AND(NOT(O6591="Unknown"),ISBLANK(R6591))),"Missing Information", INDEX(Table15[Entire Service Line Classification], MATCH(SUMIFS(Table15[Unique ID],Table15[System-Owned Portion],E6591,Table15[If Material Anything Other than "Lead" in Column E,Was Material Ever Previously Lead?],G6591,Table15[Customer-Owned Portion],O6591),Table15[Unique ID],0),0)))</f>
        <v/>
      </c>
      <c r="X6591"/>
    </row>
    <row r="6592" spans="2:24" x14ac:dyDescent="0.25">
      <c r="B6592" s="146"/>
      <c r="C6592" s="31"/>
      <c r="D6592" s="31"/>
      <c r="E6592" s="44"/>
      <c r="F6592" s="43"/>
      <c r="G6592" s="84"/>
      <c r="H6592" s="31"/>
      <c r="I6592" s="208"/>
      <c r="J6592" s="84"/>
      <c r="K6592" s="31"/>
      <c r="L6592" s="31"/>
      <c r="M6592" s="169"/>
      <c r="N6592" s="148"/>
      <c r="O6592" s="106"/>
      <c r="P6592" s="43"/>
      <c r="Q6592" s="31"/>
      <c r="R6592" s="84"/>
      <c r="S6592" s="31"/>
      <c r="T6592" s="31"/>
      <c r="U6592" s="169"/>
      <c r="V6592" s="150"/>
      <c r="W6592" s="141" t="str" cm="1">
        <f t="array" ref="W6592">IF(SUM(LEN(B6592:V6592))=0,"",IF(OR(OR(ISBLANK(F6592),SUM(LEN(C6592),LEN(D6592))=0),AND(NOT(E6592="Unknown"),ISBLANK(J6592)),AND(NOT(O6592="Unknown"),ISBLANK(R6592))),"Missing Information", INDEX(Table15[Entire Service Line Classification], MATCH(SUMIFS(Table15[Unique ID],Table15[System-Owned Portion],E6592,Table15[If Material Anything Other than "Lead" in Column E,Was Material Ever Previously Lead?],G6592,Table15[Customer-Owned Portion],O6592),Table15[Unique ID],0),0)))</f>
        <v/>
      </c>
      <c r="X6592"/>
    </row>
    <row r="6593" spans="2:24" x14ac:dyDescent="0.25">
      <c r="B6593" s="146"/>
      <c r="C6593" s="31"/>
      <c r="D6593" s="31"/>
      <c r="E6593" s="44"/>
      <c r="F6593" s="43"/>
      <c r="G6593" s="84"/>
      <c r="H6593" s="31"/>
      <c r="I6593" s="208"/>
      <c r="J6593" s="84"/>
      <c r="K6593" s="31"/>
      <c r="L6593" s="31"/>
      <c r="M6593" s="169"/>
      <c r="N6593" s="148"/>
      <c r="O6593" s="106"/>
      <c r="P6593" s="43"/>
      <c r="Q6593" s="31"/>
      <c r="R6593" s="84"/>
      <c r="S6593" s="31"/>
      <c r="T6593" s="31"/>
      <c r="U6593" s="169"/>
      <c r="V6593" s="150"/>
      <c r="W6593" s="141" t="str" cm="1">
        <f t="array" ref="W6593">IF(SUM(LEN(B6593:V6593))=0,"",IF(OR(OR(ISBLANK(F6593),SUM(LEN(C6593),LEN(D6593))=0),AND(NOT(E6593="Unknown"),ISBLANK(J6593)),AND(NOT(O6593="Unknown"),ISBLANK(R6593))),"Missing Information", INDEX(Table15[Entire Service Line Classification], MATCH(SUMIFS(Table15[Unique ID],Table15[System-Owned Portion],E6593,Table15[If Material Anything Other than "Lead" in Column E,Was Material Ever Previously Lead?],G6593,Table15[Customer-Owned Portion],O6593),Table15[Unique ID],0),0)))</f>
        <v/>
      </c>
      <c r="X6593"/>
    </row>
    <row r="6594" spans="2:24" x14ac:dyDescent="0.25">
      <c r="B6594" s="146"/>
      <c r="C6594" s="31"/>
      <c r="D6594" s="31"/>
      <c r="E6594" s="44"/>
      <c r="F6594" s="43"/>
      <c r="G6594" s="84"/>
      <c r="H6594" s="31"/>
      <c r="I6594" s="208"/>
      <c r="J6594" s="84"/>
      <c r="K6594" s="31"/>
      <c r="L6594" s="31"/>
      <c r="M6594" s="169"/>
      <c r="N6594" s="148"/>
      <c r="O6594" s="106"/>
      <c r="P6594" s="43"/>
      <c r="Q6594" s="31"/>
      <c r="R6594" s="84"/>
      <c r="S6594" s="31"/>
      <c r="T6594" s="31"/>
      <c r="U6594" s="169"/>
      <c r="V6594" s="150"/>
      <c r="W6594" s="141" t="str" cm="1">
        <f t="array" ref="W6594">IF(SUM(LEN(B6594:V6594))=0,"",IF(OR(OR(ISBLANK(F6594),SUM(LEN(C6594),LEN(D6594))=0),AND(NOT(E6594="Unknown"),ISBLANK(J6594)),AND(NOT(O6594="Unknown"),ISBLANK(R6594))),"Missing Information", INDEX(Table15[Entire Service Line Classification], MATCH(SUMIFS(Table15[Unique ID],Table15[System-Owned Portion],E6594,Table15[If Material Anything Other than "Lead" in Column E,Was Material Ever Previously Lead?],G6594,Table15[Customer-Owned Portion],O6594),Table15[Unique ID],0),0)))</f>
        <v/>
      </c>
      <c r="X6594"/>
    </row>
    <row r="6595" spans="2:24" x14ac:dyDescent="0.25">
      <c r="B6595" s="146"/>
      <c r="C6595" s="31"/>
      <c r="D6595" s="31"/>
      <c r="E6595" s="44"/>
      <c r="F6595" s="43"/>
      <c r="G6595" s="84"/>
      <c r="H6595" s="31"/>
      <c r="I6595" s="208"/>
      <c r="J6595" s="84"/>
      <c r="K6595" s="31"/>
      <c r="L6595" s="31"/>
      <c r="M6595" s="169"/>
      <c r="N6595" s="148"/>
      <c r="O6595" s="106"/>
      <c r="P6595" s="43"/>
      <c r="Q6595" s="31"/>
      <c r="R6595" s="84"/>
      <c r="S6595" s="31"/>
      <c r="T6595" s="31"/>
      <c r="U6595" s="169"/>
      <c r="V6595" s="150"/>
      <c r="W6595" s="141" t="str" cm="1">
        <f t="array" ref="W6595">IF(SUM(LEN(B6595:V6595))=0,"",IF(OR(OR(ISBLANK(F6595),SUM(LEN(C6595),LEN(D6595))=0),AND(NOT(E6595="Unknown"),ISBLANK(J6595)),AND(NOT(O6595="Unknown"),ISBLANK(R6595))),"Missing Information", INDEX(Table15[Entire Service Line Classification], MATCH(SUMIFS(Table15[Unique ID],Table15[System-Owned Portion],E6595,Table15[If Material Anything Other than "Lead" in Column E,Was Material Ever Previously Lead?],G6595,Table15[Customer-Owned Portion],O6595),Table15[Unique ID],0),0)))</f>
        <v/>
      </c>
      <c r="X6595"/>
    </row>
    <row r="6596" spans="2:24" x14ac:dyDescent="0.25">
      <c r="B6596" s="146"/>
      <c r="C6596" s="31"/>
      <c r="D6596" s="31"/>
      <c r="E6596" s="44"/>
      <c r="F6596" s="43"/>
      <c r="G6596" s="84"/>
      <c r="H6596" s="31"/>
      <c r="I6596" s="208"/>
      <c r="J6596" s="84"/>
      <c r="K6596" s="31"/>
      <c r="L6596" s="31"/>
      <c r="M6596" s="169"/>
      <c r="N6596" s="148"/>
      <c r="O6596" s="106"/>
      <c r="P6596" s="43"/>
      <c r="Q6596" s="31"/>
      <c r="R6596" s="84"/>
      <c r="S6596" s="31"/>
      <c r="T6596" s="31"/>
      <c r="U6596" s="169"/>
      <c r="V6596" s="150"/>
      <c r="W6596" s="141" t="str" cm="1">
        <f t="array" ref="W6596">IF(SUM(LEN(B6596:V6596))=0,"",IF(OR(OR(ISBLANK(F6596),SUM(LEN(C6596),LEN(D6596))=0),AND(NOT(E6596="Unknown"),ISBLANK(J6596)),AND(NOT(O6596="Unknown"),ISBLANK(R6596))),"Missing Information", INDEX(Table15[Entire Service Line Classification], MATCH(SUMIFS(Table15[Unique ID],Table15[System-Owned Portion],E6596,Table15[If Material Anything Other than "Lead" in Column E,Was Material Ever Previously Lead?],G6596,Table15[Customer-Owned Portion],O6596),Table15[Unique ID],0),0)))</f>
        <v/>
      </c>
      <c r="X6596"/>
    </row>
    <row r="6597" spans="2:24" x14ac:dyDescent="0.25">
      <c r="B6597" s="146"/>
      <c r="C6597" s="31"/>
      <c r="D6597" s="31"/>
      <c r="E6597" s="44"/>
      <c r="F6597" s="43"/>
      <c r="G6597" s="84"/>
      <c r="H6597" s="31"/>
      <c r="I6597" s="208"/>
      <c r="J6597" s="84"/>
      <c r="K6597" s="31"/>
      <c r="L6597" s="31"/>
      <c r="M6597" s="169"/>
      <c r="N6597" s="148"/>
      <c r="O6597" s="106"/>
      <c r="P6597" s="43"/>
      <c r="Q6597" s="31"/>
      <c r="R6597" s="84"/>
      <c r="S6597" s="31"/>
      <c r="T6597" s="31"/>
      <c r="U6597" s="169"/>
      <c r="V6597" s="150"/>
      <c r="W6597" s="141" t="str" cm="1">
        <f t="array" ref="W6597">IF(SUM(LEN(B6597:V6597))=0,"",IF(OR(OR(ISBLANK(F6597),SUM(LEN(C6597),LEN(D6597))=0),AND(NOT(E6597="Unknown"),ISBLANK(J6597)),AND(NOT(O6597="Unknown"),ISBLANK(R6597))),"Missing Information", INDEX(Table15[Entire Service Line Classification], MATCH(SUMIFS(Table15[Unique ID],Table15[System-Owned Portion],E6597,Table15[If Material Anything Other than "Lead" in Column E,Was Material Ever Previously Lead?],G6597,Table15[Customer-Owned Portion],O6597),Table15[Unique ID],0),0)))</f>
        <v/>
      </c>
      <c r="X6597"/>
    </row>
    <row r="6598" spans="2:24" x14ac:dyDescent="0.25">
      <c r="B6598" s="146"/>
      <c r="C6598" s="31"/>
      <c r="D6598" s="31"/>
      <c r="E6598" s="44"/>
      <c r="F6598" s="43"/>
      <c r="G6598" s="84"/>
      <c r="H6598" s="31"/>
      <c r="I6598" s="208"/>
      <c r="J6598" s="84"/>
      <c r="K6598" s="31"/>
      <c r="L6598" s="31"/>
      <c r="M6598" s="169"/>
      <c r="N6598" s="148"/>
      <c r="O6598" s="106"/>
      <c r="P6598" s="43"/>
      <c r="Q6598" s="31"/>
      <c r="R6598" s="84"/>
      <c r="S6598" s="31"/>
      <c r="T6598" s="31"/>
      <c r="U6598" s="169"/>
      <c r="V6598" s="150"/>
      <c r="W6598" s="141" t="str" cm="1">
        <f t="array" ref="W6598">IF(SUM(LEN(B6598:V6598))=0,"",IF(OR(OR(ISBLANK(F6598),SUM(LEN(C6598),LEN(D6598))=0),AND(NOT(E6598="Unknown"),ISBLANK(J6598)),AND(NOT(O6598="Unknown"),ISBLANK(R6598))),"Missing Information", INDEX(Table15[Entire Service Line Classification], MATCH(SUMIFS(Table15[Unique ID],Table15[System-Owned Portion],E6598,Table15[If Material Anything Other than "Lead" in Column E,Was Material Ever Previously Lead?],G6598,Table15[Customer-Owned Portion],O6598),Table15[Unique ID],0),0)))</f>
        <v/>
      </c>
      <c r="X6598"/>
    </row>
    <row r="6599" spans="2:24" x14ac:dyDescent="0.25">
      <c r="B6599" s="146"/>
      <c r="C6599" s="31"/>
      <c r="D6599" s="31"/>
      <c r="E6599" s="44"/>
      <c r="F6599" s="43"/>
      <c r="G6599" s="84"/>
      <c r="H6599" s="31"/>
      <c r="I6599" s="208"/>
      <c r="J6599" s="84"/>
      <c r="K6599" s="31"/>
      <c r="L6599" s="31"/>
      <c r="M6599" s="169"/>
      <c r="N6599" s="148"/>
      <c r="O6599" s="106"/>
      <c r="P6599" s="43"/>
      <c r="Q6599" s="31"/>
      <c r="R6599" s="84"/>
      <c r="S6599" s="31"/>
      <c r="T6599" s="31"/>
      <c r="U6599" s="169"/>
      <c r="V6599" s="150"/>
      <c r="W6599" s="141" t="str" cm="1">
        <f t="array" ref="W6599">IF(SUM(LEN(B6599:V6599))=0,"",IF(OR(OR(ISBLANK(F6599),SUM(LEN(C6599),LEN(D6599))=0),AND(NOT(E6599="Unknown"),ISBLANK(J6599)),AND(NOT(O6599="Unknown"),ISBLANK(R6599))),"Missing Information", INDEX(Table15[Entire Service Line Classification], MATCH(SUMIFS(Table15[Unique ID],Table15[System-Owned Portion],E6599,Table15[If Material Anything Other than "Lead" in Column E,Was Material Ever Previously Lead?],G6599,Table15[Customer-Owned Portion],O6599),Table15[Unique ID],0),0)))</f>
        <v/>
      </c>
      <c r="X6599"/>
    </row>
    <row r="6600" spans="2:24" x14ac:dyDescent="0.25">
      <c r="B6600" s="146"/>
      <c r="C6600" s="31"/>
      <c r="D6600" s="31"/>
      <c r="E6600" s="44"/>
      <c r="F6600" s="43"/>
      <c r="G6600" s="84"/>
      <c r="H6600" s="31"/>
      <c r="I6600" s="208"/>
      <c r="J6600" s="84"/>
      <c r="K6600" s="31"/>
      <c r="L6600" s="31"/>
      <c r="M6600" s="169"/>
      <c r="N6600" s="148"/>
      <c r="O6600" s="106"/>
      <c r="P6600" s="43"/>
      <c r="Q6600" s="31"/>
      <c r="R6600" s="84"/>
      <c r="S6600" s="31"/>
      <c r="T6600" s="31"/>
      <c r="U6600" s="169"/>
      <c r="V6600" s="150"/>
      <c r="W6600" s="141" t="str" cm="1">
        <f t="array" ref="W6600">IF(SUM(LEN(B6600:V6600))=0,"",IF(OR(OR(ISBLANK(F6600),SUM(LEN(C6600),LEN(D6600))=0),AND(NOT(E6600="Unknown"),ISBLANK(J6600)),AND(NOT(O6600="Unknown"),ISBLANK(R6600))),"Missing Information", INDEX(Table15[Entire Service Line Classification], MATCH(SUMIFS(Table15[Unique ID],Table15[System-Owned Portion],E6600,Table15[If Material Anything Other than "Lead" in Column E,Was Material Ever Previously Lead?],G6600,Table15[Customer-Owned Portion],O6600),Table15[Unique ID],0),0)))</f>
        <v/>
      </c>
      <c r="X6600"/>
    </row>
    <row r="6601" spans="2:24" x14ac:dyDescent="0.25">
      <c r="B6601" s="146"/>
      <c r="C6601" s="31"/>
      <c r="D6601" s="31"/>
      <c r="E6601" s="44"/>
      <c r="F6601" s="43"/>
      <c r="G6601" s="84"/>
      <c r="H6601" s="31"/>
      <c r="I6601" s="208"/>
      <c r="J6601" s="84"/>
      <c r="K6601" s="31"/>
      <c r="L6601" s="31"/>
      <c r="M6601" s="169"/>
      <c r="N6601" s="148"/>
      <c r="O6601" s="106"/>
      <c r="P6601" s="43"/>
      <c r="Q6601" s="31"/>
      <c r="R6601" s="84"/>
      <c r="S6601" s="31"/>
      <c r="T6601" s="31"/>
      <c r="U6601" s="169"/>
      <c r="V6601" s="150"/>
      <c r="W6601" s="141" t="str" cm="1">
        <f t="array" ref="W6601">IF(SUM(LEN(B6601:V6601))=0,"",IF(OR(OR(ISBLANK(F6601),SUM(LEN(C6601),LEN(D6601))=0),AND(NOT(E6601="Unknown"),ISBLANK(J6601)),AND(NOT(O6601="Unknown"),ISBLANK(R6601))),"Missing Information", INDEX(Table15[Entire Service Line Classification], MATCH(SUMIFS(Table15[Unique ID],Table15[System-Owned Portion],E6601,Table15[If Material Anything Other than "Lead" in Column E,Was Material Ever Previously Lead?],G6601,Table15[Customer-Owned Portion],O6601),Table15[Unique ID],0),0)))</f>
        <v/>
      </c>
      <c r="X6601"/>
    </row>
    <row r="6602" spans="2:24" x14ac:dyDescent="0.25">
      <c r="B6602" s="146"/>
      <c r="C6602" s="31"/>
      <c r="D6602" s="31"/>
      <c r="E6602" s="44"/>
      <c r="F6602" s="43"/>
      <c r="G6602" s="84"/>
      <c r="H6602" s="31"/>
      <c r="I6602" s="208"/>
      <c r="J6602" s="84"/>
      <c r="K6602" s="31"/>
      <c r="L6602" s="31"/>
      <c r="M6602" s="169"/>
      <c r="N6602" s="148"/>
      <c r="O6602" s="106"/>
      <c r="P6602" s="43"/>
      <c r="Q6602" s="31"/>
      <c r="R6602" s="84"/>
      <c r="S6602" s="31"/>
      <c r="T6602" s="31"/>
      <c r="U6602" s="169"/>
      <c r="V6602" s="150"/>
      <c r="W6602" s="141" t="str" cm="1">
        <f t="array" ref="W6602">IF(SUM(LEN(B6602:V6602))=0,"",IF(OR(OR(ISBLANK(F6602),SUM(LEN(C6602),LEN(D6602))=0),AND(NOT(E6602="Unknown"),ISBLANK(J6602)),AND(NOT(O6602="Unknown"),ISBLANK(R6602))),"Missing Information", INDEX(Table15[Entire Service Line Classification], MATCH(SUMIFS(Table15[Unique ID],Table15[System-Owned Portion],E6602,Table15[If Material Anything Other than "Lead" in Column E,Was Material Ever Previously Lead?],G6602,Table15[Customer-Owned Portion],O6602),Table15[Unique ID],0),0)))</f>
        <v/>
      </c>
      <c r="X6602"/>
    </row>
    <row r="6603" spans="2:24" x14ac:dyDescent="0.25">
      <c r="B6603" s="146"/>
      <c r="C6603" s="31"/>
      <c r="D6603" s="31"/>
      <c r="E6603" s="44"/>
      <c r="F6603" s="43"/>
      <c r="G6603" s="84"/>
      <c r="H6603" s="31"/>
      <c r="I6603" s="208"/>
      <c r="J6603" s="84"/>
      <c r="K6603" s="31"/>
      <c r="L6603" s="31"/>
      <c r="M6603" s="169"/>
      <c r="N6603" s="148"/>
      <c r="O6603" s="106"/>
      <c r="P6603" s="43"/>
      <c r="Q6603" s="31"/>
      <c r="R6603" s="84"/>
      <c r="S6603" s="31"/>
      <c r="T6603" s="31"/>
      <c r="U6603" s="169"/>
      <c r="V6603" s="150"/>
      <c r="W6603" s="141" t="str" cm="1">
        <f t="array" ref="W6603">IF(SUM(LEN(B6603:V6603))=0,"",IF(OR(OR(ISBLANK(F6603),SUM(LEN(C6603),LEN(D6603))=0),AND(NOT(E6603="Unknown"),ISBLANK(J6603)),AND(NOT(O6603="Unknown"),ISBLANK(R6603))),"Missing Information", INDEX(Table15[Entire Service Line Classification], MATCH(SUMIFS(Table15[Unique ID],Table15[System-Owned Portion],E6603,Table15[If Material Anything Other than "Lead" in Column E,Was Material Ever Previously Lead?],G6603,Table15[Customer-Owned Portion],O6603),Table15[Unique ID],0),0)))</f>
        <v/>
      </c>
      <c r="X6603"/>
    </row>
    <row r="6604" spans="2:24" x14ac:dyDescent="0.25">
      <c r="B6604" s="146"/>
      <c r="C6604" s="31"/>
      <c r="D6604" s="31"/>
      <c r="E6604" s="44"/>
      <c r="F6604" s="43"/>
      <c r="G6604" s="84"/>
      <c r="H6604" s="31"/>
      <c r="I6604" s="208"/>
      <c r="J6604" s="84"/>
      <c r="K6604" s="31"/>
      <c r="L6604" s="31"/>
      <c r="M6604" s="169"/>
      <c r="N6604" s="148"/>
      <c r="O6604" s="106"/>
      <c r="P6604" s="43"/>
      <c r="Q6604" s="31"/>
      <c r="R6604" s="84"/>
      <c r="S6604" s="31"/>
      <c r="T6604" s="31"/>
      <c r="U6604" s="169"/>
      <c r="V6604" s="150"/>
      <c r="W6604" s="141" t="str" cm="1">
        <f t="array" ref="W6604">IF(SUM(LEN(B6604:V6604))=0,"",IF(OR(OR(ISBLANK(F6604),SUM(LEN(C6604),LEN(D6604))=0),AND(NOT(E6604="Unknown"),ISBLANK(J6604)),AND(NOT(O6604="Unknown"),ISBLANK(R6604))),"Missing Information", INDEX(Table15[Entire Service Line Classification], MATCH(SUMIFS(Table15[Unique ID],Table15[System-Owned Portion],E6604,Table15[If Material Anything Other than "Lead" in Column E,Was Material Ever Previously Lead?],G6604,Table15[Customer-Owned Portion],O6604),Table15[Unique ID],0),0)))</f>
        <v/>
      </c>
      <c r="X6604"/>
    </row>
    <row r="6605" spans="2:24" x14ac:dyDescent="0.25">
      <c r="B6605" s="146"/>
      <c r="C6605" s="31"/>
      <c r="D6605" s="31"/>
      <c r="E6605" s="44"/>
      <c r="F6605" s="43"/>
      <c r="G6605" s="84"/>
      <c r="H6605" s="31"/>
      <c r="I6605" s="208"/>
      <c r="J6605" s="84"/>
      <c r="K6605" s="31"/>
      <c r="L6605" s="31"/>
      <c r="M6605" s="169"/>
      <c r="N6605" s="148"/>
      <c r="O6605" s="106"/>
      <c r="P6605" s="43"/>
      <c r="Q6605" s="31"/>
      <c r="R6605" s="84"/>
      <c r="S6605" s="31"/>
      <c r="T6605" s="31"/>
      <c r="U6605" s="169"/>
      <c r="V6605" s="150"/>
      <c r="W6605" s="141" t="str" cm="1">
        <f t="array" ref="W6605">IF(SUM(LEN(B6605:V6605))=0,"",IF(OR(OR(ISBLANK(F6605),SUM(LEN(C6605),LEN(D6605))=0),AND(NOT(E6605="Unknown"),ISBLANK(J6605)),AND(NOT(O6605="Unknown"),ISBLANK(R6605))),"Missing Information", INDEX(Table15[Entire Service Line Classification], MATCH(SUMIFS(Table15[Unique ID],Table15[System-Owned Portion],E6605,Table15[If Material Anything Other than "Lead" in Column E,Was Material Ever Previously Lead?],G6605,Table15[Customer-Owned Portion],O6605),Table15[Unique ID],0),0)))</f>
        <v/>
      </c>
      <c r="X6605"/>
    </row>
    <row r="6606" spans="2:24" x14ac:dyDescent="0.25">
      <c r="B6606" s="146"/>
      <c r="C6606" s="31"/>
      <c r="D6606" s="31"/>
      <c r="E6606" s="44"/>
      <c r="F6606" s="43"/>
      <c r="G6606" s="84"/>
      <c r="H6606" s="31"/>
      <c r="I6606" s="208"/>
      <c r="J6606" s="84"/>
      <c r="K6606" s="31"/>
      <c r="L6606" s="31"/>
      <c r="M6606" s="169"/>
      <c r="N6606" s="148"/>
      <c r="O6606" s="106"/>
      <c r="P6606" s="43"/>
      <c r="Q6606" s="31"/>
      <c r="R6606" s="84"/>
      <c r="S6606" s="31"/>
      <c r="T6606" s="31"/>
      <c r="U6606" s="169"/>
      <c r="V6606" s="150"/>
      <c r="W6606" s="141" t="str" cm="1">
        <f t="array" ref="W6606">IF(SUM(LEN(B6606:V6606))=0,"",IF(OR(OR(ISBLANK(F6606),SUM(LEN(C6606),LEN(D6606))=0),AND(NOT(E6606="Unknown"),ISBLANK(J6606)),AND(NOT(O6606="Unknown"),ISBLANK(R6606))),"Missing Information", INDEX(Table15[Entire Service Line Classification], MATCH(SUMIFS(Table15[Unique ID],Table15[System-Owned Portion],E6606,Table15[If Material Anything Other than "Lead" in Column E,Was Material Ever Previously Lead?],G6606,Table15[Customer-Owned Portion],O6606),Table15[Unique ID],0),0)))</f>
        <v/>
      </c>
      <c r="X6606"/>
    </row>
    <row r="6607" spans="2:24" x14ac:dyDescent="0.25">
      <c r="B6607" s="146"/>
      <c r="C6607" s="31"/>
      <c r="D6607" s="31"/>
      <c r="E6607" s="44"/>
      <c r="F6607" s="43"/>
      <c r="G6607" s="84"/>
      <c r="H6607" s="31"/>
      <c r="I6607" s="208"/>
      <c r="J6607" s="84"/>
      <c r="K6607" s="31"/>
      <c r="L6607" s="31"/>
      <c r="M6607" s="169"/>
      <c r="N6607" s="148"/>
      <c r="O6607" s="106"/>
      <c r="P6607" s="43"/>
      <c r="Q6607" s="31"/>
      <c r="R6607" s="84"/>
      <c r="S6607" s="31"/>
      <c r="T6607" s="31"/>
      <c r="U6607" s="169"/>
      <c r="V6607" s="150"/>
      <c r="W6607" s="141" t="str" cm="1">
        <f t="array" ref="W6607">IF(SUM(LEN(B6607:V6607))=0,"",IF(OR(OR(ISBLANK(F6607),SUM(LEN(C6607),LEN(D6607))=0),AND(NOT(E6607="Unknown"),ISBLANK(J6607)),AND(NOT(O6607="Unknown"),ISBLANK(R6607))),"Missing Information", INDEX(Table15[Entire Service Line Classification], MATCH(SUMIFS(Table15[Unique ID],Table15[System-Owned Portion],E6607,Table15[If Material Anything Other than "Lead" in Column E,Was Material Ever Previously Lead?],G6607,Table15[Customer-Owned Portion],O6607),Table15[Unique ID],0),0)))</f>
        <v/>
      </c>
      <c r="X6607"/>
    </row>
    <row r="6608" spans="2:24" x14ac:dyDescent="0.25">
      <c r="B6608" s="146"/>
      <c r="C6608" s="31"/>
      <c r="D6608" s="31"/>
      <c r="E6608" s="44"/>
      <c r="F6608" s="43"/>
      <c r="G6608" s="84"/>
      <c r="H6608" s="31"/>
      <c r="I6608" s="208"/>
      <c r="J6608" s="84"/>
      <c r="K6608" s="31"/>
      <c r="L6608" s="31"/>
      <c r="M6608" s="169"/>
      <c r="N6608" s="148"/>
      <c r="O6608" s="106"/>
      <c r="P6608" s="43"/>
      <c r="Q6608" s="31"/>
      <c r="R6608" s="84"/>
      <c r="S6608" s="31"/>
      <c r="T6608" s="31"/>
      <c r="U6608" s="169"/>
      <c r="V6608" s="150"/>
      <c r="W6608" s="141" t="str" cm="1">
        <f t="array" ref="W6608">IF(SUM(LEN(B6608:V6608))=0,"",IF(OR(OR(ISBLANK(F6608),SUM(LEN(C6608),LEN(D6608))=0),AND(NOT(E6608="Unknown"),ISBLANK(J6608)),AND(NOT(O6608="Unknown"),ISBLANK(R6608))),"Missing Information", INDEX(Table15[Entire Service Line Classification], MATCH(SUMIFS(Table15[Unique ID],Table15[System-Owned Portion],E6608,Table15[If Material Anything Other than "Lead" in Column E,Was Material Ever Previously Lead?],G6608,Table15[Customer-Owned Portion],O6608),Table15[Unique ID],0),0)))</f>
        <v/>
      </c>
      <c r="X6608"/>
    </row>
    <row r="6609" spans="2:24" x14ac:dyDescent="0.25">
      <c r="B6609" s="146"/>
      <c r="C6609" s="31"/>
      <c r="D6609" s="31"/>
      <c r="E6609" s="44"/>
      <c r="F6609" s="43"/>
      <c r="G6609" s="84"/>
      <c r="H6609" s="31"/>
      <c r="I6609" s="208"/>
      <c r="J6609" s="84"/>
      <c r="K6609" s="31"/>
      <c r="L6609" s="31"/>
      <c r="M6609" s="169"/>
      <c r="N6609" s="148"/>
      <c r="O6609" s="106"/>
      <c r="P6609" s="43"/>
      <c r="Q6609" s="31"/>
      <c r="R6609" s="84"/>
      <c r="S6609" s="31"/>
      <c r="T6609" s="31"/>
      <c r="U6609" s="169"/>
      <c r="V6609" s="150"/>
      <c r="W6609" s="141" t="str" cm="1">
        <f t="array" ref="W6609">IF(SUM(LEN(B6609:V6609))=0,"",IF(OR(OR(ISBLANK(F6609),SUM(LEN(C6609),LEN(D6609))=0),AND(NOT(E6609="Unknown"),ISBLANK(J6609)),AND(NOT(O6609="Unknown"),ISBLANK(R6609))),"Missing Information", INDEX(Table15[Entire Service Line Classification], MATCH(SUMIFS(Table15[Unique ID],Table15[System-Owned Portion],E6609,Table15[If Material Anything Other than "Lead" in Column E,Was Material Ever Previously Lead?],G6609,Table15[Customer-Owned Portion],O6609),Table15[Unique ID],0),0)))</f>
        <v/>
      </c>
      <c r="X6609"/>
    </row>
    <row r="6610" spans="2:24" x14ac:dyDescent="0.25">
      <c r="B6610" s="146"/>
      <c r="C6610" s="31"/>
      <c r="D6610" s="31"/>
      <c r="E6610" s="44"/>
      <c r="F6610" s="43"/>
      <c r="G6610" s="84"/>
      <c r="H6610" s="31"/>
      <c r="I6610" s="208"/>
      <c r="J6610" s="84"/>
      <c r="K6610" s="31"/>
      <c r="L6610" s="31"/>
      <c r="M6610" s="169"/>
      <c r="N6610" s="148"/>
      <c r="O6610" s="106"/>
      <c r="P6610" s="43"/>
      <c r="Q6610" s="31"/>
      <c r="R6610" s="84"/>
      <c r="S6610" s="31"/>
      <c r="T6610" s="31"/>
      <c r="U6610" s="169"/>
      <c r="V6610" s="150"/>
      <c r="W6610" s="141" t="str" cm="1">
        <f t="array" ref="W6610">IF(SUM(LEN(B6610:V6610))=0,"",IF(OR(OR(ISBLANK(F6610),SUM(LEN(C6610),LEN(D6610))=0),AND(NOT(E6610="Unknown"),ISBLANK(J6610)),AND(NOT(O6610="Unknown"),ISBLANK(R6610))),"Missing Information", INDEX(Table15[Entire Service Line Classification], MATCH(SUMIFS(Table15[Unique ID],Table15[System-Owned Portion],E6610,Table15[If Material Anything Other than "Lead" in Column E,Was Material Ever Previously Lead?],G6610,Table15[Customer-Owned Portion],O6610),Table15[Unique ID],0),0)))</f>
        <v/>
      </c>
      <c r="X6610"/>
    </row>
    <row r="6611" spans="2:24" x14ac:dyDescent="0.25">
      <c r="B6611" s="146"/>
      <c r="C6611" s="31"/>
      <c r="D6611" s="31"/>
      <c r="E6611" s="44"/>
      <c r="F6611" s="43"/>
      <c r="G6611" s="84"/>
      <c r="H6611" s="31"/>
      <c r="I6611" s="208"/>
      <c r="J6611" s="84"/>
      <c r="K6611" s="31"/>
      <c r="L6611" s="31"/>
      <c r="M6611" s="169"/>
      <c r="N6611" s="148"/>
      <c r="O6611" s="106"/>
      <c r="P6611" s="43"/>
      <c r="Q6611" s="31"/>
      <c r="R6611" s="84"/>
      <c r="S6611" s="31"/>
      <c r="T6611" s="31"/>
      <c r="U6611" s="169"/>
      <c r="V6611" s="150"/>
      <c r="W6611" s="141" t="str" cm="1">
        <f t="array" ref="W6611">IF(SUM(LEN(B6611:V6611))=0,"",IF(OR(OR(ISBLANK(F6611),SUM(LEN(C6611),LEN(D6611))=0),AND(NOT(E6611="Unknown"),ISBLANK(J6611)),AND(NOT(O6611="Unknown"),ISBLANK(R6611))),"Missing Information", INDEX(Table15[Entire Service Line Classification], MATCH(SUMIFS(Table15[Unique ID],Table15[System-Owned Portion],E6611,Table15[If Material Anything Other than "Lead" in Column E,Was Material Ever Previously Lead?],G6611,Table15[Customer-Owned Portion],O6611),Table15[Unique ID],0),0)))</f>
        <v/>
      </c>
      <c r="X6611"/>
    </row>
    <row r="6612" spans="2:24" x14ac:dyDescent="0.25">
      <c r="B6612" s="146"/>
      <c r="C6612" s="31"/>
      <c r="D6612" s="31"/>
      <c r="E6612" s="44"/>
      <c r="F6612" s="43"/>
      <c r="G6612" s="84"/>
      <c r="H6612" s="31"/>
      <c r="I6612" s="208"/>
      <c r="J6612" s="84"/>
      <c r="K6612" s="31"/>
      <c r="L6612" s="31"/>
      <c r="M6612" s="169"/>
      <c r="N6612" s="148"/>
      <c r="O6612" s="106"/>
      <c r="P6612" s="43"/>
      <c r="Q6612" s="31"/>
      <c r="R6612" s="84"/>
      <c r="S6612" s="31"/>
      <c r="T6612" s="31"/>
      <c r="U6612" s="169"/>
      <c r="V6612" s="150"/>
      <c r="W6612" s="141" t="str" cm="1">
        <f t="array" ref="W6612">IF(SUM(LEN(B6612:V6612))=0,"",IF(OR(OR(ISBLANK(F6612),SUM(LEN(C6612),LEN(D6612))=0),AND(NOT(E6612="Unknown"),ISBLANK(J6612)),AND(NOT(O6612="Unknown"),ISBLANK(R6612))),"Missing Information", INDEX(Table15[Entire Service Line Classification], MATCH(SUMIFS(Table15[Unique ID],Table15[System-Owned Portion],E6612,Table15[If Material Anything Other than "Lead" in Column E,Was Material Ever Previously Lead?],G6612,Table15[Customer-Owned Portion],O6612),Table15[Unique ID],0),0)))</f>
        <v/>
      </c>
      <c r="X6612"/>
    </row>
    <row r="6613" spans="2:24" x14ac:dyDescent="0.25">
      <c r="B6613" s="146"/>
      <c r="C6613" s="31"/>
      <c r="D6613" s="31"/>
      <c r="E6613" s="44"/>
      <c r="F6613" s="43"/>
      <c r="G6613" s="84"/>
      <c r="H6613" s="31"/>
      <c r="I6613" s="208"/>
      <c r="J6613" s="84"/>
      <c r="K6613" s="31"/>
      <c r="L6613" s="31"/>
      <c r="M6613" s="169"/>
      <c r="N6613" s="148"/>
      <c r="O6613" s="106"/>
      <c r="P6613" s="43"/>
      <c r="Q6613" s="31"/>
      <c r="R6613" s="84"/>
      <c r="S6613" s="31"/>
      <c r="T6613" s="31"/>
      <c r="U6613" s="169"/>
      <c r="V6613" s="150"/>
      <c r="W6613" s="141" t="str" cm="1">
        <f t="array" ref="W6613">IF(SUM(LEN(B6613:V6613))=0,"",IF(OR(OR(ISBLANK(F6613),SUM(LEN(C6613),LEN(D6613))=0),AND(NOT(E6613="Unknown"),ISBLANK(J6613)),AND(NOT(O6613="Unknown"),ISBLANK(R6613))),"Missing Information", INDEX(Table15[Entire Service Line Classification], MATCH(SUMIFS(Table15[Unique ID],Table15[System-Owned Portion],E6613,Table15[If Material Anything Other than "Lead" in Column E,Was Material Ever Previously Lead?],G6613,Table15[Customer-Owned Portion],O6613),Table15[Unique ID],0),0)))</f>
        <v/>
      </c>
      <c r="X6613"/>
    </row>
    <row r="6614" spans="2:24" x14ac:dyDescent="0.25">
      <c r="B6614" s="146"/>
      <c r="C6614" s="31"/>
      <c r="D6614" s="31"/>
      <c r="E6614" s="44"/>
      <c r="F6614" s="43"/>
      <c r="G6614" s="84"/>
      <c r="H6614" s="31"/>
      <c r="I6614" s="208"/>
      <c r="J6614" s="84"/>
      <c r="K6614" s="31"/>
      <c r="L6614" s="31"/>
      <c r="M6614" s="169"/>
      <c r="N6614" s="148"/>
      <c r="O6614" s="106"/>
      <c r="P6614" s="43"/>
      <c r="Q6614" s="31"/>
      <c r="R6614" s="84"/>
      <c r="S6614" s="31"/>
      <c r="T6614" s="31"/>
      <c r="U6614" s="169"/>
      <c r="V6614" s="150"/>
      <c r="W6614" s="141" t="str" cm="1">
        <f t="array" ref="W6614">IF(SUM(LEN(B6614:V6614))=0,"",IF(OR(OR(ISBLANK(F6614),SUM(LEN(C6614),LEN(D6614))=0),AND(NOT(E6614="Unknown"),ISBLANK(J6614)),AND(NOT(O6614="Unknown"),ISBLANK(R6614))),"Missing Information", INDEX(Table15[Entire Service Line Classification], MATCH(SUMIFS(Table15[Unique ID],Table15[System-Owned Portion],E6614,Table15[If Material Anything Other than "Lead" in Column E,Was Material Ever Previously Lead?],G6614,Table15[Customer-Owned Portion],O6614),Table15[Unique ID],0),0)))</f>
        <v/>
      </c>
      <c r="X6614"/>
    </row>
    <row r="6615" spans="2:24" x14ac:dyDescent="0.25">
      <c r="B6615" s="146"/>
      <c r="C6615" s="31"/>
      <c r="D6615" s="31"/>
      <c r="E6615" s="44"/>
      <c r="F6615" s="43"/>
      <c r="G6615" s="84"/>
      <c r="H6615" s="31"/>
      <c r="I6615" s="208"/>
      <c r="J6615" s="84"/>
      <c r="K6615" s="31"/>
      <c r="L6615" s="31"/>
      <c r="M6615" s="169"/>
      <c r="N6615" s="148"/>
      <c r="O6615" s="106"/>
      <c r="P6615" s="43"/>
      <c r="Q6615" s="31"/>
      <c r="R6615" s="84"/>
      <c r="S6615" s="31"/>
      <c r="T6615" s="31"/>
      <c r="U6615" s="169"/>
      <c r="V6615" s="150"/>
      <c r="W6615" s="141" t="str" cm="1">
        <f t="array" ref="W6615">IF(SUM(LEN(B6615:V6615))=0,"",IF(OR(OR(ISBLANK(F6615),SUM(LEN(C6615),LEN(D6615))=0),AND(NOT(E6615="Unknown"),ISBLANK(J6615)),AND(NOT(O6615="Unknown"),ISBLANK(R6615))),"Missing Information", INDEX(Table15[Entire Service Line Classification], MATCH(SUMIFS(Table15[Unique ID],Table15[System-Owned Portion],E6615,Table15[If Material Anything Other than "Lead" in Column E,Was Material Ever Previously Lead?],G6615,Table15[Customer-Owned Portion],O6615),Table15[Unique ID],0),0)))</f>
        <v/>
      </c>
      <c r="X6615"/>
    </row>
    <row r="6616" spans="2:24" x14ac:dyDescent="0.25">
      <c r="B6616" s="146"/>
      <c r="C6616" s="31"/>
      <c r="D6616" s="31"/>
      <c r="E6616" s="44"/>
      <c r="F6616" s="43"/>
      <c r="G6616" s="84"/>
      <c r="H6616" s="31"/>
      <c r="I6616" s="208"/>
      <c r="J6616" s="84"/>
      <c r="K6616" s="31"/>
      <c r="L6616" s="31"/>
      <c r="M6616" s="169"/>
      <c r="N6616" s="148"/>
      <c r="O6616" s="106"/>
      <c r="P6616" s="43"/>
      <c r="Q6616" s="31"/>
      <c r="R6616" s="84"/>
      <c r="S6616" s="31"/>
      <c r="T6616" s="31"/>
      <c r="U6616" s="169"/>
      <c r="V6616" s="150"/>
      <c r="W6616" s="141" t="str" cm="1">
        <f t="array" ref="W6616">IF(SUM(LEN(B6616:V6616))=0,"",IF(OR(OR(ISBLANK(F6616),SUM(LEN(C6616),LEN(D6616))=0),AND(NOT(E6616="Unknown"),ISBLANK(J6616)),AND(NOT(O6616="Unknown"),ISBLANK(R6616))),"Missing Information", INDEX(Table15[Entire Service Line Classification], MATCH(SUMIFS(Table15[Unique ID],Table15[System-Owned Portion],E6616,Table15[If Material Anything Other than "Lead" in Column E,Was Material Ever Previously Lead?],G6616,Table15[Customer-Owned Portion],O6616),Table15[Unique ID],0),0)))</f>
        <v/>
      </c>
      <c r="X6616"/>
    </row>
    <row r="6617" spans="2:24" x14ac:dyDescent="0.25">
      <c r="B6617" s="146"/>
      <c r="C6617" s="31"/>
      <c r="D6617" s="31"/>
      <c r="E6617" s="44"/>
      <c r="F6617" s="43"/>
      <c r="G6617" s="84"/>
      <c r="H6617" s="31"/>
      <c r="I6617" s="208"/>
      <c r="J6617" s="84"/>
      <c r="K6617" s="31"/>
      <c r="L6617" s="31"/>
      <c r="M6617" s="169"/>
      <c r="N6617" s="148"/>
      <c r="O6617" s="106"/>
      <c r="P6617" s="43"/>
      <c r="Q6617" s="31"/>
      <c r="R6617" s="84"/>
      <c r="S6617" s="31"/>
      <c r="T6617" s="31"/>
      <c r="U6617" s="169"/>
      <c r="V6617" s="150"/>
      <c r="W6617" s="141" t="str" cm="1">
        <f t="array" ref="W6617">IF(SUM(LEN(B6617:V6617))=0,"",IF(OR(OR(ISBLANK(F6617),SUM(LEN(C6617),LEN(D6617))=0),AND(NOT(E6617="Unknown"),ISBLANK(J6617)),AND(NOT(O6617="Unknown"),ISBLANK(R6617))),"Missing Information", INDEX(Table15[Entire Service Line Classification], MATCH(SUMIFS(Table15[Unique ID],Table15[System-Owned Portion],E6617,Table15[If Material Anything Other than "Lead" in Column E,Was Material Ever Previously Lead?],G6617,Table15[Customer-Owned Portion],O6617),Table15[Unique ID],0),0)))</f>
        <v/>
      </c>
      <c r="X6617"/>
    </row>
    <row r="6618" spans="2:24" x14ac:dyDescent="0.25">
      <c r="B6618" s="146"/>
      <c r="C6618" s="31"/>
      <c r="D6618" s="31"/>
      <c r="E6618" s="44"/>
      <c r="F6618" s="43"/>
      <c r="G6618" s="84"/>
      <c r="H6618" s="31"/>
      <c r="I6618" s="208"/>
      <c r="J6618" s="84"/>
      <c r="K6618" s="31"/>
      <c r="L6618" s="31"/>
      <c r="M6618" s="169"/>
      <c r="N6618" s="148"/>
      <c r="O6618" s="106"/>
      <c r="P6618" s="43"/>
      <c r="Q6618" s="31"/>
      <c r="R6618" s="84"/>
      <c r="S6618" s="31"/>
      <c r="T6618" s="31"/>
      <c r="U6618" s="169"/>
      <c r="V6618" s="150"/>
      <c r="W6618" s="141" t="str" cm="1">
        <f t="array" ref="W6618">IF(SUM(LEN(B6618:V6618))=0,"",IF(OR(OR(ISBLANK(F6618),SUM(LEN(C6618),LEN(D6618))=0),AND(NOT(E6618="Unknown"),ISBLANK(J6618)),AND(NOT(O6618="Unknown"),ISBLANK(R6618))),"Missing Information", INDEX(Table15[Entire Service Line Classification], MATCH(SUMIFS(Table15[Unique ID],Table15[System-Owned Portion],E6618,Table15[If Material Anything Other than "Lead" in Column E,Was Material Ever Previously Lead?],G6618,Table15[Customer-Owned Portion],O6618),Table15[Unique ID],0),0)))</f>
        <v/>
      </c>
      <c r="X6618"/>
    </row>
    <row r="6619" spans="2:24" x14ac:dyDescent="0.25">
      <c r="B6619" s="146"/>
      <c r="C6619" s="31"/>
      <c r="D6619" s="31"/>
      <c r="E6619" s="44"/>
      <c r="F6619" s="43"/>
      <c r="G6619" s="84"/>
      <c r="H6619" s="31"/>
      <c r="I6619" s="208"/>
      <c r="J6619" s="84"/>
      <c r="K6619" s="31"/>
      <c r="L6619" s="31"/>
      <c r="M6619" s="169"/>
      <c r="N6619" s="148"/>
      <c r="O6619" s="106"/>
      <c r="P6619" s="43"/>
      <c r="Q6619" s="31"/>
      <c r="R6619" s="84"/>
      <c r="S6619" s="31"/>
      <c r="T6619" s="31"/>
      <c r="U6619" s="169"/>
      <c r="V6619" s="150"/>
      <c r="W6619" s="141" t="str" cm="1">
        <f t="array" ref="W6619">IF(SUM(LEN(B6619:V6619))=0,"",IF(OR(OR(ISBLANK(F6619),SUM(LEN(C6619),LEN(D6619))=0),AND(NOT(E6619="Unknown"),ISBLANK(J6619)),AND(NOT(O6619="Unknown"),ISBLANK(R6619))),"Missing Information", INDEX(Table15[Entire Service Line Classification], MATCH(SUMIFS(Table15[Unique ID],Table15[System-Owned Portion],E6619,Table15[If Material Anything Other than "Lead" in Column E,Was Material Ever Previously Lead?],G6619,Table15[Customer-Owned Portion],O6619),Table15[Unique ID],0),0)))</f>
        <v/>
      </c>
      <c r="X6619"/>
    </row>
    <row r="6620" spans="2:24" x14ac:dyDescent="0.25">
      <c r="B6620" s="146"/>
      <c r="C6620" s="31"/>
      <c r="D6620" s="31"/>
      <c r="E6620" s="44"/>
      <c r="F6620" s="43"/>
      <c r="G6620" s="84"/>
      <c r="H6620" s="31"/>
      <c r="I6620" s="208"/>
      <c r="J6620" s="84"/>
      <c r="K6620" s="31"/>
      <c r="L6620" s="31"/>
      <c r="M6620" s="169"/>
      <c r="N6620" s="148"/>
      <c r="O6620" s="106"/>
      <c r="P6620" s="43"/>
      <c r="Q6620" s="31"/>
      <c r="R6620" s="84"/>
      <c r="S6620" s="31"/>
      <c r="T6620" s="31"/>
      <c r="U6620" s="169"/>
      <c r="V6620" s="150"/>
      <c r="W6620" s="141" t="str" cm="1">
        <f t="array" ref="W6620">IF(SUM(LEN(B6620:V6620))=0,"",IF(OR(OR(ISBLANK(F6620),SUM(LEN(C6620),LEN(D6620))=0),AND(NOT(E6620="Unknown"),ISBLANK(J6620)),AND(NOT(O6620="Unknown"),ISBLANK(R6620))),"Missing Information", INDEX(Table15[Entire Service Line Classification], MATCH(SUMIFS(Table15[Unique ID],Table15[System-Owned Portion],E6620,Table15[If Material Anything Other than "Lead" in Column E,Was Material Ever Previously Lead?],G6620,Table15[Customer-Owned Portion],O6620),Table15[Unique ID],0),0)))</f>
        <v/>
      </c>
      <c r="X6620"/>
    </row>
    <row r="6621" spans="2:24" x14ac:dyDescent="0.25">
      <c r="B6621" s="146"/>
      <c r="C6621" s="31"/>
      <c r="D6621" s="31"/>
      <c r="E6621" s="44"/>
      <c r="F6621" s="43"/>
      <c r="G6621" s="84"/>
      <c r="H6621" s="31"/>
      <c r="I6621" s="208"/>
      <c r="J6621" s="84"/>
      <c r="K6621" s="31"/>
      <c r="L6621" s="31"/>
      <c r="M6621" s="169"/>
      <c r="N6621" s="148"/>
      <c r="O6621" s="106"/>
      <c r="P6621" s="43"/>
      <c r="Q6621" s="31"/>
      <c r="R6621" s="84"/>
      <c r="S6621" s="31"/>
      <c r="T6621" s="31"/>
      <c r="U6621" s="169"/>
      <c r="V6621" s="150"/>
      <c r="W6621" s="141" t="str" cm="1">
        <f t="array" ref="W6621">IF(SUM(LEN(B6621:V6621))=0,"",IF(OR(OR(ISBLANK(F6621),SUM(LEN(C6621),LEN(D6621))=0),AND(NOT(E6621="Unknown"),ISBLANK(J6621)),AND(NOT(O6621="Unknown"),ISBLANK(R6621))),"Missing Information", INDEX(Table15[Entire Service Line Classification], MATCH(SUMIFS(Table15[Unique ID],Table15[System-Owned Portion],E6621,Table15[If Material Anything Other than "Lead" in Column E,Was Material Ever Previously Lead?],G6621,Table15[Customer-Owned Portion],O6621),Table15[Unique ID],0),0)))</f>
        <v/>
      </c>
      <c r="X6621"/>
    </row>
    <row r="6622" spans="2:24" x14ac:dyDescent="0.25">
      <c r="B6622" s="146"/>
      <c r="C6622" s="31"/>
      <c r="D6622" s="31"/>
      <c r="E6622" s="44"/>
      <c r="F6622" s="43"/>
      <c r="G6622" s="84"/>
      <c r="H6622" s="31"/>
      <c r="I6622" s="208"/>
      <c r="J6622" s="84"/>
      <c r="K6622" s="31"/>
      <c r="L6622" s="31"/>
      <c r="M6622" s="169"/>
      <c r="N6622" s="148"/>
      <c r="O6622" s="106"/>
      <c r="P6622" s="43"/>
      <c r="Q6622" s="31"/>
      <c r="R6622" s="84"/>
      <c r="S6622" s="31"/>
      <c r="T6622" s="31"/>
      <c r="U6622" s="169"/>
      <c r="V6622" s="150"/>
      <c r="W6622" s="141" t="str" cm="1">
        <f t="array" ref="W6622">IF(SUM(LEN(B6622:V6622))=0,"",IF(OR(OR(ISBLANK(F6622),SUM(LEN(C6622),LEN(D6622))=0),AND(NOT(E6622="Unknown"),ISBLANK(J6622)),AND(NOT(O6622="Unknown"),ISBLANK(R6622))),"Missing Information", INDEX(Table15[Entire Service Line Classification], MATCH(SUMIFS(Table15[Unique ID],Table15[System-Owned Portion],E6622,Table15[If Material Anything Other than "Lead" in Column E,Was Material Ever Previously Lead?],G6622,Table15[Customer-Owned Portion],O6622),Table15[Unique ID],0),0)))</f>
        <v/>
      </c>
      <c r="X6622"/>
    </row>
    <row r="6623" spans="2:24" x14ac:dyDescent="0.25">
      <c r="B6623" s="146"/>
      <c r="C6623" s="31"/>
      <c r="D6623" s="31"/>
      <c r="E6623" s="44"/>
      <c r="F6623" s="43"/>
      <c r="G6623" s="84"/>
      <c r="H6623" s="31"/>
      <c r="I6623" s="208"/>
      <c r="J6623" s="84"/>
      <c r="K6623" s="31"/>
      <c r="L6623" s="31"/>
      <c r="M6623" s="169"/>
      <c r="N6623" s="148"/>
      <c r="O6623" s="106"/>
      <c r="P6623" s="43"/>
      <c r="Q6623" s="31"/>
      <c r="R6623" s="84"/>
      <c r="S6623" s="31"/>
      <c r="T6623" s="31"/>
      <c r="U6623" s="169"/>
      <c r="V6623" s="150"/>
      <c r="W6623" s="141" t="str" cm="1">
        <f t="array" ref="W6623">IF(SUM(LEN(B6623:V6623))=0,"",IF(OR(OR(ISBLANK(F6623),SUM(LEN(C6623),LEN(D6623))=0),AND(NOT(E6623="Unknown"),ISBLANK(J6623)),AND(NOT(O6623="Unknown"),ISBLANK(R6623))),"Missing Information", INDEX(Table15[Entire Service Line Classification], MATCH(SUMIFS(Table15[Unique ID],Table15[System-Owned Portion],E6623,Table15[If Material Anything Other than "Lead" in Column E,Was Material Ever Previously Lead?],G6623,Table15[Customer-Owned Portion],O6623),Table15[Unique ID],0),0)))</f>
        <v/>
      </c>
      <c r="X6623"/>
    </row>
    <row r="6624" spans="2:24" x14ac:dyDescent="0.25">
      <c r="B6624" s="146"/>
      <c r="C6624" s="31"/>
      <c r="D6624" s="31"/>
      <c r="E6624" s="44"/>
      <c r="F6624" s="43"/>
      <c r="G6624" s="84"/>
      <c r="H6624" s="31"/>
      <c r="I6624" s="208"/>
      <c r="J6624" s="84"/>
      <c r="K6624" s="31"/>
      <c r="L6624" s="31"/>
      <c r="M6624" s="169"/>
      <c r="N6624" s="148"/>
      <c r="O6624" s="106"/>
      <c r="P6624" s="43"/>
      <c r="Q6624" s="31"/>
      <c r="R6624" s="84"/>
      <c r="S6624" s="31"/>
      <c r="T6624" s="31"/>
      <c r="U6624" s="169"/>
      <c r="V6624" s="150"/>
      <c r="W6624" s="141" t="str" cm="1">
        <f t="array" ref="W6624">IF(SUM(LEN(B6624:V6624))=0,"",IF(OR(OR(ISBLANK(F6624),SUM(LEN(C6624),LEN(D6624))=0),AND(NOT(E6624="Unknown"),ISBLANK(J6624)),AND(NOT(O6624="Unknown"),ISBLANK(R6624))),"Missing Information", INDEX(Table15[Entire Service Line Classification], MATCH(SUMIFS(Table15[Unique ID],Table15[System-Owned Portion],E6624,Table15[If Material Anything Other than "Lead" in Column E,Was Material Ever Previously Lead?],G6624,Table15[Customer-Owned Portion],O6624),Table15[Unique ID],0),0)))</f>
        <v/>
      </c>
      <c r="X6624"/>
    </row>
    <row r="6625" spans="2:24" x14ac:dyDescent="0.25">
      <c r="B6625" s="146"/>
      <c r="C6625" s="31"/>
      <c r="D6625" s="31"/>
      <c r="E6625" s="44"/>
      <c r="F6625" s="43"/>
      <c r="G6625" s="84"/>
      <c r="H6625" s="31"/>
      <c r="I6625" s="208"/>
      <c r="J6625" s="84"/>
      <c r="K6625" s="31"/>
      <c r="L6625" s="31"/>
      <c r="M6625" s="169"/>
      <c r="N6625" s="148"/>
      <c r="O6625" s="106"/>
      <c r="P6625" s="43"/>
      <c r="Q6625" s="31"/>
      <c r="R6625" s="84"/>
      <c r="S6625" s="31"/>
      <c r="T6625" s="31"/>
      <c r="U6625" s="169"/>
      <c r="V6625" s="150"/>
      <c r="W6625" s="141" t="str" cm="1">
        <f t="array" ref="W6625">IF(SUM(LEN(B6625:V6625))=0,"",IF(OR(OR(ISBLANK(F6625),SUM(LEN(C6625),LEN(D6625))=0),AND(NOT(E6625="Unknown"),ISBLANK(J6625)),AND(NOT(O6625="Unknown"),ISBLANK(R6625))),"Missing Information", INDEX(Table15[Entire Service Line Classification], MATCH(SUMIFS(Table15[Unique ID],Table15[System-Owned Portion],E6625,Table15[If Material Anything Other than "Lead" in Column E,Was Material Ever Previously Lead?],G6625,Table15[Customer-Owned Portion],O6625),Table15[Unique ID],0),0)))</f>
        <v/>
      </c>
      <c r="X6625"/>
    </row>
    <row r="6626" spans="2:24" x14ac:dyDescent="0.25">
      <c r="B6626" s="146"/>
      <c r="C6626" s="31"/>
      <c r="D6626" s="31"/>
      <c r="E6626" s="44"/>
      <c r="F6626" s="43"/>
      <c r="G6626" s="84"/>
      <c r="H6626" s="31"/>
      <c r="I6626" s="208"/>
      <c r="J6626" s="84"/>
      <c r="K6626" s="31"/>
      <c r="L6626" s="31"/>
      <c r="M6626" s="169"/>
      <c r="N6626" s="148"/>
      <c r="O6626" s="106"/>
      <c r="P6626" s="43"/>
      <c r="Q6626" s="31"/>
      <c r="R6626" s="84"/>
      <c r="S6626" s="31"/>
      <c r="T6626" s="31"/>
      <c r="U6626" s="169"/>
      <c r="V6626" s="150"/>
      <c r="W6626" s="141" t="str" cm="1">
        <f t="array" ref="W6626">IF(SUM(LEN(B6626:V6626))=0,"",IF(OR(OR(ISBLANK(F6626),SUM(LEN(C6626),LEN(D6626))=0),AND(NOT(E6626="Unknown"),ISBLANK(J6626)),AND(NOT(O6626="Unknown"),ISBLANK(R6626))),"Missing Information", INDEX(Table15[Entire Service Line Classification], MATCH(SUMIFS(Table15[Unique ID],Table15[System-Owned Portion],E6626,Table15[If Material Anything Other than "Lead" in Column E,Was Material Ever Previously Lead?],G6626,Table15[Customer-Owned Portion],O6626),Table15[Unique ID],0),0)))</f>
        <v/>
      </c>
      <c r="X6626"/>
    </row>
    <row r="6627" spans="2:24" x14ac:dyDescent="0.25">
      <c r="B6627" s="146"/>
      <c r="C6627" s="31"/>
      <c r="D6627" s="31"/>
      <c r="E6627" s="44"/>
      <c r="F6627" s="43"/>
      <c r="G6627" s="84"/>
      <c r="H6627" s="31"/>
      <c r="I6627" s="208"/>
      <c r="J6627" s="84"/>
      <c r="K6627" s="31"/>
      <c r="L6627" s="31"/>
      <c r="M6627" s="169"/>
      <c r="N6627" s="148"/>
      <c r="O6627" s="106"/>
      <c r="P6627" s="43"/>
      <c r="Q6627" s="31"/>
      <c r="R6627" s="84"/>
      <c r="S6627" s="31"/>
      <c r="T6627" s="31"/>
      <c r="U6627" s="169"/>
      <c r="V6627" s="150"/>
      <c r="W6627" s="141" t="str" cm="1">
        <f t="array" ref="W6627">IF(SUM(LEN(B6627:V6627))=0,"",IF(OR(OR(ISBLANK(F6627),SUM(LEN(C6627),LEN(D6627))=0),AND(NOT(E6627="Unknown"),ISBLANK(J6627)),AND(NOT(O6627="Unknown"),ISBLANK(R6627))),"Missing Information", INDEX(Table15[Entire Service Line Classification], MATCH(SUMIFS(Table15[Unique ID],Table15[System-Owned Portion],E6627,Table15[If Material Anything Other than "Lead" in Column E,Was Material Ever Previously Lead?],G6627,Table15[Customer-Owned Portion],O6627),Table15[Unique ID],0),0)))</f>
        <v/>
      </c>
      <c r="X6627"/>
    </row>
    <row r="6628" spans="2:24" x14ac:dyDescent="0.25">
      <c r="B6628" s="146"/>
      <c r="C6628" s="31"/>
      <c r="D6628" s="31"/>
      <c r="E6628" s="44"/>
      <c r="F6628" s="43"/>
      <c r="G6628" s="84"/>
      <c r="H6628" s="31"/>
      <c r="I6628" s="208"/>
      <c r="J6628" s="84"/>
      <c r="K6628" s="31"/>
      <c r="L6628" s="31"/>
      <c r="M6628" s="169"/>
      <c r="N6628" s="148"/>
      <c r="O6628" s="106"/>
      <c r="P6628" s="43"/>
      <c r="Q6628" s="31"/>
      <c r="R6628" s="84"/>
      <c r="S6628" s="31"/>
      <c r="T6628" s="31"/>
      <c r="U6628" s="169"/>
      <c r="V6628" s="150"/>
      <c r="W6628" s="141" t="str" cm="1">
        <f t="array" ref="W6628">IF(SUM(LEN(B6628:V6628))=0,"",IF(OR(OR(ISBLANK(F6628),SUM(LEN(C6628),LEN(D6628))=0),AND(NOT(E6628="Unknown"),ISBLANK(J6628)),AND(NOT(O6628="Unknown"),ISBLANK(R6628))),"Missing Information", INDEX(Table15[Entire Service Line Classification], MATCH(SUMIFS(Table15[Unique ID],Table15[System-Owned Portion],E6628,Table15[If Material Anything Other than "Lead" in Column E,Was Material Ever Previously Lead?],G6628,Table15[Customer-Owned Portion],O6628),Table15[Unique ID],0),0)))</f>
        <v/>
      </c>
      <c r="X6628"/>
    </row>
    <row r="6629" spans="2:24" x14ac:dyDescent="0.25">
      <c r="B6629" s="146"/>
      <c r="C6629" s="31"/>
      <c r="D6629" s="31"/>
      <c r="E6629" s="44"/>
      <c r="F6629" s="43"/>
      <c r="G6629" s="84"/>
      <c r="H6629" s="31"/>
      <c r="I6629" s="208"/>
      <c r="J6629" s="84"/>
      <c r="K6629" s="31"/>
      <c r="L6629" s="31"/>
      <c r="M6629" s="169"/>
      <c r="N6629" s="148"/>
      <c r="O6629" s="106"/>
      <c r="P6629" s="43"/>
      <c r="Q6629" s="31"/>
      <c r="R6629" s="84"/>
      <c r="S6629" s="31"/>
      <c r="T6629" s="31"/>
      <c r="U6629" s="169"/>
      <c r="V6629" s="150"/>
      <c r="W6629" s="141" t="str" cm="1">
        <f t="array" ref="W6629">IF(SUM(LEN(B6629:V6629))=0,"",IF(OR(OR(ISBLANK(F6629),SUM(LEN(C6629),LEN(D6629))=0),AND(NOT(E6629="Unknown"),ISBLANK(J6629)),AND(NOT(O6629="Unknown"),ISBLANK(R6629))),"Missing Information", INDEX(Table15[Entire Service Line Classification], MATCH(SUMIFS(Table15[Unique ID],Table15[System-Owned Portion],E6629,Table15[If Material Anything Other than "Lead" in Column E,Was Material Ever Previously Lead?],G6629,Table15[Customer-Owned Portion],O6629),Table15[Unique ID],0),0)))</f>
        <v/>
      </c>
      <c r="X6629"/>
    </row>
    <row r="6630" spans="2:24" x14ac:dyDescent="0.25">
      <c r="B6630" s="146"/>
      <c r="C6630" s="31"/>
      <c r="D6630" s="31"/>
      <c r="E6630" s="44"/>
      <c r="F6630" s="43"/>
      <c r="G6630" s="84"/>
      <c r="H6630" s="31"/>
      <c r="I6630" s="208"/>
      <c r="J6630" s="84"/>
      <c r="K6630" s="31"/>
      <c r="L6630" s="31"/>
      <c r="M6630" s="169"/>
      <c r="N6630" s="148"/>
      <c r="O6630" s="106"/>
      <c r="P6630" s="43"/>
      <c r="Q6630" s="31"/>
      <c r="R6630" s="84"/>
      <c r="S6630" s="31"/>
      <c r="T6630" s="31"/>
      <c r="U6630" s="169"/>
      <c r="V6630" s="150"/>
      <c r="W6630" s="141" t="str" cm="1">
        <f t="array" ref="W6630">IF(SUM(LEN(B6630:V6630))=0,"",IF(OR(OR(ISBLANK(F6630),SUM(LEN(C6630),LEN(D6630))=0),AND(NOT(E6630="Unknown"),ISBLANK(J6630)),AND(NOT(O6630="Unknown"),ISBLANK(R6630))),"Missing Information", INDEX(Table15[Entire Service Line Classification], MATCH(SUMIFS(Table15[Unique ID],Table15[System-Owned Portion],E6630,Table15[If Material Anything Other than "Lead" in Column E,Was Material Ever Previously Lead?],G6630,Table15[Customer-Owned Portion],O6630),Table15[Unique ID],0),0)))</f>
        <v/>
      </c>
      <c r="X6630"/>
    </row>
    <row r="6631" spans="2:24" x14ac:dyDescent="0.25">
      <c r="B6631" s="146"/>
      <c r="C6631" s="31"/>
      <c r="D6631" s="31"/>
      <c r="E6631" s="44"/>
      <c r="F6631" s="43"/>
      <c r="G6631" s="84"/>
      <c r="H6631" s="31"/>
      <c r="I6631" s="208"/>
      <c r="J6631" s="84"/>
      <c r="K6631" s="31"/>
      <c r="L6631" s="31"/>
      <c r="M6631" s="169"/>
      <c r="N6631" s="148"/>
      <c r="O6631" s="106"/>
      <c r="P6631" s="43"/>
      <c r="Q6631" s="31"/>
      <c r="R6631" s="84"/>
      <c r="S6631" s="31"/>
      <c r="T6631" s="31"/>
      <c r="U6631" s="169"/>
      <c r="V6631" s="150"/>
      <c r="W6631" s="141" t="str" cm="1">
        <f t="array" ref="W6631">IF(SUM(LEN(B6631:V6631))=0,"",IF(OR(OR(ISBLANK(F6631),SUM(LEN(C6631),LEN(D6631))=0),AND(NOT(E6631="Unknown"),ISBLANK(J6631)),AND(NOT(O6631="Unknown"),ISBLANK(R6631))),"Missing Information", INDEX(Table15[Entire Service Line Classification], MATCH(SUMIFS(Table15[Unique ID],Table15[System-Owned Portion],E6631,Table15[If Material Anything Other than "Lead" in Column E,Was Material Ever Previously Lead?],G6631,Table15[Customer-Owned Portion],O6631),Table15[Unique ID],0),0)))</f>
        <v/>
      </c>
      <c r="X6631"/>
    </row>
    <row r="6632" spans="2:24" x14ac:dyDescent="0.25">
      <c r="B6632" s="146"/>
      <c r="C6632" s="31"/>
      <c r="D6632" s="31"/>
      <c r="E6632" s="44"/>
      <c r="F6632" s="43"/>
      <c r="G6632" s="84"/>
      <c r="H6632" s="31"/>
      <c r="I6632" s="208"/>
      <c r="J6632" s="84"/>
      <c r="K6632" s="31"/>
      <c r="L6632" s="31"/>
      <c r="M6632" s="169"/>
      <c r="N6632" s="148"/>
      <c r="O6632" s="106"/>
      <c r="P6632" s="43"/>
      <c r="Q6632" s="31"/>
      <c r="R6632" s="84"/>
      <c r="S6632" s="31"/>
      <c r="T6632" s="31"/>
      <c r="U6632" s="169"/>
      <c r="V6632" s="150"/>
      <c r="W6632" s="141" t="str" cm="1">
        <f t="array" ref="W6632">IF(SUM(LEN(B6632:V6632))=0,"",IF(OR(OR(ISBLANK(F6632),SUM(LEN(C6632),LEN(D6632))=0),AND(NOT(E6632="Unknown"),ISBLANK(J6632)),AND(NOT(O6632="Unknown"),ISBLANK(R6632))),"Missing Information", INDEX(Table15[Entire Service Line Classification], MATCH(SUMIFS(Table15[Unique ID],Table15[System-Owned Portion],E6632,Table15[If Material Anything Other than "Lead" in Column E,Was Material Ever Previously Lead?],G6632,Table15[Customer-Owned Portion],O6632),Table15[Unique ID],0),0)))</f>
        <v/>
      </c>
      <c r="X6632"/>
    </row>
    <row r="6633" spans="2:24" x14ac:dyDescent="0.25">
      <c r="B6633" s="146"/>
      <c r="C6633" s="31"/>
      <c r="D6633" s="31"/>
      <c r="E6633" s="44"/>
      <c r="F6633" s="43"/>
      <c r="G6633" s="84"/>
      <c r="H6633" s="31"/>
      <c r="I6633" s="208"/>
      <c r="J6633" s="84"/>
      <c r="K6633" s="31"/>
      <c r="L6633" s="31"/>
      <c r="M6633" s="169"/>
      <c r="N6633" s="148"/>
      <c r="O6633" s="106"/>
      <c r="P6633" s="43"/>
      <c r="Q6633" s="31"/>
      <c r="R6633" s="84"/>
      <c r="S6633" s="31"/>
      <c r="T6633" s="31"/>
      <c r="U6633" s="169"/>
      <c r="V6633" s="150"/>
      <c r="W6633" s="141" t="str" cm="1">
        <f t="array" ref="W6633">IF(SUM(LEN(B6633:V6633))=0,"",IF(OR(OR(ISBLANK(F6633),SUM(LEN(C6633),LEN(D6633))=0),AND(NOT(E6633="Unknown"),ISBLANK(J6633)),AND(NOT(O6633="Unknown"),ISBLANK(R6633))),"Missing Information", INDEX(Table15[Entire Service Line Classification], MATCH(SUMIFS(Table15[Unique ID],Table15[System-Owned Portion],E6633,Table15[If Material Anything Other than "Lead" in Column E,Was Material Ever Previously Lead?],G6633,Table15[Customer-Owned Portion],O6633),Table15[Unique ID],0),0)))</f>
        <v/>
      </c>
      <c r="X6633"/>
    </row>
    <row r="6634" spans="2:24" x14ac:dyDescent="0.25">
      <c r="B6634" s="146"/>
      <c r="C6634" s="31"/>
      <c r="D6634" s="31"/>
      <c r="E6634" s="44"/>
      <c r="F6634" s="43"/>
      <c r="G6634" s="84"/>
      <c r="H6634" s="31"/>
      <c r="I6634" s="208"/>
      <c r="J6634" s="84"/>
      <c r="K6634" s="31"/>
      <c r="L6634" s="31"/>
      <c r="M6634" s="169"/>
      <c r="N6634" s="148"/>
      <c r="O6634" s="106"/>
      <c r="P6634" s="43"/>
      <c r="Q6634" s="31"/>
      <c r="R6634" s="84"/>
      <c r="S6634" s="31"/>
      <c r="T6634" s="31"/>
      <c r="U6634" s="169"/>
      <c r="V6634" s="150"/>
      <c r="W6634" s="141" t="str" cm="1">
        <f t="array" ref="W6634">IF(SUM(LEN(B6634:V6634))=0,"",IF(OR(OR(ISBLANK(F6634),SUM(LEN(C6634),LEN(D6634))=0),AND(NOT(E6634="Unknown"),ISBLANK(J6634)),AND(NOT(O6634="Unknown"),ISBLANK(R6634))),"Missing Information", INDEX(Table15[Entire Service Line Classification], MATCH(SUMIFS(Table15[Unique ID],Table15[System-Owned Portion],E6634,Table15[If Material Anything Other than "Lead" in Column E,Was Material Ever Previously Lead?],G6634,Table15[Customer-Owned Portion],O6634),Table15[Unique ID],0),0)))</f>
        <v/>
      </c>
      <c r="X6634"/>
    </row>
    <row r="6635" spans="2:24" x14ac:dyDescent="0.25">
      <c r="B6635" s="146"/>
      <c r="C6635" s="31"/>
      <c r="D6635" s="31"/>
      <c r="E6635" s="44"/>
      <c r="F6635" s="43"/>
      <c r="G6635" s="84"/>
      <c r="H6635" s="31"/>
      <c r="I6635" s="208"/>
      <c r="J6635" s="84"/>
      <c r="K6635" s="31"/>
      <c r="L6635" s="31"/>
      <c r="M6635" s="169"/>
      <c r="N6635" s="148"/>
      <c r="O6635" s="106"/>
      <c r="P6635" s="43"/>
      <c r="Q6635" s="31"/>
      <c r="R6635" s="84"/>
      <c r="S6635" s="31"/>
      <c r="T6635" s="31"/>
      <c r="U6635" s="169"/>
      <c r="V6635" s="150"/>
      <c r="W6635" s="141" t="str" cm="1">
        <f t="array" ref="W6635">IF(SUM(LEN(B6635:V6635))=0,"",IF(OR(OR(ISBLANK(F6635),SUM(LEN(C6635),LEN(D6635))=0),AND(NOT(E6635="Unknown"),ISBLANK(J6635)),AND(NOT(O6635="Unknown"),ISBLANK(R6635))),"Missing Information", INDEX(Table15[Entire Service Line Classification], MATCH(SUMIFS(Table15[Unique ID],Table15[System-Owned Portion],E6635,Table15[If Material Anything Other than "Lead" in Column E,Was Material Ever Previously Lead?],G6635,Table15[Customer-Owned Portion],O6635),Table15[Unique ID],0),0)))</f>
        <v/>
      </c>
      <c r="X6635"/>
    </row>
    <row r="6636" spans="2:24" x14ac:dyDescent="0.25">
      <c r="B6636" s="146"/>
      <c r="C6636" s="31"/>
      <c r="D6636" s="31"/>
      <c r="E6636" s="44"/>
      <c r="F6636" s="43"/>
      <c r="G6636" s="84"/>
      <c r="H6636" s="31"/>
      <c r="I6636" s="208"/>
      <c r="J6636" s="84"/>
      <c r="K6636" s="31"/>
      <c r="L6636" s="31"/>
      <c r="M6636" s="169"/>
      <c r="N6636" s="148"/>
      <c r="O6636" s="106"/>
      <c r="P6636" s="43"/>
      <c r="Q6636" s="31"/>
      <c r="R6636" s="84"/>
      <c r="S6636" s="31"/>
      <c r="T6636" s="31"/>
      <c r="U6636" s="169"/>
      <c r="V6636" s="150"/>
      <c r="W6636" s="141" t="str" cm="1">
        <f t="array" ref="W6636">IF(SUM(LEN(B6636:V6636))=0,"",IF(OR(OR(ISBLANK(F6636),SUM(LEN(C6636),LEN(D6636))=0),AND(NOT(E6636="Unknown"),ISBLANK(J6636)),AND(NOT(O6636="Unknown"),ISBLANK(R6636))),"Missing Information", INDEX(Table15[Entire Service Line Classification], MATCH(SUMIFS(Table15[Unique ID],Table15[System-Owned Portion],E6636,Table15[If Material Anything Other than "Lead" in Column E,Was Material Ever Previously Lead?],G6636,Table15[Customer-Owned Portion],O6636),Table15[Unique ID],0),0)))</f>
        <v/>
      </c>
      <c r="X6636"/>
    </row>
    <row r="6637" spans="2:24" x14ac:dyDescent="0.25">
      <c r="B6637" s="146"/>
      <c r="C6637" s="31"/>
      <c r="D6637" s="31"/>
      <c r="E6637" s="44"/>
      <c r="F6637" s="43"/>
      <c r="G6637" s="84"/>
      <c r="H6637" s="31"/>
      <c r="I6637" s="208"/>
      <c r="J6637" s="84"/>
      <c r="K6637" s="31"/>
      <c r="L6637" s="31"/>
      <c r="M6637" s="169"/>
      <c r="N6637" s="148"/>
      <c r="O6637" s="106"/>
      <c r="P6637" s="43"/>
      <c r="Q6637" s="31"/>
      <c r="R6637" s="84"/>
      <c r="S6637" s="31"/>
      <c r="T6637" s="31"/>
      <c r="U6637" s="169"/>
      <c r="V6637" s="150"/>
      <c r="W6637" s="141" t="str" cm="1">
        <f t="array" ref="W6637">IF(SUM(LEN(B6637:V6637))=0,"",IF(OR(OR(ISBLANK(F6637),SUM(LEN(C6637),LEN(D6637))=0),AND(NOT(E6637="Unknown"),ISBLANK(J6637)),AND(NOT(O6637="Unknown"),ISBLANK(R6637))),"Missing Information", INDEX(Table15[Entire Service Line Classification], MATCH(SUMIFS(Table15[Unique ID],Table15[System-Owned Portion],E6637,Table15[If Material Anything Other than "Lead" in Column E,Was Material Ever Previously Lead?],G6637,Table15[Customer-Owned Portion],O6637),Table15[Unique ID],0),0)))</f>
        <v/>
      </c>
      <c r="X6637"/>
    </row>
    <row r="6638" spans="2:24" x14ac:dyDescent="0.25">
      <c r="B6638" s="146"/>
      <c r="C6638" s="31"/>
      <c r="D6638" s="31"/>
      <c r="E6638" s="44"/>
      <c r="F6638" s="43"/>
      <c r="G6638" s="84"/>
      <c r="H6638" s="31"/>
      <c r="I6638" s="208"/>
      <c r="J6638" s="84"/>
      <c r="K6638" s="31"/>
      <c r="L6638" s="31"/>
      <c r="M6638" s="169"/>
      <c r="N6638" s="148"/>
      <c r="O6638" s="106"/>
      <c r="P6638" s="43"/>
      <c r="Q6638" s="31"/>
      <c r="R6638" s="84"/>
      <c r="S6638" s="31"/>
      <c r="T6638" s="31"/>
      <c r="U6638" s="169"/>
      <c r="V6638" s="150"/>
      <c r="W6638" s="141" t="str" cm="1">
        <f t="array" ref="W6638">IF(SUM(LEN(B6638:V6638))=0,"",IF(OR(OR(ISBLANK(F6638),SUM(LEN(C6638),LEN(D6638))=0),AND(NOT(E6638="Unknown"),ISBLANK(J6638)),AND(NOT(O6638="Unknown"),ISBLANK(R6638))),"Missing Information", INDEX(Table15[Entire Service Line Classification], MATCH(SUMIFS(Table15[Unique ID],Table15[System-Owned Portion],E6638,Table15[If Material Anything Other than "Lead" in Column E,Was Material Ever Previously Lead?],G6638,Table15[Customer-Owned Portion],O6638),Table15[Unique ID],0),0)))</f>
        <v/>
      </c>
      <c r="X6638"/>
    </row>
    <row r="6639" spans="2:24" x14ac:dyDescent="0.25">
      <c r="B6639" s="146"/>
      <c r="C6639" s="31"/>
      <c r="D6639" s="31"/>
      <c r="E6639" s="44"/>
      <c r="F6639" s="43"/>
      <c r="G6639" s="84"/>
      <c r="H6639" s="31"/>
      <c r="I6639" s="208"/>
      <c r="J6639" s="84"/>
      <c r="K6639" s="31"/>
      <c r="L6639" s="31"/>
      <c r="M6639" s="169"/>
      <c r="N6639" s="148"/>
      <c r="O6639" s="106"/>
      <c r="P6639" s="43"/>
      <c r="Q6639" s="31"/>
      <c r="R6639" s="84"/>
      <c r="S6639" s="31"/>
      <c r="T6639" s="31"/>
      <c r="U6639" s="169"/>
      <c r="V6639" s="150"/>
      <c r="W6639" s="141" t="str" cm="1">
        <f t="array" ref="W6639">IF(SUM(LEN(B6639:V6639))=0,"",IF(OR(OR(ISBLANK(F6639),SUM(LEN(C6639),LEN(D6639))=0),AND(NOT(E6639="Unknown"),ISBLANK(J6639)),AND(NOT(O6639="Unknown"),ISBLANK(R6639))),"Missing Information", INDEX(Table15[Entire Service Line Classification], MATCH(SUMIFS(Table15[Unique ID],Table15[System-Owned Portion],E6639,Table15[If Material Anything Other than "Lead" in Column E,Was Material Ever Previously Lead?],G6639,Table15[Customer-Owned Portion],O6639),Table15[Unique ID],0),0)))</f>
        <v/>
      </c>
      <c r="X6639"/>
    </row>
    <row r="6640" spans="2:24" x14ac:dyDescent="0.25">
      <c r="B6640" s="146"/>
      <c r="C6640" s="31"/>
      <c r="D6640" s="31"/>
      <c r="E6640" s="44"/>
      <c r="F6640" s="43"/>
      <c r="G6640" s="84"/>
      <c r="H6640" s="31"/>
      <c r="I6640" s="208"/>
      <c r="J6640" s="84"/>
      <c r="K6640" s="31"/>
      <c r="L6640" s="31"/>
      <c r="M6640" s="169"/>
      <c r="N6640" s="148"/>
      <c r="O6640" s="106"/>
      <c r="P6640" s="43"/>
      <c r="Q6640" s="31"/>
      <c r="R6640" s="84"/>
      <c r="S6640" s="31"/>
      <c r="T6640" s="31"/>
      <c r="U6640" s="169"/>
      <c r="V6640" s="150"/>
      <c r="W6640" s="141" t="str" cm="1">
        <f t="array" ref="W6640">IF(SUM(LEN(B6640:V6640))=0,"",IF(OR(OR(ISBLANK(F6640),SUM(LEN(C6640),LEN(D6640))=0),AND(NOT(E6640="Unknown"),ISBLANK(J6640)),AND(NOT(O6640="Unknown"),ISBLANK(R6640))),"Missing Information", INDEX(Table15[Entire Service Line Classification], MATCH(SUMIFS(Table15[Unique ID],Table15[System-Owned Portion],E6640,Table15[If Material Anything Other than "Lead" in Column E,Was Material Ever Previously Lead?],G6640,Table15[Customer-Owned Portion],O6640),Table15[Unique ID],0),0)))</f>
        <v/>
      </c>
      <c r="X6640"/>
    </row>
    <row r="6641" spans="2:24" x14ac:dyDescent="0.25">
      <c r="B6641" s="146"/>
      <c r="C6641" s="31"/>
      <c r="D6641" s="31"/>
      <c r="E6641" s="44"/>
      <c r="F6641" s="43"/>
      <c r="G6641" s="84"/>
      <c r="H6641" s="31"/>
      <c r="I6641" s="208"/>
      <c r="J6641" s="84"/>
      <c r="K6641" s="31"/>
      <c r="L6641" s="31"/>
      <c r="M6641" s="169"/>
      <c r="N6641" s="148"/>
      <c r="O6641" s="106"/>
      <c r="P6641" s="43"/>
      <c r="Q6641" s="31"/>
      <c r="R6641" s="84"/>
      <c r="S6641" s="31"/>
      <c r="T6641" s="31"/>
      <c r="U6641" s="169"/>
      <c r="V6641" s="150"/>
      <c r="W6641" s="141" t="str" cm="1">
        <f t="array" ref="W6641">IF(SUM(LEN(B6641:V6641))=0,"",IF(OR(OR(ISBLANK(F6641),SUM(LEN(C6641),LEN(D6641))=0),AND(NOT(E6641="Unknown"),ISBLANK(J6641)),AND(NOT(O6641="Unknown"),ISBLANK(R6641))),"Missing Information", INDEX(Table15[Entire Service Line Classification], MATCH(SUMIFS(Table15[Unique ID],Table15[System-Owned Portion],E6641,Table15[If Material Anything Other than "Lead" in Column E,Was Material Ever Previously Lead?],G6641,Table15[Customer-Owned Portion],O6641),Table15[Unique ID],0),0)))</f>
        <v/>
      </c>
      <c r="X6641"/>
    </row>
    <row r="6642" spans="2:24" x14ac:dyDescent="0.25">
      <c r="B6642" s="146"/>
      <c r="C6642" s="31"/>
      <c r="D6642" s="31"/>
      <c r="E6642" s="44"/>
      <c r="F6642" s="43"/>
      <c r="G6642" s="84"/>
      <c r="H6642" s="31"/>
      <c r="I6642" s="208"/>
      <c r="J6642" s="84"/>
      <c r="K6642" s="31"/>
      <c r="L6642" s="31"/>
      <c r="M6642" s="169"/>
      <c r="N6642" s="148"/>
      <c r="O6642" s="106"/>
      <c r="P6642" s="43"/>
      <c r="Q6642" s="31"/>
      <c r="R6642" s="84"/>
      <c r="S6642" s="31"/>
      <c r="T6642" s="31"/>
      <c r="U6642" s="169"/>
      <c r="V6642" s="150"/>
      <c r="W6642" s="141" t="str" cm="1">
        <f t="array" ref="W6642">IF(SUM(LEN(B6642:V6642))=0,"",IF(OR(OR(ISBLANK(F6642),SUM(LEN(C6642),LEN(D6642))=0),AND(NOT(E6642="Unknown"),ISBLANK(J6642)),AND(NOT(O6642="Unknown"),ISBLANK(R6642))),"Missing Information", INDEX(Table15[Entire Service Line Classification], MATCH(SUMIFS(Table15[Unique ID],Table15[System-Owned Portion],E6642,Table15[If Material Anything Other than "Lead" in Column E,Was Material Ever Previously Lead?],G6642,Table15[Customer-Owned Portion],O6642),Table15[Unique ID],0),0)))</f>
        <v/>
      </c>
      <c r="X6642"/>
    </row>
    <row r="6643" spans="2:24" x14ac:dyDescent="0.25">
      <c r="B6643" s="146"/>
      <c r="C6643" s="31"/>
      <c r="D6643" s="31"/>
      <c r="E6643" s="44"/>
      <c r="F6643" s="43"/>
      <c r="G6643" s="84"/>
      <c r="H6643" s="31"/>
      <c r="I6643" s="208"/>
      <c r="J6643" s="84"/>
      <c r="K6643" s="31"/>
      <c r="L6643" s="31"/>
      <c r="M6643" s="169"/>
      <c r="N6643" s="148"/>
      <c r="O6643" s="106"/>
      <c r="P6643" s="43"/>
      <c r="Q6643" s="31"/>
      <c r="R6643" s="84"/>
      <c r="S6643" s="31"/>
      <c r="T6643" s="31"/>
      <c r="U6643" s="169"/>
      <c r="V6643" s="150"/>
      <c r="W6643" s="141" t="str" cm="1">
        <f t="array" ref="W6643">IF(SUM(LEN(B6643:V6643))=0,"",IF(OR(OR(ISBLANK(F6643),SUM(LEN(C6643),LEN(D6643))=0),AND(NOT(E6643="Unknown"),ISBLANK(J6643)),AND(NOT(O6643="Unknown"),ISBLANK(R6643))),"Missing Information", INDEX(Table15[Entire Service Line Classification], MATCH(SUMIFS(Table15[Unique ID],Table15[System-Owned Portion],E6643,Table15[If Material Anything Other than "Lead" in Column E,Was Material Ever Previously Lead?],G6643,Table15[Customer-Owned Portion],O6643),Table15[Unique ID],0),0)))</f>
        <v/>
      </c>
      <c r="X6643"/>
    </row>
    <row r="6644" spans="2:24" x14ac:dyDescent="0.25">
      <c r="B6644" s="146"/>
      <c r="C6644" s="31"/>
      <c r="D6644" s="31"/>
      <c r="E6644" s="44"/>
      <c r="F6644" s="43"/>
      <c r="G6644" s="84"/>
      <c r="H6644" s="31"/>
      <c r="I6644" s="208"/>
      <c r="J6644" s="84"/>
      <c r="K6644" s="31"/>
      <c r="L6644" s="31"/>
      <c r="M6644" s="169"/>
      <c r="N6644" s="148"/>
      <c r="O6644" s="106"/>
      <c r="P6644" s="43"/>
      <c r="Q6644" s="31"/>
      <c r="R6644" s="84"/>
      <c r="S6644" s="31"/>
      <c r="T6644" s="31"/>
      <c r="U6644" s="169"/>
      <c r="V6644" s="150"/>
      <c r="W6644" s="141" t="str" cm="1">
        <f t="array" ref="W6644">IF(SUM(LEN(B6644:V6644))=0,"",IF(OR(OR(ISBLANK(F6644),SUM(LEN(C6644),LEN(D6644))=0),AND(NOT(E6644="Unknown"),ISBLANK(J6644)),AND(NOT(O6644="Unknown"),ISBLANK(R6644))),"Missing Information", INDEX(Table15[Entire Service Line Classification], MATCH(SUMIFS(Table15[Unique ID],Table15[System-Owned Portion],E6644,Table15[If Material Anything Other than "Lead" in Column E,Was Material Ever Previously Lead?],G6644,Table15[Customer-Owned Portion],O6644),Table15[Unique ID],0),0)))</f>
        <v/>
      </c>
      <c r="X6644"/>
    </row>
    <row r="6645" spans="2:24" x14ac:dyDescent="0.25">
      <c r="B6645" s="146"/>
      <c r="C6645" s="31"/>
      <c r="D6645" s="31"/>
      <c r="E6645" s="44"/>
      <c r="F6645" s="43"/>
      <c r="G6645" s="84"/>
      <c r="H6645" s="31"/>
      <c r="I6645" s="208"/>
      <c r="J6645" s="84"/>
      <c r="K6645" s="31"/>
      <c r="L6645" s="31"/>
      <c r="M6645" s="169"/>
      <c r="N6645" s="148"/>
      <c r="O6645" s="106"/>
      <c r="P6645" s="43"/>
      <c r="Q6645" s="31"/>
      <c r="R6645" s="84"/>
      <c r="S6645" s="31"/>
      <c r="T6645" s="31"/>
      <c r="U6645" s="169"/>
      <c r="V6645" s="150"/>
      <c r="W6645" s="141" t="str" cm="1">
        <f t="array" ref="W6645">IF(SUM(LEN(B6645:V6645))=0,"",IF(OR(OR(ISBLANK(F6645),SUM(LEN(C6645),LEN(D6645))=0),AND(NOT(E6645="Unknown"),ISBLANK(J6645)),AND(NOT(O6645="Unknown"),ISBLANK(R6645))),"Missing Information", INDEX(Table15[Entire Service Line Classification], MATCH(SUMIFS(Table15[Unique ID],Table15[System-Owned Portion],E6645,Table15[If Material Anything Other than "Lead" in Column E,Was Material Ever Previously Lead?],G6645,Table15[Customer-Owned Portion],O6645),Table15[Unique ID],0),0)))</f>
        <v/>
      </c>
      <c r="X6645"/>
    </row>
    <row r="6646" spans="2:24" x14ac:dyDescent="0.25">
      <c r="B6646" s="146"/>
      <c r="C6646" s="31"/>
      <c r="D6646" s="31"/>
      <c r="E6646" s="44"/>
      <c r="F6646" s="43"/>
      <c r="G6646" s="84"/>
      <c r="H6646" s="31"/>
      <c r="I6646" s="208"/>
      <c r="J6646" s="84"/>
      <c r="K6646" s="31"/>
      <c r="L6646" s="31"/>
      <c r="M6646" s="169"/>
      <c r="N6646" s="148"/>
      <c r="O6646" s="106"/>
      <c r="P6646" s="43"/>
      <c r="Q6646" s="31"/>
      <c r="R6646" s="84"/>
      <c r="S6646" s="31"/>
      <c r="T6646" s="31"/>
      <c r="U6646" s="169"/>
      <c r="V6646" s="150"/>
      <c r="W6646" s="141" t="str" cm="1">
        <f t="array" ref="W6646">IF(SUM(LEN(B6646:V6646))=0,"",IF(OR(OR(ISBLANK(F6646),SUM(LEN(C6646),LEN(D6646))=0),AND(NOT(E6646="Unknown"),ISBLANK(J6646)),AND(NOT(O6646="Unknown"),ISBLANK(R6646))),"Missing Information", INDEX(Table15[Entire Service Line Classification], MATCH(SUMIFS(Table15[Unique ID],Table15[System-Owned Portion],E6646,Table15[If Material Anything Other than "Lead" in Column E,Was Material Ever Previously Lead?],G6646,Table15[Customer-Owned Portion],O6646),Table15[Unique ID],0),0)))</f>
        <v/>
      </c>
      <c r="X6646"/>
    </row>
    <row r="6647" spans="2:24" x14ac:dyDescent="0.25">
      <c r="B6647" s="146"/>
      <c r="C6647" s="31"/>
      <c r="D6647" s="31"/>
      <c r="E6647" s="44"/>
      <c r="F6647" s="43"/>
      <c r="G6647" s="84"/>
      <c r="H6647" s="31"/>
      <c r="I6647" s="208"/>
      <c r="J6647" s="84"/>
      <c r="K6647" s="31"/>
      <c r="L6647" s="31"/>
      <c r="M6647" s="169"/>
      <c r="N6647" s="148"/>
      <c r="O6647" s="106"/>
      <c r="P6647" s="43"/>
      <c r="Q6647" s="31"/>
      <c r="R6647" s="84"/>
      <c r="S6647" s="31"/>
      <c r="T6647" s="31"/>
      <c r="U6647" s="169"/>
      <c r="V6647" s="150"/>
      <c r="W6647" s="141" t="str" cm="1">
        <f t="array" ref="W6647">IF(SUM(LEN(B6647:V6647))=0,"",IF(OR(OR(ISBLANK(F6647),SUM(LEN(C6647),LEN(D6647))=0),AND(NOT(E6647="Unknown"),ISBLANK(J6647)),AND(NOT(O6647="Unknown"),ISBLANK(R6647))),"Missing Information", INDEX(Table15[Entire Service Line Classification], MATCH(SUMIFS(Table15[Unique ID],Table15[System-Owned Portion],E6647,Table15[If Material Anything Other than "Lead" in Column E,Was Material Ever Previously Lead?],G6647,Table15[Customer-Owned Portion],O6647),Table15[Unique ID],0),0)))</f>
        <v/>
      </c>
      <c r="X6647"/>
    </row>
    <row r="6648" spans="2:24" x14ac:dyDescent="0.25">
      <c r="B6648" s="146"/>
      <c r="C6648" s="31"/>
      <c r="D6648" s="31"/>
      <c r="E6648" s="44"/>
      <c r="F6648" s="43"/>
      <c r="G6648" s="84"/>
      <c r="H6648" s="31"/>
      <c r="I6648" s="208"/>
      <c r="J6648" s="84"/>
      <c r="K6648" s="31"/>
      <c r="L6648" s="31"/>
      <c r="M6648" s="169"/>
      <c r="N6648" s="148"/>
      <c r="O6648" s="106"/>
      <c r="P6648" s="43"/>
      <c r="Q6648" s="31"/>
      <c r="R6648" s="84"/>
      <c r="S6648" s="31"/>
      <c r="T6648" s="31"/>
      <c r="U6648" s="169"/>
      <c r="V6648" s="150"/>
      <c r="W6648" s="141" t="str" cm="1">
        <f t="array" ref="W6648">IF(SUM(LEN(B6648:V6648))=0,"",IF(OR(OR(ISBLANK(F6648),SUM(LEN(C6648),LEN(D6648))=0),AND(NOT(E6648="Unknown"),ISBLANK(J6648)),AND(NOT(O6648="Unknown"),ISBLANK(R6648))),"Missing Information", INDEX(Table15[Entire Service Line Classification], MATCH(SUMIFS(Table15[Unique ID],Table15[System-Owned Portion],E6648,Table15[If Material Anything Other than "Lead" in Column E,Was Material Ever Previously Lead?],G6648,Table15[Customer-Owned Portion],O6648),Table15[Unique ID],0),0)))</f>
        <v/>
      </c>
      <c r="X6648"/>
    </row>
    <row r="6649" spans="2:24" x14ac:dyDescent="0.25">
      <c r="B6649" s="146"/>
      <c r="C6649" s="31"/>
      <c r="D6649" s="31"/>
      <c r="E6649" s="44"/>
      <c r="F6649" s="43"/>
      <c r="G6649" s="84"/>
      <c r="H6649" s="31"/>
      <c r="I6649" s="208"/>
      <c r="J6649" s="84"/>
      <c r="K6649" s="31"/>
      <c r="L6649" s="31"/>
      <c r="M6649" s="169"/>
      <c r="N6649" s="148"/>
      <c r="O6649" s="106"/>
      <c r="P6649" s="43"/>
      <c r="Q6649" s="31"/>
      <c r="R6649" s="84"/>
      <c r="S6649" s="31"/>
      <c r="T6649" s="31"/>
      <c r="U6649" s="169"/>
      <c r="V6649" s="150"/>
      <c r="W6649" s="141" t="str" cm="1">
        <f t="array" ref="W6649">IF(SUM(LEN(B6649:V6649))=0,"",IF(OR(OR(ISBLANK(F6649),SUM(LEN(C6649),LEN(D6649))=0),AND(NOT(E6649="Unknown"),ISBLANK(J6649)),AND(NOT(O6649="Unknown"),ISBLANK(R6649))),"Missing Information", INDEX(Table15[Entire Service Line Classification], MATCH(SUMIFS(Table15[Unique ID],Table15[System-Owned Portion],E6649,Table15[If Material Anything Other than "Lead" in Column E,Was Material Ever Previously Lead?],G6649,Table15[Customer-Owned Portion],O6649),Table15[Unique ID],0),0)))</f>
        <v/>
      </c>
      <c r="X6649"/>
    </row>
    <row r="6650" spans="2:24" x14ac:dyDescent="0.25">
      <c r="B6650" s="146"/>
      <c r="C6650" s="31"/>
      <c r="D6650" s="31"/>
      <c r="E6650" s="44"/>
      <c r="F6650" s="43"/>
      <c r="G6650" s="84"/>
      <c r="H6650" s="31"/>
      <c r="I6650" s="208"/>
      <c r="J6650" s="84"/>
      <c r="K6650" s="31"/>
      <c r="L6650" s="31"/>
      <c r="M6650" s="169"/>
      <c r="N6650" s="148"/>
      <c r="O6650" s="106"/>
      <c r="P6650" s="43"/>
      <c r="Q6650" s="31"/>
      <c r="R6650" s="84"/>
      <c r="S6650" s="31"/>
      <c r="T6650" s="31"/>
      <c r="U6650" s="169"/>
      <c r="V6650" s="150"/>
      <c r="W6650" s="141" t="str" cm="1">
        <f t="array" ref="W6650">IF(SUM(LEN(B6650:V6650))=0,"",IF(OR(OR(ISBLANK(F6650),SUM(LEN(C6650),LEN(D6650))=0),AND(NOT(E6650="Unknown"),ISBLANK(J6650)),AND(NOT(O6650="Unknown"),ISBLANK(R6650))),"Missing Information", INDEX(Table15[Entire Service Line Classification], MATCH(SUMIFS(Table15[Unique ID],Table15[System-Owned Portion],E6650,Table15[If Material Anything Other than "Lead" in Column E,Was Material Ever Previously Lead?],G6650,Table15[Customer-Owned Portion],O6650),Table15[Unique ID],0),0)))</f>
        <v/>
      </c>
      <c r="X6650"/>
    </row>
    <row r="6651" spans="2:24" x14ac:dyDescent="0.25">
      <c r="B6651" s="146"/>
      <c r="C6651" s="31"/>
      <c r="D6651" s="31"/>
      <c r="E6651" s="44"/>
      <c r="F6651" s="43"/>
      <c r="G6651" s="84"/>
      <c r="H6651" s="31"/>
      <c r="I6651" s="208"/>
      <c r="J6651" s="84"/>
      <c r="K6651" s="31"/>
      <c r="L6651" s="31"/>
      <c r="M6651" s="169"/>
      <c r="N6651" s="148"/>
      <c r="O6651" s="106"/>
      <c r="P6651" s="43"/>
      <c r="Q6651" s="31"/>
      <c r="R6651" s="84"/>
      <c r="S6651" s="31"/>
      <c r="T6651" s="31"/>
      <c r="U6651" s="169"/>
      <c r="V6651" s="150"/>
      <c r="W6651" s="141" t="str" cm="1">
        <f t="array" ref="W6651">IF(SUM(LEN(B6651:V6651))=0,"",IF(OR(OR(ISBLANK(F6651),SUM(LEN(C6651),LEN(D6651))=0),AND(NOT(E6651="Unknown"),ISBLANK(J6651)),AND(NOT(O6651="Unknown"),ISBLANK(R6651))),"Missing Information", INDEX(Table15[Entire Service Line Classification], MATCH(SUMIFS(Table15[Unique ID],Table15[System-Owned Portion],E6651,Table15[If Material Anything Other than "Lead" in Column E,Was Material Ever Previously Lead?],G6651,Table15[Customer-Owned Portion],O6651),Table15[Unique ID],0),0)))</f>
        <v/>
      </c>
      <c r="X6651"/>
    </row>
    <row r="6652" spans="2:24" x14ac:dyDescent="0.25">
      <c r="B6652" s="146"/>
      <c r="C6652" s="31"/>
      <c r="D6652" s="31"/>
      <c r="E6652" s="44"/>
      <c r="F6652" s="43"/>
      <c r="G6652" s="84"/>
      <c r="H6652" s="31"/>
      <c r="I6652" s="208"/>
      <c r="J6652" s="84"/>
      <c r="K6652" s="31"/>
      <c r="L6652" s="31"/>
      <c r="M6652" s="169"/>
      <c r="N6652" s="148"/>
      <c r="O6652" s="106"/>
      <c r="P6652" s="43"/>
      <c r="Q6652" s="31"/>
      <c r="R6652" s="84"/>
      <c r="S6652" s="31"/>
      <c r="T6652" s="31"/>
      <c r="U6652" s="169"/>
      <c r="V6652" s="150"/>
      <c r="W6652" s="141" t="str" cm="1">
        <f t="array" ref="W6652">IF(SUM(LEN(B6652:V6652))=0,"",IF(OR(OR(ISBLANK(F6652),SUM(LEN(C6652),LEN(D6652))=0),AND(NOT(E6652="Unknown"),ISBLANK(J6652)),AND(NOT(O6652="Unknown"),ISBLANK(R6652))),"Missing Information", INDEX(Table15[Entire Service Line Classification], MATCH(SUMIFS(Table15[Unique ID],Table15[System-Owned Portion],E6652,Table15[If Material Anything Other than "Lead" in Column E,Was Material Ever Previously Lead?],G6652,Table15[Customer-Owned Portion],O6652),Table15[Unique ID],0),0)))</f>
        <v/>
      </c>
      <c r="X6652"/>
    </row>
    <row r="6653" spans="2:24" x14ac:dyDescent="0.25">
      <c r="B6653" s="146"/>
      <c r="C6653" s="31"/>
      <c r="D6653" s="31"/>
      <c r="E6653" s="44"/>
      <c r="F6653" s="43"/>
      <c r="G6653" s="84"/>
      <c r="H6653" s="31"/>
      <c r="I6653" s="208"/>
      <c r="J6653" s="84"/>
      <c r="K6653" s="31"/>
      <c r="L6653" s="31"/>
      <c r="M6653" s="169"/>
      <c r="N6653" s="148"/>
      <c r="O6653" s="106"/>
      <c r="P6653" s="43"/>
      <c r="Q6653" s="31"/>
      <c r="R6653" s="84"/>
      <c r="S6653" s="31"/>
      <c r="T6653" s="31"/>
      <c r="U6653" s="169"/>
      <c r="V6653" s="150"/>
      <c r="W6653" s="141" t="str" cm="1">
        <f t="array" ref="W6653">IF(SUM(LEN(B6653:V6653))=0,"",IF(OR(OR(ISBLANK(F6653),SUM(LEN(C6653),LEN(D6653))=0),AND(NOT(E6653="Unknown"),ISBLANK(J6653)),AND(NOT(O6653="Unknown"),ISBLANK(R6653))),"Missing Information", INDEX(Table15[Entire Service Line Classification], MATCH(SUMIFS(Table15[Unique ID],Table15[System-Owned Portion],E6653,Table15[If Material Anything Other than "Lead" in Column E,Was Material Ever Previously Lead?],G6653,Table15[Customer-Owned Portion],O6653),Table15[Unique ID],0),0)))</f>
        <v/>
      </c>
      <c r="X6653"/>
    </row>
    <row r="6654" spans="2:24" x14ac:dyDescent="0.25">
      <c r="B6654" s="146"/>
      <c r="C6654" s="31"/>
      <c r="D6654" s="31"/>
      <c r="E6654" s="44"/>
      <c r="F6654" s="43"/>
      <c r="G6654" s="84"/>
      <c r="H6654" s="31"/>
      <c r="I6654" s="208"/>
      <c r="J6654" s="84"/>
      <c r="K6654" s="31"/>
      <c r="L6654" s="31"/>
      <c r="M6654" s="169"/>
      <c r="N6654" s="148"/>
      <c r="O6654" s="106"/>
      <c r="P6654" s="43"/>
      <c r="Q6654" s="31"/>
      <c r="R6654" s="84"/>
      <c r="S6654" s="31"/>
      <c r="T6654" s="31"/>
      <c r="U6654" s="169"/>
      <c r="V6654" s="150"/>
      <c r="W6654" s="141" t="str" cm="1">
        <f t="array" ref="W6654">IF(SUM(LEN(B6654:V6654))=0,"",IF(OR(OR(ISBLANK(F6654),SUM(LEN(C6654),LEN(D6654))=0),AND(NOT(E6654="Unknown"),ISBLANK(J6654)),AND(NOT(O6654="Unknown"),ISBLANK(R6654))),"Missing Information", INDEX(Table15[Entire Service Line Classification], MATCH(SUMIFS(Table15[Unique ID],Table15[System-Owned Portion],E6654,Table15[If Material Anything Other than "Lead" in Column E,Was Material Ever Previously Lead?],G6654,Table15[Customer-Owned Portion],O6654),Table15[Unique ID],0),0)))</f>
        <v/>
      </c>
      <c r="X6654"/>
    </row>
    <row r="6655" spans="2:24" x14ac:dyDescent="0.25">
      <c r="B6655" s="146"/>
      <c r="C6655" s="31"/>
      <c r="D6655" s="31"/>
      <c r="E6655" s="44"/>
      <c r="F6655" s="43"/>
      <c r="G6655" s="84"/>
      <c r="H6655" s="31"/>
      <c r="I6655" s="208"/>
      <c r="J6655" s="84"/>
      <c r="K6655" s="31"/>
      <c r="L6655" s="31"/>
      <c r="M6655" s="169"/>
      <c r="N6655" s="148"/>
      <c r="O6655" s="106"/>
      <c r="P6655" s="43"/>
      <c r="Q6655" s="31"/>
      <c r="R6655" s="84"/>
      <c r="S6655" s="31"/>
      <c r="T6655" s="31"/>
      <c r="U6655" s="169"/>
      <c r="V6655" s="150"/>
      <c r="W6655" s="141" t="str" cm="1">
        <f t="array" ref="W6655">IF(SUM(LEN(B6655:V6655))=0,"",IF(OR(OR(ISBLANK(F6655),SUM(LEN(C6655),LEN(D6655))=0),AND(NOT(E6655="Unknown"),ISBLANK(J6655)),AND(NOT(O6655="Unknown"),ISBLANK(R6655))),"Missing Information", INDEX(Table15[Entire Service Line Classification], MATCH(SUMIFS(Table15[Unique ID],Table15[System-Owned Portion],E6655,Table15[If Material Anything Other than "Lead" in Column E,Was Material Ever Previously Lead?],G6655,Table15[Customer-Owned Portion],O6655),Table15[Unique ID],0),0)))</f>
        <v/>
      </c>
      <c r="X6655"/>
    </row>
    <row r="6656" spans="2:24" x14ac:dyDescent="0.25">
      <c r="B6656" s="146"/>
      <c r="C6656" s="31"/>
      <c r="D6656" s="31"/>
      <c r="E6656" s="44"/>
      <c r="F6656" s="43"/>
      <c r="G6656" s="84"/>
      <c r="H6656" s="31"/>
      <c r="I6656" s="208"/>
      <c r="J6656" s="84"/>
      <c r="K6656" s="31"/>
      <c r="L6656" s="31"/>
      <c r="M6656" s="169"/>
      <c r="N6656" s="148"/>
      <c r="O6656" s="106"/>
      <c r="P6656" s="43"/>
      <c r="Q6656" s="31"/>
      <c r="R6656" s="84"/>
      <c r="S6656" s="31"/>
      <c r="T6656" s="31"/>
      <c r="U6656" s="169"/>
      <c r="V6656" s="150"/>
      <c r="W6656" s="141" t="str" cm="1">
        <f t="array" ref="W6656">IF(SUM(LEN(B6656:V6656))=0,"",IF(OR(OR(ISBLANK(F6656),SUM(LEN(C6656),LEN(D6656))=0),AND(NOT(E6656="Unknown"),ISBLANK(J6656)),AND(NOT(O6656="Unknown"),ISBLANK(R6656))),"Missing Information", INDEX(Table15[Entire Service Line Classification], MATCH(SUMIFS(Table15[Unique ID],Table15[System-Owned Portion],E6656,Table15[If Material Anything Other than "Lead" in Column E,Was Material Ever Previously Lead?],G6656,Table15[Customer-Owned Portion],O6656),Table15[Unique ID],0),0)))</f>
        <v/>
      </c>
      <c r="X6656"/>
    </row>
    <row r="6657" spans="2:24" x14ac:dyDescent="0.25">
      <c r="B6657" s="146"/>
      <c r="C6657" s="31"/>
      <c r="D6657" s="31"/>
      <c r="E6657" s="44"/>
      <c r="F6657" s="43"/>
      <c r="G6657" s="84"/>
      <c r="H6657" s="31"/>
      <c r="I6657" s="208"/>
      <c r="J6657" s="84"/>
      <c r="K6657" s="31"/>
      <c r="L6657" s="31"/>
      <c r="M6657" s="169"/>
      <c r="N6657" s="148"/>
      <c r="O6657" s="106"/>
      <c r="P6657" s="43"/>
      <c r="Q6657" s="31"/>
      <c r="R6657" s="84"/>
      <c r="S6657" s="31"/>
      <c r="T6657" s="31"/>
      <c r="U6657" s="169"/>
      <c r="V6657" s="150"/>
      <c r="W6657" s="141" t="str" cm="1">
        <f t="array" ref="W6657">IF(SUM(LEN(B6657:V6657))=0,"",IF(OR(OR(ISBLANK(F6657),SUM(LEN(C6657),LEN(D6657))=0),AND(NOT(E6657="Unknown"),ISBLANK(J6657)),AND(NOT(O6657="Unknown"),ISBLANK(R6657))),"Missing Information", INDEX(Table15[Entire Service Line Classification], MATCH(SUMIFS(Table15[Unique ID],Table15[System-Owned Portion],E6657,Table15[If Material Anything Other than "Lead" in Column E,Was Material Ever Previously Lead?],G6657,Table15[Customer-Owned Portion],O6657),Table15[Unique ID],0),0)))</f>
        <v/>
      </c>
      <c r="X6657"/>
    </row>
    <row r="6658" spans="2:24" x14ac:dyDescent="0.25">
      <c r="B6658" s="146"/>
      <c r="C6658" s="31"/>
      <c r="D6658" s="31"/>
      <c r="E6658" s="44"/>
      <c r="F6658" s="43"/>
      <c r="G6658" s="84"/>
      <c r="H6658" s="31"/>
      <c r="I6658" s="208"/>
      <c r="J6658" s="84"/>
      <c r="K6658" s="31"/>
      <c r="L6658" s="31"/>
      <c r="M6658" s="169"/>
      <c r="N6658" s="148"/>
      <c r="O6658" s="106"/>
      <c r="P6658" s="43"/>
      <c r="Q6658" s="31"/>
      <c r="R6658" s="84"/>
      <c r="S6658" s="31"/>
      <c r="T6658" s="31"/>
      <c r="U6658" s="169"/>
      <c r="V6658" s="150"/>
      <c r="W6658" s="141" t="str" cm="1">
        <f t="array" ref="W6658">IF(SUM(LEN(B6658:V6658))=0,"",IF(OR(OR(ISBLANK(F6658),SUM(LEN(C6658),LEN(D6658))=0),AND(NOT(E6658="Unknown"),ISBLANK(J6658)),AND(NOT(O6658="Unknown"),ISBLANK(R6658))),"Missing Information", INDEX(Table15[Entire Service Line Classification], MATCH(SUMIFS(Table15[Unique ID],Table15[System-Owned Portion],E6658,Table15[If Material Anything Other than "Lead" in Column E,Was Material Ever Previously Lead?],G6658,Table15[Customer-Owned Portion],O6658),Table15[Unique ID],0),0)))</f>
        <v/>
      </c>
      <c r="X6658"/>
    </row>
    <row r="6659" spans="2:24" x14ac:dyDescent="0.25">
      <c r="B6659" s="146"/>
      <c r="C6659" s="31"/>
      <c r="D6659" s="31"/>
      <c r="E6659" s="44"/>
      <c r="F6659" s="43"/>
      <c r="G6659" s="84"/>
      <c r="H6659" s="31"/>
      <c r="I6659" s="208"/>
      <c r="J6659" s="84"/>
      <c r="K6659" s="31"/>
      <c r="L6659" s="31"/>
      <c r="M6659" s="169"/>
      <c r="N6659" s="148"/>
      <c r="O6659" s="106"/>
      <c r="P6659" s="43"/>
      <c r="Q6659" s="31"/>
      <c r="R6659" s="84"/>
      <c r="S6659" s="31"/>
      <c r="T6659" s="31"/>
      <c r="U6659" s="169"/>
      <c r="V6659" s="150"/>
      <c r="W6659" s="141" t="str" cm="1">
        <f t="array" ref="W6659">IF(SUM(LEN(B6659:V6659))=0,"",IF(OR(OR(ISBLANK(F6659),SUM(LEN(C6659),LEN(D6659))=0),AND(NOT(E6659="Unknown"),ISBLANK(J6659)),AND(NOT(O6659="Unknown"),ISBLANK(R6659))),"Missing Information", INDEX(Table15[Entire Service Line Classification], MATCH(SUMIFS(Table15[Unique ID],Table15[System-Owned Portion],E6659,Table15[If Material Anything Other than "Lead" in Column E,Was Material Ever Previously Lead?],G6659,Table15[Customer-Owned Portion],O6659),Table15[Unique ID],0),0)))</f>
        <v/>
      </c>
      <c r="X6659"/>
    </row>
    <row r="6660" spans="2:24" x14ac:dyDescent="0.25">
      <c r="B6660" s="146"/>
      <c r="C6660" s="31"/>
      <c r="D6660" s="31"/>
      <c r="E6660" s="44"/>
      <c r="F6660" s="43"/>
      <c r="G6660" s="84"/>
      <c r="H6660" s="31"/>
      <c r="I6660" s="208"/>
      <c r="J6660" s="84"/>
      <c r="K6660" s="31"/>
      <c r="L6660" s="31"/>
      <c r="M6660" s="169"/>
      <c r="N6660" s="148"/>
      <c r="O6660" s="106"/>
      <c r="P6660" s="43"/>
      <c r="Q6660" s="31"/>
      <c r="R6660" s="84"/>
      <c r="S6660" s="31"/>
      <c r="T6660" s="31"/>
      <c r="U6660" s="169"/>
      <c r="V6660" s="150"/>
      <c r="W6660" s="141" t="str" cm="1">
        <f t="array" ref="W6660">IF(SUM(LEN(B6660:V6660))=0,"",IF(OR(OR(ISBLANK(F6660),SUM(LEN(C6660),LEN(D6660))=0),AND(NOT(E6660="Unknown"),ISBLANK(J6660)),AND(NOT(O6660="Unknown"),ISBLANK(R6660))),"Missing Information", INDEX(Table15[Entire Service Line Classification], MATCH(SUMIFS(Table15[Unique ID],Table15[System-Owned Portion],E6660,Table15[If Material Anything Other than "Lead" in Column E,Was Material Ever Previously Lead?],G6660,Table15[Customer-Owned Portion],O6660),Table15[Unique ID],0),0)))</f>
        <v/>
      </c>
      <c r="X6660"/>
    </row>
    <row r="6661" spans="2:24" x14ac:dyDescent="0.25">
      <c r="B6661" s="146"/>
      <c r="C6661" s="31"/>
      <c r="D6661" s="31"/>
      <c r="E6661" s="44"/>
      <c r="F6661" s="43"/>
      <c r="G6661" s="84"/>
      <c r="H6661" s="31"/>
      <c r="I6661" s="208"/>
      <c r="J6661" s="84"/>
      <c r="K6661" s="31"/>
      <c r="L6661" s="31"/>
      <c r="M6661" s="169"/>
      <c r="N6661" s="148"/>
      <c r="O6661" s="106"/>
      <c r="P6661" s="43"/>
      <c r="Q6661" s="31"/>
      <c r="R6661" s="84"/>
      <c r="S6661" s="31"/>
      <c r="T6661" s="31"/>
      <c r="U6661" s="169"/>
      <c r="V6661" s="150"/>
      <c r="W6661" s="141" t="str" cm="1">
        <f t="array" ref="W6661">IF(SUM(LEN(B6661:V6661))=0,"",IF(OR(OR(ISBLANK(F6661),SUM(LEN(C6661),LEN(D6661))=0),AND(NOT(E6661="Unknown"),ISBLANK(J6661)),AND(NOT(O6661="Unknown"),ISBLANK(R6661))),"Missing Information", INDEX(Table15[Entire Service Line Classification], MATCH(SUMIFS(Table15[Unique ID],Table15[System-Owned Portion],E6661,Table15[If Material Anything Other than "Lead" in Column E,Was Material Ever Previously Lead?],G6661,Table15[Customer-Owned Portion],O6661),Table15[Unique ID],0),0)))</f>
        <v/>
      </c>
      <c r="X6661"/>
    </row>
    <row r="6662" spans="2:24" x14ac:dyDescent="0.25">
      <c r="B6662" s="146"/>
      <c r="C6662" s="31"/>
      <c r="D6662" s="31"/>
      <c r="E6662" s="44"/>
      <c r="F6662" s="43"/>
      <c r="G6662" s="84"/>
      <c r="H6662" s="31"/>
      <c r="I6662" s="208"/>
      <c r="J6662" s="84"/>
      <c r="K6662" s="31"/>
      <c r="L6662" s="31"/>
      <c r="M6662" s="169"/>
      <c r="N6662" s="148"/>
      <c r="O6662" s="106"/>
      <c r="P6662" s="43"/>
      <c r="Q6662" s="31"/>
      <c r="R6662" s="84"/>
      <c r="S6662" s="31"/>
      <c r="T6662" s="31"/>
      <c r="U6662" s="169"/>
      <c r="V6662" s="150"/>
      <c r="W6662" s="141" t="str" cm="1">
        <f t="array" ref="W6662">IF(SUM(LEN(B6662:V6662))=0,"",IF(OR(OR(ISBLANK(F6662),SUM(LEN(C6662),LEN(D6662))=0),AND(NOT(E6662="Unknown"),ISBLANK(J6662)),AND(NOT(O6662="Unknown"),ISBLANK(R6662))),"Missing Information", INDEX(Table15[Entire Service Line Classification], MATCH(SUMIFS(Table15[Unique ID],Table15[System-Owned Portion],E6662,Table15[If Material Anything Other than "Lead" in Column E,Was Material Ever Previously Lead?],G6662,Table15[Customer-Owned Portion],O6662),Table15[Unique ID],0),0)))</f>
        <v/>
      </c>
      <c r="X6662"/>
    </row>
    <row r="6663" spans="2:24" x14ac:dyDescent="0.25">
      <c r="B6663" s="146"/>
      <c r="C6663" s="31"/>
      <c r="D6663" s="31"/>
      <c r="E6663" s="44"/>
      <c r="F6663" s="43"/>
      <c r="G6663" s="84"/>
      <c r="H6663" s="31"/>
      <c r="I6663" s="208"/>
      <c r="J6663" s="84"/>
      <c r="K6663" s="31"/>
      <c r="L6663" s="31"/>
      <c r="M6663" s="169"/>
      <c r="N6663" s="148"/>
      <c r="O6663" s="106"/>
      <c r="P6663" s="43"/>
      <c r="Q6663" s="31"/>
      <c r="R6663" s="84"/>
      <c r="S6663" s="31"/>
      <c r="T6663" s="31"/>
      <c r="U6663" s="169"/>
      <c r="V6663" s="150"/>
      <c r="W6663" s="141" t="str" cm="1">
        <f t="array" ref="W6663">IF(SUM(LEN(B6663:V6663))=0,"",IF(OR(OR(ISBLANK(F6663),SUM(LEN(C6663),LEN(D6663))=0),AND(NOT(E6663="Unknown"),ISBLANK(J6663)),AND(NOT(O6663="Unknown"),ISBLANK(R6663))),"Missing Information", INDEX(Table15[Entire Service Line Classification], MATCH(SUMIFS(Table15[Unique ID],Table15[System-Owned Portion],E6663,Table15[If Material Anything Other than "Lead" in Column E,Was Material Ever Previously Lead?],G6663,Table15[Customer-Owned Portion],O6663),Table15[Unique ID],0),0)))</f>
        <v/>
      </c>
      <c r="X6663"/>
    </row>
    <row r="6664" spans="2:24" x14ac:dyDescent="0.25">
      <c r="B6664" s="146"/>
      <c r="C6664" s="31"/>
      <c r="D6664" s="31"/>
      <c r="E6664" s="44"/>
      <c r="F6664" s="43"/>
      <c r="G6664" s="84"/>
      <c r="H6664" s="31"/>
      <c r="I6664" s="208"/>
      <c r="J6664" s="84"/>
      <c r="K6664" s="31"/>
      <c r="L6664" s="31"/>
      <c r="M6664" s="169"/>
      <c r="N6664" s="148"/>
      <c r="O6664" s="106"/>
      <c r="P6664" s="43"/>
      <c r="Q6664" s="31"/>
      <c r="R6664" s="84"/>
      <c r="S6664" s="31"/>
      <c r="T6664" s="31"/>
      <c r="U6664" s="169"/>
      <c r="V6664" s="150"/>
      <c r="W6664" s="141" t="str" cm="1">
        <f t="array" ref="W6664">IF(SUM(LEN(B6664:V6664))=0,"",IF(OR(OR(ISBLANK(F6664),SUM(LEN(C6664),LEN(D6664))=0),AND(NOT(E6664="Unknown"),ISBLANK(J6664)),AND(NOT(O6664="Unknown"),ISBLANK(R6664))),"Missing Information", INDEX(Table15[Entire Service Line Classification], MATCH(SUMIFS(Table15[Unique ID],Table15[System-Owned Portion],E6664,Table15[If Material Anything Other than "Lead" in Column E,Was Material Ever Previously Lead?],G6664,Table15[Customer-Owned Portion],O6664),Table15[Unique ID],0),0)))</f>
        <v/>
      </c>
      <c r="X6664"/>
    </row>
    <row r="6665" spans="2:24" x14ac:dyDescent="0.25">
      <c r="B6665" s="146"/>
      <c r="C6665" s="31"/>
      <c r="D6665" s="31"/>
      <c r="E6665" s="44"/>
      <c r="F6665" s="43"/>
      <c r="G6665" s="84"/>
      <c r="H6665" s="31"/>
      <c r="I6665" s="208"/>
      <c r="J6665" s="84"/>
      <c r="K6665" s="31"/>
      <c r="L6665" s="31"/>
      <c r="M6665" s="169"/>
      <c r="N6665" s="148"/>
      <c r="O6665" s="106"/>
      <c r="P6665" s="43"/>
      <c r="Q6665" s="31"/>
      <c r="R6665" s="84"/>
      <c r="S6665" s="31"/>
      <c r="T6665" s="31"/>
      <c r="U6665" s="169"/>
      <c r="V6665" s="150"/>
      <c r="W6665" s="141" t="str" cm="1">
        <f t="array" ref="W6665">IF(SUM(LEN(B6665:V6665))=0,"",IF(OR(OR(ISBLANK(F6665),SUM(LEN(C6665),LEN(D6665))=0),AND(NOT(E6665="Unknown"),ISBLANK(J6665)),AND(NOT(O6665="Unknown"),ISBLANK(R6665))),"Missing Information", INDEX(Table15[Entire Service Line Classification], MATCH(SUMIFS(Table15[Unique ID],Table15[System-Owned Portion],E6665,Table15[If Material Anything Other than "Lead" in Column E,Was Material Ever Previously Lead?],G6665,Table15[Customer-Owned Portion],O6665),Table15[Unique ID],0),0)))</f>
        <v/>
      </c>
      <c r="X6665"/>
    </row>
    <row r="6666" spans="2:24" x14ac:dyDescent="0.25">
      <c r="B6666" s="146"/>
      <c r="C6666" s="31"/>
      <c r="D6666" s="31"/>
      <c r="E6666" s="44"/>
      <c r="F6666" s="43"/>
      <c r="G6666" s="84"/>
      <c r="H6666" s="31"/>
      <c r="I6666" s="208"/>
      <c r="J6666" s="84"/>
      <c r="K6666" s="31"/>
      <c r="L6666" s="31"/>
      <c r="M6666" s="169"/>
      <c r="N6666" s="148"/>
      <c r="O6666" s="106"/>
      <c r="P6666" s="43"/>
      <c r="Q6666" s="31"/>
      <c r="R6666" s="84"/>
      <c r="S6666" s="31"/>
      <c r="T6666" s="31"/>
      <c r="U6666" s="169"/>
      <c r="V6666" s="150"/>
      <c r="W6666" s="141" t="str" cm="1">
        <f t="array" ref="W6666">IF(SUM(LEN(B6666:V6666))=0,"",IF(OR(OR(ISBLANK(F6666),SUM(LEN(C6666),LEN(D6666))=0),AND(NOT(E6666="Unknown"),ISBLANK(J6666)),AND(NOT(O6666="Unknown"),ISBLANK(R6666))),"Missing Information", INDEX(Table15[Entire Service Line Classification], MATCH(SUMIFS(Table15[Unique ID],Table15[System-Owned Portion],E6666,Table15[If Material Anything Other than "Lead" in Column E,Was Material Ever Previously Lead?],G6666,Table15[Customer-Owned Portion],O6666),Table15[Unique ID],0),0)))</f>
        <v/>
      </c>
      <c r="X6666"/>
    </row>
    <row r="6667" spans="2:24" x14ac:dyDescent="0.25">
      <c r="B6667" s="146"/>
      <c r="C6667" s="31"/>
      <c r="D6667" s="31"/>
      <c r="E6667" s="44"/>
      <c r="F6667" s="43"/>
      <c r="G6667" s="84"/>
      <c r="H6667" s="31"/>
      <c r="I6667" s="208"/>
      <c r="J6667" s="84"/>
      <c r="K6667" s="31"/>
      <c r="L6667" s="31"/>
      <c r="M6667" s="169"/>
      <c r="N6667" s="148"/>
      <c r="O6667" s="106"/>
      <c r="P6667" s="43"/>
      <c r="Q6667" s="31"/>
      <c r="R6667" s="84"/>
      <c r="S6667" s="31"/>
      <c r="T6667" s="31"/>
      <c r="U6667" s="169"/>
      <c r="V6667" s="150"/>
      <c r="W6667" s="141" t="str" cm="1">
        <f t="array" ref="W6667">IF(SUM(LEN(B6667:V6667))=0,"",IF(OR(OR(ISBLANK(F6667),SUM(LEN(C6667),LEN(D6667))=0),AND(NOT(E6667="Unknown"),ISBLANK(J6667)),AND(NOT(O6667="Unknown"),ISBLANK(R6667))),"Missing Information", INDEX(Table15[Entire Service Line Classification], MATCH(SUMIFS(Table15[Unique ID],Table15[System-Owned Portion],E6667,Table15[If Material Anything Other than "Lead" in Column E,Was Material Ever Previously Lead?],G6667,Table15[Customer-Owned Portion],O6667),Table15[Unique ID],0),0)))</f>
        <v/>
      </c>
      <c r="X6667"/>
    </row>
    <row r="6668" spans="2:24" x14ac:dyDescent="0.25">
      <c r="B6668" s="146"/>
      <c r="C6668" s="31"/>
      <c r="D6668" s="31"/>
      <c r="E6668" s="44"/>
      <c r="F6668" s="43"/>
      <c r="G6668" s="84"/>
      <c r="H6668" s="31"/>
      <c r="I6668" s="208"/>
      <c r="J6668" s="84"/>
      <c r="K6668" s="31"/>
      <c r="L6668" s="31"/>
      <c r="M6668" s="169"/>
      <c r="N6668" s="148"/>
      <c r="O6668" s="106"/>
      <c r="P6668" s="43"/>
      <c r="Q6668" s="31"/>
      <c r="R6668" s="84"/>
      <c r="S6668" s="31"/>
      <c r="T6668" s="31"/>
      <c r="U6668" s="169"/>
      <c r="V6668" s="150"/>
      <c r="W6668" s="141" t="str" cm="1">
        <f t="array" ref="W6668">IF(SUM(LEN(B6668:V6668))=0,"",IF(OR(OR(ISBLANK(F6668),SUM(LEN(C6668),LEN(D6668))=0),AND(NOT(E6668="Unknown"),ISBLANK(J6668)),AND(NOT(O6668="Unknown"),ISBLANK(R6668))),"Missing Information", INDEX(Table15[Entire Service Line Classification], MATCH(SUMIFS(Table15[Unique ID],Table15[System-Owned Portion],E6668,Table15[If Material Anything Other than "Lead" in Column E,Was Material Ever Previously Lead?],G6668,Table15[Customer-Owned Portion],O6668),Table15[Unique ID],0),0)))</f>
        <v/>
      </c>
      <c r="X6668"/>
    </row>
    <row r="6669" spans="2:24" x14ac:dyDescent="0.25">
      <c r="B6669" s="146"/>
      <c r="C6669" s="31"/>
      <c r="D6669" s="31"/>
      <c r="E6669" s="44"/>
      <c r="F6669" s="43"/>
      <c r="G6669" s="84"/>
      <c r="H6669" s="31"/>
      <c r="I6669" s="208"/>
      <c r="J6669" s="84"/>
      <c r="K6669" s="31"/>
      <c r="L6669" s="31"/>
      <c r="M6669" s="169"/>
      <c r="N6669" s="148"/>
      <c r="O6669" s="106"/>
      <c r="P6669" s="43"/>
      <c r="Q6669" s="31"/>
      <c r="R6669" s="84"/>
      <c r="S6669" s="31"/>
      <c r="T6669" s="31"/>
      <c r="U6669" s="169"/>
      <c r="V6669" s="150"/>
      <c r="W6669" s="141" t="str" cm="1">
        <f t="array" ref="W6669">IF(SUM(LEN(B6669:V6669))=0,"",IF(OR(OR(ISBLANK(F6669),SUM(LEN(C6669),LEN(D6669))=0),AND(NOT(E6669="Unknown"),ISBLANK(J6669)),AND(NOT(O6669="Unknown"),ISBLANK(R6669))),"Missing Information", INDEX(Table15[Entire Service Line Classification], MATCH(SUMIFS(Table15[Unique ID],Table15[System-Owned Portion],E6669,Table15[If Material Anything Other than "Lead" in Column E,Was Material Ever Previously Lead?],G6669,Table15[Customer-Owned Portion],O6669),Table15[Unique ID],0),0)))</f>
        <v/>
      </c>
      <c r="X6669"/>
    </row>
    <row r="6670" spans="2:24" x14ac:dyDescent="0.25">
      <c r="B6670" s="146"/>
      <c r="C6670" s="31"/>
      <c r="D6670" s="31"/>
      <c r="E6670" s="44"/>
      <c r="F6670" s="43"/>
      <c r="G6670" s="84"/>
      <c r="H6670" s="31"/>
      <c r="I6670" s="208"/>
      <c r="J6670" s="84"/>
      <c r="K6670" s="31"/>
      <c r="L6670" s="31"/>
      <c r="M6670" s="169"/>
      <c r="N6670" s="148"/>
      <c r="O6670" s="106"/>
      <c r="P6670" s="43"/>
      <c r="Q6670" s="31"/>
      <c r="R6670" s="84"/>
      <c r="S6670" s="31"/>
      <c r="T6670" s="31"/>
      <c r="U6670" s="169"/>
      <c r="V6670" s="150"/>
      <c r="W6670" s="141" t="str" cm="1">
        <f t="array" ref="W6670">IF(SUM(LEN(B6670:V6670))=0,"",IF(OR(OR(ISBLANK(F6670),SUM(LEN(C6670),LEN(D6670))=0),AND(NOT(E6670="Unknown"),ISBLANK(J6670)),AND(NOT(O6670="Unknown"),ISBLANK(R6670))),"Missing Information", INDEX(Table15[Entire Service Line Classification], MATCH(SUMIFS(Table15[Unique ID],Table15[System-Owned Portion],E6670,Table15[If Material Anything Other than "Lead" in Column E,Was Material Ever Previously Lead?],G6670,Table15[Customer-Owned Portion],O6670),Table15[Unique ID],0),0)))</f>
        <v/>
      </c>
      <c r="X6670"/>
    </row>
    <row r="6671" spans="2:24" x14ac:dyDescent="0.25">
      <c r="B6671" s="146"/>
      <c r="C6671" s="31"/>
      <c r="D6671" s="31"/>
      <c r="E6671" s="44"/>
      <c r="F6671" s="43"/>
      <c r="G6671" s="84"/>
      <c r="H6671" s="31"/>
      <c r="I6671" s="208"/>
      <c r="J6671" s="84"/>
      <c r="K6671" s="31"/>
      <c r="L6671" s="31"/>
      <c r="M6671" s="169"/>
      <c r="N6671" s="148"/>
      <c r="O6671" s="106"/>
      <c r="P6671" s="43"/>
      <c r="Q6671" s="31"/>
      <c r="R6671" s="84"/>
      <c r="S6671" s="31"/>
      <c r="T6671" s="31"/>
      <c r="U6671" s="169"/>
      <c r="V6671" s="150"/>
      <c r="W6671" s="141" t="str" cm="1">
        <f t="array" ref="W6671">IF(SUM(LEN(B6671:V6671))=0,"",IF(OR(OR(ISBLANK(F6671),SUM(LEN(C6671),LEN(D6671))=0),AND(NOT(E6671="Unknown"),ISBLANK(J6671)),AND(NOT(O6671="Unknown"),ISBLANK(R6671))),"Missing Information", INDEX(Table15[Entire Service Line Classification], MATCH(SUMIFS(Table15[Unique ID],Table15[System-Owned Portion],E6671,Table15[If Material Anything Other than "Lead" in Column E,Was Material Ever Previously Lead?],G6671,Table15[Customer-Owned Portion],O6671),Table15[Unique ID],0),0)))</f>
        <v/>
      </c>
      <c r="X6671"/>
    </row>
    <row r="6672" spans="2:24" x14ac:dyDescent="0.25">
      <c r="B6672" s="146"/>
      <c r="C6672" s="31"/>
      <c r="D6672" s="31"/>
      <c r="E6672" s="44"/>
      <c r="F6672" s="43"/>
      <c r="G6672" s="84"/>
      <c r="H6672" s="31"/>
      <c r="I6672" s="208"/>
      <c r="J6672" s="84"/>
      <c r="K6672" s="31"/>
      <c r="L6672" s="31"/>
      <c r="M6672" s="169"/>
      <c r="N6672" s="148"/>
      <c r="O6672" s="106"/>
      <c r="P6672" s="43"/>
      <c r="Q6672" s="31"/>
      <c r="R6672" s="84"/>
      <c r="S6672" s="31"/>
      <c r="T6672" s="31"/>
      <c r="U6672" s="169"/>
      <c r="V6672" s="150"/>
      <c r="W6672" s="141" t="str" cm="1">
        <f t="array" ref="W6672">IF(SUM(LEN(B6672:V6672))=0,"",IF(OR(OR(ISBLANK(F6672),SUM(LEN(C6672),LEN(D6672))=0),AND(NOT(E6672="Unknown"),ISBLANK(J6672)),AND(NOT(O6672="Unknown"),ISBLANK(R6672))),"Missing Information", INDEX(Table15[Entire Service Line Classification], MATCH(SUMIFS(Table15[Unique ID],Table15[System-Owned Portion],E6672,Table15[If Material Anything Other than "Lead" in Column E,Was Material Ever Previously Lead?],G6672,Table15[Customer-Owned Portion],O6672),Table15[Unique ID],0),0)))</f>
        <v/>
      </c>
      <c r="X6672"/>
    </row>
    <row r="6673" spans="2:24" x14ac:dyDescent="0.25">
      <c r="B6673" s="146"/>
      <c r="C6673" s="31"/>
      <c r="D6673" s="31"/>
      <c r="E6673" s="44"/>
      <c r="F6673" s="43"/>
      <c r="G6673" s="84"/>
      <c r="H6673" s="31"/>
      <c r="I6673" s="208"/>
      <c r="J6673" s="84"/>
      <c r="K6673" s="31"/>
      <c r="L6673" s="31"/>
      <c r="M6673" s="169"/>
      <c r="N6673" s="148"/>
      <c r="O6673" s="106"/>
      <c r="P6673" s="43"/>
      <c r="Q6673" s="31"/>
      <c r="R6673" s="84"/>
      <c r="S6673" s="31"/>
      <c r="T6673" s="31"/>
      <c r="U6673" s="169"/>
      <c r="V6673" s="150"/>
      <c r="W6673" s="141" t="str" cm="1">
        <f t="array" ref="W6673">IF(SUM(LEN(B6673:V6673))=0,"",IF(OR(OR(ISBLANK(F6673),SUM(LEN(C6673),LEN(D6673))=0),AND(NOT(E6673="Unknown"),ISBLANK(J6673)),AND(NOT(O6673="Unknown"),ISBLANK(R6673))),"Missing Information", INDEX(Table15[Entire Service Line Classification], MATCH(SUMIFS(Table15[Unique ID],Table15[System-Owned Portion],E6673,Table15[If Material Anything Other than "Lead" in Column E,Was Material Ever Previously Lead?],G6673,Table15[Customer-Owned Portion],O6673),Table15[Unique ID],0),0)))</f>
        <v/>
      </c>
      <c r="X6673"/>
    </row>
    <row r="6674" spans="2:24" x14ac:dyDescent="0.25">
      <c r="B6674" s="146"/>
      <c r="C6674" s="31"/>
      <c r="D6674" s="31"/>
      <c r="E6674" s="44"/>
      <c r="F6674" s="43"/>
      <c r="G6674" s="84"/>
      <c r="H6674" s="31"/>
      <c r="I6674" s="208"/>
      <c r="J6674" s="84"/>
      <c r="K6674" s="31"/>
      <c r="L6674" s="31"/>
      <c r="M6674" s="169"/>
      <c r="N6674" s="148"/>
      <c r="O6674" s="106"/>
      <c r="P6674" s="43"/>
      <c r="Q6674" s="31"/>
      <c r="R6674" s="84"/>
      <c r="S6674" s="31"/>
      <c r="T6674" s="31"/>
      <c r="U6674" s="169"/>
      <c r="V6674" s="150"/>
      <c r="W6674" s="141" t="str" cm="1">
        <f t="array" ref="W6674">IF(SUM(LEN(B6674:V6674))=0,"",IF(OR(OR(ISBLANK(F6674),SUM(LEN(C6674),LEN(D6674))=0),AND(NOT(E6674="Unknown"),ISBLANK(J6674)),AND(NOT(O6674="Unknown"),ISBLANK(R6674))),"Missing Information", INDEX(Table15[Entire Service Line Classification], MATCH(SUMIFS(Table15[Unique ID],Table15[System-Owned Portion],E6674,Table15[If Material Anything Other than "Lead" in Column E,Was Material Ever Previously Lead?],G6674,Table15[Customer-Owned Portion],O6674),Table15[Unique ID],0),0)))</f>
        <v/>
      </c>
      <c r="X6674"/>
    </row>
    <row r="6675" spans="2:24" x14ac:dyDescent="0.25">
      <c r="B6675" s="146"/>
      <c r="C6675" s="31"/>
      <c r="D6675" s="31"/>
      <c r="E6675" s="44"/>
      <c r="F6675" s="43"/>
      <c r="G6675" s="84"/>
      <c r="H6675" s="31"/>
      <c r="I6675" s="208"/>
      <c r="J6675" s="84"/>
      <c r="K6675" s="31"/>
      <c r="L6675" s="31"/>
      <c r="M6675" s="169"/>
      <c r="N6675" s="148"/>
      <c r="O6675" s="106"/>
      <c r="P6675" s="43"/>
      <c r="Q6675" s="31"/>
      <c r="R6675" s="84"/>
      <c r="S6675" s="31"/>
      <c r="T6675" s="31"/>
      <c r="U6675" s="169"/>
      <c r="V6675" s="150"/>
      <c r="W6675" s="141" t="str" cm="1">
        <f t="array" ref="W6675">IF(SUM(LEN(B6675:V6675))=0,"",IF(OR(OR(ISBLANK(F6675),SUM(LEN(C6675),LEN(D6675))=0),AND(NOT(E6675="Unknown"),ISBLANK(J6675)),AND(NOT(O6675="Unknown"),ISBLANK(R6675))),"Missing Information", INDEX(Table15[Entire Service Line Classification], MATCH(SUMIFS(Table15[Unique ID],Table15[System-Owned Portion],E6675,Table15[If Material Anything Other than "Lead" in Column E,Was Material Ever Previously Lead?],G6675,Table15[Customer-Owned Portion],O6675),Table15[Unique ID],0),0)))</f>
        <v/>
      </c>
      <c r="X6675"/>
    </row>
    <row r="6676" spans="2:24" x14ac:dyDescent="0.25">
      <c r="B6676" s="146"/>
      <c r="C6676" s="31"/>
      <c r="D6676" s="31"/>
      <c r="E6676" s="44"/>
      <c r="F6676" s="43"/>
      <c r="G6676" s="84"/>
      <c r="H6676" s="31"/>
      <c r="I6676" s="208"/>
      <c r="J6676" s="84"/>
      <c r="K6676" s="31"/>
      <c r="L6676" s="31"/>
      <c r="M6676" s="169"/>
      <c r="N6676" s="148"/>
      <c r="O6676" s="106"/>
      <c r="P6676" s="43"/>
      <c r="Q6676" s="31"/>
      <c r="R6676" s="84"/>
      <c r="S6676" s="31"/>
      <c r="T6676" s="31"/>
      <c r="U6676" s="169"/>
      <c r="V6676" s="150"/>
      <c r="W6676" s="141" t="str" cm="1">
        <f t="array" ref="W6676">IF(SUM(LEN(B6676:V6676))=0,"",IF(OR(OR(ISBLANK(F6676),SUM(LEN(C6676),LEN(D6676))=0),AND(NOT(E6676="Unknown"),ISBLANK(J6676)),AND(NOT(O6676="Unknown"),ISBLANK(R6676))),"Missing Information", INDEX(Table15[Entire Service Line Classification], MATCH(SUMIFS(Table15[Unique ID],Table15[System-Owned Portion],E6676,Table15[If Material Anything Other than "Lead" in Column E,Was Material Ever Previously Lead?],G6676,Table15[Customer-Owned Portion],O6676),Table15[Unique ID],0),0)))</f>
        <v/>
      </c>
      <c r="X6676"/>
    </row>
    <row r="6677" spans="2:24" x14ac:dyDescent="0.25">
      <c r="B6677" s="146"/>
      <c r="C6677" s="31"/>
      <c r="D6677" s="31"/>
      <c r="E6677" s="44"/>
      <c r="F6677" s="43"/>
      <c r="G6677" s="84"/>
      <c r="H6677" s="31"/>
      <c r="I6677" s="208"/>
      <c r="J6677" s="84"/>
      <c r="K6677" s="31"/>
      <c r="L6677" s="31"/>
      <c r="M6677" s="169"/>
      <c r="N6677" s="148"/>
      <c r="O6677" s="106"/>
      <c r="P6677" s="43"/>
      <c r="Q6677" s="31"/>
      <c r="R6677" s="84"/>
      <c r="S6677" s="31"/>
      <c r="T6677" s="31"/>
      <c r="U6677" s="169"/>
      <c r="V6677" s="150"/>
      <c r="W6677" s="141" t="str" cm="1">
        <f t="array" ref="W6677">IF(SUM(LEN(B6677:V6677))=0,"",IF(OR(OR(ISBLANK(F6677),SUM(LEN(C6677),LEN(D6677))=0),AND(NOT(E6677="Unknown"),ISBLANK(J6677)),AND(NOT(O6677="Unknown"),ISBLANK(R6677))),"Missing Information", INDEX(Table15[Entire Service Line Classification], MATCH(SUMIFS(Table15[Unique ID],Table15[System-Owned Portion],E6677,Table15[If Material Anything Other than "Lead" in Column E,Was Material Ever Previously Lead?],G6677,Table15[Customer-Owned Portion],O6677),Table15[Unique ID],0),0)))</f>
        <v/>
      </c>
      <c r="X6677"/>
    </row>
    <row r="6678" spans="2:24" x14ac:dyDescent="0.25">
      <c r="B6678" s="146"/>
      <c r="C6678" s="31"/>
      <c r="D6678" s="31"/>
      <c r="E6678" s="44"/>
      <c r="F6678" s="43"/>
      <c r="G6678" s="84"/>
      <c r="H6678" s="31"/>
      <c r="I6678" s="208"/>
      <c r="J6678" s="84"/>
      <c r="K6678" s="31"/>
      <c r="L6678" s="31"/>
      <c r="M6678" s="169"/>
      <c r="N6678" s="148"/>
      <c r="O6678" s="106"/>
      <c r="P6678" s="43"/>
      <c r="Q6678" s="31"/>
      <c r="R6678" s="84"/>
      <c r="S6678" s="31"/>
      <c r="T6678" s="31"/>
      <c r="U6678" s="169"/>
      <c r="V6678" s="150"/>
      <c r="W6678" s="141" t="str" cm="1">
        <f t="array" ref="W6678">IF(SUM(LEN(B6678:V6678))=0,"",IF(OR(OR(ISBLANK(F6678),SUM(LEN(C6678),LEN(D6678))=0),AND(NOT(E6678="Unknown"),ISBLANK(J6678)),AND(NOT(O6678="Unknown"),ISBLANK(R6678))),"Missing Information", INDEX(Table15[Entire Service Line Classification], MATCH(SUMIFS(Table15[Unique ID],Table15[System-Owned Portion],E6678,Table15[If Material Anything Other than "Lead" in Column E,Was Material Ever Previously Lead?],G6678,Table15[Customer-Owned Portion],O6678),Table15[Unique ID],0),0)))</f>
        <v/>
      </c>
      <c r="X6678"/>
    </row>
    <row r="6679" spans="2:24" x14ac:dyDescent="0.25">
      <c r="B6679" s="146"/>
      <c r="C6679" s="31"/>
      <c r="D6679" s="31"/>
      <c r="E6679" s="44"/>
      <c r="F6679" s="43"/>
      <c r="G6679" s="84"/>
      <c r="H6679" s="31"/>
      <c r="I6679" s="208"/>
      <c r="J6679" s="84"/>
      <c r="K6679" s="31"/>
      <c r="L6679" s="31"/>
      <c r="M6679" s="169"/>
      <c r="N6679" s="148"/>
      <c r="O6679" s="106"/>
      <c r="P6679" s="43"/>
      <c r="Q6679" s="31"/>
      <c r="R6679" s="84"/>
      <c r="S6679" s="31"/>
      <c r="T6679" s="31"/>
      <c r="U6679" s="169"/>
      <c r="V6679" s="150"/>
      <c r="W6679" s="141" t="str" cm="1">
        <f t="array" ref="W6679">IF(SUM(LEN(B6679:V6679))=0,"",IF(OR(OR(ISBLANK(F6679),SUM(LEN(C6679),LEN(D6679))=0),AND(NOT(E6679="Unknown"),ISBLANK(J6679)),AND(NOT(O6679="Unknown"),ISBLANK(R6679))),"Missing Information", INDEX(Table15[Entire Service Line Classification], MATCH(SUMIFS(Table15[Unique ID],Table15[System-Owned Portion],E6679,Table15[If Material Anything Other than "Lead" in Column E,Was Material Ever Previously Lead?],G6679,Table15[Customer-Owned Portion],O6679),Table15[Unique ID],0),0)))</f>
        <v/>
      </c>
      <c r="X6679"/>
    </row>
    <row r="6680" spans="2:24" x14ac:dyDescent="0.25">
      <c r="B6680" s="146"/>
      <c r="C6680" s="31"/>
      <c r="D6680" s="31"/>
      <c r="E6680" s="44"/>
      <c r="F6680" s="43"/>
      <c r="G6680" s="84"/>
      <c r="H6680" s="31"/>
      <c r="I6680" s="208"/>
      <c r="J6680" s="84"/>
      <c r="K6680" s="31"/>
      <c r="L6680" s="31"/>
      <c r="M6680" s="169"/>
      <c r="N6680" s="148"/>
      <c r="O6680" s="106"/>
      <c r="P6680" s="43"/>
      <c r="Q6680" s="31"/>
      <c r="R6680" s="84"/>
      <c r="S6680" s="31"/>
      <c r="T6680" s="31"/>
      <c r="U6680" s="169"/>
      <c r="V6680" s="150"/>
      <c r="W6680" s="141" t="str" cm="1">
        <f t="array" ref="W6680">IF(SUM(LEN(B6680:V6680))=0,"",IF(OR(OR(ISBLANK(F6680),SUM(LEN(C6680),LEN(D6680))=0),AND(NOT(E6680="Unknown"),ISBLANK(J6680)),AND(NOT(O6680="Unknown"),ISBLANK(R6680))),"Missing Information", INDEX(Table15[Entire Service Line Classification], MATCH(SUMIFS(Table15[Unique ID],Table15[System-Owned Portion],E6680,Table15[If Material Anything Other than "Lead" in Column E,Was Material Ever Previously Lead?],G6680,Table15[Customer-Owned Portion],O6680),Table15[Unique ID],0),0)))</f>
        <v/>
      </c>
      <c r="X6680"/>
    </row>
    <row r="6681" spans="2:24" x14ac:dyDescent="0.25">
      <c r="B6681" s="146"/>
      <c r="C6681" s="31"/>
      <c r="D6681" s="31"/>
      <c r="E6681" s="44"/>
      <c r="F6681" s="43"/>
      <c r="G6681" s="84"/>
      <c r="H6681" s="31"/>
      <c r="I6681" s="208"/>
      <c r="J6681" s="84"/>
      <c r="K6681" s="31"/>
      <c r="L6681" s="31"/>
      <c r="M6681" s="169"/>
      <c r="N6681" s="148"/>
      <c r="O6681" s="106"/>
      <c r="P6681" s="43"/>
      <c r="Q6681" s="31"/>
      <c r="R6681" s="84"/>
      <c r="S6681" s="31"/>
      <c r="T6681" s="31"/>
      <c r="U6681" s="169"/>
      <c r="V6681" s="150"/>
      <c r="W6681" s="141" t="str" cm="1">
        <f t="array" ref="W6681">IF(SUM(LEN(B6681:V6681))=0,"",IF(OR(OR(ISBLANK(F6681),SUM(LEN(C6681),LEN(D6681))=0),AND(NOT(E6681="Unknown"),ISBLANK(J6681)),AND(NOT(O6681="Unknown"),ISBLANK(R6681))),"Missing Information", INDEX(Table15[Entire Service Line Classification], MATCH(SUMIFS(Table15[Unique ID],Table15[System-Owned Portion],E6681,Table15[If Material Anything Other than "Lead" in Column E,Was Material Ever Previously Lead?],G6681,Table15[Customer-Owned Portion],O6681),Table15[Unique ID],0),0)))</f>
        <v/>
      </c>
      <c r="X6681"/>
    </row>
    <row r="6682" spans="2:24" x14ac:dyDescent="0.25">
      <c r="B6682" s="146"/>
      <c r="C6682" s="31"/>
      <c r="D6682" s="31"/>
      <c r="E6682" s="44"/>
      <c r="F6682" s="43"/>
      <c r="G6682" s="84"/>
      <c r="H6682" s="31"/>
      <c r="I6682" s="208"/>
      <c r="J6682" s="84"/>
      <c r="K6682" s="31"/>
      <c r="L6682" s="31"/>
      <c r="M6682" s="169"/>
      <c r="N6682" s="148"/>
      <c r="O6682" s="106"/>
      <c r="P6682" s="43"/>
      <c r="Q6682" s="31"/>
      <c r="R6682" s="84"/>
      <c r="S6682" s="31"/>
      <c r="T6682" s="31"/>
      <c r="U6682" s="169"/>
      <c r="V6682" s="150"/>
      <c r="W6682" s="141" t="str" cm="1">
        <f t="array" ref="W6682">IF(SUM(LEN(B6682:V6682))=0,"",IF(OR(OR(ISBLANK(F6682),SUM(LEN(C6682),LEN(D6682))=0),AND(NOT(E6682="Unknown"),ISBLANK(J6682)),AND(NOT(O6682="Unknown"),ISBLANK(R6682))),"Missing Information", INDEX(Table15[Entire Service Line Classification], MATCH(SUMIFS(Table15[Unique ID],Table15[System-Owned Portion],E6682,Table15[If Material Anything Other than "Lead" in Column E,Was Material Ever Previously Lead?],G6682,Table15[Customer-Owned Portion],O6682),Table15[Unique ID],0),0)))</f>
        <v/>
      </c>
      <c r="X6682"/>
    </row>
    <row r="6683" spans="2:24" x14ac:dyDescent="0.25">
      <c r="B6683" s="146"/>
      <c r="C6683" s="31"/>
      <c r="D6683" s="31"/>
      <c r="E6683" s="44"/>
      <c r="F6683" s="43"/>
      <c r="G6683" s="84"/>
      <c r="H6683" s="31"/>
      <c r="I6683" s="208"/>
      <c r="J6683" s="84"/>
      <c r="K6683" s="31"/>
      <c r="L6683" s="31"/>
      <c r="M6683" s="169"/>
      <c r="N6683" s="148"/>
      <c r="O6683" s="106"/>
      <c r="P6683" s="43"/>
      <c r="Q6683" s="31"/>
      <c r="R6683" s="84"/>
      <c r="S6683" s="31"/>
      <c r="T6683" s="31"/>
      <c r="U6683" s="169"/>
      <c r="V6683" s="150"/>
      <c r="W6683" s="141" t="str" cm="1">
        <f t="array" ref="W6683">IF(SUM(LEN(B6683:V6683))=0,"",IF(OR(OR(ISBLANK(F6683),SUM(LEN(C6683),LEN(D6683))=0),AND(NOT(E6683="Unknown"),ISBLANK(J6683)),AND(NOT(O6683="Unknown"),ISBLANK(R6683))),"Missing Information", INDEX(Table15[Entire Service Line Classification], MATCH(SUMIFS(Table15[Unique ID],Table15[System-Owned Portion],E6683,Table15[If Material Anything Other than "Lead" in Column E,Was Material Ever Previously Lead?],G6683,Table15[Customer-Owned Portion],O6683),Table15[Unique ID],0),0)))</f>
        <v/>
      </c>
      <c r="X6683"/>
    </row>
    <row r="6684" spans="2:24" x14ac:dyDescent="0.25">
      <c r="B6684" s="146"/>
      <c r="C6684" s="31"/>
      <c r="D6684" s="31"/>
      <c r="E6684" s="44"/>
      <c r="F6684" s="43"/>
      <c r="G6684" s="84"/>
      <c r="H6684" s="31"/>
      <c r="I6684" s="208"/>
      <c r="J6684" s="84"/>
      <c r="K6684" s="31"/>
      <c r="L6684" s="31"/>
      <c r="M6684" s="169"/>
      <c r="N6684" s="148"/>
      <c r="O6684" s="106"/>
      <c r="P6684" s="43"/>
      <c r="Q6684" s="31"/>
      <c r="R6684" s="84"/>
      <c r="S6684" s="31"/>
      <c r="T6684" s="31"/>
      <c r="U6684" s="169"/>
      <c r="V6684" s="150"/>
      <c r="W6684" s="141" t="str" cm="1">
        <f t="array" ref="W6684">IF(SUM(LEN(B6684:V6684))=0,"",IF(OR(OR(ISBLANK(F6684),SUM(LEN(C6684),LEN(D6684))=0),AND(NOT(E6684="Unknown"),ISBLANK(J6684)),AND(NOT(O6684="Unknown"),ISBLANK(R6684))),"Missing Information", INDEX(Table15[Entire Service Line Classification], MATCH(SUMIFS(Table15[Unique ID],Table15[System-Owned Portion],E6684,Table15[If Material Anything Other than "Lead" in Column E,Was Material Ever Previously Lead?],G6684,Table15[Customer-Owned Portion],O6684),Table15[Unique ID],0),0)))</f>
        <v/>
      </c>
      <c r="X6684"/>
    </row>
    <row r="6685" spans="2:24" x14ac:dyDescent="0.25">
      <c r="B6685" s="146"/>
      <c r="C6685" s="31"/>
      <c r="D6685" s="31"/>
      <c r="E6685" s="44"/>
      <c r="F6685" s="43"/>
      <c r="G6685" s="84"/>
      <c r="H6685" s="31"/>
      <c r="I6685" s="208"/>
      <c r="J6685" s="84"/>
      <c r="K6685" s="31"/>
      <c r="L6685" s="31"/>
      <c r="M6685" s="169"/>
      <c r="N6685" s="148"/>
      <c r="O6685" s="106"/>
      <c r="P6685" s="43"/>
      <c r="Q6685" s="31"/>
      <c r="R6685" s="84"/>
      <c r="S6685" s="31"/>
      <c r="T6685" s="31"/>
      <c r="U6685" s="169"/>
      <c r="V6685" s="150"/>
      <c r="W6685" s="141" t="str" cm="1">
        <f t="array" ref="W6685">IF(SUM(LEN(B6685:V6685))=0,"",IF(OR(OR(ISBLANK(F6685),SUM(LEN(C6685),LEN(D6685))=0),AND(NOT(E6685="Unknown"),ISBLANK(J6685)),AND(NOT(O6685="Unknown"),ISBLANK(R6685))),"Missing Information", INDEX(Table15[Entire Service Line Classification], MATCH(SUMIFS(Table15[Unique ID],Table15[System-Owned Portion],E6685,Table15[If Material Anything Other than "Lead" in Column E,Was Material Ever Previously Lead?],G6685,Table15[Customer-Owned Portion],O6685),Table15[Unique ID],0),0)))</f>
        <v/>
      </c>
      <c r="X6685"/>
    </row>
    <row r="6686" spans="2:24" x14ac:dyDescent="0.25">
      <c r="B6686" s="146"/>
      <c r="C6686" s="31"/>
      <c r="D6686" s="31"/>
      <c r="E6686" s="44"/>
      <c r="F6686" s="43"/>
      <c r="G6686" s="84"/>
      <c r="H6686" s="31"/>
      <c r="I6686" s="208"/>
      <c r="J6686" s="84"/>
      <c r="K6686" s="31"/>
      <c r="L6686" s="31"/>
      <c r="M6686" s="169"/>
      <c r="N6686" s="148"/>
      <c r="O6686" s="106"/>
      <c r="P6686" s="43"/>
      <c r="Q6686" s="31"/>
      <c r="R6686" s="84"/>
      <c r="S6686" s="31"/>
      <c r="T6686" s="31"/>
      <c r="U6686" s="169"/>
      <c r="V6686" s="150"/>
      <c r="W6686" s="141" t="str" cm="1">
        <f t="array" ref="W6686">IF(SUM(LEN(B6686:V6686))=0,"",IF(OR(OR(ISBLANK(F6686),SUM(LEN(C6686),LEN(D6686))=0),AND(NOT(E6686="Unknown"),ISBLANK(J6686)),AND(NOT(O6686="Unknown"),ISBLANK(R6686))),"Missing Information", INDEX(Table15[Entire Service Line Classification], MATCH(SUMIFS(Table15[Unique ID],Table15[System-Owned Portion],E6686,Table15[If Material Anything Other than "Lead" in Column E,Was Material Ever Previously Lead?],G6686,Table15[Customer-Owned Portion],O6686),Table15[Unique ID],0),0)))</f>
        <v/>
      </c>
      <c r="X6686"/>
    </row>
    <row r="6687" spans="2:24" x14ac:dyDescent="0.25">
      <c r="B6687" s="146"/>
      <c r="C6687" s="31"/>
      <c r="D6687" s="31"/>
      <c r="E6687" s="44"/>
      <c r="F6687" s="43"/>
      <c r="G6687" s="84"/>
      <c r="H6687" s="31"/>
      <c r="I6687" s="208"/>
      <c r="J6687" s="84"/>
      <c r="K6687" s="31"/>
      <c r="L6687" s="31"/>
      <c r="M6687" s="169"/>
      <c r="N6687" s="148"/>
      <c r="O6687" s="106"/>
      <c r="P6687" s="43"/>
      <c r="Q6687" s="31"/>
      <c r="R6687" s="84"/>
      <c r="S6687" s="31"/>
      <c r="T6687" s="31"/>
      <c r="U6687" s="169"/>
      <c r="V6687" s="150"/>
      <c r="W6687" s="141" t="str" cm="1">
        <f t="array" ref="W6687">IF(SUM(LEN(B6687:V6687))=0,"",IF(OR(OR(ISBLANK(F6687),SUM(LEN(C6687),LEN(D6687))=0),AND(NOT(E6687="Unknown"),ISBLANK(J6687)),AND(NOT(O6687="Unknown"),ISBLANK(R6687))),"Missing Information", INDEX(Table15[Entire Service Line Classification], MATCH(SUMIFS(Table15[Unique ID],Table15[System-Owned Portion],E6687,Table15[If Material Anything Other than "Lead" in Column E,Was Material Ever Previously Lead?],G6687,Table15[Customer-Owned Portion],O6687),Table15[Unique ID],0),0)))</f>
        <v/>
      </c>
      <c r="X6687"/>
    </row>
    <row r="6688" spans="2:24" x14ac:dyDescent="0.25">
      <c r="B6688" s="146"/>
      <c r="C6688" s="31"/>
      <c r="D6688" s="31"/>
      <c r="E6688" s="44"/>
      <c r="F6688" s="43"/>
      <c r="G6688" s="84"/>
      <c r="H6688" s="31"/>
      <c r="I6688" s="208"/>
      <c r="J6688" s="84"/>
      <c r="K6688" s="31"/>
      <c r="L6688" s="31"/>
      <c r="M6688" s="169"/>
      <c r="N6688" s="148"/>
      <c r="O6688" s="106"/>
      <c r="P6688" s="43"/>
      <c r="Q6688" s="31"/>
      <c r="R6688" s="84"/>
      <c r="S6688" s="31"/>
      <c r="T6688" s="31"/>
      <c r="U6688" s="169"/>
      <c r="V6688" s="150"/>
      <c r="W6688" s="141" t="str" cm="1">
        <f t="array" ref="W6688">IF(SUM(LEN(B6688:V6688))=0,"",IF(OR(OR(ISBLANK(F6688),SUM(LEN(C6688),LEN(D6688))=0),AND(NOT(E6688="Unknown"),ISBLANK(J6688)),AND(NOT(O6688="Unknown"),ISBLANK(R6688))),"Missing Information", INDEX(Table15[Entire Service Line Classification], MATCH(SUMIFS(Table15[Unique ID],Table15[System-Owned Portion],E6688,Table15[If Material Anything Other than "Lead" in Column E,Was Material Ever Previously Lead?],G6688,Table15[Customer-Owned Portion],O6688),Table15[Unique ID],0),0)))</f>
        <v/>
      </c>
      <c r="X6688"/>
    </row>
    <row r="6689" spans="2:24" x14ac:dyDescent="0.25">
      <c r="B6689" s="146"/>
      <c r="C6689" s="31"/>
      <c r="D6689" s="31"/>
      <c r="E6689" s="44"/>
      <c r="F6689" s="43"/>
      <c r="G6689" s="84"/>
      <c r="H6689" s="31"/>
      <c r="I6689" s="208"/>
      <c r="J6689" s="84"/>
      <c r="K6689" s="31"/>
      <c r="L6689" s="31"/>
      <c r="M6689" s="169"/>
      <c r="N6689" s="148"/>
      <c r="O6689" s="106"/>
      <c r="P6689" s="43"/>
      <c r="Q6689" s="31"/>
      <c r="R6689" s="84"/>
      <c r="S6689" s="31"/>
      <c r="T6689" s="31"/>
      <c r="U6689" s="169"/>
      <c r="V6689" s="150"/>
      <c r="W6689" s="141" t="str" cm="1">
        <f t="array" ref="W6689">IF(SUM(LEN(B6689:V6689))=0,"",IF(OR(OR(ISBLANK(F6689),SUM(LEN(C6689),LEN(D6689))=0),AND(NOT(E6689="Unknown"),ISBLANK(J6689)),AND(NOT(O6689="Unknown"),ISBLANK(R6689))),"Missing Information", INDEX(Table15[Entire Service Line Classification], MATCH(SUMIFS(Table15[Unique ID],Table15[System-Owned Portion],E6689,Table15[If Material Anything Other than "Lead" in Column E,Was Material Ever Previously Lead?],G6689,Table15[Customer-Owned Portion],O6689),Table15[Unique ID],0),0)))</f>
        <v/>
      </c>
      <c r="X6689"/>
    </row>
    <row r="6690" spans="2:24" x14ac:dyDescent="0.25">
      <c r="B6690" s="146"/>
      <c r="C6690" s="31"/>
      <c r="D6690" s="31"/>
      <c r="E6690" s="44"/>
      <c r="F6690" s="43"/>
      <c r="G6690" s="84"/>
      <c r="H6690" s="31"/>
      <c r="I6690" s="208"/>
      <c r="J6690" s="84"/>
      <c r="K6690" s="31"/>
      <c r="L6690" s="31"/>
      <c r="M6690" s="169"/>
      <c r="N6690" s="148"/>
      <c r="O6690" s="106"/>
      <c r="P6690" s="43"/>
      <c r="Q6690" s="31"/>
      <c r="R6690" s="84"/>
      <c r="S6690" s="31"/>
      <c r="T6690" s="31"/>
      <c r="U6690" s="169"/>
      <c r="V6690" s="150"/>
      <c r="W6690" s="141" t="str" cm="1">
        <f t="array" ref="W6690">IF(SUM(LEN(B6690:V6690))=0,"",IF(OR(OR(ISBLANK(F6690),SUM(LEN(C6690),LEN(D6690))=0),AND(NOT(E6690="Unknown"),ISBLANK(J6690)),AND(NOT(O6690="Unknown"),ISBLANK(R6690))),"Missing Information", INDEX(Table15[Entire Service Line Classification], MATCH(SUMIFS(Table15[Unique ID],Table15[System-Owned Portion],E6690,Table15[If Material Anything Other than "Lead" in Column E,Was Material Ever Previously Lead?],G6690,Table15[Customer-Owned Portion],O6690),Table15[Unique ID],0),0)))</f>
        <v/>
      </c>
      <c r="X6690"/>
    </row>
    <row r="6691" spans="2:24" x14ac:dyDescent="0.25">
      <c r="B6691" s="146"/>
      <c r="C6691" s="31"/>
      <c r="D6691" s="31"/>
      <c r="E6691" s="44"/>
      <c r="F6691" s="43"/>
      <c r="G6691" s="84"/>
      <c r="H6691" s="31"/>
      <c r="I6691" s="208"/>
      <c r="J6691" s="84"/>
      <c r="K6691" s="31"/>
      <c r="L6691" s="31"/>
      <c r="M6691" s="169"/>
      <c r="N6691" s="148"/>
      <c r="O6691" s="106"/>
      <c r="P6691" s="43"/>
      <c r="Q6691" s="31"/>
      <c r="R6691" s="84"/>
      <c r="S6691" s="31"/>
      <c r="T6691" s="31"/>
      <c r="U6691" s="169"/>
      <c r="V6691" s="150"/>
      <c r="W6691" s="141" t="str" cm="1">
        <f t="array" ref="W6691">IF(SUM(LEN(B6691:V6691))=0,"",IF(OR(OR(ISBLANK(F6691),SUM(LEN(C6691),LEN(D6691))=0),AND(NOT(E6691="Unknown"),ISBLANK(J6691)),AND(NOT(O6691="Unknown"),ISBLANK(R6691))),"Missing Information", INDEX(Table15[Entire Service Line Classification], MATCH(SUMIFS(Table15[Unique ID],Table15[System-Owned Portion],E6691,Table15[If Material Anything Other than "Lead" in Column E,Was Material Ever Previously Lead?],G6691,Table15[Customer-Owned Portion],O6691),Table15[Unique ID],0),0)))</f>
        <v/>
      </c>
      <c r="X6691"/>
    </row>
    <row r="6692" spans="2:24" x14ac:dyDescent="0.25">
      <c r="B6692" s="146"/>
      <c r="C6692" s="31"/>
      <c r="D6692" s="31"/>
      <c r="E6692" s="44"/>
      <c r="F6692" s="43"/>
      <c r="G6692" s="84"/>
      <c r="H6692" s="31"/>
      <c r="I6692" s="208"/>
      <c r="J6692" s="84"/>
      <c r="K6692" s="31"/>
      <c r="L6692" s="31"/>
      <c r="M6692" s="169"/>
      <c r="N6692" s="148"/>
      <c r="O6692" s="106"/>
      <c r="P6692" s="43"/>
      <c r="Q6692" s="31"/>
      <c r="R6692" s="84"/>
      <c r="S6692" s="31"/>
      <c r="T6692" s="31"/>
      <c r="U6692" s="169"/>
      <c r="V6692" s="150"/>
      <c r="W6692" s="141" t="str" cm="1">
        <f t="array" ref="W6692">IF(SUM(LEN(B6692:V6692))=0,"",IF(OR(OR(ISBLANK(F6692),SUM(LEN(C6692),LEN(D6692))=0),AND(NOT(E6692="Unknown"),ISBLANK(J6692)),AND(NOT(O6692="Unknown"),ISBLANK(R6692))),"Missing Information", INDEX(Table15[Entire Service Line Classification], MATCH(SUMIFS(Table15[Unique ID],Table15[System-Owned Portion],E6692,Table15[If Material Anything Other than "Lead" in Column E,Was Material Ever Previously Lead?],G6692,Table15[Customer-Owned Portion],O6692),Table15[Unique ID],0),0)))</f>
        <v/>
      </c>
      <c r="X6692"/>
    </row>
    <row r="6693" spans="2:24" x14ac:dyDescent="0.25">
      <c r="B6693" s="146"/>
      <c r="C6693" s="31"/>
      <c r="D6693" s="31"/>
      <c r="E6693" s="44"/>
      <c r="F6693" s="43"/>
      <c r="G6693" s="84"/>
      <c r="H6693" s="31"/>
      <c r="I6693" s="208"/>
      <c r="J6693" s="84"/>
      <c r="K6693" s="31"/>
      <c r="L6693" s="31"/>
      <c r="M6693" s="169"/>
      <c r="N6693" s="148"/>
      <c r="O6693" s="106"/>
      <c r="P6693" s="43"/>
      <c r="Q6693" s="31"/>
      <c r="R6693" s="84"/>
      <c r="S6693" s="31"/>
      <c r="T6693" s="31"/>
      <c r="U6693" s="169"/>
      <c r="V6693" s="150"/>
      <c r="W6693" s="141" t="str" cm="1">
        <f t="array" ref="W6693">IF(SUM(LEN(B6693:V6693))=0,"",IF(OR(OR(ISBLANK(F6693),SUM(LEN(C6693),LEN(D6693))=0),AND(NOT(E6693="Unknown"),ISBLANK(J6693)),AND(NOT(O6693="Unknown"),ISBLANK(R6693))),"Missing Information", INDEX(Table15[Entire Service Line Classification], MATCH(SUMIFS(Table15[Unique ID],Table15[System-Owned Portion],E6693,Table15[If Material Anything Other than "Lead" in Column E,Was Material Ever Previously Lead?],G6693,Table15[Customer-Owned Portion],O6693),Table15[Unique ID],0),0)))</f>
        <v/>
      </c>
      <c r="X6693"/>
    </row>
    <row r="6694" spans="2:24" x14ac:dyDescent="0.25">
      <c r="B6694" s="146"/>
      <c r="C6694" s="31"/>
      <c r="D6694" s="31"/>
      <c r="E6694" s="44"/>
      <c r="F6694" s="43"/>
      <c r="G6694" s="84"/>
      <c r="H6694" s="31"/>
      <c r="I6694" s="208"/>
      <c r="J6694" s="84"/>
      <c r="K6694" s="31"/>
      <c r="L6694" s="31"/>
      <c r="M6694" s="169"/>
      <c r="N6694" s="148"/>
      <c r="O6694" s="106"/>
      <c r="P6694" s="43"/>
      <c r="Q6694" s="31"/>
      <c r="R6694" s="84"/>
      <c r="S6694" s="31"/>
      <c r="T6694" s="31"/>
      <c r="U6694" s="169"/>
      <c r="V6694" s="150"/>
      <c r="W6694" s="141" t="str" cm="1">
        <f t="array" ref="W6694">IF(SUM(LEN(B6694:V6694))=0,"",IF(OR(OR(ISBLANK(F6694),SUM(LEN(C6694),LEN(D6694))=0),AND(NOT(E6694="Unknown"),ISBLANK(J6694)),AND(NOT(O6694="Unknown"),ISBLANK(R6694))),"Missing Information", INDEX(Table15[Entire Service Line Classification], MATCH(SUMIFS(Table15[Unique ID],Table15[System-Owned Portion],E6694,Table15[If Material Anything Other than "Lead" in Column E,Was Material Ever Previously Lead?],G6694,Table15[Customer-Owned Portion],O6694),Table15[Unique ID],0),0)))</f>
        <v/>
      </c>
      <c r="X6694"/>
    </row>
    <row r="6695" spans="2:24" x14ac:dyDescent="0.25">
      <c r="B6695" s="146"/>
      <c r="C6695" s="31"/>
      <c r="D6695" s="31"/>
      <c r="E6695" s="44"/>
      <c r="F6695" s="43"/>
      <c r="G6695" s="84"/>
      <c r="H6695" s="31"/>
      <c r="I6695" s="208"/>
      <c r="J6695" s="84"/>
      <c r="K6695" s="31"/>
      <c r="L6695" s="31"/>
      <c r="M6695" s="169"/>
      <c r="N6695" s="148"/>
      <c r="O6695" s="106"/>
      <c r="P6695" s="43"/>
      <c r="Q6695" s="31"/>
      <c r="R6695" s="84"/>
      <c r="S6695" s="31"/>
      <c r="T6695" s="31"/>
      <c r="U6695" s="169"/>
      <c r="V6695" s="150"/>
      <c r="W6695" s="141" t="str" cm="1">
        <f t="array" ref="W6695">IF(SUM(LEN(B6695:V6695))=0,"",IF(OR(OR(ISBLANK(F6695),SUM(LEN(C6695),LEN(D6695))=0),AND(NOT(E6695="Unknown"),ISBLANK(J6695)),AND(NOT(O6695="Unknown"),ISBLANK(R6695))),"Missing Information", INDEX(Table15[Entire Service Line Classification], MATCH(SUMIFS(Table15[Unique ID],Table15[System-Owned Portion],E6695,Table15[If Material Anything Other than "Lead" in Column E,Was Material Ever Previously Lead?],G6695,Table15[Customer-Owned Portion],O6695),Table15[Unique ID],0),0)))</f>
        <v/>
      </c>
      <c r="X6695"/>
    </row>
    <row r="6696" spans="2:24" x14ac:dyDescent="0.25">
      <c r="B6696" s="146"/>
      <c r="C6696" s="31"/>
      <c r="D6696" s="31"/>
      <c r="E6696" s="44"/>
      <c r="F6696" s="43"/>
      <c r="G6696" s="84"/>
      <c r="H6696" s="31"/>
      <c r="I6696" s="208"/>
      <c r="J6696" s="84"/>
      <c r="K6696" s="31"/>
      <c r="L6696" s="31"/>
      <c r="M6696" s="169"/>
      <c r="N6696" s="148"/>
      <c r="O6696" s="106"/>
      <c r="P6696" s="43"/>
      <c r="Q6696" s="31"/>
      <c r="R6696" s="84"/>
      <c r="S6696" s="31"/>
      <c r="T6696" s="31"/>
      <c r="U6696" s="169"/>
      <c r="V6696" s="150"/>
      <c r="W6696" s="141" t="str" cm="1">
        <f t="array" ref="W6696">IF(SUM(LEN(B6696:V6696))=0,"",IF(OR(OR(ISBLANK(F6696),SUM(LEN(C6696),LEN(D6696))=0),AND(NOT(E6696="Unknown"),ISBLANK(J6696)),AND(NOT(O6696="Unknown"),ISBLANK(R6696))),"Missing Information", INDEX(Table15[Entire Service Line Classification], MATCH(SUMIFS(Table15[Unique ID],Table15[System-Owned Portion],E6696,Table15[If Material Anything Other than "Lead" in Column E,Was Material Ever Previously Lead?],G6696,Table15[Customer-Owned Portion],O6696),Table15[Unique ID],0),0)))</f>
        <v/>
      </c>
      <c r="X6696"/>
    </row>
    <row r="6697" spans="2:24" x14ac:dyDescent="0.25">
      <c r="B6697" s="146"/>
      <c r="C6697" s="31"/>
      <c r="D6697" s="31"/>
      <c r="E6697" s="44"/>
      <c r="F6697" s="43"/>
      <c r="G6697" s="84"/>
      <c r="H6697" s="31"/>
      <c r="I6697" s="208"/>
      <c r="J6697" s="84"/>
      <c r="K6697" s="31"/>
      <c r="L6697" s="31"/>
      <c r="M6697" s="169"/>
      <c r="N6697" s="148"/>
      <c r="O6697" s="106"/>
      <c r="P6697" s="43"/>
      <c r="Q6697" s="31"/>
      <c r="R6697" s="84"/>
      <c r="S6697" s="31"/>
      <c r="T6697" s="31"/>
      <c r="U6697" s="169"/>
      <c r="V6697" s="150"/>
      <c r="W6697" s="141" t="str" cm="1">
        <f t="array" ref="W6697">IF(SUM(LEN(B6697:V6697))=0,"",IF(OR(OR(ISBLANK(F6697),SUM(LEN(C6697),LEN(D6697))=0),AND(NOT(E6697="Unknown"),ISBLANK(J6697)),AND(NOT(O6697="Unknown"),ISBLANK(R6697))),"Missing Information", INDEX(Table15[Entire Service Line Classification], MATCH(SUMIFS(Table15[Unique ID],Table15[System-Owned Portion],E6697,Table15[If Material Anything Other than "Lead" in Column E,Was Material Ever Previously Lead?],G6697,Table15[Customer-Owned Portion],O6697),Table15[Unique ID],0),0)))</f>
        <v/>
      </c>
      <c r="X6697"/>
    </row>
    <row r="6698" spans="2:24" x14ac:dyDescent="0.25">
      <c r="B6698" s="146"/>
      <c r="C6698" s="31"/>
      <c r="D6698" s="31"/>
      <c r="E6698" s="44"/>
      <c r="F6698" s="43"/>
      <c r="G6698" s="84"/>
      <c r="H6698" s="31"/>
      <c r="I6698" s="208"/>
      <c r="J6698" s="84"/>
      <c r="K6698" s="31"/>
      <c r="L6698" s="31"/>
      <c r="M6698" s="169"/>
      <c r="N6698" s="148"/>
      <c r="O6698" s="106"/>
      <c r="P6698" s="43"/>
      <c r="Q6698" s="31"/>
      <c r="R6698" s="84"/>
      <c r="S6698" s="31"/>
      <c r="T6698" s="31"/>
      <c r="U6698" s="169"/>
      <c r="V6698" s="150"/>
      <c r="W6698" s="141" t="str" cm="1">
        <f t="array" ref="W6698">IF(SUM(LEN(B6698:V6698))=0,"",IF(OR(OR(ISBLANK(F6698),SUM(LEN(C6698),LEN(D6698))=0),AND(NOT(E6698="Unknown"),ISBLANK(J6698)),AND(NOT(O6698="Unknown"),ISBLANK(R6698))),"Missing Information", INDEX(Table15[Entire Service Line Classification], MATCH(SUMIFS(Table15[Unique ID],Table15[System-Owned Portion],E6698,Table15[If Material Anything Other than "Lead" in Column E,Was Material Ever Previously Lead?],G6698,Table15[Customer-Owned Portion],O6698),Table15[Unique ID],0),0)))</f>
        <v/>
      </c>
      <c r="X6698"/>
    </row>
    <row r="6699" spans="2:24" x14ac:dyDescent="0.25">
      <c r="B6699" s="146"/>
      <c r="C6699" s="31"/>
      <c r="D6699" s="31"/>
      <c r="E6699" s="44"/>
      <c r="F6699" s="43"/>
      <c r="G6699" s="84"/>
      <c r="H6699" s="31"/>
      <c r="I6699" s="208"/>
      <c r="J6699" s="84"/>
      <c r="K6699" s="31"/>
      <c r="L6699" s="31"/>
      <c r="M6699" s="169"/>
      <c r="N6699" s="148"/>
      <c r="O6699" s="106"/>
      <c r="P6699" s="43"/>
      <c r="Q6699" s="31"/>
      <c r="R6699" s="84"/>
      <c r="S6699" s="31"/>
      <c r="T6699" s="31"/>
      <c r="U6699" s="169"/>
      <c r="V6699" s="150"/>
      <c r="W6699" s="141" t="str" cm="1">
        <f t="array" ref="W6699">IF(SUM(LEN(B6699:V6699))=0,"",IF(OR(OR(ISBLANK(F6699),SUM(LEN(C6699),LEN(D6699))=0),AND(NOT(E6699="Unknown"),ISBLANK(J6699)),AND(NOT(O6699="Unknown"),ISBLANK(R6699))),"Missing Information", INDEX(Table15[Entire Service Line Classification], MATCH(SUMIFS(Table15[Unique ID],Table15[System-Owned Portion],E6699,Table15[If Material Anything Other than "Lead" in Column E,Was Material Ever Previously Lead?],G6699,Table15[Customer-Owned Portion],O6699),Table15[Unique ID],0),0)))</f>
        <v/>
      </c>
      <c r="X6699"/>
    </row>
    <row r="6700" spans="2:24" x14ac:dyDescent="0.25">
      <c r="B6700" s="146"/>
      <c r="C6700" s="31"/>
      <c r="D6700" s="31"/>
      <c r="E6700" s="44"/>
      <c r="F6700" s="43"/>
      <c r="G6700" s="84"/>
      <c r="H6700" s="31"/>
      <c r="I6700" s="208"/>
      <c r="J6700" s="84"/>
      <c r="K6700" s="31"/>
      <c r="L6700" s="31"/>
      <c r="M6700" s="169"/>
      <c r="N6700" s="148"/>
      <c r="O6700" s="106"/>
      <c r="P6700" s="43"/>
      <c r="Q6700" s="31"/>
      <c r="R6700" s="84"/>
      <c r="S6700" s="31"/>
      <c r="T6700" s="31"/>
      <c r="U6700" s="169"/>
      <c r="V6700" s="150"/>
      <c r="W6700" s="141" t="str" cm="1">
        <f t="array" ref="W6700">IF(SUM(LEN(B6700:V6700))=0,"",IF(OR(OR(ISBLANK(F6700),SUM(LEN(C6700),LEN(D6700))=0),AND(NOT(E6700="Unknown"),ISBLANK(J6700)),AND(NOT(O6700="Unknown"),ISBLANK(R6700))),"Missing Information", INDEX(Table15[Entire Service Line Classification], MATCH(SUMIFS(Table15[Unique ID],Table15[System-Owned Portion],E6700,Table15[If Material Anything Other than "Lead" in Column E,Was Material Ever Previously Lead?],G6700,Table15[Customer-Owned Portion],O6700),Table15[Unique ID],0),0)))</f>
        <v/>
      </c>
      <c r="X6700"/>
    </row>
    <row r="6701" spans="2:24" x14ac:dyDescent="0.25">
      <c r="B6701" s="146"/>
      <c r="C6701" s="31"/>
      <c r="D6701" s="31"/>
      <c r="E6701" s="44"/>
      <c r="F6701" s="43"/>
      <c r="G6701" s="84"/>
      <c r="H6701" s="31"/>
      <c r="I6701" s="208"/>
      <c r="J6701" s="84"/>
      <c r="K6701" s="31"/>
      <c r="L6701" s="31"/>
      <c r="M6701" s="169"/>
      <c r="N6701" s="148"/>
      <c r="O6701" s="106"/>
      <c r="P6701" s="43"/>
      <c r="Q6701" s="31"/>
      <c r="R6701" s="84"/>
      <c r="S6701" s="31"/>
      <c r="T6701" s="31"/>
      <c r="U6701" s="169"/>
      <c r="V6701" s="150"/>
      <c r="W6701" s="141" t="str" cm="1">
        <f t="array" ref="W6701">IF(SUM(LEN(B6701:V6701))=0,"",IF(OR(OR(ISBLANK(F6701),SUM(LEN(C6701),LEN(D6701))=0),AND(NOT(E6701="Unknown"),ISBLANK(J6701)),AND(NOT(O6701="Unknown"),ISBLANK(R6701))),"Missing Information", INDEX(Table15[Entire Service Line Classification], MATCH(SUMIFS(Table15[Unique ID],Table15[System-Owned Portion],E6701,Table15[If Material Anything Other than "Lead" in Column E,Was Material Ever Previously Lead?],G6701,Table15[Customer-Owned Portion],O6701),Table15[Unique ID],0),0)))</f>
        <v/>
      </c>
      <c r="X6701"/>
    </row>
    <row r="6702" spans="2:24" x14ac:dyDescent="0.25">
      <c r="B6702" s="146"/>
      <c r="C6702" s="31"/>
      <c r="D6702" s="31"/>
      <c r="E6702" s="44"/>
      <c r="F6702" s="43"/>
      <c r="G6702" s="84"/>
      <c r="H6702" s="31"/>
      <c r="I6702" s="208"/>
      <c r="J6702" s="84"/>
      <c r="K6702" s="31"/>
      <c r="L6702" s="31"/>
      <c r="M6702" s="169"/>
      <c r="N6702" s="148"/>
      <c r="O6702" s="106"/>
      <c r="P6702" s="43"/>
      <c r="Q6702" s="31"/>
      <c r="R6702" s="84"/>
      <c r="S6702" s="31"/>
      <c r="T6702" s="31"/>
      <c r="U6702" s="169"/>
      <c r="V6702" s="150"/>
      <c r="W6702" s="141" t="str" cm="1">
        <f t="array" ref="W6702">IF(SUM(LEN(B6702:V6702))=0,"",IF(OR(OR(ISBLANK(F6702),SUM(LEN(C6702),LEN(D6702))=0),AND(NOT(E6702="Unknown"),ISBLANK(J6702)),AND(NOT(O6702="Unknown"),ISBLANK(R6702))),"Missing Information", INDEX(Table15[Entire Service Line Classification], MATCH(SUMIFS(Table15[Unique ID],Table15[System-Owned Portion],E6702,Table15[If Material Anything Other than "Lead" in Column E,Was Material Ever Previously Lead?],G6702,Table15[Customer-Owned Portion],O6702),Table15[Unique ID],0),0)))</f>
        <v/>
      </c>
      <c r="X6702"/>
    </row>
    <row r="6703" spans="2:24" x14ac:dyDescent="0.25">
      <c r="B6703" s="146"/>
      <c r="C6703" s="31"/>
      <c r="D6703" s="31"/>
      <c r="E6703" s="44"/>
      <c r="F6703" s="43"/>
      <c r="G6703" s="84"/>
      <c r="H6703" s="31"/>
      <c r="I6703" s="208"/>
      <c r="J6703" s="84"/>
      <c r="K6703" s="31"/>
      <c r="L6703" s="31"/>
      <c r="M6703" s="169"/>
      <c r="N6703" s="148"/>
      <c r="O6703" s="106"/>
      <c r="P6703" s="43"/>
      <c r="Q6703" s="31"/>
      <c r="R6703" s="84"/>
      <c r="S6703" s="31"/>
      <c r="T6703" s="31"/>
      <c r="U6703" s="169"/>
      <c r="V6703" s="150"/>
      <c r="W6703" s="141" t="str" cm="1">
        <f t="array" ref="W6703">IF(SUM(LEN(B6703:V6703))=0,"",IF(OR(OR(ISBLANK(F6703),SUM(LEN(C6703),LEN(D6703))=0),AND(NOT(E6703="Unknown"),ISBLANK(J6703)),AND(NOT(O6703="Unknown"),ISBLANK(R6703))),"Missing Information", INDEX(Table15[Entire Service Line Classification], MATCH(SUMIFS(Table15[Unique ID],Table15[System-Owned Portion],E6703,Table15[If Material Anything Other than "Lead" in Column E,Was Material Ever Previously Lead?],G6703,Table15[Customer-Owned Portion],O6703),Table15[Unique ID],0),0)))</f>
        <v/>
      </c>
      <c r="X6703"/>
    </row>
    <row r="6704" spans="2:24" x14ac:dyDescent="0.25">
      <c r="B6704" s="146"/>
      <c r="C6704" s="31"/>
      <c r="D6704" s="31"/>
      <c r="E6704" s="44"/>
      <c r="F6704" s="43"/>
      <c r="G6704" s="84"/>
      <c r="H6704" s="31"/>
      <c r="I6704" s="208"/>
      <c r="J6704" s="84"/>
      <c r="K6704" s="31"/>
      <c r="L6704" s="31"/>
      <c r="M6704" s="169"/>
      <c r="N6704" s="148"/>
      <c r="O6704" s="106"/>
      <c r="P6704" s="43"/>
      <c r="Q6704" s="31"/>
      <c r="R6704" s="84"/>
      <c r="S6704" s="31"/>
      <c r="T6704" s="31"/>
      <c r="U6704" s="169"/>
      <c r="V6704" s="150"/>
      <c r="W6704" s="141" t="str" cm="1">
        <f t="array" ref="W6704">IF(SUM(LEN(B6704:V6704))=0,"",IF(OR(OR(ISBLANK(F6704),SUM(LEN(C6704),LEN(D6704))=0),AND(NOT(E6704="Unknown"),ISBLANK(J6704)),AND(NOT(O6704="Unknown"),ISBLANK(R6704))),"Missing Information", INDEX(Table15[Entire Service Line Classification], MATCH(SUMIFS(Table15[Unique ID],Table15[System-Owned Portion],E6704,Table15[If Material Anything Other than "Lead" in Column E,Was Material Ever Previously Lead?],G6704,Table15[Customer-Owned Portion],O6704),Table15[Unique ID],0),0)))</f>
        <v/>
      </c>
      <c r="X6704"/>
    </row>
    <row r="6705" spans="2:24" x14ac:dyDescent="0.25">
      <c r="B6705" s="146"/>
      <c r="C6705" s="31"/>
      <c r="D6705" s="31"/>
      <c r="E6705" s="44"/>
      <c r="F6705" s="43"/>
      <c r="G6705" s="84"/>
      <c r="H6705" s="31"/>
      <c r="I6705" s="208"/>
      <c r="J6705" s="84"/>
      <c r="K6705" s="31"/>
      <c r="L6705" s="31"/>
      <c r="M6705" s="169"/>
      <c r="N6705" s="148"/>
      <c r="O6705" s="106"/>
      <c r="P6705" s="43"/>
      <c r="Q6705" s="31"/>
      <c r="R6705" s="84"/>
      <c r="S6705" s="31"/>
      <c r="T6705" s="31"/>
      <c r="U6705" s="169"/>
      <c r="V6705" s="150"/>
      <c r="W6705" s="141" t="str" cm="1">
        <f t="array" ref="W6705">IF(SUM(LEN(B6705:V6705))=0,"",IF(OR(OR(ISBLANK(F6705),SUM(LEN(C6705),LEN(D6705))=0),AND(NOT(E6705="Unknown"),ISBLANK(J6705)),AND(NOT(O6705="Unknown"),ISBLANK(R6705))),"Missing Information", INDEX(Table15[Entire Service Line Classification], MATCH(SUMIFS(Table15[Unique ID],Table15[System-Owned Portion],E6705,Table15[If Material Anything Other than "Lead" in Column E,Was Material Ever Previously Lead?],G6705,Table15[Customer-Owned Portion],O6705),Table15[Unique ID],0),0)))</f>
        <v/>
      </c>
      <c r="X6705"/>
    </row>
    <row r="6706" spans="2:24" x14ac:dyDescent="0.25">
      <c r="B6706" s="146"/>
      <c r="C6706" s="31"/>
      <c r="D6706" s="31"/>
      <c r="E6706" s="44"/>
      <c r="F6706" s="43"/>
      <c r="G6706" s="84"/>
      <c r="H6706" s="31"/>
      <c r="I6706" s="208"/>
      <c r="J6706" s="84"/>
      <c r="K6706" s="31"/>
      <c r="L6706" s="31"/>
      <c r="M6706" s="169"/>
      <c r="N6706" s="148"/>
      <c r="O6706" s="106"/>
      <c r="P6706" s="43"/>
      <c r="Q6706" s="31"/>
      <c r="R6706" s="84"/>
      <c r="S6706" s="31"/>
      <c r="T6706" s="31"/>
      <c r="U6706" s="169"/>
      <c r="V6706" s="150"/>
      <c r="W6706" s="141" t="str" cm="1">
        <f t="array" ref="W6706">IF(SUM(LEN(B6706:V6706))=0,"",IF(OR(OR(ISBLANK(F6706),SUM(LEN(C6706),LEN(D6706))=0),AND(NOT(E6706="Unknown"),ISBLANK(J6706)),AND(NOT(O6706="Unknown"),ISBLANK(R6706))),"Missing Information", INDEX(Table15[Entire Service Line Classification], MATCH(SUMIFS(Table15[Unique ID],Table15[System-Owned Portion],E6706,Table15[If Material Anything Other than "Lead" in Column E,Was Material Ever Previously Lead?],G6706,Table15[Customer-Owned Portion],O6706),Table15[Unique ID],0),0)))</f>
        <v/>
      </c>
      <c r="X6706"/>
    </row>
    <row r="6707" spans="2:24" x14ac:dyDescent="0.25">
      <c r="B6707" s="146"/>
      <c r="C6707" s="31"/>
      <c r="D6707" s="31"/>
      <c r="E6707" s="44"/>
      <c r="F6707" s="43"/>
      <c r="G6707" s="84"/>
      <c r="H6707" s="31"/>
      <c r="I6707" s="208"/>
      <c r="J6707" s="84"/>
      <c r="K6707" s="31"/>
      <c r="L6707" s="31"/>
      <c r="M6707" s="169"/>
      <c r="N6707" s="148"/>
      <c r="O6707" s="106"/>
      <c r="P6707" s="43"/>
      <c r="Q6707" s="31"/>
      <c r="R6707" s="84"/>
      <c r="S6707" s="31"/>
      <c r="T6707" s="31"/>
      <c r="U6707" s="169"/>
      <c r="V6707" s="150"/>
      <c r="W6707" s="141" t="str" cm="1">
        <f t="array" ref="W6707">IF(SUM(LEN(B6707:V6707))=0,"",IF(OR(OR(ISBLANK(F6707),SUM(LEN(C6707),LEN(D6707))=0),AND(NOT(E6707="Unknown"),ISBLANK(J6707)),AND(NOT(O6707="Unknown"),ISBLANK(R6707))),"Missing Information", INDEX(Table15[Entire Service Line Classification], MATCH(SUMIFS(Table15[Unique ID],Table15[System-Owned Portion],E6707,Table15[If Material Anything Other than "Lead" in Column E,Was Material Ever Previously Lead?],G6707,Table15[Customer-Owned Portion],O6707),Table15[Unique ID],0),0)))</f>
        <v/>
      </c>
      <c r="X6707"/>
    </row>
    <row r="6708" spans="2:24" x14ac:dyDescent="0.25">
      <c r="B6708" s="146"/>
      <c r="C6708" s="31"/>
      <c r="D6708" s="31"/>
      <c r="E6708" s="44"/>
      <c r="F6708" s="43"/>
      <c r="G6708" s="84"/>
      <c r="H6708" s="31"/>
      <c r="I6708" s="208"/>
      <c r="J6708" s="84"/>
      <c r="K6708" s="31"/>
      <c r="L6708" s="31"/>
      <c r="M6708" s="169"/>
      <c r="N6708" s="148"/>
      <c r="O6708" s="106"/>
      <c r="P6708" s="43"/>
      <c r="Q6708" s="31"/>
      <c r="R6708" s="84"/>
      <c r="S6708" s="31"/>
      <c r="T6708" s="31"/>
      <c r="U6708" s="169"/>
      <c r="V6708" s="150"/>
      <c r="W6708" s="141" t="str" cm="1">
        <f t="array" ref="W6708">IF(SUM(LEN(B6708:V6708))=0,"",IF(OR(OR(ISBLANK(F6708),SUM(LEN(C6708),LEN(D6708))=0),AND(NOT(E6708="Unknown"),ISBLANK(J6708)),AND(NOT(O6708="Unknown"),ISBLANK(R6708))),"Missing Information", INDEX(Table15[Entire Service Line Classification], MATCH(SUMIFS(Table15[Unique ID],Table15[System-Owned Portion],E6708,Table15[If Material Anything Other than "Lead" in Column E,Was Material Ever Previously Lead?],G6708,Table15[Customer-Owned Portion],O6708),Table15[Unique ID],0),0)))</f>
        <v/>
      </c>
      <c r="X6708"/>
    </row>
    <row r="6709" spans="2:24" x14ac:dyDescent="0.25">
      <c r="B6709" s="146"/>
      <c r="C6709" s="31"/>
      <c r="D6709" s="31"/>
      <c r="E6709" s="44"/>
      <c r="F6709" s="43"/>
      <c r="G6709" s="84"/>
      <c r="H6709" s="31"/>
      <c r="I6709" s="208"/>
      <c r="J6709" s="84"/>
      <c r="K6709" s="31"/>
      <c r="L6709" s="31"/>
      <c r="M6709" s="169"/>
      <c r="N6709" s="148"/>
      <c r="O6709" s="106"/>
      <c r="P6709" s="43"/>
      <c r="Q6709" s="31"/>
      <c r="R6709" s="84"/>
      <c r="S6709" s="31"/>
      <c r="T6709" s="31"/>
      <c r="U6709" s="169"/>
      <c r="V6709" s="150"/>
      <c r="W6709" s="141" t="str" cm="1">
        <f t="array" ref="W6709">IF(SUM(LEN(B6709:V6709))=0,"",IF(OR(OR(ISBLANK(F6709),SUM(LEN(C6709),LEN(D6709))=0),AND(NOT(E6709="Unknown"),ISBLANK(J6709)),AND(NOT(O6709="Unknown"),ISBLANK(R6709))),"Missing Information", INDEX(Table15[Entire Service Line Classification], MATCH(SUMIFS(Table15[Unique ID],Table15[System-Owned Portion],E6709,Table15[If Material Anything Other than "Lead" in Column E,Was Material Ever Previously Lead?],G6709,Table15[Customer-Owned Portion],O6709),Table15[Unique ID],0),0)))</f>
        <v/>
      </c>
      <c r="X6709"/>
    </row>
    <row r="6710" spans="2:24" x14ac:dyDescent="0.25">
      <c r="B6710" s="146"/>
      <c r="C6710" s="31"/>
      <c r="D6710" s="31"/>
      <c r="E6710" s="44"/>
      <c r="F6710" s="43"/>
      <c r="G6710" s="84"/>
      <c r="H6710" s="31"/>
      <c r="I6710" s="208"/>
      <c r="J6710" s="84"/>
      <c r="K6710" s="31"/>
      <c r="L6710" s="31"/>
      <c r="M6710" s="169"/>
      <c r="N6710" s="148"/>
      <c r="O6710" s="106"/>
      <c r="P6710" s="43"/>
      <c r="Q6710" s="31"/>
      <c r="R6710" s="84"/>
      <c r="S6710" s="31"/>
      <c r="T6710" s="31"/>
      <c r="U6710" s="169"/>
      <c r="V6710" s="150"/>
      <c r="W6710" s="141" t="str" cm="1">
        <f t="array" ref="W6710">IF(SUM(LEN(B6710:V6710))=0,"",IF(OR(OR(ISBLANK(F6710),SUM(LEN(C6710),LEN(D6710))=0),AND(NOT(E6710="Unknown"),ISBLANK(J6710)),AND(NOT(O6710="Unknown"),ISBLANK(R6710))),"Missing Information", INDEX(Table15[Entire Service Line Classification], MATCH(SUMIFS(Table15[Unique ID],Table15[System-Owned Portion],E6710,Table15[If Material Anything Other than "Lead" in Column E,Was Material Ever Previously Lead?],G6710,Table15[Customer-Owned Portion],O6710),Table15[Unique ID],0),0)))</f>
        <v/>
      </c>
      <c r="X6710"/>
    </row>
    <row r="6711" spans="2:24" x14ac:dyDescent="0.25">
      <c r="B6711" s="146"/>
      <c r="C6711" s="31"/>
      <c r="D6711" s="31"/>
      <c r="E6711" s="44"/>
      <c r="F6711" s="43"/>
      <c r="G6711" s="84"/>
      <c r="H6711" s="31"/>
      <c r="I6711" s="208"/>
      <c r="J6711" s="84"/>
      <c r="K6711" s="31"/>
      <c r="L6711" s="31"/>
      <c r="M6711" s="169"/>
      <c r="N6711" s="148"/>
      <c r="O6711" s="106"/>
      <c r="P6711" s="43"/>
      <c r="Q6711" s="31"/>
      <c r="R6711" s="84"/>
      <c r="S6711" s="31"/>
      <c r="T6711" s="31"/>
      <c r="U6711" s="169"/>
      <c r="V6711" s="150"/>
      <c r="W6711" s="141" t="str" cm="1">
        <f t="array" ref="W6711">IF(SUM(LEN(B6711:V6711))=0,"",IF(OR(OR(ISBLANK(F6711),SUM(LEN(C6711),LEN(D6711))=0),AND(NOT(E6711="Unknown"),ISBLANK(J6711)),AND(NOT(O6711="Unknown"),ISBLANK(R6711))),"Missing Information", INDEX(Table15[Entire Service Line Classification], MATCH(SUMIFS(Table15[Unique ID],Table15[System-Owned Portion],E6711,Table15[If Material Anything Other than "Lead" in Column E,Was Material Ever Previously Lead?],G6711,Table15[Customer-Owned Portion],O6711),Table15[Unique ID],0),0)))</f>
        <v/>
      </c>
      <c r="X6711"/>
    </row>
    <row r="6712" spans="2:24" x14ac:dyDescent="0.25">
      <c r="B6712" s="146"/>
      <c r="C6712" s="31"/>
      <c r="D6712" s="31"/>
      <c r="E6712" s="44"/>
      <c r="F6712" s="43"/>
      <c r="G6712" s="84"/>
      <c r="H6712" s="31"/>
      <c r="I6712" s="208"/>
      <c r="J6712" s="84"/>
      <c r="K6712" s="31"/>
      <c r="L6712" s="31"/>
      <c r="M6712" s="169"/>
      <c r="N6712" s="148"/>
      <c r="O6712" s="106"/>
      <c r="P6712" s="43"/>
      <c r="Q6712" s="31"/>
      <c r="R6712" s="84"/>
      <c r="S6712" s="31"/>
      <c r="T6712" s="31"/>
      <c r="U6712" s="169"/>
      <c r="V6712" s="150"/>
      <c r="W6712" s="141" t="str" cm="1">
        <f t="array" ref="W6712">IF(SUM(LEN(B6712:V6712))=0,"",IF(OR(OR(ISBLANK(F6712),SUM(LEN(C6712),LEN(D6712))=0),AND(NOT(E6712="Unknown"),ISBLANK(J6712)),AND(NOT(O6712="Unknown"),ISBLANK(R6712))),"Missing Information", INDEX(Table15[Entire Service Line Classification], MATCH(SUMIFS(Table15[Unique ID],Table15[System-Owned Portion],E6712,Table15[If Material Anything Other than "Lead" in Column E,Was Material Ever Previously Lead?],G6712,Table15[Customer-Owned Portion],O6712),Table15[Unique ID],0),0)))</f>
        <v/>
      </c>
      <c r="X6712"/>
    </row>
    <row r="6713" spans="2:24" x14ac:dyDescent="0.25">
      <c r="B6713" s="146"/>
      <c r="C6713" s="31"/>
      <c r="D6713" s="31"/>
      <c r="E6713" s="44"/>
      <c r="F6713" s="43"/>
      <c r="G6713" s="84"/>
      <c r="H6713" s="31"/>
      <c r="I6713" s="208"/>
      <c r="J6713" s="84"/>
      <c r="K6713" s="31"/>
      <c r="L6713" s="31"/>
      <c r="M6713" s="169"/>
      <c r="N6713" s="148"/>
      <c r="O6713" s="106"/>
      <c r="P6713" s="43"/>
      <c r="Q6713" s="31"/>
      <c r="R6713" s="84"/>
      <c r="S6713" s="31"/>
      <c r="T6713" s="31"/>
      <c r="U6713" s="169"/>
      <c r="V6713" s="150"/>
      <c r="W6713" s="141" t="str" cm="1">
        <f t="array" ref="W6713">IF(SUM(LEN(B6713:V6713))=0,"",IF(OR(OR(ISBLANK(F6713),SUM(LEN(C6713),LEN(D6713))=0),AND(NOT(E6713="Unknown"),ISBLANK(J6713)),AND(NOT(O6713="Unknown"),ISBLANK(R6713))),"Missing Information", INDEX(Table15[Entire Service Line Classification], MATCH(SUMIFS(Table15[Unique ID],Table15[System-Owned Portion],E6713,Table15[If Material Anything Other than "Lead" in Column E,Was Material Ever Previously Lead?],G6713,Table15[Customer-Owned Portion],O6713),Table15[Unique ID],0),0)))</f>
        <v/>
      </c>
      <c r="X6713"/>
    </row>
    <row r="6714" spans="2:24" x14ac:dyDescent="0.25">
      <c r="B6714" s="146"/>
      <c r="C6714" s="31"/>
      <c r="D6714" s="31"/>
      <c r="E6714" s="44"/>
      <c r="F6714" s="43"/>
      <c r="G6714" s="84"/>
      <c r="H6714" s="31"/>
      <c r="I6714" s="208"/>
      <c r="J6714" s="84"/>
      <c r="K6714" s="31"/>
      <c r="L6714" s="31"/>
      <c r="M6714" s="169"/>
      <c r="N6714" s="148"/>
      <c r="O6714" s="106"/>
      <c r="P6714" s="43"/>
      <c r="Q6714" s="31"/>
      <c r="R6714" s="84"/>
      <c r="S6714" s="31"/>
      <c r="T6714" s="31"/>
      <c r="U6714" s="169"/>
      <c r="V6714" s="150"/>
      <c r="W6714" s="141" t="str" cm="1">
        <f t="array" ref="W6714">IF(SUM(LEN(B6714:V6714))=0,"",IF(OR(OR(ISBLANK(F6714),SUM(LEN(C6714),LEN(D6714))=0),AND(NOT(E6714="Unknown"),ISBLANK(J6714)),AND(NOT(O6714="Unknown"),ISBLANK(R6714))),"Missing Information", INDEX(Table15[Entire Service Line Classification], MATCH(SUMIFS(Table15[Unique ID],Table15[System-Owned Portion],E6714,Table15[If Material Anything Other than "Lead" in Column E,Was Material Ever Previously Lead?],G6714,Table15[Customer-Owned Portion],O6714),Table15[Unique ID],0),0)))</f>
        <v/>
      </c>
      <c r="X6714"/>
    </row>
    <row r="6715" spans="2:24" x14ac:dyDescent="0.25">
      <c r="B6715" s="146"/>
      <c r="C6715" s="31"/>
      <c r="D6715" s="31"/>
      <c r="E6715" s="44"/>
      <c r="F6715" s="43"/>
      <c r="G6715" s="84"/>
      <c r="H6715" s="31"/>
      <c r="I6715" s="208"/>
      <c r="J6715" s="84"/>
      <c r="K6715" s="31"/>
      <c r="L6715" s="31"/>
      <c r="M6715" s="169"/>
      <c r="N6715" s="148"/>
      <c r="O6715" s="106"/>
      <c r="P6715" s="43"/>
      <c r="Q6715" s="31"/>
      <c r="R6715" s="84"/>
      <c r="S6715" s="31"/>
      <c r="T6715" s="31"/>
      <c r="U6715" s="169"/>
      <c r="V6715" s="150"/>
      <c r="W6715" s="141" t="str" cm="1">
        <f t="array" ref="W6715">IF(SUM(LEN(B6715:V6715))=0,"",IF(OR(OR(ISBLANK(F6715),SUM(LEN(C6715),LEN(D6715))=0),AND(NOT(E6715="Unknown"),ISBLANK(J6715)),AND(NOT(O6715="Unknown"),ISBLANK(R6715))),"Missing Information", INDEX(Table15[Entire Service Line Classification], MATCH(SUMIFS(Table15[Unique ID],Table15[System-Owned Portion],E6715,Table15[If Material Anything Other than "Lead" in Column E,Was Material Ever Previously Lead?],G6715,Table15[Customer-Owned Portion],O6715),Table15[Unique ID],0),0)))</f>
        <v/>
      </c>
      <c r="X6715"/>
    </row>
    <row r="6716" spans="2:24" x14ac:dyDescent="0.25">
      <c r="B6716" s="146"/>
      <c r="C6716" s="31"/>
      <c r="D6716" s="31"/>
      <c r="E6716" s="44"/>
      <c r="F6716" s="43"/>
      <c r="G6716" s="84"/>
      <c r="H6716" s="31"/>
      <c r="I6716" s="208"/>
      <c r="J6716" s="84"/>
      <c r="K6716" s="31"/>
      <c r="L6716" s="31"/>
      <c r="M6716" s="169"/>
      <c r="N6716" s="148"/>
      <c r="O6716" s="106"/>
      <c r="P6716" s="43"/>
      <c r="Q6716" s="31"/>
      <c r="R6716" s="84"/>
      <c r="S6716" s="31"/>
      <c r="T6716" s="31"/>
      <c r="U6716" s="169"/>
      <c r="V6716" s="150"/>
      <c r="W6716" s="141" t="str" cm="1">
        <f t="array" ref="W6716">IF(SUM(LEN(B6716:V6716))=0,"",IF(OR(OR(ISBLANK(F6716),SUM(LEN(C6716),LEN(D6716))=0),AND(NOT(E6716="Unknown"),ISBLANK(J6716)),AND(NOT(O6716="Unknown"),ISBLANK(R6716))),"Missing Information", INDEX(Table15[Entire Service Line Classification], MATCH(SUMIFS(Table15[Unique ID],Table15[System-Owned Portion],E6716,Table15[If Material Anything Other than "Lead" in Column E,Was Material Ever Previously Lead?],G6716,Table15[Customer-Owned Portion],O6716),Table15[Unique ID],0),0)))</f>
        <v/>
      </c>
      <c r="X6716"/>
    </row>
    <row r="6717" spans="2:24" x14ac:dyDescent="0.25">
      <c r="B6717" s="146"/>
      <c r="C6717" s="31"/>
      <c r="D6717" s="31"/>
      <c r="E6717" s="44"/>
      <c r="F6717" s="43"/>
      <c r="G6717" s="84"/>
      <c r="H6717" s="31"/>
      <c r="I6717" s="208"/>
      <c r="J6717" s="84"/>
      <c r="K6717" s="31"/>
      <c r="L6717" s="31"/>
      <c r="M6717" s="169"/>
      <c r="N6717" s="148"/>
      <c r="O6717" s="106"/>
      <c r="P6717" s="43"/>
      <c r="Q6717" s="31"/>
      <c r="R6717" s="84"/>
      <c r="S6717" s="31"/>
      <c r="T6717" s="31"/>
      <c r="U6717" s="169"/>
      <c r="V6717" s="150"/>
      <c r="W6717" s="141" t="str" cm="1">
        <f t="array" ref="W6717">IF(SUM(LEN(B6717:V6717))=0,"",IF(OR(OR(ISBLANK(F6717),SUM(LEN(C6717),LEN(D6717))=0),AND(NOT(E6717="Unknown"),ISBLANK(J6717)),AND(NOT(O6717="Unknown"),ISBLANK(R6717))),"Missing Information", INDEX(Table15[Entire Service Line Classification], MATCH(SUMIFS(Table15[Unique ID],Table15[System-Owned Portion],E6717,Table15[If Material Anything Other than "Lead" in Column E,Was Material Ever Previously Lead?],G6717,Table15[Customer-Owned Portion],O6717),Table15[Unique ID],0),0)))</f>
        <v/>
      </c>
      <c r="X6717"/>
    </row>
    <row r="6718" spans="2:24" x14ac:dyDescent="0.25">
      <c r="B6718" s="146"/>
      <c r="C6718" s="31"/>
      <c r="D6718" s="31"/>
      <c r="E6718" s="44"/>
      <c r="F6718" s="43"/>
      <c r="G6718" s="84"/>
      <c r="H6718" s="31"/>
      <c r="I6718" s="208"/>
      <c r="J6718" s="84"/>
      <c r="K6718" s="31"/>
      <c r="L6718" s="31"/>
      <c r="M6718" s="169"/>
      <c r="N6718" s="148"/>
      <c r="O6718" s="106"/>
      <c r="P6718" s="43"/>
      <c r="Q6718" s="31"/>
      <c r="R6718" s="84"/>
      <c r="S6718" s="31"/>
      <c r="T6718" s="31"/>
      <c r="U6718" s="169"/>
      <c r="V6718" s="150"/>
      <c r="W6718" s="141" t="str" cm="1">
        <f t="array" ref="W6718">IF(SUM(LEN(B6718:V6718))=0,"",IF(OR(OR(ISBLANK(F6718),SUM(LEN(C6718),LEN(D6718))=0),AND(NOT(E6718="Unknown"),ISBLANK(J6718)),AND(NOT(O6718="Unknown"),ISBLANK(R6718))),"Missing Information", INDEX(Table15[Entire Service Line Classification], MATCH(SUMIFS(Table15[Unique ID],Table15[System-Owned Portion],E6718,Table15[If Material Anything Other than "Lead" in Column E,Was Material Ever Previously Lead?],G6718,Table15[Customer-Owned Portion],O6718),Table15[Unique ID],0),0)))</f>
        <v/>
      </c>
      <c r="X6718"/>
    </row>
    <row r="6719" spans="2:24" x14ac:dyDescent="0.25">
      <c r="B6719" s="146"/>
      <c r="C6719" s="31"/>
      <c r="D6719" s="31"/>
      <c r="E6719" s="44"/>
      <c r="F6719" s="43"/>
      <c r="G6719" s="84"/>
      <c r="H6719" s="31"/>
      <c r="I6719" s="208"/>
      <c r="J6719" s="84"/>
      <c r="K6719" s="31"/>
      <c r="L6719" s="31"/>
      <c r="M6719" s="169"/>
      <c r="N6719" s="148"/>
      <c r="O6719" s="106"/>
      <c r="P6719" s="43"/>
      <c r="Q6719" s="31"/>
      <c r="R6719" s="84"/>
      <c r="S6719" s="31"/>
      <c r="T6719" s="31"/>
      <c r="U6719" s="169"/>
      <c r="V6719" s="150"/>
      <c r="W6719" s="141" t="str" cm="1">
        <f t="array" ref="W6719">IF(SUM(LEN(B6719:V6719))=0,"",IF(OR(OR(ISBLANK(F6719),SUM(LEN(C6719),LEN(D6719))=0),AND(NOT(E6719="Unknown"),ISBLANK(J6719)),AND(NOT(O6719="Unknown"),ISBLANK(R6719))),"Missing Information", INDEX(Table15[Entire Service Line Classification], MATCH(SUMIFS(Table15[Unique ID],Table15[System-Owned Portion],E6719,Table15[If Material Anything Other than "Lead" in Column E,Was Material Ever Previously Lead?],G6719,Table15[Customer-Owned Portion],O6719),Table15[Unique ID],0),0)))</f>
        <v/>
      </c>
      <c r="X6719"/>
    </row>
    <row r="6720" spans="2:24" x14ac:dyDescent="0.25">
      <c r="B6720" s="146"/>
      <c r="C6720" s="31"/>
      <c r="D6720" s="31"/>
      <c r="E6720" s="44"/>
      <c r="F6720" s="43"/>
      <c r="G6720" s="84"/>
      <c r="H6720" s="31"/>
      <c r="I6720" s="208"/>
      <c r="J6720" s="84"/>
      <c r="K6720" s="31"/>
      <c r="L6720" s="31"/>
      <c r="M6720" s="169"/>
      <c r="N6720" s="148"/>
      <c r="O6720" s="106"/>
      <c r="P6720" s="43"/>
      <c r="Q6720" s="31"/>
      <c r="R6720" s="84"/>
      <c r="S6720" s="31"/>
      <c r="T6720" s="31"/>
      <c r="U6720" s="169"/>
      <c r="V6720" s="150"/>
      <c r="W6720" s="141" t="str" cm="1">
        <f t="array" ref="W6720">IF(SUM(LEN(B6720:V6720))=0,"",IF(OR(OR(ISBLANK(F6720),SUM(LEN(C6720),LEN(D6720))=0),AND(NOT(E6720="Unknown"),ISBLANK(J6720)),AND(NOT(O6720="Unknown"),ISBLANK(R6720))),"Missing Information", INDEX(Table15[Entire Service Line Classification], MATCH(SUMIFS(Table15[Unique ID],Table15[System-Owned Portion],E6720,Table15[If Material Anything Other than "Lead" in Column E,Was Material Ever Previously Lead?],G6720,Table15[Customer-Owned Portion],O6720),Table15[Unique ID],0),0)))</f>
        <v/>
      </c>
      <c r="X6720"/>
    </row>
    <row r="6721" spans="2:24" x14ac:dyDescent="0.25">
      <c r="B6721" s="146"/>
      <c r="C6721" s="31"/>
      <c r="D6721" s="31"/>
      <c r="E6721" s="44"/>
      <c r="F6721" s="43"/>
      <c r="G6721" s="84"/>
      <c r="H6721" s="31"/>
      <c r="I6721" s="208"/>
      <c r="J6721" s="84"/>
      <c r="K6721" s="31"/>
      <c r="L6721" s="31"/>
      <c r="M6721" s="169"/>
      <c r="N6721" s="148"/>
      <c r="O6721" s="106"/>
      <c r="P6721" s="43"/>
      <c r="Q6721" s="31"/>
      <c r="R6721" s="84"/>
      <c r="S6721" s="31"/>
      <c r="T6721" s="31"/>
      <c r="U6721" s="169"/>
      <c r="V6721" s="150"/>
      <c r="W6721" s="141" t="str" cm="1">
        <f t="array" ref="W6721">IF(SUM(LEN(B6721:V6721))=0,"",IF(OR(OR(ISBLANK(F6721),SUM(LEN(C6721),LEN(D6721))=0),AND(NOT(E6721="Unknown"),ISBLANK(J6721)),AND(NOT(O6721="Unknown"),ISBLANK(R6721))),"Missing Information", INDEX(Table15[Entire Service Line Classification], MATCH(SUMIFS(Table15[Unique ID],Table15[System-Owned Portion],E6721,Table15[If Material Anything Other than "Lead" in Column E,Was Material Ever Previously Lead?],G6721,Table15[Customer-Owned Portion],O6721),Table15[Unique ID],0),0)))</f>
        <v/>
      </c>
      <c r="X6721"/>
    </row>
    <row r="6722" spans="2:24" x14ac:dyDescent="0.25">
      <c r="B6722" s="146"/>
      <c r="C6722" s="31"/>
      <c r="D6722" s="31"/>
      <c r="E6722" s="44"/>
      <c r="F6722" s="43"/>
      <c r="G6722" s="84"/>
      <c r="H6722" s="31"/>
      <c r="I6722" s="208"/>
      <c r="J6722" s="84"/>
      <c r="K6722" s="31"/>
      <c r="L6722" s="31"/>
      <c r="M6722" s="169"/>
      <c r="N6722" s="148"/>
      <c r="O6722" s="106"/>
      <c r="P6722" s="43"/>
      <c r="Q6722" s="31"/>
      <c r="R6722" s="84"/>
      <c r="S6722" s="31"/>
      <c r="T6722" s="31"/>
      <c r="U6722" s="169"/>
      <c r="V6722" s="150"/>
      <c r="W6722" s="141" t="str" cm="1">
        <f t="array" ref="W6722">IF(SUM(LEN(B6722:V6722))=0,"",IF(OR(OR(ISBLANK(F6722),SUM(LEN(C6722),LEN(D6722))=0),AND(NOT(E6722="Unknown"),ISBLANK(J6722)),AND(NOT(O6722="Unknown"),ISBLANK(R6722))),"Missing Information", INDEX(Table15[Entire Service Line Classification], MATCH(SUMIFS(Table15[Unique ID],Table15[System-Owned Portion],E6722,Table15[If Material Anything Other than "Lead" in Column E,Was Material Ever Previously Lead?],G6722,Table15[Customer-Owned Portion],O6722),Table15[Unique ID],0),0)))</f>
        <v/>
      </c>
      <c r="X6722"/>
    </row>
    <row r="6723" spans="2:24" x14ac:dyDescent="0.25">
      <c r="B6723" s="146"/>
      <c r="C6723" s="31"/>
      <c r="D6723" s="31"/>
      <c r="E6723" s="44"/>
      <c r="F6723" s="43"/>
      <c r="G6723" s="84"/>
      <c r="H6723" s="31"/>
      <c r="I6723" s="208"/>
      <c r="J6723" s="84"/>
      <c r="K6723" s="31"/>
      <c r="L6723" s="31"/>
      <c r="M6723" s="169"/>
      <c r="N6723" s="148"/>
      <c r="O6723" s="106"/>
      <c r="P6723" s="43"/>
      <c r="Q6723" s="31"/>
      <c r="R6723" s="84"/>
      <c r="S6723" s="31"/>
      <c r="T6723" s="31"/>
      <c r="U6723" s="169"/>
      <c r="V6723" s="150"/>
      <c r="W6723" s="141" t="str" cm="1">
        <f t="array" ref="W6723">IF(SUM(LEN(B6723:V6723))=0,"",IF(OR(OR(ISBLANK(F6723),SUM(LEN(C6723),LEN(D6723))=0),AND(NOT(E6723="Unknown"),ISBLANK(J6723)),AND(NOT(O6723="Unknown"),ISBLANK(R6723))),"Missing Information", INDEX(Table15[Entire Service Line Classification], MATCH(SUMIFS(Table15[Unique ID],Table15[System-Owned Portion],E6723,Table15[If Material Anything Other than "Lead" in Column E,Was Material Ever Previously Lead?],G6723,Table15[Customer-Owned Portion],O6723),Table15[Unique ID],0),0)))</f>
        <v/>
      </c>
      <c r="X6723"/>
    </row>
    <row r="6724" spans="2:24" x14ac:dyDescent="0.25">
      <c r="B6724" s="146"/>
      <c r="C6724" s="31"/>
      <c r="D6724" s="31"/>
      <c r="E6724" s="44"/>
      <c r="F6724" s="43"/>
      <c r="G6724" s="84"/>
      <c r="H6724" s="31"/>
      <c r="I6724" s="208"/>
      <c r="J6724" s="84"/>
      <c r="K6724" s="31"/>
      <c r="L6724" s="31"/>
      <c r="M6724" s="169"/>
      <c r="N6724" s="148"/>
      <c r="O6724" s="106"/>
      <c r="P6724" s="43"/>
      <c r="Q6724" s="31"/>
      <c r="R6724" s="84"/>
      <c r="S6724" s="31"/>
      <c r="T6724" s="31"/>
      <c r="U6724" s="169"/>
      <c r="V6724" s="150"/>
      <c r="W6724" s="141" t="str" cm="1">
        <f t="array" ref="W6724">IF(SUM(LEN(B6724:V6724))=0,"",IF(OR(OR(ISBLANK(F6724),SUM(LEN(C6724),LEN(D6724))=0),AND(NOT(E6724="Unknown"),ISBLANK(J6724)),AND(NOT(O6724="Unknown"),ISBLANK(R6724))),"Missing Information", INDEX(Table15[Entire Service Line Classification], MATCH(SUMIFS(Table15[Unique ID],Table15[System-Owned Portion],E6724,Table15[If Material Anything Other than "Lead" in Column E,Was Material Ever Previously Lead?],G6724,Table15[Customer-Owned Portion],O6724),Table15[Unique ID],0),0)))</f>
        <v/>
      </c>
      <c r="X6724"/>
    </row>
    <row r="6725" spans="2:24" x14ac:dyDescent="0.25">
      <c r="B6725" s="146"/>
      <c r="C6725" s="31"/>
      <c r="D6725" s="31"/>
      <c r="E6725" s="44"/>
      <c r="F6725" s="43"/>
      <c r="G6725" s="84"/>
      <c r="H6725" s="31"/>
      <c r="I6725" s="208"/>
      <c r="J6725" s="84"/>
      <c r="K6725" s="31"/>
      <c r="L6725" s="31"/>
      <c r="M6725" s="169"/>
      <c r="N6725" s="148"/>
      <c r="O6725" s="106"/>
      <c r="P6725" s="43"/>
      <c r="Q6725" s="31"/>
      <c r="R6725" s="84"/>
      <c r="S6725" s="31"/>
      <c r="T6725" s="31"/>
      <c r="U6725" s="169"/>
      <c r="V6725" s="150"/>
      <c r="W6725" s="141" t="str" cm="1">
        <f t="array" ref="W6725">IF(SUM(LEN(B6725:V6725))=0,"",IF(OR(OR(ISBLANK(F6725),SUM(LEN(C6725),LEN(D6725))=0),AND(NOT(E6725="Unknown"),ISBLANK(J6725)),AND(NOT(O6725="Unknown"),ISBLANK(R6725))),"Missing Information", INDEX(Table15[Entire Service Line Classification], MATCH(SUMIFS(Table15[Unique ID],Table15[System-Owned Portion],E6725,Table15[If Material Anything Other than "Lead" in Column E,Was Material Ever Previously Lead?],G6725,Table15[Customer-Owned Portion],O6725),Table15[Unique ID],0),0)))</f>
        <v/>
      </c>
      <c r="X6725"/>
    </row>
    <row r="6726" spans="2:24" x14ac:dyDescent="0.25">
      <c r="B6726" s="146"/>
      <c r="C6726" s="31"/>
      <c r="D6726" s="31"/>
      <c r="E6726" s="44"/>
      <c r="F6726" s="43"/>
      <c r="G6726" s="84"/>
      <c r="H6726" s="31"/>
      <c r="I6726" s="208"/>
      <c r="J6726" s="84"/>
      <c r="K6726" s="31"/>
      <c r="L6726" s="31"/>
      <c r="M6726" s="169"/>
      <c r="N6726" s="148"/>
      <c r="O6726" s="106"/>
      <c r="P6726" s="43"/>
      <c r="Q6726" s="31"/>
      <c r="R6726" s="84"/>
      <c r="S6726" s="31"/>
      <c r="T6726" s="31"/>
      <c r="U6726" s="169"/>
      <c r="V6726" s="150"/>
      <c r="W6726" s="141" t="str" cm="1">
        <f t="array" ref="W6726">IF(SUM(LEN(B6726:V6726))=0,"",IF(OR(OR(ISBLANK(F6726),SUM(LEN(C6726),LEN(D6726))=0),AND(NOT(E6726="Unknown"),ISBLANK(J6726)),AND(NOT(O6726="Unknown"),ISBLANK(R6726))),"Missing Information", INDEX(Table15[Entire Service Line Classification], MATCH(SUMIFS(Table15[Unique ID],Table15[System-Owned Portion],E6726,Table15[If Material Anything Other than "Lead" in Column E,Was Material Ever Previously Lead?],G6726,Table15[Customer-Owned Portion],O6726),Table15[Unique ID],0),0)))</f>
        <v/>
      </c>
      <c r="X6726"/>
    </row>
    <row r="6727" spans="2:24" x14ac:dyDescent="0.25">
      <c r="B6727" s="146"/>
      <c r="C6727" s="31"/>
      <c r="D6727" s="31"/>
      <c r="E6727" s="44"/>
      <c r="F6727" s="43"/>
      <c r="G6727" s="84"/>
      <c r="H6727" s="31"/>
      <c r="I6727" s="208"/>
      <c r="J6727" s="84"/>
      <c r="K6727" s="31"/>
      <c r="L6727" s="31"/>
      <c r="M6727" s="169"/>
      <c r="N6727" s="148"/>
      <c r="O6727" s="106"/>
      <c r="P6727" s="43"/>
      <c r="Q6727" s="31"/>
      <c r="R6727" s="84"/>
      <c r="S6727" s="31"/>
      <c r="T6727" s="31"/>
      <c r="U6727" s="169"/>
      <c r="V6727" s="150"/>
      <c r="W6727" s="141" t="str" cm="1">
        <f t="array" ref="W6727">IF(SUM(LEN(B6727:V6727))=0,"",IF(OR(OR(ISBLANK(F6727),SUM(LEN(C6727),LEN(D6727))=0),AND(NOT(E6727="Unknown"),ISBLANK(J6727)),AND(NOT(O6727="Unknown"),ISBLANK(R6727))),"Missing Information", INDEX(Table15[Entire Service Line Classification], MATCH(SUMIFS(Table15[Unique ID],Table15[System-Owned Portion],E6727,Table15[If Material Anything Other than "Lead" in Column E,Was Material Ever Previously Lead?],G6727,Table15[Customer-Owned Portion],O6727),Table15[Unique ID],0),0)))</f>
        <v/>
      </c>
      <c r="X6727"/>
    </row>
    <row r="6728" spans="2:24" x14ac:dyDescent="0.25">
      <c r="B6728" s="146"/>
      <c r="C6728" s="31"/>
      <c r="D6728" s="31"/>
      <c r="E6728" s="44"/>
      <c r="F6728" s="43"/>
      <c r="G6728" s="84"/>
      <c r="H6728" s="31"/>
      <c r="I6728" s="208"/>
      <c r="J6728" s="84"/>
      <c r="K6728" s="31"/>
      <c r="L6728" s="31"/>
      <c r="M6728" s="169"/>
      <c r="N6728" s="148"/>
      <c r="O6728" s="106"/>
      <c r="P6728" s="43"/>
      <c r="Q6728" s="31"/>
      <c r="R6728" s="84"/>
      <c r="S6728" s="31"/>
      <c r="T6728" s="31"/>
      <c r="U6728" s="169"/>
      <c r="V6728" s="150"/>
      <c r="W6728" s="141" t="str" cm="1">
        <f t="array" ref="W6728">IF(SUM(LEN(B6728:V6728))=0,"",IF(OR(OR(ISBLANK(F6728),SUM(LEN(C6728),LEN(D6728))=0),AND(NOT(E6728="Unknown"),ISBLANK(J6728)),AND(NOT(O6728="Unknown"),ISBLANK(R6728))),"Missing Information", INDEX(Table15[Entire Service Line Classification], MATCH(SUMIFS(Table15[Unique ID],Table15[System-Owned Portion],E6728,Table15[If Material Anything Other than "Lead" in Column E,Was Material Ever Previously Lead?],G6728,Table15[Customer-Owned Portion],O6728),Table15[Unique ID],0),0)))</f>
        <v/>
      </c>
      <c r="X6728"/>
    </row>
    <row r="6729" spans="2:24" x14ac:dyDescent="0.25">
      <c r="B6729" s="146"/>
      <c r="C6729" s="31"/>
      <c r="D6729" s="31"/>
      <c r="E6729" s="44"/>
      <c r="F6729" s="43"/>
      <c r="G6729" s="84"/>
      <c r="H6729" s="31"/>
      <c r="I6729" s="208"/>
      <c r="J6729" s="84"/>
      <c r="K6729" s="31"/>
      <c r="L6729" s="31"/>
      <c r="M6729" s="169"/>
      <c r="N6729" s="148"/>
      <c r="O6729" s="106"/>
      <c r="P6729" s="43"/>
      <c r="Q6729" s="31"/>
      <c r="R6729" s="84"/>
      <c r="S6729" s="31"/>
      <c r="T6729" s="31"/>
      <c r="U6729" s="169"/>
      <c r="V6729" s="150"/>
      <c r="W6729" s="141" t="str" cm="1">
        <f t="array" ref="W6729">IF(SUM(LEN(B6729:V6729))=0,"",IF(OR(OR(ISBLANK(F6729),SUM(LEN(C6729),LEN(D6729))=0),AND(NOT(E6729="Unknown"),ISBLANK(J6729)),AND(NOT(O6729="Unknown"),ISBLANK(R6729))),"Missing Information", INDEX(Table15[Entire Service Line Classification], MATCH(SUMIFS(Table15[Unique ID],Table15[System-Owned Portion],E6729,Table15[If Material Anything Other than "Lead" in Column E,Was Material Ever Previously Lead?],G6729,Table15[Customer-Owned Portion],O6729),Table15[Unique ID],0),0)))</f>
        <v/>
      </c>
      <c r="X6729"/>
    </row>
    <row r="6730" spans="2:24" x14ac:dyDescent="0.25">
      <c r="B6730" s="146"/>
      <c r="C6730" s="31"/>
      <c r="D6730" s="31"/>
      <c r="E6730" s="44"/>
      <c r="F6730" s="43"/>
      <c r="G6730" s="84"/>
      <c r="H6730" s="31"/>
      <c r="I6730" s="208"/>
      <c r="J6730" s="84"/>
      <c r="K6730" s="31"/>
      <c r="L6730" s="31"/>
      <c r="M6730" s="169"/>
      <c r="N6730" s="148"/>
      <c r="O6730" s="106"/>
      <c r="P6730" s="43"/>
      <c r="Q6730" s="31"/>
      <c r="R6730" s="84"/>
      <c r="S6730" s="31"/>
      <c r="T6730" s="31"/>
      <c r="U6730" s="169"/>
      <c r="V6730" s="150"/>
      <c r="W6730" s="141" t="str" cm="1">
        <f t="array" ref="W6730">IF(SUM(LEN(B6730:V6730))=0,"",IF(OR(OR(ISBLANK(F6730),SUM(LEN(C6730),LEN(D6730))=0),AND(NOT(E6730="Unknown"),ISBLANK(J6730)),AND(NOT(O6730="Unknown"),ISBLANK(R6730))),"Missing Information", INDEX(Table15[Entire Service Line Classification], MATCH(SUMIFS(Table15[Unique ID],Table15[System-Owned Portion],E6730,Table15[If Material Anything Other than "Lead" in Column E,Was Material Ever Previously Lead?],G6730,Table15[Customer-Owned Portion],O6730),Table15[Unique ID],0),0)))</f>
        <v/>
      </c>
      <c r="X6730"/>
    </row>
    <row r="6731" spans="2:24" x14ac:dyDescent="0.25">
      <c r="B6731" s="146"/>
      <c r="C6731" s="31"/>
      <c r="D6731" s="31"/>
      <c r="E6731" s="44"/>
      <c r="F6731" s="43"/>
      <c r="G6731" s="84"/>
      <c r="H6731" s="31"/>
      <c r="I6731" s="208"/>
      <c r="J6731" s="84"/>
      <c r="K6731" s="31"/>
      <c r="L6731" s="31"/>
      <c r="M6731" s="169"/>
      <c r="N6731" s="148"/>
      <c r="O6731" s="106"/>
      <c r="P6731" s="43"/>
      <c r="Q6731" s="31"/>
      <c r="R6731" s="84"/>
      <c r="S6731" s="31"/>
      <c r="T6731" s="31"/>
      <c r="U6731" s="169"/>
      <c r="V6731" s="150"/>
      <c r="W6731" s="141" t="str" cm="1">
        <f t="array" ref="W6731">IF(SUM(LEN(B6731:V6731))=0,"",IF(OR(OR(ISBLANK(F6731),SUM(LEN(C6731),LEN(D6731))=0),AND(NOT(E6731="Unknown"),ISBLANK(J6731)),AND(NOT(O6731="Unknown"),ISBLANK(R6731))),"Missing Information", INDEX(Table15[Entire Service Line Classification], MATCH(SUMIFS(Table15[Unique ID],Table15[System-Owned Portion],E6731,Table15[If Material Anything Other than "Lead" in Column E,Was Material Ever Previously Lead?],G6731,Table15[Customer-Owned Portion],O6731),Table15[Unique ID],0),0)))</f>
        <v/>
      </c>
      <c r="X6731"/>
    </row>
    <row r="6732" spans="2:24" x14ac:dyDescent="0.25">
      <c r="B6732" s="146"/>
      <c r="C6732" s="31"/>
      <c r="D6732" s="31"/>
      <c r="E6732" s="44"/>
      <c r="F6732" s="43"/>
      <c r="G6732" s="84"/>
      <c r="H6732" s="31"/>
      <c r="I6732" s="208"/>
      <c r="J6732" s="84"/>
      <c r="K6732" s="31"/>
      <c r="L6732" s="31"/>
      <c r="M6732" s="169"/>
      <c r="N6732" s="148"/>
      <c r="O6732" s="106"/>
      <c r="P6732" s="43"/>
      <c r="Q6732" s="31"/>
      <c r="R6732" s="84"/>
      <c r="S6732" s="31"/>
      <c r="T6732" s="31"/>
      <c r="U6732" s="169"/>
      <c r="V6732" s="150"/>
      <c r="W6732" s="141" t="str" cm="1">
        <f t="array" ref="W6732">IF(SUM(LEN(B6732:V6732))=0,"",IF(OR(OR(ISBLANK(F6732),SUM(LEN(C6732),LEN(D6732))=0),AND(NOT(E6732="Unknown"),ISBLANK(J6732)),AND(NOT(O6732="Unknown"),ISBLANK(R6732))),"Missing Information", INDEX(Table15[Entire Service Line Classification], MATCH(SUMIFS(Table15[Unique ID],Table15[System-Owned Portion],E6732,Table15[If Material Anything Other than "Lead" in Column E,Was Material Ever Previously Lead?],G6732,Table15[Customer-Owned Portion],O6732),Table15[Unique ID],0),0)))</f>
        <v/>
      </c>
      <c r="X6732"/>
    </row>
    <row r="6733" spans="2:24" x14ac:dyDescent="0.25">
      <c r="B6733" s="146"/>
      <c r="C6733" s="31"/>
      <c r="D6733" s="31"/>
      <c r="E6733" s="44"/>
      <c r="F6733" s="43"/>
      <c r="G6733" s="84"/>
      <c r="H6733" s="31"/>
      <c r="I6733" s="208"/>
      <c r="J6733" s="84"/>
      <c r="K6733" s="31"/>
      <c r="L6733" s="31"/>
      <c r="M6733" s="169"/>
      <c r="N6733" s="148"/>
      <c r="O6733" s="106"/>
      <c r="P6733" s="43"/>
      <c r="Q6733" s="31"/>
      <c r="R6733" s="84"/>
      <c r="S6733" s="31"/>
      <c r="T6733" s="31"/>
      <c r="U6733" s="169"/>
      <c r="V6733" s="150"/>
      <c r="W6733" s="141" t="str" cm="1">
        <f t="array" ref="W6733">IF(SUM(LEN(B6733:V6733))=0,"",IF(OR(OR(ISBLANK(F6733),SUM(LEN(C6733),LEN(D6733))=0),AND(NOT(E6733="Unknown"),ISBLANK(J6733)),AND(NOT(O6733="Unknown"),ISBLANK(R6733))),"Missing Information", INDEX(Table15[Entire Service Line Classification], MATCH(SUMIFS(Table15[Unique ID],Table15[System-Owned Portion],E6733,Table15[If Material Anything Other than "Lead" in Column E,Was Material Ever Previously Lead?],G6733,Table15[Customer-Owned Portion],O6733),Table15[Unique ID],0),0)))</f>
        <v/>
      </c>
      <c r="X6733"/>
    </row>
    <row r="6734" spans="2:24" x14ac:dyDescent="0.25">
      <c r="B6734" s="146"/>
      <c r="C6734" s="31"/>
      <c r="D6734" s="31"/>
      <c r="E6734" s="44"/>
      <c r="F6734" s="43"/>
      <c r="G6734" s="84"/>
      <c r="H6734" s="31"/>
      <c r="I6734" s="208"/>
      <c r="J6734" s="84"/>
      <c r="K6734" s="31"/>
      <c r="L6734" s="31"/>
      <c r="M6734" s="169"/>
      <c r="N6734" s="148"/>
      <c r="O6734" s="106"/>
      <c r="P6734" s="43"/>
      <c r="Q6734" s="31"/>
      <c r="R6734" s="84"/>
      <c r="S6734" s="31"/>
      <c r="T6734" s="31"/>
      <c r="U6734" s="169"/>
      <c r="V6734" s="150"/>
      <c r="W6734" s="141" t="str" cm="1">
        <f t="array" ref="W6734">IF(SUM(LEN(B6734:V6734))=0,"",IF(OR(OR(ISBLANK(F6734),SUM(LEN(C6734),LEN(D6734))=0),AND(NOT(E6734="Unknown"),ISBLANK(J6734)),AND(NOT(O6734="Unknown"),ISBLANK(R6734))),"Missing Information", INDEX(Table15[Entire Service Line Classification], MATCH(SUMIFS(Table15[Unique ID],Table15[System-Owned Portion],E6734,Table15[If Material Anything Other than "Lead" in Column E,Was Material Ever Previously Lead?],G6734,Table15[Customer-Owned Portion],O6734),Table15[Unique ID],0),0)))</f>
        <v/>
      </c>
      <c r="X6734"/>
    </row>
    <row r="6735" spans="2:24" x14ac:dyDescent="0.25">
      <c r="B6735" s="146"/>
      <c r="C6735" s="31"/>
      <c r="D6735" s="31"/>
      <c r="E6735" s="44"/>
      <c r="F6735" s="43"/>
      <c r="G6735" s="84"/>
      <c r="H6735" s="31"/>
      <c r="I6735" s="208"/>
      <c r="J6735" s="84"/>
      <c r="K6735" s="31"/>
      <c r="L6735" s="31"/>
      <c r="M6735" s="169"/>
      <c r="N6735" s="148"/>
      <c r="O6735" s="106"/>
      <c r="P6735" s="43"/>
      <c r="Q6735" s="31"/>
      <c r="R6735" s="84"/>
      <c r="S6735" s="31"/>
      <c r="T6735" s="31"/>
      <c r="U6735" s="169"/>
      <c r="V6735" s="150"/>
      <c r="W6735" s="141" t="str" cm="1">
        <f t="array" ref="W6735">IF(SUM(LEN(B6735:V6735))=0,"",IF(OR(OR(ISBLANK(F6735),SUM(LEN(C6735),LEN(D6735))=0),AND(NOT(E6735="Unknown"),ISBLANK(J6735)),AND(NOT(O6735="Unknown"),ISBLANK(R6735))),"Missing Information", INDEX(Table15[Entire Service Line Classification], MATCH(SUMIFS(Table15[Unique ID],Table15[System-Owned Portion],E6735,Table15[If Material Anything Other than "Lead" in Column E,Was Material Ever Previously Lead?],G6735,Table15[Customer-Owned Portion],O6735),Table15[Unique ID],0),0)))</f>
        <v/>
      </c>
      <c r="X6735"/>
    </row>
    <row r="6736" spans="2:24" x14ac:dyDescent="0.25">
      <c r="B6736" s="146"/>
      <c r="C6736" s="31"/>
      <c r="D6736" s="31"/>
      <c r="E6736" s="44"/>
      <c r="F6736" s="43"/>
      <c r="G6736" s="84"/>
      <c r="H6736" s="31"/>
      <c r="I6736" s="208"/>
      <c r="J6736" s="84"/>
      <c r="K6736" s="31"/>
      <c r="L6736" s="31"/>
      <c r="M6736" s="169"/>
      <c r="N6736" s="148"/>
      <c r="O6736" s="106"/>
      <c r="P6736" s="43"/>
      <c r="Q6736" s="31"/>
      <c r="R6736" s="84"/>
      <c r="S6736" s="31"/>
      <c r="T6736" s="31"/>
      <c r="U6736" s="169"/>
      <c r="V6736" s="150"/>
      <c r="W6736" s="141" t="str" cm="1">
        <f t="array" ref="W6736">IF(SUM(LEN(B6736:V6736))=0,"",IF(OR(OR(ISBLANK(F6736),SUM(LEN(C6736),LEN(D6736))=0),AND(NOT(E6736="Unknown"),ISBLANK(J6736)),AND(NOT(O6736="Unknown"),ISBLANK(R6736))),"Missing Information", INDEX(Table15[Entire Service Line Classification], MATCH(SUMIFS(Table15[Unique ID],Table15[System-Owned Portion],E6736,Table15[If Material Anything Other than "Lead" in Column E,Was Material Ever Previously Lead?],G6736,Table15[Customer-Owned Portion],O6736),Table15[Unique ID],0),0)))</f>
        <v/>
      </c>
      <c r="X6736"/>
    </row>
    <row r="6737" spans="2:24" x14ac:dyDescent="0.25">
      <c r="B6737" s="146"/>
      <c r="C6737" s="31"/>
      <c r="D6737" s="31"/>
      <c r="E6737" s="44"/>
      <c r="F6737" s="43"/>
      <c r="G6737" s="84"/>
      <c r="H6737" s="31"/>
      <c r="I6737" s="208"/>
      <c r="J6737" s="84"/>
      <c r="K6737" s="31"/>
      <c r="L6737" s="31"/>
      <c r="M6737" s="169"/>
      <c r="N6737" s="148"/>
      <c r="O6737" s="106"/>
      <c r="P6737" s="43"/>
      <c r="Q6737" s="31"/>
      <c r="R6737" s="84"/>
      <c r="S6737" s="31"/>
      <c r="T6737" s="31"/>
      <c r="U6737" s="169"/>
      <c r="V6737" s="150"/>
      <c r="W6737" s="141" t="str" cm="1">
        <f t="array" ref="W6737">IF(SUM(LEN(B6737:V6737))=0,"",IF(OR(OR(ISBLANK(F6737),SUM(LEN(C6737),LEN(D6737))=0),AND(NOT(E6737="Unknown"),ISBLANK(J6737)),AND(NOT(O6737="Unknown"),ISBLANK(R6737))),"Missing Information", INDEX(Table15[Entire Service Line Classification], MATCH(SUMIFS(Table15[Unique ID],Table15[System-Owned Portion],E6737,Table15[If Material Anything Other than "Lead" in Column E,Was Material Ever Previously Lead?],G6737,Table15[Customer-Owned Portion],O6737),Table15[Unique ID],0),0)))</f>
        <v/>
      </c>
      <c r="X6737"/>
    </row>
    <row r="6738" spans="2:24" x14ac:dyDescent="0.25">
      <c r="B6738" s="146"/>
      <c r="C6738" s="31"/>
      <c r="D6738" s="31"/>
      <c r="E6738" s="44"/>
      <c r="F6738" s="43"/>
      <c r="G6738" s="84"/>
      <c r="H6738" s="31"/>
      <c r="I6738" s="208"/>
      <c r="J6738" s="84"/>
      <c r="K6738" s="31"/>
      <c r="L6738" s="31"/>
      <c r="M6738" s="169"/>
      <c r="N6738" s="148"/>
      <c r="O6738" s="106"/>
      <c r="P6738" s="43"/>
      <c r="Q6738" s="31"/>
      <c r="R6738" s="84"/>
      <c r="S6738" s="31"/>
      <c r="T6738" s="31"/>
      <c r="U6738" s="169"/>
      <c r="V6738" s="150"/>
      <c r="W6738" s="141" t="str" cm="1">
        <f t="array" ref="W6738">IF(SUM(LEN(B6738:V6738))=0,"",IF(OR(OR(ISBLANK(F6738),SUM(LEN(C6738),LEN(D6738))=0),AND(NOT(E6738="Unknown"),ISBLANK(J6738)),AND(NOT(O6738="Unknown"),ISBLANK(R6738))),"Missing Information", INDEX(Table15[Entire Service Line Classification], MATCH(SUMIFS(Table15[Unique ID],Table15[System-Owned Portion],E6738,Table15[If Material Anything Other than "Lead" in Column E,Was Material Ever Previously Lead?],G6738,Table15[Customer-Owned Portion],O6738),Table15[Unique ID],0),0)))</f>
        <v/>
      </c>
      <c r="X6738"/>
    </row>
    <row r="6739" spans="2:24" x14ac:dyDescent="0.25">
      <c r="B6739" s="146"/>
      <c r="C6739" s="31"/>
      <c r="D6739" s="31"/>
      <c r="E6739" s="44"/>
      <c r="F6739" s="43"/>
      <c r="G6739" s="84"/>
      <c r="H6739" s="31"/>
      <c r="I6739" s="208"/>
      <c r="J6739" s="84"/>
      <c r="K6739" s="31"/>
      <c r="L6739" s="31"/>
      <c r="M6739" s="169"/>
      <c r="N6739" s="148"/>
      <c r="O6739" s="106"/>
      <c r="P6739" s="43"/>
      <c r="Q6739" s="31"/>
      <c r="R6739" s="84"/>
      <c r="S6739" s="31"/>
      <c r="T6739" s="31"/>
      <c r="U6739" s="169"/>
      <c r="V6739" s="150"/>
      <c r="W6739" s="141" t="str" cm="1">
        <f t="array" ref="W6739">IF(SUM(LEN(B6739:V6739))=0,"",IF(OR(OR(ISBLANK(F6739),SUM(LEN(C6739),LEN(D6739))=0),AND(NOT(E6739="Unknown"),ISBLANK(J6739)),AND(NOT(O6739="Unknown"),ISBLANK(R6739))),"Missing Information", INDEX(Table15[Entire Service Line Classification], MATCH(SUMIFS(Table15[Unique ID],Table15[System-Owned Portion],E6739,Table15[If Material Anything Other than "Lead" in Column E,Was Material Ever Previously Lead?],G6739,Table15[Customer-Owned Portion],O6739),Table15[Unique ID],0),0)))</f>
        <v/>
      </c>
      <c r="X6739"/>
    </row>
    <row r="6740" spans="2:24" x14ac:dyDescent="0.25">
      <c r="B6740" s="146"/>
      <c r="C6740" s="31"/>
      <c r="D6740" s="31"/>
      <c r="E6740" s="44"/>
      <c r="F6740" s="43"/>
      <c r="G6740" s="84"/>
      <c r="H6740" s="31"/>
      <c r="I6740" s="208"/>
      <c r="J6740" s="84"/>
      <c r="K6740" s="31"/>
      <c r="L6740" s="31"/>
      <c r="M6740" s="169"/>
      <c r="N6740" s="148"/>
      <c r="O6740" s="106"/>
      <c r="P6740" s="43"/>
      <c r="Q6740" s="31"/>
      <c r="R6740" s="84"/>
      <c r="S6740" s="31"/>
      <c r="T6740" s="31"/>
      <c r="U6740" s="169"/>
      <c r="V6740" s="150"/>
      <c r="W6740" s="141" t="str" cm="1">
        <f t="array" ref="W6740">IF(SUM(LEN(B6740:V6740))=0,"",IF(OR(OR(ISBLANK(F6740),SUM(LEN(C6740),LEN(D6740))=0),AND(NOT(E6740="Unknown"),ISBLANK(J6740)),AND(NOT(O6740="Unknown"),ISBLANK(R6740))),"Missing Information", INDEX(Table15[Entire Service Line Classification], MATCH(SUMIFS(Table15[Unique ID],Table15[System-Owned Portion],E6740,Table15[If Material Anything Other than "Lead" in Column E,Was Material Ever Previously Lead?],G6740,Table15[Customer-Owned Portion],O6740),Table15[Unique ID],0),0)))</f>
        <v/>
      </c>
      <c r="X6740"/>
    </row>
    <row r="6741" spans="2:24" x14ac:dyDescent="0.25">
      <c r="B6741" s="146"/>
      <c r="C6741" s="31"/>
      <c r="D6741" s="31"/>
      <c r="E6741" s="44"/>
      <c r="F6741" s="43"/>
      <c r="G6741" s="84"/>
      <c r="H6741" s="31"/>
      <c r="I6741" s="208"/>
      <c r="J6741" s="84"/>
      <c r="K6741" s="31"/>
      <c r="L6741" s="31"/>
      <c r="M6741" s="169"/>
      <c r="N6741" s="148"/>
      <c r="O6741" s="106"/>
      <c r="P6741" s="43"/>
      <c r="Q6741" s="31"/>
      <c r="R6741" s="84"/>
      <c r="S6741" s="31"/>
      <c r="T6741" s="31"/>
      <c r="U6741" s="169"/>
      <c r="V6741" s="150"/>
      <c r="W6741" s="141" t="str" cm="1">
        <f t="array" ref="W6741">IF(SUM(LEN(B6741:V6741))=0,"",IF(OR(OR(ISBLANK(F6741),SUM(LEN(C6741),LEN(D6741))=0),AND(NOT(E6741="Unknown"),ISBLANK(J6741)),AND(NOT(O6741="Unknown"),ISBLANK(R6741))),"Missing Information", INDEX(Table15[Entire Service Line Classification], MATCH(SUMIFS(Table15[Unique ID],Table15[System-Owned Portion],E6741,Table15[If Material Anything Other than "Lead" in Column E,Was Material Ever Previously Lead?],G6741,Table15[Customer-Owned Portion],O6741),Table15[Unique ID],0),0)))</f>
        <v/>
      </c>
      <c r="X6741"/>
    </row>
    <row r="6742" spans="2:24" x14ac:dyDescent="0.25">
      <c r="B6742" s="146"/>
      <c r="C6742" s="31"/>
      <c r="D6742" s="31"/>
      <c r="E6742" s="44"/>
      <c r="F6742" s="43"/>
      <c r="G6742" s="84"/>
      <c r="H6742" s="31"/>
      <c r="I6742" s="208"/>
      <c r="J6742" s="84"/>
      <c r="K6742" s="31"/>
      <c r="L6742" s="31"/>
      <c r="M6742" s="169"/>
      <c r="N6742" s="148"/>
      <c r="O6742" s="106"/>
      <c r="P6742" s="43"/>
      <c r="Q6742" s="31"/>
      <c r="R6742" s="84"/>
      <c r="S6742" s="31"/>
      <c r="T6742" s="31"/>
      <c r="U6742" s="169"/>
      <c r="V6742" s="150"/>
      <c r="W6742" s="141" t="str" cm="1">
        <f t="array" ref="W6742">IF(SUM(LEN(B6742:V6742))=0,"",IF(OR(OR(ISBLANK(F6742),SUM(LEN(C6742),LEN(D6742))=0),AND(NOT(E6742="Unknown"),ISBLANK(J6742)),AND(NOT(O6742="Unknown"),ISBLANK(R6742))),"Missing Information", INDEX(Table15[Entire Service Line Classification], MATCH(SUMIFS(Table15[Unique ID],Table15[System-Owned Portion],E6742,Table15[If Material Anything Other than "Lead" in Column E,Was Material Ever Previously Lead?],G6742,Table15[Customer-Owned Portion],O6742),Table15[Unique ID],0),0)))</f>
        <v/>
      </c>
      <c r="X6742"/>
    </row>
    <row r="6743" spans="2:24" x14ac:dyDescent="0.25">
      <c r="B6743" s="146"/>
      <c r="C6743" s="31"/>
      <c r="D6743" s="31"/>
      <c r="E6743" s="44"/>
      <c r="F6743" s="43"/>
      <c r="G6743" s="84"/>
      <c r="H6743" s="31"/>
      <c r="I6743" s="208"/>
      <c r="J6743" s="84"/>
      <c r="K6743" s="31"/>
      <c r="L6743" s="31"/>
      <c r="M6743" s="169"/>
      <c r="N6743" s="148"/>
      <c r="O6743" s="106"/>
      <c r="P6743" s="43"/>
      <c r="Q6743" s="31"/>
      <c r="R6743" s="84"/>
      <c r="S6743" s="31"/>
      <c r="T6743" s="31"/>
      <c r="U6743" s="169"/>
      <c r="V6743" s="150"/>
      <c r="W6743" s="141" t="str" cm="1">
        <f t="array" ref="W6743">IF(SUM(LEN(B6743:V6743))=0,"",IF(OR(OR(ISBLANK(F6743),SUM(LEN(C6743),LEN(D6743))=0),AND(NOT(E6743="Unknown"),ISBLANK(J6743)),AND(NOT(O6743="Unknown"),ISBLANK(R6743))),"Missing Information", INDEX(Table15[Entire Service Line Classification], MATCH(SUMIFS(Table15[Unique ID],Table15[System-Owned Portion],E6743,Table15[If Material Anything Other than "Lead" in Column E,Was Material Ever Previously Lead?],G6743,Table15[Customer-Owned Portion],O6743),Table15[Unique ID],0),0)))</f>
        <v/>
      </c>
      <c r="X6743"/>
    </row>
    <row r="6744" spans="2:24" x14ac:dyDescent="0.25">
      <c r="B6744" s="146"/>
      <c r="C6744" s="31"/>
      <c r="D6744" s="31"/>
      <c r="E6744" s="44"/>
      <c r="F6744" s="43"/>
      <c r="G6744" s="84"/>
      <c r="H6744" s="31"/>
      <c r="I6744" s="208"/>
      <c r="J6744" s="84"/>
      <c r="K6744" s="31"/>
      <c r="L6744" s="31"/>
      <c r="M6744" s="169"/>
      <c r="N6744" s="148"/>
      <c r="O6744" s="106"/>
      <c r="P6744" s="43"/>
      <c r="Q6744" s="31"/>
      <c r="R6744" s="84"/>
      <c r="S6744" s="31"/>
      <c r="T6744" s="31"/>
      <c r="U6744" s="169"/>
      <c r="V6744" s="150"/>
      <c r="W6744" s="141" t="str" cm="1">
        <f t="array" ref="W6744">IF(SUM(LEN(B6744:V6744))=0,"",IF(OR(OR(ISBLANK(F6744),SUM(LEN(C6744),LEN(D6744))=0),AND(NOT(E6744="Unknown"),ISBLANK(J6744)),AND(NOT(O6744="Unknown"),ISBLANK(R6744))),"Missing Information", INDEX(Table15[Entire Service Line Classification], MATCH(SUMIFS(Table15[Unique ID],Table15[System-Owned Portion],E6744,Table15[If Material Anything Other than "Lead" in Column E,Was Material Ever Previously Lead?],G6744,Table15[Customer-Owned Portion],O6744),Table15[Unique ID],0),0)))</f>
        <v/>
      </c>
      <c r="X6744"/>
    </row>
    <row r="6745" spans="2:24" x14ac:dyDescent="0.25">
      <c r="B6745" s="146"/>
      <c r="C6745" s="31"/>
      <c r="D6745" s="31"/>
      <c r="E6745" s="44"/>
      <c r="F6745" s="43"/>
      <c r="G6745" s="84"/>
      <c r="H6745" s="31"/>
      <c r="I6745" s="208"/>
      <c r="J6745" s="84"/>
      <c r="K6745" s="31"/>
      <c r="L6745" s="31"/>
      <c r="M6745" s="169"/>
      <c r="N6745" s="148"/>
      <c r="O6745" s="106"/>
      <c r="P6745" s="43"/>
      <c r="Q6745" s="31"/>
      <c r="R6745" s="84"/>
      <c r="S6745" s="31"/>
      <c r="T6745" s="31"/>
      <c r="U6745" s="169"/>
      <c r="V6745" s="150"/>
      <c r="W6745" s="141" t="str" cm="1">
        <f t="array" ref="W6745">IF(SUM(LEN(B6745:V6745))=0,"",IF(OR(OR(ISBLANK(F6745),SUM(LEN(C6745),LEN(D6745))=0),AND(NOT(E6745="Unknown"),ISBLANK(J6745)),AND(NOT(O6745="Unknown"),ISBLANK(R6745))),"Missing Information", INDEX(Table15[Entire Service Line Classification], MATCH(SUMIFS(Table15[Unique ID],Table15[System-Owned Portion],E6745,Table15[If Material Anything Other than "Lead" in Column E,Was Material Ever Previously Lead?],G6745,Table15[Customer-Owned Portion],O6745),Table15[Unique ID],0),0)))</f>
        <v/>
      </c>
      <c r="X6745"/>
    </row>
    <row r="6746" spans="2:24" x14ac:dyDescent="0.25">
      <c r="B6746" s="146"/>
      <c r="C6746" s="31"/>
      <c r="D6746" s="31"/>
      <c r="E6746" s="44"/>
      <c r="F6746" s="43"/>
      <c r="G6746" s="84"/>
      <c r="H6746" s="31"/>
      <c r="I6746" s="208"/>
      <c r="J6746" s="84"/>
      <c r="K6746" s="31"/>
      <c r="L6746" s="31"/>
      <c r="M6746" s="169"/>
      <c r="N6746" s="148"/>
      <c r="O6746" s="106"/>
      <c r="P6746" s="43"/>
      <c r="Q6746" s="31"/>
      <c r="R6746" s="84"/>
      <c r="S6746" s="31"/>
      <c r="T6746" s="31"/>
      <c r="U6746" s="169"/>
      <c r="V6746" s="150"/>
      <c r="W6746" s="141" t="str" cm="1">
        <f t="array" ref="W6746">IF(SUM(LEN(B6746:V6746))=0,"",IF(OR(OR(ISBLANK(F6746),SUM(LEN(C6746),LEN(D6746))=0),AND(NOT(E6746="Unknown"),ISBLANK(J6746)),AND(NOT(O6746="Unknown"),ISBLANK(R6746))),"Missing Information", INDEX(Table15[Entire Service Line Classification], MATCH(SUMIFS(Table15[Unique ID],Table15[System-Owned Portion],E6746,Table15[If Material Anything Other than "Lead" in Column E,Was Material Ever Previously Lead?],G6746,Table15[Customer-Owned Portion],O6746),Table15[Unique ID],0),0)))</f>
        <v/>
      </c>
      <c r="X6746"/>
    </row>
    <row r="6747" spans="2:24" x14ac:dyDescent="0.25">
      <c r="B6747" s="146"/>
      <c r="C6747" s="31"/>
      <c r="D6747" s="31"/>
      <c r="E6747" s="44"/>
      <c r="F6747" s="43"/>
      <c r="G6747" s="84"/>
      <c r="H6747" s="31"/>
      <c r="I6747" s="208"/>
      <c r="J6747" s="84"/>
      <c r="K6747" s="31"/>
      <c r="L6747" s="31"/>
      <c r="M6747" s="169"/>
      <c r="N6747" s="148"/>
      <c r="O6747" s="106"/>
      <c r="P6747" s="43"/>
      <c r="Q6747" s="31"/>
      <c r="R6747" s="84"/>
      <c r="S6747" s="31"/>
      <c r="T6747" s="31"/>
      <c r="U6747" s="169"/>
      <c r="V6747" s="150"/>
      <c r="W6747" s="141" t="str" cm="1">
        <f t="array" ref="W6747">IF(SUM(LEN(B6747:V6747))=0,"",IF(OR(OR(ISBLANK(F6747),SUM(LEN(C6747),LEN(D6747))=0),AND(NOT(E6747="Unknown"),ISBLANK(J6747)),AND(NOT(O6747="Unknown"),ISBLANK(R6747))),"Missing Information", INDEX(Table15[Entire Service Line Classification], MATCH(SUMIFS(Table15[Unique ID],Table15[System-Owned Portion],E6747,Table15[If Material Anything Other than "Lead" in Column E,Was Material Ever Previously Lead?],G6747,Table15[Customer-Owned Portion],O6747),Table15[Unique ID],0),0)))</f>
        <v/>
      </c>
      <c r="X6747"/>
    </row>
    <row r="6748" spans="2:24" x14ac:dyDescent="0.25">
      <c r="B6748" s="146"/>
      <c r="C6748" s="31"/>
      <c r="D6748" s="31"/>
      <c r="E6748" s="44"/>
      <c r="F6748" s="43"/>
      <c r="G6748" s="84"/>
      <c r="H6748" s="31"/>
      <c r="I6748" s="208"/>
      <c r="J6748" s="84"/>
      <c r="K6748" s="31"/>
      <c r="L6748" s="31"/>
      <c r="M6748" s="169"/>
      <c r="N6748" s="148"/>
      <c r="O6748" s="106"/>
      <c r="P6748" s="43"/>
      <c r="Q6748" s="31"/>
      <c r="R6748" s="84"/>
      <c r="S6748" s="31"/>
      <c r="T6748" s="31"/>
      <c r="U6748" s="169"/>
      <c r="V6748" s="150"/>
      <c r="W6748" s="141" t="str" cm="1">
        <f t="array" ref="W6748">IF(SUM(LEN(B6748:V6748))=0,"",IF(OR(OR(ISBLANK(F6748),SUM(LEN(C6748),LEN(D6748))=0),AND(NOT(E6748="Unknown"),ISBLANK(J6748)),AND(NOT(O6748="Unknown"),ISBLANK(R6748))),"Missing Information", INDEX(Table15[Entire Service Line Classification], MATCH(SUMIFS(Table15[Unique ID],Table15[System-Owned Portion],E6748,Table15[If Material Anything Other than "Lead" in Column E,Was Material Ever Previously Lead?],G6748,Table15[Customer-Owned Portion],O6748),Table15[Unique ID],0),0)))</f>
        <v/>
      </c>
      <c r="X6748"/>
    </row>
    <row r="6749" spans="2:24" x14ac:dyDescent="0.25">
      <c r="B6749" s="146"/>
      <c r="C6749" s="31"/>
      <c r="D6749" s="31"/>
      <c r="E6749" s="44"/>
      <c r="F6749" s="43"/>
      <c r="G6749" s="84"/>
      <c r="H6749" s="31"/>
      <c r="I6749" s="208"/>
      <c r="J6749" s="84"/>
      <c r="K6749" s="31"/>
      <c r="L6749" s="31"/>
      <c r="M6749" s="169"/>
      <c r="N6749" s="148"/>
      <c r="O6749" s="106"/>
      <c r="P6749" s="43"/>
      <c r="Q6749" s="31"/>
      <c r="R6749" s="84"/>
      <c r="S6749" s="31"/>
      <c r="T6749" s="31"/>
      <c r="U6749" s="169"/>
      <c r="V6749" s="150"/>
      <c r="W6749" s="141" t="str" cm="1">
        <f t="array" ref="W6749">IF(SUM(LEN(B6749:V6749))=0,"",IF(OR(OR(ISBLANK(F6749),SUM(LEN(C6749),LEN(D6749))=0),AND(NOT(E6749="Unknown"),ISBLANK(J6749)),AND(NOT(O6749="Unknown"),ISBLANK(R6749))),"Missing Information", INDEX(Table15[Entire Service Line Classification], MATCH(SUMIFS(Table15[Unique ID],Table15[System-Owned Portion],E6749,Table15[If Material Anything Other than "Lead" in Column E,Was Material Ever Previously Lead?],G6749,Table15[Customer-Owned Portion],O6749),Table15[Unique ID],0),0)))</f>
        <v/>
      </c>
      <c r="X6749"/>
    </row>
    <row r="6750" spans="2:24" x14ac:dyDescent="0.25">
      <c r="B6750" s="146"/>
      <c r="C6750" s="31"/>
      <c r="D6750" s="31"/>
      <c r="E6750" s="44"/>
      <c r="F6750" s="43"/>
      <c r="G6750" s="84"/>
      <c r="H6750" s="31"/>
      <c r="I6750" s="208"/>
      <c r="J6750" s="84"/>
      <c r="K6750" s="31"/>
      <c r="L6750" s="31"/>
      <c r="M6750" s="169"/>
      <c r="N6750" s="148"/>
      <c r="O6750" s="106"/>
      <c r="P6750" s="43"/>
      <c r="Q6750" s="31"/>
      <c r="R6750" s="84"/>
      <c r="S6750" s="31"/>
      <c r="T6750" s="31"/>
      <c r="U6750" s="169"/>
      <c r="V6750" s="150"/>
      <c r="W6750" s="141" t="str" cm="1">
        <f t="array" ref="W6750">IF(SUM(LEN(B6750:V6750))=0,"",IF(OR(OR(ISBLANK(F6750),SUM(LEN(C6750),LEN(D6750))=0),AND(NOT(E6750="Unknown"),ISBLANK(J6750)),AND(NOT(O6750="Unknown"),ISBLANK(R6750))),"Missing Information", INDEX(Table15[Entire Service Line Classification], MATCH(SUMIFS(Table15[Unique ID],Table15[System-Owned Portion],E6750,Table15[If Material Anything Other than "Lead" in Column E,Was Material Ever Previously Lead?],G6750,Table15[Customer-Owned Portion],O6750),Table15[Unique ID],0),0)))</f>
        <v/>
      </c>
      <c r="X6750"/>
    </row>
    <row r="6751" spans="2:24" x14ac:dyDescent="0.25">
      <c r="B6751" s="146"/>
      <c r="C6751" s="31"/>
      <c r="D6751" s="31"/>
      <c r="E6751" s="44"/>
      <c r="F6751" s="43"/>
      <c r="G6751" s="84"/>
      <c r="H6751" s="31"/>
      <c r="I6751" s="208"/>
      <c r="J6751" s="84"/>
      <c r="K6751" s="31"/>
      <c r="L6751" s="31"/>
      <c r="M6751" s="169"/>
      <c r="N6751" s="148"/>
      <c r="O6751" s="106"/>
      <c r="P6751" s="43"/>
      <c r="Q6751" s="31"/>
      <c r="R6751" s="84"/>
      <c r="S6751" s="31"/>
      <c r="T6751" s="31"/>
      <c r="U6751" s="169"/>
      <c r="V6751" s="150"/>
      <c r="W6751" s="141" t="str" cm="1">
        <f t="array" ref="W6751">IF(SUM(LEN(B6751:V6751))=0,"",IF(OR(OR(ISBLANK(F6751),SUM(LEN(C6751),LEN(D6751))=0),AND(NOT(E6751="Unknown"),ISBLANK(J6751)),AND(NOT(O6751="Unknown"),ISBLANK(R6751))),"Missing Information", INDEX(Table15[Entire Service Line Classification], MATCH(SUMIFS(Table15[Unique ID],Table15[System-Owned Portion],E6751,Table15[If Material Anything Other than "Lead" in Column E,Was Material Ever Previously Lead?],G6751,Table15[Customer-Owned Portion],O6751),Table15[Unique ID],0),0)))</f>
        <v/>
      </c>
      <c r="X6751"/>
    </row>
    <row r="6752" spans="2:24" x14ac:dyDescent="0.25">
      <c r="B6752" s="146"/>
      <c r="C6752" s="31"/>
      <c r="D6752" s="31"/>
      <c r="E6752" s="44"/>
      <c r="F6752" s="43"/>
      <c r="G6752" s="84"/>
      <c r="H6752" s="31"/>
      <c r="I6752" s="208"/>
      <c r="J6752" s="84"/>
      <c r="K6752" s="31"/>
      <c r="L6752" s="31"/>
      <c r="M6752" s="169"/>
      <c r="N6752" s="148"/>
      <c r="O6752" s="106"/>
      <c r="P6752" s="43"/>
      <c r="Q6752" s="31"/>
      <c r="R6752" s="84"/>
      <c r="S6752" s="31"/>
      <c r="T6752" s="31"/>
      <c r="U6752" s="169"/>
      <c r="V6752" s="150"/>
      <c r="W6752" s="141" t="str" cm="1">
        <f t="array" ref="W6752">IF(SUM(LEN(B6752:V6752))=0,"",IF(OR(OR(ISBLANK(F6752),SUM(LEN(C6752),LEN(D6752))=0),AND(NOT(E6752="Unknown"),ISBLANK(J6752)),AND(NOT(O6752="Unknown"),ISBLANK(R6752))),"Missing Information", INDEX(Table15[Entire Service Line Classification], MATCH(SUMIFS(Table15[Unique ID],Table15[System-Owned Portion],E6752,Table15[If Material Anything Other than "Lead" in Column E,Was Material Ever Previously Lead?],G6752,Table15[Customer-Owned Portion],O6752),Table15[Unique ID],0),0)))</f>
        <v/>
      </c>
      <c r="X6752"/>
    </row>
    <row r="6753" spans="2:24" x14ac:dyDescent="0.25">
      <c r="B6753" s="146"/>
      <c r="C6753" s="31"/>
      <c r="D6753" s="31"/>
      <c r="E6753" s="44"/>
      <c r="F6753" s="43"/>
      <c r="G6753" s="84"/>
      <c r="H6753" s="31"/>
      <c r="I6753" s="208"/>
      <c r="J6753" s="84"/>
      <c r="K6753" s="31"/>
      <c r="L6753" s="31"/>
      <c r="M6753" s="169"/>
      <c r="N6753" s="148"/>
      <c r="O6753" s="106"/>
      <c r="P6753" s="43"/>
      <c r="Q6753" s="31"/>
      <c r="R6753" s="84"/>
      <c r="S6753" s="31"/>
      <c r="T6753" s="31"/>
      <c r="U6753" s="169"/>
      <c r="V6753" s="150"/>
      <c r="W6753" s="141" t="str" cm="1">
        <f t="array" ref="W6753">IF(SUM(LEN(B6753:V6753))=0,"",IF(OR(OR(ISBLANK(F6753),SUM(LEN(C6753),LEN(D6753))=0),AND(NOT(E6753="Unknown"),ISBLANK(J6753)),AND(NOT(O6753="Unknown"),ISBLANK(R6753))),"Missing Information", INDEX(Table15[Entire Service Line Classification], MATCH(SUMIFS(Table15[Unique ID],Table15[System-Owned Portion],E6753,Table15[If Material Anything Other than "Lead" in Column E,Was Material Ever Previously Lead?],G6753,Table15[Customer-Owned Portion],O6753),Table15[Unique ID],0),0)))</f>
        <v/>
      </c>
      <c r="X6753"/>
    </row>
    <row r="6754" spans="2:24" x14ac:dyDescent="0.25">
      <c r="B6754" s="146"/>
      <c r="C6754" s="31"/>
      <c r="D6754" s="31"/>
      <c r="E6754" s="44"/>
      <c r="F6754" s="43"/>
      <c r="G6754" s="84"/>
      <c r="H6754" s="31"/>
      <c r="I6754" s="208"/>
      <c r="J6754" s="84"/>
      <c r="K6754" s="31"/>
      <c r="L6754" s="31"/>
      <c r="M6754" s="169"/>
      <c r="N6754" s="148"/>
      <c r="O6754" s="106"/>
      <c r="P6754" s="43"/>
      <c r="Q6754" s="31"/>
      <c r="R6754" s="84"/>
      <c r="S6754" s="31"/>
      <c r="T6754" s="31"/>
      <c r="U6754" s="169"/>
      <c r="V6754" s="150"/>
      <c r="W6754" s="141" t="str" cm="1">
        <f t="array" ref="W6754">IF(SUM(LEN(B6754:V6754))=0,"",IF(OR(OR(ISBLANK(F6754),SUM(LEN(C6754),LEN(D6754))=0),AND(NOT(E6754="Unknown"),ISBLANK(J6754)),AND(NOT(O6754="Unknown"),ISBLANK(R6754))),"Missing Information", INDEX(Table15[Entire Service Line Classification], MATCH(SUMIFS(Table15[Unique ID],Table15[System-Owned Portion],E6754,Table15[If Material Anything Other than "Lead" in Column E,Was Material Ever Previously Lead?],G6754,Table15[Customer-Owned Portion],O6754),Table15[Unique ID],0),0)))</f>
        <v/>
      </c>
      <c r="X6754"/>
    </row>
    <row r="6755" spans="2:24" x14ac:dyDescent="0.25">
      <c r="B6755" s="146"/>
      <c r="C6755" s="31"/>
      <c r="D6755" s="31"/>
      <c r="E6755" s="44"/>
      <c r="F6755" s="43"/>
      <c r="G6755" s="84"/>
      <c r="H6755" s="31"/>
      <c r="I6755" s="208"/>
      <c r="J6755" s="84"/>
      <c r="K6755" s="31"/>
      <c r="L6755" s="31"/>
      <c r="M6755" s="169"/>
      <c r="N6755" s="148"/>
      <c r="O6755" s="106"/>
      <c r="P6755" s="43"/>
      <c r="Q6755" s="31"/>
      <c r="R6755" s="84"/>
      <c r="S6755" s="31"/>
      <c r="T6755" s="31"/>
      <c r="U6755" s="169"/>
      <c r="V6755" s="150"/>
      <c r="W6755" s="141" t="str" cm="1">
        <f t="array" ref="W6755">IF(SUM(LEN(B6755:V6755))=0,"",IF(OR(OR(ISBLANK(F6755),SUM(LEN(C6755),LEN(D6755))=0),AND(NOT(E6755="Unknown"),ISBLANK(J6755)),AND(NOT(O6755="Unknown"),ISBLANK(R6755))),"Missing Information", INDEX(Table15[Entire Service Line Classification], MATCH(SUMIFS(Table15[Unique ID],Table15[System-Owned Portion],E6755,Table15[If Material Anything Other than "Lead" in Column E,Was Material Ever Previously Lead?],G6755,Table15[Customer-Owned Portion],O6755),Table15[Unique ID],0),0)))</f>
        <v/>
      </c>
      <c r="X6755"/>
    </row>
    <row r="6756" spans="2:24" x14ac:dyDescent="0.25">
      <c r="B6756" s="146"/>
      <c r="C6756" s="31"/>
      <c r="D6756" s="31"/>
      <c r="E6756" s="44"/>
      <c r="F6756" s="43"/>
      <c r="G6756" s="84"/>
      <c r="H6756" s="31"/>
      <c r="I6756" s="208"/>
      <c r="J6756" s="84"/>
      <c r="K6756" s="31"/>
      <c r="L6756" s="31"/>
      <c r="M6756" s="169"/>
      <c r="N6756" s="148"/>
      <c r="O6756" s="106"/>
      <c r="P6756" s="43"/>
      <c r="Q6756" s="31"/>
      <c r="R6756" s="84"/>
      <c r="S6756" s="31"/>
      <c r="T6756" s="31"/>
      <c r="U6756" s="169"/>
      <c r="V6756" s="150"/>
      <c r="W6756" s="141" t="str" cm="1">
        <f t="array" ref="W6756">IF(SUM(LEN(B6756:V6756))=0,"",IF(OR(OR(ISBLANK(F6756),SUM(LEN(C6756),LEN(D6756))=0),AND(NOT(E6756="Unknown"),ISBLANK(J6756)),AND(NOT(O6756="Unknown"),ISBLANK(R6756))),"Missing Information", INDEX(Table15[Entire Service Line Classification], MATCH(SUMIFS(Table15[Unique ID],Table15[System-Owned Portion],E6756,Table15[If Material Anything Other than "Lead" in Column E,Was Material Ever Previously Lead?],G6756,Table15[Customer-Owned Portion],O6756),Table15[Unique ID],0),0)))</f>
        <v/>
      </c>
      <c r="X6756"/>
    </row>
    <row r="6757" spans="2:24" x14ac:dyDescent="0.25">
      <c r="B6757" s="146"/>
      <c r="C6757" s="31"/>
      <c r="D6757" s="31"/>
      <c r="E6757" s="44"/>
      <c r="F6757" s="43"/>
      <c r="G6757" s="84"/>
      <c r="H6757" s="31"/>
      <c r="I6757" s="208"/>
      <c r="J6757" s="84"/>
      <c r="K6757" s="31"/>
      <c r="L6757" s="31"/>
      <c r="M6757" s="169"/>
      <c r="N6757" s="148"/>
      <c r="O6757" s="106"/>
      <c r="P6757" s="43"/>
      <c r="Q6757" s="31"/>
      <c r="R6757" s="84"/>
      <c r="S6757" s="31"/>
      <c r="T6757" s="31"/>
      <c r="U6757" s="169"/>
      <c r="V6757" s="150"/>
      <c r="W6757" s="141" t="str" cm="1">
        <f t="array" ref="W6757">IF(SUM(LEN(B6757:V6757))=0,"",IF(OR(OR(ISBLANK(F6757),SUM(LEN(C6757),LEN(D6757))=0),AND(NOT(E6757="Unknown"),ISBLANK(J6757)),AND(NOT(O6757="Unknown"),ISBLANK(R6757))),"Missing Information", INDEX(Table15[Entire Service Line Classification], MATCH(SUMIFS(Table15[Unique ID],Table15[System-Owned Portion],E6757,Table15[If Material Anything Other than "Lead" in Column E,Was Material Ever Previously Lead?],G6757,Table15[Customer-Owned Portion],O6757),Table15[Unique ID],0),0)))</f>
        <v/>
      </c>
      <c r="X6757"/>
    </row>
    <row r="6758" spans="2:24" x14ac:dyDescent="0.25">
      <c r="B6758" s="146"/>
      <c r="C6758" s="31"/>
      <c r="D6758" s="31"/>
      <c r="E6758" s="44"/>
      <c r="F6758" s="43"/>
      <c r="G6758" s="84"/>
      <c r="H6758" s="31"/>
      <c r="I6758" s="208"/>
      <c r="J6758" s="84"/>
      <c r="K6758" s="31"/>
      <c r="L6758" s="31"/>
      <c r="M6758" s="169"/>
      <c r="N6758" s="148"/>
      <c r="O6758" s="106"/>
      <c r="P6758" s="43"/>
      <c r="Q6758" s="31"/>
      <c r="R6758" s="84"/>
      <c r="S6758" s="31"/>
      <c r="T6758" s="31"/>
      <c r="U6758" s="169"/>
      <c r="V6758" s="150"/>
      <c r="W6758" s="141" t="str" cm="1">
        <f t="array" ref="W6758">IF(SUM(LEN(B6758:V6758))=0,"",IF(OR(OR(ISBLANK(F6758),SUM(LEN(C6758),LEN(D6758))=0),AND(NOT(E6758="Unknown"),ISBLANK(J6758)),AND(NOT(O6758="Unknown"),ISBLANK(R6758))),"Missing Information", INDEX(Table15[Entire Service Line Classification], MATCH(SUMIFS(Table15[Unique ID],Table15[System-Owned Portion],E6758,Table15[If Material Anything Other than "Lead" in Column E,Was Material Ever Previously Lead?],G6758,Table15[Customer-Owned Portion],O6758),Table15[Unique ID],0),0)))</f>
        <v/>
      </c>
      <c r="X6758"/>
    </row>
    <row r="6759" spans="2:24" x14ac:dyDescent="0.25">
      <c r="B6759" s="146"/>
      <c r="C6759" s="31"/>
      <c r="D6759" s="31"/>
      <c r="E6759" s="44"/>
      <c r="F6759" s="43"/>
      <c r="G6759" s="84"/>
      <c r="H6759" s="31"/>
      <c r="I6759" s="208"/>
      <c r="J6759" s="84"/>
      <c r="K6759" s="31"/>
      <c r="L6759" s="31"/>
      <c r="M6759" s="169"/>
      <c r="N6759" s="148"/>
      <c r="O6759" s="106"/>
      <c r="P6759" s="43"/>
      <c r="Q6759" s="31"/>
      <c r="R6759" s="84"/>
      <c r="S6759" s="31"/>
      <c r="T6759" s="31"/>
      <c r="U6759" s="169"/>
      <c r="V6759" s="150"/>
      <c r="W6759" s="141" t="str" cm="1">
        <f t="array" ref="W6759">IF(SUM(LEN(B6759:V6759))=0,"",IF(OR(OR(ISBLANK(F6759),SUM(LEN(C6759),LEN(D6759))=0),AND(NOT(E6759="Unknown"),ISBLANK(J6759)),AND(NOT(O6759="Unknown"),ISBLANK(R6759))),"Missing Information", INDEX(Table15[Entire Service Line Classification], MATCH(SUMIFS(Table15[Unique ID],Table15[System-Owned Portion],E6759,Table15[If Material Anything Other than "Lead" in Column E,Was Material Ever Previously Lead?],G6759,Table15[Customer-Owned Portion],O6759),Table15[Unique ID],0),0)))</f>
        <v/>
      </c>
      <c r="X6759"/>
    </row>
    <row r="6760" spans="2:24" x14ac:dyDescent="0.25">
      <c r="B6760" s="146"/>
      <c r="C6760" s="31"/>
      <c r="D6760" s="31"/>
      <c r="E6760" s="44"/>
      <c r="F6760" s="43"/>
      <c r="G6760" s="84"/>
      <c r="H6760" s="31"/>
      <c r="I6760" s="208"/>
      <c r="J6760" s="84"/>
      <c r="K6760" s="31"/>
      <c r="L6760" s="31"/>
      <c r="M6760" s="169"/>
      <c r="N6760" s="148"/>
      <c r="O6760" s="106"/>
      <c r="P6760" s="43"/>
      <c r="Q6760" s="31"/>
      <c r="R6760" s="84"/>
      <c r="S6760" s="31"/>
      <c r="T6760" s="31"/>
      <c r="U6760" s="169"/>
      <c r="V6760" s="150"/>
      <c r="W6760" s="141" t="str" cm="1">
        <f t="array" ref="W6760">IF(SUM(LEN(B6760:V6760))=0,"",IF(OR(OR(ISBLANK(F6760),SUM(LEN(C6760),LEN(D6760))=0),AND(NOT(E6760="Unknown"),ISBLANK(J6760)),AND(NOT(O6760="Unknown"),ISBLANK(R6760))),"Missing Information", INDEX(Table15[Entire Service Line Classification], MATCH(SUMIFS(Table15[Unique ID],Table15[System-Owned Portion],E6760,Table15[If Material Anything Other than "Lead" in Column E,Was Material Ever Previously Lead?],G6760,Table15[Customer-Owned Portion],O6760),Table15[Unique ID],0),0)))</f>
        <v/>
      </c>
      <c r="X6760"/>
    </row>
    <row r="6761" spans="2:24" x14ac:dyDescent="0.25">
      <c r="B6761" s="146"/>
      <c r="C6761" s="31"/>
      <c r="D6761" s="31"/>
      <c r="E6761" s="44"/>
      <c r="F6761" s="43"/>
      <c r="G6761" s="84"/>
      <c r="H6761" s="31"/>
      <c r="I6761" s="208"/>
      <c r="J6761" s="84"/>
      <c r="K6761" s="31"/>
      <c r="L6761" s="31"/>
      <c r="M6761" s="169"/>
      <c r="N6761" s="148"/>
      <c r="O6761" s="106"/>
      <c r="P6761" s="43"/>
      <c r="Q6761" s="31"/>
      <c r="R6761" s="84"/>
      <c r="S6761" s="31"/>
      <c r="T6761" s="31"/>
      <c r="U6761" s="169"/>
      <c r="V6761" s="150"/>
      <c r="W6761" s="141" t="str" cm="1">
        <f t="array" ref="W6761">IF(SUM(LEN(B6761:V6761))=0,"",IF(OR(OR(ISBLANK(F6761),SUM(LEN(C6761),LEN(D6761))=0),AND(NOT(E6761="Unknown"),ISBLANK(J6761)),AND(NOT(O6761="Unknown"),ISBLANK(R6761))),"Missing Information", INDEX(Table15[Entire Service Line Classification], MATCH(SUMIFS(Table15[Unique ID],Table15[System-Owned Portion],E6761,Table15[If Material Anything Other than "Lead" in Column E,Was Material Ever Previously Lead?],G6761,Table15[Customer-Owned Portion],O6761),Table15[Unique ID],0),0)))</f>
        <v/>
      </c>
      <c r="X6761"/>
    </row>
    <row r="6762" spans="2:24" x14ac:dyDescent="0.25">
      <c r="B6762" s="146"/>
      <c r="C6762" s="31"/>
      <c r="D6762" s="31"/>
      <c r="E6762" s="44"/>
      <c r="F6762" s="43"/>
      <c r="G6762" s="84"/>
      <c r="H6762" s="31"/>
      <c r="I6762" s="208"/>
      <c r="J6762" s="84"/>
      <c r="K6762" s="31"/>
      <c r="L6762" s="31"/>
      <c r="M6762" s="169"/>
      <c r="N6762" s="148"/>
      <c r="O6762" s="106"/>
      <c r="P6762" s="43"/>
      <c r="Q6762" s="31"/>
      <c r="R6762" s="84"/>
      <c r="S6762" s="31"/>
      <c r="T6762" s="31"/>
      <c r="U6762" s="169"/>
      <c r="V6762" s="150"/>
      <c r="W6762" s="141" t="str" cm="1">
        <f t="array" ref="W6762">IF(SUM(LEN(B6762:V6762))=0,"",IF(OR(OR(ISBLANK(F6762),SUM(LEN(C6762),LEN(D6762))=0),AND(NOT(E6762="Unknown"),ISBLANK(J6762)),AND(NOT(O6762="Unknown"),ISBLANK(R6762))),"Missing Information", INDEX(Table15[Entire Service Line Classification], MATCH(SUMIFS(Table15[Unique ID],Table15[System-Owned Portion],E6762,Table15[If Material Anything Other than "Lead" in Column E,Was Material Ever Previously Lead?],G6762,Table15[Customer-Owned Portion],O6762),Table15[Unique ID],0),0)))</f>
        <v/>
      </c>
      <c r="X6762"/>
    </row>
    <row r="6763" spans="2:24" x14ac:dyDescent="0.25">
      <c r="B6763" s="146"/>
      <c r="C6763" s="31"/>
      <c r="D6763" s="31"/>
      <c r="E6763" s="44"/>
      <c r="F6763" s="43"/>
      <c r="G6763" s="84"/>
      <c r="H6763" s="31"/>
      <c r="I6763" s="208"/>
      <c r="J6763" s="84"/>
      <c r="K6763" s="31"/>
      <c r="L6763" s="31"/>
      <c r="M6763" s="169"/>
      <c r="N6763" s="148"/>
      <c r="O6763" s="106"/>
      <c r="P6763" s="43"/>
      <c r="Q6763" s="31"/>
      <c r="R6763" s="84"/>
      <c r="S6763" s="31"/>
      <c r="T6763" s="31"/>
      <c r="U6763" s="169"/>
      <c r="V6763" s="150"/>
      <c r="W6763" s="141" t="str" cm="1">
        <f t="array" ref="W6763">IF(SUM(LEN(B6763:V6763))=0,"",IF(OR(OR(ISBLANK(F6763),SUM(LEN(C6763),LEN(D6763))=0),AND(NOT(E6763="Unknown"),ISBLANK(J6763)),AND(NOT(O6763="Unknown"),ISBLANK(R6763))),"Missing Information", INDEX(Table15[Entire Service Line Classification], MATCH(SUMIFS(Table15[Unique ID],Table15[System-Owned Portion],E6763,Table15[If Material Anything Other than "Lead" in Column E,Was Material Ever Previously Lead?],G6763,Table15[Customer-Owned Portion],O6763),Table15[Unique ID],0),0)))</f>
        <v/>
      </c>
      <c r="X6763"/>
    </row>
    <row r="6764" spans="2:24" x14ac:dyDescent="0.25">
      <c r="B6764" s="146"/>
      <c r="C6764" s="31"/>
      <c r="D6764" s="31"/>
      <c r="E6764" s="44"/>
      <c r="F6764" s="43"/>
      <c r="G6764" s="84"/>
      <c r="H6764" s="31"/>
      <c r="I6764" s="208"/>
      <c r="J6764" s="84"/>
      <c r="K6764" s="31"/>
      <c r="L6764" s="31"/>
      <c r="M6764" s="169"/>
      <c r="N6764" s="148"/>
      <c r="O6764" s="106"/>
      <c r="P6764" s="43"/>
      <c r="Q6764" s="31"/>
      <c r="R6764" s="84"/>
      <c r="S6764" s="31"/>
      <c r="T6764" s="31"/>
      <c r="U6764" s="169"/>
      <c r="V6764" s="150"/>
      <c r="W6764" s="141" t="str" cm="1">
        <f t="array" ref="W6764">IF(SUM(LEN(B6764:V6764))=0,"",IF(OR(OR(ISBLANK(F6764),SUM(LEN(C6764),LEN(D6764))=0),AND(NOT(E6764="Unknown"),ISBLANK(J6764)),AND(NOT(O6764="Unknown"),ISBLANK(R6764))),"Missing Information", INDEX(Table15[Entire Service Line Classification], MATCH(SUMIFS(Table15[Unique ID],Table15[System-Owned Portion],E6764,Table15[If Material Anything Other than "Lead" in Column E,Was Material Ever Previously Lead?],G6764,Table15[Customer-Owned Portion],O6764),Table15[Unique ID],0),0)))</f>
        <v/>
      </c>
      <c r="X6764"/>
    </row>
    <row r="6765" spans="2:24" x14ac:dyDescent="0.25">
      <c r="B6765" s="146"/>
      <c r="C6765" s="31"/>
      <c r="D6765" s="31"/>
      <c r="E6765" s="44"/>
      <c r="F6765" s="43"/>
      <c r="G6765" s="84"/>
      <c r="H6765" s="31"/>
      <c r="I6765" s="208"/>
      <c r="J6765" s="84"/>
      <c r="K6765" s="31"/>
      <c r="L6765" s="31"/>
      <c r="M6765" s="169"/>
      <c r="N6765" s="148"/>
      <c r="O6765" s="106"/>
      <c r="P6765" s="43"/>
      <c r="Q6765" s="31"/>
      <c r="R6765" s="84"/>
      <c r="S6765" s="31"/>
      <c r="T6765" s="31"/>
      <c r="U6765" s="169"/>
      <c r="V6765" s="150"/>
      <c r="W6765" s="141" t="str" cm="1">
        <f t="array" ref="W6765">IF(SUM(LEN(B6765:V6765))=0,"",IF(OR(OR(ISBLANK(F6765),SUM(LEN(C6765),LEN(D6765))=0),AND(NOT(E6765="Unknown"),ISBLANK(J6765)),AND(NOT(O6765="Unknown"),ISBLANK(R6765))),"Missing Information", INDEX(Table15[Entire Service Line Classification], MATCH(SUMIFS(Table15[Unique ID],Table15[System-Owned Portion],E6765,Table15[If Material Anything Other than "Lead" in Column E,Was Material Ever Previously Lead?],G6765,Table15[Customer-Owned Portion],O6765),Table15[Unique ID],0),0)))</f>
        <v/>
      </c>
      <c r="X6765"/>
    </row>
    <row r="6766" spans="2:24" x14ac:dyDescent="0.25">
      <c r="B6766" s="146"/>
      <c r="C6766" s="31"/>
      <c r="D6766" s="31"/>
      <c r="E6766" s="44"/>
      <c r="F6766" s="43"/>
      <c r="G6766" s="84"/>
      <c r="H6766" s="31"/>
      <c r="I6766" s="208"/>
      <c r="J6766" s="84"/>
      <c r="K6766" s="31"/>
      <c r="L6766" s="31"/>
      <c r="M6766" s="169"/>
      <c r="N6766" s="148"/>
      <c r="O6766" s="106"/>
      <c r="P6766" s="43"/>
      <c r="Q6766" s="31"/>
      <c r="R6766" s="84"/>
      <c r="S6766" s="31"/>
      <c r="T6766" s="31"/>
      <c r="U6766" s="169"/>
      <c r="V6766" s="150"/>
      <c r="W6766" s="141" t="str" cm="1">
        <f t="array" ref="W6766">IF(SUM(LEN(B6766:V6766))=0,"",IF(OR(OR(ISBLANK(F6766),SUM(LEN(C6766),LEN(D6766))=0),AND(NOT(E6766="Unknown"),ISBLANK(J6766)),AND(NOT(O6766="Unknown"),ISBLANK(R6766))),"Missing Information", INDEX(Table15[Entire Service Line Classification], MATCH(SUMIFS(Table15[Unique ID],Table15[System-Owned Portion],E6766,Table15[If Material Anything Other than "Lead" in Column E,Was Material Ever Previously Lead?],G6766,Table15[Customer-Owned Portion],O6766),Table15[Unique ID],0),0)))</f>
        <v/>
      </c>
      <c r="X6766"/>
    </row>
    <row r="6767" spans="2:24" x14ac:dyDescent="0.25">
      <c r="B6767" s="146"/>
      <c r="C6767" s="31"/>
      <c r="D6767" s="31"/>
      <c r="E6767" s="44"/>
      <c r="F6767" s="43"/>
      <c r="G6767" s="84"/>
      <c r="H6767" s="31"/>
      <c r="I6767" s="208"/>
      <c r="J6767" s="84"/>
      <c r="K6767" s="31"/>
      <c r="L6767" s="31"/>
      <c r="M6767" s="169"/>
      <c r="N6767" s="148"/>
      <c r="O6767" s="106"/>
      <c r="P6767" s="43"/>
      <c r="Q6767" s="31"/>
      <c r="R6767" s="84"/>
      <c r="S6767" s="31"/>
      <c r="T6767" s="31"/>
      <c r="U6767" s="169"/>
      <c r="V6767" s="150"/>
      <c r="W6767" s="141" t="str" cm="1">
        <f t="array" ref="W6767">IF(SUM(LEN(B6767:V6767))=0,"",IF(OR(OR(ISBLANK(F6767),SUM(LEN(C6767),LEN(D6767))=0),AND(NOT(E6767="Unknown"),ISBLANK(J6767)),AND(NOT(O6767="Unknown"),ISBLANK(R6767))),"Missing Information", INDEX(Table15[Entire Service Line Classification], MATCH(SUMIFS(Table15[Unique ID],Table15[System-Owned Portion],E6767,Table15[If Material Anything Other than "Lead" in Column E,Was Material Ever Previously Lead?],G6767,Table15[Customer-Owned Portion],O6767),Table15[Unique ID],0),0)))</f>
        <v/>
      </c>
      <c r="X6767"/>
    </row>
    <row r="6768" spans="2:24" x14ac:dyDescent="0.25">
      <c r="B6768" s="146"/>
      <c r="C6768" s="31"/>
      <c r="D6768" s="31"/>
      <c r="E6768" s="44"/>
      <c r="F6768" s="43"/>
      <c r="G6768" s="84"/>
      <c r="H6768" s="31"/>
      <c r="I6768" s="208"/>
      <c r="J6768" s="84"/>
      <c r="K6768" s="31"/>
      <c r="L6768" s="31"/>
      <c r="M6768" s="169"/>
      <c r="N6768" s="148"/>
      <c r="O6768" s="106"/>
      <c r="P6768" s="43"/>
      <c r="Q6768" s="31"/>
      <c r="R6768" s="84"/>
      <c r="S6768" s="31"/>
      <c r="T6768" s="31"/>
      <c r="U6768" s="169"/>
      <c r="V6768" s="150"/>
      <c r="W6768" s="141" t="str" cm="1">
        <f t="array" ref="W6768">IF(SUM(LEN(B6768:V6768))=0,"",IF(OR(OR(ISBLANK(F6768),SUM(LEN(C6768),LEN(D6768))=0),AND(NOT(E6768="Unknown"),ISBLANK(J6768)),AND(NOT(O6768="Unknown"),ISBLANK(R6768))),"Missing Information", INDEX(Table15[Entire Service Line Classification], MATCH(SUMIFS(Table15[Unique ID],Table15[System-Owned Portion],E6768,Table15[If Material Anything Other than "Lead" in Column E,Was Material Ever Previously Lead?],G6768,Table15[Customer-Owned Portion],O6768),Table15[Unique ID],0),0)))</f>
        <v/>
      </c>
      <c r="X6768"/>
    </row>
    <row r="6769" spans="2:24" x14ac:dyDescent="0.25">
      <c r="B6769" s="146"/>
      <c r="C6769" s="31"/>
      <c r="D6769" s="31"/>
      <c r="E6769" s="44"/>
      <c r="F6769" s="43"/>
      <c r="G6769" s="84"/>
      <c r="H6769" s="31"/>
      <c r="I6769" s="208"/>
      <c r="J6769" s="84"/>
      <c r="K6769" s="31"/>
      <c r="L6769" s="31"/>
      <c r="M6769" s="169"/>
      <c r="N6769" s="148"/>
      <c r="O6769" s="106"/>
      <c r="P6769" s="43"/>
      <c r="Q6769" s="31"/>
      <c r="R6769" s="84"/>
      <c r="S6769" s="31"/>
      <c r="T6769" s="31"/>
      <c r="U6769" s="169"/>
      <c r="V6769" s="150"/>
      <c r="W6769" s="141" t="str" cm="1">
        <f t="array" ref="W6769">IF(SUM(LEN(B6769:V6769))=0,"",IF(OR(OR(ISBLANK(F6769),SUM(LEN(C6769),LEN(D6769))=0),AND(NOT(E6769="Unknown"),ISBLANK(J6769)),AND(NOT(O6769="Unknown"),ISBLANK(R6769))),"Missing Information", INDEX(Table15[Entire Service Line Classification], MATCH(SUMIFS(Table15[Unique ID],Table15[System-Owned Portion],E6769,Table15[If Material Anything Other than "Lead" in Column E,Was Material Ever Previously Lead?],G6769,Table15[Customer-Owned Portion],O6769),Table15[Unique ID],0),0)))</f>
        <v/>
      </c>
      <c r="X6769"/>
    </row>
    <row r="6770" spans="2:24" x14ac:dyDescent="0.25">
      <c r="B6770" s="146"/>
      <c r="C6770" s="31"/>
      <c r="D6770" s="31"/>
      <c r="E6770" s="44"/>
      <c r="F6770" s="43"/>
      <c r="G6770" s="84"/>
      <c r="H6770" s="31"/>
      <c r="I6770" s="208"/>
      <c r="J6770" s="84"/>
      <c r="K6770" s="31"/>
      <c r="L6770" s="31"/>
      <c r="M6770" s="169"/>
      <c r="N6770" s="148"/>
      <c r="O6770" s="106"/>
      <c r="P6770" s="43"/>
      <c r="Q6770" s="31"/>
      <c r="R6770" s="84"/>
      <c r="S6770" s="31"/>
      <c r="T6770" s="31"/>
      <c r="U6770" s="169"/>
      <c r="V6770" s="150"/>
      <c r="W6770" s="141" t="str" cm="1">
        <f t="array" ref="W6770">IF(SUM(LEN(B6770:V6770))=0,"",IF(OR(OR(ISBLANK(F6770),SUM(LEN(C6770),LEN(D6770))=0),AND(NOT(E6770="Unknown"),ISBLANK(J6770)),AND(NOT(O6770="Unknown"),ISBLANK(R6770))),"Missing Information", INDEX(Table15[Entire Service Line Classification], MATCH(SUMIFS(Table15[Unique ID],Table15[System-Owned Portion],E6770,Table15[If Material Anything Other than "Lead" in Column E,Was Material Ever Previously Lead?],G6770,Table15[Customer-Owned Portion],O6770),Table15[Unique ID],0),0)))</f>
        <v/>
      </c>
      <c r="X6770"/>
    </row>
    <row r="6771" spans="2:24" x14ac:dyDescent="0.25">
      <c r="B6771" s="146"/>
      <c r="C6771" s="31"/>
      <c r="D6771" s="31"/>
      <c r="E6771" s="44"/>
      <c r="F6771" s="43"/>
      <c r="G6771" s="84"/>
      <c r="H6771" s="31"/>
      <c r="I6771" s="208"/>
      <c r="J6771" s="84"/>
      <c r="K6771" s="31"/>
      <c r="L6771" s="31"/>
      <c r="M6771" s="169"/>
      <c r="N6771" s="148"/>
      <c r="O6771" s="106"/>
      <c r="P6771" s="43"/>
      <c r="Q6771" s="31"/>
      <c r="R6771" s="84"/>
      <c r="S6771" s="31"/>
      <c r="T6771" s="31"/>
      <c r="U6771" s="169"/>
      <c r="V6771" s="150"/>
      <c r="W6771" s="141" t="str" cm="1">
        <f t="array" ref="W6771">IF(SUM(LEN(B6771:V6771))=0,"",IF(OR(OR(ISBLANK(F6771),SUM(LEN(C6771),LEN(D6771))=0),AND(NOT(E6771="Unknown"),ISBLANK(J6771)),AND(NOT(O6771="Unknown"),ISBLANK(R6771))),"Missing Information", INDEX(Table15[Entire Service Line Classification], MATCH(SUMIFS(Table15[Unique ID],Table15[System-Owned Portion],E6771,Table15[If Material Anything Other than "Lead" in Column E,Was Material Ever Previously Lead?],G6771,Table15[Customer-Owned Portion],O6771),Table15[Unique ID],0),0)))</f>
        <v/>
      </c>
      <c r="X6771"/>
    </row>
    <row r="6772" spans="2:24" x14ac:dyDescent="0.25">
      <c r="B6772" s="146"/>
      <c r="C6772" s="31"/>
      <c r="D6772" s="31"/>
      <c r="E6772" s="44"/>
      <c r="F6772" s="43"/>
      <c r="G6772" s="84"/>
      <c r="H6772" s="31"/>
      <c r="I6772" s="208"/>
      <c r="J6772" s="84"/>
      <c r="K6772" s="31"/>
      <c r="L6772" s="31"/>
      <c r="M6772" s="169"/>
      <c r="N6772" s="148"/>
      <c r="O6772" s="106"/>
      <c r="P6772" s="43"/>
      <c r="Q6772" s="31"/>
      <c r="R6772" s="84"/>
      <c r="S6772" s="31"/>
      <c r="T6772" s="31"/>
      <c r="U6772" s="169"/>
      <c r="V6772" s="150"/>
      <c r="W6772" s="141" t="str" cm="1">
        <f t="array" ref="W6772">IF(SUM(LEN(B6772:V6772))=0,"",IF(OR(OR(ISBLANK(F6772),SUM(LEN(C6772),LEN(D6772))=0),AND(NOT(E6772="Unknown"),ISBLANK(J6772)),AND(NOT(O6772="Unknown"),ISBLANK(R6772))),"Missing Information", INDEX(Table15[Entire Service Line Classification], MATCH(SUMIFS(Table15[Unique ID],Table15[System-Owned Portion],E6772,Table15[If Material Anything Other than "Lead" in Column E,Was Material Ever Previously Lead?],G6772,Table15[Customer-Owned Portion],O6772),Table15[Unique ID],0),0)))</f>
        <v/>
      </c>
      <c r="X6772"/>
    </row>
    <row r="6773" spans="2:24" x14ac:dyDescent="0.25">
      <c r="B6773" s="146"/>
      <c r="C6773" s="31"/>
      <c r="D6773" s="31"/>
      <c r="E6773" s="44"/>
      <c r="F6773" s="43"/>
      <c r="G6773" s="84"/>
      <c r="H6773" s="31"/>
      <c r="I6773" s="208"/>
      <c r="J6773" s="84"/>
      <c r="K6773" s="31"/>
      <c r="L6773" s="31"/>
      <c r="M6773" s="169"/>
      <c r="N6773" s="148"/>
      <c r="O6773" s="106"/>
      <c r="P6773" s="43"/>
      <c r="Q6773" s="31"/>
      <c r="R6773" s="84"/>
      <c r="S6773" s="31"/>
      <c r="T6773" s="31"/>
      <c r="U6773" s="169"/>
      <c r="V6773" s="150"/>
      <c r="W6773" s="141" t="str" cm="1">
        <f t="array" ref="W6773">IF(SUM(LEN(B6773:V6773))=0,"",IF(OR(OR(ISBLANK(F6773),SUM(LEN(C6773),LEN(D6773))=0),AND(NOT(E6773="Unknown"),ISBLANK(J6773)),AND(NOT(O6773="Unknown"),ISBLANK(R6773))),"Missing Information", INDEX(Table15[Entire Service Line Classification], MATCH(SUMIFS(Table15[Unique ID],Table15[System-Owned Portion],E6773,Table15[If Material Anything Other than "Lead" in Column E,Was Material Ever Previously Lead?],G6773,Table15[Customer-Owned Portion],O6773),Table15[Unique ID],0),0)))</f>
        <v/>
      </c>
      <c r="X6773"/>
    </row>
    <row r="6774" spans="2:24" x14ac:dyDescent="0.25">
      <c r="B6774" s="146"/>
      <c r="C6774" s="31"/>
      <c r="D6774" s="31"/>
      <c r="E6774" s="44"/>
      <c r="F6774" s="43"/>
      <c r="G6774" s="84"/>
      <c r="H6774" s="31"/>
      <c r="I6774" s="208"/>
      <c r="J6774" s="84"/>
      <c r="K6774" s="31"/>
      <c r="L6774" s="31"/>
      <c r="M6774" s="169"/>
      <c r="N6774" s="148"/>
      <c r="O6774" s="106"/>
      <c r="P6774" s="43"/>
      <c r="Q6774" s="31"/>
      <c r="R6774" s="84"/>
      <c r="S6774" s="31"/>
      <c r="T6774" s="31"/>
      <c r="U6774" s="169"/>
      <c r="V6774" s="150"/>
      <c r="W6774" s="141" t="str" cm="1">
        <f t="array" ref="W6774">IF(SUM(LEN(B6774:V6774))=0,"",IF(OR(OR(ISBLANK(F6774),SUM(LEN(C6774),LEN(D6774))=0),AND(NOT(E6774="Unknown"),ISBLANK(J6774)),AND(NOT(O6774="Unknown"),ISBLANK(R6774))),"Missing Information", INDEX(Table15[Entire Service Line Classification], MATCH(SUMIFS(Table15[Unique ID],Table15[System-Owned Portion],E6774,Table15[If Material Anything Other than "Lead" in Column E,Was Material Ever Previously Lead?],G6774,Table15[Customer-Owned Portion],O6774),Table15[Unique ID],0),0)))</f>
        <v/>
      </c>
      <c r="X6774"/>
    </row>
    <row r="6775" spans="2:24" x14ac:dyDescent="0.25">
      <c r="B6775" s="146"/>
      <c r="C6775" s="31"/>
      <c r="D6775" s="31"/>
      <c r="E6775" s="44"/>
      <c r="F6775" s="43"/>
      <c r="G6775" s="84"/>
      <c r="H6775" s="31"/>
      <c r="I6775" s="208"/>
      <c r="J6775" s="84"/>
      <c r="K6775" s="31"/>
      <c r="L6775" s="31"/>
      <c r="M6775" s="169"/>
      <c r="N6775" s="148"/>
      <c r="O6775" s="106"/>
      <c r="P6775" s="43"/>
      <c r="Q6775" s="31"/>
      <c r="R6775" s="84"/>
      <c r="S6775" s="31"/>
      <c r="T6775" s="31"/>
      <c r="U6775" s="169"/>
      <c r="V6775" s="150"/>
      <c r="W6775" s="141" t="str" cm="1">
        <f t="array" ref="W6775">IF(SUM(LEN(B6775:V6775))=0,"",IF(OR(OR(ISBLANK(F6775),SUM(LEN(C6775),LEN(D6775))=0),AND(NOT(E6775="Unknown"),ISBLANK(J6775)),AND(NOT(O6775="Unknown"),ISBLANK(R6775))),"Missing Information", INDEX(Table15[Entire Service Line Classification], MATCH(SUMIFS(Table15[Unique ID],Table15[System-Owned Portion],E6775,Table15[If Material Anything Other than "Lead" in Column E,Was Material Ever Previously Lead?],G6775,Table15[Customer-Owned Portion],O6775),Table15[Unique ID],0),0)))</f>
        <v/>
      </c>
      <c r="X6775"/>
    </row>
    <row r="6776" spans="2:24" x14ac:dyDescent="0.25">
      <c r="B6776" s="146"/>
      <c r="C6776" s="31"/>
      <c r="D6776" s="31"/>
      <c r="E6776" s="44"/>
      <c r="F6776" s="43"/>
      <c r="G6776" s="84"/>
      <c r="H6776" s="31"/>
      <c r="I6776" s="208"/>
      <c r="J6776" s="84"/>
      <c r="K6776" s="31"/>
      <c r="L6776" s="31"/>
      <c r="M6776" s="169"/>
      <c r="N6776" s="148"/>
      <c r="O6776" s="106"/>
      <c r="P6776" s="43"/>
      <c r="Q6776" s="31"/>
      <c r="R6776" s="84"/>
      <c r="S6776" s="31"/>
      <c r="T6776" s="31"/>
      <c r="U6776" s="169"/>
      <c r="V6776" s="150"/>
      <c r="W6776" s="141" t="str" cm="1">
        <f t="array" ref="W6776">IF(SUM(LEN(B6776:V6776))=0,"",IF(OR(OR(ISBLANK(F6776),SUM(LEN(C6776),LEN(D6776))=0),AND(NOT(E6776="Unknown"),ISBLANK(J6776)),AND(NOT(O6776="Unknown"),ISBLANK(R6776))),"Missing Information", INDEX(Table15[Entire Service Line Classification], MATCH(SUMIFS(Table15[Unique ID],Table15[System-Owned Portion],E6776,Table15[If Material Anything Other than "Lead" in Column E,Was Material Ever Previously Lead?],G6776,Table15[Customer-Owned Portion],O6776),Table15[Unique ID],0),0)))</f>
        <v/>
      </c>
      <c r="X6776"/>
    </row>
    <row r="6777" spans="2:24" x14ac:dyDescent="0.25">
      <c r="B6777" s="146"/>
      <c r="C6777" s="31"/>
      <c r="D6777" s="31"/>
      <c r="E6777" s="44"/>
      <c r="F6777" s="43"/>
      <c r="G6777" s="84"/>
      <c r="H6777" s="31"/>
      <c r="I6777" s="208"/>
      <c r="J6777" s="84"/>
      <c r="K6777" s="31"/>
      <c r="L6777" s="31"/>
      <c r="M6777" s="169"/>
      <c r="N6777" s="148"/>
      <c r="O6777" s="106"/>
      <c r="P6777" s="43"/>
      <c r="Q6777" s="31"/>
      <c r="R6777" s="84"/>
      <c r="S6777" s="31"/>
      <c r="T6777" s="31"/>
      <c r="U6777" s="169"/>
      <c r="V6777" s="150"/>
      <c r="W6777" s="141" t="str" cm="1">
        <f t="array" ref="W6777">IF(SUM(LEN(B6777:V6777))=0,"",IF(OR(OR(ISBLANK(F6777),SUM(LEN(C6777),LEN(D6777))=0),AND(NOT(E6777="Unknown"),ISBLANK(J6777)),AND(NOT(O6777="Unknown"),ISBLANK(R6777))),"Missing Information", INDEX(Table15[Entire Service Line Classification], MATCH(SUMIFS(Table15[Unique ID],Table15[System-Owned Portion],E6777,Table15[If Material Anything Other than "Lead" in Column E,Was Material Ever Previously Lead?],G6777,Table15[Customer-Owned Portion],O6777),Table15[Unique ID],0),0)))</f>
        <v/>
      </c>
      <c r="X6777"/>
    </row>
    <row r="6778" spans="2:24" x14ac:dyDescent="0.25">
      <c r="B6778" s="146"/>
      <c r="C6778" s="31"/>
      <c r="D6778" s="31"/>
      <c r="E6778" s="44"/>
      <c r="F6778" s="43"/>
      <c r="G6778" s="84"/>
      <c r="H6778" s="31"/>
      <c r="I6778" s="208"/>
      <c r="J6778" s="84"/>
      <c r="K6778" s="31"/>
      <c r="L6778" s="31"/>
      <c r="M6778" s="169"/>
      <c r="N6778" s="148"/>
      <c r="O6778" s="106"/>
      <c r="P6778" s="43"/>
      <c r="Q6778" s="31"/>
      <c r="R6778" s="84"/>
      <c r="S6778" s="31"/>
      <c r="T6778" s="31"/>
      <c r="U6778" s="169"/>
      <c r="V6778" s="150"/>
      <c r="W6778" s="141" t="str" cm="1">
        <f t="array" ref="W6778">IF(SUM(LEN(B6778:V6778))=0,"",IF(OR(OR(ISBLANK(F6778),SUM(LEN(C6778),LEN(D6778))=0),AND(NOT(E6778="Unknown"),ISBLANK(J6778)),AND(NOT(O6778="Unknown"),ISBLANK(R6778))),"Missing Information", INDEX(Table15[Entire Service Line Classification], MATCH(SUMIFS(Table15[Unique ID],Table15[System-Owned Portion],E6778,Table15[If Material Anything Other than "Lead" in Column E,Was Material Ever Previously Lead?],G6778,Table15[Customer-Owned Portion],O6778),Table15[Unique ID],0),0)))</f>
        <v/>
      </c>
      <c r="X6778"/>
    </row>
    <row r="6779" spans="2:24" x14ac:dyDescent="0.25">
      <c r="B6779" s="146"/>
      <c r="C6779" s="31"/>
      <c r="D6779" s="31"/>
      <c r="E6779" s="44"/>
      <c r="F6779" s="43"/>
      <c r="G6779" s="84"/>
      <c r="H6779" s="31"/>
      <c r="I6779" s="208"/>
      <c r="J6779" s="84"/>
      <c r="K6779" s="31"/>
      <c r="L6779" s="31"/>
      <c r="M6779" s="169"/>
      <c r="N6779" s="148"/>
      <c r="O6779" s="106"/>
      <c r="P6779" s="43"/>
      <c r="Q6779" s="31"/>
      <c r="R6779" s="84"/>
      <c r="S6779" s="31"/>
      <c r="T6779" s="31"/>
      <c r="U6779" s="169"/>
      <c r="V6779" s="150"/>
      <c r="W6779" s="141" t="str" cm="1">
        <f t="array" ref="W6779">IF(SUM(LEN(B6779:V6779))=0,"",IF(OR(OR(ISBLANK(F6779),SUM(LEN(C6779),LEN(D6779))=0),AND(NOT(E6779="Unknown"),ISBLANK(J6779)),AND(NOT(O6779="Unknown"),ISBLANK(R6779))),"Missing Information", INDEX(Table15[Entire Service Line Classification], MATCH(SUMIFS(Table15[Unique ID],Table15[System-Owned Portion],E6779,Table15[If Material Anything Other than "Lead" in Column E,Was Material Ever Previously Lead?],G6779,Table15[Customer-Owned Portion],O6779),Table15[Unique ID],0),0)))</f>
        <v/>
      </c>
      <c r="X6779"/>
    </row>
    <row r="6780" spans="2:24" x14ac:dyDescent="0.25">
      <c r="B6780" s="146"/>
      <c r="C6780" s="31"/>
      <c r="D6780" s="31"/>
      <c r="E6780" s="44"/>
      <c r="F6780" s="43"/>
      <c r="G6780" s="84"/>
      <c r="H6780" s="31"/>
      <c r="I6780" s="208"/>
      <c r="J6780" s="84"/>
      <c r="K6780" s="31"/>
      <c r="L6780" s="31"/>
      <c r="M6780" s="169"/>
      <c r="N6780" s="148"/>
      <c r="O6780" s="106"/>
      <c r="P6780" s="43"/>
      <c r="Q6780" s="31"/>
      <c r="R6780" s="84"/>
      <c r="S6780" s="31"/>
      <c r="T6780" s="31"/>
      <c r="U6780" s="169"/>
      <c r="V6780" s="150"/>
      <c r="W6780" s="141" t="str" cm="1">
        <f t="array" ref="W6780">IF(SUM(LEN(B6780:V6780))=0,"",IF(OR(OR(ISBLANK(F6780),SUM(LEN(C6780),LEN(D6780))=0),AND(NOT(E6780="Unknown"),ISBLANK(J6780)),AND(NOT(O6780="Unknown"),ISBLANK(R6780))),"Missing Information", INDEX(Table15[Entire Service Line Classification], MATCH(SUMIFS(Table15[Unique ID],Table15[System-Owned Portion],E6780,Table15[If Material Anything Other than "Lead" in Column E,Was Material Ever Previously Lead?],G6780,Table15[Customer-Owned Portion],O6780),Table15[Unique ID],0),0)))</f>
        <v/>
      </c>
      <c r="X6780"/>
    </row>
    <row r="6781" spans="2:24" x14ac:dyDescent="0.25">
      <c r="B6781" s="146"/>
      <c r="C6781" s="31"/>
      <c r="D6781" s="31"/>
      <c r="E6781" s="44"/>
      <c r="F6781" s="43"/>
      <c r="G6781" s="84"/>
      <c r="H6781" s="31"/>
      <c r="I6781" s="208"/>
      <c r="J6781" s="84"/>
      <c r="K6781" s="31"/>
      <c r="L6781" s="31"/>
      <c r="M6781" s="169"/>
      <c r="N6781" s="148"/>
      <c r="O6781" s="106"/>
      <c r="P6781" s="43"/>
      <c r="Q6781" s="31"/>
      <c r="R6781" s="84"/>
      <c r="S6781" s="31"/>
      <c r="T6781" s="31"/>
      <c r="U6781" s="169"/>
      <c r="V6781" s="150"/>
      <c r="W6781" s="141" t="str" cm="1">
        <f t="array" ref="W6781">IF(SUM(LEN(B6781:V6781))=0,"",IF(OR(OR(ISBLANK(F6781),SUM(LEN(C6781),LEN(D6781))=0),AND(NOT(E6781="Unknown"),ISBLANK(J6781)),AND(NOT(O6781="Unknown"),ISBLANK(R6781))),"Missing Information", INDEX(Table15[Entire Service Line Classification], MATCH(SUMIFS(Table15[Unique ID],Table15[System-Owned Portion],E6781,Table15[If Material Anything Other than "Lead" in Column E,Was Material Ever Previously Lead?],G6781,Table15[Customer-Owned Portion],O6781),Table15[Unique ID],0),0)))</f>
        <v/>
      </c>
      <c r="X6781"/>
    </row>
    <row r="6782" spans="2:24" x14ac:dyDescent="0.25">
      <c r="B6782" s="146"/>
      <c r="C6782" s="31"/>
      <c r="D6782" s="31"/>
      <c r="E6782" s="44"/>
      <c r="F6782" s="43"/>
      <c r="G6782" s="84"/>
      <c r="H6782" s="31"/>
      <c r="I6782" s="208"/>
      <c r="J6782" s="84"/>
      <c r="K6782" s="31"/>
      <c r="L6782" s="31"/>
      <c r="M6782" s="169"/>
      <c r="N6782" s="148"/>
      <c r="O6782" s="106"/>
      <c r="P6782" s="43"/>
      <c r="Q6782" s="31"/>
      <c r="R6782" s="84"/>
      <c r="S6782" s="31"/>
      <c r="T6782" s="31"/>
      <c r="U6782" s="169"/>
      <c r="V6782" s="150"/>
      <c r="W6782" s="141" t="str" cm="1">
        <f t="array" ref="W6782">IF(SUM(LEN(B6782:V6782))=0,"",IF(OR(OR(ISBLANK(F6782),SUM(LEN(C6782),LEN(D6782))=0),AND(NOT(E6782="Unknown"),ISBLANK(J6782)),AND(NOT(O6782="Unknown"),ISBLANK(R6782))),"Missing Information", INDEX(Table15[Entire Service Line Classification], MATCH(SUMIFS(Table15[Unique ID],Table15[System-Owned Portion],E6782,Table15[If Material Anything Other than "Lead" in Column E,Was Material Ever Previously Lead?],G6782,Table15[Customer-Owned Portion],O6782),Table15[Unique ID],0),0)))</f>
        <v/>
      </c>
      <c r="X6782"/>
    </row>
    <row r="6783" spans="2:24" x14ac:dyDescent="0.25">
      <c r="B6783" s="146"/>
      <c r="C6783" s="31"/>
      <c r="D6783" s="31"/>
      <c r="E6783" s="44"/>
      <c r="F6783" s="43"/>
      <c r="G6783" s="84"/>
      <c r="H6783" s="31"/>
      <c r="I6783" s="208"/>
      <c r="J6783" s="84"/>
      <c r="K6783" s="31"/>
      <c r="L6783" s="31"/>
      <c r="M6783" s="169"/>
      <c r="N6783" s="148"/>
      <c r="O6783" s="106"/>
      <c r="P6783" s="43"/>
      <c r="Q6783" s="31"/>
      <c r="R6783" s="84"/>
      <c r="S6783" s="31"/>
      <c r="T6783" s="31"/>
      <c r="U6783" s="169"/>
      <c r="V6783" s="150"/>
      <c r="W6783" s="141" t="str" cm="1">
        <f t="array" ref="W6783">IF(SUM(LEN(B6783:V6783))=0,"",IF(OR(OR(ISBLANK(F6783),SUM(LEN(C6783),LEN(D6783))=0),AND(NOT(E6783="Unknown"),ISBLANK(J6783)),AND(NOT(O6783="Unknown"),ISBLANK(R6783))),"Missing Information", INDEX(Table15[Entire Service Line Classification], MATCH(SUMIFS(Table15[Unique ID],Table15[System-Owned Portion],E6783,Table15[If Material Anything Other than "Lead" in Column E,Was Material Ever Previously Lead?],G6783,Table15[Customer-Owned Portion],O6783),Table15[Unique ID],0),0)))</f>
        <v/>
      </c>
      <c r="X6783"/>
    </row>
    <row r="6784" spans="2:24" x14ac:dyDescent="0.25">
      <c r="B6784" s="146"/>
      <c r="C6784" s="31"/>
      <c r="D6784" s="31"/>
      <c r="E6784" s="44"/>
      <c r="F6784" s="43"/>
      <c r="G6784" s="84"/>
      <c r="H6784" s="31"/>
      <c r="I6784" s="208"/>
      <c r="J6784" s="84"/>
      <c r="K6784" s="31"/>
      <c r="L6784" s="31"/>
      <c r="M6784" s="169"/>
      <c r="N6784" s="148"/>
      <c r="O6784" s="106"/>
      <c r="P6784" s="43"/>
      <c r="Q6784" s="31"/>
      <c r="R6784" s="84"/>
      <c r="S6784" s="31"/>
      <c r="T6784" s="31"/>
      <c r="U6784" s="169"/>
      <c r="V6784" s="150"/>
      <c r="W6784" s="141" t="str" cm="1">
        <f t="array" ref="W6784">IF(SUM(LEN(B6784:V6784))=0,"",IF(OR(OR(ISBLANK(F6784),SUM(LEN(C6784),LEN(D6784))=0),AND(NOT(E6784="Unknown"),ISBLANK(J6784)),AND(NOT(O6784="Unknown"),ISBLANK(R6784))),"Missing Information", INDEX(Table15[Entire Service Line Classification], MATCH(SUMIFS(Table15[Unique ID],Table15[System-Owned Portion],E6784,Table15[If Material Anything Other than "Lead" in Column E,Was Material Ever Previously Lead?],G6784,Table15[Customer-Owned Portion],O6784),Table15[Unique ID],0),0)))</f>
        <v/>
      </c>
      <c r="X6784"/>
    </row>
    <row r="6785" spans="2:24" x14ac:dyDescent="0.25">
      <c r="B6785" s="146"/>
      <c r="C6785" s="31"/>
      <c r="D6785" s="31"/>
      <c r="E6785" s="44"/>
      <c r="F6785" s="43"/>
      <c r="G6785" s="84"/>
      <c r="H6785" s="31"/>
      <c r="I6785" s="208"/>
      <c r="J6785" s="84"/>
      <c r="K6785" s="31"/>
      <c r="L6785" s="31"/>
      <c r="M6785" s="169"/>
      <c r="N6785" s="148"/>
      <c r="O6785" s="106"/>
      <c r="P6785" s="43"/>
      <c r="Q6785" s="31"/>
      <c r="R6785" s="84"/>
      <c r="S6785" s="31"/>
      <c r="T6785" s="31"/>
      <c r="U6785" s="169"/>
      <c r="V6785" s="150"/>
      <c r="W6785" s="141" t="str" cm="1">
        <f t="array" ref="W6785">IF(SUM(LEN(B6785:V6785))=0,"",IF(OR(OR(ISBLANK(F6785),SUM(LEN(C6785),LEN(D6785))=0),AND(NOT(E6785="Unknown"),ISBLANK(J6785)),AND(NOT(O6785="Unknown"),ISBLANK(R6785))),"Missing Information", INDEX(Table15[Entire Service Line Classification], MATCH(SUMIFS(Table15[Unique ID],Table15[System-Owned Portion],E6785,Table15[If Material Anything Other than "Lead" in Column E,Was Material Ever Previously Lead?],G6785,Table15[Customer-Owned Portion],O6785),Table15[Unique ID],0),0)))</f>
        <v/>
      </c>
      <c r="X6785"/>
    </row>
    <row r="6786" spans="2:24" x14ac:dyDescent="0.25">
      <c r="B6786" s="146"/>
      <c r="C6786" s="31"/>
      <c r="D6786" s="31"/>
      <c r="E6786" s="44"/>
      <c r="F6786" s="43"/>
      <c r="G6786" s="84"/>
      <c r="H6786" s="31"/>
      <c r="I6786" s="208"/>
      <c r="J6786" s="84"/>
      <c r="K6786" s="31"/>
      <c r="L6786" s="31"/>
      <c r="M6786" s="169"/>
      <c r="N6786" s="148"/>
      <c r="O6786" s="106"/>
      <c r="P6786" s="43"/>
      <c r="Q6786" s="31"/>
      <c r="R6786" s="84"/>
      <c r="S6786" s="31"/>
      <c r="T6786" s="31"/>
      <c r="U6786" s="169"/>
      <c r="V6786" s="150"/>
      <c r="W6786" s="141" t="str" cm="1">
        <f t="array" ref="W6786">IF(SUM(LEN(B6786:V6786))=0,"",IF(OR(OR(ISBLANK(F6786),SUM(LEN(C6786),LEN(D6786))=0),AND(NOT(E6786="Unknown"),ISBLANK(J6786)),AND(NOT(O6786="Unknown"),ISBLANK(R6786))),"Missing Information", INDEX(Table15[Entire Service Line Classification], MATCH(SUMIFS(Table15[Unique ID],Table15[System-Owned Portion],E6786,Table15[If Material Anything Other than "Lead" in Column E,Was Material Ever Previously Lead?],G6786,Table15[Customer-Owned Portion],O6786),Table15[Unique ID],0),0)))</f>
        <v/>
      </c>
      <c r="X6786"/>
    </row>
    <row r="6787" spans="2:24" x14ac:dyDescent="0.25">
      <c r="B6787" s="146"/>
      <c r="C6787" s="31"/>
      <c r="D6787" s="31"/>
      <c r="E6787" s="44"/>
      <c r="F6787" s="43"/>
      <c r="G6787" s="84"/>
      <c r="H6787" s="31"/>
      <c r="I6787" s="208"/>
      <c r="J6787" s="84"/>
      <c r="K6787" s="31"/>
      <c r="L6787" s="31"/>
      <c r="M6787" s="169"/>
      <c r="N6787" s="148"/>
      <c r="O6787" s="106"/>
      <c r="P6787" s="43"/>
      <c r="Q6787" s="31"/>
      <c r="R6787" s="84"/>
      <c r="S6787" s="31"/>
      <c r="T6787" s="31"/>
      <c r="U6787" s="169"/>
      <c r="V6787" s="150"/>
      <c r="W6787" s="141" t="str" cm="1">
        <f t="array" ref="W6787">IF(SUM(LEN(B6787:V6787))=0,"",IF(OR(OR(ISBLANK(F6787),SUM(LEN(C6787),LEN(D6787))=0),AND(NOT(E6787="Unknown"),ISBLANK(J6787)),AND(NOT(O6787="Unknown"),ISBLANK(R6787))),"Missing Information", INDEX(Table15[Entire Service Line Classification], MATCH(SUMIFS(Table15[Unique ID],Table15[System-Owned Portion],E6787,Table15[If Material Anything Other than "Lead" in Column E,Was Material Ever Previously Lead?],G6787,Table15[Customer-Owned Portion],O6787),Table15[Unique ID],0),0)))</f>
        <v/>
      </c>
      <c r="X6787"/>
    </row>
    <row r="6788" spans="2:24" x14ac:dyDescent="0.25">
      <c r="B6788" s="146"/>
      <c r="C6788" s="31"/>
      <c r="D6788" s="31"/>
      <c r="E6788" s="44"/>
      <c r="F6788" s="43"/>
      <c r="G6788" s="84"/>
      <c r="H6788" s="31"/>
      <c r="I6788" s="208"/>
      <c r="J6788" s="84"/>
      <c r="K6788" s="31"/>
      <c r="L6788" s="31"/>
      <c r="M6788" s="169"/>
      <c r="N6788" s="148"/>
      <c r="O6788" s="106"/>
      <c r="P6788" s="43"/>
      <c r="Q6788" s="31"/>
      <c r="R6788" s="84"/>
      <c r="S6788" s="31"/>
      <c r="T6788" s="31"/>
      <c r="U6788" s="169"/>
      <c r="V6788" s="150"/>
      <c r="W6788" s="141" t="str" cm="1">
        <f t="array" ref="W6788">IF(SUM(LEN(B6788:V6788))=0,"",IF(OR(OR(ISBLANK(F6788),SUM(LEN(C6788),LEN(D6788))=0),AND(NOT(E6788="Unknown"),ISBLANK(J6788)),AND(NOT(O6788="Unknown"),ISBLANK(R6788))),"Missing Information", INDEX(Table15[Entire Service Line Classification], MATCH(SUMIFS(Table15[Unique ID],Table15[System-Owned Portion],E6788,Table15[If Material Anything Other than "Lead" in Column E,Was Material Ever Previously Lead?],G6788,Table15[Customer-Owned Portion],O6788),Table15[Unique ID],0),0)))</f>
        <v/>
      </c>
      <c r="X6788"/>
    </row>
    <row r="6789" spans="2:24" x14ac:dyDescent="0.25">
      <c r="B6789" s="146"/>
      <c r="C6789" s="31"/>
      <c r="D6789" s="31"/>
      <c r="E6789" s="44"/>
      <c r="F6789" s="43"/>
      <c r="G6789" s="84"/>
      <c r="H6789" s="31"/>
      <c r="I6789" s="208"/>
      <c r="J6789" s="84"/>
      <c r="K6789" s="31"/>
      <c r="L6789" s="31"/>
      <c r="M6789" s="169"/>
      <c r="N6789" s="148"/>
      <c r="O6789" s="106"/>
      <c r="P6789" s="43"/>
      <c r="Q6789" s="31"/>
      <c r="R6789" s="84"/>
      <c r="S6789" s="31"/>
      <c r="T6789" s="31"/>
      <c r="U6789" s="169"/>
      <c r="V6789" s="150"/>
      <c r="W6789" s="141" t="str" cm="1">
        <f t="array" ref="W6789">IF(SUM(LEN(B6789:V6789))=0,"",IF(OR(OR(ISBLANK(F6789),SUM(LEN(C6789),LEN(D6789))=0),AND(NOT(E6789="Unknown"),ISBLANK(J6789)),AND(NOT(O6789="Unknown"),ISBLANK(R6789))),"Missing Information", INDEX(Table15[Entire Service Line Classification], MATCH(SUMIFS(Table15[Unique ID],Table15[System-Owned Portion],E6789,Table15[If Material Anything Other than "Lead" in Column E,Was Material Ever Previously Lead?],G6789,Table15[Customer-Owned Portion],O6789),Table15[Unique ID],0),0)))</f>
        <v/>
      </c>
      <c r="X6789"/>
    </row>
    <row r="6790" spans="2:24" x14ac:dyDescent="0.25">
      <c r="B6790" s="146"/>
      <c r="C6790" s="31"/>
      <c r="D6790" s="31"/>
      <c r="E6790" s="44"/>
      <c r="F6790" s="43"/>
      <c r="G6790" s="84"/>
      <c r="H6790" s="31"/>
      <c r="I6790" s="208"/>
      <c r="J6790" s="84"/>
      <c r="K6790" s="31"/>
      <c r="L6790" s="31"/>
      <c r="M6790" s="169"/>
      <c r="N6790" s="148"/>
      <c r="O6790" s="106"/>
      <c r="P6790" s="43"/>
      <c r="Q6790" s="31"/>
      <c r="R6790" s="84"/>
      <c r="S6790" s="31"/>
      <c r="T6790" s="31"/>
      <c r="U6790" s="169"/>
      <c r="V6790" s="150"/>
      <c r="W6790" s="141" t="str" cm="1">
        <f t="array" ref="W6790">IF(SUM(LEN(B6790:V6790))=0,"",IF(OR(OR(ISBLANK(F6790),SUM(LEN(C6790),LEN(D6790))=0),AND(NOT(E6790="Unknown"),ISBLANK(J6790)),AND(NOT(O6790="Unknown"),ISBLANK(R6790))),"Missing Information", INDEX(Table15[Entire Service Line Classification], MATCH(SUMIFS(Table15[Unique ID],Table15[System-Owned Portion],E6790,Table15[If Material Anything Other than "Lead" in Column E,Was Material Ever Previously Lead?],G6790,Table15[Customer-Owned Portion],O6790),Table15[Unique ID],0),0)))</f>
        <v/>
      </c>
      <c r="X6790"/>
    </row>
    <row r="6791" spans="2:24" x14ac:dyDescent="0.25">
      <c r="B6791" s="146"/>
      <c r="C6791" s="31"/>
      <c r="D6791" s="31"/>
      <c r="E6791" s="44"/>
      <c r="F6791" s="43"/>
      <c r="G6791" s="84"/>
      <c r="H6791" s="31"/>
      <c r="I6791" s="208"/>
      <c r="J6791" s="84"/>
      <c r="K6791" s="31"/>
      <c r="L6791" s="31"/>
      <c r="M6791" s="169"/>
      <c r="N6791" s="148"/>
      <c r="O6791" s="106"/>
      <c r="P6791" s="43"/>
      <c r="Q6791" s="31"/>
      <c r="R6791" s="84"/>
      <c r="S6791" s="31"/>
      <c r="T6791" s="31"/>
      <c r="U6791" s="169"/>
      <c r="V6791" s="150"/>
      <c r="W6791" s="141" t="str" cm="1">
        <f t="array" ref="W6791">IF(SUM(LEN(B6791:V6791))=0,"",IF(OR(OR(ISBLANK(F6791),SUM(LEN(C6791),LEN(D6791))=0),AND(NOT(E6791="Unknown"),ISBLANK(J6791)),AND(NOT(O6791="Unknown"),ISBLANK(R6791))),"Missing Information", INDEX(Table15[Entire Service Line Classification], MATCH(SUMIFS(Table15[Unique ID],Table15[System-Owned Portion],E6791,Table15[If Material Anything Other than "Lead" in Column E,Was Material Ever Previously Lead?],G6791,Table15[Customer-Owned Portion],O6791),Table15[Unique ID],0),0)))</f>
        <v/>
      </c>
      <c r="X6791"/>
    </row>
    <row r="6792" spans="2:24" x14ac:dyDescent="0.25">
      <c r="B6792" s="146"/>
      <c r="C6792" s="31"/>
      <c r="D6792" s="31"/>
      <c r="E6792" s="44"/>
      <c r="F6792" s="43"/>
      <c r="G6792" s="84"/>
      <c r="H6792" s="31"/>
      <c r="I6792" s="208"/>
      <c r="J6792" s="84"/>
      <c r="K6792" s="31"/>
      <c r="L6792" s="31"/>
      <c r="M6792" s="169"/>
      <c r="N6792" s="148"/>
      <c r="O6792" s="106"/>
      <c r="P6792" s="43"/>
      <c r="Q6792" s="31"/>
      <c r="R6792" s="84"/>
      <c r="S6792" s="31"/>
      <c r="T6792" s="31"/>
      <c r="U6792" s="169"/>
      <c r="V6792" s="150"/>
      <c r="W6792" s="141" t="str" cm="1">
        <f t="array" ref="W6792">IF(SUM(LEN(B6792:V6792))=0,"",IF(OR(OR(ISBLANK(F6792),SUM(LEN(C6792),LEN(D6792))=0),AND(NOT(E6792="Unknown"),ISBLANK(J6792)),AND(NOT(O6792="Unknown"),ISBLANK(R6792))),"Missing Information", INDEX(Table15[Entire Service Line Classification], MATCH(SUMIFS(Table15[Unique ID],Table15[System-Owned Portion],E6792,Table15[If Material Anything Other than "Lead" in Column E,Was Material Ever Previously Lead?],G6792,Table15[Customer-Owned Portion],O6792),Table15[Unique ID],0),0)))</f>
        <v/>
      </c>
      <c r="X6792"/>
    </row>
    <row r="6793" spans="2:24" x14ac:dyDescent="0.25">
      <c r="B6793" s="146"/>
      <c r="C6793" s="31"/>
      <c r="D6793" s="31"/>
      <c r="E6793" s="44"/>
      <c r="F6793" s="43"/>
      <c r="G6793" s="84"/>
      <c r="H6793" s="31"/>
      <c r="I6793" s="208"/>
      <c r="J6793" s="84"/>
      <c r="K6793" s="31"/>
      <c r="L6793" s="31"/>
      <c r="M6793" s="169"/>
      <c r="N6793" s="148"/>
      <c r="O6793" s="106"/>
      <c r="P6793" s="43"/>
      <c r="Q6793" s="31"/>
      <c r="R6793" s="84"/>
      <c r="S6793" s="31"/>
      <c r="T6793" s="31"/>
      <c r="U6793" s="169"/>
      <c r="V6793" s="150"/>
      <c r="W6793" s="141" t="str" cm="1">
        <f t="array" ref="W6793">IF(SUM(LEN(B6793:V6793))=0,"",IF(OR(OR(ISBLANK(F6793),SUM(LEN(C6793),LEN(D6793))=0),AND(NOT(E6793="Unknown"),ISBLANK(J6793)),AND(NOT(O6793="Unknown"),ISBLANK(R6793))),"Missing Information", INDEX(Table15[Entire Service Line Classification], MATCH(SUMIFS(Table15[Unique ID],Table15[System-Owned Portion],E6793,Table15[If Material Anything Other than "Lead" in Column E,Was Material Ever Previously Lead?],G6793,Table15[Customer-Owned Portion],O6793),Table15[Unique ID],0),0)))</f>
        <v/>
      </c>
      <c r="X6793"/>
    </row>
    <row r="6794" spans="2:24" x14ac:dyDescent="0.25">
      <c r="B6794" s="146"/>
      <c r="C6794" s="31"/>
      <c r="D6794" s="31"/>
      <c r="E6794" s="44"/>
      <c r="F6794" s="43"/>
      <c r="G6794" s="84"/>
      <c r="H6794" s="31"/>
      <c r="I6794" s="208"/>
      <c r="J6794" s="84"/>
      <c r="K6794" s="31"/>
      <c r="L6794" s="31"/>
      <c r="M6794" s="169"/>
      <c r="N6794" s="148"/>
      <c r="O6794" s="106"/>
      <c r="P6794" s="43"/>
      <c r="Q6794" s="31"/>
      <c r="R6794" s="84"/>
      <c r="S6794" s="31"/>
      <c r="T6794" s="31"/>
      <c r="U6794" s="169"/>
      <c r="V6794" s="150"/>
      <c r="W6794" s="141" t="str" cm="1">
        <f t="array" ref="W6794">IF(SUM(LEN(B6794:V6794))=0,"",IF(OR(OR(ISBLANK(F6794),SUM(LEN(C6794),LEN(D6794))=0),AND(NOT(E6794="Unknown"),ISBLANK(J6794)),AND(NOT(O6794="Unknown"),ISBLANK(R6794))),"Missing Information", INDEX(Table15[Entire Service Line Classification], MATCH(SUMIFS(Table15[Unique ID],Table15[System-Owned Portion],E6794,Table15[If Material Anything Other than "Lead" in Column E,Was Material Ever Previously Lead?],G6794,Table15[Customer-Owned Portion],O6794),Table15[Unique ID],0),0)))</f>
        <v/>
      </c>
      <c r="X6794"/>
    </row>
    <row r="6795" spans="2:24" x14ac:dyDescent="0.25">
      <c r="B6795" s="146"/>
      <c r="C6795" s="31"/>
      <c r="D6795" s="31"/>
      <c r="E6795" s="44"/>
      <c r="F6795" s="43"/>
      <c r="G6795" s="84"/>
      <c r="H6795" s="31"/>
      <c r="I6795" s="208"/>
      <c r="J6795" s="84"/>
      <c r="K6795" s="31"/>
      <c r="L6795" s="31"/>
      <c r="M6795" s="169"/>
      <c r="N6795" s="148"/>
      <c r="O6795" s="106"/>
      <c r="P6795" s="43"/>
      <c r="Q6795" s="31"/>
      <c r="R6795" s="84"/>
      <c r="S6795" s="31"/>
      <c r="T6795" s="31"/>
      <c r="U6795" s="169"/>
      <c r="V6795" s="150"/>
      <c r="W6795" s="141" t="str" cm="1">
        <f t="array" ref="W6795">IF(SUM(LEN(B6795:V6795))=0,"",IF(OR(OR(ISBLANK(F6795),SUM(LEN(C6795),LEN(D6795))=0),AND(NOT(E6795="Unknown"),ISBLANK(J6795)),AND(NOT(O6795="Unknown"),ISBLANK(R6795))),"Missing Information", INDEX(Table15[Entire Service Line Classification], MATCH(SUMIFS(Table15[Unique ID],Table15[System-Owned Portion],E6795,Table15[If Material Anything Other than "Lead" in Column E,Was Material Ever Previously Lead?],G6795,Table15[Customer-Owned Portion],O6795),Table15[Unique ID],0),0)))</f>
        <v/>
      </c>
      <c r="X6795"/>
    </row>
    <row r="6796" spans="2:24" x14ac:dyDescent="0.25">
      <c r="B6796" s="146"/>
      <c r="C6796" s="31"/>
      <c r="D6796" s="31"/>
      <c r="E6796" s="44"/>
      <c r="F6796" s="43"/>
      <c r="G6796" s="84"/>
      <c r="H6796" s="31"/>
      <c r="I6796" s="208"/>
      <c r="J6796" s="84"/>
      <c r="K6796" s="31"/>
      <c r="L6796" s="31"/>
      <c r="M6796" s="169"/>
      <c r="N6796" s="148"/>
      <c r="O6796" s="106"/>
      <c r="P6796" s="43"/>
      <c r="Q6796" s="31"/>
      <c r="R6796" s="84"/>
      <c r="S6796" s="31"/>
      <c r="T6796" s="31"/>
      <c r="U6796" s="169"/>
      <c r="V6796" s="150"/>
      <c r="W6796" s="141" t="str" cm="1">
        <f t="array" ref="W6796">IF(SUM(LEN(B6796:V6796))=0,"",IF(OR(OR(ISBLANK(F6796),SUM(LEN(C6796),LEN(D6796))=0),AND(NOT(E6796="Unknown"),ISBLANK(J6796)),AND(NOT(O6796="Unknown"),ISBLANK(R6796))),"Missing Information", INDEX(Table15[Entire Service Line Classification], MATCH(SUMIFS(Table15[Unique ID],Table15[System-Owned Portion],E6796,Table15[If Material Anything Other than "Lead" in Column E,Was Material Ever Previously Lead?],G6796,Table15[Customer-Owned Portion],O6796),Table15[Unique ID],0),0)))</f>
        <v/>
      </c>
      <c r="X6796"/>
    </row>
    <row r="6797" spans="2:24" x14ac:dyDescent="0.25">
      <c r="B6797" s="146"/>
      <c r="C6797" s="31"/>
      <c r="D6797" s="31"/>
      <c r="E6797" s="44"/>
      <c r="F6797" s="43"/>
      <c r="G6797" s="84"/>
      <c r="H6797" s="31"/>
      <c r="I6797" s="208"/>
      <c r="J6797" s="84"/>
      <c r="K6797" s="31"/>
      <c r="L6797" s="31"/>
      <c r="M6797" s="169"/>
      <c r="N6797" s="148"/>
      <c r="O6797" s="106"/>
      <c r="P6797" s="43"/>
      <c r="Q6797" s="31"/>
      <c r="R6797" s="84"/>
      <c r="S6797" s="31"/>
      <c r="T6797" s="31"/>
      <c r="U6797" s="169"/>
      <c r="V6797" s="150"/>
      <c r="W6797" s="141" t="str" cm="1">
        <f t="array" ref="W6797">IF(SUM(LEN(B6797:V6797))=0,"",IF(OR(OR(ISBLANK(F6797),SUM(LEN(C6797),LEN(D6797))=0),AND(NOT(E6797="Unknown"),ISBLANK(J6797)),AND(NOT(O6797="Unknown"),ISBLANK(R6797))),"Missing Information", INDEX(Table15[Entire Service Line Classification], MATCH(SUMIFS(Table15[Unique ID],Table15[System-Owned Portion],E6797,Table15[If Material Anything Other than "Lead" in Column E,Was Material Ever Previously Lead?],G6797,Table15[Customer-Owned Portion],O6797),Table15[Unique ID],0),0)))</f>
        <v/>
      </c>
      <c r="X6797"/>
    </row>
    <row r="6798" spans="2:24" x14ac:dyDescent="0.25">
      <c r="B6798" s="146"/>
      <c r="C6798" s="31"/>
      <c r="D6798" s="31"/>
      <c r="E6798" s="44"/>
      <c r="F6798" s="43"/>
      <c r="G6798" s="84"/>
      <c r="H6798" s="31"/>
      <c r="I6798" s="208"/>
      <c r="J6798" s="84"/>
      <c r="K6798" s="31"/>
      <c r="L6798" s="31"/>
      <c r="M6798" s="169"/>
      <c r="N6798" s="148"/>
      <c r="O6798" s="106"/>
      <c r="P6798" s="43"/>
      <c r="Q6798" s="31"/>
      <c r="R6798" s="84"/>
      <c r="S6798" s="31"/>
      <c r="T6798" s="31"/>
      <c r="U6798" s="169"/>
      <c r="V6798" s="150"/>
      <c r="W6798" s="141" t="str" cm="1">
        <f t="array" ref="W6798">IF(SUM(LEN(B6798:V6798))=0,"",IF(OR(OR(ISBLANK(F6798),SUM(LEN(C6798),LEN(D6798))=0),AND(NOT(E6798="Unknown"),ISBLANK(J6798)),AND(NOT(O6798="Unknown"),ISBLANK(R6798))),"Missing Information", INDEX(Table15[Entire Service Line Classification], MATCH(SUMIFS(Table15[Unique ID],Table15[System-Owned Portion],E6798,Table15[If Material Anything Other than "Lead" in Column E,Was Material Ever Previously Lead?],G6798,Table15[Customer-Owned Portion],O6798),Table15[Unique ID],0),0)))</f>
        <v/>
      </c>
      <c r="X6798"/>
    </row>
    <row r="6799" spans="2:24" x14ac:dyDescent="0.25">
      <c r="B6799" s="146"/>
      <c r="C6799" s="31"/>
      <c r="D6799" s="31"/>
      <c r="E6799" s="44"/>
      <c r="F6799" s="43"/>
      <c r="G6799" s="84"/>
      <c r="H6799" s="31"/>
      <c r="I6799" s="208"/>
      <c r="J6799" s="84"/>
      <c r="K6799" s="31"/>
      <c r="L6799" s="31"/>
      <c r="M6799" s="169"/>
      <c r="N6799" s="148"/>
      <c r="O6799" s="106"/>
      <c r="P6799" s="43"/>
      <c r="Q6799" s="31"/>
      <c r="R6799" s="84"/>
      <c r="S6799" s="31"/>
      <c r="T6799" s="31"/>
      <c r="U6799" s="169"/>
      <c r="V6799" s="150"/>
      <c r="W6799" s="141" t="str" cm="1">
        <f t="array" ref="W6799">IF(SUM(LEN(B6799:V6799))=0,"",IF(OR(OR(ISBLANK(F6799),SUM(LEN(C6799),LEN(D6799))=0),AND(NOT(E6799="Unknown"),ISBLANK(J6799)),AND(NOT(O6799="Unknown"),ISBLANK(R6799))),"Missing Information", INDEX(Table15[Entire Service Line Classification], MATCH(SUMIFS(Table15[Unique ID],Table15[System-Owned Portion],E6799,Table15[If Material Anything Other than "Lead" in Column E,Was Material Ever Previously Lead?],G6799,Table15[Customer-Owned Portion],O6799),Table15[Unique ID],0),0)))</f>
        <v/>
      </c>
      <c r="X6799"/>
    </row>
    <row r="6800" spans="2:24" x14ac:dyDescent="0.25">
      <c r="B6800" s="146"/>
      <c r="C6800" s="31"/>
      <c r="D6800" s="31"/>
      <c r="E6800" s="44"/>
      <c r="F6800" s="43"/>
      <c r="G6800" s="84"/>
      <c r="H6800" s="31"/>
      <c r="I6800" s="208"/>
      <c r="J6800" s="84"/>
      <c r="K6800" s="31"/>
      <c r="L6800" s="31"/>
      <c r="M6800" s="169"/>
      <c r="N6800" s="148"/>
      <c r="O6800" s="106"/>
      <c r="P6800" s="43"/>
      <c r="Q6800" s="31"/>
      <c r="R6800" s="84"/>
      <c r="S6800" s="31"/>
      <c r="T6800" s="31"/>
      <c r="U6800" s="169"/>
      <c r="V6800" s="150"/>
      <c r="W6800" s="141" t="str" cm="1">
        <f t="array" ref="W6800">IF(SUM(LEN(B6800:V6800))=0,"",IF(OR(OR(ISBLANK(F6800),SUM(LEN(C6800),LEN(D6800))=0),AND(NOT(E6800="Unknown"),ISBLANK(J6800)),AND(NOT(O6800="Unknown"),ISBLANK(R6800))),"Missing Information", INDEX(Table15[Entire Service Line Classification], MATCH(SUMIFS(Table15[Unique ID],Table15[System-Owned Portion],E6800,Table15[If Material Anything Other than "Lead" in Column E,Was Material Ever Previously Lead?],G6800,Table15[Customer-Owned Portion],O6800),Table15[Unique ID],0),0)))</f>
        <v/>
      </c>
      <c r="X6800"/>
    </row>
    <row r="6801" spans="2:24" x14ac:dyDescent="0.25">
      <c r="B6801" s="146"/>
      <c r="C6801" s="31"/>
      <c r="D6801" s="31"/>
      <c r="E6801" s="44"/>
      <c r="F6801" s="43"/>
      <c r="G6801" s="84"/>
      <c r="H6801" s="31"/>
      <c r="I6801" s="208"/>
      <c r="J6801" s="84"/>
      <c r="K6801" s="31"/>
      <c r="L6801" s="31"/>
      <c r="M6801" s="169"/>
      <c r="N6801" s="148"/>
      <c r="O6801" s="106"/>
      <c r="P6801" s="43"/>
      <c r="Q6801" s="31"/>
      <c r="R6801" s="84"/>
      <c r="S6801" s="31"/>
      <c r="T6801" s="31"/>
      <c r="U6801" s="169"/>
      <c r="V6801" s="150"/>
      <c r="W6801" s="141" t="str" cm="1">
        <f t="array" ref="W6801">IF(SUM(LEN(B6801:V6801))=0,"",IF(OR(OR(ISBLANK(F6801),SUM(LEN(C6801),LEN(D6801))=0),AND(NOT(E6801="Unknown"),ISBLANK(J6801)),AND(NOT(O6801="Unknown"),ISBLANK(R6801))),"Missing Information", INDEX(Table15[Entire Service Line Classification], MATCH(SUMIFS(Table15[Unique ID],Table15[System-Owned Portion],E6801,Table15[If Material Anything Other than "Lead" in Column E,Was Material Ever Previously Lead?],G6801,Table15[Customer-Owned Portion],O6801),Table15[Unique ID],0),0)))</f>
        <v/>
      </c>
      <c r="X6801"/>
    </row>
    <row r="6802" spans="2:24" x14ac:dyDescent="0.25">
      <c r="B6802" s="146"/>
      <c r="C6802" s="31"/>
      <c r="D6802" s="31"/>
      <c r="E6802" s="44"/>
      <c r="F6802" s="43"/>
      <c r="G6802" s="84"/>
      <c r="H6802" s="31"/>
      <c r="I6802" s="208"/>
      <c r="J6802" s="84"/>
      <c r="K6802" s="31"/>
      <c r="L6802" s="31"/>
      <c r="M6802" s="169"/>
      <c r="N6802" s="148"/>
      <c r="O6802" s="106"/>
      <c r="P6802" s="43"/>
      <c r="Q6802" s="31"/>
      <c r="R6802" s="84"/>
      <c r="S6802" s="31"/>
      <c r="T6802" s="31"/>
      <c r="U6802" s="169"/>
      <c r="V6802" s="150"/>
      <c r="W6802" s="141" t="str" cm="1">
        <f t="array" ref="W6802">IF(SUM(LEN(B6802:V6802))=0,"",IF(OR(OR(ISBLANK(F6802),SUM(LEN(C6802),LEN(D6802))=0),AND(NOT(E6802="Unknown"),ISBLANK(J6802)),AND(NOT(O6802="Unknown"),ISBLANK(R6802))),"Missing Information", INDEX(Table15[Entire Service Line Classification], MATCH(SUMIFS(Table15[Unique ID],Table15[System-Owned Portion],E6802,Table15[If Material Anything Other than "Lead" in Column E,Was Material Ever Previously Lead?],G6802,Table15[Customer-Owned Portion],O6802),Table15[Unique ID],0),0)))</f>
        <v/>
      </c>
      <c r="X6802"/>
    </row>
    <row r="6803" spans="2:24" x14ac:dyDescent="0.25">
      <c r="B6803" s="146"/>
      <c r="C6803" s="31"/>
      <c r="D6803" s="31"/>
      <c r="E6803" s="44"/>
      <c r="F6803" s="43"/>
      <c r="G6803" s="84"/>
      <c r="H6803" s="31"/>
      <c r="I6803" s="208"/>
      <c r="J6803" s="84"/>
      <c r="K6803" s="31"/>
      <c r="L6803" s="31"/>
      <c r="M6803" s="169"/>
      <c r="N6803" s="148"/>
      <c r="O6803" s="106"/>
      <c r="P6803" s="43"/>
      <c r="Q6803" s="31"/>
      <c r="R6803" s="84"/>
      <c r="S6803" s="31"/>
      <c r="T6803" s="31"/>
      <c r="U6803" s="169"/>
      <c r="V6803" s="150"/>
      <c r="W6803" s="141" t="str" cm="1">
        <f t="array" ref="W6803">IF(SUM(LEN(B6803:V6803))=0,"",IF(OR(OR(ISBLANK(F6803),SUM(LEN(C6803),LEN(D6803))=0),AND(NOT(E6803="Unknown"),ISBLANK(J6803)),AND(NOT(O6803="Unknown"),ISBLANK(R6803))),"Missing Information", INDEX(Table15[Entire Service Line Classification], MATCH(SUMIFS(Table15[Unique ID],Table15[System-Owned Portion],E6803,Table15[If Material Anything Other than "Lead" in Column E,Was Material Ever Previously Lead?],G6803,Table15[Customer-Owned Portion],O6803),Table15[Unique ID],0),0)))</f>
        <v/>
      </c>
      <c r="X6803"/>
    </row>
    <row r="6804" spans="2:24" x14ac:dyDescent="0.25">
      <c r="B6804" s="146"/>
      <c r="C6804" s="31"/>
      <c r="D6804" s="31"/>
      <c r="E6804" s="44"/>
      <c r="F6804" s="43"/>
      <c r="G6804" s="84"/>
      <c r="H6804" s="31"/>
      <c r="I6804" s="208"/>
      <c r="J6804" s="84"/>
      <c r="K6804" s="31"/>
      <c r="L6804" s="31"/>
      <c r="M6804" s="169"/>
      <c r="N6804" s="148"/>
      <c r="O6804" s="106"/>
      <c r="P6804" s="43"/>
      <c r="Q6804" s="31"/>
      <c r="R6804" s="84"/>
      <c r="S6804" s="31"/>
      <c r="T6804" s="31"/>
      <c r="U6804" s="169"/>
      <c r="V6804" s="150"/>
      <c r="W6804" s="141" t="str" cm="1">
        <f t="array" ref="W6804">IF(SUM(LEN(B6804:V6804))=0,"",IF(OR(OR(ISBLANK(F6804),SUM(LEN(C6804),LEN(D6804))=0),AND(NOT(E6804="Unknown"),ISBLANK(J6804)),AND(NOT(O6804="Unknown"),ISBLANK(R6804))),"Missing Information", INDEX(Table15[Entire Service Line Classification], MATCH(SUMIFS(Table15[Unique ID],Table15[System-Owned Portion],E6804,Table15[If Material Anything Other than "Lead" in Column E,Was Material Ever Previously Lead?],G6804,Table15[Customer-Owned Portion],O6804),Table15[Unique ID],0),0)))</f>
        <v/>
      </c>
      <c r="X6804"/>
    </row>
    <row r="6805" spans="2:24" x14ac:dyDescent="0.25">
      <c r="B6805" s="146"/>
      <c r="C6805" s="31"/>
      <c r="D6805" s="31"/>
      <c r="E6805" s="44"/>
      <c r="F6805" s="43"/>
      <c r="G6805" s="84"/>
      <c r="H6805" s="31"/>
      <c r="I6805" s="208"/>
      <c r="J6805" s="84"/>
      <c r="K6805" s="31"/>
      <c r="L6805" s="31"/>
      <c r="M6805" s="169"/>
      <c r="N6805" s="148"/>
      <c r="O6805" s="106"/>
      <c r="P6805" s="43"/>
      <c r="Q6805" s="31"/>
      <c r="R6805" s="84"/>
      <c r="S6805" s="31"/>
      <c r="T6805" s="31"/>
      <c r="U6805" s="169"/>
      <c r="V6805" s="150"/>
      <c r="W6805" s="141" t="str" cm="1">
        <f t="array" ref="W6805">IF(SUM(LEN(B6805:V6805))=0,"",IF(OR(OR(ISBLANK(F6805),SUM(LEN(C6805),LEN(D6805))=0),AND(NOT(E6805="Unknown"),ISBLANK(J6805)),AND(NOT(O6805="Unknown"),ISBLANK(R6805))),"Missing Information", INDEX(Table15[Entire Service Line Classification], MATCH(SUMIFS(Table15[Unique ID],Table15[System-Owned Portion],E6805,Table15[If Material Anything Other than "Lead" in Column E,Was Material Ever Previously Lead?],G6805,Table15[Customer-Owned Portion],O6805),Table15[Unique ID],0),0)))</f>
        <v/>
      </c>
      <c r="X6805"/>
    </row>
    <row r="6806" spans="2:24" x14ac:dyDescent="0.25">
      <c r="B6806" s="146"/>
      <c r="C6806" s="31"/>
      <c r="D6806" s="31"/>
      <c r="E6806" s="44"/>
      <c r="F6806" s="43"/>
      <c r="G6806" s="84"/>
      <c r="H6806" s="31"/>
      <c r="I6806" s="208"/>
      <c r="J6806" s="84"/>
      <c r="K6806" s="31"/>
      <c r="L6806" s="31"/>
      <c r="M6806" s="169"/>
      <c r="N6806" s="148"/>
      <c r="O6806" s="106"/>
      <c r="P6806" s="43"/>
      <c r="Q6806" s="31"/>
      <c r="R6806" s="84"/>
      <c r="S6806" s="31"/>
      <c r="T6806" s="31"/>
      <c r="U6806" s="169"/>
      <c r="V6806" s="150"/>
      <c r="W6806" s="141" t="str" cm="1">
        <f t="array" ref="W6806">IF(SUM(LEN(B6806:V6806))=0,"",IF(OR(OR(ISBLANK(F6806),SUM(LEN(C6806),LEN(D6806))=0),AND(NOT(E6806="Unknown"),ISBLANK(J6806)),AND(NOT(O6806="Unknown"),ISBLANK(R6806))),"Missing Information", INDEX(Table15[Entire Service Line Classification], MATCH(SUMIFS(Table15[Unique ID],Table15[System-Owned Portion],E6806,Table15[If Material Anything Other than "Lead" in Column E,Was Material Ever Previously Lead?],G6806,Table15[Customer-Owned Portion],O6806),Table15[Unique ID],0),0)))</f>
        <v/>
      </c>
      <c r="X6806"/>
    </row>
    <row r="6807" spans="2:24" x14ac:dyDescent="0.25">
      <c r="B6807" s="146"/>
      <c r="C6807" s="31"/>
      <c r="D6807" s="31"/>
      <c r="E6807" s="44"/>
      <c r="F6807" s="43"/>
      <c r="G6807" s="84"/>
      <c r="H6807" s="31"/>
      <c r="I6807" s="208"/>
      <c r="J6807" s="84"/>
      <c r="K6807" s="31"/>
      <c r="L6807" s="31"/>
      <c r="M6807" s="169"/>
      <c r="N6807" s="148"/>
      <c r="O6807" s="106"/>
      <c r="P6807" s="43"/>
      <c r="Q6807" s="31"/>
      <c r="R6807" s="84"/>
      <c r="S6807" s="31"/>
      <c r="T6807" s="31"/>
      <c r="U6807" s="169"/>
      <c r="V6807" s="150"/>
      <c r="W6807" s="141" t="str" cm="1">
        <f t="array" ref="W6807">IF(SUM(LEN(B6807:V6807))=0,"",IF(OR(OR(ISBLANK(F6807),SUM(LEN(C6807),LEN(D6807))=0),AND(NOT(E6807="Unknown"),ISBLANK(J6807)),AND(NOT(O6807="Unknown"),ISBLANK(R6807))),"Missing Information", INDEX(Table15[Entire Service Line Classification], MATCH(SUMIFS(Table15[Unique ID],Table15[System-Owned Portion],E6807,Table15[If Material Anything Other than "Lead" in Column E,Was Material Ever Previously Lead?],G6807,Table15[Customer-Owned Portion],O6807),Table15[Unique ID],0),0)))</f>
        <v/>
      </c>
      <c r="X6807"/>
    </row>
    <row r="6808" spans="2:24" x14ac:dyDescent="0.25">
      <c r="B6808" s="146"/>
      <c r="C6808" s="31"/>
      <c r="D6808" s="31"/>
      <c r="E6808" s="44"/>
      <c r="F6808" s="43"/>
      <c r="G6808" s="84"/>
      <c r="H6808" s="31"/>
      <c r="I6808" s="208"/>
      <c r="J6808" s="84"/>
      <c r="K6808" s="31"/>
      <c r="L6808" s="31"/>
      <c r="M6808" s="169"/>
      <c r="N6808" s="148"/>
      <c r="O6808" s="106"/>
      <c r="P6808" s="43"/>
      <c r="Q6808" s="31"/>
      <c r="R6808" s="84"/>
      <c r="S6808" s="31"/>
      <c r="T6808" s="31"/>
      <c r="U6808" s="169"/>
      <c r="V6808" s="150"/>
      <c r="W6808" s="141" t="str" cm="1">
        <f t="array" ref="W6808">IF(SUM(LEN(B6808:V6808))=0,"",IF(OR(OR(ISBLANK(F6808),SUM(LEN(C6808),LEN(D6808))=0),AND(NOT(E6808="Unknown"),ISBLANK(J6808)),AND(NOT(O6808="Unknown"),ISBLANK(R6808))),"Missing Information", INDEX(Table15[Entire Service Line Classification], MATCH(SUMIFS(Table15[Unique ID],Table15[System-Owned Portion],E6808,Table15[If Material Anything Other than "Lead" in Column E,Was Material Ever Previously Lead?],G6808,Table15[Customer-Owned Portion],O6808),Table15[Unique ID],0),0)))</f>
        <v/>
      </c>
      <c r="X6808"/>
    </row>
    <row r="6809" spans="2:24" x14ac:dyDescent="0.25">
      <c r="B6809" s="146"/>
      <c r="C6809" s="31"/>
      <c r="D6809" s="31"/>
      <c r="E6809" s="44"/>
      <c r="F6809" s="43"/>
      <c r="G6809" s="84"/>
      <c r="H6809" s="31"/>
      <c r="I6809" s="208"/>
      <c r="J6809" s="84"/>
      <c r="K6809" s="31"/>
      <c r="L6809" s="31"/>
      <c r="M6809" s="169"/>
      <c r="N6809" s="148"/>
      <c r="O6809" s="106"/>
      <c r="P6809" s="43"/>
      <c r="Q6809" s="31"/>
      <c r="R6809" s="84"/>
      <c r="S6809" s="31"/>
      <c r="T6809" s="31"/>
      <c r="U6809" s="169"/>
      <c r="V6809" s="150"/>
      <c r="W6809" s="141" t="str" cm="1">
        <f t="array" ref="W6809">IF(SUM(LEN(B6809:V6809))=0,"",IF(OR(OR(ISBLANK(F6809),SUM(LEN(C6809),LEN(D6809))=0),AND(NOT(E6809="Unknown"),ISBLANK(J6809)),AND(NOT(O6809="Unknown"),ISBLANK(R6809))),"Missing Information", INDEX(Table15[Entire Service Line Classification], MATCH(SUMIFS(Table15[Unique ID],Table15[System-Owned Portion],E6809,Table15[If Material Anything Other than "Lead" in Column E,Was Material Ever Previously Lead?],G6809,Table15[Customer-Owned Portion],O6809),Table15[Unique ID],0),0)))</f>
        <v/>
      </c>
      <c r="X6809"/>
    </row>
    <row r="6810" spans="2:24" x14ac:dyDescent="0.25">
      <c r="B6810" s="146"/>
      <c r="C6810" s="31"/>
      <c r="D6810" s="31"/>
      <c r="E6810" s="44"/>
      <c r="F6810" s="43"/>
      <c r="G6810" s="84"/>
      <c r="H6810" s="31"/>
      <c r="I6810" s="208"/>
      <c r="J6810" s="84"/>
      <c r="K6810" s="31"/>
      <c r="L6810" s="31"/>
      <c r="M6810" s="169"/>
      <c r="N6810" s="148"/>
      <c r="O6810" s="106"/>
      <c r="P6810" s="43"/>
      <c r="Q6810" s="31"/>
      <c r="R6810" s="84"/>
      <c r="S6810" s="31"/>
      <c r="T6810" s="31"/>
      <c r="U6810" s="169"/>
      <c r="V6810" s="150"/>
      <c r="W6810" s="141" t="str" cm="1">
        <f t="array" ref="W6810">IF(SUM(LEN(B6810:V6810))=0,"",IF(OR(OR(ISBLANK(F6810),SUM(LEN(C6810),LEN(D6810))=0),AND(NOT(E6810="Unknown"),ISBLANK(J6810)),AND(NOT(O6810="Unknown"),ISBLANK(R6810))),"Missing Information", INDEX(Table15[Entire Service Line Classification], MATCH(SUMIFS(Table15[Unique ID],Table15[System-Owned Portion],E6810,Table15[If Material Anything Other than "Lead" in Column E,Was Material Ever Previously Lead?],G6810,Table15[Customer-Owned Portion],O6810),Table15[Unique ID],0),0)))</f>
        <v/>
      </c>
      <c r="X6810"/>
    </row>
    <row r="6811" spans="2:24" x14ac:dyDescent="0.25">
      <c r="B6811" s="146"/>
      <c r="C6811" s="31"/>
      <c r="D6811" s="31"/>
      <c r="E6811" s="44"/>
      <c r="F6811" s="43"/>
      <c r="G6811" s="84"/>
      <c r="H6811" s="31"/>
      <c r="I6811" s="208"/>
      <c r="J6811" s="84"/>
      <c r="K6811" s="31"/>
      <c r="L6811" s="31"/>
      <c r="M6811" s="169"/>
      <c r="N6811" s="148"/>
      <c r="O6811" s="106"/>
      <c r="P6811" s="43"/>
      <c r="Q6811" s="31"/>
      <c r="R6811" s="84"/>
      <c r="S6811" s="31"/>
      <c r="T6811" s="31"/>
      <c r="U6811" s="169"/>
      <c r="V6811" s="150"/>
      <c r="W6811" s="141" t="str" cm="1">
        <f t="array" ref="W6811">IF(SUM(LEN(B6811:V6811))=0,"",IF(OR(OR(ISBLANK(F6811),SUM(LEN(C6811),LEN(D6811))=0),AND(NOT(E6811="Unknown"),ISBLANK(J6811)),AND(NOT(O6811="Unknown"),ISBLANK(R6811))),"Missing Information", INDEX(Table15[Entire Service Line Classification], MATCH(SUMIFS(Table15[Unique ID],Table15[System-Owned Portion],E6811,Table15[If Material Anything Other than "Lead" in Column E,Was Material Ever Previously Lead?],G6811,Table15[Customer-Owned Portion],O6811),Table15[Unique ID],0),0)))</f>
        <v/>
      </c>
      <c r="X6811"/>
    </row>
    <row r="6812" spans="2:24" x14ac:dyDescent="0.25">
      <c r="B6812" s="146"/>
      <c r="C6812" s="31"/>
      <c r="D6812" s="31"/>
      <c r="E6812" s="44"/>
      <c r="F6812" s="43"/>
      <c r="G6812" s="84"/>
      <c r="H6812" s="31"/>
      <c r="I6812" s="208"/>
      <c r="J6812" s="84"/>
      <c r="K6812" s="31"/>
      <c r="L6812" s="31"/>
      <c r="M6812" s="169"/>
      <c r="N6812" s="148"/>
      <c r="O6812" s="106"/>
      <c r="P6812" s="43"/>
      <c r="Q6812" s="31"/>
      <c r="R6812" s="84"/>
      <c r="S6812" s="31"/>
      <c r="T6812" s="31"/>
      <c r="U6812" s="169"/>
      <c r="V6812" s="150"/>
      <c r="W6812" s="141" t="str" cm="1">
        <f t="array" ref="W6812">IF(SUM(LEN(B6812:V6812))=0,"",IF(OR(OR(ISBLANK(F6812),SUM(LEN(C6812),LEN(D6812))=0),AND(NOT(E6812="Unknown"),ISBLANK(J6812)),AND(NOT(O6812="Unknown"),ISBLANK(R6812))),"Missing Information", INDEX(Table15[Entire Service Line Classification], MATCH(SUMIFS(Table15[Unique ID],Table15[System-Owned Portion],E6812,Table15[If Material Anything Other than "Lead" in Column E,Was Material Ever Previously Lead?],G6812,Table15[Customer-Owned Portion],O6812),Table15[Unique ID],0),0)))</f>
        <v/>
      </c>
      <c r="X6812"/>
    </row>
    <row r="6813" spans="2:24" x14ac:dyDescent="0.25">
      <c r="B6813" s="146"/>
      <c r="C6813" s="31"/>
      <c r="D6813" s="31"/>
      <c r="E6813" s="44"/>
      <c r="F6813" s="43"/>
      <c r="G6813" s="84"/>
      <c r="H6813" s="31"/>
      <c r="I6813" s="208"/>
      <c r="J6813" s="84"/>
      <c r="K6813" s="31"/>
      <c r="L6813" s="31"/>
      <c r="M6813" s="169"/>
      <c r="N6813" s="148"/>
      <c r="O6813" s="106"/>
      <c r="P6813" s="43"/>
      <c r="Q6813" s="31"/>
      <c r="R6813" s="84"/>
      <c r="S6813" s="31"/>
      <c r="T6813" s="31"/>
      <c r="U6813" s="169"/>
      <c r="V6813" s="150"/>
      <c r="W6813" s="141" t="str" cm="1">
        <f t="array" ref="W6813">IF(SUM(LEN(B6813:V6813))=0,"",IF(OR(OR(ISBLANK(F6813),SUM(LEN(C6813),LEN(D6813))=0),AND(NOT(E6813="Unknown"),ISBLANK(J6813)),AND(NOT(O6813="Unknown"),ISBLANK(R6813))),"Missing Information", INDEX(Table15[Entire Service Line Classification], MATCH(SUMIFS(Table15[Unique ID],Table15[System-Owned Portion],E6813,Table15[If Material Anything Other than "Lead" in Column E,Was Material Ever Previously Lead?],G6813,Table15[Customer-Owned Portion],O6813),Table15[Unique ID],0),0)))</f>
        <v/>
      </c>
      <c r="X6813"/>
    </row>
    <row r="6814" spans="2:24" x14ac:dyDescent="0.25">
      <c r="B6814" s="146"/>
      <c r="C6814" s="31"/>
      <c r="D6814" s="31"/>
      <c r="E6814" s="44"/>
      <c r="F6814" s="43"/>
      <c r="G6814" s="84"/>
      <c r="H6814" s="31"/>
      <c r="I6814" s="208"/>
      <c r="J6814" s="84"/>
      <c r="K6814" s="31"/>
      <c r="L6814" s="31"/>
      <c r="M6814" s="169"/>
      <c r="N6814" s="148"/>
      <c r="O6814" s="106"/>
      <c r="P6814" s="43"/>
      <c r="Q6814" s="31"/>
      <c r="R6814" s="84"/>
      <c r="S6814" s="31"/>
      <c r="T6814" s="31"/>
      <c r="U6814" s="169"/>
      <c r="V6814" s="150"/>
      <c r="W6814" s="141" t="str" cm="1">
        <f t="array" ref="W6814">IF(SUM(LEN(B6814:V6814))=0,"",IF(OR(OR(ISBLANK(F6814),SUM(LEN(C6814),LEN(D6814))=0),AND(NOT(E6814="Unknown"),ISBLANK(J6814)),AND(NOT(O6814="Unknown"),ISBLANK(R6814))),"Missing Information", INDEX(Table15[Entire Service Line Classification], MATCH(SUMIFS(Table15[Unique ID],Table15[System-Owned Portion],E6814,Table15[If Material Anything Other than "Lead" in Column E,Was Material Ever Previously Lead?],G6814,Table15[Customer-Owned Portion],O6814),Table15[Unique ID],0),0)))</f>
        <v/>
      </c>
      <c r="X6814"/>
    </row>
    <row r="6815" spans="2:24" x14ac:dyDescent="0.25">
      <c r="B6815" s="146"/>
      <c r="C6815" s="31"/>
      <c r="D6815" s="31"/>
      <c r="E6815" s="44"/>
      <c r="F6815" s="43"/>
      <c r="G6815" s="84"/>
      <c r="H6815" s="31"/>
      <c r="I6815" s="208"/>
      <c r="J6815" s="84"/>
      <c r="K6815" s="31"/>
      <c r="L6815" s="31"/>
      <c r="M6815" s="169"/>
      <c r="N6815" s="148"/>
      <c r="O6815" s="106"/>
      <c r="P6815" s="43"/>
      <c r="Q6815" s="31"/>
      <c r="R6815" s="84"/>
      <c r="S6815" s="31"/>
      <c r="T6815" s="31"/>
      <c r="U6815" s="169"/>
      <c r="V6815" s="150"/>
      <c r="W6815" s="141" t="str" cm="1">
        <f t="array" ref="W6815">IF(SUM(LEN(B6815:V6815))=0,"",IF(OR(OR(ISBLANK(F6815),SUM(LEN(C6815),LEN(D6815))=0),AND(NOT(E6815="Unknown"),ISBLANK(J6815)),AND(NOT(O6815="Unknown"),ISBLANK(R6815))),"Missing Information", INDEX(Table15[Entire Service Line Classification], MATCH(SUMIFS(Table15[Unique ID],Table15[System-Owned Portion],E6815,Table15[If Material Anything Other than "Lead" in Column E,Was Material Ever Previously Lead?],G6815,Table15[Customer-Owned Portion],O6815),Table15[Unique ID],0),0)))</f>
        <v/>
      </c>
      <c r="X6815"/>
    </row>
    <row r="6816" spans="2:24" x14ac:dyDescent="0.25">
      <c r="B6816" s="146"/>
      <c r="C6816" s="31"/>
      <c r="D6816" s="31"/>
      <c r="E6816" s="44"/>
      <c r="F6816" s="43"/>
      <c r="G6816" s="84"/>
      <c r="H6816" s="31"/>
      <c r="I6816" s="208"/>
      <c r="J6816" s="84"/>
      <c r="K6816" s="31"/>
      <c r="L6816" s="31"/>
      <c r="M6816" s="169"/>
      <c r="N6816" s="148"/>
      <c r="O6816" s="106"/>
      <c r="P6816" s="43"/>
      <c r="Q6816" s="31"/>
      <c r="R6816" s="84"/>
      <c r="S6816" s="31"/>
      <c r="T6816" s="31"/>
      <c r="U6816" s="169"/>
      <c r="V6816" s="150"/>
      <c r="W6816" s="141" t="str" cm="1">
        <f t="array" ref="W6816">IF(SUM(LEN(B6816:V6816))=0,"",IF(OR(OR(ISBLANK(F6816),SUM(LEN(C6816),LEN(D6816))=0),AND(NOT(E6816="Unknown"),ISBLANK(J6816)),AND(NOT(O6816="Unknown"),ISBLANK(R6816))),"Missing Information", INDEX(Table15[Entire Service Line Classification], MATCH(SUMIFS(Table15[Unique ID],Table15[System-Owned Portion],E6816,Table15[If Material Anything Other than "Lead" in Column E,Was Material Ever Previously Lead?],G6816,Table15[Customer-Owned Portion],O6816),Table15[Unique ID],0),0)))</f>
        <v/>
      </c>
      <c r="X6816"/>
    </row>
    <row r="6817" spans="2:24" x14ac:dyDescent="0.25">
      <c r="B6817" s="146"/>
      <c r="C6817" s="31"/>
      <c r="D6817" s="31"/>
      <c r="E6817" s="44"/>
      <c r="F6817" s="43"/>
      <c r="G6817" s="84"/>
      <c r="H6817" s="31"/>
      <c r="I6817" s="208"/>
      <c r="J6817" s="84"/>
      <c r="K6817" s="31"/>
      <c r="L6817" s="31"/>
      <c r="M6817" s="169"/>
      <c r="N6817" s="148"/>
      <c r="O6817" s="106"/>
      <c r="P6817" s="43"/>
      <c r="Q6817" s="31"/>
      <c r="R6817" s="84"/>
      <c r="S6817" s="31"/>
      <c r="T6817" s="31"/>
      <c r="U6817" s="169"/>
      <c r="V6817" s="150"/>
      <c r="W6817" s="141" t="str" cm="1">
        <f t="array" ref="W6817">IF(SUM(LEN(B6817:V6817))=0,"",IF(OR(OR(ISBLANK(F6817),SUM(LEN(C6817),LEN(D6817))=0),AND(NOT(E6817="Unknown"),ISBLANK(J6817)),AND(NOT(O6817="Unknown"),ISBLANK(R6817))),"Missing Information", INDEX(Table15[Entire Service Line Classification], MATCH(SUMIFS(Table15[Unique ID],Table15[System-Owned Portion],E6817,Table15[If Material Anything Other than "Lead" in Column E,Was Material Ever Previously Lead?],G6817,Table15[Customer-Owned Portion],O6817),Table15[Unique ID],0),0)))</f>
        <v/>
      </c>
      <c r="X6817"/>
    </row>
    <row r="6818" spans="2:24" x14ac:dyDescent="0.25">
      <c r="B6818" s="146"/>
      <c r="C6818" s="31"/>
      <c r="D6818" s="31"/>
      <c r="E6818" s="44"/>
      <c r="F6818" s="43"/>
      <c r="G6818" s="84"/>
      <c r="H6818" s="31"/>
      <c r="I6818" s="208"/>
      <c r="J6818" s="84"/>
      <c r="K6818" s="31"/>
      <c r="L6818" s="31"/>
      <c r="M6818" s="169"/>
      <c r="N6818" s="148"/>
      <c r="O6818" s="106"/>
      <c r="P6818" s="43"/>
      <c r="Q6818" s="31"/>
      <c r="R6818" s="84"/>
      <c r="S6818" s="31"/>
      <c r="T6818" s="31"/>
      <c r="U6818" s="169"/>
      <c r="V6818" s="150"/>
      <c r="W6818" s="141" t="str" cm="1">
        <f t="array" ref="W6818">IF(SUM(LEN(B6818:V6818))=0,"",IF(OR(OR(ISBLANK(F6818),SUM(LEN(C6818),LEN(D6818))=0),AND(NOT(E6818="Unknown"),ISBLANK(J6818)),AND(NOT(O6818="Unknown"),ISBLANK(R6818))),"Missing Information", INDEX(Table15[Entire Service Line Classification], MATCH(SUMIFS(Table15[Unique ID],Table15[System-Owned Portion],E6818,Table15[If Material Anything Other than "Lead" in Column E,Was Material Ever Previously Lead?],G6818,Table15[Customer-Owned Portion],O6818),Table15[Unique ID],0),0)))</f>
        <v/>
      </c>
      <c r="X6818"/>
    </row>
    <row r="6819" spans="2:24" x14ac:dyDescent="0.25">
      <c r="B6819" s="146"/>
      <c r="C6819" s="31"/>
      <c r="D6819" s="31"/>
      <c r="E6819" s="44"/>
      <c r="F6819" s="43"/>
      <c r="G6819" s="84"/>
      <c r="H6819" s="31"/>
      <c r="I6819" s="208"/>
      <c r="J6819" s="84"/>
      <c r="K6819" s="31"/>
      <c r="L6819" s="31"/>
      <c r="M6819" s="169"/>
      <c r="N6819" s="148"/>
      <c r="O6819" s="106"/>
      <c r="P6819" s="43"/>
      <c r="Q6819" s="31"/>
      <c r="R6819" s="84"/>
      <c r="S6819" s="31"/>
      <c r="T6819" s="31"/>
      <c r="U6819" s="169"/>
      <c r="V6819" s="150"/>
      <c r="W6819" s="141" t="str" cm="1">
        <f t="array" ref="W6819">IF(SUM(LEN(B6819:V6819))=0,"",IF(OR(OR(ISBLANK(F6819),SUM(LEN(C6819),LEN(D6819))=0),AND(NOT(E6819="Unknown"),ISBLANK(J6819)),AND(NOT(O6819="Unknown"),ISBLANK(R6819))),"Missing Information", INDEX(Table15[Entire Service Line Classification], MATCH(SUMIFS(Table15[Unique ID],Table15[System-Owned Portion],E6819,Table15[If Material Anything Other than "Lead" in Column E,Was Material Ever Previously Lead?],G6819,Table15[Customer-Owned Portion],O6819),Table15[Unique ID],0),0)))</f>
        <v/>
      </c>
      <c r="X6819"/>
    </row>
    <row r="6820" spans="2:24" x14ac:dyDescent="0.25">
      <c r="B6820" s="146"/>
      <c r="C6820" s="31"/>
      <c r="D6820" s="31"/>
      <c r="E6820" s="44"/>
      <c r="F6820" s="43"/>
      <c r="G6820" s="84"/>
      <c r="H6820" s="31"/>
      <c r="I6820" s="208"/>
      <c r="J6820" s="84"/>
      <c r="K6820" s="31"/>
      <c r="L6820" s="31"/>
      <c r="M6820" s="169"/>
      <c r="N6820" s="148"/>
      <c r="O6820" s="106"/>
      <c r="P6820" s="43"/>
      <c r="Q6820" s="31"/>
      <c r="R6820" s="84"/>
      <c r="S6820" s="31"/>
      <c r="T6820" s="31"/>
      <c r="U6820" s="169"/>
      <c r="V6820" s="150"/>
      <c r="W6820" s="141" t="str" cm="1">
        <f t="array" ref="W6820">IF(SUM(LEN(B6820:V6820))=0,"",IF(OR(OR(ISBLANK(F6820),SUM(LEN(C6820),LEN(D6820))=0),AND(NOT(E6820="Unknown"),ISBLANK(J6820)),AND(NOT(O6820="Unknown"),ISBLANK(R6820))),"Missing Information", INDEX(Table15[Entire Service Line Classification], MATCH(SUMIFS(Table15[Unique ID],Table15[System-Owned Portion],E6820,Table15[If Material Anything Other than "Lead" in Column E,Was Material Ever Previously Lead?],G6820,Table15[Customer-Owned Portion],O6820),Table15[Unique ID],0),0)))</f>
        <v/>
      </c>
      <c r="X6820"/>
    </row>
    <row r="6821" spans="2:24" x14ac:dyDescent="0.25">
      <c r="B6821" s="146"/>
      <c r="C6821" s="31"/>
      <c r="D6821" s="31"/>
      <c r="E6821" s="44"/>
      <c r="F6821" s="43"/>
      <c r="G6821" s="84"/>
      <c r="H6821" s="31"/>
      <c r="I6821" s="208"/>
      <c r="J6821" s="84"/>
      <c r="K6821" s="31"/>
      <c r="L6821" s="31"/>
      <c r="M6821" s="169"/>
      <c r="N6821" s="148"/>
      <c r="O6821" s="106"/>
      <c r="P6821" s="43"/>
      <c r="Q6821" s="31"/>
      <c r="R6821" s="84"/>
      <c r="S6821" s="31"/>
      <c r="T6821" s="31"/>
      <c r="U6821" s="169"/>
      <c r="V6821" s="150"/>
      <c r="W6821" s="141" t="str" cm="1">
        <f t="array" ref="W6821">IF(SUM(LEN(B6821:V6821))=0,"",IF(OR(OR(ISBLANK(F6821),SUM(LEN(C6821),LEN(D6821))=0),AND(NOT(E6821="Unknown"),ISBLANK(J6821)),AND(NOT(O6821="Unknown"),ISBLANK(R6821))),"Missing Information", INDEX(Table15[Entire Service Line Classification], MATCH(SUMIFS(Table15[Unique ID],Table15[System-Owned Portion],E6821,Table15[If Material Anything Other than "Lead" in Column E,Was Material Ever Previously Lead?],G6821,Table15[Customer-Owned Portion],O6821),Table15[Unique ID],0),0)))</f>
        <v/>
      </c>
      <c r="X6821"/>
    </row>
    <row r="6822" spans="2:24" x14ac:dyDescent="0.25">
      <c r="B6822" s="146"/>
      <c r="C6822" s="31"/>
      <c r="D6822" s="31"/>
      <c r="E6822" s="44"/>
      <c r="F6822" s="43"/>
      <c r="G6822" s="84"/>
      <c r="H6822" s="31"/>
      <c r="I6822" s="208"/>
      <c r="J6822" s="84"/>
      <c r="K6822" s="31"/>
      <c r="L6822" s="31"/>
      <c r="M6822" s="169"/>
      <c r="N6822" s="148"/>
      <c r="O6822" s="106"/>
      <c r="P6822" s="43"/>
      <c r="Q6822" s="31"/>
      <c r="R6822" s="84"/>
      <c r="S6822" s="31"/>
      <c r="T6822" s="31"/>
      <c r="U6822" s="169"/>
      <c r="V6822" s="150"/>
      <c r="W6822" s="141" t="str" cm="1">
        <f t="array" ref="W6822">IF(SUM(LEN(B6822:V6822))=0,"",IF(OR(OR(ISBLANK(F6822),SUM(LEN(C6822),LEN(D6822))=0),AND(NOT(E6822="Unknown"),ISBLANK(J6822)),AND(NOT(O6822="Unknown"),ISBLANK(R6822))),"Missing Information", INDEX(Table15[Entire Service Line Classification], MATCH(SUMIFS(Table15[Unique ID],Table15[System-Owned Portion],E6822,Table15[If Material Anything Other than "Lead" in Column E,Was Material Ever Previously Lead?],G6822,Table15[Customer-Owned Portion],O6822),Table15[Unique ID],0),0)))</f>
        <v/>
      </c>
      <c r="X6822"/>
    </row>
    <row r="6823" spans="2:24" x14ac:dyDescent="0.25">
      <c r="B6823" s="146"/>
      <c r="C6823" s="31"/>
      <c r="D6823" s="31"/>
      <c r="E6823" s="44"/>
      <c r="F6823" s="43"/>
      <c r="G6823" s="84"/>
      <c r="H6823" s="31"/>
      <c r="I6823" s="208"/>
      <c r="J6823" s="84"/>
      <c r="K6823" s="31"/>
      <c r="L6823" s="31"/>
      <c r="M6823" s="169"/>
      <c r="N6823" s="148"/>
      <c r="O6823" s="106"/>
      <c r="P6823" s="43"/>
      <c r="Q6823" s="31"/>
      <c r="R6823" s="84"/>
      <c r="S6823" s="31"/>
      <c r="T6823" s="31"/>
      <c r="U6823" s="169"/>
      <c r="V6823" s="150"/>
      <c r="W6823" s="141" t="str" cm="1">
        <f t="array" ref="W6823">IF(SUM(LEN(B6823:V6823))=0,"",IF(OR(OR(ISBLANK(F6823),SUM(LEN(C6823),LEN(D6823))=0),AND(NOT(E6823="Unknown"),ISBLANK(J6823)),AND(NOT(O6823="Unknown"),ISBLANK(R6823))),"Missing Information", INDEX(Table15[Entire Service Line Classification], MATCH(SUMIFS(Table15[Unique ID],Table15[System-Owned Portion],E6823,Table15[If Material Anything Other than "Lead" in Column E,Was Material Ever Previously Lead?],G6823,Table15[Customer-Owned Portion],O6823),Table15[Unique ID],0),0)))</f>
        <v/>
      </c>
      <c r="X6823"/>
    </row>
    <row r="6824" spans="2:24" x14ac:dyDescent="0.25">
      <c r="B6824" s="146"/>
      <c r="C6824" s="31"/>
      <c r="D6824" s="31"/>
      <c r="E6824" s="44"/>
      <c r="F6824" s="43"/>
      <c r="G6824" s="84"/>
      <c r="H6824" s="31"/>
      <c r="I6824" s="208"/>
      <c r="J6824" s="84"/>
      <c r="K6824" s="31"/>
      <c r="L6824" s="31"/>
      <c r="M6824" s="169"/>
      <c r="N6824" s="148"/>
      <c r="O6824" s="106"/>
      <c r="P6824" s="43"/>
      <c r="Q6824" s="31"/>
      <c r="R6824" s="84"/>
      <c r="S6824" s="31"/>
      <c r="T6824" s="31"/>
      <c r="U6824" s="169"/>
      <c r="V6824" s="150"/>
      <c r="W6824" s="141" t="str" cm="1">
        <f t="array" ref="W6824">IF(SUM(LEN(B6824:V6824))=0,"",IF(OR(OR(ISBLANK(F6824),SUM(LEN(C6824),LEN(D6824))=0),AND(NOT(E6824="Unknown"),ISBLANK(J6824)),AND(NOT(O6824="Unknown"),ISBLANK(R6824))),"Missing Information", INDEX(Table15[Entire Service Line Classification], MATCH(SUMIFS(Table15[Unique ID],Table15[System-Owned Portion],E6824,Table15[If Material Anything Other than "Lead" in Column E,Was Material Ever Previously Lead?],G6824,Table15[Customer-Owned Portion],O6824),Table15[Unique ID],0),0)))</f>
        <v/>
      </c>
      <c r="X6824"/>
    </row>
    <row r="6825" spans="2:24" x14ac:dyDescent="0.25">
      <c r="B6825" s="146"/>
      <c r="C6825" s="31"/>
      <c r="D6825" s="31"/>
      <c r="E6825" s="44"/>
      <c r="F6825" s="43"/>
      <c r="G6825" s="84"/>
      <c r="H6825" s="31"/>
      <c r="I6825" s="208"/>
      <c r="J6825" s="84"/>
      <c r="K6825" s="31"/>
      <c r="L6825" s="31"/>
      <c r="M6825" s="169"/>
      <c r="N6825" s="148"/>
      <c r="O6825" s="106"/>
      <c r="P6825" s="43"/>
      <c r="Q6825" s="31"/>
      <c r="R6825" s="84"/>
      <c r="S6825" s="31"/>
      <c r="T6825" s="31"/>
      <c r="U6825" s="169"/>
      <c r="V6825" s="150"/>
      <c r="W6825" s="141" t="str" cm="1">
        <f t="array" ref="W6825">IF(SUM(LEN(B6825:V6825))=0,"",IF(OR(OR(ISBLANK(F6825),SUM(LEN(C6825),LEN(D6825))=0),AND(NOT(E6825="Unknown"),ISBLANK(J6825)),AND(NOT(O6825="Unknown"),ISBLANK(R6825))),"Missing Information", INDEX(Table15[Entire Service Line Classification], MATCH(SUMIFS(Table15[Unique ID],Table15[System-Owned Portion],E6825,Table15[If Material Anything Other than "Lead" in Column E,Was Material Ever Previously Lead?],G6825,Table15[Customer-Owned Portion],O6825),Table15[Unique ID],0),0)))</f>
        <v/>
      </c>
      <c r="X6825"/>
    </row>
    <row r="6826" spans="2:24" x14ac:dyDescent="0.25">
      <c r="B6826" s="146"/>
      <c r="C6826" s="31"/>
      <c r="D6826" s="31"/>
      <c r="E6826" s="44"/>
      <c r="F6826" s="43"/>
      <c r="G6826" s="84"/>
      <c r="H6826" s="31"/>
      <c r="I6826" s="208"/>
      <c r="J6826" s="84"/>
      <c r="K6826" s="31"/>
      <c r="L6826" s="31"/>
      <c r="M6826" s="169"/>
      <c r="N6826" s="148"/>
      <c r="O6826" s="106"/>
      <c r="P6826" s="43"/>
      <c r="Q6826" s="31"/>
      <c r="R6826" s="84"/>
      <c r="S6826" s="31"/>
      <c r="T6826" s="31"/>
      <c r="U6826" s="169"/>
      <c r="V6826" s="150"/>
      <c r="W6826" s="141" t="str" cm="1">
        <f t="array" ref="W6826">IF(SUM(LEN(B6826:V6826))=0,"",IF(OR(OR(ISBLANK(F6826),SUM(LEN(C6826),LEN(D6826))=0),AND(NOT(E6826="Unknown"),ISBLANK(J6826)),AND(NOT(O6826="Unknown"),ISBLANK(R6826))),"Missing Information", INDEX(Table15[Entire Service Line Classification], MATCH(SUMIFS(Table15[Unique ID],Table15[System-Owned Portion],E6826,Table15[If Material Anything Other than "Lead" in Column E,Was Material Ever Previously Lead?],G6826,Table15[Customer-Owned Portion],O6826),Table15[Unique ID],0),0)))</f>
        <v/>
      </c>
      <c r="X6826"/>
    </row>
    <row r="6827" spans="2:24" x14ac:dyDescent="0.25">
      <c r="B6827" s="146"/>
      <c r="C6827" s="31"/>
      <c r="D6827" s="31"/>
      <c r="E6827" s="44"/>
      <c r="F6827" s="43"/>
      <c r="G6827" s="84"/>
      <c r="H6827" s="31"/>
      <c r="I6827" s="208"/>
      <c r="J6827" s="84"/>
      <c r="K6827" s="31"/>
      <c r="L6827" s="31"/>
      <c r="M6827" s="169"/>
      <c r="N6827" s="148"/>
      <c r="O6827" s="106"/>
      <c r="P6827" s="43"/>
      <c r="Q6827" s="31"/>
      <c r="R6827" s="84"/>
      <c r="S6827" s="31"/>
      <c r="T6827" s="31"/>
      <c r="U6827" s="169"/>
      <c r="V6827" s="150"/>
      <c r="W6827" s="141" t="str" cm="1">
        <f t="array" ref="W6827">IF(SUM(LEN(B6827:V6827))=0,"",IF(OR(OR(ISBLANK(F6827),SUM(LEN(C6827),LEN(D6827))=0),AND(NOT(E6827="Unknown"),ISBLANK(J6827)),AND(NOT(O6827="Unknown"),ISBLANK(R6827))),"Missing Information", INDEX(Table15[Entire Service Line Classification], MATCH(SUMIFS(Table15[Unique ID],Table15[System-Owned Portion],E6827,Table15[If Material Anything Other than "Lead" in Column E,Was Material Ever Previously Lead?],G6827,Table15[Customer-Owned Portion],O6827),Table15[Unique ID],0),0)))</f>
        <v/>
      </c>
      <c r="X6827"/>
    </row>
    <row r="6828" spans="2:24" x14ac:dyDescent="0.25">
      <c r="B6828" s="146"/>
      <c r="C6828" s="31"/>
      <c r="D6828" s="31"/>
      <c r="E6828" s="44"/>
      <c r="F6828" s="43"/>
      <c r="G6828" s="84"/>
      <c r="H6828" s="31"/>
      <c r="I6828" s="208"/>
      <c r="J6828" s="84"/>
      <c r="K6828" s="31"/>
      <c r="L6828" s="31"/>
      <c r="M6828" s="169"/>
      <c r="N6828" s="148"/>
      <c r="O6828" s="106"/>
      <c r="P6828" s="43"/>
      <c r="Q6828" s="31"/>
      <c r="R6828" s="84"/>
      <c r="S6828" s="31"/>
      <c r="T6828" s="31"/>
      <c r="U6828" s="169"/>
      <c r="V6828" s="150"/>
      <c r="W6828" s="141" t="str" cm="1">
        <f t="array" ref="W6828">IF(SUM(LEN(B6828:V6828))=0,"",IF(OR(OR(ISBLANK(F6828),SUM(LEN(C6828),LEN(D6828))=0),AND(NOT(E6828="Unknown"),ISBLANK(J6828)),AND(NOT(O6828="Unknown"),ISBLANK(R6828))),"Missing Information", INDEX(Table15[Entire Service Line Classification], MATCH(SUMIFS(Table15[Unique ID],Table15[System-Owned Portion],E6828,Table15[If Material Anything Other than "Lead" in Column E,Was Material Ever Previously Lead?],G6828,Table15[Customer-Owned Portion],O6828),Table15[Unique ID],0),0)))</f>
        <v/>
      </c>
      <c r="X6828"/>
    </row>
    <row r="6829" spans="2:24" x14ac:dyDescent="0.25">
      <c r="B6829" s="146"/>
      <c r="C6829" s="31"/>
      <c r="D6829" s="31"/>
      <c r="E6829" s="44"/>
      <c r="F6829" s="43"/>
      <c r="G6829" s="84"/>
      <c r="H6829" s="31"/>
      <c r="I6829" s="208"/>
      <c r="J6829" s="84"/>
      <c r="K6829" s="31"/>
      <c r="L6829" s="31"/>
      <c r="M6829" s="169"/>
      <c r="N6829" s="148"/>
      <c r="O6829" s="106"/>
      <c r="P6829" s="43"/>
      <c r="Q6829" s="31"/>
      <c r="R6829" s="84"/>
      <c r="S6829" s="31"/>
      <c r="T6829" s="31"/>
      <c r="U6829" s="169"/>
      <c r="V6829" s="150"/>
      <c r="W6829" s="141" t="str" cm="1">
        <f t="array" ref="W6829">IF(SUM(LEN(B6829:V6829))=0,"",IF(OR(OR(ISBLANK(F6829),SUM(LEN(C6829),LEN(D6829))=0),AND(NOT(E6829="Unknown"),ISBLANK(J6829)),AND(NOT(O6829="Unknown"),ISBLANK(R6829))),"Missing Information", INDEX(Table15[Entire Service Line Classification], MATCH(SUMIFS(Table15[Unique ID],Table15[System-Owned Portion],E6829,Table15[If Material Anything Other than "Lead" in Column E,Was Material Ever Previously Lead?],G6829,Table15[Customer-Owned Portion],O6829),Table15[Unique ID],0),0)))</f>
        <v/>
      </c>
      <c r="X6829"/>
    </row>
    <row r="6830" spans="2:24" x14ac:dyDescent="0.25">
      <c r="B6830" s="146"/>
      <c r="C6830" s="31"/>
      <c r="D6830" s="31"/>
      <c r="E6830" s="44"/>
      <c r="F6830" s="43"/>
      <c r="G6830" s="84"/>
      <c r="H6830" s="31"/>
      <c r="I6830" s="208"/>
      <c r="J6830" s="84"/>
      <c r="K6830" s="31"/>
      <c r="L6830" s="31"/>
      <c r="M6830" s="169"/>
      <c r="N6830" s="148"/>
      <c r="O6830" s="106"/>
      <c r="P6830" s="43"/>
      <c r="Q6830" s="31"/>
      <c r="R6830" s="84"/>
      <c r="S6830" s="31"/>
      <c r="T6830" s="31"/>
      <c r="U6830" s="169"/>
      <c r="V6830" s="150"/>
      <c r="W6830" s="141" t="str" cm="1">
        <f t="array" ref="W6830">IF(SUM(LEN(B6830:V6830))=0,"",IF(OR(OR(ISBLANK(F6830),SUM(LEN(C6830),LEN(D6830))=0),AND(NOT(E6830="Unknown"),ISBLANK(J6830)),AND(NOT(O6830="Unknown"),ISBLANK(R6830))),"Missing Information", INDEX(Table15[Entire Service Line Classification], MATCH(SUMIFS(Table15[Unique ID],Table15[System-Owned Portion],E6830,Table15[If Material Anything Other than "Lead" in Column E,Was Material Ever Previously Lead?],G6830,Table15[Customer-Owned Portion],O6830),Table15[Unique ID],0),0)))</f>
        <v/>
      </c>
      <c r="X6830"/>
    </row>
    <row r="6831" spans="2:24" x14ac:dyDescent="0.25">
      <c r="B6831" s="146"/>
      <c r="C6831" s="31"/>
      <c r="D6831" s="31"/>
      <c r="E6831" s="44"/>
      <c r="F6831" s="43"/>
      <c r="G6831" s="84"/>
      <c r="H6831" s="31"/>
      <c r="I6831" s="208"/>
      <c r="J6831" s="84"/>
      <c r="K6831" s="31"/>
      <c r="L6831" s="31"/>
      <c r="M6831" s="169"/>
      <c r="N6831" s="148"/>
      <c r="O6831" s="106"/>
      <c r="P6831" s="43"/>
      <c r="Q6831" s="31"/>
      <c r="R6831" s="84"/>
      <c r="S6831" s="31"/>
      <c r="T6831" s="31"/>
      <c r="U6831" s="169"/>
      <c r="V6831" s="150"/>
      <c r="W6831" s="141" t="str" cm="1">
        <f t="array" ref="W6831">IF(SUM(LEN(B6831:V6831))=0,"",IF(OR(OR(ISBLANK(F6831),SUM(LEN(C6831),LEN(D6831))=0),AND(NOT(E6831="Unknown"),ISBLANK(J6831)),AND(NOT(O6831="Unknown"),ISBLANK(R6831))),"Missing Information", INDEX(Table15[Entire Service Line Classification], MATCH(SUMIFS(Table15[Unique ID],Table15[System-Owned Portion],E6831,Table15[If Material Anything Other than "Lead" in Column E,Was Material Ever Previously Lead?],G6831,Table15[Customer-Owned Portion],O6831),Table15[Unique ID],0),0)))</f>
        <v/>
      </c>
      <c r="X6831"/>
    </row>
    <row r="6832" spans="2:24" x14ac:dyDescent="0.25">
      <c r="B6832" s="146"/>
      <c r="C6832" s="31"/>
      <c r="D6832" s="31"/>
      <c r="E6832" s="44"/>
      <c r="F6832" s="43"/>
      <c r="G6832" s="84"/>
      <c r="H6832" s="31"/>
      <c r="I6832" s="208"/>
      <c r="J6832" s="84"/>
      <c r="K6832" s="31"/>
      <c r="L6832" s="31"/>
      <c r="M6832" s="169"/>
      <c r="N6832" s="148"/>
      <c r="O6832" s="106"/>
      <c r="P6832" s="43"/>
      <c r="Q6832" s="31"/>
      <c r="R6832" s="84"/>
      <c r="S6832" s="31"/>
      <c r="T6832" s="31"/>
      <c r="U6832" s="169"/>
      <c r="V6832" s="150"/>
      <c r="W6832" s="141" t="str" cm="1">
        <f t="array" ref="W6832">IF(SUM(LEN(B6832:V6832))=0,"",IF(OR(OR(ISBLANK(F6832),SUM(LEN(C6832),LEN(D6832))=0),AND(NOT(E6832="Unknown"),ISBLANK(J6832)),AND(NOT(O6832="Unknown"),ISBLANK(R6832))),"Missing Information", INDEX(Table15[Entire Service Line Classification], MATCH(SUMIFS(Table15[Unique ID],Table15[System-Owned Portion],E6832,Table15[If Material Anything Other than "Lead" in Column E,Was Material Ever Previously Lead?],G6832,Table15[Customer-Owned Portion],O6832),Table15[Unique ID],0),0)))</f>
        <v/>
      </c>
      <c r="X6832"/>
    </row>
    <row r="6833" spans="2:24" x14ac:dyDescent="0.25">
      <c r="B6833" s="146"/>
      <c r="C6833" s="31"/>
      <c r="D6833" s="31"/>
      <c r="E6833" s="44"/>
      <c r="F6833" s="43"/>
      <c r="G6833" s="84"/>
      <c r="H6833" s="31"/>
      <c r="I6833" s="208"/>
      <c r="J6833" s="84"/>
      <c r="K6833" s="31"/>
      <c r="L6833" s="31"/>
      <c r="M6833" s="169"/>
      <c r="N6833" s="148"/>
      <c r="O6833" s="106"/>
      <c r="P6833" s="43"/>
      <c r="Q6833" s="31"/>
      <c r="R6833" s="84"/>
      <c r="S6833" s="31"/>
      <c r="T6833" s="31"/>
      <c r="U6833" s="169"/>
      <c r="V6833" s="150"/>
      <c r="W6833" s="141" t="str" cm="1">
        <f t="array" ref="W6833">IF(SUM(LEN(B6833:V6833))=0,"",IF(OR(OR(ISBLANK(F6833),SUM(LEN(C6833),LEN(D6833))=0),AND(NOT(E6833="Unknown"),ISBLANK(J6833)),AND(NOT(O6833="Unknown"),ISBLANK(R6833))),"Missing Information", INDEX(Table15[Entire Service Line Classification], MATCH(SUMIFS(Table15[Unique ID],Table15[System-Owned Portion],E6833,Table15[If Material Anything Other than "Lead" in Column E,Was Material Ever Previously Lead?],G6833,Table15[Customer-Owned Portion],O6833),Table15[Unique ID],0),0)))</f>
        <v/>
      </c>
      <c r="X6833"/>
    </row>
    <row r="6834" spans="2:24" x14ac:dyDescent="0.25">
      <c r="B6834" s="146"/>
      <c r="C6834" s="31"/>
      <c r="D6834" s="31"/>
      <c r="E6834" s="44"/>
      <c r="F6834" s="43"/>
      <c r="G6834" s="84"/>
      <c r="H6834" s="31"/>
      <c r="I6834" s="208"/>
      <c r="J6834" s="84"/>
      <c r="K6834" s="31"/>
      <c r="L6834" s="31"/>
      <c r="M6834" s="169"/>
      <c r="N6834" s="148"/>
      <c r="O6834" s="106"/>
      <c r="P6834" s="43"/>
      <c r="Q6834" s="31"/>
      <c r="R6834" s="84"/>
      <c r="S6834" s="31"/>
      <c r="T6834" s="31"/>
      <c r="U6834" s="169"/>
      <c r="V6834" s="150"/>
      <c r="W6834" s="141" t="str" cm="1">
        <f t="array" ref="W6834">IF(SUM(LEN(B6834:V6834))=0,"",IF(OR(OR(ISBLANK(F6834),SUM(LEN(C6834),LEN(D6834))=0),AND(NOT(E6834="Unknown"),ISBLANK(J6834)),AND(NOT(O6834="Unknown"),ISBLANK(R6834))),"Missing Information", INDEX(Table15[Entire Service Line Classification], MATCH(SUMIFS(Table15[Unique ID],Table15[System-Owned Portion],E6834,Table15[If Material Anything Other than "Lead" in Column E,Was Material Ever Previously Lead?],G6834,Table15[Customer-Owned Portion],O6834),Table15[Unique ID],0),0)))</f>
        <v/>
      </c>
      <c r="X6834"/>
    </row>
    <row r="6835" spans="2:24" x14ac:dyDescent="0.25">
      <c r="B6835" s="146"/>
      <c r="C6835" s="31"/>
      <c r="D6835" s="31"/>
      <c r="E6835" s="44"/>
      <c r="F6835" s="43"/>
      <c r="G6835" s="84"/>
      <c r="H6835" s="31"/>
      <c r="I6835" s="208"/>
      <c r="J6835" s="84"/>
      <c r="K6835" s="31"/>
      <c r="L6835" s="31"/>
      <c r="M6835" s="169"/>
      <c r="N6835" s="148"/>
      <c r="O6835" s="106"/>
      <c r="P6835" s="43"/>
      <c r="Q6835" s="31"/>
      <c r="R6835" s="84"/>
      <c r="S6835" s="31"/>
      <c r="T6835" s="31"/>
      <c r="U6835" s="169"/>
      <c r="V6835" s="150"/>
      <c r="W6835" s="141" t="str" cm="1">
        <f t="array" ref="W6835">IF(SUM(LEN(B6835:V6835))=0,"",IF(OR(OR(ISBLANK(F6835),SUM(LEN(C6835),LEN(D6835))=0),AND(NOT(E6835="Unknown"),ISBLANK(J6835)),AND(NOT(O6835="Unknown"),ISBLANK(R6835))),"Missing Information", INDEX(Table15[Entire Service Line Classification], MATCH(SUMIFS(Table15[Unique ID],Table15[System-Owned Portion],E6835,Table15[If Material Anything Other than "Lead" in Column E,Was Material Ever Previously Lead?],G6835,Table15[Customer-Owned Portion],O6835),Table15[Unique ID],0),0)))</f>
        <v/>
      </c>
      <c r="X6835"/>
    </row>
    <row r="6836" spans="2:24" x14ac:dyDescent="0.25">
      <c r="B6836" s="146"/>
      <c r="C6836" s="31"/>
      <c r="D6836" s="31"/>
      <c r="E6836" s="44"/>
      <c r="F6836" s="43"/>
      <c r="G6836" s="84"/>
      <c r="H6836" s="31"/>
      <c r="I6836" s="208"/>
      <c r="J6836" s="84"/>
      <c r="K6836" s="31"/>
      <c r="L6836" s="31"/>
      <c r="M6836" s="169"/>
      <c r="N6836" s="148"/>
      <c r="O6836" s="106"/>
      <c r="P6836" s="43"/>
      <c r="Q6836" s="31"/>
      <c r="R6836" s="84"/>
      <c r="S6836" s="31"/>
      <c r="T6836" s="31"/>
      <c r="U6836" s="169"/>
      <c r="V6836" s="150"/>
      <c r="W6836" s="141" t="str" cm="1">
        <f t="array" ref="W6836">IF(SUM(LEN(B6836:V6836))=0,"",IF(OR(OR(ISBLANK(F6836),SUM(LEN(C6836),LEN(D6836))=0),AND(NOT(E6836="Unknown"),ISBLANK(J6836)),AND(NOT(O6836="Unknown"),ISBLANK(R6836))),"Missing Information", INDEX(Table15[Entire Service Line Classification], MATCH(SUMIFS(Table15[Unique ID],Table15[System-Owned Portion],E6836,Table15[If Material Anything Other than "Lead" in Column E,Was Material Ever Previously Lead?],G6836,Table15[Customer-Owned Portion],O6836),Table15[Unique ID],0),0)))</f>
        <v/>
      </c>
      <c r="X6836"/>
    </row>
    <row r="6837" spans="2:24" x14ac:dyDescent="0.25">
      <c r="B6837" s="146"/>
      <c r="C6837" s="31"/>
      <c r="D6837" s="31"/>
      <c r="E6837" s="44"/>
      <c r="F6837" s="43"/>
      <c r="G6837" s="84"/>
      <c r="H6837" s="31"/>
      <c r="I6837" s="208"/>
      <c r="J6837" s="84"/>
      <c r="K6837" s="31"/>
      <c r="L6837" s="31"/>
      <c r="M6837" s="169"/>
      <c r="N6837" s="148"/>
      <c r="O6837" s="106"/>
      <c r="P6837" s="43"/>
      <c r="Q6837" s="31"/>
      <c r="R6837" s="84"/>
      <c r="S6837" s="31"/>
      <c r="T6837" s="31"/>
      <c r="U6837" s="169"/>
      <c r="V6837" s="150"/>
      <c r="W6837" s="141" t="str" cm="1">
        <f t="array" ref="W6837">IF(SUM(LEN(B6837:V6837))=0,"",IF(OR(OR(ISBLANK(F6837),SUM(LEN(C6837),LEN(D6837))=0),AND(NOT(E6837="Unknown"),ISBLANK(J6837)),AND(NOT(O6837="Unknown"),ISBLANK(R6837))),"Missing Information", INDEX(Table15[Entire Service Line Classification], MATCH(SUMIFS(Table15[Unique ID],Table15[System-Owned Portion],E6837,Table15[If Material Anything Other than "Lead" in Column E,Was Material Ever Previously Lead?],G6837,Table15[Customer-Owned Portion],O6837),Table15[Unique ID],0),0)))</f>
        <v/>
      </c>
      <c r="X6837"/>
    </row>
    <row r="6838" spans="2:24" x14ac:dyDescent="0.25">
      <c r="B6838" s="146"/>
      <c r="C6838" s="31"/>
      <c r="D6838" s="31"/>
      <c r="E6838" s="44"/>
      <c r="F6838" s="43"/>
      <c r="G6838" s="84"/>
      <c r="H6838" s="31"/>
      <c r="I6838" s="208"/>
      <c r="J6838" s="84"/>
      <c r="K6838" s="31"/>
      <c r="L6838" s="31"/>
      <c r="M6838" s="169"/>
      <c r="N6838" s="148"/>
      <c r="O6838" s="106"/>
      <c r="P6838" s="43"/>
      <c r="Q6838" s="31"/>
      <c r="R6838" s="84"/>
      <c r="S6838" s="31"/>
      <c r="T6838" s="31"/>
      <c r="U6838" s="169"/>
      <c r="V6838" s="150"/>
      <c r="W6838" s="141" t="str" cm="1">
        <f t="array" ref="W6838">IF(SUM(LEN(B6838:V6838))=0,"",IF(OR(OR(ISBLANK(F6838),SUM(LEN(C6838),LEN(D6838))=0),AND(NOT(E6838="Unknown"),ISBLANK(J6838)),AND(NOT(O6838="Unknown"),ISBLANK(R6838))),"Missing Information", INDEX(Table15[Entire Service Line Classification], MATCH(SUMIFS(Table15[Unique ID],Table15[System-Owned Portion],E6838,Table15[If Material Anything Other than "Lead" in Column E,Was Material Ever Previously Lead?],G6838,Table15[Customer-Owned Portion],O6838),Table15[Unique ID],0),0)))</f>
        <v/>
      </c>
      <c r="X6838"/>
    </row>
    <row r="6839" spans="2:24" x14ac:dyDescent="0.25">
      <c r="B6839" s="146"/>
      <c r="C6839" s="31"/>
      <c r="D6839" s="31"/>
      <c r="E6839" s="44"/>
      <c r="F6839" s="43"/>
      <c r="G6839" s="84"/>
      <c r="H6839" s="31"/>
      <c r="I6839" s="208"/>
      <c r="J6839" s="84"/>
      <c r="K6839" s="31"/>
      <c r="L6839" s="31"/>
      <c r="M6839" s="169"/>
      <c r="N6839" s="148"/>
      <c r="O6839" s="106"/>
      <c r="P6839" s="43"/>
      <c r="Q6839" s="31"/>
      <c r="R6839" s="84"/>
      <c r="S6839" s="31"/>
      <c r="T6839" s="31"/>
      <c r="U6839" s="169"/>
      <c r="V6839" s="150"/>
      <c r="W6839" s="141" t="str" cm="1">
        <f t="array" ref="W6839">IF(SUM(LEN(B6839:V6839))=0,"",IF(OR(OR(ISBLANK(F6839),SUM(LEN(C6839),LEN(D6839))=0),AND(NOT(E6839="Unknown"),ISBLANK(J6839)),AND(NOT(O6839="Unknown"),ISBLANK(R6839))),"Missing Information", INDEX(Table15[Entire Service Line Classification], MATCH(SUMIFS(Table15[Unique ID],Table15[System-Owned Portion],E6839,Table15[If Material Anything Other than "Lead" in Column E,Was Material Ever Previously Lead?],G6839,Table15[Customer-Owned Portion],O6839),Table15[Unique ID],0),0)))</f>
        <v/>
      </c>
      <c r="X6839"/>
    </row>
    <row r="6840" spans="2:24" x14ac:dyDescent="0.25">
      <c r="B6840" s="146"/>
      <c r="C6840" s="31"/>
      <c r="D6840" s="31"/>
      <c r="E6840" s="44"/>
      <c r="F6840" s="43"/>
      <c r="G6840" s="84"/>
      <c r="H6840" s="31"/>
      <c r="I6840" s="208"/>
      <c r="J6840" s="84"/>
      <c r="K6840" s="31"/>
      <c r="L6840" s="31"/>
      <c r="M6840" s="169"/>
      <c r="N6840" s="148"/>
      <c r="O6840" s="106"/>
      <c r="P6840" s="43"/>
      <c r="Q6840" s="31"/>
      <c r="R6840" s="84"/>
      <c r="S6840" s="31"/>
      <c r="T6840" s="31"/>
      <c r="U6840" s="169"/>
      <c r="V6840" s="150"/>
      <c r="W6840" s="141" t="str" cm="1">
        <f t="array" ref="W6840">IF(SUM(LEN(B6840:V6840))=0,"",IF(OR(OR(ISBLANK(F6840),SUM(LEN(C6840),LEN(D6840))=0),AND(NOT(E6840="Unknown"),ISBLANK(J6840)),AND(NOT(O6840="Unknown"),ISBLANK(R6840))),"Missing Information", INDEX(Table15[Entire Service Line Classification], MATCH(SUMIFS(Table15[Unique ID],Table15[System-Owned Portion],E6840,Table15[If Material Anything Other than "Lead" in Column E,Was Material Ever Previously Lead?],G6840,Table15[Customer-Owned Portion],O6840),Table15[Unique ID],0),0)))</f>
        <v/>
      </c>
      <c r="X6840"/>
    </row>
    <row r="6841" spans="2:24" x14ac:dyDescent="0.25">
      <c r="B6841" s="146"/>
      <c r="C6841" s="31"/>
      <c r="D6841" s="31"/>
      <c r="E6841" s="44"/>
      <c r="F6841" s="43"/>
      <c r="G6841" s="84"/>
      <c r="H6841" s="31"/>
      <c r="I6841" s="208"/>
      <c r="J6841" s="84"/>
      <c r="K6841" s="31"/>
      <c r="L6841" s="31"/>
      <c r="M6841" s="169"/>
      <c r="N6841" s="148"/>
      <c r="O6841" s="106"/>
      <c r="P6841" s="43"/>
      <c r="Q6841" s="31"/>
      <c r="R6841" s="84"/>
      <c r="S6841" s="31"/>
      <c r="T6841" s="31"/>
      <c r="U6841" s="169"/>
      <c r="V6841" s="150"/>
      <c r="W6841" s="141" t="str" cm="1">
        <f t="array" ref="W6841">IF(SUM(LEN(B6841:V6841))=0,"",IF(OR(OR(ISBLANK(F6841),SUM(LEN(C6841),LEN(D6841))=0),AND(NOT(E6841="Unknown"),ISBLANK(J6841)),AND(NOT(O6841="Unknown"),ISBLANK(R6841))),"Missing Information", INDEX(Table15[Entire Service Line Classification], MATCH(SUMIFS(Table15[Unique ID],Table15[System-Owned Portion],E6841,Table15[If Material Anything Other than "Lead" in Column E,Was Material Ever Previously Lead?],G6841,Table15[Customer-Owned Portion],O6841),Table15[Unique ID],0),0)))</f>
        <v/>
      </c>
      <c r="X6841"/>
    </row>
    <row r="6842" spans="2:24" x14ac:dyDescent="0.25">
      <c r="B6842" s="146"/>
      <c r="C6842" s="31"/>
      <c r="D6842" s="31"/>
      <c r="E6842" s="44"/>
      <c r="F6842" s="43"/>
      <c r="G6842" s="84"/>
      <c r="H6842" s="31"/>
      <c r="I6842" s="208"/>
      <c r="J6842" s="84"/>
      <c r="K6842" s="31"/>
      <c r="L6842" s="31"/>
      <c r="M6842" s="169"/>
      <c r="N6842" s="148"/>
      <c r="O6842" s="106"/>
      <c r="P6842" s="43"/>
      <c r="Q6842" s="31"/>
      <c r="R6842" s="84"/>
      <c r="S6842" s="31"/>
      <c r="T6842" s="31"/>
      <c r="U6842" s="169"/>
      <c r="V6842" s="150"/>
      <c r="W6842" s="141" t="str" cm="1">
        <f t="array" ref="W6842">IF(SUM(LEN(B6842:V6842))=0,"",IF(OR(OR(ISBLANK(F6842),SUM(LEN(C6842),LEN(D6842))=0),AND(NOT(E6842="Unknown"),ISBLANK(J6842)),AND(NOT(O6842="Unknown"),ISBLANK(R6842))),"Missing Information", INDEX(Table15[Entire Service Line Classification], MATCH(SUMIFS(Table15[Unique ID],Table15[System-Owned Portion],E6842,Table15[If Material Anything Other than "Lead" in Column E,Was Material Ever Previously Lead?],G6842,Table15[Customer-Owned Portion],O6842),Table15[Unique ID],0),0)))</f>
        <v/>
      </c>
      <c r="X6842"/>
    </row>
    <row r="6843" spans="2:24" x14ac:dyDescent="0.25">
      <c r="B6843" s="146"/>
      <c r="C6843" s="31"/>
      <c r="D6843" s="31"/>
      <c r="E6843" s="44"/>
      <c r="F6843" s="43"/>
      <c r="G6843" s="84"/>
      <c r="H6843" s="31"/>
      <c r="I6843" s="208"/>
      <c r="J6843" s="84"/>
      <c r="K6843" s="31"/>
      <c r="L6843" s="31"/>
      <c r="M6843" s="169"/>
      <c r="N6843" s="148"/>
      <c r="O6843" s="106"/>
      <c r="P6843" s="43"/>
      <c r="Q6843" s="31"/>
      <c r="R6843" s="84"/>
      <c r="S6843" s="31"/>
      <c r="T6843" s="31"/>
      <c r="U6843" s="169"/>
      <c r="V6843" s="150"/>
      <c r="W6843" s="141" t="str" cm="1">
        <f t="array" ref="W6843">IF(SUM(LEN(B6843:V6843))=0,"",IF(OR(OR(ISBLANK(F6843),SUM(LEN(C6843),LEN(D6843))=0),AND(NOT(E6843="Unknown"),ISBLANK(J6843)),AND(NOT(O6843="Unknown"),ISBLANK(R6843))),"Missing Information", INDEX(Table15[Entire Service Line Classification], MATCH(SUMIFS(Table15[Unique ID],Table15[System-Owned Portion],E6843,Table15[If Material Anything Other than "Lead" in Column E,Was Material Ever Previously Lead?],G6843,Table15[Customer-Owned Portion],O6843),Table15[Unique ID],0),0)))</f>
        <v/>
      </c>
      <c r="X6843"/>
    </row>
    <row r="6844" spans="2:24" x14ac:dyDescent="0.25">
      <c r="B6844" s="146"/>
      <c r="C6844" s="31"/>
      <c r="D6844" s="31"/>
      <c r="E6844" s="44"/>
      <c r="F6844" s="43"/>
      <c r="G6844" s="84"/>
      <c r="H6844" s="31"/>
      <c r="I6844" s="208"/>
      <c r="J6844" s="84"/>
      <c r="K6844" s="31"/>
      <c r="L6844" s="31"/>
      <c r="M6844" s="169"/>
      <c r="N6844" s="148"/>
      <c r="O6844" s="106"/>
      <c r="P6844" s="43"/>
      <c r="Q6844" s="31"/>
      <c r="R6844" s="84"/>
      <c r="S6844" s="31"/>
      <c r="T6844" s="31"/>
      <c r="U6844" s="169"/>
      <c r="V6844" s="150"/>
      <c r="W6844" s="141" t="str" cm="1">
        <f t="array" ref="W6844">IF(SUM(LEN(B6844:V6844))=0,"",IF(OR(OR(ISBLANK(F6844),SUM(LEN(C6844),LEN(D6844))=0),AND(NOT(E6844="Unknown"),ISBLANK(J6844)),AND(NOT(O6844="Unknown"),ISBLANK(R6844))),"Missing Information", INDEX(Table15[Entire Service Line Classification], MATCH(SUMIFS(Table15[Unique ID],Table15[System-Owned Portion],E6844,Table15[If Material Anything Other than "Lead" in Column E,Was Material Ever Previously Lead?],G6844,Table15[Customer-Owned Portion],O6844),Table15[Unique ID],0),0)))</f>
        <v/>
      </c>
      <c r="X6844"/>
    </row>
    <row r="6845" spans="2:24" x14ac:dyDescent="0.25">
      <c r="B6845" s="146"/>
      <c r="C6845" s="31"/>
      <c r="D6845" s="31"/>
      <c r="E6845" s="44"/>
      <c r="F6845" s="43"/>
      <c r="G6845" s="84"/>
      <c r="H6845" s="31"/>
      <c r="I6845" s="208"/>
      <c r="J6845" s="84"/>
      <c r="K6845" s="31"/>
      <c r="L6845" s="31"/>
      <c r="M6845" s="169"/>
      <c r="N6845" s="148"/>
      <c r="O6845" s="106"/>
      <c r="P6845" s="43"/>
      <c r="Q6845" s="31"/>
      <c r="R6845" s="84"/>
      <c r="S6845" s="31"/>
      <c r="T6845" s="31"/>
      <c r="U6845" s="169"/>
      <c r="V6845" s="150"/>
      <c r="W6845" s="141" t="str" cm="1">
        <f t="array" ref="W6845">IF(SUM(LEN(B6845:V6845))=0,"",IF(OR(OR(ISBLANK(F6845),SUM(LEN(C6845),LEN(D6845))=0),AND(NOT(E6845="Unknown"),ISBLANK(J6845)),AND(NOT(O6845="Unknown"),ISBLANK(R6845))),"Missing Information", INDEX(Table15[Entire Service Line Classification], MATCH(SUMIFS(Table15[Unique ID],Table15[System-Owned Portion],E6845,Table15[If Material Anything Other than "Lead" in Column E,Was Material Ever Previously Lead?],G6845,Table15[Customer-Owned Portion],O6845),Table15[Unique ID],0),0)))</f>
        <v/>
      </c>
      <c r="X6845"/>
    </row>
    <row r="6846" spans="2:24" x14ac:dyDescent="0.25">
      <c r="B6846" s="146"/>
      <c r="C6846" s="31"/>
      <c r="D6846" s="31"/>
      <c r="E6846" s="44"/>
      <c r="F6846" s="43"/>
      <c r="G6846" s="84"/>
      <c r="H6846" s="31"/>
      <c r="I6846" s="208"/>
      <c r="J6846" s="84"/>
      <c r="K6846" s="31"/>
      <c r="L6846" s="31"/>
      <c r="M6846" s="169"/>
      <c r="N6846" s="148"/>
      <c r="O6846" s="106"/>
      <c r="P6846" s="43"/>
      <c r="Q6846" s="31"/>
      <c r="R6846" s="84"/>
      <c r="S6846" s="31"/>
      <c r="T6846" s="31"/>
      <c r="U6846" s="169"/>
      <c r="V6846" s="150"/>
      <c r="W6846" s="141" t="str" cm="1">
        <f t="array" ref="W6846">IF(SUM(LEN(B6846:V6846))=0,"",IF(OR(OR(ISBLANK(F6846),SUM(LEN(C6846),LEN(D6846))=0),AND(NOT(E6846="Unknown"),ISBLANK(J6846)),AND(NOT(O6846="Unknown"),ISBLANK(R6846))),"Missing Information", INDEX(Table15[Entire Service Line Classification], MATCH(SUMIFS(Table15[Unique ID],Table15[System-Owned Portion],E6846,Table15[If Material Anything Other than "Lead" in Column E,Was Material Ever Previously Lead?],G6846,Table15[Customer-Owned Portion],O6846),Table15[Unique ID],0),0)))</f>
        <v/>
      </c>
      <c r="X6846"/>
    </row>
    <row r="6847" spans="2:24" x14ac:dyDescent="0.25">
      <c r="B6847" s="146"/>
      <c r="C6847" s="31"/>
      <c r="D6847" s="31"/>
      <c r="E6847" s="44"/>
      <c r="F6847" s="43"/>
      <c r="G6847" s="84"/>
      <c r="H6847" s="31"/>
      <c r="I6847" s="208"/>
      <c r="J6847" s="84"/>
      <c r="K6847" s="31"/>
      <c r="L6847" s="31"/>
      <c r="M6847" s="169"/>
      <c r="N6847" s="148"/>
      <c r="O6847" s="106"/>
      <c r="P6847" s="43"/>
      <c r="Q6847" s="31"/>
      <c r="R6847" s="84"/>
      <c r="S6847" s="31"/>
      <c r="T6847" s="31"/>
      <c r="U6847" s="169"/>
      <c r="V6847" s="150"/>
      <c r="W6847" s="141" t="str" cm="1">
        <f t="array" ref="W6847">IF(SUM(LEN(B6847:V6847))=0,"",IF(OR(OR(ISBLANK(F6847),SUM(LEN(C6847),LEN(D6847))=0),AND(NOT(E6847="Unknown"),ISBLANK(J6847)),AND(NOT(O6847="Unknown"),ISBLANK(R6847))),"Missing Information", INDEX(Table15[Entire Service Line Classification], MATCH(SUMIFS(Table15[Unique ID],Table15[System-Owned Portion],E6847,Table15[If Material Anything Other than "Lead" in Column E,Was Material Ever Previously Lead?],G6847,Table15[Customer-Owned Portion],O6847),Table15[Unique ID],0),0)))</f>
        <v/>
      </c>
      <c r="X6847"/>
    </row>
    <row r="6848" spans="2:24" x14ac:dyDescent="0.25">
      <c r="B6848" s="146"/>
      <c r="C6848" s="31"/>
      <c r="D6848" s="31"/>
      <c r="E6848" s="44"/>
      <c r="F6848" s="43"/>
      <c r="G6848" s="84"/>
      <c r="H6848" s="31"/>
      <c r="I6848" s="208"/>
      <c r="J6848" s="84"/>
      <c r="K6848" s="31"/>
      <c r="L6848" s="31"/>
      <c r="M6848" s="169"/>
      <c r="N6848" s="148"/>
      <c r="O6848" s="106"/>
      <c r="P6848" s="43"/>
      <c r="Q6848" s="31"/>
      <c r="R6848" s="84"/>
      <c r="S6848" s="31"/>
      <c r="T6848" s="31"/>
      <c r="U6848" s="169"/>
      <c r="V6848" s="150"/>
      <c r="W6848" s="141" t="str" cm="1">
        <f t="array" ref="W6848">IF(SUM(LEN(B6848:V6848))=0,"",IF(OR(OR(ISBLANK(F6848),SUM(LEN(C6848),LEN(D6848))=0),AND(NOT(E6848="Unknown"),ISBLANK(J6848)),AND(NOT(O6848="Unknown"),ISBLANK(R6848))),"Missing Information", INDEX(Table15[Entire Service Line Classification], MATCH(SUMIFS(Table15[Unique ID],Table15[System-Owned Portion],E6848,Table15[If Material Anything Other than "Lead" in Column E,Was Material Ever Previously Lead?],G6848,Table15[Customer-Owned Portion],O6848),Table15[Unique ID],0),0)))</f>
        <v/>
      </c>
      <c r="X6848"/>
    </row>
    <row r="6849" spans="2:24" x14ac:dyDescent="0.25">
      <c r="B6849" s="146"/>
      <c r="C6849" s="31"/>
      <c r="D6849" s="31"/>
      <c r="E6849" s="44"/>
      <c r="F6849" s="43"/>
      <c r="G6849" s="84"/>
      <c r="H6849" s="31"/>
      <c r="I6849" s="208"/>
      <c r="J6849" s="84"/>
      <c r="K6849" s="31"/>
      <c r="L6849" s="31"/>
      <c r="M6849" s="169"/>
      <c r="N6849" s="148"/>
      <c r="O6849" s="106"/>
      <c r="P6849" s="43"/>
      <c r="Q6849" s="31"/>
      <c r="R6849" s="84"/>
      <c r="S6849" s="31"/>
      <c r="T6849" s="31"/>
      <c r="U6849" s="169"/>
      <c r="V6849" s="150"/>
      <c r="W6849" s="141" t="str" cm="1">
        <f t="array" ref="W6849">IF(SUM(LEN(B6849:V6849))=0,"",IF(OR(OR(ISBLANK(F6849),SUM(LEN(C6849),LEN(D6849))=0),AND(NOT(E6849="Unknown"),ISBLANK(J6849)),AND(NOT(O6849="Unknown"),ISBLANK(R6849))),"Missing Information", INDEX(Table15[Entire Service Line Classification], MATCH(SUMIFS(Table15[Unique ID],Table15[System-Owned Portion],E6849,Table15[If Material Anything Other than "Lead" in Column E,Was Material Ever Previously Lead?],G6849,Table15[Customer-Owned Portion],O6849),Table15[Unique ID],0),0)))</f>
        <v/>
      </c>
      <c r="X6849"/>
    </row>
    <row r="6850" spans="2:24" x14ac:dyDescent="0.25">
      <c r="B6850" s="146"/>
      <c r="C6850" s="31"/>
      <c r="D6850" s="31"/>
      <c r="E6850" s="44"/>
      <c r="F6850" s="43"/>
      <c r="G6850" s="84"/>
      <c r="H6850" s="31"/>
      <c r="I6850" s="208"/>
      <c r="J6850" s="84"/>
      <c r="K6850" s="31"/>
      <c r="L6850" s="31"/>
      <c r="M6850" s="169"/>
      <c r="N6850" s="148"/>
      <c r="O6850" s="106"/>
      <c r="P6850" s="43"/>
      <c r="Q6850" s="31"/>
      <c r="R6850" s="84"/>
      <c r="S6850" s="31"/>
      <c r="T6850" s="31"/>
      <c r="U6850" s="169"/>
      <c r="V6850" s="150"/>
      <c r="W6850" s="141" t="str" cm="1">
        <f t="array" ref="W6850">IF(SUM(LEN(B6850:V6850))=0,"",IF(OR(OR(ISBLANK(F6850),SUM(LEN(C6850),LEN(D6850))=0),AND(NOT(E6850="Unknown"),ISBLANK(J6850)),AND(NOT(O6850="Unknown"),ISBLANK(R6850))),"Missing Information", INDEX(Table15[Entire Service Line Classification], MATCH(SUMIFS(Table15[Unique ID],Table15[System-Owned Portion],E6850,Table15[If Material Anything Other than "Lead" in Column E,Was Material Ever Previously Lead?],G6850,Table15[Customer-Owned Portion],O6850),Table15[Unique ID],0),0)))</f>
        <v/>
      </c>
      <c r="X6850"/>
    </row>
    <row r="6851" spans="2:24" x14ac:dyDescent="0.25">
      <c r="B6851" s="146"/>
      <c r="C6851" s="31"/>
      <c r="D6851" s="31"/>
      <c r="E6851" s="44"/>
      <c r="F6851" s="43"/>
      <c r="G6851" s="84"/>
      <c r="H6851" s="31"/>
      <c r="I6851" s="208"/>
      <c r="J6851" s="84"/>
      <c r="K6851" s="31"/>
      <c r="L6851" s="31"/>
      <c r="M6851" s="169"/>
      <c r="N6851" s="148"/>
      <c r="O6851" s="106"/>
      <c r="P6851" s="43"/>
      <c r="Q6851" s="31"/>
      <c r="R6851" s="84"/>
      <c r="S6851" s="31"/>
      <c r="T6851" s="31"/>
      <c r="U6851" s="169"/>
      <c r="V6851" s="150"/>
      <c r="W6851" s="141" t="str" cm="1">
        <f t="array" ref="W6851">IF(SUM(LEN(B6851:V6851))=0,"",IF(OR(OR(ISBLANK(F6851),SUM(LEN(C6851),LEN(D6851))=0),AND(NOT(E6851="Unknown"),ISBLANK(J6851)),AND(NOT(O6851="Unknown"),ISBLANK(R6851))),"Missing Information", INDEX(Table15[Entire Service Line Classification], MATCH(SUMIFS(Table15[Unique ID],Table15[System-Owned Portion],E6851,Table15[If Material Anything Other than "Lead" in Column E,Was Material Ever Previously Lead?],G6851,Table15[Customer-Owned Portion],O6851),Table15[Unique ID],0),0)))</f>
        <v/>
      </c>
      <c r="X6851"/>
    </row>
    <row r="6852" spans="2:24" x14ac:dyDescent="0.25">
      <c r="B6852" s="146"/>
      <c r="C6852" s="31"/>
      <c r="D6852" s="31"/>
      <c r="E6852" s="44"/>
      <c r="F6852" s="43"/>
      <c r="G6852" s="84"/>
      <c r="H6852" s="31"/>
      <c r="I6852" s="208"/>
      <c r="J6852" s="84"/>
      <c r="K6852" s="31"/>
      <c r="L6852" s="31"/>
      <c r="M6852" s="169"/>
      <c r="N6852" s="148"/>
      <c r="O6852" s="106"/>
      <c r="P6852" s="43"/>
      <c r="Q6852" s="31"/>
      <c r="R6852" s="84"/>
      <c r="S6852" s="31"/>
      <c r="T6852" s="31"/>
      <c r="U6852" s="169"/>
      <c r="V6852" s="150"/>
      <c r="W6852" s="141" t="str" cm="1">
        <f t="array" ref="W6852">IF(SUM(LEN(B6852:V6852))=0,"",IF(OR(OR(ISBLANK(F6852),SUM(LEN(C6852),LEN(D6852))=0),AND(NOT(E6852="Unknown"),ISBLANK(J6852)),AND(NOT(O6852="Unknown"),ISBLANK(R6852))),"Missing Information", INDEX(Table15[Entire Service Line Classification], MATCH(SUMIFS(Table15[Unique ID],Table15[System-Owned Portion],E6852,Table15[If Material Anything Other than "Lead" in Column E,Was Material Ever Previously Lead?],G6852,Table15[Customer-Owned Portion],O6852),Table15[Unique ID],0),0)))</f>
        <v/>
      </c>
      <c r="X6852"/>
    </row>
    <row r="6853" spans="2:24" x14ac:dyDescent="0.25">
      <c r="B6853" s="146"/>
      <c r="C6853" s="31"/>
      <c r="D6853" s="31"/>
      <c r="E6853" s="44"/>
      <c r="F6853" s="43"/>
      <c r="G6853" s="84"/>
      <c r="H6853" s="31"/>
      <c r="I6853" s="208"/>
      <c r="J6853" s="84"/>
      <c r="K6853" s="31"/>
      <c r="L6853" s="31"/>
      <c r="M6853" s="169"/>
      <c r="N6853" s="148"/>
      <c r="O6853" s="106"/>
      <c r="P6853" s="43"/>
      <c r="Q6853" s="31"/>
      <c r="R6853" s="84"/>
      <c r="S6853" s="31"/>
      <c r="T6853" s="31"/>
      <c r="U6853" s="169"/>
      <c r="V6853" s="150"/>
      <c r="W6853" s="141" t="str" cm="1">
        <f t="array" ref="W6853">IF(SUM(LEN(B6853:V6853))=0,"",IF(OR(OR(ISBLANK(F6853),SUM(LEN(C6853),LEN(D6853))=0),AND(NOT(E6853="Unknown"),ISBLANK(J6853)),AND(NOT(O6853="Unknown"),ISBLANK(R6853))),"Missing Information", INDEX(Table15[Entire Service Line Classification], MATCH(SUMIFS(Table15[Unique ID],Table15[System-Owned Portion],E6853,Table15[If Material Anything Other than "Lead" in Column E,Was Material Ever Previously Lead?],G6853,Table15[Customer-Owned Portion],O6853),Table15[Unique ID],0),0)))</f>
        <v/>
      </c>
      <c r="X6853"/>
    </row>
    <row r="6854" spans="2:24" x14ac:dyDescent="0.25">
      <c r="B6854" s="146"/>
      <c r="C6854" s="31"/>
      <c r="D6854" s="31"/>
      <c r="E6854" s="44"/>
      <c r="F6854" s="43"/>
      <c r="G6854" s="84"/>
      <c r="H6854" s="31"/>
      <c r="I6854" s="208"/>
      <c r="J6854" s="84"/>
      <c r="K6854" s="31"/>
      <c r="L6854" s="31"/>
      <c r="M6854" s="169"/>
      <c r="N6854" s="148"/>
      <c r="O6854" s="106"/>
      <c r="P6854" s="43"/>
      <c r="Q6854" s="31"/>
      <c r="R6854" s="84"/>
      <c r="S6854" s="31"/>
      <c r="T6854" s="31"/>
      <c r="U6854" s="169"/>
      <c r="V6854" s="150"/>
      <c r="W6854" s="141" t="str" cm="1">
        <f t="array" ref="W6854">IF(SUM(LEN(B6854:V6854))=0,"",IF(OR(OR(ISBLANK(F6854),SUM(LEN(C6854),LEN(D6854))=0),AND(NOT(E6854="Unknown"),ISBLANK(J6854)),AND(NOT(O6854="Unknown"),ISBLANK(R6854))),"Missing Information", INDEX(Table15[Entire Service Line Classification], MATCH(SUMIFS(Table15[Unique ID],Table15[System-Owned Portion],E6854,Table15[If Material Anything Other than "Lead" in Column E,Was Material Ever Previously Lead?],G6854,Table15[Customer-Owned Portion],O6854),Table15[Unique ID],0),0)))</f>
        <v/>
      </c>
      <c r="X6854"/>
    </row>
    <row r="6855" spans="2:24" x14ac:dyDescent="0.25">
      <c r="B6855" s="146"/>
      <c r="C6855" s="31"/>
      <c r="D6855" s="31"/>
      <c r="E6855" s="44"/>
      <c r="F6855" s="43"/>
      <c r="G6855" s="84"/>
      <c r="H6855" s="31"/>
      <c r="I6855" s="208"/>
      <c r="J6855" s="84"/>
      <c r="K6855" s="31"/>
      <c r="L6855" s="31"/>
      <c r="M6855" s="169"/>
      <c r="N6855" s="148"/>
      <c r="O6855" s="106"/>
      <c r="P6855" s="43"/>
      <c r="Q6855" s="31"/>
      <c r="R6855" s="84"/>
      <c r="S6855" s="31"/>
      <c r="T6855" s="31"/>
      <c r="U6855" s="169"/>
      <c r="V6855" s="150"/>
      <c r="W6855" s="141" t="str" cm="1">
        <f t="array" ref="W6855">IF(SUM(LEN(B6855:V6855))=0,"",IF(OR(OR(ISBLANK(F6855),SUM(LEN(C6855),LEN(D6855))=0),AND(NOT(E6855="Unknown"),ISBLANK(J6855)),AND(NOT(O6855="Unknown"),ISBLANK(R6855))),"Missing Information", INDEX(Table15[Entire Service Line Classification], MATCH(SUMIFS(Table15[Unique ID],Table15[System-Owned Portion],E6855,Table15[If Material Anything Other than "Lead" in Column E,Was Material Ever Previously Lead?],G6855,Table15[Customer-Owned Portion],O6855),Table15[Unique ID],0),0)))</f>
        <v/>
      </c>
      <c r="X6855"/>
    </row>
    <row r="6856" spans="2:24" x14ac:dyDescent="0.25">
      <c r="B6856" s="146"/>
      <c r="C6856" s="31"/>
      <c r="D6856" s="31"/>
      <c r="E6856" s="44"/>
      <c r="F6856" s="43"/>
      <c r="G6856" s="84"/>
      <c r="H6856" s="31"/>
      <c r="I6856" s="208"/>
      <c r="J6856" s="84"/>
      <c r="K6856" s="31"/>
      <c r="L6856" s="31"/>
      <c r="M6856" s="169"/>
      <c r="N6856" s="148"/>
      <c r="O6856" s="106"/>
      <c r="P6856" s="43"/>
      <c r="Q6856" s="31"/>
      <c r="R6856" s="84"/>
      <c r="S6856" s="31"/>
      <c r="T6856" s="31"/>
      <c r="U6856" s="169"/>
      <c r="V6856" s="150"/>
      <c r="W6856" s="141" t="str" cm="1">
        <f t="array" ref="W6856">IF(SUM(LEN(B6856:V6856))=0,"",IF(OR(OR(ISBLANK(F6856),SUM(LEN(C6856),LEN(D6856))=0),AND(NOT(E6856="Unknown"),ISBLANK(J6856)),AND(NOT(O6856="Unknown"),ISBLANK(R6856))),"Missing Information", INDEX(Table15[Entire Service Line Classification], MATCH(SUMIFS(Table15[Unique ID],Table15[System-Owned Portion],E6856,Table15[If Material Anything Other than "Lead" in Column E,Was Material Ever Previously Lead?],G6856,Table15[Customer-Owned Portion],O6856),Table15[Unique ID],0),0)))</f>
        <v/>
      </c>
      <c r="X6856"/>
    </row>
    <row r="6857" spans="2:24" x14ac:dyDescent="0.25">
      <c r="B6857" s="146"/>
      <c r="C6857" s="31"/>
      <c r="D6857" s="31"/>
      <c r="E6857" s="44"/>
      <c r="F6857" s="43"/>
      <c r="G6857" s="84"/>
      <c r="H6857" s="31"/>
      <c r="I6857" s="208"/>
      <c r="J6857" s="84"/>
      <c r="K6857" s="31"/>
      <c r="L6857" s="31"/>
      <c r="M6857" s="169"/>
      <c r="N6857" s="148"/>
      <c r="O6857" s="106"/>
      <c r="P6857" s="43"/>
      <c r="Q6857" s="31"/>
      <c r="R6857" s="84"/>
      <c r="S6857" s="31"/>
      <c r="T6857" s="31"/>
      <c r="U6857" s="169"/>
      <c r="V6857" s="150"/>
      <c r="W6857" s="141" t="str" cm="1">
        <f t="array" ref="W6857">IF(SUM(LEN(B6857:V6857))=0,"",IF(OR(OR(ISBLANK(F6857),SUM(LEN(C6857),LEN(D6857))=0),AND(NOT(E6857="Unknown"),ISBLANK(J6857)),AND(NOT(O6857="Unknown"),ISBLANK(R6857))),"Missing Information", INDEX(Table15[Entire Service Line Classification], MATCH(SUMIFS(Table15[Unique ID],Table15[System-Owned Portion],E6857,Table15[If Material Anything Other than "Lead" in Column E,Was Material Ever Previously Lead?],G6857,Table15[Customer-Owned Portion],O6857),Table15[Unique ID],0),0)))</f>
        <v/>
      </c>
      <c r="X6857"/>
    </row>
    <row r="6858" spans="2:24" x14ac:dyDescent="0.25">
      <c r="B6858" s="146"/>
      <c r="C6858" s="31"/>
      <c r="D6858" s="31"/>
      <c r="E6858" s="44"/>
      <c r="F6858" s="43"/>
      <c r="G6858" s="84"/>
      <c r="H6858" s="31"/>
      <c r="I6858" s="208"/>
      <c r="J6858" s="84"/>
      <c r="K6858" s="31"/>
      <c r="L6858" s="31"/>
      <c r="M6858" s="169"/>
      <c r="N6858" s="148"/>
      <c r="O6858" s="106"/>
      <c r="P6858" s="43"/>
      <c r="Q6858" s="31"/>
      <c r="R6858" s="84"/>
      <c r="S6858" s="31"/>
      <c r="T6858" s="31"/>
      <c r="U6858" s="169"/>
      <c r="V6858" s="150"/>
      <c r="W6858" s="141" t="str" cm="1">
        <f t="array" ref="W6858">IF(SUM(LEN(B6858:V6858))=0,"",IF(OR(OR(ISBLANK(F6858),SUM(LEN(C6858),LEN(D6858))=0),AND(NOT(E6858="Unknown"),ISBLANK(J6858)),AND(NOT(O6858="Unknown"),ISBLANK(R6858))),"Missing Information", INDEX(Table15[Entire Service Line Classification], MATCH(SUMIFS(Table15[Unique ID],Table15[System-Owned Portion],E6858,Table15[If Material Anything Other than "Lead" in Column E,Was Material Ever Previously Lead?],G6858,Table15[Customer-Owned Portion],O6858),Table15[Unique ID],0),0)))</f>
        <v/>
      </c>
      <c r="X6858"/>
    </row>
    <row r="6859" spans="2:24" x14ac:dyDescent="0.25">
      <c r="B6859" s="146"/>
      <c r="C6859" s="31"/>
      <c r="D6859" s="31"/>
      <c r="E6859" s="44"/>
      <c r="F6859" s="43"/>
      <c r="G6859" s="84"/>
      <c r="H6859" s="31"/>
      <c r="I6859" s="208"/>
      <c r="J6859" s="84"/>
      <c r="K6859" s="31"/>
      <c r="L6859" s="31"/>
      <c r="M6859" s="169"/>
      <c r="N6859" s="148"/>
      <c r="O6859" s="106"/>
      <c r="P6859" s="43"/>
      <c r="Q6859" s="31"/>
      <c r="R6859" s="84"/>
      <c r="S6859" s="31"/>
      <c r="T6859" s="31"/>
      <c r="U6859" s="169"/>
      <c r="V6859" s="150"/>
      <c r="W6859" s="141" t="str" cm="1">
        <f t="array" ref="W6859">IF(SUM(LEN(B6859:V6859))=0,"",IF(OR(OR(ISBLANK(F6859),SUM(LEN(C6859),LEN(D6859))=0),AND(NOT(E6859="Unknown"),ISBLANK(J6859)),AND(NOT(O6859="Unknown"),ISBLANK(R6859))),"Missing Information", INDEX(Table15[Entire Service Line Classification], MATCH(SUMIFS(Table15[Unique ID],Table15[System-Owned Portion],E6859,Table15[If Material Anything Other than "Lead" in Column E,Was Material Ever Previously Lead?],G6859,Table15[Customer-Owned Portion],O6859),Table15[Unique ID],0),0)))</f>
        <v/>
      </c>
      <c r="X6859"/>
    </row>
    <row r="6860" spans="2:24" x14ac:dyDescent="0.25">
      <c r="B6860" s="146"/>
      <c r="C6860" s="31"/>
      <c r="D6860" s="31"/>
      <c r="E6860" s="44"/>
      <c r="F6860" s="43"/>
      <c r="G6860" s="84"/>
      <c r="H6860" s="31"/>
      <c r="I6860" s="208"/>
      <c r="J6860" s="84"/>
      <c r="K6860" s="31"/>
      <c r="L6860" s="31"/>
      <c r="M6860" s="169"/>
      <c r="N6860" s="148"/>
      <c r="O6860" s="106"/>
      <c r="P6860" s="43"/>
      <c r="Q6860" s="31"/>
      <c r="R6860" s="84"/>
      <c r="S6860" s="31"/>
      <c r="T6860" s="31"/>
      <c r="U6860" s="169"/>
      <c r="V6860" s="150"/>
      <c r="W6860" s="141" t="str" cm="1">
        <f t="array" ref="W6860">IF(SUM(LEN(B6860:V6860))=0,"",IF(OR(OR(ISBLANK(F6860),SUM(LEN(C6860),LEN(D6860))=0),AND(NOT(E6860="Unknown"),ISBLANK(J6860)),AND(NOT(O6860="Unknown"),ISBLANK(R6860))),"Missing Information", INDEX(Table15[Entire Service Line Classification], MATCH(SUMIFS(Table15[Unique ID],Table15[System-Owned Portion],E6860,Table15[If Material Anything Other than "Lead" in Column E,Was Material Ever Previously Lead?],G6860,Table15[Customer-Owned Portion],O6860),Table15[Unique ID],0),0)))</f>
        <v/>
      </c>
      <c r="X6860"/>
    </row>
    <row r="6861" spans="2:24" x14ac:dyDescent="0.25">
      <c r="B6861" s="146"/>
      <c r="C6861" s="31"/>
      <c r="D6861" s="31"/>
      <c r="E6861" s="44"/>
      <c r="F6861" s="43"/>
      <c r="G6861" s="84"/>
      <c r="H6861" s="31"/>
      <c r="I6861" s="208"/>
      <c r="J6861" s="84"/>
      <c r="K6861" s="31"/>
      <c r="L6861" s="31"/>
      <c r="M6861" s="169"/>
      <c r="N6861" s="148"/>
      <c r="O6861" s="106"/>
      <c r="P6861" s="43"/>
      <c r="Q6861" s="31"/>
      <c r="R6861" s="84"/>
      <c r="S6861" s="31"/>
      <c r="T6861" s="31"/>
      <c r="U6861" s="169"/>
      <c r="V6861" s="150"/>
      <c r="W6861" s="141" t="str" cm="1">
        <f t="array" ref="W6861">IF(SUM(LEN(B6861:V6861))=0,"",IF(OR(OR(ISBLANK(F6861),SUM(LEN(C6861),LEN(D6861))=0),AND(NOT(E6861="Unknown"),ISBLANK(J6861)),AND(NOT(O6861="Unknown"),ISBLANK(R6861))),"Missing Information", INDEX(Table15[Entire Service Line Classification], MATCH(SUMIFS(Table15[Unique ID],Table15[System-Owned Portion],E6861,Table15[If Material Anything Other than "Lead" in Column E,Was Material Ever Previously Lead?],G6861,Table15[Customer-Owned Portion],O6861),Table15[Unique ID],0),0)))</f>
        <v/>
      </c>
      <c r="X6861"/>
    </row>
    <row r="6862" spans="2:24" x14ac:dyDescent="0.25">
      <c r="B6862" s="146"/>
      <c r="C6862" s="31"/>
      <c r="D6862" s="31"/>
      <c r="E6862" s="44"/>
      <c r="F6862" s="43"/>
      <c r="G6862" s="84"/>
      <c r="H6862" s="31"/>
      <c r="I6862" s="208"/>
      <c r="J6862" s="84"/>
      <c r="K6862" s="31"/>
      <c r="L6862" s="31"/>
      <c r="M6862" s="169"/>
      <c r="N6862" s="148"/>
      <c r="O6862" s="106"/>
      <c r="P6862" s="43"/>
      <c r="Q6862" s="31"/>
      <c r="R6862" s="84"/>
      <c r="S6862" s="31"/>
      <c r="T6862" s="31"/>
      <c r="U6862" s="169"/>
      <c r="V6862" s="150"/>
      <c r="W6862" s="141" t="str" cm="1">
        <f t="array" ref="W6862">IF(SUM(LEN(B6862:V6862))=0,"",IF(OR(OR(ISBLANK(F6862),SUM(LEN(C6862),LEN(D6862))=0),AND(NOT(E6862="Unknown"),ISBLANK(J6862)),AND(NOT(O6862="Unknown"),ISBLANK(R6862))),"Missing Information", INDEX(Table15[Entire Service Line Classification], MATCH(SUMIFS(Table15[Unique ID],Table15[System-Owned Portion],E6862,Table15[If Material Anything Other than "Lead" in Column E,Was Material Ever Previously Lead?],G6862,Table15[Customer-Owned Portion],O6862),Table15[Unique ID],0),0)))</f>
        <v/>
      </c>
      <c r="X6862"/>
    </row>
    <row r="6863" spans="2:24" x14ac:dyDescent="0.25">
      <c r="B6863" s="146"/>
      <c r="C6863" s="31"/>
      <c r="D6863" s="31"/>
      <c r="E6863" s="44"/>
      <c r="F6863" s="43"/>
      <c r="G6863" s="84"/>
      <c r="H6863" s="31"/>
      <c r="I6863" s="208"/>
      <c r="J6863" s="84"/>
      <c r="K6863" s="31"/>
      <c r="L6863" s="31"/>
      <c r="M6863" s="169"/>
      <c r="N6863" s="148"/>
      <c r="O6863" s="106"/>
      <c r="P6863" s="43"/>
      <c r="Q6863" s="31"/>
      <c r="R6863" s="84"/>
      <c r="S6863" s="31"/>
      <c r="T6863" s="31"/>
      <c r="U6863" s="169"/>
      <c r="V6863" s="150"/>
      <c r="W6863" s="141" t="str" cm="1">
        <f t="array" ref="W6863">IF(SUM(LEN(B6863:V6863))=0,"",IF(OR(OR(ISBLANK(F6863),SUM(LEN(C6863),LEN(D6863))=0),AND(NOT(E6863="Unknown"),ISBLANK(J6863)),AND(NOT(O6863="Unknown"),ISBLANK(R6863))),"Missing Information", INDEX(Table15[Entire Service Line Classification], MATCH(SUMIFS(Table15[Unique ID],Table15[System-Owned Portion],E6863,Table15[If Material Anything Other than "Lead" in Column E,Was Material Ever Previously Lead?],G6863,Table15[Customer-Owned Portion],O6863),Table15[Unique ID],0),0)))</f>
        <v/>
      </c>
      <c r="X6863"/>
    </row>
    <row r="6864" spans="2:24" x14ac:dyDescent="0.25">
      <c r="B6864" s="146"/>
      <c r="C6864" s="31"/>
      <c r="D6864" s="31"/>
      <c r="E6864" s="44"/>
      <c r="F6864" s="43"/>
      <c r="G6864" s="84"/>
      <c r="H6864" s="31"/>
      <c r="I6864" s="208"/>
      <c r="J6864" s="84"/>
      <c r="K6864" s="31"/>
      <c r="L6864" s="31"/>
      <c r="M6864" s="169"/>
      <c r="N6864" s="148"/>
      <c r="O6864" s="106"/>
      <c r="P6864" s="43"/>
      <c r="Q6864" s="31"/>
      <c r="R6864" s="84"/>
      <c r="S6864" s="31"/>
      <c r="T6864" s="31"/>
      <c r="U6864" s="169"/>
      <c r="V6864" s="150"/>
      <c r="W6864" s="141" t="str" cm="1">
        <f t="array" ref="W6864">IF(SUM(LEN(B6864:V6864))=0,"",IF(OR(OR(ISBLANK(F6864),SUM(LEN(C6864),LEN(D6864))=0),AND(NOT(E6864="Unknown"),ISBLANK(J6864)),AND(NOT(O6864="Unknown"),ISBLANK(R6864))),"Missing Information", INDEX(Table15[Entire Service Line Classification], MATCH(SUMIFS(Table15[Unique ID],Table15[System-Owned Portion],E6864,Table15[If Material Anything Other than "Lead" in Column E,Was Material Ever Previously Lead?],G6864,Table15[Customer-Owned Portion],O6864),Table15[Unique ID],0),0)))</f>
        <v/>
      </c>
      <c r="X6864"/>
    </row>
    <row r="6865" spans="2:24" x14ac:dyDescent="0.25">
      <c r="B6865" s="146"/>
      <c r="C6865" s="31"/>
      <c r="D6865" s="31"/>
      <c r="E6865" s="44"/>
      <c r="F6865" s="43"/>
      <c r="G6865" s="84"/>
      <c r="H6865" s="31"/>
      <c r="I6865" s="208"/>
      <c r="J6865" s="84"/>
      <c r="K6865" s="31"/>
      <c r="L6865" s="31"/>
      <c r="M6865" s="169"/>
      <c r="N6865" s="148"/>
      <c r="O6865" s="106"/>
      <c r="P6865" s="43"/>
      <c r="Q6865" s="31"/>
      <c r="R6865" s="84"/>
      <c r="S6865" s="31"/>
      <c r="T6865" s="31"/>
      <c r="U6865" s="169"/>
      <c r="V6865" s="150"/>
      <c r="W6865" s="141" t="str" cm="1">
        <f t="array" ref="W6865">IF(SUM(LEN(B6865:V6865))=0,"",IF(OR(OR(ISBLANK(F6865),SUM(LEN(C6865),LEN(D6865))=0),AND(NOT(E6865="Unknown"),ISBLANK(J6865)),AND(NOT(O6865="Unknown"),ISBLANK(R6865))),"Missing Information", INDEX(Table15[Entire Service Line Classification], MATCH(SUMIFS(Table15[Unique ID],Table15[System-Owned Portion],E6865,Table15[If Material Anything Other than "Lead" in Column E,Was Material Ever Previously Lead?],G6865,Table15[Customer-Owned Portion],O6865),Table15[Unique ID],0),0)))</f>
        <v/>
      </c>
      <c r="X6865"/>
    </row>
    <row r="6866" spans="2:24" x14ac:dyDescent="0.25">
      <c r="B6866" s="146"/>
      <c r="C6866" s="31"/>
      <c r="D6866" s="31"/>
      <c r="E6866" s="44"/>
      <c r="F6866" s="43"/>
      <c r="G6866" s="84"/>
      <c r="H6866" s="31"/>
      <c r="I6866" s="208"/>
      <c r="J6866" s="84"/>
      <c r="K6866" s="31"/>
      <c r="L6866" s="31"/>
      <c r="M6866" s="169"/>
      <c r="N6866" s="148"/>
      <c r="O6866" s="106"/>
      <c r="P6866" s="43"/>
      <c r="Q6866" s="31"/>
      <c r="R6866" s="84"/>
      <c r="S6866" s="31"/>
      <c r="T6866" s="31"/>
      <c r="U6866" s="169"/>
      <c r="V6866" s="150"/>
      <c r="W6866" s="141" t="str" cm="1">
        <f t="array" ref="W6866">IF(SUM(LEN(B6866:V6866))=0,"",IF(OR(OR(ISBLANK(F6866),SUM(LEN(C6866),LEN(D6866))=0),AND(NOT(E6866="Unknown"),ISBLANK(J6866)),AND(NOT(O6866="Unknown"),ISBLANK(R6866))),"Missing Information", INDEX(Table15[Entire Service Line Classification], MATCH(SUMIFS(Table15[Unique ID],Table15[System-Owned Portion],E6866,Table15[If Material Anything Other than "Lead" in Column E,Was Material Ever Previously Lead?],G6866,Table15[Customer-Owned Portion],O6866),Table15[Unique ID],0),0)))</f>
        <v/>
      </c>
      <c r="X6866"/>
    </row>
    <row r="6867" spans="2:24" x14ac:dyDescent="0.25">
      <c r="B6867" s="146"/>
      <c r="C6867" s="31"/>
      <c r="D6867" s="31"/>
      <c r="E6867" s="44"/>
      <c r="F6867" s="43"/>
      <c r="G6867" s="84"/>
      <c r="H6867" s="31"/>
      <c r="I6867" s="208"/>
      <c r="J6867" s="84"/>
      <c r="K6867" s="31"/>
      <c r="L6867" s="31"/>
      <c r="M6867" s="169"/>
      <c r="N6867" s="148"/>
      <c r="O6867" s="106"/>
      <c r="P6867" s="43"/>
      <c r="Q6867" s="31"/>
      <c r="R6867" s="84"/>
      <c r="S6867" s="31"/>
      <c r="T6867" s="31"/>
      <c r="U6867" s="169"/>
      <c r="V6867" s="150"/>
      <c r="W6867" s="141" t="str" cm="1">
        <f t="array" ref="W6867">IF(SUM(LEN(B6867:V6867))=0,"",IF(OR(OR(ISBLANK(F6867),SUM(LEN(C6867),LEN(D6867))=0),AND(NOT(E6867="Unknown"),ISBLANK(J6867)),AND(NOT(O6867="Unknown"),ISBLANK(R6867))),"Missing Information", INDEX(Table15[Entire Service Line Classification], MATCH(SUMIFS(Table15[Unique ID],Table15[System-Owned Portion],E6867,Table15[If Material Anything Other than "Lead" in Column E,Was Material Ever Previously Lead?],G6867,Table15[Customer-Owned Portion],O6867),Table15[Unique ID],0),0)))</f>
        <v/>
      </c>
      <c r="X6867"/>
    </row>
    <row r="6868" spans="2:24" x14ac:dyDescent="0.25">
      <c r="B6868" s="146"/>
      <c r="C6868" s="31"/>
      <c r="D6868" s="31"/>
      <c r="E6868" s="44"/>
      <c r="F6868" s="43"/>
      <c r="G6868" s="84"/>
      <c r="H6868" s="31"/>
      <c r="I6868" s="208"/>
      <c r="J6868" s="84"/>
      <c r="K6868" s="31"/>
      <c r="L6868" s="31"/>
      <c r="M6868" s="169"/>
      <c r="N6868" s="148"/>
      <c r="O6868" s="106"/>
      <c r="P6868" s="43"/>
      <c r="Q6868" s="31"/>
      <c r="R6868" s="84"/>
      <c r="S6868" s="31"/>
      <c r="T6868" s="31"/>
      <c r="U6868" s="169"/>
      <c r="V6868" s="150"/>
      <c r="W6868" s="141" t="str" cm="1">
        <f t="array" ref="W6868">IF(SUM(LEN(B6868:V6868))=0,"",IF(OR(OR(ISBLANK(F6868),SUM(LEN(C6868),LEN(D6868))=0),AND(NOT(E6868="Unknown"),ISBLANK(J6868)),AND(NOT(O6868="Unknown"),ISBLANK(R6868))),"Missing Information", INDEX(Table15[Entire Service Line Classification], MATCH(SUMIFS(Table15[Unique ID],Table15[System-Owned Portion],E6868,Table15[If Material Anything Other than "Lead" in Column E,Was Material Ever Previously Lead?],G6868,Table15[Customer-Owned Portion],O6868),Table15[Unique ID],0),0)))</f>
        <v/>
      </c>
      <c r="X6868"/>
    </row>
    <row r="6869" spans="2:24" x14ac:dyDescent="0.25">
      <c r="B6869" s="146"/>
      <c r="C6869" s="31"/>
      <c r="D6869" s="31"/>
      <c r="E6869" s="44"/>
      <c r="F6869" s="43"/>
      <c r="G6869" s="84"/>
      <c r="H6869" s="31"/>
      <c r="I6869" s="208"/>
      <c r="J6869" s="84"/>
      <c r="K6869" s="31"/>
      <c r="L6869" s="31"/>
      <c r="M6869" s="169"/>
      <c r="N6869" s="148"/>
      <c r="O6869" s="106"/>
      <c r="P6869" s="43"/>
      <c r="Q6869" s="31"/>
      <c r="R6869" s="84"/>
      <c r="S6869" s="31"/>
      <c r="T6869" s="31"/>
      <c r="U6869" s="169"/>
      <c r="V6869" s="150"/>
      <c r="W6869" s="141" t="str" cm="1">
        <f t="array" ref="W6869">IF(SUM(LEN(B6869:V6869))=0,"",IF(OR(OR(ISBLANK(F6869),SUM(LEN(C6869),LEN(D6869))=0),AND(NOT(E6869="Unknown"),ISBLANK(J6869)),AND(NOT(O6869="Unknown"),ISBLANK(R6869))),"Missing Information", INDEX(Table15[Entire Service Line Classification], MATCH(SUMIFS(Table15[Unique ID],Table15[System-Owned Portion],E6869,Table15[If Material Anything Other than "Lead" in Column E,Was Material Ever Previously Lead?],G6869,Table15[Customer-Owned Portion],O6869),Table15[Unique ID],0),0)))</f>
        <v/>
      </c>
      <c r="X6869"/>
    </row>
    <row r="6870" spans="2:24" x14ac:dyDescent="0.25">
      <c r="B6870" s="146"/>
      <c r="C6870" s="31"/>
      <c r="D6870" s="31"/>
      <c r="E6870" s="44"/>
      <c r="F6870" s="43"/>
      <c r="G6870" s="84"/>
      <c r="H6870" s="31"/>
      <c r="I6870" s="208"/>
      <c r="J6870" s="84"/>
      <c r="K6870" s="31"/>
      <c r="L6870" s="31"/>
      <c r="M6870" s="169"/>
      <c r="N6870" s="148"/>
      <c r="O6870" s="106"/>
      <c r="P6870" s="43"/>
      <c r="Q6870" s="31"/>
      <c r="R6870" s="84"/>
      <c r="S6870" s="31"/>
      <c r="T6870" s="31"/>
      <c r="U6870" s="169"/>
      <c r="V6870" s="150"/>
      <c r="W6870" s="141" t="str" cm="1">
        <f t="array" ref="W6870">IF(SUM(LEN(B6870:V6870))=0,"",IF(OR(OR(ISBLANK(F6870),SUM(LEN(C6870),LEN(D6870))=0),AND(NOT(E6870="Unknown"),ISBLANK(J6870)),AND(NOT(O6870="Unknown"),ISBLANK(R6870))),"Missing Information", INDEX(Table15[Entire Service Line Classification], MATCH(SUMIFS(Table15[Unique ID],Table15[System-Owned Portion],E6870,Table15[If Material Anything Other than "Lead" in Column E,Was Material Ever Previously Lead?],G6870,Table15[Customer-Owned Portion],O6870),Table15[Unique ID],0),0)))</f>
        <v/>
      </c>
      <c r="X6870"/>
    </row>
    <row r="6871" spans="2:24" x14ac:dyDescent="0.25">
      <c r="B6871" s="146"/>
      <c r="C6871" s="31"/>
      <c r="D6871" s="31"/>
      <c r="E6871" s="44"/>
      <c r="F6871" s="43"/>
      <c r="G6871" s="84"/>
      <c r="H6871" s="31"/>
      <c r="I6871" s="208"/>
      <c r="J6871" s="84"/>
      <c r="K6871" s="31"/>
      <c r="L6871" s="31"/>
      <c r="M6871" s="169"/>
      <c r="N6871" s="148"/>
      <c r="O6871" s="106"/>
      <c r="P6871" s="43"/>
      <c r="Q6871" s="31"/>
      <c r="R6871" s="84"/>
      <c r="S6871" s="31"/>
      <c r="T6871" s="31"/>
      <c r="U6871" s="169"/>
      <c r="V6871" s="150"/>
      <c r="W6871" s="141" t="str" cm="1">
        <f t="array" ref="W6871">IF(SUM(LEN(B6871:V6871))=0,"",IF(OR(OR(ISBLANK(F6871),SUM(LEN(C6871),LEN(D6871))=0),AND(NOT(E6871="Unknown"),ISBLANK(J6871)),AND(NOT(O6871="Unknown"),ISBLANK(R6871))),"Missing Information", INDEX(Table15[Entire Service Line Classification], MATCH(SUMIFS(Table15[Unique ID],Table15[System-Owned Portion],E6871,Table15[If Material Anything Other than "Lead" in Column E,Was Material Ever Previously Lead?],G6871,Table15[Customer-Owned Portion],O6871),Table15[Unique ID],0),0)))</f>
        <v/>
      </c>
      <c r="X6871"/>
    </row>
    <row r="6872" spans="2:24" x14ac:dyDescent="0.25">
      <c r="B6872" s="146"/>
      <c r="C6872" s="31"/>
      <c r="D6872" s="31"/>
      <c r="E6872" s="44"/>
      <c r="F6872" s="43"/>
      <c r="G6872" s="84"/>
      <c r="H6872" s="31"/>
      <c r="I6872" s="208"/>
      <c r="J6872" s="84"/>
      <c r="K6872" s="31"/>
      <c r="L6872" s="31"/>
      <c r="M6872" s="169"/>
      <c r="N6872" s="148"/>
      <c r="O6872" s="106"/>
      <c r="P6872" s="43"/>
      <c r="Q6872" s="31"/>
      <c r="R6872" s="84"/>
      <c r="S6872" s="31"/>
      <c r="T6872" s="31"/>
      <c r="U6872" s="169"/>
      <c r="V6872" s="150"/>
      <c r="W6872" s="141" t="str" cm="1">
        <f t="array" ref="W6872">IF(SUM(LEN(B6872:V6872))=0,"",IF(OR(OR(ISBLANK(F6872),SUM(LEN(C6872),LEN(D6872))=0),AND(NOT(E6872="Unknown"),ISBLANK(J6872)),AND(NOT(O6872="Unknown"),ISBLANK(R6872))),"Missing Information", INDEX(Table15[Entire Service Line Classification], MATCH(SUMIFS(Table15[Unique ID],Table15[System-Owned Portion],E6872,Table15[If Material Anything Other than "Lead" in Column E,Was Material Ever Previously Lead?],G6872,Table15[Customer-Owned Portion],O6872),Table15[Unique ID],0),0)))</f>
        <v/>
      </c>
      <c r="X6872"/>
    </row>
    <row r="6873" spans="2:24" x14ac:dyDescent="0.25">
      <c r="B6873" s="146"/>
      <c r="C6873" s="31"/>
      <c r="D6873" s="31"/>
      <c r="E6873" s="44"/>
      <c r="F6873" s="43"/>
      <c r="G6873" s="84"/>
      <c r="H6873" s="31"/>
      <c r="I6873" s="208"/>
      <c r="J6873" s="84"/>
      <c r="K6873" s="31"/>
      <c r="L6873" s="31"/>
      <c r="M6873" s="169"/>
      <c r="N6873" s="148"/>
      <c r="O6873" s="106"/>
      <c r="P6873" s="43"/>
      <c r="Q6873" s="31"/>
      <c r="R6873" s="84"/>
      <c r="S6873" s="31"/>
      <c r="T6873" s="31"/>
      <c r="U6873" s="169"/>
      <c r="V6873" s="150"/>
      <c r="W6873" s="141" t="str" cm="1">
        <f t="array" ref="W6873">IF(SUM(LEN(B6873:V6873))=0,"",IF(OR(OR(ISBLANK(F6873),SUM(LEN(C6873),LEN(D6873))=0),AND(NOT(E6873="Unknown"),ISBLANK(J6873)),AND(NOT(O6873="Unknown"),ISBLANK(R6873))),"Missing Information", INDEX(Table15[Entire Service Line Classification], MATCH(SUMIFS(Table15[Unique ID],Table15[System-Owned Portion],E6873,Table15[If Material Anything Other than "Lead" in Column E,Was Material Ever Previously Lead?],G6873,Table15[Customer-Owned Portion],O6873),Table15[Unique ID],0),0)))</f>
        <v/>
      </c>
      <c r="X6873"/>
    </row>
    <row r="6874" spans="2:24" x14ac:dyDescent="0.25">
      <c r="B6874" s="146"/>
      <c r="C6874" s="31"/>
      <c r="D6874" s="31"/>
      <c r="E6874" s="44"/>
      <c r="F6874" s="43"/>
      <c r="G6874" s="84"/>
      <c r="H6874" s="31"/>
      <c r="I6874" s="208"/>
      <c r="J6874" s="84"/>
      <c r="K6874" s="31"/>
      <c r="L6874" s="31"/>
      <c r="M6874" s="169"/>
      <c r="N6874" s="148"/>
      <c r="O6874" s="106"/>
      <c r="P6874" s="43"/>
      <c r="Q6874" s="31"/>
      <c r="R6874" s="84"/>
      <c r="S6874" s="31"/>
      <c r="T6874" s="31"/>
      <c r="U6874" s="169"/>
      <c r="V6874" s="150"/>
      <c r="W6874" s="141" t="str" cm="1">
        <f t="array" ref="W6874">IF(SUM(LEN(B6874:V6874))=0,"",IF(OR(OR(ISBLANK(F6874),SUM(LEN(C6874),LEN(D6874))=0),AND(NOT(E6874="Unknown"),ISBLANK(J6874)),AND(NOT(O6874="Unknown"),ISBLANK(R6874))),"Missing Information", INDEX(Table15[Entire Service Line Classification], MATCH(SUMIFS(Table15[Unique ID],Table15[System-Owned Portion],E6874,Table15[If Material Anything Other than "Lead" in Column E,Was Material Ever Previously Lead?],G6874,Table15[Customer-Owned Portion],O6874),Table15[Unique ID],0),0)))</f>
        <v/>
      </c>
      <c r="X6874"/>
    </row>
    <row r="6875" spans="2:24" x14ac:dyDescent="0.25">
      <c r="B6875" s="146"/>
      <c r="C6875" s="31"/>
      <c r="D6875" s="31"/>
      <c r="E6875" s="44"/>
      <c r="F6875" s="43"/>
      <c r="G6875" s="84"/>
      <c r="H6875" s="31"/>
      <c r="I6875" s="208"/>
      <c r="J6875" s="84"/>
      <c r="K6875" s="31"/>
      <c r="L6875" s="31"/>
      <c r="M6875" s="169"/>
      <c r="N6875" s="148"/>
      <c r="O6875" s="106"/>
      <c r="P6875" s="43"/>
      <c r="Q6875" s="31"/>
      <c r="R6875" s="84"/>
      <c r="S6875" s="31"/>
      <c r="T6875" s="31"/>
      <c r="U6875" s="169"/>
      <c r="V6875" s="150"/>
      <c r="W6875" s="141" t="str" cm="1">
        <f t="array" ref="W6875">IF(SUM(LEN(B6875:V6875))=0,"",IF(OR(OR(ISBLANK(F6875),SUM(LEN(C6875),LEN(D6875))=0),AND(NOT(E6875="Unknown"),ISBLANK(J6875)),AND(NOT(O6875="Unknown"),ISBLANK(R6875))),"Missing Information", INDEX(Table15[Entire Service Line Classification], MATCH(SUMIFS(Table15[Unique ID],Table15[System-Owned Portion],E6875,Table15[If Material Anything Other than "Lead" in Column E,Was Material Ever Previously Lead?],G6875,Table15[Customer-Owned Portion],O6875),Table15[Unique ID],0),0)))</f>
        <v/>
      </c>
      <c r="X6875"/>
    </row>
    <row r="6876" spans="2:24" x14ac:dyDescent="0.25">
      <c r="B6876" s="146"/>
      <c r="C6876" s="31"/>
      <c r="D6876" s="31"/>
      <c r="E6876" s="44"/>
      <c r="F6876" s="43"/>
      <c r="G6876" s="84"/>
      <c r="H6876" s="31"/>
      <c r="I6876" s="208"/>
      <c r="J6876" s="84"/>
      <c r="K6876" s="31"/>
      <c r="L6876" s="31"/>
      <c r="M6876" s="169"/>
      <c r="N6876" s="148"/>
      <c r="O6876" s="106"/>
      <c r="P6876" s="43"/>
      <c r="Q6876" s="31"/>
      <c r="R6876" s="84"/>
      <c r="S6876" s="31"/>
      <c r="T6876" s="31"/>
      <c r="U6876" s="169"/>
      <c r="V6876" s="150"/>
      <c r="W6876" s="141" t="str" cm="1">
        <f t="array" ref="W6876">IF(SUM(LEN(B6876:V6876))=0,"",IF(OR(OR(ISBLANK(F6876),SUM(LEN(C6876),LEN(D6876))=0),AND(NOT(E6876="Unknown"),ISBLANK(J6876)),AND(NOT(O6876="Unknown"),ISBLANK(R6876))),"Missing Information", INDEX(Table15[Entire Service Line Classification], MATCH(SUMIFS(Table15[Unique ID],Table15[System-Owned Portion],E6876,Table15[If Material Anything Other than "Lead" in Column E,Was Material Ever Previously Lead?],G6876,Table15[Customer-Owned Portion],O6876),Table15[Unique ID],0),0)))</f>
        <v/>
      </c>
      <c r="X6876"/>
    </row>
    <row r="6877" spans="2:24" x14ac:dyDescent="0.25">
      <c r="B6877" s="146"/>
      <c r="C6877" s="31"/>
      <c r="D6877" s="31"/>
      <c r="E6877" s="44"/>
      <c r="F6877" s="43"/>
      <c r="G6877" s="84"/>
      <c r="H6877" s="31"/>
      <c r="I6877" s="208"/>
      <c r="J6877" s="84"/>
      <c r="K6877" s="31"/>
      <c r="L6877" s="31"/>
      <c r="M6877" s="169"/>
      <c r="N6877" s="148"/>
      <c r="O6877" s="106"/>
      <c r="P6877" s="43"/>
      <c r="Q6877" s="31"/>
      <c r="R6877" s="84"/>
      <c r="S6877" s="31"/>
      <c r="T6877" s="31"/>
      <c r="U6877" s="169"/>
      <c r="V6877" s="150"/>
      <c r="W6877" s="141" t="str" cm="1">
        <f t="array" ref="W6877">IF(SUM(LEN(B6877:V6877))=0,"",IF(OR(OR(ISBLANK(F6877),SUM(LEN(C6877),LEN(D6877))=0),AND(NOT(E6877="Unknown"),ISBLANK(J6877)),AND(NOT(O6877="Unknown"),ISBLANK(R6877))),"Missing Information", INDEX(Table15[Entire Service Line Classification], MATCH(SUMIFS(Table15[Unique ID],Table15[System-Owned Portion],E6877,Table15[If Material Anything Other than "Lead" in Column E,Was Material Ever Previously Lead?],G6877,Table15[Customer-Owned Portion],O6877),Table15[Unique ID],0),0)))</f>
        <v/>
      </c>
      <c r="X6877"/>
    </row>
    <row r="6878" spans="2:24" x14ac:dyDescent="0.25">
      <c r="B6878" s="146"/>
      <c r="C6878" s="31"/>
      <c r="D6878" s="31"/>
      <c r="E6878" s="44"/>
      <c r="F6878" s="43"/>
      <c r="G6878" s="84"/>
      <c r="H6878" s="31"/>
      <c r="I6878" s="208"/>
      <c r="J6878" s="84"/>
      <c r="K6878" s="31"/>
      <c r="L6878" s="31"/>
      <c r="M6878" s="169"/>
      <c r="N6878" s="148"/>
      <c r="O6878" s="106"/>
      <c r="P6878" s="43"/>
      <c r="Q6878" s="31"/>
      <c r="R6878" s="84"/>
      <c r="S6878" s="31"/>
      <c r="T6878" s="31"/>
      <c r="U6878" s="169"/>
      <c r="V6878" s="150"/>
      <c r="W6878" s="141" t="str" cm="1">
        <f t="array" ref="W6878">IF(SUM(LEN(B6878:V6878))=0,"",IF(OR(OR(ISBLANK(F6878),SUM(LEN(C6878),LEN(D6878))=0),AND(NOT(E6878="Unknown"),ISBLANK(J6878)),AND(NOT(O6878="Unknown"),ISBLANK(R6878))),"Missing Information", INDEX(Table15[Entire Service Line Classification], MATCH(SUMIFS(Table15[Unique ID],Table15[System-Owned Portion],E6878,Table15[If Material Anything Other than "Lead" in Column E,Was Material Ever Previously Lead?],G6878,Table15[Customer-Owned Portion],O6878),Table15[Unique ID],0),0)))</f>
        <v/>
      </c>
      <c r="X6878"/>
    </row>
    <row r="6879" spans="2:24" x14ac:dyDescent="0.25">
      <c r="B6879" s="146"/>
      <c r="C6879" s="31"/>
      <c r="D6879" s="31"/>
      <c r="E6879" s="44"/>
      <c r="F6879" s="43"/>
      <c r="G6879" s="84"/>
      <c r="H6879" s="31"/>
      <c r="I6879" s="208"/>
      <c r="J6879" s="84"/>
      <c r="K6879" s="31"/>
      <c r="L6879" s="31"/>
      <c r="M6879" s="169"/>
      <c r="N6879" s="148"/>
      <c r="O6879" s="106"/>
      <c r="P6879" s="43"/>
      <c r="Q6879" s="31"/>
      <c r="R6879" s="84"/>
      <c r="S6879" s="31"/>
      <c r="T6879" s="31"/>
      <c r="U6879" s="169"/>
      <c r="V6879" s="150"/>
      <c r="W6879" s="141" t="str" cm="1">
        <f t="array" ref="W6879">IF(SUM(LEN(B6879:V6879))=0,"",IF(OR(OR(ISBLANK(F6879),SUM(LEN(C6879),LEN(D6879))=0),AND(NOT(E6879="Unknown"),ISBLANK(J6879)),AND(NOT(O6879="Unknown"),ISBLANK(R6879))),"Missing Information", INDEX(Table15[Entire Service Line Classification], MATCH(SUMIFS(Table15[Unique ID],Table15[System-Owned Portion],E6879,Table15[If Material Anything Other than "Lead" in Column E,Was Material Ever Previously Lead?],G6879,Table15[Customer-Owned Portion],O6879),Table15[Unique ID],0),0)))</f>
        <v/>
      </c>
      <c r="X6879"/>
    </row>
    <row r="6880" spans="2:24" x14ac:dyDescent="0.25">
      <c r="B6880" s="146"/>
      <c r="C6880" s="31"/>
      <c r="D6880" s="31"/>
      <c r="E6880" s="44"/>
      <c r="F6880" s="43"/>
      <c r="G6880" s="84"/>
      <c r="H6880" s="31"/>
      <c r="I6880" s="208"/>
      <c r="J6880" s="84"/>
      <c r="K6880" s="31"/>
      <c r="L6880" s="31"/>
      <c r="M6880" s="169"/>
      <c r="N6880" s="148"/>
      <c r="O6880" s="106"/>
      <c r="P6880" s="43"/>
      <c r="Q6880" s="31"/>
      <c r="R6880" s="84"/>
      <c r="S6880" s="31"/>
      <c r="T6880" s="31"/>
      <c r="U6880" s="169"/>
      <c r="V6880" s="150"/>
      <c r="W6880" s="141" t="str" cm="1">
        <f t="array" ref="W6880">IF(SUM(LEN(B6880:V6880))=0,"",IF(OR(OR(ISBLANK(F6880),SUM(LEN(C6880),LEN(D6880))=0),AND(NOT(E6880="Unknown"),ISBLANK(J6880)),AND(NOT(O6880="Unknown"),ISBLANK(R6880))),"Missing Information", INDEX(Table15[Entire Service Line Classification], MATCH(SUMIFS(Table15[Unique ID],Table15[System-Owned Portion],E6880,Table15[If Material Anything Other than "Lead" in Column E,Was Material Ever Previously Lead?],G6880,Table15[Customer-Owned Portion],O6880),Table15[Unique ID],0),0)))</f>
        <v/>
      </c>
      <c r="X6880"/>
    </row>
    <row r="6881" spans="2:24" x14ac:dyDescent="0.25">
      <c r="B6881" s="146"/>
      <c r="C6881" s="31"/>
      <c r="D6881" s="31"/>
      <c r="E6881" s="44"/>
      <c r="F6881" s="43"/>
      <c r="G6881" s="84"/>
      <c r="H6881" s="31"/>
      <c r="I6881" s="208"/>
      <c r="J6881" s="84"/>
      <c r="K6881" s="31"/>
      <c r="L6881" s="31"/>
      <c r="M6881" s="169"/>
      <c r="N6881" s="148"/>
      <c r="O6881" s="106"/>
      <c r="P6881" s="43"/>
      <c r="Q6881" s="31"/>
      <c r="R6881" s="84"/>
      <c r="S6881" s="31"/>
      <c r="T6881" s="31"/>
      <c r="U6881" s="169"/>
      <c r="V6881" s="150"/>
      <c r="W6881" s="141" t="str" cm="1">
        <f t="array" ref="W6881">IF(SUM(LEN(B6881:V6881))=0,"",IF(OR(OR(ISBLANK(F6881),SUM(LEN(C6881),LEN(D6881))=0),AND(NOT(E6881="Unknown"),ISBLANK(J6881)),AND(NOT(O6881="Unknown"),ISBLANK(R6881))),"Missing Information", INDEX(Table15[Entire Service Line Classification], MATCH(SUMIFS(Table15[Unique ID],Table15[System-Owned Portion],E6881,Table15[If Material Anything Other than "Lead" in Column E,Was Material Ever Previously Lead?],G6881,Table15[Customer-Owned Portion],O6881),Table15[Unique ID],0),0)))</f>
        <v/>
      </c>
      <c r="X6881"/>
    </row>
    <row r="6882" spans="2:24" x14ac:dyDescent="0.25">
      <c r="B6882" s="146"/>
      <c r="C6882" s="31"/>
      <c r="D6882" s="31"/>
      <c r="E6882" s="44"/>
      <c r="F6882" s="43"/>
      <c r="G6882" s="84"/>
      <c r="H6882" s="31"/>
      <c r="I6882" s="208"/>
      <c r="J6882" s="84"/>
      <c r="K6882" s="31"/>
      <c r="L6882" s="31"/>
      <c r="M6882" s="169"/>
      <c r="N6882" s="148"/>
      <c r="O6882" s="106"/>
      <c r="P6882" s="43"/>
      <c r="Q6882" s="31"/>
      <c r="R6882" s="84"/>
      <c r="S6882" s="31"/>
      <c r="T6882" s="31"/>
      <c r="U6882" s="169"/>
      <c r="V6882" s="150"/>
      <c r="W6882" s="141" t="str" cm="1">
        <f t="array" ref="W6882">IF(SUM(LEN(B6882:V6882))=0,"",IF(OR(OR(ISBLANK(F6882),SUM(LEN(C6882),LEN(D6882))=0),AND(NOT(E6882="Unknown"),ISBLANK(J6882)),AND(NOT(O6882="Unknown"),ISBLANK(R6882))),"Missing Information", INDEX(Table15[Entire Service Line Classification], MATCH(SUMIFS(Table15[Unique ID],Table15[System-Owned Portion],E6882,Table15[If Material Anything Other than "Lead" in Column E,Was Material Ever Previously Lead?],G6882,Table15[Customer-Owned Portion],O6882),Table15[Unique ID],0),0)))</f>
        <v/>
      </c>
      <c r="X6882"/>
    </row>
    <row r="6883" spans="2:24" x14ac:dyDescent="0.25">
      <c r="B6883" s="146"/>
      <c r="C6883" s="31"/>
      <c r="D6883" s="31"/>
      <c r="E6883" s="44"/>
      <c r="F6883" s="43"/>
      <c r="G6883" s="84"/>
      <c r="H6883" s="31"/>
      <c r="I6883" s="208"/>
      <c r="J6883" s="84"/>
      <c r="K6883" s="31"/>
      <c r="L6883" s="31"/>
      <c r="M6883" s="169"/>
      <c r="N6883" s="148"/>
      <c r="O6883" s="106"/>
      <c r="P6883" s="43"/>
      <c r="Q6883" s="31"/>
      <c r="R6883" s="84"/>
      <c r="S6883" s="31"/>
      <c r="T6883" s="31"/>
      <c r="U6883" s="169"/>
      <c r="V6883" s="150"/>
      <c r="W6883" s="141" t="str" cm="1">
        <f t="array" ref="W6883">IF(SUM(LEN(B6883:V6883))=0,"",IF(OR(OR(ISBLANK(F6883),SUM(LEN(C6883),LEN(D6883))=0),AND(NOT(E6883="Unknown"),ISBLANK(J6883)),AND(NOT(O6883="Unknown"),ISBLANK(R6883))),"Missing Information", INDEX(Table15[Entire Service Line Classification], MATCH(SUMIFS(Table15[Unique ID],Table15[System-Owned Portion],E6883,Table15[If Material Anything Other than "Lead" in Column E,Was Material Ever Previously Lead?],G6883,Table15[Customer-Owned Portion],O6883),Table15[Unique ID],0),0)))</f>
        <v/>
      </c>
      <c r="X6883"/>
    </row>
    <row r="6884" spans="2:24" x14ac:dyDescent="0.25">
      <c r="B6884" s="146"/>
      <c r="C6884" s="31"/>
      <c r="D6884" s="31"/>
      <c r="E6884" s="44"/>
      <c r="F6884" s="43"/>
      <c r="G6884" s="84"/>
      <c r="H6884" s="31"/>
      <c r="I6884" s="208"/>
      <c r="J6884" s="84"/>
      <c r="K6884" s="31"/>
      <c r="L6884" s="31"/>
      <c r="M6884" s="169"/>
      <c r="N6884" s="148"/>
      <c r="O6884" s="106"/>
      <c r="P6884" s="43"/>
      <c r="Q6884" s="31"/>
      <c r="R6884" s="84"/>
      <c r="S6884" s="31"/>
      <c r="T6884" s="31"/>
      <c r="U6884" s="169"/>
      <c r="V6884" s="150"/>
      <c r="W6884" s="141" t="str" cm="1">
        <f t="array" ref="W6884">IF(SUM(LEN(B6884:V6884))=0,"",IF(OR(OR(ISBLANK(F6884),SUM(LEN(C6884),LEN(D6884))=0),AND(NOT(E6884="Unknown"),ISBLANK(J6884)),AND(NOT(O6884="Unknown"),ISBLANK(R6884))),"Missing Information", INDEX(Table15[Entire Service Line Classification], MATCH(SUMIFS(Table15[Unique ID],Table15[System-Owned Portion],E6884,Table15[If Material Anything Other than "Lead" in Column E,Was Material Ever Previously Lead?],G6884,Table15[Customer-Owned Portion],O6884),Table15[Unique ID],0),0)))</f>
        <v/>
      </c>
      <c r="X6884"/>
    </row>
    <row r="6885" spans="2:24" x14ac:dyDescent="0.25">
      <c r="B6885" s="146"/>
      <c r="C6885" s="31"/>
      <c r="D6885" s="31"/>
      <c r="E6885" s="44"/>
      <c r="F6885" s="43"/>
      <c r="G6885" s="84"/>
      <c r="H6885" s="31"/>
      <c r="I6885" s="208"/>
      <c r="J6885" s="84"/>
      <c r="K6885" s="31"/>
      <c r="L6885" s="31"/>
      <c r="M6885" s="169"/>
      <c r="N6885" s="148"/>
      <c r="O6885" s="106"/>
      <c r="P6885" s="43"/>
      <c r="Q6885" s="31"/>
      <c r="R6885" s="84"/>
      <c r="S6885" s="31"/>
      <c r="T6885" s="31"/>
      <c r="U6885" s="169"/>
      <c r="V6885" s="150"/>
      <c r="W6885" s="141" t="str" cm="1">
        <f t="array" ref="W6885">IF(SUM(LEN(B6885:V6885))=0,"",IF(OR(OR(ISBLANK(F6885),SUM(LEN(C6885),LEN(D6885))=0),AND(NOT(E6885="Unknown"),ISBLANK(J6885)),AND(NOT(O6885="Unknown"),ISBLANK(R6885))),"Missing Information", INDEX(Table15[Entire Service Line Classification], MATCH(SUMIFS(Table15[Unique ID],Table15[System-Owned Portion],E6885,Table15[If Material Anything Other than "Lead" in Column E,Was Material Ever Previously Lead?],G6885,Table15[Customer-Owned Portion],O6885),Table15[Unique ID],0),0)))</f>
        <v/>
      </c>
      <c r="X6885"/>
    </row>
    <row r="6886" spans="2:24" x14ac:dyDescent="0.25">
      <c r="B6886" s="146"/>
      <c r="C6886" s="31"/>
      <c r="D6886" s="31"/>
      <c r="E6886" s="44"/>
      <c r="F6886" s="43"/>
      <c r="G6886" s="84"/>
      <c r="H6886" s="31"/>
      <c r="I6886" s="208"/>
      <c r="J6886" s="84"/>
      <c r="K6886" s="31"/>
      <c r="L6886" s="31"/>
      <c r="M6886" s="169"/>
      <c r="N6886" s="148"/>
      <c r="O6886" s="106"/>
      <c r="P6886" s="43"/>
      <c r="Q6886" s="31"/>
      <c r="R6886" s="84"/>
      <c r="S6886" s="31"/>
      <c r="T6886" s="31"/>
      <c r="U6886" s="169"/>
      <c r="V6886" s="150"/>
      <c r="W6886" s="141" t="str" cm="1">
        <f t="array" ref="W6886">IF(SUM(LEN(B6886:V6886))=0,"",IF(OR(OR(ISBLANK(F6886),SUM(LEN(C6886),LEN(D6886))=0),AND(NOT(E6886="Unknown"),ISBLANK(J6886)),AND(NOT(O6886="Unknown"),ISBLANK(R6886))),"Missing Information", INDEX(Table15[Entire Service Line Classification], MATCH(SUMIFS(Table15[Unique ID],Table15[System-Owned Portion],E6886,Table15[If Material Anything Other than "Lead" in Column E,Was Material Ever Previously Lead?],G6886,Table15[Customer-Owned Portion],O6886),Table15[Unique ID],0),0)))</f>
        <v/>
      </c>
      <c r="X6886"/>
    </row>
    <row r="6887" spans="2:24" x14ac:dyDescent="0.25">
      <c r="B6887" s="146"/>
      <c r="C6887" s="31"/>
      <c r="D6887" s="31"/>
      <c r="E6887" s="44"/>
      <c r="F6887" s="43"/>
      <c r="G6887" s="84"/>
      <c r="H6887" s="31"/>
      <c r="I6887" s="208"/>
      <c r="J6887" s="84"/>
      <c r="K6887" s="31"/>
      <c r="L6887" s="31"/>
      <c r="M6887" s="169"/>
      <c r="N6887" s="148"/>
      <c r="O6887" s="106"/>
      <c r="P6887" s="43"/>
      <c r="Q6887" s="31"/>
      <c r="R6887" s="84"/>
      <c r="S6887" s="31"/>
      <c r="T6887" s="31"/>
      <c r="U6887" s="169"/>
      <c r="V6887" s="150"/>
      <c r="W6887" s="141" t="str" cm="1">
        <f t="array" ref="W6887">IF(SUM(LEN(B6887:V6887))=0,"",IF(OR(OR(ISBLANK(F6887),SUM(LEN(C6887),LEN(D6887))=0),AND(NOT(E6887="Unknown"),ISBLANK(J6887)),AND(NOT(O6887="Unknown"),ISBLANK(R6887))),"Missing Information", INDEX(Table15[Entire Service Line Classification], MATCH(SUMIFS(Table15[Unique ID],Table15[System-Owned Portion],E6887,Table15[If Material Anything Other than "Lead" in Column E,Was Material Ever Previously Lead?],G6887,Table15[Customer-Owned Portion],O6887),Table15[Unique ID],0),0)))</f>
        <v/>
      </c>
      <c r="X6887"/>
    </row>
    <row r="6888" spans="2:24" x14ac:dyDescent="0.25">
      <c r="B6888" s="146"/>
      <c r="C6888" s="31"/>
      <c r="D6888" s="31"/>
      <c r="E6888" s="44"/>
      <c r="F6888" s="43"/>
      <c r="G6888" s="84"/>
      <c r="H6888" s="31"/>
      <c r="I6888" s="208"/>
      <c r="J6888" s="84"/>
      <c r="K6888" s="31"/>
      <c r="L6888" s="31"/>
      <c r="M6888" s="169"/>
      <c r="N6888" s="148"/>
      <c r="O6888" s="106"/>
      <c r="P6888" s="43"/>
      <c r="Q6888" s="31"/>
      <c r="R6888" s="84"/>
      <c r="S6888" s="31"/>
      <c r="T6888" s="31"/>
      <c r="U6888" s="169"/>
      <c r="V6888" s="150"/>
      <c r="W6888" s="141" t="str" cm="1">
        <f t="array" ref="W6888">IF(SUM(LEN(B6888:V6888))=0,"",IF(OR(OR(ISBLANK(F6888),SUM(LEN(C6888),LEN(D6888))=0),AND(NOT(E6888="Unknown"),ISBLANK(J6888)),AND(NOT(O6888="Unknown"),ISBLANK(R6888))),"Missing Information", INDEX(Table15[Entire Service Line Classification], MATCH(SUMIFS(Table15[Unique ID],Table15[System-Owned Portion],E6888,Table15[If Material Anything Other than "Lead" in Column E,Was Material Ever Previously Lead?],G6888,Table15[Customer-Owned Portion],O6888),Table15[Unique ID],0),0)))</f>
        <v/>
      </c>
      <c r="X6888"/>
    </row>
    <row r="6889" spans="2:24" x14ac:dyDescent="0.25">
      <c r="B6889" s="146"/>
      <c r="C6889" s="31"/>
      <c r="D6889" s="31"/>
      <c r="E6889" s="44"/>
      <c r="F6889" s="43"/>
      <c r="G6889" s="84"/>
      <c r="H6889" s="31"/>
      <c r="I6889" s="208"/>
      <c r="J6889" s="84"/>
      <c r="K6889" s="31"/>
      <c r="L6889" s="31"/>
      <c r="M6889" s="169"/>
      <c r="N6889" s="148"/>
      <c r="O6889" s="106"/>
      <c r="P6889" s="43"/>
      <c r="Q6889" s="31"/>
      <c r="R6889" s="84"/>
      <c r="S6889" s="31"/>
      <c r="T6889" s="31"/>
      <c r="U6889" s="169"/>
      <c r="V6889" s="150"/>
      <c r="W6889" s="141" t="str" cm="1">
        <f t="array" ref="W6889">IF(SUM(LEN(B6889:V6889))=0,"",IF(OR(OR(ISBLANK(F6889),SUM(LEN(C6889),LEN(D6889))=0),AND(NOT(E6889="Unknown"),ISBLANK(J6889)),AND(NOT(O6889="Unknown"),ISBLANK(R6889))),"Missing Information", INDEX(Table15[Entire Service Line Classification], MATCH(SUMIFS(Table15[Unique ID],Table15[System-Owned Portion],E6889,Table15[If Material Anything Other than "Lead" in Column E,Was Material Ever Previously Lead?],G6889,Table15[Customer-Owned Portion],O6889),Table15[Unique ID],0),0)))</f>
        <v/>
      </c>
      <c r="X6889"/>
    </row>
    <row r="6890" spans="2:24" x14ac:dyDescent="0.25">
      <c r="B6890" s="146"/>
      <c r="C6890" s="31"/>
      <c r="D6890" s="31"/>
      <c r="E6890" s="44"/>
      <c r="F6890" s="43"/>
      <c r="G6890" s="84"/>
      <c r="H6890" s="31"/>
      <c r="I6890" s="208"/>
      <c r="J6890" s="84"/>
      <c r="K6890" s="31"/>
      <c r="L6890" s="31"/>
      <c r="M6890" s="169"/>
      <c r="N6890" s="148"/>
      <c r="O6890" s="106"/>
      <c r="P6890" s="43"/>
      <c r="Q6890" s="31"/>
      <c r="R6890" s="84"/>
      <c r="S6890" s="31"/>
      <c r="T6890" s="31"/>
      <c r="U6890" s="169"/>
      <c r="V6890" s="150"/>
      <c r="W6890" s="141" t="str" cm="1">
        <f t="array" ref="W6890">IF(SUM(LEN(B6890:V6890))=0,"",IF(OR(OR(ISBLANK(F6890),SUM(LEN(C6890),LEN(D6890))=0),AND(NOT(E6890="Unknown"),ISBLANK(J6890)),AND(NOT(O6890="Unknown"),ISBLANK(R6890))),"Missing Information", INDEX(Table15[Entire Service Line Classification], MATCH(SUMIFS(Table15[Unique ID],Table15[System-Owned Portion],E6890,Table15[If Material Anything Other than "Lead" in Column E,Was Material Ever Previously Lead?],G6890,Table15[Customer-Owned Portion],O6890),Table15[Unique ID],0),0)))</f>
        <v/>
      </c>
      <c r="X6890"/>
    </row>
    <row r="6891" spans="2:24" x14ac:dyDescent="0.25">
      <c r="B6891" s="146"/>
      <c r="C6891" s="31"/>
      <c r="D6891" s="31"/>
      <c r="E6891" s="44"/>
      <c r="F6891" s="43"/>
      <c r="G6891" s="84"/>
      <c r="H6891" s="31"/>
      <c r="I6891" s="208"/>
      <c r="J6891" s="84"/>
      <c r="K6891" s="31"/>
      <c r="L6891" s="31"/>
      <c r="M6891" s="169"/>
      <c r="N6891" s="148"/>
      <c r="O6891" s="106"/>
      <c r="P6891" s="43"/>
      <c r="Q6891" s="31"/>
      <c r="R6891" s="84"/>
      <c r="S6891" s="31"/>
      <c r="T6891" s="31"/>
      <c r="U6891" s="169"/>
      <c r="V6891" s="150"/>
      <c r="W6891" s="141" t="str" cm="1">
        <f t="array" ref="W6891">IF(SUM(LEN(B6891:V6891))=0,"",IF(OR(OR(ISBLANK(F6891),SUM(LEN(C6891),LEN(D6891))=0),AND(NOT(E6891="Unknown"),ISBLANK(J6891)),AND(NOT(O6891="Unknown"),ISBLANK(R6891))),"Missing Information", INDEX(Table15[Entire Service Line Classification], MATCH(SUMIFS(Table15[Unique ID],Table15[System-Owned Portion],E6891,Table15[If Material Anything Other than "Lead" in Column E,Was Material Ever Previously Lead?],G6891,Table15[Customer-Owned Portion],O6891),Table15[Unique ID],0),0)))</f>
        <v/>
      </c>
      <c r="X6891"/>
    </row>
    <row r="6892" spans="2:24" x14ac:dyDescent="0.25">
      <c r="B6892" s="146"/>
      <c r="C6892" s="31"/>
      <c r="D6892" s="31"/>
      <c r="E6892" s="44"/>
      <c r="F6892" s="43"/>
      <c r="G6892" s="84"/>
      <c r="H6892" s="31"/>
      <c r="I6892" s="208"/>
      <c r="J6892" s="84"/>
      <c r="K6892" s="31"/>
      <c r="L6892" s="31"/>
      <c r="M6892" s="169"/>
      <c r="N6892" s="148"/>
      <c r="O6892" s="106"/>
      <c r="P6892" s="43"/>
      <c r="Q6892" s="31"/>
      <c r="R6892" s="84"/>
      <c r="S6892" s="31"/>
      <c r="T6892" s="31"/>
      <c r="U6892" s="169"/>
      <c r="V6892" s="150"/>
      <c r="W6892" s="141" t="str" cm="1">
        <f t="array" ref="W6892">IF(SUM(LEN(B6892:V6892))=0,"",IF(OR(OR(ISBLANK(F6892),SUM(LEN(C6892),LEN(D6892))=0),AND(NOT(E6892="Unknown"),ISBLANK(J6892)),AND(NOT(O6892="Unknown"),ISBLANK(R6892))),"Missing Information", INDEX(Table15[Entire Service Line Classification], MATCH(SUMIFS(Table15[Unique ID],Table15[System-Owned Portion],E6892,Table15[If Material Anything Other than "Lead" in Column E,Was Material Ever Previously Lead?],G6892,Table15[Customer-Owned Portion],O6892),Table15[Unique ID],0),0)))</f>
        <v/>
      </c>
      <c r="X6892"/>
    </row>
    <row r="6893" spans="2:24" x14ac:dyDescent="0.25">
      <c r="B6893" s="146"/>
      <c r="C6893" s="31"/>
      <c r="D6893" s="31"/>
      <c r="E6893" s="44"/>
      <c r="F6893" s="43"/>
      <c r="G6893" s="84"/>
      <c r="H6893" s="31"/>
      <c r="I6893" s="208"/>
      <c r="J6893" s="84"/>
      <c r="K6893" s="31"/>
      <c r="L6893" s="31"/>
      <c r="M6893" s="169"/>
      <c r="N6893" s="148"/>
      <c r="O6893" s="106"/>
      <c r="P6893" s="43"/>
      <c r="Q6893" s="31"/>
      <c r="R6893" s="84"/>
      <c r="S6893" s="31"/>
      <c r="T6893" s="31"/>
      <c r="U6893" s="169"/>
      <c r="V6893" s="150"/>
      <c r="W6893" s="141" t="str" cm="1">
        <f t="array" ref="W6893">IF(SUM(LEN(B6893:V6893))=0,"",IF(OR(OR(ISBLANK(F6893),SUM(LEN(C6893),LEN(D6893))=0),AND(NOT(E6893="Unknown"),ISBLANK(J6893)),AND(NOT(O6893="Unknown"),ISBLANK(R6893))),"Missing Information", INDEX(Table15[Entire Service Line Classification], MATCH(SUMIFS(Table15[Unique ID],Table15[System-Owned Portion],E6893,Table15[If Material Anything Other than "Lead" in Column E,Was Material Ever Previously Lead?],G6893,Table15[Customer-Owned Portion],O6893),Table15[Unique ID],0),0)))</f>
        <v/>
      </c>
      <c r="X6893"/>
    </row>
    <row r="6894" spans="2:24" x14ac:dyDescent="0.25">
      <c r="B6894" s="146"/>
      <c r="C6894" s="31"/>
      <c r="D6894" s="31"/>
      <c r="E6894" s="44"/>
      <c r="F6894" s="43"/>
      <c r="G6894" s="84"/>
      <c r="H6894" s="31"/>
      <c r="I6894" s="208"/>
      <c r="J6894" s="84"/>
      <c r="K6894" s="31"/>
      <c r="L6894" s="31"/>
      <c r="M6894" s="169"/>
      <c r="N6894" s="148"/>
      <c r="O6894" s="106"/>
      <c r="P6894" s="43"/>
      <c r="Q6894" s="31"/>
      <c r="R6894" s="84"/>
      <c r="S6894" s="31"/>
      <c r="T6894" s="31"/>
      <c r="U6894" s="169"/>
      <c r="V6894" s="150"/>
      <c r="W6894" s="141" t="str" cm="1">
        <f t="array" ref="W6894">IF(SUM(LEN(B6894:V6894))=0,"",IF(OR(OR(ISBLANK(F6894),SUM(LEN(C6894),LEN(D6894))=0),AND(NOT(E6894="Unknown"),ISBLANK(J6894)),AND(NOT(O6894="Unknown"),ISBLANK(R6894))),"Missing Information", INDEX(Table15[Entire Service Line Classification], MATCH(SUMIFS(Table15[Unique ID],Table15[System-Owned Portion],E6894,Table15[If Material Anything Other than "Lead" in Column E,Was Material Ever Previously Lead?],G6894,Table15[Customer-Owned Portion],O6894),Table15[Unique ID],0),0)))</f>
        <v/>
      </c>
      <c r="X6894"/>
    </row>
    <row r="6895" spans="2:24" x14ac:dyDescent="0.25">
      <c r="B6895" s="146"/>
      <c r="C6895" s="31"/>
      <c r="D6895" s="31"/>
      <c r="E6895" s="44"/>
      <c r="F6895" s="43"/>
      <c r="G6895" s="84"/>
      <c r="H6895" s="31"/>
      <c r="I6895" s="208"/>
      <c r="J6895" s="84"/>
      <c r="K6895" s="31"/>
      <c r="L6895" s="31"/>
      <c r="M6895" s="169"/>
      <c r="N6895" s="148"/>
      <c r="O6895" s="106"/>
      <c r="P6895" s="43"/>
      <c r="Q6895" s="31"/>
      <c r="R6895" s="84"/>
      <c r="S6895" s="31"/>
      <c r="T6895" s="31"/>
      <c r="U6895" s="169"/>
      <c r="V6895" s="150"/>
      <c r="W6895" s="141" t="str" cm="1">
        <f t="array" ref="W6895">IF(SUM(LEN(B6895:V6895))=0,"",IF(OR(OR(ISBLANK(F6895),SUM(LEN(C6895),LEN(D6895))=0),AND(NOT(E6895="Unknown"),ISBLANK(J6895)),AND(NOT(O6895="Unknown"),ISBLANK(R6895))),"Missing Information", INDEX(Table15[Entire Service Line Classification], MATCH(SUMIFS(Table15[Unique ID],Table15[System-Owned Portion],E6895,Table15[If Material Anything Other than "Lead" in Column E,Was Material Ever Previously Lead?],G6895,Table15[Customer-Owned Portion],O6895),Table15[Unique ID],0),0)))</f>
        <v/>
      </c>
      <c r="X6895"/>
    </row>
    <row r="6896" spans="2:24" x14ac:dyDescent="0.25">
      <c r="B6896" s="146"/>
      <c r="C6896" s="31"/>
      <c r="D6896" s="31"/>
      <c r="E6896" s="44"/>
      <c r="F6896" s="43"/>
      <c r="G6896" s="84"/>
      <c r="H6896" s="31"/>
      <c r="I6896" s="208"/>
      <c r="J6896" s="84"/>
      <c r="K6896" s="31"/>
      <c r="L6896" s="31"/>
      <c r="M6896" s="169"/>
      <c r="N6896" s="148"/>
      <c r="O6896" s="106"/>
      <c r="P6896" s="43"/>
      <c r="Q6896" s="31"/>
      <c r="R6896" s="84"/>
      <c r="S6896" s="31"/>
      <c r="T6896" s="31"/>
      <c r="U6896" s="169"/>
      <c r="V6896" s="150"/>
      <c r="W6896" s="141" t="str" cm="1">
        <f t="array" ref="W6896">IF(SUM(LEN(B6896:V6896))=0,"",IF(OR(OR(ISBLANK(F6896),SUM(LEN(C6896),LEN(D6896))=0),AND(NOT(E6896="Unknown"),ISBLANK(J6896)),AND(NOT(O6896="Unknown"),ISBLANK(R6896))),"Missing Information", INDEX(Table15[Entire Service Line Classification], MATCH(SUMIFS(Table15[Unique ID],Table15[System-Owned Portion],E6896,Table15[If Material Anything Other than "Lead" in Column E,Was Material Ever Previously Lead?],G6896,Table15[Customer-Owned Portion],O6896),Table15[Unique ID],0),0)))</f>
        <v/>
      </c>
      <c r="X6896"/>
    </row>
    <row r="6897" spans="2:24" x14ac:dyDescent="0.25">
      <c r="B6897" s="146"/>
      <c r="C6897" s="31"/>
      <c r="D6897" s="31"/>
      <c r="E6897" s="44"/>
      <c r="F6897" s="43"/>
      <c r="G6897" s="84"/>
      <c r="H6897" s="31"/>
      <c r="I6897" s="208"/>
      <c r="J6897" s="84"/>
      <c r="K6897" s="31"/>
      <c r="L6897" s="31"/>
      <c r="M6897" s="169"/>
      <c r="N6897" s="148"/>
      <c r="O6897" s="106"/>
      <c r="P6897" s="43"/>
      <c r="Q6897" s="31"/>
      <c r="R6897" s="84"/>
      <c r="S6897" s="31"/>
      <c r="T6897" s="31"/>
      <c r="U6897" s="169"/>
      <c r="V6897" s="150"/>
      <c r="W6897" s="141" t="str" cm="1">
        <f t="array" ref="W6897">IF(SUM(LEN(B6897:V6897))=0,"",IF(OR(OR(ISBLANK(F6897),SUM(LEN(C6897),LEN(D6897))=0),AND(NOT(E6897="Unknown"),ISBLANK(J6897)),AND(NOT(O6897="Unknown"),ISBLANK(R6897))),"Missing Information", INDEX(Table15[Entire Service Line Classification], MATCH(SUMIFS(Table15[Unique ID],Table15[System-Owned Portion],E6897,Table15[If Material Anything Other than "Lead" in Column E,Was Material Ever Previously Lead?],G6897,Table15[Customer-Owned Portion],O6897),Table15[Unique ID],0),0)))</f>
        <v/>
      </c>
      <c r="X6897"/>
    </row>
    <row r="6898" spans="2:24" x14ac:dyDescent="0.25">
      <c r="B6898" s="146"/>
      <c r="C6898" s="31"/>
      <c r="D6898" s="31"/>
      <c r="E6898" s="44"/>
      <c r="F6898" s="43"/>
      <c r="G6898" s="84"/>
      <c r="H6898" s="31"/>
      <c r="I6898" s="208"/>
      <c r="J6898" s="84"/>
      <c r="K6898" s="31"/>
      <c r="L6898" s="31"/>
      <c r="M6898" s="169"/>
      <c r="N6898" s="148"/>
      <c r="O6898" s="106"/>
      <c r="P6898" s="43"/>
      <c r="Q6898" s="31"/>
      <c r="R6898" s="84"/>
      <c r="S6898" s="31"/>
      <c r="T6898" s="31"/>
      <c r="U6898" s="169"/>
      <c r="V6898" s="150"/>
      <c r="W6898" s="141" t="str" cm="1">
        <f t="array" ref="W6898">IF(SUM(LEN(B6898:V6898))=0,"",IF(OR(OR(ISBLANK(F6898),SUM(LEN(C6898),LEN(D6898))=0),AND(NOT(E6898="Unknown"),ISBLANK(J6898)),AND(NOT(O6898="Unknown"),ISBLANK(R6898))),"Missing Information", INDEX(Table15[Entire Service Line Classification], MATCH(SUMIFS(Table15[Unique ID],Table15[System-Owned Portion],E6898,Table15[If Material Anything Other than "Lead" in Column E,Was Material Ever Previously Lead?],G6898,Table15[Customer-Owned Portion],O6898),Table15[Unique ID],0),0)))</f>
        <v/>
      </c>
      <c r="X6898"/>
    </row>
    <row r="6899" spans="2:24" x14ac:dyDescent="0.25">
      <c r="B6899" s="146"/>
      <c r="C6899" s="31"/>
      <c r="D6899" s="31"/>
      <c r="E6899" s="44"/>
      <c r="F6899" s="43"/>
      <c r="G6899" s="84"/>
      <c r="H6899" s="31"/>
      <c r="I6899" s="208"/>
      <c r="J6899" s="84"/>
      <c r="K6899" s="31"/>
      <c r="L6899" s="31"/>
      <c r="M6899" s="169"/>
      <c r="N6899" s="148"/>
      <c r="O6899" s="106"/>
      <c r="P6899" s="43"/>
      <c r="Q6899" s="31"/>
      <c r="R6899" s="84"/>
      <c r="S6899" s="31"/>
      <c r="T6899" s="31"/>
      <c r="U6899" s="169"/>
      <c r="V6899" s="150"/>
      <c r="W6899" s="141" t="str" cm="1">
        <f t="array" ref="W6899">IF(SUM(LEN(B6899:V6899))=0,"",IF(OR(OR(ISBLANK(F6899),SUM(LEN(C6899),LEN(D6899))=0),AND(NOT(E6899="Unknown"),ISBLANK(J6899)),AND(NOT(O6899="Unknown"),ISBLANK(R6899))),"Missing Information", INDEX(Table15[Entire Service Line Classification], MATCH(SUMIFS(Table15[Unique ID],Table15[System-Owned Portion],E6899,Table15[If Material Anything Other than "Lead" in Column E,Was Material Ever Previously Lead?],G6899,Table15[Customer-Owned Portion],O6899),Table15[Unique ID],0),0)))</f>
        <v/>
      </c>
      <c r="X6899"/>
    </row>
    <row r="6900" spans="2:24" x14ac:dyDescent="0.25">
      <c r="B6900" s="146"/>
      <c r="C6900" s="31"/>
      <c r="D6900" s="31"/>
      <c r="E6900" s="44"/>
      <c r="F6900" s="43"/>
      <c r="G6900" s="84"/>
      <c r="H6900" s="31"/>
      <c r="I6900" s="208"/>
      <c r="J6900" s="84"/>
      <c r="K6900" s="31"/>
      <c r="L6900" s="31"/>
      <c r="M6900" s="169"/>
      <c r="N6900" s="148"/>
      <c r="O6900" s="106"/>
      <c r="P6900" s="43"/>
      <c r="Q6900" s="31"/>
      <c r="R6900" s="84"/>
      <c r="S6900" s="31"/>
      <c r="T6900" s="31"/>
      <c r="U6900" s="169"/>
      <c r="V6900" s="150"/>
      <c r="W6900" s="141" t="str" cm="1">
        <f t="array" ref="W6900">IF(SUM(LEN(B6900:V6900))=0,"",IF(OR(OR(ISBLANK(F6900),SUM(LEN(C6900),LEN(D6900))=0),AND(NOT(E6900="Unknown"),ISBLANK(J6900)),AND(NOT(O6900="Unknown"),ISBLANK(R6900))),"Missing Information", INDEX(Table15[Entire Service Line Classification], MATCH(SUMIFS(Table15[Unique ID],Table15[System-Owned Portion],E6900,Table15[If Material Anything Other than "Lead" in Column E,Was Material Ever Previously Lead?],G6900,Table15[Customer-Owned Portion],O6900),Table15[Unique ID],0),0)))</f>
        <v/>
      </c>
      <c r="X6900"/>
    </row>
    <row r="6901" spans="2:24" x14ac:dyDescent="0.25">
      <c r="B6901" s="146"/>
      <c r="C6901" s="31"/>
      <c r="D6901" s="31"/>
      <c r="E6901" s="44"/>
      <c r="F6901" s="43"/>
      <c r="G6901" s="84"/>
      <c r="H6901" s="31"/>
      <c r="I6901" s="208"/>
      <c r="J6901" s="84"/>
      <c r="K6901" s="31"/>
      <c r="L6901" s="31"/>
      <c r="M6901" s="169"/>
      <c r="N6901" s="148"/>
      <c r="O6901" s="106"/>
      <c r="P6901" s="43"/>
      <c r="Q6901" s="31"/>
      <c r="R6901" s="84"/>
      <c r="S6901" s="31"/>
      <c r="T6901" s="31"/>
      <c r="U6901" s="169"/>
      <c r="V6901" s="150"/>
      <c r="W6901" s="141" t="str" cm="1">
        <f t="array" ref="W6901">IF(SUM(LEN(B6901:V6901))=0,"",IF(OR(OR(ISBLANK(F6901),SUM(LEN(C6901),LEN(D6901))=0),AND(NOT(E6901="Unknown"),ISBLANK(J6901)),AND(NOT(O6901="Unknown"),ISBLANK(R6901))),"Missing Information", INDEX(Table15[Entire Service Line Classification], MATCH(SUMIFS(Table15[Unique ID],Table15[System-Owned Portion],E6901,Table15[If Material Anything Other than "Lead" in Column E,Was Material Ever Previously Lead?],G6901,Table15[Customer-Owned Portion],O6901),Table15[Unique ID],0),0)))</f>
        <v/>
      </c>
      <c r="X6901"/>
    </row>
    <row r="6902" spans="2:24" x14ac:dyDescent="0.25">
      <c r="B6902" s="146"/>
      <c r="C6902" s="31"/>
      <c r="D6902" s="31"/>
      <c r="E6902" s="44"/>
      <c r="F6902" s="43"/>
      <c r="G6902" s="84"/>
      <c r="H6902" s="31"/>
      <c r="I6902" s="208"/>
      <c r="J6902" s="84"/>
      <c r="K6902" s="31"/>
      <c r="L6902" s="31"/>
      <c r="M6902" s="169"/>
      <c r="N6902" s="148"/>
      <c r="O6902" s="106"/>
      <c r="P6902" s="43"/>
      <c r="Q6902" s="31"/>
      <c r="R6902" s="84"/>
      <c r="S6902" s="31"/>
      <c r="T6902" s="31"/>
      <c r="U6902" s="169"/>
      <c r="V6902" s="150"/>
      <c r="W6902" s="141" t="str" cm="1">
        <f t="array" ref="W6902">IF(SUM(LEN(B6902:V6902))=0,"",IF(OR(OR(ISBLANK(F6902),SUM(LEN(C6902),LEN(D6902))=0),AND(NOT(E6902="Unknown"),ISBLANK(J6902)),AND(NOT(O6902="Unknown"),ISBLANK(R6902))),"Missing Information", INDEX(Table15[Entire Service Line Classification], MATCH(SUMIFS(Table15[Unique ID],Table15[System-Owned Portion],E6902,Table15[If Material Anything Other than "Lead" in Column E,Was Material Ever Previously Lead?],G6902,Table15[Customer-Owned Portion],O6902),Table15[Unique ID],0),0)))</f>
        <v/>
      </c>
      <c r="X6902"/>
    </row>
    <row r="6903" spans="2:24" x14ac:dyDescent="0.25">
      <c r="B6903" s="146"/>
      <c r="C6903" s="31"/>
      <c r="D6903" s="31"/>
      <c r="E6903" s="44"/>
      <c r="F6903" s="43"/>
      <c r="G6903" s="84"/>
      <c r="H6903" s="31"/>
      <c r="I6903" s="208"/>
      <c r="J6903" s="84"/>
      <c r="K6903" s="31"/>
      <c r="L6903" s="31"/>
      <c r="M6903" s="169"/>
      <c r="N6903" s="148"/>
      <c r="O6903" s="106"/>
      <c r="P6903" s="43"/>
      <c r="Q6903" s="31"/>
      <c r="R6903" s="84"/>
      <c r="S6903" s="31"/>
      <c r="T6903" s="31"/>
      <c r="U6903" s="169"/>
      <c r="V6903" s="150"/>
      <c r="W6903" s="141" t="str" cm="1">
        <f t="array" ref="W6903">IF(SUM(LEN(B6903:V6903))=0,"",IF(OR(OR(ISBLANK(F6903),SUM(LEN(C6903),LEN(D6903))=0),AND(NOT(E6903="Unknown"),ISBLANK(J6903)),AND(NOT(O6903="Unknown"),ISBLANK(R6903))),"Missing Information", INDEX(Table15[Entire Service Line Classification], MATCH(SUMIFS(Table15[Unique ID],Table15[System-Owned Portion],E6903,Table15[If Material Anything Other than "Lead" in Column E,Was Material Ever Previously Lead?],G6903,Table15[Customer-Owned Portion],O6903),Table15[Unique ID],0),0)))</f>
        <v/>
      </c>
      <c r="X6903"/>
    </row>
    <row r="6904" spans="2:24" x14ac:dyDescent="0.25">
      <c r="B6904" s="146"/>
      <c r="C6904" s="31"/>
      <c r="D6904" s="31"/>
      <c r="E6904" s="44"/>
      <c r="F6904" s="43"/>
      <c r="G6904" s="84"/>
      <c r="H6904" s="31"/>
      <c r="I6904" s="208"/>
      <c r="J6904" s="84"/>
      <c r="K6904" s="31"/>
      <c r="L6904" s="31"/>
      <c r="M6904" s="169"/>
      <c r="N6904" s="148"/>
      <c r="O6904" s="106"/>
      <c r="P6904" s="43"/>
      <c r="Q6904" s="31"/>
      <c r="R6904" s="84"/>
      <c r="S6904" s="31"/>
      <c r="T6904" s="31"/>
      <c r="U6904" s="169"/>
      <c r="V6904" s="150"/>
      <c r="W6904" s="141" t="str" cm="1">
        <f t="array" ref="W6904">IF(SUM(LEN(B6904:V6904))=0,"",IF(OR(OR(ISBLANK(F6904),SUM(LEN(C6904),LEN(D6904))=0),AND(NOT(E6904="Unknown"),ISBLANK(J6904)),AND(NOT(O6904="Unknown"),ISBLANK(R6904))),"Missing Information", INDEX(Table15[Entire Service Line Classification], MATCH(SUMIFS(Table15[Unique ID],Table15[System-Owned Portion],E6904,Table15[If Material Anything Other than "Lead" in Column E,Was Material Ever Previously Lead?],G6904,Table15[Customer-Owned Portion],O6904),Table15[Unique ID],0),0)))</f>
        <v/>
      </c>
      <c r="X6904"/>
    </row>
    <row r="6905" spans="2:24" x14ac:dyDescent="0.25">
      <c r="B6905" s="146"/>
      <c r="C6905" s="31"/>
      <c r="D6905" s="31"/>
      <c r="E6905" s="44"/>
      <c r="F6905" s="43"/>
      <c r="G6905" s="84"/>
      <c r="H6905" s="31"/>
      <c r="I6905" s="208"/>
      <c r="J6905" s="84"/>
      <c r="K6905" s="31"/>
      <c r="L6905" s="31"/>
      <c r="M6905" s="169"/>
      <c r="N6905" s="148"/>
      <c r="O6905" s="106"/>
      <c r="P6905" s="43"/>
      <c r="Q6905" s="31"/>
      <c r="R6905" s="84"/>
      <c r="S6905" s="31"/>
      <c r="T6905" s="31"/>
      <c r="U6905" s="169"/>
      <c r="V6905" s="150"/>
      <c r="W6905" s="141" t="str" cm="1">
        <f t="array" ref="W6905">IF(SUM(LEN(B6905:V6905))=0,"",IF(OR(OR(ISBLANK(F6905),SUM(LEN(C6905),LEN(D6905))=0),AND(NOT(E6905="Unknown"),ISBLANK(J6905)),AND(NOT(O6905="Unknown"),ISBLANK(R6905))),"Missing Information", INDEX(Table15[Entire Service Line Classification], MATCH(SUMIFS(Table15[Unique ID],Table15[System-Owned Portion],E6905,Table15[If Material Anything Other than "Lead" in Column E,Was Material Ever Previously Lead?],G6905,Table15[Customer-Owned Portion],O6905),Table15[Unique ID],0),0)))</f>
        <v/>
      </c>
      <c r="X6905"/>
    </row>
    <row r="6906" spans="2:24" x14ac:dyDescent="0.25">
      <c r="B6906" s="146"/>
      <c r="C6906" s="31"/>
      <c r="D6906" s="31"/>
      <c r="E6906" s="44"/>
      <c r="F6906" s="43"/>
      <c r="G6906" s="84"/>
      <c r="H6906" s="31"/>
      <c r="I6906" s="208"/>
      <c r="J6906" s="84"/>
      <c r="K6906" s="31"/>
      <c r="L6906" s="31"/>
      <c r="M6906" s="169"/>
      <c r="N6906" s="148"/>
      <c r="O6906" s="106"/>
      <c r="P6906" s="43"/>
      <c r="Q6906" s="31"/>
      <c r="R6906" s="84"/>
      <c r="S6906" s="31"/>
      <c r="T6906" s="31"/>
      <c r="U6906" s="169"/>
      <c r="V6906" s="150"/>
      <c r="W6906" s="141" t="str" cm="1">
        <f t="array" ref="W6906">IF(SUM(LEN(B6906:V6906))=0,"",IF(OR(OR(ISBLANK(F6906),SUM(LEN(C6906),LEN(D6906))=0),AND(NOT(E6906="Unknown"),ISBLANK(J6906)),AND(NOT(O6906="Unknown"),ISBLANK(R6906))),"Missing Information", INDEX(Table15[Entire Service Line Classification], MATCH(SUMIFS(Table15[Unique ID],Table15[System-Owned Portion],E6906,Table15[If Material Anything Other than "Lead" in Column E,Was Material Ever Previously Lead?],G6906,Table15[Customer-Owned Portion],O6906),Table15[Unique ID],0),0)))</f>
        <v/>
      </c>
      <c r="X6906"/>
    </row>
    <row r="6907" spans="2:24" x14ac:dyDescent="0.25">
      <c r="B6907" s="146"/>
      <c r="C6907" s="31"/>
      <c r="D6907" s="31"/>
      <c r="E6907" s="44"/>
      <c r="F6907" s="43"/>
      <c r="G6907" s="84"/>
      <c r="H6907" s="31"/>
      <c r="I6907" s="208"/>
      <c r="J6907" s="84"/>
      <c r="K6907" s="31"/>
      <c r="L6907" s="31"/>
      <c r="M6907" s="169"/>
      <c r="N6907" s="148"/>
      <c r="O6907" s="106"/>
      <c r="P6907" s="43"/>
      <c r="Q6907" s="31"/>
      <c r="R6907" s="84"/>
      <c r="S6907" s="31"/>
      <c r="T6907" s="31"/>
      <c r="U6907" s="169"/>
      <c r="V6907" s="150"/>
      <c r="W6907" s="141" t="str" cm="1">
        <f t="array" ref="W6907">IF(SUM(LEN(B6907:V6907))=0,"",IF(OR(OR(ISBLANK(F6907),SUM(LEN(C6907),LEN(D6907))=0),AND(NOT(E6907="Unknown"),ISBLANK(J6907)),AND(NOT(O6907="Unknown"),ISBLANK(R6907))),"Missing Information", INDEX(Table15[Entire Service Line Classification], MATCH(SUMIFS(Table15[Unique ID],Table15[System-Owned Portion],E6907,Table15[If Material Anything Other than "Lead" in Column E,Was Material Ever Previously Lead?],G6907,Table15[Customer-Owned Portion],O6907),Table15[Unique ID],0),0)))</f>
        <v/>
      </c>
      <c r="X6907"/>
    </row>
    <row r="6908" spans="2:24" x14ac:dyDescent="0.25">
      <c r="B6908" s="146"/>
      <c r="C6908" s="31"/>
      <c r="D6908" s="31"/>
      <c r="E6908" s="44"/>
      <c r="F6908" s="43"/>
      <c r="G6908" s="84"/>
      <c r="H6908" s="31"/>
      <c r="I6908" s="208"/>
      <c r="J6908" s="84"/>
      <c r="K6908" s="31"/>
      <c r="L6908" s="31"/>
      <c r="M6908" s="169"/>
      <c r="N6908" s="148"/>
      <c r="O6908" s="106"/>
      <c r="P6908" s="43"/>
      <c r="Q6908" s="31"/>
      <c r="R6908" s="84"/>
      <c r="S6908" s="31"/>
      <c r="T6908" s="31"/>
      <c r="U6908" s="169"/>
      <c r="V6908" s="150"/>
      <c r="W6908" s="141" t="str" cm="1">
        <f t="array" ref="W6908">IF(SUM(LEN(B6908:V6908))=0,"",IF(OR(OR(ISBLANK(F6908),SUM(LEN(C6908),LEN(D6908))=0),AND(NOT(E6908="Unknown"),ISBLANK(J6908)),AND(NOT(O6908="Unknown"),ISBLANK(R6908))),"Missing Information", INDEX(Table15[Entire Service Line Classification], MATCH(SUMIFS(Table15[Unique ID],Table15[System-Owned Portion],E6908,Table15[If Material Anything Other than "Lead" in Column E,Was Material Ever Previously Lead?],G6908,Table15[Customer-Owned Portion],O6908),Table15[Unique ID],0),0)))</f>
        <v/>
      </c>
      <c r="X6908"/>
    </row>
    <row r="6909" spans="2:24" x14ac:dyDescent="0.25">
      <c r="B6909" s="146"/>
      <c r="C6909" s="31"/>
      <c r="D6909" s="31"/>
      <c r="E6909" s="44"/>
      <c r="F6909" s="43"/>
      <c r="G6909" s="84"/>
      <c r="H6909" s="31"/>
      <c r="I6909" s="208"/>
      <c r="J6909" s="84"/>
      <c r="K6909" s="31"/>
      <c r="L6909" s="31"/>
      <c r="M6909" s="169"/>
      <c r="N6909" s="148"/>
      <c r="O6909" s="106"/>
      <c r="P6909" s="43"/>
      <c r="Q6909" s="31"/>
      <c r="R6909" s="84"/>
      <c r="S6909" s="31"/>
      <c r="T6909" s="31"/>
      <c r="U6909" s="169"/>
      <c r="V6909" s="150"/>
      <c r="W6909" s="141" t="str" cm="1">
        <f t="array" ref="W6909">IF(SUM(LEN(B6909:V6909))=0,"",IF(OR(OR(ISBLANK(F6909),SUM(LEN(C6909),LEN(D6909))=0),AND(NOT(E6909="Unknown"),ISBLANK(J6909)),AND(NOT(O6909="Unknown"),ISBLANK(R6909))),"Missing Information", INDEX(Table15[Entire Service Line Classification], MATCH(SUMIFS(Table15[Unique ID],Table15[System-Owned Portion],E6909,Table15[If Material Anything Other than "Lead" in Column E,Was Material Ever Previously Lead?],G6909,Table15[Customer-Owned Portion],O6909),Table15[Unique ID],0),0)))</f>
        <v/>
      </c>
      <c r="X6909"/>
    </row>
    <row r="6910" spans="2:24" x14ac:dyDescent="0.25">
      <c r="B6910" s="146"/>
      <c r="C6910" s="31"/>
      <c r="D6910" s="31"/>
      <c r="E6910" s="44"/>
      <c r="F6910" s="43"/>
      <c r="G6910" s="84"/>
      <c r="H6910" s="31"/>
      <c r="I6910" s="208"/>
      <c r="J6910" s="84"/>
      <c r="K6910" s="31"/>
      <c r="L6910" s="31"/>
      <c r="M6910" s="169"/>
      <c r="N6910" s="148"/>
      <c r="O6910" s="106"/>
      <c r="P6910" s="43"/>
      <c r="Q6910" s="31"/>
      <c r="R6910" s="84"/>
      <c r="S6910" s="31"/>
      <c r="T6910" s="31"/>
      <c r="U6910" s="169"/>
      <c r="V6910" s="150"/>
      <c r="W6910" s="141" t="str" cm="1">
        <f t="array" ref="W6910">IF(SUM(LEN(B6910:V6910))=0,"",IF(OR(OR(ISBLANK(F6910),SUM(LEN(C6910),LEN(D6910))=0),AND(NOT(E6910="Unknown"),ISBLANK(J6910)),AND(NOT(O6910="Unknown"),ISBLANK(R6910))),"Missing Information", INDEX(Table15[Entire Service Line Classification], MATCH(SUMIFS(Table15[Unique ID],Table15[System-Owned Portion],E6910,Table15[If Material Anything Other than "Lead" in Column E,Was Material Ever Previously Lead?],G6910,Table15[Customer-Owned Portion],O6910),Table15[Unique ID],0),0)))</f>
        <v/>
      </c>
      <c r="X6910"/>
    </row>
    <row r="6911" spans="2:24" x14ac:dyDescent="0.25">
      <c r="B6911" s="146"/>
      <c r="C6911" s="31"/>
      <c r="D6911" s="31"/>
      <c r="E6911" s="44"/>
      <c r="F6911" s="43"/>
      <c r="G6911" s="84"/>
      <c r="H6911" s="31"/>
      <c r="I6911" s="208"/>
      <c r="J6911" s="84"/>
      <c r="K6911" s="31"/>
      <c r="L6911" s="31"/>
      <c r="M6911" s="169"/>
      <c r="N6911" s="148"/>
      <c r="O6911" s="106"/>
      <c r="P6911" s="43"/>
      <c r="Q6911" s="31"/>
      <c r="R6911" s="84"/>
      <c r="S6911" s="31"/>
      <c r="T6911" s="31"/>
      <c r="U6911" s="169"/>
      <c r="V6911" s="150"/>
      <c r="W6911" s="141" t="str" cm="1">
        <f t="array" ref="W6911">IF(SUM(LEN(B6911:V6911))=0,"",IF(OR(OR(ISBLANK(F6911),SUM(LEN(C6911),LEN(D6911))=0),AND(NOT(E6911="Unknown"),ISBLANK(J6911)),AND(NOT(O6911="Unknown"),ISBLANK(R6911))),"Missing Information", INDEX(Table15[Entire Service Line Classification], MATCH(SUMIFS(Table15[Unique ID],Table15[System-Owned Portion],E6911,Table15[If Material Anything Other than "Lead" in Column E,Was Material Ever Previously Lead?],G6911,Table15[Customer-Owned Portion],O6911),Table15[Unique ID],0),0)))</f>
        <v/>
      </c>
      <c r="X6911"/>
    </row>
    <row r="6912" spans="2:24" x14ac:dyDescent="0.25">
      <c r="B6912" s="146"/>
      <c r="C6912" s="31"/>
      <c r="D6912" s="31"/>
      <c r="E6912" s="44"/>
      <c r="F6912" s="43"/>
      <c r="G6912" s="84"/>
      <c r="H6912" s="31"/>
      <c r="I6912" s="208"/>
      <c r="J6912" s="84"/>
      <c r="K6912" s="31"/>
      <c r="L6912" s="31"/>
      <c r="M6912" s="169"/>
      <c r="N6912" s="148"/>
      <c r="O6912" s="106"/>
      <c r="P6912" s="43"/>
      <c r="Q6912" s="31"/>
      <c r="R6912" s="84"/>
      <c r="S6912" s="31"/>
      <c r="T6912" s="31"/>
      <c r="U6912" s="169"/>
      <c r="V6912" s="150"/>
      <c r="W6912" s="141" t="str" cm="1">
        <f t="array" ref="W6912">IF(SUM(LEN(B6912:V6912))=0,"",IF(OR(OR(ISBLANK(F6912),SUM(LEN(C6912),LEN(D6912))=0),AND(NOT(E6912="Unknown"),ISBLANK(J6912)),AND(NOT(O6912="Unknown"),ISBLANK(R6912))),"Missing Information", INDEX(Table15[Entire Service Line Classification], MATCH(SUMIFS(Table15[Unique ID],Table15[System-Owned Portion],E6912,Table15[If Material Anything Other than "Lead" in Column E,Was Material Ever Previously Lead?],G6912,Table15[Customer-Owned Portion],O6912),Table15[Unique ID],0),0)))</f>
        <v/>
      </c>
      <c r="X6912"/>
    </row>
    <row r="6913" spans="2:24" x14ac:dyDescent="0.25">
      <c r="B6913" s="146"/>
      <c r="C6913" s="31"/>
      <c r="D6913" s="31"/>
      <c r="E6913" s="44"/>
      <c r="F6913" s="43"/>
      <c r="G6913" s="84"/>
      <c r="H6913" s="31"/>
      <c r="I6913" s="208"/>
      <c r="J6913" s="84"/>
      <c r="K6913" s="31"/>
      <c r="L6913" s="31"/>
      <c r="M6913" s="169"/>
      <c r="N6913" s="148"/>
      <c r="O6913" s="106"/>
      <c r="P6913" s="43"/>
      <c r="Q6913" s="31"/>
      <c r="R6913" s="84"/>
      <c r="S6913" s="31"/>
      <c r="T6913" s="31"/>
      <c r="U6913" s="169"/>
      <c r="V6913" s="150"/>
      <c r="W6913" s="141" t="str" cm="1">
        <f t="array" ref="W6913">IF(SUM(LEN(B6913:V6913))=0,"",IF(OR(OR(ISBLANK(F6913),SUM(LEN(C6913),LEN(D6913))=0),AND(NOT(E6913="Unknown"),ISBLANK(J6913)),AND(NOT(O6913="Unknown"),ISBLANK(R6913))),"Missing Information", INDEX(Table15[Entire Service Line Classification], MATCH(SUMIFS(Table15[Unique ID],Table15[System-Owned Portion],E6913,Table15[If Material Anything Other than "Lead" in Column E,Was Material Ever Previously Lead?],G6913,Table15[Customer-Owned Portion],O6913),Table15[Unique ID],0),0)))</f>
        <v/>
      </c>
      <c r="X6913"/>
    </row>
    <row r="6914" spans="2:24" x14ac:dyDescent="0.25">
      <c r="B6914" s="146"/>
      <c r="C6914" s="31"/>
      <c r="D6914" s="31"/>
      <c r="E6914" s="44"/>
      <c r="F6914" s="43"/>
      <c r="G6914" s="84"/>
      <c r="H6914" s="31"/>
      <c r="I6914" s="208"/>
      <c r="J6914" s="84"/>
      <c r="K6914" s="31"/>
      <c r="L6914" s="31"/>
      <c r="M6914" s="169"/>
      <c r="N6914" s="148"/>
      <c r="O6914" s="106"/>
      <c r="P6914" s="43"/>
      <c r="Q6914" s="31"/>
      <c r="R6914" s="84"/>
      <c r="S6914" s="31"/>
      <c r="T6914" s="31"/>
      <c r="U6914" s="169"/>
      <c r="V6914" s="150"/>
      <c r="W6914" s="141" t="str" cm="1">
        <f t="array" ref="W6914">IF(SUM(LEN(B6914:V6914))=0,"",IF(OR(OR(ISBLANK(F6914),SUM(LEN(C6914),LEN(D6914))=0),AND(NOT(E6914="Unknown"),ISBLANK(J6914)),AND(NOT(O6914="Unknown"),ISBLANK(R6914))),"Missing Information", INDEX(Table15[Entire Service Line Classification], MATCH(SUMIFS(Table15[Unique ID],Table15[System-Owned Portion],E6914,Table15[If Material Anything Other than "Lead" in Column E,Was Material Ever Previously Lead?],G6914,Table15[Customer-Owned Portion],O6914),Table15[Unique ID],0),0)))</f>
        <v/>
      </c>
      <c r="X6914"/>
    </row>
    <row r="6915" spans="2:24" x14ac:dyDescent="0.25">
      <c r="B6915" s="146"/>
      <c r="C6915" s="31"/>
      <c r="D6915" s="31"/>
      <c r="E6915" s="44"/>
      <c r="F6915" s="43"/>
      <c r="G6915" s="84"/>
      <c r="H6915" s="31"/>
      <c r="I6915" s="208"/>
      <c r="J6915" s="84"/>
      <c r="K6915" s="31"/>
      <c r="L6915" s="31"/>
      <c r="M6915" s="169"/>
      <c r="N6915" s="148"/>
      <c r="O6915" s="106"/>
      <c r="P6915" s="43"/>
      <c r="Q6915" s="31"/>
      <c r="R6915" s="84"/>
      <c r="S6915" s="31"/>
      <c r="T6915" s="31"/>
      <c r="U6915" s="169"/>
      <c r="V6915" s="150"/>
      <c r="W6915" s="141" t="str" cm="1">
        <f t="array" ref="W6915">IF(SUM(LEN(B6915:V6915))=0,"",IF(OR(OR(ISBLANK(F6915),SUM(LEN(C6915),LEN(D6915))=0),AND(NOT(E6915="Unknown"),ISBLANK(J6915)),AND(NOT(O6915="Unknown"),ISBLANK(R6915))),"Missing Information", INDEX(Table15[Entire Service Line Classification], MATCH(SUMIFS(Table15[Unique ID],Table15[System-Owned Portion],E6915,Table15[If Material Anything Other than "Lead" in Column E,Was Material Ever Previously Lead?],G6915,Table15[Customer-Owned Portion],O6915),Table15[Unique ID],0),0)))</f>
        <v/>
      </c>
      <c r="X6915"/>
    </row>
    <row r="6916" spans="2:24" x14ac:dyDescent="0.25">
      <c r="B6916" s="146"/>
      <c r="C6916" s="31"/>
      <c r="D6916" s="31"/>
      <c r="E6916" s="44"/>
      <c r="F6916" s="43"/>
      <c r="G6916" s="84"/>
      <c r="H6916" s="31"/>
      <c r="I6916" s="208"/>
      <c r="J6916" s="84"/>
      <c r="K6916" s="31"/>
      <c r="L6916" s="31"/>
      <c r="M6916" s="169"/>
      <c r="N6916" s="148"/>
      <c r="O6916" s="106"/>
      <c r="P6916" s="43"/>
      <c r="Q6916" s="31"/>
      <c r="R6916" s="84"/>
      <c r="S6916" s="31"/>
      <c r="T6916" s="31"/>
      <c r="U6916" s="169"/>
      <c r="V6916" s="150"/>
      <c r="W6916" s="141" t="str" cm="1">
        <f t="array" ref="W6916">IF(SUM(LEN(B6916:V6916))=0,"",IF(OR(OR(ISBLANK(F6916),SUM(LEN(C6916),LEN(D6916))=0),AND(NOT(E6916="Unknown"),ISBLANK(J6916)),AND(NOT(O6916="Unknown"),ISBLANK(R6916))),"Missing Information", INDEX(Table15[Entire Service Line Classification], MATCH(SUMIFS(Table15[Unique ID],Table15[System-Owned Portion],E6916,Table15[If Material Anything Other than "Lead" in Column E,Was Material Ever Previously Lead?],G6916,Table15[Customer-Owned Portion],O6916),Table15[Unique ID],0),0)))</f>
        <v/>
      </c>
      <c r="X6916"/>
    </row>
    <row r="6917" spans="2:24" x14ac:dyDescent="0.25">
      <c r="B6917" s="146"/>
      <c r="C6917" s="31"/>
      <c r="D6917" s="31"/>
      <c r="E6917" s="44"/>
      <c r="F6917" s="43"/>
      <c r="G6917" s="84"/>
      <c r="H6917" s="31"/>
      <c r="I6917" s="208"/>
      <c r="J6917" s="84"/>
      <c r="K6917" s="31"/>
      <c r="L6917" s="31"/>
      <c r="M6917" s="169"/>
      <c r="N6917" s="148"/>
      <c r="O6917" s="106"/>
      <c r="P6917" s="43"/>
      <c r="Q6917" s="31"/>
      <c r="R6917" s="84"/>
      <c r="S6917" s="31"/>
      <c r="T6917" s="31"/>
      <c r="U6917" s="169"/>
      <c r="V6917" s="150"/>
      <c r="W6917" s="141" t="str" cm="1">
        <f t="array" ref="W6917">IF(SUM(LEN(B6917:V6917))=0,"",IF(OR(OR(ISBLANK(F6917),SUM(LEN(C6917),LEN(D6917))=0),AND(NOT(E6917="Unknown"),ISBLANK(J6917)),AND(NOT(O6917="Unknown"),ISBLANK(R6917))),"Missing Information", INDEX(Table15[Entire Service Line Classification], MATCH(SUMIFS(Table15[Unique ID],Table15[System-Owned Portion],E6917,Table15[If Material Anything Other than "Lead" in Column E,Was Material Ever Previously Lead?],G6917,Table15[Customer-Owned Portion],O6917),Table15[Unique ID],0),0)))</f>
        <v/>
      </c>
      <c r="X6917"/>
    </row>
    <row r="6918" spans="2:24" x14ac:dyDescent="0.25">
      <c r="B6918" s="146"/>
      <c r="C6918" s="31"/>
      <c r="D6918" s="31"/>
      <c r="E6918" s="44"/>
      <c r="F6918" s="43"/>
      <c r="G6918" s="84"/>
      <c r="H6918" s="31"/>
      <c r="I6918" s="208"/>
      <c r="J6918" s="84"/>
      <c r="K6918" s="31"/>
      <c r="L6918" s="31"/>
      <c r="M6918" s="169"/>
      <c r="N6918" s="148"/>
      <c r="O6918" s="106"/>
      <c r="P6918" s="43"/>
      <c r="Q6918" s="31"/>
      <c r="R6918" s="84"/>
      <c r="S6918" s="31"/>
      <c r="T6918" s="31"/>
      <c r="U6918" s="169"/>
      <c r="V6918" s="150"/>
      <c r="W6918" s="141" t="str" cm="1">
        <f t="array" ref="W6918">IF(SUM(LEN(B6918:V6918))=0,"",IF(OR(OR(ISBLANK(F6918),SUM(LEN(C6918),LEN(D6918))=0),AND(NOT(E6918="Unknown"),ISBLANK(J6918)),AND(NOT(O6918="Unknown"),ISBLANK(R6918))),"Missing Information", INDEX(Table15[Entire Service Line Classification], MATCH(SUMIFS(Table15[Unique ID],Table15[System-Owned Portion],E6918,Table15[If Material Anything Other than "Lead" in Column E,Was Material Ever Previously Lead?],G6918,Table15[Customer-Owned Portion],O6918),Table15[Unique ID],0),0)))</f>
        <v/>
      </c>
      <c r="X6918"/>
    </row>
    <row r="6919" spans="2:24" x14ac:dyDescent="0.25">
      <c r="B6919" s="146"/>
      <c r="C6919" s="31"/>
      <c r="D6919" s="31"/>
      <c r="E6919" s="44"/>
      <c r="F6919" s="43"/>
      <c r="G6919" s="84"/>
      <c r="H6919" s="31"/>
      <c r="I6919" s="208"/>
      <c r="J6919" s="84"/>
      <c r="K6919" s="31"/>
      <c r="L6919" s="31"/>
      <c r="M6919" s="169"/>
      <c r="N6919" s="148"/>
      <c r="O6919" s="106"/>
      <c r="P6919" s="43"/>
      <c r="Q6919" s="31"/>
      <c r="R6919" s="84"/>
      <c r="S6919" s="31"/>
      <c r="T6919" s="31"/>
      <c r="U6919" s="169"/>
      <c r="V6919" s="150"/>
      <c r="W6919" s="141" t="str" cm="1">
        <f t="array" ref="W6919">IF(SUM(LEN(B6919:V6919))=0,"",IF(OR(OR(ISBLANK(F6919),SUM(LEN(C6919),LEN(D6919))=0),AND(NOT(E6919="Unknown"),ISBLANK(J6919)),AND(NOT(O6919="Unknown"),ISBLANK(R6919))),"Missing Information", INDEX(Table15[Entire Service Line Classification], MATCH(SUMIFS(Table15[Unique ID],Table15[System-Owned Portion],E6919,Table15[If Material Anything Other than "Lead" in Column E,Was Material Ever Previously Lead?],G6919,Table15[Customer-Owned Portion],O6919),Table15[Unique ID],0),0)))</f>
        <v/>
      </c>
      <c r="X6919"/>
    </row>
    <row r="6920" spans="2:24" x14ac:dyDescent="0.25">
      <c r="B6920" s="146"/>
      <c r="C6920" s="31"/>
      <c r="D6920" s="31"/>
      <c r="E6920" s="44"/>
      <c r="F6920" s="43"/>
      <c r="G6920" s="84"/>
      <c r="H6920" s="31"/>
      <c r="I6920" s="208"/>
      <c r="J6920" s="84"/>
      <c r="K6920" s="31"/>
      <c r="L6920" s="31"/>
      <c r="M6920" s="169"/>
      <c r="N6920" s="148"/>
      <c r="O6920" s="106"/>
      <c r="P6920" s="43"/>
      <c r="Q6920" s="31"/>
      <c r="R6920" s="84"/>
      <c r="S6920" s="31"/>
      <c r="T6920" s="31"/>
      <c r="U6920" s="169"/>
      <c r="V6920" s="150"/>
      <c r="W6920" s="141" t="str" cm="1">
        <f t="array" ref="W6920">IF(SUM(LEN(B6920:V6920))=0,"",IF(OR(OR(ISBLANK(F6920),SUM(LEN(C6920),LEN(D6920))=0),AND(NOT(E6920="Unknown"),ISBLANK(J6920)),AND(NOT(O6920="Unknown"),ISBLANK(R6920))),"Missing Information", INDEX(Table15[Entire Service Line Classification], MATCH(SUMIFS(Table15[Unique ID],Table15[System-Owned Portion],E6920,Table15[If Material Anything Other than "Lead" in Column E,Was Material Ever Previously Lead?],G6920,Table15[Customer-Owned Portion],O6920),Table15[Unique ID],0),0)))</f>
        <v/>
      </c>
      <c r="X6920"/>
    </row>
    <row r="6921" spans="2:24" x14ac:dyDescent="0.25">
      <c r="B6921" s="146"/>
      <c r="C6921" s="31"/>
      <c r="D6921" s="31"/>
      <c r="E6921" s="44"/>
      <c r="F6921" s="43"/>
      <c r="G6921" s="84"/>
      <c r="H6921" s="31"/>
      <c r="I6921" s="208"/>
      <c r="J6921" s="84"/>
      <c r="K6921" s="31"/>
      <c r="L6921" s="31"/>
      <c r="M6921" s="169"/>
      <c r="N6921" s="148"/>
      <c r="O6921" s="106"/>
      <c r="P6921" s="43"/>
      <c r="Q6921" s="31"/>
      <c r="R6921" s="84"/>
      <c r="S6921" s="31"/>
      <c r="T6921" s="31"/>
      <c r="U6921" s="169"/>
      <c r="V6921" s="150"/>
      <c r="W6921" s="141" t="str" cm="1">
        <f t="array" ref="W6921">IF(SUM(LEN(B6921:V6921))=0,"",IF(OR(OR(ISBLANK(F6921),SUM(LEN(C6921),LEN(D6921))=0),AND(NOT(E6921="Unknown"),ISBLANK(J6921)),AND(NOT(O6921="Unknown"),ISBLANK(R6921))),"Missing Information", INDEX(Table15[Entire Service Line Classification], MATCH(SUMIFS(Table15[Unique ID],Table15[System-Owned Portion],E6921,Table15[If Material Anything Other than "Lead" in Column E,Was Material Ever Previously Lead?],G6921,Table15[Customer-Owned Portion],O6921),Table15[Unique ID],0),0)))</f>
        <v/>
      </c>
      <c r="X6921"/>
    </row>
    <row r="6922" spans="2:24" x14ac:dyDescent="0.25">
      <c r="B6922" s="146"/>
      <c r="C6922" s="31"/>
      <c r="D6922" s="31"/>
      <c r="E6922" s="44"/>
      <c r="F6922" s="43"/>
      <c r="G6922" s="84"/>
      <c r="H6922" s="31"/>
      <c r="I6922" s="208"/>
      <c r="J6922" s="84"/>
      <c r="K6922" s="31"/>
      <c r="L6922" s="31"/>
      <c r="M6922" s="169"/>
      <c r="N6922" s="148"/>
      <c r="O6922" s="106"/>
      <c r="P6922" s="43"/>
      <c r="Q6922" s="31"/>
      <c r="R6922" s="84"/>
      <c r="S6922" s="31"/>
      <c r="T6922" s="31"/>
      <c r="U6922" s="169"/>
      <c r="V6922" s="150"/>
      <c r="W6922" s="141" t="str" cm="1">
        <f t="array" ref="W6922">IF(SUM(LEN(B6922:V6922))=0,"",IF(OR(OR(ISBLANK(F6922),SUM(LEN(C6922),LEN(D6922))=0),AND(NOT(E6922="Unknown"),ISBLANK(J6922)),AND(NOT(O6922="Unknown"),ISBLANK(R6922))),"Missing Information", INDEX(Table15[Entire Service Line Classification], MATCH(SUMIFS(Table15[Unique ID],Table15[System-Owned Portion],E6922,Table15[If Material Anything Other than "Lead" in Column E,Was Material Ever Previously Lead?],G6922,Table15[Customer-Owned Portion],O6922),Table15[Unique ID],0),0)))</f>
        <v/>
      </c>
      <c r="X6922"/>
    </row>
    <row r="6923" spans="2:24" x14ac:dyDescent="0.25">
      <c r="B6923" s="146"/>
      <c r="C6923" s="31"/>
      <c r="D6923" s="31"/>
      <c r="E6923" s="44"/>
      <c r="F6923" s="43"/>
      <c r="G6923" s="84"/>
      <c r="H6923" s="31"/>
      <c r="I6923" s="208"/>
      <c r="J6923" s="84"/>
      <c r="K6923" s="31"/>
      <c r="L6923" s="31"/>
      <c r="M6923" s="169"/>
      <c r="N6923" s="148"/>
      <c r="O6923" s="106"/>
      <c r="P6923" s="43"/>
      <c r="Q6923" s="31"/>
      <c r="R6923" s="84"/>
      <c r="S6923" s="31"/>
      <c r="T6923" s="31"/>
      <c r="U6923" s="169"/>
      <c r="V6923" s="150"/>
      <c r="W6923" s="141" t="str" cm="1">
        <f t="array" ref="W6923">IF(SUM(LEN(B6923:V6923))=0,"",IF(OR(OR(ISBLANK(F6923),SUM(LEN(C6923),LEN(D6923))=0),AND(NOT(E6923="Unknown"),ISBLANK(J6923)),AND(NOT(O6923="Unknown"),ISBLANK(R6923))),"Missing Information", INDEX(Table15[Entire Service Line Classification], MATCH(SUMIFS(Table15[Unique ID],Table15[System-Owned Portion],E6923,Table15[If Material Anything Other than "Lead" in Column E,Was Material Ever Previously Lead?],G6923,Table15[Customer-Owned Portion],O6923),Table15[Unique ID],0),0)))</f>
        <v/>
      </c>
      <c r="X6923"/>
    </row>
    <row r="6924" spans="2:24" x14ac:dyDescent="0.25">
      <c r="B6924" s="146"/>
      <c r="C6924" s="31"/>
      <c r="D6924" s="31"/>
      <c r="E6924" s="44"/>
      <c r="F6924" s="43"/>
      <c r="G6924" s="84"/>
      <c r="H6924" s="31"/>
      <c r="I6924" s="208"/>
      <c r="J6924" s="84"/>
      <c r="K6924" s="31"/>
      <c r="L6924" s="31"/>
      <c r="M6924" s="169"/>
      <c r="N6924" s="148"/>
      <c r="O6924" s="106"/>
      <c r="P6924" s="43"/>
      <c r="Q6924" s="31"/>
      <c r="R6924" s="84"/>
      <c r="S6924" s="31"/>
      <c r="T6924" s="31"/>
      <c r="U6924" s="169"/>
      <c r="V6924" s="150"/>
      <c r="W6924" s="141" t="str" cm="1">
        <f t="array" ref="W6924">IF(SUM(LEN(B6924:V6924))=0,"",IF(OR(OR(ISBLANK(F6924),SUM(LEN(C6924),LEN(D6924))=0),AND(NOT(E6924="Unknown"),ISBLANK(J6924)),AND(NOT(O6924="Unknown"),ISBLANK(R6924))),"Missing Information", INDEX(Table15[Entire Service Line Classification], MATCH(SUMIFS(Table15[Unique ID],Table15[System-Owned Portion],E6924,Table15[If Material Anything Other than "Lead" in Column E,Was Material Ever Previously Lead?],G6924,Table15[Customer-Owned Portion],O6924),Table15[Unique ID],0),0)))</f>
        <v/>
      </c>
      <c r="X6924"/>
    </row>
    <row r="6925" spans="2:24" x14ac:dyDescent="0.25">
      <c r="B6925" s="146"/>
      <c r="C6925" s="31"/>
      <c r="D6925" s="31"/>
      <c r="E6925" s="44"/>
      <c r="F6925" s="43"/>
      <c r="G6925" s="84"/>
      <c r="H6925" s="31"/>
      <c r="I6925" s="208"/>
      <c r="J6925" s="84"/>
      <c r="K6925" s="31"/>
      <c r="L6925" s="31"/>
      <c r="M6925" s="169"/>
      <c r="N6925" s="148"/>
      <c r="O6925" s="106"/>
      <c r="P6925" s="43"/>
      <c r="Q6925" s="31"/>
      <c r="R6925" s="84"/>
      <c r="S6925" s="31"/>
      <c r="T6925" s="31"/>
      <c r="U6925" s="169"/>
      <c r="V6925" s="150"/>
      <c r="W6925" s="141" t="str" cm="1">
        <f t="array" ref="W6925">IF(SUM(LEN(B6925:V6925))=0,"",IF(OR(OR(ISBLANK(F6925),SUM(LEN(C6925),LEN(D6925))=0),AND(NOT(E6925="Unknown"),ISBLANK(J6925)),AND(NOT(O6925="Unknown"),ISBLANK(R6925))),"Missing Information", INDEX(Table15[Entire Service Line Classification], MATCH(SUMIFS(Table15[Unique ID],Table15[System-Owned Portion],E6925,Table15[If Material Anything Other than "Lead" in Column E,Was Material Ever Previously Lead?],G6925,Table15[Customer-Owned Portion],O6925),Table15[Unique ID],0),0)))</f>
        <v/>
      </c>
      <c r="X6925"/>
    </row>
    <row r="6926" spans="2:24" x14ac:dyDescent="0.25">
      <c r="B6926" s="146"/>
      <c r="C6926" s="31"/>
      <c r="D6926" s="31"/>
      <c r="E6926" s="44"/>
      <c r="F6926" s="43"/>
      <c r="G6926" s="84"/>
      <c r="H6926" s="31"/>
      <c r="I6926" s="208"/>
      <c r="J6926" s="84"/>
      <c r="K6926" s="31"/>
      <c r="L6926" s="31"/>
      <c r="M6926" s="169"/>
      <c r="N6926" s="148"/>
      <c r="O6926" s="106"/>
      <c r="P6926" s="43"/>
      <c r="Q6926" s="31"/>
      <c r="R6926" s="84"/>
      <c r="S6926" s="31"/>
      <c r="T6926" s="31"/>
      <c r="U6926" s="169"/>
      <c r="V6926" s="150"/>
      <c r="W6926" s="141" t="str" cm="1">
        <f t="array" ref="W6926">IF(SUM(LEN(B6926:V6926))=0,"",IF(OR(OR(ISBLANK(F6926),SUM(LEN(C6926),LEN(D6926))=0),AND(NOT(E6926="Unknown"),ISBLANK(J6926)),AND(NOT(O6926="Unknown"),ISBLANK(R6926))),"Missing Information", INDEX(Table15[Entire Service Line Classification], MATCH(SUMIFS(Table15[Unique ID],Table15[System-Owned Portion],E6926,Table15[If Material Anything Other than "Lead" in Column E,Was Material Ever Previously Lead?],G6926,Table15[Customer-Owned Portion],O6926),Table15[Unique ID],0),0)))</f>
        <v/>
      </c>
      <c r="X6926"/>
    </row>
    <row r="6927" spans="2:24" x14ac:dyDescent="0.25">
      <c r="B6927" s="146"/>
      <c r="C6927" s="31"/>
      <c r="D6927" s="31"/>
      <c r="E6927" s="44"/>
      <c r="F6927" s="43"/>
      <c r="G6927" s="84"/>
      <c r="H6927" s="31"/>
      <c r="I6927" s="208"/>
      <c r="J6927" s="84"/>
      <c r="K6927" s="31"/>
      <c r="L6927" s="31"/>
      <c r="M6927" s="169"/>
      <c r="N6927" s="148"/>
      <c r="O6927" s="106"/>
      <c r="P6927" s="43"/>
      <c r="Q6927" s="31"/>
      <c r="R6927" s="84"/>
      <c r="S6927" s="31"/>
      <c r="T6927" s="31"/>
      <c r="U6927" s="169"/>
      <c r="V6927" s="150"/>
      <c r="W6927" s="141" t="str" cm="1">
        <f t="array" ref="W6927">IF(SUM(LEN(B6927:V6927))=0,"",IF(OR(OR(ISBLANK(F6927),SUM(LEN(C6927),LEN(D6927))=0),AND(NOT(E6927="Unknown"),ISBLANK(J6927)),AND(NOT(O6927="Unknown"),ISBLANK(R6927))),"Missing Information", INDEX(Table15[Entire Service Line Classification], MATCH(SUMIFS(Table15[Unique ID],Table15[System-Owned Portion],E6927,Table15[If Material Anything Other than "Lead" in Column E,Was Material Ever Previously Lead?],G6927,Table15[Customer-Owned Portion],O6927),Table15[Unique ID],0),0)))</f>
        <v/>
      </c>
      <c r="X6927"/>
    </row>
    <row r="6928" spans="2:24" x14ac:dyDescent="0.25">
      <c r="B6928" s="146"/>
      <c r="C6928" s="31"/>
      <c r="D6928" s="31"/>
      <c r="E6928" s="44"/>
      <c r="F6928" s="43"/>
      <c r="G6928" s="84"/>
      <c r="H6928" s="31"/>
      <c r="I6928" s="208"/>
      <c r="J6928" s="84"/>
      <c r="K6928" s="31"/>
      <c r="L6928" s="31"/>
      <c r="M6928" s="169"/>
      <c r="N6928" s="148"/>
      <c r="O6928" s="106"/>
      <c r="P6928" s="43"/>
      <c r="Q6928" s="31"/>
      <c r="R6928" s="84"/>
      <c r="S6928" s="31"/>
      <c r="T6928" s="31"/>
      <c r="U6928" s="169"/>
      <c r="V6928" s="150"/>
      <c r="W6928" s="141" t="str" cm="1">
        <f t="array" ref="W6928">IF(SUM(LEN(B6928:V6928))=0,"",IF(OR(OR(ISBLANK(F6928),SUM(LEN(C6928),LEN(D6928))=0),AND(NOT(E6928="Unknown"),ISBLANK(J6928)),AND(NOT(O6928="Unknown"),ISBLANK(R6928))),"Missing Information", INDEX(Table15[Entire Service Line Classification], MATCH(SUMIFS(Table15[Unique ID],Table15[System-Owned Portion],E6928,Table15[If Material Anything Other than "Lead" in Column E,Was Material Ever Previously Lead?],G6928,Table15[Customer-Owned Portion],O6928),Table15[Unique ID],0),0)))</f>
        <v/>
      </c>
      <c r="X6928"/>
    </row>
    <row r="6929" spans="2:24" x14ac:dyDescent="0.25">
      <c r="B6929" s="146"/>
      <c r="C6929" s="31"/>
      <c r="D6929" s="31"/>
      <c r="E6929" s="44"/>
      <c r="F6929" s="43"/>
      <c r="G6929" s="84"/>
      <c r="H6929" s="31"/>
      <c r="I6929" s="208"/>
      <c r="J6929" s="84"/>
      <c r="K6929" s="31"/>
      <c r="L6929" s="31"/>
      <c r="M6929" s="169"/>
      <c r="N6929" s="148"/>
      <c r="O6929" s="106"/>
      <c r="P6929" s="43"/>
      <c r="Q6929" s="31"/>
      <c r="R6929" s="84"/>
      <c r="S6929" s="31"/>
      <c r="T6929" s="31"/>
      <c r="U6929" s="169"/>
      <c r="V6929" s="150"/>
      <c r="W6929" s="141" t="str" cm="1">
        <f t="array" ref="W6929">IF(SUM(LEN(B6929:V6929))=0,"",IF(OR(OR(ISBLANK(F6929),SUM(LEN(C6929),LEN(D6929))=0),AND(NOT(E6929="Unknown"),ISBLANK(J6929)),AND(NOT(O6929="Unknown"),ISBLANK(R6929))),"Missing Information", INDEX(Table15[Entire Service Line Classification], MATCH(SUMIFS(Table15[Unique ID],Table15[System-Owned Portion],E6929,Table15[If Material Anything Other than "Lead" in Column E,Was Material Ever Previously Lead?],G6929,Table15[Customer-Owned Portion],O6929),Table15[Unique ID],0),0)))</f>
        <v/>
      </c>
      <c r="X6929"/>
    </row>
    <row r="6930" spans="2:24" x14ac:dyDescent="0.25">
      <c r="B6930" s="146"/>
      <c r="C6930" s="31"/>
      <c r="D6930" s="31"/>
      <c r="E6930" s="44"/>
      <c r="F6930" s="43"/>
      <c r="G6930" s="84"/>
      <c r="H6930" s="31"/>
      <c r="I6930" s="208"/>
      <c r="J6930" s="84"/>
      <c r="K6930" s="31"/>
      <c r="L6930" s="31"/>
      <c r="M6930" s="169"/>
      <c r="N6930" s="148"/>
      <c r="O6930" s="106"/>
      <c r="P6930" s="43"/>
      <c r="Q6930" s="31"/>
      <c r="R6930" s="84"/>
      <c r="S6930" s="31"/>
      <c r="T6930" s="31"/>
      <c r="U6930" s="169"/>
      <c r="V6930" s="150"/>
      <c r="W6930" s="141" t="str" cm="1">
        <f t="array" ref="W6930">IF(SUM(LEN(B6930:V6930))=0,"",IF(OR(OR(ISBLANK(F6930),SUM(LEN(C6930),LEN(D6930))=0),AND(NOT(E6930="Unknown"),ISBLANK(J6930)),AND(NOT(O6930="Unknown"),ISBLANK(R6930))),"Missing Information", INDEX(Table15[Entire Service Line Classification], MATCH(SUMIFS(Table15[Unique ID],Table15[System-Owned Portion],E6930,Table15[If Material Anything Other than "Lead" in Column E,Was Material Ever Previously Lead?],G6930,Table15[Customer-Owned Portion],O6930),Table15[Unique ID],0),0)))</f>
        <v/>
      </c>
      <c r="X6930"/>
    </row>
    <row r="6931" spans="2:24" x14ac:dyDescent="0.25">
      <c r="B6931" s="146"/>
      <c r="C6931" s="31"/>
      <c r="D6931" s="31"/>
      <c r="E6931" s="44"/>
      <c r="F6931" s="43"/>
      <c r="G6931" s="84"/>
      <c r="H6931" s="31"/>
      <c r="I6931" s="208"/>
      <c r="J6931" s="84"/>
      <c r="K6931" s="31"/>
      <c r="L6931" s="31"/>
      <c r="M6931" s="169"/>
      <c r="N6931" s="148"/>
      <c r="O6931" s="106"/>
      <c r="P6931" s="43"/>
      <c r="Q6931" s="31"/>
      <c r="R6931" s="84"/>
      <c r="S6931" s="31"/>
      <c r="T6931" s="31"/>
      <c r="U6931" s="169"/>
      <c r="V6931" s="150"/>
      <c r="W6931" s="141" t="str" cm="1">
        <f t="array" ref="W6931">IF(SUM(LEN(B6931:V6931))=0,"",IF(OR(OR(ISBLANK(F6931),SUM(LEN(C6931),LEN(D6931))=0),AND(NOT(E6931="Unknown"),ISBLANK(J6931)),AND(NOT(O6931="Unknown"),ISBLANK(R6931))),"Missing Information", INDEX(Table15[Entire Service Line Classification], MATCH(SUMIFS(Table15[Unique ID],Table15[System-Owned Portion],E6931,Table15[If Material Anything Other than "Lead" in Column E,Was Material Ever Previously Lead?],G6931,Table15[Customer-Owned Portion],O6931),Table15[Unique ID],0),0)))</f>
        <v/>
      </c>
      <c r="X6931"/>
    </row>
    <row r="6932" spans="2:24" x14ac:dyDescent="0.25">
      <c r="B6932" s="146"/>
      <c r="C6932" s="31"/>
      <c r="D6932" s="31"/>
      <c r="E6932" s="44"/>
      <c r="F6932" s="43"/>
      <c r="G6932" s="84"/>
      <c r="H6932" s="31"/>
      <c r="I6932" s="208"/>
      <c r="J6932" s="84"/>
      <c r="K6932" s="31"/>
      <c r="L6932" s="31"/>
      <c r="M6932" s="169"/>
      <c r="N6932" s="148"/>
      <c r="O6932" s="106"/>
      <c r="P6932" s="43"/>
      <c r="Q6932" s="31"/>
      <c r="R6932" s="84"/>
      <c r="S6932" s="31"/>
      <c r="T6932" s="31"/>
      <c r="U6932" s="169"/>
      <c r="V6932" s="150"/>
      <c r="W6932" s="141" t="str" cm="1">
        <f t="array" ref="W6932">IF(SUM(LEN(B6932:V6932))=0,"",IF(OR(OR(ISBLANK(F6932),SUM(LEN(C6932),LEN(D6932))=0),AND(NOT(E6932="Unknown"),ISBLANK(J6932)),AND(NOT(O6932="Unknown"),ISBLANK(R6932))),"Missing Information", INDEX(Table15[Entire Service Line Classification], MATCH(SUMIFS(Table15[Unique ID],Table15[System-Owned Portion],E6932,Table15[If Material Anything Other than "Lead" in Column E,Was Material Ever Previously Lead?],G6932,Table15[Customer-Owned Portion],O6932),Table15[Unique ID],0),0)))</f>
        <v/>
      </c>
      <c r="X6932"/>
    </row>
    <row r="6933" spans="2:24" x14ac:dyDescent="0.25">
      <c r="B6933" s="146"/>
      <c r="C6933" s="31"/>
      <c r="D6933" s="31"/>
      <c r="E6933" s="44"/>
      <c r="F6933" s="43"/>
      <c r="G6933" s="84"/>
      <c r="H6933" s="31"/>
      <c r="I6933" s="208"/>
      <c r="J6933" s="84"/>
      <c r="K6933" s="31"/>
      <c r="L6933" s="31"/>
      <c r="M6933" s="169"/>
      <c r="N6933" s="148"/>
      <c r="O6933" s="106"/>
      <c r="P6933" s="43"/>
      <c r="Q6933" s="31"/>
      <c r="R6933" s="84"/>
      <c r="S6933" s="31"/>
      <c r="T6933" s="31"/>
      <c r="U6933" s="169"/>
      <c r="V6933" s="150"/>
      <c r="W6933" s="141" t="str" cm="1">
        <f t="array" ref="W6933">IF(SUM(LEN(B6933:V6933))=0,"",IF(OR(OR(ISBLANK(F6933),SUM(LEN(C6933),LEN(D6933))=0),AND(NOT(E6933="Unknown"),ISBLANK(J6933)),AND(NOT(O6933="Unknown"),ISBLANK(R6933))),"Missing Information", INDEX(Table15[Entire Service Line Classification], MATCH(SUMIFS(Table15[Unique ID],Table15[System-Owned Portion],E6933,Table15[If Material Anything Other than "Lead" in Column E,Was Material Ever Previously Lead?],G6933,Table15[Customer-Owned Portion],O6933),Table15[Unique ID],0),0)))</f>
        <v/>
      </c>
      <c r="X6933"/>
    </row>
    <row r="6934" spans="2:24" x14ac:dyDescent="0.25">
      <c r="B6934" s="146"/>
      <c r="C6934" s="31"/>
      <c r="D6934" s="31"/>
      <c r="E6934" s="44"/>
      <c r="F6934" s="43"/>
      <c r="G6934" s="84"/>
      <c r="H6934" s="31"/>
      <c r="I6934" s="208"/>
      <c r="J6934" s="84"/>
      <c r="K6934" s="31"/>
      <c r="L6934" s="31"/>
      <c r="M6934" s="169"/>
      <c r="N6934" s="148"/>
      <c r="O6934" s="106"/>
      <c r="P6934" s="43"/>
      <c r="Q6934" s="31"/>
      <c r="R6934" s="84"/>
      <c r="S6934" s="31"/>
      <c r="T6934" s="31"/>
      <c r="U6934" s="169"/>
      <c r="V6934" s="150"/>
      <c r="W6934" s="141" t="str" cm="1">
        <f t="array" ref="W6934">IF(SUM(LEN(B6934:V6934))=0,"",IF(OR(OR(ISBLANK(F6934),SUM(LEN(C6934),LEN(D6934))=0),AND(NOT(E6934="Unknown"),ISBLANK(J6934)),AND(NOT(O6934="Unknown"),ISBLANK(R6934))),"Missing Information", INDEX(Table15[Entire Service Line Classification], MATCH(SUMIFS(Table15[Unique ID],Table15[System-Owned Portion],E6934,Table15[If Material Anything Other than "Lead" in Column E,Was Material Ever Previously Lead?],G6934,Table15[Customer-Owned Portion],O6934),Table15[Unique ID],0),0)))</f>
        <v/>
      </c>
      <c r="X6934"/>
    </row>
    <row r="6935" spans="2:24" x14ac:dyDescent="0.25">
      <c r="B6935" s="146"/>
      <c r="C6935" s="31"/>
      <c r="D6935" s="31"/>
      <c r="E6935" s="44"/>
      <c r="F6935" s="43"/>
      <c r="G6935" s="84"/>
      <c r="H6935" s="31"/>
      <c r="I6935" s="208"/>
      <c r="J6935" s="84"/>
      <c r="K6935" s="31"/>
      <c r="L6935" s="31"/>
      <c r="M6935" s="169"/>
      <c r="N6935" s="148"/>
      <c r="O6935" s="106"/>
      <c r="P6935" s="43"/>
      <c r="Q6935" s="31"/>
      <c r="R6935" s="84"/>
      <c r="S6935" s="31"/>
      <c r="T6935" s="31"/>
      <c r="U6935" s="169"/>
      <c r="V6935" s="150"/>
      <c r="W6935" s="141" t="str" cm="1">
        <f t="array" ref="W6935">IF(SUM(LEN(B6935:V6935))=0,"",IF(OR(OR(ISBLANK(F6935),SUM(LEN(C6935),LEN(D6935))=0),AND(NOT(E6935="Unknown"),ISBLANK(J6935)),AND(NOT(O6935="Unknown"),ISBLANK(R6935))),"Missing Information", INDEX(Table15[Entire Service Line Classification], MATCH(SUMIFS(Table15[Unique ID],Table15[System-Owned Portion],E6935,Table15[If Material Anything Other than "Lead" in Column E,Was Material Ever Previously Lead?],G6935,Table15[Customer-Owned Portion],O6935),Table15[Unique ID],0),0)))</f>
        <v/>
      </c>
      <c r="X6935"/>
    </row>
    <row r="6936" spans="2:24" x14ac:dyDescent="0.25">
      <c r="B6936" s="146"/>
      <c r="C6936" s="31"/>
      <c r="D6936" s="31"/>
      <c r="E6936" s="44"/>
      <c r="F6936" s="43"/>
      <c r="G6936" s="84"/>
      <c r="H6936" s="31"/>
      <c r="I6936" s="208"/>
      <c r="J6936" s="84"/>
      <c r="K6936" s="31"/>
      <c r="L6936" s="31"/>
      <c r="M6936" s="169"/>
      <c r="N6936" s="148"/>
      <c r="O6936" s="106"/>
      <c r="P6936" s="43"/>
      <c r="Q6936" s="31"/>
      <c r="R6936" s="84"/>
      <c r="S6936" s="31"/>
      <c r="T6936" s="31"/>
      <c r="U6936" s="169"/>
      <c r="V6936" s="150"/>
      <c r="W6936" s="141" t="str" cm="1">
        <f t="array" ref="W6936">IF(SUM(LEN(B6936:V6936))=0,"",IF(OR(OR(ISBLANK(F6936),SUM(LEN(C6936),LEN(D6936))=0),AND(NOT(E6936="Unknown"),ISBLANK(J6936)),AND(NOT(O6936="Unknown"),ISBLANK(R6936))),"Missing Information", INDEX(Table15[Entire Service Line Classification], MATCH(SUMIFS(Table15[Unique ID],Table15[System-Owned Portion],E6936,Table15[If Material Anything Other than "Lead" in Column E,Was Material Ever Previously Lead?],G6936,Table15[Customer-Owned Portion],O6936),Table15[Unique ID],0),0)))</f>
        <v/>
      </c>
      <c r="X6936"/>
    </row>
    <row r="6937" spans="2:24" x14ac:dyDescent="0.25">
      <c r="B6937" s="146"/>
      <c r="C6937" s="31"/>
      <c r="D6937" s="31"/>
      <c r="E6937" s="44"/>
      <c r="F6937" s="43"/>
      <c r="G6937" s="84"/>
      <c r="H6937" s="31"/>
      <c r="I6937" s="208"/>
      <c r="J6937" s="84"/>
      <c r="K6937" s="31"/>
      <c r="L6937" s="31"/>
      <c r="M6937" s="169"/>
      <c r="N6937" s="148"/>
      <c r="O6937" s="106"/>
      <c r="P6937" s="43"/>
      <c r="Q6937" s="31"/>
      <c r="R6937" s="84"/>
      <c r="S6937" s="31"/>
      <c r="T6937" s="31"/>
      <c r="U6937" s="169"/>
      <c r="V6937" s="150"/>
      <c r="W6937" s="141" t="str" cm="1">
        <f t="array" ref="W6937">IF(SUM(LEN(B6937:V6937))=0,"",IF(OR(OR(ISBLANK(F6937),SUM(LEN(C6937),LEN(D6937))=0),AND(NOT(E6937="Unknown"),ISBLANK(J6937)),AND(NOT(O6937="Unknown"),ISBLANK(R6937))),"Missing Information", INDEX(Table15[Entire Service Line Classification], MATCH(SUMIFS(Table15[Unique ID],Table15[System-Owned Portion],E6937,Table15[If Material Anything Other than "Lead" in Column E,Was Material Ever Previously Lead?],G6937,Table15[Customer-Owned Portion],O6937),Table15[Unique ID],0),0)))</f>
        <v/>
      </c>
      <c r="X6937"/>
    </row>
    <row r="6938" spans="2:24" x14ac:dyDescent="0.25">
      <c r="B6938" s="146"/>
      <c r="C6938" s="31"/>
      <c r="D6938" s="31"/>
      <c r="E6938" s="44"/>
      <c r="F6938" s="43"/>
      <c r="G6938" s="84"/>
      <c r="H6938" s="31"/>
      <c r="I6938" s="208"/>
      <c r="J6938" s="84"/>
      <c r="K6938" s="31"/>
      <c r="L6938" s="31"/>
      <c r="M6938" s="169"/>
      <c r="N6938" s="148"/>
      <c r="O6938" s="106"/>
      <c r="P6938" s="43"/>
      <c r="Q6938" s="31"/>
      <c r="R6938" s="84"/>
      <c r="S6938" s="31"/>
      <c r="T6938" s="31"/>
      <c r="U6938" s="169"/>
      <c r="V6938" s="150"/>
      <c r="W6938" s="141" t="str" cm="1">
        <f t="array" ref="W6938">IF(SUM(LEN(B6938:V6938))=0,"",IF(OR(OR(ISBLANK(F6938),SUM(LEN(C6938),LEN(D6938))=0),AND(NOT(E6938="Unknown"),ISBLANK(J6938)),AND(NOT(O6938="Unknown"),ISBLANK(R6938))),"Missing Information", INDEX(Table15[Entire Service Line Classification], MATCH(SUMIFS(Table15[Unique ID],Table15[System-Owned Portion],E6938,Table15[If Material Anything Other than "Lead" in Column E,Was Material Ever Previously Lead?],G6938,Table15[Customer-Owned Portion],O6938),Table15[Unique ID],0),0)))</f>
        <v/>
      </c>
      <c r="X6938"/>
    </row>
    <row r="6939" spans="2:24" x14ac:dyDescent="0.25">
      <c r="B6939" s="146"/>
      <c r="C6939" s="31"/>
      <c r="D6939" s="31"/>
      <c r="E6939" s="44"/>
      <c r="F6939" s="43"/>
      <c r="G6939" s="84"/>
      <c r="H6939" s="31"/>
      <c r="I6939" s="208"/>
      <c r="J6939" s="84"/>
      <c r="K6939" s="31"/>
      <c r="L6939" s="31"/>
      <c r="M6939" s="169"/>
      <c r="N6939" s="148"/>
      <c r="O6939" s="106"/>
      <c r="P6939" s="43"/>
      <c r="Q6939" s="31"/>
      <c r="R6939" s="84"/>
      <c r="S6939" s="31"/>
      <c r="T6939" s="31"/>
      <c r="U6939" s="169"/>
      <c r="V6939" s="150"/>
      <c r="W6939" s="141" t="str" cm="1">
        <f t="array" ref="W6939">IF(SUM(LEN(B6939:V6939))=0,"",IF(OR(OR(ISBLANK(F6939),SUM(LEN(C6939),LEN(D6939))=0),AND(NOT(E6939="Unknown"),ISBLANK(J6939)),AND(NOT(O6939="Unknown"),ISBLANK(R6939))),"Missing Information", INDEX(Table15[Entire Service Line Classification], MATCH(SUMIFS(Table15[Unique ID],Table15[System-Owned Portion],E6939,Table15[If Material Anything Other than "Lead" in Column E,Was Material Ever Previously Lead?],G6939,Table15[Customer-Owned Portion],O6939),Table15[Unique ID],0),0)))</f>
        <v/>
      </c>
      <c r="X6939"/>
    </row>
    <row r="6940" spans="2:24" x14ac:dyDescent="0.25">
      <c r="B6940" s="146"/>
      <c r="C6940" s="31"/>
      <c r="D6940" s="31"/>
      <c r="E6940" s="44"/>
      <c r="F6940" s="43"/>
      <c r="G6940" s="84"/>
      <c r="H6940" s="31"/>
      <c r="I6940" s="208"/>
      <c r="J6940" s="84"/>
      <c r="K6940" s="31"/>
      <c r="L6940" s="31"/>
      <c r="M6940" s="169"/>
      <c r="N6940" s="148"/>
      <c r="O6940" s="106"/>
      <c r="P6940" s="43"/>
      <c r="Q6940" s="31"/>
      <c r="R6940" s="84"/>
      <c r="S6940" s="31"/>
      <c r="T6940" s="31"/>
      <c r="U6940" s="169"/>
      <c r="V6940" s="150"/>
      <c r="W6940" s="141" t="str" cm="1">
        <f t="array" ref="W6940">IF(SUM(LEN(B6940:V6940))=0,"",IF(OR(OR(ISBLANK(F6940),SUM(LEN(C6940),LEN(D6940))=0),AND(NOT(E6940="Unknown"),ISBLANK(J6940)),AND(NOT(O6940="Unknown"),ISBLANK(R6940))),"Missing Information", INDEX(Table15[Entire Service Line Classification], MATCH(SUMIFS(Table15[Unique ID],Table15[System-Owned Portion],E6940,Table15[If Material Anything Other than "Lead" in Column E,Was Material Ever Previously Lead?],G6940,Table15[Customer-Owned Portion],O6940),Table15[Unique ID],0),0)))</f>
        <v/>
      </c>
      <c r="X6940"/>
    </row>
    <row r="6941" spans="2:24" x14ac:dyDescent="0.25">
      <c r="B6941" s="146"/>
      <c r="C6941" s="31"/>
      <c r="D6941" s="31"/>
      <c r="E6941" s="44"/>
      <c r="F6941" s="43"/>
      <c r="G6941" s="84"/>
      <c r="H6941" s="31"/>
      <c r="I6941" s="208"/>
      <c r="J6941" s="84"/>
      <c r="K6941" s="31"/>
      <c r="L6941" s="31"/>
      <c r="M6941" s="169"/>
      <c r="N6941" s="148"/>
      <c r="O6941" s="106"/>
      <c r="P6941" s="43"/>
      <c r="Q6941" s="31"/>
      <c r="R6941" s="84"/>
      <c r="S6941" s="31"/>
      <c r="T6941" s="31"/>
      <c r="U6941" s="169"/>
      <c r="V6941" s="150"/>
      <c r="W6941" s="141" t="str" cm="1">
        <f t="array" ref="W6941">IF(SUM(LEN(B6941:V6941))=0,"",IF(OR(OR(ISBLANK(F6941),SUM(LEN(C6941),LEN(D6941))=0),AND(NOT(E6941="Unknown"),ISBLANK(J6941)),AND(NOT(O6941="Unknown"),ISBLANK(R6941))),"Missing Information", INDEX(Table15[Entire Service Line Classification], MATCH(SUMIFS(Table15[Unique ID],Table15[System-Owned Portion],E6941,Table15[If Material Anything Other than "Lead" in Column E,Was Material Ever Previously Lead?],G6941,Table15[Customer-Owned Portion],O6941),Table15[Unique ID],0),0)))</f>
        <v/>
      </c>
      <c r="X6941"/>
    </row>
    <row r="6942" spans="2:24" x14ac:dyDescent="0.25">
      <c r="B6942" s="146"/>
      <c r="C6942" s="31"/>
      <c r="D6942" s="31"/>
      <c r="E6942" s="44"/>
      <c r="F6942" s="43"/>
      <c r="G6942" s="84"/>
      <c r="H6942" s="31"/>
      <c r="I6942" s="208"/>
      <c r="J6942" s="84"/>
      <c r="K6942" s="31"/>
      <c r="L6942" s="31"/>
      <c r="M6942" s="169"/>
      <c r="N6942" s="148"/>
      <c r="O6942" s="106"/>
      <c r="P6942" s="43"/>
      <c r="Q6942" s="31"/>
      <c r="R6942" s="84"/>
      <c r="S6942" s="31"/>
      <c r="T6942" s="31"/>
      <c r="U6942" s="169"/>
      <c r="V6942" s="150"/>
      <c r="W6942" s="141" t="str" cm="1">
        <f t="array" ref="W6942">IF(SUM(LEN(B6942:V6942))=0,"",IF(OR(OR(ISBLANK(F6942),SUM(LEN(C6942),LEN(D6942))=0),AND(NOT(E6942="Unknown"),ISBLANK(J6942)),AND(NOT(O6942="Unknown"),ISBLANK(R6942))),"Missing Information", INDEX(Table15[Entire Service Line Classification], MATCH(SUMIFS(Table15[Unique ID],Table15[System-Owned Portion],E6942,Table15[If Material Anything Other than "Lead" in Column E,Was Material Ever Previously Lead?],G6942,Table15[Customer-Owned Portion],O6942),Table15[Unique ID],0),0)))</f>
        <v/>
      </c>
      <c r="X6942"/>
    </row>
    <row r="6943" spans="2:24" x14ac:dyDescent="0.25">
      <c r="B6943" s="146"/>
      <c r="C6943" s="31"/>
      <c r="D6943" s="31"/>
      <c r="E6943" s="44"/>
      <c r="F6943" s="43"/>
      <c r="G6943" s="84"/>
      <c r="H6943" s="31"/>
      <c r="I6943" s="208"/>
      <c r="J6943" s="84"/>
      <c r="K6943" s="31"/>
      <c r="L6943" s="31"/>
      <c r="M6943" s="169"/>
      <c r="N6943" s="148"/>
      <c r="O6943" s="106"/>
      <c r="P6943" s="43"/>
      <c r="Q6943" s="31"/>
      <c r="R6943" s="84"/>
      <c r="S6943" s="31"/>
      <c r="T6943" s="31"/>
      <c r="U6943" s="169"/>
      <c r="V6943" s="150"/>
      <c r="W6943" s="141" t="str" cm="1">
        <f t="array" ref="W6943">IF(SUM(LEN(B6943:V6943))=0,"",IF(OR(OR(ISBLANK(F6943),SUM(LEN(C6943),LEN(D6943))=0),AND(NOT(E6943="Unknown"),ISBLANK(J6943)),AND(NOT(O6943="Unknown"),ISBLANK(R6943))),"Missing Information", INDEX(Table15[Entire Service Line Classification], MATCH(SUMIFS(Table15[Unique ID],Table15[System-Owned Portion],E6943,Table15[If Material Anything Other than "Lead" in Column E,Was Material Ever Previously Lead?],G6943,Table15[Customer-Owned Portion],O6943),Table15[Unique ID],0),0)))</f>
        <v/>
      </c>
      <c r="X6943"/>
    </row>
    <row r="6944" spans="2:24" x14ac:dyDescent="0.25">
      <c r="B6944" s="146"/>
      <c r="C6944" s="31"/>
      <c r="D6944" s="31"/>
      <c r="E6944" s="44"/>
      <c r="F6944" s="43"/>
      <c r="G6944" s="84"/>
      <c r="H6944" s="31"/>
      <c r="I6944" s="208"/>
      <c r="J6944" s="84"/>
      <c r="K6944" s="31"/>
      <c r="L6944" s="31"/>
      <c r="M6944" s="169"/>
      <c r="N6944" s="148"/>
      <c r="O6944" s="106"/>
      <c r="P6944" s="43"/>
      <c r="Q6944" s="31"/>
      <c r="R6944" s="84"/>
      <c r="S6944" s="31"/>
      <c r="T6944" s="31"/>
      <c r="U6944" s="169"/>
      <c r="V6944" s="150"/>
      <c r="W6944" s="141" t="str" cm="1">
        <f t="array" ref="W6944">IF(SUM(LEN(B6944:V6944))=0,"",IF(OR(OR(ISBLANK(F6944),SUM(LEN(C6944),LEN(D6944))=0),AND(NOT(E6944="Unknown"),ISBLANK(J6944)),AND(NOT(O6944="Unknown"),ISBLANK(R6944))),"Missing Information", INDEX(Table15[Entire Service Line Classification], MATCH(SUMIFS(Table15[Unique ID],Table15[System-Owned Portion],E6944,Table15[If Material Anything Other than "Lead" in Column E,Was Material Ever Previously Lead?],G6944,Table15[Customer-Owned Portion],O6944),Table15[Unique ID],0),0)))</f>
        <v/>
      </c>
      <c r="X6944"/>
    </row>
    <row r="6945" spans="2:24" x14ac:dyDescent="0.25">
      <c r="B6945" s="146"/>
      <c r="C6945" s="31"/>
      <c r="D6945" s="31"/>
      <c r="E6945" s="44"/>
      <c r="F6945" s="43"/>
      <c r="G6945" s="84"/>
      <c r="H6945" s="31"/>
      <c r="I6945" s="208"/>
      <c r="J6945" s="84"/>
      <c r="K6945" s="31"/>
      <c r="L6945" s="31"/>
      <c r="M6945" s="169"/>
      <c r="N6945" s="148"/>
      <c r="O6945" s="106"/>
      <c r="P6945" s="43"/>
      <c r="Q6945" s="31"/>
      <c r="R6945" s="84"/>
      <c r="S6945" s="31"/>
      <c r="T6945" s="31"/>
      <c r="U6945" s="169"/>
      <c r="V6945" s="150"/>
      <c r="W6945" s="141" t="str" cm="1">
        <f t="array" ref="W6945">IF(SUM(LEN(B6945:V6945))=0,"",IF(OR(OR(ISBLANK(F6945),SUM(LEN(C6945),LEN(D6945))=0),AND(NOT(E6945="Unknown"),ISBLANK(J6945)),AND(NOT(O6945="Unknown"),ISBLANK(R6945))),"Missing Information", INDEX(Table15[Entire Service Line Classification], MATCH(SUMIFS(Table15[Unique ID],Table15[System-Owned Portion],E6945,Table15[If Material Anything Other than "Lead" in Column E,Was Material Ever Previously Lead?],G6945,Table15[Customer-Owned Portion],O6945),Table15[Unique ID],0),0)))</f>
        <v/>
      </c>
      <c r="X6945"/>
    </row>
    <row r="6946" spans="2:24" x14ac:dyDescent="0.25">
      <c r="B6946" s="146"/>
      <c r="C6946" s="31"/>
      <c r="D6946" s="31"/>
      <c r="E6946" s="44"/>
      <c r="F6946" s="43"/>
      <c r="G6946" s="84"/>
      <c r="H6946" s="31"/>
      <c r="I6946" s="208"/>
      <c r="J6946" s="84"/>
      <c r="K6946" s="31"/>
      <c r="L6946" s="31"/>
      <c r="M6946" s="169"/>
      <c r="N6946" s="148"/>
      <c r="O6946" s="106"/>
      <c r="P6946" s="43"/>
      <c r="Q6946" s="31"/>
      <c r="R6946" s="84"/>
      <c r="S6946" s="31"/>
      <c r="T6946" s="31"/>
      <c r="U6946" s="169"/>
      <c r="V6946" s="150"/>
      <c r="W6946" s="141" t="str" cm="1">
        <f t="array" ref="W6946">IF(SUM(LEN(B6946:V6946))=0,"",IF(OR(OR(ISBLANK(F6946),SUM(LEN(C6946),LEN(D6946))=0),AND(NOT(E6946="Unknown"),ISBLANK(J6946)),AND(NOT(O6946="Unknown"),ISBLANK(R6946))),"Missing Information", INDEX(Table15[Entire Service Line Classification], MATCH(SUMIFS(Table15[Unique ID],Table15[System-Owned Portion],E6946,Table15[If Material Anything Other than "Lead" in Column E,Was Material Ever Previously Lead?],G6946,Table15[Customer-Owned Portion],O6946),Table15[Unique ID],0),0)))</f>
        <v/>
      </c>
      <c r="X6946"/>
    </row>
    <row r="6947" spans="2:24" x14ac:dyDescent="0.25">
      <c r="B6947" s="146"/>
      <c r="C6947" s="31"/>
      <c r="D6947" s="31"/>
      <c r="E6947" s="44"/>
      <c r="F6947" s="43"/>
      <c r="G6947" s="84"/>
      <c r="H6947" s="31"/>
      <c r="I6947" s="208"/>
      <c r="J6947" s="84"/>
      <c r="K6947" s="31"/>
      <c r="L6947" s="31"/>
      <c r="M6947" s="169"/>
      <c r="N6947" s="148"/>
      <c r="O6947" s="106"/>
      <c r="P6947" s="43"/>
      <c r="Q6947" s="31"/>
      <c r="R6947" s="84"/>
      <c r="S6947" s="31"/>
      <c r="T6947" s="31"/>
      <c r="U6947" s="169"/>
      <c r="V6947" s="150"/>
      <c r="W6947" s="141" t="str" cm="1">
        <f t="array" ref="W6947">IF(SUM(LEN(B6947:V6947))=0,"",IF(OR(OR(ISBLANK(F6947),SUM(LEN(C6947),LEN(D6947))=0),AND(NOT(E6947="Unknown"),ISBLANK(J6947)),AND(NOT(O6947="Unknown"),ISBLANK(R6947))),"Missing Information", INDEX(Table15[Entire Service Line Classification], MATCH(SUMIFS(Table15[Unique ID],Table15[System-Owned Portion],E6947,Table15[If Material Anything Other than "Lead" in Column E,Was Material Ever Previously Lead?],G6947,Table15[Customer-Owned Portion],O6947),Table15[Unique ID],0),0)))</f>
        <v/>
      </c>
      <c r="X6947"/>
    </row>
    <row r="6948" spans="2:24" x14ac:dyDescent="0.25">
      <c r="B6948" s="146"/>
      <c r="C6948" s="31"/>
      <c r="D6948" s="31"/>
      <c r="E6948" s="44"/>
      <c r="F6948" s="43"/>
      <c r="G6948" s="84"/>
      <c r="H6948" s="31"/>
      <c r="I6948" s="208"/>
      <c r="J6948" s="84"/>
      <c r="K6948" s="31"/>
      <c r="L6948" s="31"/>
      <c r="M6948" s="169"/>
      <c r="N6948" s="148"/>
      <c r="O6948" s="106"/>
      <c r="P6948" s="43"/>
      <c r="Q6948" s="31"/>
      <c r="R6948" s="84"/>
      <c r="S6948" s="31"/>
      <c r="T6948" s="31"/>
      <c r="U6948" s="169"/>
      <c r="V6948" s="150"/>
      <c r="W6948" s="141" t="str" cm="1">
        <f t="array" ref="W6948">IF(SUM(LEN(B6948:V6948))=0,"",IF(OR(OR(ISBLANK(F6948),SUM(LEN(C6948),LEN(D6948))=0),AND(NOT(E6948="Unknown"),ISBLANK(J6948)),AND(NOT(O6948="Unknown"),ISBLANK(R6948))),"Missing Information", INDEX(Table15[Entire Service Line Classification], MATCH(SUMIFS(Table15[Unique ID],Table15[System-Owned Portion],E6948,Table15[If Material Anything Other than "Lead" in Column E,Was Material Ever Previously Lead?],G6948,Table15[Customer-Owned Portion],O6948),Table15[Unique ID],0),0)))</f>
        <v/>
      </c>
      <c r="X6948"/>
    </row>
    <row r="6949" spans="2:24" x14ac:dyDescent="0.25">
      <c r="B6949" s="146"/>
      <c r="C6949" s="31"/>
      <c r="D6949" s="31"/>
      <c r="E6949" s="44"/>
      <c r="F6949" s="43"/>
      <c r="G6949" s="84"/>
      <c r="H6949" s="31"/>
      <c r="I6949" s="208"/>
      <c r="J6949" s="84"/>
      <c r="K6949" s="31"/>
      <c r="L6949" s="31"/>
      <c r="M6949" s="169"/>
      <c r="N6949" s="148"/>
      <c r="O6949" s="106"/>
      <c r="P6949" s="43"/>
      <c r="Q6949" s="31"/>
      <c r="R6949" s="84"/>
      <c r="S6949" s="31"/>
      <c r="T6949" s="31"/>
      <c r="U6949" s="169"/>
      <c r="V6949" s="150"/>
      <c r="W6949" s="141" t="str" cm="1">
        <f t="array" ref="W6949">IF(SUM(LEN(B6949:V6949))=0,"",IF(OR(OR(ISBLANK(F6949),SUM(LEN(C6949),LEN(D6949))=0),AND(NOT(E6949="Unknown"),ISBLANK(J6949)),AND(NOT(O6949="Unknown"),ISBLANK(R6949))),"Missing Information", INDEX(Table15[Entire Service Line Classification], MATCH(SUMIFS(Table15[Unique ID],Table15[System-Owned Portion],E6949,Table15[If Material Anything Other than "Lead" in Column E,Was Material Ever Previously Lead?],G6949,Table15[Customer-Owned Portion],O6949),Table15[Unique ID],0),0)))</f>
        <v/>
      </c>
      <c r="X6949"/>
    </row>
    <row r="6950" spans="2:24" x14ac:dyDescent="0.25">
      <c r="B6950" s="146"/>
      <c r="C6950" s="31"/>
      <c r="D6950" s="31"/>
      <c r="E6950" s="44"/>
      <c r="F6950" s="43"/>
      <c r="G6950" s="84"/>
      <c r="H6950" s="31"/>
      <c r="I6950" s="208"/>
      <c r="J6950" s="84"/>
      <c r="K6950" s="31"/>
      <c r="L6950" s="31"/>
      <c r="M6950" s="169"/>
      <c r="N6950" s="148"/>
      <c r="O6950" s="106"/>
      <c r="P6950" s="43"/>
      <c r="Q6950" s="31"/>
      <c r="R6950" s="84"/>
      <c r="S6950" s="31"/>
      <c r="T6950" s="31"/>
      <c r="U6950" s="169"/>
      <c r="V6950" s="150"/>
      <c r="W6950" s="141" t="str" cm="1">
        <f t="array" ref="W6950">IF(SUM(LEN(B6950:V6950))=0,"",IF(OR(OR(ISBLANK(F6950),SUM(LEN(C6950),LEN(D6950))=0),AND(NOT(E6950="Unknown"),ISBLANK(J6950)),AND(NOT(O6950="Unknown"),ISBLANK(R6950))),"Missing Information", INDEX(Table15[Entire Service Line Classification], MATCH(SUMIFS(Table15[Unique ID],Table15[System-Owned Portion],E6950,Table15[If Material Anything Other than "Lead" in Column E,Was Material Ever Previously Lead?],G6950,Table15[Customer-Owned Portion],O6950),Table15[Unique ID],0),0)))</f>
        <v/>
      </c>
      <c r="X6950"/>
    </row>
    <row r="6951" spans="2:24" x14ac:dyDescent="0.25">
      <c r="B6951" s="146"/>
      <c r="C6951" s="31"/>
      <c r="D6951" s="31"/>
      <c r="E6951" s="44"/>
      <c r="F6951" s="43"/>
      <c r="G6951" s="84"/>
      <c r="H6951" s="31"/>
      <c r="I6951" s="208"/>
      <c r="J6951" s="84"/>
      <c r="K6951" s="31"/>
      <c r="L6951" s="31"/>
      <c r="M6951" s="169"/>
      <c r="N6951" s="148"/>
      <c r="O6951" s="106"/>
      <c r="P6951" s="43"/>
      <c r="Q6951" s="31"/>
      <c r="R6951" s="84"/>
      <c r="S6951" s="31"/>
      <c r="T6951" s="31"/>
      <c r="U6951" s="169"/>
      <c r="V6951" s="150"/>
      <c r="W6951" s="141" t="str" cm="1">
        <f t="array" ref="W6951">IF(SUM(LEN(B6951:V6951))=0,"",IF(OR(OR(ISBLANK(F6951),SUM(LEN(C6951),LEN(D6951))=0),AND(NOT(E6951="Unknown"),ISBLANK(J6951)),AND(NOT(O6951="Unknown"),ISBLANK(R6951))),"Missing Information", INDEX(Table15[Entire Service Line Classification], MATCH(SUMIFS(Table15[Unique ID],Table15[System-Owned Portion],E6951,Table15[If Material Anything Other than "Lead" in Column E,Was Material Ever Previously Lead?],G6951,Table15[Customer-Owned Portion],O6951),Table15[Unique ID],0),0)))</f>
        <v/>
      </c>
      <c r="X6951"/>
    </row>
    <row r="6952" spans="2:24" x14ac:dyDescent="0.25">
      <c r="B6952" s="146"/>
      <c r="C6952" s="31"/>
      <c r="D6952" s="31"/>
      <c r="E6952" s="44"/>
      <c r="F6952" s="43"/>
      <c r="G6952" s="84"/>
      <c r="H6952" s="31"/>
      <c r="I6952" s="208"/>
      <c r="J6952" s="84"/>
      <c r="K6952" s="31"/>
      <c r="L6952" s="31"/>
      <c r="M6952" s="169"/>
      <c r="N6952" s="148"/>
      <c r="O6952" s="106"/>
      <c r="P6952" s="43"/>
      <c r="Q6952" s="31"/>
      <c r="R6952" s="84"/>
      <c r="S6952" s="31"/>
      <c r="T6952" s="31"/>
      <c r="U6952" s="169"/>
      <c r="V6952" s="150"/>
      <c r="W6952" s="141" t="str" cm="1">
        <f t="array" ref="W6952">IF(SUM(LEN(B6952:V6952))=0,"",IF(OR(OR(ISBLANK(F6952),SUM(LEN(C6952),LEN(D6952))=0),AND(NOT(E6952="Unknown"),ISBLANK(J6952)),AND(NOT(O6952="Unknown"),ISBLANK(R6952))),"Missing Information", INDEX(Table15[Entire Service Line Classification], MATCH(SUMIFS(Table15[Unique ID],Table15[System-Owned Portion],E6952,Table15[If Material Anything Other than "Lead" in Column E,Was Material Ever Previously Lead?],G6952,Table15[Customer-Owned Portion],O6952),Table15[Unique ID],0),0)))</f>
        <v/>
      </c>
      <c r="X6952"/>
    </row>
    <row r="6953" spans="2:24" x14ac:dyDescent="0.25">
      <c r="B6953" s="146"/>
      <c r="C6953" s="31"/>
      <c r="D6953" s="31"/>
      <c r="E6953" s="44"/>
      <c r="F6953" s="43"/>
      <c r="G6953" s="84"/>
      <c r="H6953" s="31"/>
      <c r="I6953" s="208"/>
      <c r="J6953" s="84"/>
      <c r="K6953" s="31"/>
      <c r="L6953" s="31"/>
      <c r="M6953" s="169"/>
      <c r="N6953" s="148"/>
      <c r="O6953" s="106"/>
      <c r="P6953" s="43"/>
      <c r="Q6953" s="31"/>
      <c r="R6953" s="84"/>
      <c r="S6953" s="31"/>
      <c r="T6953" s="31"/>
      <c r="U6953" s="169"/>
      <c r="V6953" s="150"/>
      <c r="W6953" s="141" t="str" cm="1">
        <f t="array" ref="W6953">IF(SUM(LEN(B6953:V6953))=0,"",IF(OR(OR(ISBLANK(F6953),SUM(LEN(C6953),LEN(D6953))=0),AND(NOT(E6953="Unknown"),ISBLANK(J6953)),AND(NOT(O6953="Unknown"),ISBLANK(R6953))),"Missing Information", INDEX(Table15[Entire Service Line Classification], MATCH(SUMIFS(Table15[Unique ID],Table15[System-Owned Portion],E6953,Table15[If Material Anything Other than "Lead" in Column E,Was Material Ever Previously Lead?],G6953,Table15[Customer-Owned Portion],O6953),Table15[Unique ID],0),0)))</f>
        <v/>
      </c>
      <c r="X6953"/>
    </row>
    <row r="6954" spans="2:24" x14ac:dyDescent="0.25">
      <c r="B6954" s="146"/>
      <c r="C6954" s="31"/>
      <c r="D6954" s="31"/>
      <c r="E6954" s="44"/>
      <c r="F6954" s="43"/>
      <c r="G6954" s="84"/>
      <c r="H6954" s="31"/>
      <c r="I6954" s="208"/>
      <c r="J6954" s="84"/>
      <c r="K6954" s="31"/>
      <c r="L6954" s="31"/>
      <c r="M6954" s="169"/>
      <c r="N6954" s="148"/>
      <c r="O6954" s="106"/>
      <c r="P6954" s="43"/>
      <c r="Q6954" s="31"/>
      <c r="R6954" s="84"/>
      <c r="S6954" s="31"/>
      <c r="T6954" s="31"/>
      <c r="U6954" s="169"/>
      <c r="V6954" s="150"/>
      <c r="W6954" s="141" t="str" cm="1">
        <f t="array" ref="W6954">IF(SUM(LEN(B6954:V6954))=0,"",IF(OR(OR(ISBLANK(F6954),SUM(LEN(C6954),LEN(D6954))=0),AND(NOT(E6954="Unknown"),ISBLANK(J6954)),AND(NOT(O6954="Unknown"),ISBLANK(R6954))),"Missing Information", INDEX(Table15[Entire Service Line Classification], MATCH(SUMIFS(Table15[Unique ID],Table15[System-Owned Portion],E6954,Table15[If Material Anything Other than "Lead" in Column E,Was Material Ever Previously Lead?],G6954,Table15[Customer-Owned Portion],O6954),Table15[Unique ID],0),0)))</f>
        <v/>
      </c>
      <c r="X6954"/>
    </row>
    <row r="6955" spans="2:24" x14ac:dyDescent="0.25">
      <c r="B6955" s="146"/>
      <c r="C6955" s="31"/>
      <c r="D6955" s="31"/>
      <c r="E6955" s="44"/>
      <c r="F6955" s="43"/>
      <c r="G6955" s="84"/>
      <c r="H6955" s="31"/>
      <c r="I6955" s="208"/>
      <c r="J6955" s="84"/>
      <c r="K6955" s="31"/>
      <c r="L6955" s="31"/>
      <c r="M6955" s="169"/>
      <c r="N6955" s="148"/>
      <c r="O6955" s="106"/>
      <c r="P6955" s="43"/>
      <c r="Q6955" s="31"/>
      <c r="R6955" s="84"/>
      <c r="S6955" s="31"/>
      <c r="T6955" s="31"/>
      <c r="U6955" s="169"/>
      <c r="V6955" s="150"/>
      <c r="W6955" s="141" t="str" cm="1">
        <f t="array" ref="W6955">IF(SUM(LEN(B6955:V6955))=0,"",IF(OR(OR(ISBLANK(F6955),SUM(LEN(C6955),LEN(D6955))=0),AND(NOT(E6955="Unknown"),ISBLANK(J6955)),AND(NOT(O6955="Unknown"),ISBLANK(R6955))),"Missing Information", INDEX(Table15[Entire Service Line Classification], MATCH(SUMIFS(Table15[Unique ID],Table15[System-Owned Portion],E6955,Table15[If Material Anything Other than "Lead" in Column E,Was Material Ever Previously Lead?],G6955,Table15[Customer-Owned Portion],O6955),Table15[Unique ID],0),0)))</f>
        <v/>
      </c>
      <c r="X6955"/>
    </row>
    <row r="6956" spans="2:24" x14ac:dyDescent="0.25">
      <c r="B6956" s="146"/>
      <c r="C6956" s="31"/>
      <c r="D6956" s="31"/>
      <c r="E6956" s="44"/>
      <c r="F6956" s="43"/>
      <c r="G6956" s="84"/>
      <c r="H6956" s="31"/>
      <c r="I6956" s="208"/>
      <c r="J6956" s="84"/>
      <c r="K6956" s="31"/>
      <c r="L6956" s="31"/>
      <c r="M6956" s="169"/>
      <c r="N6956" s="148"/>
      <c r="O6956" s="106"/>
      <c r="P6956" s="43"/>
      <c r="Q6956" s="31"/>
      <c r="R6956" s="84"/>
      <c r="S6956" s="31"/>
      <c r="T6956" s="31"/>
      <c r="U6956" s="169"/>
      <c r="V6956" s="150"/>
      <c r="W6956" s="141" t="str" cm="1">
        <f t="array" ref="W6956">IF(SUM(LEN(B6956:V6956))=0,"",IF(OR(OR(ISBLANK(F6956),SUM(LEN(C6956),LEN(D6956))=0),AND(NOT(E6956="Unknown"),ISBLANK(J6956)),AND(NOT(O6956="Unknown"),ISBLANK(R6956))),"Missing Information", INDEX(Table15[Entire Service Line Classification], MATCH(SUMIFS(Table15[Unique ID],Table15[System-Owned Portion],E6956,Table15[If Material Anything Other than "Lead" in Column E,Was Material Ever Previously Lead?],G6956,Table15[Customer-Owned Portion],O6956),Table15[Unique ID],0),0)))</f>
        <v/>
      </c>
      <c r="X6956"/>
    </row>
    <row r="6957" spans="2:24" x14ac:dyDescent="0.25">
      <c r="B6957" s="146"/>
      <c r="C6957" s="31"/>
      <c r="D6957" s="31"/>
      <c r="E6957" s="44"/>
      <c r="F6957" s="43"/>
      <c r="G6957" s="84"/>
      <c r="H6957" s="31"/>
      <c r="I6957" s="208"/>
      <c r="J6957" s="84"/>
      <c r="K6957" s="31"/>
      <c r="L6957" s="31"/>
      <c r="M6957" s="169"/>
      <c r="N6957" s="148"/>
      <c r="O6957" s="106"/>
      <c r="P6957" s="43"/>
      <c r="Q6957" s="31"/>
      <c r="R6957" s="84"/>
      <c r="S6957" s="31"/>
      <c r="T6957" s="31"/>
      <c r="U6957" s="169"/>
      <c r="V6957" s="150"/>
      <c r="W6957" s="141" t="str" cm="1">
        <f t="array" ref="W6957">IF(SUM(LEN(B6957:V6957))=0,"",IF(OR(OR(ISBLANK(F6957),SUM(LEN(C6957),LEN(D6957))=0),AND(NOT(E6957="Unknown"),ISBLANK(J6957)),AND(NOT(O6957="Unknown"),ISBLANK(R6957))),"Missing Information", INDEX(Table15[Entire Service Line Classification], MATCH(SUMIFS(Table15[Unique ID],Table15[System-Owned Portion],E6957,Table15[If Material Anything Other than "Lead" in Column E,Was Material Ever Previously Lead?],G6957,Table15[Customer-Owned Portion],O6957),Table15[Unique ID],0),0)))</f>
        <v/>
      </c>
      <c r="X6957"/>
    </row>
    <row r="6958" spans="2:24" x14ac:dyDescent="0.25">
      <c r="B6958" s="146"/>
      <c r="C6958" s="31"/>
      <c r="D6958" s="31"/>
      <c r="E6958" s="44"/>
      <c r="F6958" s="43"/>
      <c r="G6958" s="84"/>
      <c r="H6958" s="31"/>
      <c r="I6958" s="208"/>
      <c r="J6958" s="84"/>
      <c r="K6958" s="31"/>
      <c r="L6958" s="31"/>
      <c r="M6958" s="169"/>
      <c r="N6958" s="148"/>
      <c r="O6958" s="106"/>
      <c r="P6958" s="43"/>
      <c r="Q6958" s="31"/>
      <c r="R6958" s="84"/>
      <c r="S6958" s="31"/>
      <c r="T6958" s="31"/>
      <c r="U6958" s="169"/>
      <c r="V6958" s="150"/>
      <c r="W6958" s="141" t="str" cm="1">
        <f t="array" ref="W6958">IF(SUM(LEN(B6958:V6958))=0,"",IF(OR(OR(ISBLANK(F6958),SUM(LEN(C6958),LEN(D6958))=0),AND(NOT(E6958="Unknown"),ISBLANK(J6958)),AND(NOT(O6958="Unknown"),ISBLANK(R6958))),"Missing Information", INDEX(Table15[Entire Service Line Classification], MATCH(SUMIFS(Table15[Unique ID],Table15[System-Owned Portion],E6958,Table15[If Material Anything Other than "Lead" in Column E,Was Material Ever Previously Lead?],G6958,Table15[Customer-Owned Portion],O6958),Table15[Unique ID],0),0)))</f>
        <v/>
      </c>
      <c r="X6958"/>
    </row>
    <row r="6959" spans="2:24" x14ac:dyDescent="0.25">
      <c r="B6959" s="146"/>
      <c r="C6959" s="31"/>
      <c r="D6959" s="31"/>
      <c r="E6959" s="44"/>
      <c r="F6959" s="43"/>
      <c r="G6959" s="84"/>
      <c r="H6959" s="31"/>
      <c r="I6959" s="208"/>
      <c r="J6959" s="84"/>
      <c r="K6959" s="31"/>
      <c r="L6959" s="31"/>
      <c r="M6959" s="169"/>
      <c r="N6959" s="148"/>
      <c r="O6959" s="106"/>
      <c r="P6959" s="43"/>
      <c r="Q6959" s="31"/>
      <c r="R6959" s="84"/>
      <c r="S6959" s="31"/>
      <c r="T6959" s="31"/>
      <c r="U6959" s="169"/>
      <c r="V6959" s="150"/>
      <c r="W6959" s="141" t="str" cm="1">
        <f t="array" ref="W6959">IF(SUM(LEN(B6959:V6959))=0,"",IF(OR(OR(ISBLANK(F6959),SUM(LEN(C6959),LEN(D6959))=0),AND(NOT(E6959="Unknown"),ISBLANK(J6959)),AND(NOT(O6959="Unknown"),ISBLANK(R6959))),"Missing Information", INDEX(Table15[Entire Service Line Classification], MATCH(SUMIFS(Table15[Unique ID],Table15[System-Owned Portion],E6959,Table15[If Material Anything Other than "Lead" in Column E,Was Material Ever Previously Lead?],G6959,Table15[Customer-Owned Portion],O6959),Table15[Unique ID],0),0)))</f>
        <v/>
      </c>
      <c r="X6959"/>
    </row>
    <row r="6960" spans="2:24" x14ac:dyDescent="0.25">
      <c r="B6960" s="146"/>
      <c r="C6960" s="31"/>
      <c r="D6960" s="31"/>
      <c r="E6960" s="44"/>
      <c r="F6960" s="43"/>
      <c r="G6960" s="84"/>
      <c r="H6960" s="31"/>
      <c r="I6960" s="208"/>
      <c r="J6960" s="84"/>
      <c r="K6960" s="31"/>
      <c r="L6960" s="31"/>
      <c r="M6960" s="169"/>
      <c r="N6960" s="148"/>
      <c r="O6960" s="106"/>
      <c r="P6960" s="43"/>
      <c r="Q6960" s="31"/>
      <c r="R6960" s="84"/>
      <c r="S6960" s="31"/>
      <c r="T6960" s="31"/>
      <c r="U6960" s="169"/>
      <c r="V6960" s="150"/>
      <c r="W6960" s="141" t="str" cm="1">
        <f t="array" ref="W6960">IF(SUM(LEN(B6960:V6960))=0,"",IF(OR(OR(ISBLANK(F6960),SUM(LEN(C6960),LEN(D6960))=0),AND(NOT(E6960="Unknown"),ISBLANK(J6960)),AND(NOT(O6960="Unknown"),ISBLANK(R6960))),"Missing Information", INDEX(Table15[Entire Service Line Classification], MATCH(SUMIFS(Table15[Unique ID],Table15[System-Owned Portion],E6960,Table15[If Material Anything Other than "Lead" in Column E,Was Material Ever Previously Lead?],G6960,Table15[Customer-Owned Portion],O6960),Table15[Unique ID],0),0)))</f>
        <v/>
      </c>
      <c r="X6960"/>
    </row>
    <row r="6961" spans="2:24" x14ac:dyDescent="0.25">
      <c r="B6961" s="146"/>
      <c r="C6961" s="31"/>
      <c r="D6961" s="31"/>
      <c r="E6961" s="44"/>
      <c r="F6961" s="43"/>
      <c r="G6961" s="84"/>
      <c r="H6961" s="31"/>
      <c r="I6961" s="208"/>
      <c r="J6961" s="84"/>
      <c r="K6961" s="31"/>
      <c r="L6961" s="31"/>
      <c r="M6961" s="169"/>
      <c r="N6961" s="148"/>
      <c r="O6961" s="106"/>
      <c r="P6961" s="43"/>
      <c r="Q6961" s="31"/>
      <c r="R6961" s="84"/>
      <c r="S6961" s="31"/>
      <c r="T6961" s="31"/>
      <c r="U6961" s="169"/>
      <c r="V6961" s="150"/>
      <c r="W6961" s="141" t="str" cm="1">
        <f t="array" ref="W6961">IF(SUM(LEN(B6961:V6961))=0,"",IF(OR(OR(ISBLANK(F6961),SUM(LEN(C6961),LEN(D6961))=0),AND(NOT(E6961="Unknown"),ISBLANK(J6961)),AND(NOT(O6961="Unknown"),ISBLANK(R6961))),"Missing Information", INDEX(Table15[Entire Service Line Classification], MATCH(SUMIFS(Table15[Unique ID],Table15[System-Owned Portion],E6961,Table15[If Material Anything Other than "Lead" in Column E,Was Material Ever Previously Lead?],G6961,Table15[Customer-Owned Portion],O6961),Table15[Unique ID],0),0)))</f>
        <v/>
      </c>
      <c r="X6961"/>
    </row>
    <row r="6962" spans="2:24" x14ac:dyDescent="0.25">
      <c r="B6962" s="146"/>
      <c r="C6962" s="31"/>
      <c r="D6962" s="31"/>
      <c r="E6962" s="44"/>
      <c r="F6962" s="43"/>
      <c r="G6962" s="84"/>
      <c r="H6962" s="31"/>
      <c r="I6962" s="208"/>
      <c r="J6962" s="84"/>
      <c r="K6962" s="31"/>
      <c r="L6962" s="31"/>
      <c r="M6962" s="169"/>
      <c r="N6962" s="148"/>
      <c r="O6962" s="106"/>
      <c r="P6962" s="43"/>
      <c r="Q6962" s="31"/>
      <c r="R6962" s="84"/>
      <c r="S6962" s="31"/>
      <c r="T6962" s="31"/>
      <c r="U6962" s="169"/>
      <c r="V6962" s="150"/>
      <c r="W6962" s="141" t="str" cm="1">
        <f t="array" ref="W6962">IF(SUM(LEN(B6962:V6962))=0,"",IF(OR(OR(ISBLANK(F6962),SUM(LEN(C6962),LEN(D6962))=0),AND(NOT(E6962="Unknown"),ISBLANK(J6962)),AND(NOT(O6962="Unknown"),ISBLANK(R6962))),"Missing Information", INDEX(Table15[Entire Service Line Classification], MATCH(SUMIFS(Table15[Unique ID],Table15[System-Owned Portion],E6962,Table15[If Material Anything Other than "Lead" in Column E,Was Material Ever Previously Lead?],G6962,Table15[Customer-Owned Portion],O6962),Table15[Unique ID],0),0)))</f>
        <v/>
      </c>
      <c r="X6962"/>
    </row>
    <row r="6963" spans="2:24" x14ac:dyDescent="0.25">
      <c r="B6963" s="146"/>
      <c r="C6963" s="31"/>
      <c r="D6963" s="31"/>
      <c r="E6963" s="44"/>
      <c r="F6963" s="43"/>
      <c r="G6963" s="84"/>
      <c r="H6963" s="31"/>
      <c r="I6963" s="208"/>
      <c r="J6963" s="84"/>
      <c r="K6963" s="31"/>
      <c r="L6963" s="31"/>
      <c r="M6963" s="169"/>
      <c r="N6963" s="148"/>
      <c r="O6963" s="106"/>
      <c r="P6963" s="43"/>
      <c r="Q6963" s="31"/>
      <c r="R6963" s="84"/>
      <c r="S6963" s="31"/>
      <c r="T6963" s="31"/>
      <c r="U6963" s="169"/>
      <c r="V6963" s="150"/>
      <c r="W6963" s="141" t="str" cm="1">
        <f t="array" ref="W6963">IF(SUM(LEN(B6963:V6963))=0,"",IF(OR(OR(ISBLANK(F6963),SUM(LEN(C6963),LEN(D6963))=0),AND(NOT(E6963="Unknown"),ISBLANK(J6963)),AND(NOT(O6963="Unknown"),ISBLANK(R6963))),"Missing Information", INDEX(Table15[Entire Service Line Classification], MATCH(SUMIFS(Table15[Unique ID],Table15[System-Owned Portion],E6963,Table15[If Material Anything Other than "Lead" in Column E,Was Material Ever Previously Lead?],G6963,Table15[Customer-Owned Portion],O6963),Table15[Unique ID],0),0)))</f>
        <v/>
      </c>
      <c r="X6963"/>
    </row>
    <row r="6964" spans="2:24" x14ac:dyDescent="0.25">
      <c r="B6964" s="146"/>
      <c r="C6964" s="31"/>
      <c r="D6964" s="31"/>
      <c r="E6964" s="44"/>
      <c r="F6964" s="43"/>
      <c r="G6964" s="84"/>
      <c r="H6964" s="31"/>
      <c r="I6964" s="208"/>
      <c r="J6964" s="84"/>
      <c r="K6964" s="31"/>
      <c r="L6964" s="31"/>
      <c r="M6964" s="169"/>
      <c r="N6964" s="148"/>
      <c r="O6964" s="106"/>
      <c r="P6964" s="43"/>
      <c r="Q6964" s="31"/>
      <c r="R6964" s="84"/>
      <c r="S6964" s="31"/>
      <c r="T6964" s="31"/>
      <c r="U6964" s="169"/>
      <c r="V6964" s="150"/>
      <c r="W6964" s="141" t="str" cm="1">
        <f t="array" ref="W6964">IF(SUM(LEN(B6964:V6964))=0,"",IF(OR(OR(ISBLANK(F6964),SUM(LEN(C6964),LEN(D6964))=0),AND(NOT(E6964="Unknown"),ISBLANK(J6964)),AND(NOT(O6964="Unknown"),ISBLANK(R6964))),"Missing Information", INDEX(Table15[Entire Service Line Classification], MATCH(SUMIFS(Table15[Unique ID],Table15[System-Owned Portion],E6964,Table15[If Material Anything Other than "Lead" in Column E,Was Material Ever Previously Lead?],G6964,Table15[Customer-Owned Portion],O6964),Table15[Unique ID],0),0)))</f>
        <v/>
      </c>
      <c r="X6964"/>
    </row>
    <row r="6965" spans="2:24" x14ac:dyDescent="0.25">
      <c r="B6965" s="146"/>
      <c r="C6965" s="31"/>
      <c r="D6965" s="31"/>
      <c r="E6965" s="44"/>
      <c r="F6965" s="43"/>
      <c r="G6965" s="84"/>
      <c r="H6965" s="31"/>
      <c r="I6965" s="208"/>
      <c r="J6965" s="84"/>
      <c r="K6965" s="31"/>
      <c r="L6965" s="31"/>
      <c r="M6965" s="169"/>
      <c r="N6965" s="148"/>
      <c r="O6965" s="106"/>
      <c r="P6965" s="43"/>
      <c r="Q6965" s="31"/>
      <c r="R6965" s="84"/>
      <c r="S6965" s="31"/>
      <c r="T6965" s="31"/>
      <c r="U6965" s="169"/>
      <c r="V6965" s="150"/>
      <c r="W6965" s="141" t="str" cm="1">
        <f t="array" ref="W6965">IF(SUM(LEN(B6965:V6965))=0,"",IF(OR(OR(ISBLANK(F6965),SUM(LEN(C6965),LEN(D6965))=0),AND(NOT(E6965="Unknown"),ISBLANK(J6965)),AND(NOT(O6965="Unknown"),ISBLANK(R6965))),"Missing Information", INDEX(Table15[Entire Service Line Classification], MATCH(SUMIFS(Table15[Unique ID],Table15[System-Owned Portion],E6965,Table15[If Material Anything Other than "Lead" in Column E,Was Material Ever Previously Lead?],G6965,Table15[Customer-Owned Portion],O6965),Table15[Unique ID],0),0)))</f>
        <v/>
      </c>
      <c r="X6965"/>
    </row>
    <row r="6966" spans="2:24" x14ac:dyDescent="0.25">
      <c r="B6966" s="146"/>
      <c r="C6966" s="31"/>
      <c r="D6966" s="31"/>
      <c r="E6966" s="44"/>
      <c r="F6966" s="43"/>
      <c r="G6966" s="84"/>
      <c r="H6966" s="31"/>
      <c r="I6966" s="208"/>
      <c r="J6966" s="84"/>
      <c r="K6966" s="31"/>
      <c r="L6966" s="31"/>
      <c r="M6966" s="169"/>
      <c r="N6966" s="148"/>
      <c r="O6966" s="106"/>
      <c r="P6966" s="43"/>
      <c r="Q6966" s="31"/>
      <c r="R6966" s="84"/>
      <c r="S6966" s="31"/>
      <c r="T6966" s="31"/>
      <c r="U6966" s="169"/>
      <c r="V6966" s="150"/>
      <c r="W6966" s="141" t="str" cm="1">
        <f t="array" ref="W6966">IF(SUM(LEN(B6966:V6966))=0,"",IF(OR(OR(ISBLANK(F6966),SUM(LEN(C6966),LEN(D6966))=0),AND(NOT(E6966="Unknown"),ISBLANK(J6966)),AND(NOT(O6966="Unknown"),ISBLANK(R6966))),"Missing Information", INDEX(Table15[Entire Service Line Classification], MATCH(SUMIFS(Table15[Unique ID],Table15[System-Owned Portion],E6966,Table15[If Material Anything Other than "Lead" in Column E,Was Material Ever Previously Lead?],G6966,Table15[Customer-Owned Portion],O6966),Table15[Unique ID],0),0)))</f>
        <v/>
      </c>
      <c r="X6966"/>
    </row>
    <row r="6967" spans="2:24" x14ac:dyDescent="0.25">
      <c r="B6967" s="146"/>
      <c r="C6967" s="31"/>
      <c r="D6967" s="31"/>
      <c r="E6967" s="44"/>
      <c r="F6967" s="43"/>
      <c r="G6967" s="84"/>
      <c r="H6967" s="31"/>
      <c r="I6967" s="208"/>
      <c r="J6967" s="84"/>
      <c r="K6967" s="31"/>
      <c r="L6967" s="31"/>
      <c r="M6967" s="169"/>
      <c r="N6967" s="148"/>
      <c r="O6967" s="106"/>
      <c r="P6967" s="43"/>
      <c r="Q6967" s="31"/>
      <c r="R6967" s="84"/>
      <c r="S6967" s="31"/>
      <c r="T6967" s="31"/>
      <c r="U6967" s="169"/>
      <c r="V6967" s="150"/>
      <c r="W6967" s="141" t="str" cm="1">
        <f t="array" ref="W6967">IF(SUM(LEN(B6967:V6967))=0,"",IF(OR(OR(ISBLANK(F6967),SUM(LEN(C6967),LEN(D6967))=0),AND(NOT(E6967="Unknown"),ISBLANK(J6967)),AND(NOT(O6967="Unknown"),ISBLANK(R6967))),"Missing Information", INDEX(Table15[Entire Service Line Classification], MATCH(SUMIFS(Table15[Unique ID],Table15[System-Owned Portion],E6967,Table15[If Material Anything Other than "Lead" in Column E,Was Material Ever Previously Lead?],G6967,Table15[Customer-Owned Portion],O6967),Table15[Unique ID],0),0)))</f>
        <v/>
      </c>
      <c r="X6967"/>
    </row>
    <row r="6968" spans="2:24" x14ac:dyDescent="0.25">
      <c r="B6968" s="146"/>
      <c r="C6968" s="31"/>
      <c r="D6968" s="31"/>
      <c r="E6968" s="44"/>
      <c r="F6968" s="43"/>
      <c r="G6968" s="84"/>
      <c r="H6968" s="31"/>
      <c r="I6968" s="208"/>
      <c r="J6968" s="84"/>
      <c r="K6968" s="31"/>
      <c r="L6968" s="31"/>
      <c r="M6968" s="169"/>
      <c r="N6968" s="148"/>
      <c r="O6968" s="106"/>
      <c r="P6968" s="43"/>
      <c r="Q6968" s="31"/>
      <c r="R6968" s="84"/>
      <c r="S6968" s="31"/>
      <c r="T6968" s="31"/>
      <c r="U6968" s="169"/>
      <c r="V6968" s="150"/>
      <c r="W6968" s="141" t="str" cm="1">
        <f t="array" ref="W6968">IF(SUM(LEN(B6968:V6968))=0,"",IF(OR(OR(ISBLANK(F6968),SUM(LEN(C6968),LEN(D6968))=0),AND(NOT(E6968="Unknown"),ISBLANK(J6968)),AND(NOT(O6968="Unknown"),ISBLANK(R6968))),"Missing Information", INDEX(Table15[Entire Service Line Classification], MATCH(SUMIFS(Table15[Unique ID],Table15[System-Owned Portion],E6968,Table15[If Material Anything Other than "Lead" in Column E,Was Material Ever Previously Lead?],G6968,Table15[Customer-Owned Portion],O6968),Table15[Unique ID],0),0)))</f>
        <v/>
      </c>
      <c r="X6968"/>
    </row>
    <row r="6969" spans="2:24" x14ac:dyDescent="0.25">
      <c r="B6969" s="146"/>
      <c r="C6969" s="31"/>
      <c r="D6969" s="31"/>
      <c r="E6969" s="44"/>
      <c r="F6969" s="43"/>
      <c r="G6969" s="84"/>
      <c r="H6969" s="31"/>
      <c r="I6969" s="208"/>
      <c r="J6969" s="84"/>
      <c r="K6969" s="31"/>
      <c r="L6969" s="31"/>
      <c r="M6969" s="169"/>
      <c r="N6969" s="148"/>
      <c r="O6969" s="106"/>
      <c r="P6969" s="43"/>
      <c r="Q6969" s="31"/>
      <c r="R6969" s="84"/>
      <c r="S6969" s="31"/>
      <c r="T6969" s="31"/>
      <c r="U6969" s="169"/>
      <c r="V6969" s="150"/>
      <c r="W6969" s="141" t="str" cm="1">
        <f t="array" ref="W6969">IF(SUM(LEN(B6969:V6969))=0,"",IF(OR(OR(ISBLANK(F6969),SUM(LEN(C6969),LEN(D6969))=0),AND(NOT(E6969="Unknown"),ISBLANK(J6969)),AND(NOT(O6969="Unknown"),ISBLANK(R6969))),"Missing Information", INDEX(Table15[Entire Service Line Classification], MATCH(SUMIFS(Table15[Unique ID],Table15[System-Owned Portion],E6969,Table15[If Material Anything Other than "Lead" in Column E,Was Material Ever Previously Lead?],G6969,Table15[Customer-Owned Portion],O6969),Table15[Unique ID],0),0)))</f>
        <v/>
      </c>
      <c r="X6969"/>
    </row>
    <row r="6970" spans="2:24" x14ac:dyDescent="0.25">
      <c r="B6970" s="146"/>
      <c r="C6970" s="31"/>
      <c r="D6970" s="31"/>
      <c r="E6970" s="44"/>
      <c r="F6970" s="43"/>
      <c r="G6970" s="84"/>
      <c r="H6970" s="31"/>
      <c r="I6970" s="208"/>
      <c r="J6970" s="84"/>
      <c r="K6970" s="31"/>
      <c r="L6970" s="31"/>
      <c r="M6970" s="169"/>
      <c r="N6970" s="148"/>
      <c r="O6970" s="106"/>
      <c r="P6970" s="43"/>
      <c r="Q6970" s="31"/>
      <c r="R6970" s="84"/>
      <c r="S6970" s="31"/>
      <c r="T6970" s="31"/>
      <c r="U6970" s="169"/>
      <c r="V6970" s="150"/>
      <c r="W6970" s="141" t="str" cm="1">
        <f t="array" ref="W6970">IF(SUM(LEN(B6970:V6970))=0,"",IF(OR(OR(ISBLANK(F6970),SUM(LEN(C6970),LEN(D6970))=0),AND(NOT(E6970="Unknown"),ISBLANK(J6970)),AND(NOT(O6970="Unknown"),ISBLANK(R6970))),"Missing Information", INDEX(Table15[Entire Service Line Classification], MATCH(SUMIFS(Table15[Unique ID],Table15[System-Owned Portion],E6970,Table15[If Material Anything Other than "Lead" in Column E,Was Material Ever Previously Lead?],G6970,Table15[Customer-Owned Portion],O6970),Table15[Unique ID],0),0)))</f>
        <v/>
      </c>
      <c r="X6970"/>
    </row>
    <row r="6971" spans="2:24" x14ac:dyDescent="0.25">
      <c r="B6971" s="146"/>
      <c r="C6971" s="31"/>
      <c r="D6971" s="31"/>
      <c r="E6971" s="44"/>
      <c r="F6971" s="43"/>
      <c r="G6971" s="84"/>
      <c r="H6971" s="31"/>
      <c r="I6971" s="208"/>
      <c r="J6971" s="84"/>
      <c r="K6971" s="31"/>
      <c r="L6971" s="31"/>
      <c r="M6971" s="169"/>
      <c r="N6971" s="148"/>
      <c r="O6971" s="106"/>
      <c r="P6971" s="43"/>
      <c r="Q6971" s="31"/>
      <c r="R6971" s="84"/>
      <c r="S6971" s="31"/>
      <c r="T6971" s="31"/>
      <c r="U6971" s="169"/>
      <c r="V6971" s="150"/>
      <c r="W6971" s="141" t="str" cm="1">
        <f t="array" ref="W6971">IF(SUM(LEN(B6971:V6971))=0,"",IF(OR(OR(ISBLANK(F6971),SUM(LEN(C6971),LEN(D6971))=0),AND(NOT(E6971="Unknown"),ISBLANK(J6971)),AND(NOT(O6971="Unknown"),ISBLANK(R6971))),"Missing Information", INDEX(Table15[Entire Service Line Classification], MATCH(SUMIFS(Table15[Unique ID],Table15[System-Owned Portion],E6971,Table15[If Material Anything Other than "Lead" in Column E,Was Material Ever Previously Lead?],G6971,Table15[Customer-Owned Portion],O6971),Table15[Unique ID],0),0)))</f>
        <v/>
      </c>
      <c r="X6971"/>
    </row>
    <row r="6972" spans="2:24" x14ac:dyDescent="0.25">
      <c r="B6972" s="146"/>
      <c r="C6972" s="31"/>
      <c r="D6972" s="31"/>
      <c r="E6972" s="44"/>
      <c r="F6972" s="43"/>
      <c r="G6972" s="84"/>
      <c r="H6972" s="31"/>
      <c r="I6972" s="208"/>
      <c r="J6972" s="84"/>
      <c r="K6972" s="31"/>
      <c r="L6972" s="31"/>
      <c r="M6972" s="169"/>
      <c r="N6972" s="148"/>
      <c r="O6972" s="106"/>
      <c r="P6972" s="43"/>
      <c r="Q6972" s="31"/>
      <c r="R6972" s="84"/>
      <c r="S6972" s="31"/>
      <c r="T6972" s="31"/>
      <c r="U6972" s="169"/>
      <c r="V6972" s="150"/>
      <c r="W6972" s="141" t="str" cm="1">
        <f t="array" ref="W6972">IF(SUM(LEN(B6972:V6972))=0,"",IF(OR(OR(ISBLANK(F6972),SUM(LEN(C6972),LEN(D6972))=0),AND(NOT(E6972="Unknown"),ISBLANK(J6972)),AND(NOT(O6972="Unknown"),ISBLANK(R6972))),"Missing Information", INDEX(Table15[Entire Service Line Classification], MATCH(SUMIFS(Table15[Unique ID],Table15[System-Owned Portion],E6972,Table15[If Material Anything Other than "Lead" in Column E,Was Material Ever Previously Lead?],G6972,Table15[Customer-Owned Portion],O6972),Table15[Unique ID],0),0)))</f>
        <v/>
      </c>
      <c r="X6972"/>
    </row>
    <row r="6973" spans="2:24" x14ac:dyDescent="0.25">
      <c r="B6973" s="146"/>
      <c r="C6973" s="31"/>
      <c r="D6973" s="31"/>
      <c r="E6973" s="44"/>
      <c r="F6973" s="43"/>
      <c r="G6973" s="84"/>
      <c r="H6973" s="31"/>
      <c r="I6973" s="208"/>
      <c r="J6973" s="84"/>
      <c r="K6973" s="31"/>
      <c r="L6973" s="31"/>
      <c r="M6973" s="169"/>
      <c r="N6973" s="148"/>
      <c r="O6973" s="106"/>
      <c r="P6973" s="43"/>
      <c r="Q6973" s="31"/>
      <c r="R6973" s="84"/>
      <c r="S6973" s="31"/>
      <c r="T6973" s="31"/>
      <c r="U6973" s="169"/>
      <c r="V6973" s="150"/>
      <c r="W6973" s="141" t="str" cm="1">
        <f t="array" ref="W6973">IF(SUM(LEN(B6973:V6973))=0,"",IF(OR(OR(ISBLANK(F6973),SUM(LEN(C6973),LEN(D6973))=0),AND(NOT(E6973="Unknown"),ISBLANK(J6973)),AND(NOT(O6973="Unknown"),ISBLANK(R6973))),"Missing Information", INDEX(Table15[Entire Service Line Classification], MATCH(SUMIFS(Table15[Unique ID],Table15[System-Owned Portion],E6973,Table15[If Material Anything Other than "Lead" in Column E,Was Material Ever Previously Lead?],G6973,Table15[Customer-Owned Portion],O6973),Table15[Unique ID],0),0)))</f>
        <v/>
      </c>
      <c r="X6973"/>
    </row>
    <row r="6974" spans="2:24" x14ac:dyDescent="0.25">
      <c r="B6974" s="146"/>
      <c r="C6974" s="31"/>
      <c r="D6974" s="31"/>
      <c r="E6974" s="44"/>
      <c r="F6974" s="43"/>
      <c r="G6974" s="84"/>
      <c r="H6974" s="31"/>
      <c r="I6974" s="208"/>
      <c r="J6974" s="84"/>
      <c r="K6974" s="31"/>
      <c r="L6974" s="31"/>
      <c r="M6974" s="169"/>
      <c r="N6974" s="148"/>
      <c r="O6974" s="106"/>
      <c r="P6974" s="43"/>
      <c r="Q6974" s="31"/>
      <c r="R6974" s="84"/>
      <c r="S6974" s="31"/>
      <c r="T6974" s="31"/>
      <c r="U6974" s="169"/>
      <c r="V6974" s="150"/>
      <c r="W6974" s="141" t="str" cm="1">
        <f t="array" ref="W6974">IF(SUM(LEN(B6974:V6974))=0,"",IF(OR(OR(ISBLANK(F6974),SUM(LEN(C6974),LEN(D6974))=0),AND(NOT(E6974="Unknown"),ISBLANK(J6974)),AND(NOT(O6974="Unknown"),ISBLANK(R6974))),"Missing Information", INDEX(Table15[Entire Service Line Classification], MATCH(SUMIFS(Table15[Unique ID],Table15[System-Owned Portion],E6974,Table15[If Material Anything Other than "Lead" in Column E,Was Material Ever Previously Lead?],G6974,Table15[Customer-Owned Portion],O6974),Table15[Unique ID],0),0)))</f>
        <v/>
      </c>
      <c r="X6974"/>
    </row>
    <row r="6975" spans="2:24" x14ac:dyDescent="0.25">
      <c r="B6975" s="146"/>
      <c r="C6975" s="31"/>
      <c r="D6975" s="31"/>
      <c r="E6975" s="44"/>
      <c r="F6975" s="43"/>
      <c r="G6975" s="84"/>
      <c r="H6975" s="31"/>
      <c r="I6975" s="208"/>
      <c r="J6975" s="84"/>
      <c r="K6975" s="31"/>
      <c r="L6975" s="31"/>
      <c r="M6975" s="169"/>
      <c r="N6975" s="148"/>
      <c r="O6975" s="106"/>
      <c r="P6975" s="43"/>
      <c r="Q6975" s="31"/>
      <c r="R6975" s="84"/>
      <c r="S6975" s="31"/>
      <c r="T6975" s="31"/>
      <c r="U6975" s="169"/>
      <c r="V6975" s="150"/>
      <c r="W6975" s="141" t="str" cm="1">
        <f t="array" ref="W6975">IF(SUM(LEN(B6975:V6975))=0,"",IF(OR(OR(ISBLANK(F6975),SUM(LEN(C6975),LEN(D6975))=0),AND(NOT(E6975="Unknown"),ISBLANK(J6975)),AND(NOT(O6975="Unknown"),ISBLANK(R6975))),"Missing Information", INDEX(Table15[Entire Service Line Classification], MATCH(SUMIFS(Table15[Unique ID],Table15[System-Owned Portion],E6975,Table15[If Material Anything Other than "Lead" in Column E,Was Material Ever Previously Lead?],G6975,Table15[Customer-Owned Portion],O6975),Table15[Unique ID],0),0)))</f>
        <v/>
      </c>
      <c r="X6975"/>
    </row>
    <row r="6976" spans="2:24" x14ac:dyDescent="0.25">
      <c r="B6976" s="146"/>
      <c r="C6976" s="31"/>
      <c r="D6976" s="31"/>
      <c r="E6976" s="44"/>
      <c r="F6976" s="43"/>
      <c r="G6976" s="84"/>
      <c r="H6976" s="31"/>
      <c r="I6976" s="208"/>
      <c r="J6976" s="84"/>
      <c r="K6976" s="31"/>
      <c r="L6976" s="31"/>
      <c r="M6976" s="169"/>
      <c r="N6976" s="148"/>
      <c r="O6976" s="106"/>
      <c r="P6976" s="43"/>
      <c r="Q6976" s="31"/>
      <c r="R6976" s="84"/>
      <c r="S6976" s="31"/>
      <c r="T6976" s="31"/>
      <c r="U6976" s="169"/>
      <c r="V6976" s="150"/>
      <c r="W6976" s="141" t="str" cm="1">
        <f t="array" ref="W6976">IF(SUM(LEN(B6976:V6976))=0,"",IF(OR(OR(ISBLANK(F6976),SUM(LEN(C6976),LEN(D6976))=0),AND(NOT(E6976="Unknown"),ISBLANK(J6976)),AND(NOT(O6976="Unknown"),ISBLANK(R6976))),"Missing Information", INDEX(Table15[Entire Service Line Classification], MATCH(SUMIFS(Table15[Unique ID],Table15[System-Owned Portion],E6976,Table15[If Material Anything Other than "Lead" in Column E,Was Material Ever Previously Lead?],G6976,Table15[Customer-Owned Portion],O6976),Table15[Unique ID],0),0)))</f>
        <v/>
      </c>
      <c r="X6976"/>
    </row>
    <row r="6977" spans="2:24" x14ac:dyDescent="0.25">
      <c r="B6977" s="146"/>
      <c r="C6977" s="31"/>
      <c r="D6977" s="31"/>
      <c r="E6977" s="44"/>
      <c r="F6977" s="43"/>
      <c r="G6977" s="84"/>
      <c r="H6977" s="31"/>
      <c r="I6977" s="208"/>
      <c r="J6977" s="84"/>
      <c r="K6977" s="31"/>
      <c r="L6977" s="31"/>
      <c r="M6977" s="169"/>
      <c r="N6977" s="148"/>
      <c r="O6977" s="106"/>
      <c r="P6977" s="43"/>
      <c r="Q6977" s="31"/>
      <c r="R6977" s="84"/>
      <c r="S6977" s="31"/>
      <c r="T6977" s="31"/>
      <c r="U6977" s="169"/>
      <c r="V6977" s="150"/>
      <c r="W6977" s="141" t="str" cm="1">
        <f t="array" ref="W6977">IF(SUM(LEN(B6977:V6977))=0,"",IF(OR(OR(ISBLANK(F6977),SUM(LEN(C6977),LEN(D6977))=0),AND(NOT(E6977="Unknown"),ISBLANK(J6977)),AND(NOT(O6977="Unknown"),ISBLANK(R6977))),"Missing Information", INDEX(Table15[Entire Service Line Classification], MATCH(SUMIFS(Table15[Unique ID],Table15[System-Owned Portion],E6977,Table15[If Material Anything Other than "Lead" in Column E,Was Material Ever Previously Lead?],G6977,Table15[Customer-Owned Portion],O6977),Table15[Unique ID],0),0)))</f>
        <v/>
      </c>
      <c r="X6977"/>
    </row>
    <row r="6978" spans="2:24" x14ac:dyDescent="0.25">
      <c r="B6978" s="146"/>
      <c r="C6978" s="31"/>
      <c r="D6978" s="31"/>
      <c r="E6978" s="44"/>
      <c r="F6978" s="43"/>
      <c r="G6978" s="84"/>
      <c r="H6978" s="31"/>
      <c r="I6978" s="208"/>
      <c r="J6978" s="84"/>
      <c r="K6978" s="31"/>
      <c r="L6978" s="31"/>
      <c r="M6978" s="169"/>
      <c r="N6978" s="148"/>
      <c r="O6978" s="106"/>
      <c r="P6978" s="43"/>
      <c r="Q6978" s="31"/>
      <c r="R6978" s="84"/>
      <c r="S6978" s="31"/>
      <c r="T6978" s="31"/>
      <c r="U6978" s="169"/>
      <c r="V6978" s="150"/>
      <c r="W6978" s="141" t="str" cm="1">
        <f t="array" ref="W6978">IF(SUM(LEN(B6978:V6978))=0,"",IF(OR(OR(ISBLANK(F6978),SUM(LEN(C6978),LEN(D6978))=0),AND(NOT(E6978="Unknown"),ISBLANK(J6978)),AND(NOT(O6978="Unknown"),ISBLANK(R6978))),"Missing Information", INDEX(Table15[Entire Service Line Classification], MATCH(SUMIFS(Table15[Unique ID],Table15[System-Owned Portion],E6978,Table15[If Material Anything Other than "Lead" in Column E,Was Material Ever Previously Lead?],G6978,Table15[Customer-Owned Portion],O6978),Table15[Unique ID],0),0)))</f>
        <v/>
      </c>
      <c r="X6978"/>
    </row>
    <row r="6979" spans="2:24" x14ac:dyDescent="0.25">
      <c r="B6979" s="146"/>
      <c r="C6979" s="31"/>
      <c r="D6979" s="31"/>
      <c r="E6979" s="44"/>
      <c r="F6979" s="43"/>
      <c r="G6979" s="84"/>
      <c r="H6979" s="31"/>
      <c r="I6979" s="208"/>
      <c r="J6979" s="84"/>
      <c r="K6979" s="31"/>
      <c r="L6979" s="31"/>
      <c r="M6979" s="169"/>
      <c r="N6979" s="148"/>
      <c r="O6979" s="106"/>
      <c r="P6979" s="43"/>
      <c r="Q6979" s="31"/>
      <c r="R6979" s="84"/>
      <c r="S6979" s="31"/>
      <c r="T6979" s="31"/>
      <c r="U6979" s="169"/>
      <c r="V6979" s="150"/>
      <c r="W6979" s="141" t="str" cm="1">
        <f t="array" ref="W6979">IF(SUM(LEN(B6979:V6979))=0,"",IF(OR(OR(ISBLANK(F6979),SUM(LEN(C6979),LEN(D6979))=0),AND(NOT(E6979="Unknown"),ISBLANK(J6979)),AND(NOT(O6979="Unknown"),ISBLANK(R6979))),"Missing Information", INDEX(Table15[Entire Service Line Classification], MATCH(SUMIFS(Table15[Unique ID],Table15[System-Owned Portion],E6979,Table15[If Material Anything Other than "Lead" in Column E,Was Material Ever Previously Lead?],G6979,Table15[Customer-Owned Portion],O6979),Table15[Unique ID],0),0)))</f>
        <v/>
      </c>
      <c r="X6979"/>
    </row>
    <row r="6980" spans="2:24" x14ac:dyDescent="0.25">
      <c r="B6980" s="146"/>
      <c r="C6980" s="31"/>
      <c r="D6980" s="31"/>
      <c r="E6980" s="44"/>
      <c r="F6980" s="43"/>
      <c r="G6980" s="84"/>
      <c r="H6980" s="31"/>
      <c r="I6980" s="208"/>
      <c r="J6980" s="84"/>
      <c r="K6980" s="31"/>
      <c r="L6980" s="31"/>
      <c r="M6980" s="169"/>
      <c r="N6980" s="148"/>
      <c r="O6980" s="106"/>
      <c r="P6980" s="43"/>
      <c r="Q6980" s="31"/>
      <c r="R6980" s="84"/>
      <c r="S6980" s="31"/>
      <c r="T6980" s="31"/>
      <c r="U6980" s="169"/>
      <c r="V6980" s="150"/>
      <c r="W6980" s="141" t="str" cm="1">
        <f t="array" ref="W6980">IF(SUM(LEN(B6980:V6980))=0,"",IF(OR(OR(ISBLANK(F6980),SUM(LEN(C6980),LEN(D6980))=0),AND(NOT(E6980="Unknown"),ISBLANK(J6980)),AND(NOT(O6980="Unknown"),ISBLANK(R6980))),"Missing Information", INDEX(Table15[Entire Service Line Classification], MATCH(SUMIFS(Table15[Unique ID],Table15[System-Owned Portion],E6980,Table15[If Material Anything Other than "Lead" in Column E,Was Material Ever Previously Lead?],G6980,Table15[Customer-Owned Portion],O6980),Table15[Unique ID],0),0)))</f>
        <v/>
      </c>
      <c r="X6980"/>
    </row>
    <row r="6981" spans="2:24" x14ac:dyDescent="0.25">
      <c r="B6981" s="146"/>
      <c r="C6981" s="31"/>
      <c r="D6981" s="31"/>
      <c r="E6981" s="44"/>
      <c r="F6981" s="43"/>
      <c r="G6981" s="84"/>
      <c r="H6981" s="31"/>
      <c r="I6981" s="208"/>
      <c r="J6981" s="84"/>
      <c r="K6981" s="31"/>
      <c r="L6981" s="31"/>
      <c r="M6981" s="169"/>
      <c r="N6981" s="148"/>
      <c r="O6981" s="106"/>
      <c r="P6981" s="43"/>
      <c r="Q6981" s="31"/>
      <c r="R6981" s="84"/>
      <c r="S6981" s="31"/>
      <c r="T6981" s="31"/>
      <c r="U6981" s="169"/>
      <c r="V6981" s="150"/>
      <c r="W6981" s="141" t="str" cm="1">
        <f t="array" ref="W6981">IF(SUM(LEN(B6981:V6981))=0,"",IF(OR(OR(ISBLANK(F6981),SUM(LEN(C6981),LEN(D6981))=0),AND(NOT(E6981="Unknown"),ISBLANK(J6981)),AND(NOT(O6981="Unknown"),ISBLANK(R6981))),"Missing Information", INDEX(Table15[Entire Service Line Classification], MATCH(SUMIFS(Table15[Unique ID],Table15[System-Owned Portion],E6981,Table15[If Material Anything Other than "Lead" in Column E,Was Material Ever Previously Lead?],G6981,Table15[Customer-Owned Portion],O6981),Table15[Unique ID],0),0)))</f>
        <v/>
      </c>
      <c r="X6981"/>
    </row>
    <row r="6982" spans="2:24" x14ac:dyDescent="0.25">
      <c r="B6982" s="146"/>
      <c r="C6982" s="31"/>
      <c r="D6982" s="31"/>
      <c r="E6982" s="44"/>
      <c r="F6982" s="43"/>
      <c r="G6982" s="84"/>
      <c r="H6982" s="31"/>
      <c r="I6982" s="208"/>
      <c r="J6982" s="84"/>
      <c r="K6982" s="31"/>
      <c r="L6982" s="31"/>
      <c r="M6982" s="169"/>
      <c r="N6982" s="148"/>
      <c r="O6982" s="106"/>
      <c r="P6982" s="43"/>
      <c r="Q6982" s="31"/>
      <c r="R6982" s="84"/>
      <c r="S6982" s="31"/>
      <c r="T6982" s="31"/>
      <c r="U6982" s="169"/>
      <c r="V6982" s="150"/>
      <c r="W6982" s="141" t="str" cm="1">
        <f t="array" ref="W6982">IF(SUM(LEN(B6982:V6982))=0,"",IF(OR(OR(ISBLANK(F6982),SUM(LEN(C6982),LEN(D6982))=0),AND(NOT(E6982="Unknown"),ISBLANK(J6982)),AND(NOT(O6982="Unknown"),ISBLANK(R6982))),"Missing Information", INDEX(Table15[Entire Service Line Classification], MATCH(SUMIFS(Table15[Unique ID],Table15[System-Owned Portion],E6982,Table15[If Material Anything Other than "Lead" in Column E,Was Material Ever Previously Lead?],G6982,Table15[Customer-Owned Portion],O6982),Table15[Unique ID],0),0)))</f>
        <v/>
      </c>
      <c r="X6982"/>
    </row>
    <row r="6983" spans="2:24" x14ac:dyDescent="0.25">
      <c r="B6983" s="146"/>
      <c r="C6983" s="31"/>
      <c r="D6983" s="31"/>
      <c r="E6983" s="44"/>
      <c r="F6983" s="43"/>
      <c r="G6983" s="84"/>
      <c r="H6983" s="31"/>
      <c r="I6983" s="208"/>
      <c r="J6983" s="84"/>
      <c r="K6983" s="31"/>
      <c r="L6983" s="31"/>
      <c r="M6983" s="169"/>
      <c r="N6983" s="148"/>
      <c r="O6983" s="106"/>
      <c r="P6983" s="43"/>
      <c r="Q6983" s="31"/>
      <c r="R6983" s="84"/>
      <c r="S6983" s="31"/>
      <c r="T6983" s="31"/>
      <c r="U6983" s="169"/>
      <c r="V6983" s="150"/>
      <c r="W6983" s="141" t="str" cm="1">
        <f t="array" ref="W6983">IF(SUM(LEN(B6983:V6983))=0,"",IF(OR(OR(ISBLANK(F6983),SUM(LEN(C6983),LEN(D6983))=0),AND(NOT(E6983="Unknown"),ISBLANK(J6983)),AND(NOT(O6983="Unknown"),ISBLANK(R6983))),"Missing Information", INDEX(Table15[Entire Service Line Classification], MATCH(SUMIFS(Table15[Unique ID],Table15[System-Owned Portion],E6983,Table15[If Material Anything Other than "Lead" in Column E,Was Material Ever Previously Lead?],G6983,Table15[Customer-Owned Portion],O6983),Table15[Unique ID],0),0)))</f>
        <v/>
      </c>
      <c r="X6983"/>
    </row>
    <row r="6984" spans="2:24" x14ac:dyDescent="0.25">
      <c r="B6984" s="146"/>
      <c r="C6984" s="31"/>
      <c r="D6984" s="31"/>
      <c r="E6984" s="44"/>
      <c r="F6984" s="43"/>
      <c r="G6984" s="84"/>
      <c r="H6984" s="31"/>
      <c r="I6984" s="208"/>
      <c r="J6984" s="84"/>
      <c r="K6984" s="31"/>
      <c r="L6984" s="31"/>
      <c r="M6984" s="169"/>
      <c r="N6984" s="148"/>
      <c r="O6984" s="106"/>
      <c r="P6984" s="43"/>
      <c r="Q6984" s="31"/>
      <c r="R6984" s="84"/>
      <c r="S6984" s="31"/>
      <c r="T6984" s="31"/>
      <c r="U6984" s="169"/>
      <c r="V6984" s="150"/>
      <c r="W6984" s="141" t="str" cm="1">
        <f t="array" ref="W6984">IF(SUM(LEN(B6984:V6984))=0,"",IF(OR(OR(ISBLANK(F6984),SUM(LEN(C6984),LEN(D6984))=0),AND(NOT(E6984="Unknown"),ISBLANK(J6984)),AND(NOT(O6984="Unknown"),ISBLANK(R6984))),"Missing Information", INDEX(Table15[Entire Service Line Classification], MATCH(SUMIFS(Table15[Unique ID],Table15[System-Owned Portion],E6984,Table15[If Material Anything Other than "Lead" in Column E,Was Material Ever Previously Lead?],G6984,Table15[Customer-Owned Portion],O6984),Table15[Unique ID],0),0)))</f>
        <v/>
      </c>
      <c r="X6984"/>
    </row>
    <row r="6985" spans="2:24" x14ac:dyDescent="0.25">
      <c r="B6985" s="146"/>
      <c r="C6985" s="31"/>
      <c r="D6985" s="31"/>
      <c r="E6985" s="44"/>
      <c r="F6985" s="43"/>
      <c r="G6985" s="84"/>
      <c r="H6985" s="31"/>
      <c r="I6985" s="208"/>
      <c r="J6985" s="84"/>
      <c r="K6985" s="31"/>
      <c r="L6985" s="31"/>
      <c r="M6985" s="169"/>
      <c r="N6985" s="148"/>
      <c r="O6985" s="106"/>
      <c r="P6985" s="43"/>
      <c r="Q6985" s="31"/>
      <c r="R6985" s="84"/>
      <c r="S6985" s="31"/>
      <c r="T6985" s="31"/>
      <c r="U6985" s="169"/>
      <c r="V6985" s="150"/>
      <c r="W6985" s="141" t="str" cm="1">
        <f t="array" ref="W6985">IF(SUM(LEN(B6985:V6985))=0,"",IF(OR(OR(ISBLANK(F6985),SUM(LEN(C6985),LEN(D6985))=0),AND(NOT(E6985="Unknown"),ISBLANK(J6985)),AND(NOT(O6985="Unknown"),ISBLANK(R6985))),"Missing Information", INDEX(Table15[Entire Service Line Classification], MATCH(SUMIFS(Table15[Unique ID],Table15[System-Owned Portion],E6985,Table15[If Material Anything Other than "Lead" in Column E,Was Material Ever Previously Lead?],G6985,Table15[Customer-Owned Portion],O6985),Table15[Unique ID],0),0)))</f>
        <v/>
      </c>
      <c r="X6985"/>
    </row>
    <row r="6986" spans="2:24" x14ac:dyDescent="0.25">
      <c r="B6986" s="146"/>
      <c r="C6986" s="31"/>
      <c r="D6986" s="31"/>
      <c r="E6986" s="44"/>
      <c r="F6986" s="43"/>
      <c r="G6986" s="84"/>
      <c r="H6986" s="31"/>
      <c r="I6986" s="208"/>
      <c r="J6986" s="84"/>
      <c r="K6986" s="31"/>
      <c r="L6986" s="31"/>
      <c r="M6986" s="169"/>
      <c r="N6986" s="148"/>
      <c r="O6986" s="106"/>
      <c r="P6986" s="43"/>
      <c r="Q6986" s="31"/>
      <c r="R6986" s="84"/>
      <c r="S6986" s="31"/>
      <c r="T6986" s="31"/>
      <c r="U6986" s="169"/>
      <c r="V6986" s="150"/>
      <c r="W6986" s="141" t="str" cm="1">
        <f t="array" ref="W6986">IF(SUM(LEN(B6986:V6986))=0,"",IF(OR(OR(ISBLANK(F6986),SUM(LEN(C6986),LEN(D6986))=0),AND(NOT(E6986="Unknown"),ISBLANK(J6986)),AND(NOT(O6986="Unknown"),ISBLANK(R6986))),"Missing Information", INDEX(Table15[Entire Service Line Classification], MATCH(SUMIFS(Table15[Unique ID],Table15[System-Owned Portion],E6986,Table15[If Material Anything Other than "Lead" in Column E,Was Material Ever Previously Lead?],G6986,Table15[Customer-Owned Portion],O6986),Table15[Unique ID],0),0)))</f>
        <v/>
      </c>
      <c r="X6986"/>
    </row>
    <row r="6987" spans="2:24" x14ac:dyDescent="0.25">
      <c r="B6987" s="146"/>
      <c r="C6987" s="31"/>
      <c r="D6987" s="31"/>
      <c r="E6987" s="44"/>
      <c r="F6987" s="43"/>
      <c r="G6987" s="84"/>
      <c r="H6987" s="31"/>
      <c r="I6987" s="208"/>
      <c r="J6987" s="84"/>
      <c r="K6987" s="31"/>
      <c r="L6987" s="31"/>
      <c r="M6987" s="169"/>
      <c r="N6987" s="148"/>
      <c r="O6987" s="106"/>
      <c r="P6987" s="43"/>
      <c r="Q6987" s="31"/>
      <c r="R6987" s="84"/>
      <c r="S6987" s="31"/>
      <c r="T6987" s="31"/>
      <c r="U6987" s="169"/>
      <c r="V6987" s="150"/>
      <c r="W6987" s="141" t="str" cm="1">
        <f t="array" ref="W6987">IF(SUM(LEN(B6987:V6987))=0,"",IF(OR(OR(ISBLANK(F6987),SUM(LEN(C6987),LEN(D6987))=0),AND(NOT(E6987="Unknown"),ISBLANK(J6987)),AND(NOT(O6987="Unknown"),ISBLANK(R6987))),"Missing Information", INDEX(Table15[Entire Service Line Classification], MATCH(SUMIFS(Table15[Unique ID],Table15[System-Owned Portion],E6987,Table15[If Material Anything Other than "Lead" in Column E,Was Material Ever Previously Lead?],G6987,Table15[Customer-Owned Portion],O6987),Table15[Unique ID],0),0)))</f>
        <v/>
      </c>
      <c r="X6987"/>
    </row>
    <row r="6988" spans="2:24" x14ac:dyDescent="0.25">
      <c r="B6988" s="146"/>
      <c r="C6988" s="31"/>
      <c r="D6988" s="31"/>
      <c r="E6988" s="44"/>
      <c r="F6988" s="43"/>
      <c r="G6988" s="84"/>
      <c r="H6988" s="31"/>
      <c r="I6988" s="208"/>
      <c r="J6988" s="84"/>
      <c r="K6988" s="31"/>
      <c r="L6988" s="31"/>
      <c r="M6988" s="169"/>
      <c r="N6988" s="148"/>
      <c r="O6988" s="106"/>
      <c r="P6988" s="43"/>
      <c r="Q6988" s="31"/>
      <c r="R6988" s="84"/>
      <c r="S6988" s="31"/>
      <c r="T6988" s="31"/>
      <c r="U6988" s="169"/>
      <c r="V6988" s="150"/>
      <c r="W6988" s="141" t="str" cm="1">
        <f t="array" ref="W6988">IF(SUM(LEN(B6988:V6988))=0,"",IF(OR(OR(ISBLANK(F6988),SUM(LEN(C6988),LEN(D6988))=0),AND(NOT(E6988="Unknown"),ISBLANK(J6988)),AND(NOT(O6988="Unknown"),ISBLANK(R6988))),"Missing Information", INDEX(Table15[Entire Service Line Classification], MATCH(SUMIFS(Table15[Unique ID],Table15[System-Owned Portion],E6988,Table15[If Material Anything Other than "Lead" in Column E,Was Material Ever Previously Lead?],G6988,Table15[Customer-Owned Portion],O6988),Table15[Unique ID],0),0)))</f>
        <v/>
      </c>
      <c r="X6988"/>
    </row>
    <row r="6989" spans="2:24" x14ac:dyDescent="0.25">
      <c r="B6989" s="146"/>
      <c r="C6989" s="31"/>
      <c r="D6989" s="31"/>
      <c r="E6989" s="44"/>
      <c r="F6989" s="43"/>
      <c r="G6989" s="84"/>
      <c r="H6989" s="31"/>
      <c r="I6989" s="208"/>
      <c r="J6989" s="84"/>
      <c r="K6989" s="31"/>
      <c r="L6989" s="31"/>
      <c r="M6989" s="169"/>
      <c r="N6989" s="148"/>
      <c r="O6989" s="106"/>
      <c r="P6989" s="43"/>
      <c r="Q6989" s="31"/>
      <c r="R6989" s="84"/>
      <c r="S6989" s="31"/>
      <c r="T6989" s="31"/>
      <c r="U6989" s="169"/>
      <c r="V6989" s="150"/>
      <c r="W6989" s="141" t="str" cm="1">
        <f t="array" ref="W6989">IF(SUM(LEN(B6989:V6989))=0,"",IF(OR(OR(ISBLANK(F6989),SUM(LEN(C6989),LEN(D6989))=0),AND(NOT(E6989="Unknown"),ISBLANK(J6989)),AND(NOT(O6989="Unknown"),ISBLANK(R6989))),"Missing Information", INDEX(Table15[Entire Service Line Classification], MATCH(SUMIFS(Table15[Unique ID],Table15[System-Owned Portion],E6989,Table15[If Material Anything Other than "Lead" in Column E,Was Material Ever Previously Lead?],G6989,Table15[Customer-Owned Portion],O6989),Table15[Unique ID],0),0)))</f>
        <v/>
      </c>
      <c r="X6989"/>
    </row>
    <row r="6990" spans="2:24" x14ac:dyDescent="0.25">
      <c r="B6990" s="146"/>
      <c r="C6990" s="31"/>
      <c r="D6990" s="31"/>
      <c r="E6990" s="44"/>
      <c r="F6990" s="43"/>
      <c r="G6990" s="84"/>
      <c r="H6990" s="31"/>
      <c r="I6990" s="208"/>
      <c r="J6990" s="84"/>
      <c r="K6990" s="31"/>
      <c r="L6990" s="31"/>
      <c r="M6990" s="169"/>
      <c r="N6990" s="148"/>
      <c r="O6990" s="106"/>
      <c r="P6990" s="43"/>
      <c r="Q6990" s="31"/>
      <c r="R6990" s="84"/>
      <c r="S6990" s="31"/>
      <c r="T6990" s="31"/>
      <c r="U6990" s="169"/>
      <c r="V6990" s="150"/>
      <c r="W6990" s="141" t="str" cm="1">
        <f t="array" ref="W6990">IF(SUM(LEN(B6990:V6990))=0,"",IF(OR(OR(ISBLANK(F6990),SUM(LEN(C6990),LEN(D6990))=0),AND(NOT(E6990="Unknown"),ISBLANK(J6990)),AND(NOT(O6990="Unknown"),ISBLANK(R6990))),"Missing Information", INDEX(Table15[Entire Service Line Classification], MATCH(SUMIFS(Table15[Unique ID],Table15[System-Owned Portion],E6990,Table15[If Material Anything Other than "Lead" in Column E,Was Material Ever Previously Lead?],G6990,Table15[Customer-Owned Portion],O6990),Table15[Unique ID],0),0)))</f>
        <v/>
      </c>
      <c r="X6990"/>
    </row>
    <row r="6991" spans="2:24" x14ac:dyDescent="0.25">
      <c r="B6991" s="146"/>
      <c r="C6991" s="31"/>
      <c r="D6991" s="31"/>
      <c r="E6991" s="44"/>
      <c r="F6991" s="43"/>
      <c r="G6991" s="84"/>
      <c r="H6991" s="31"/>
      <c r="I6991" s="208"/>
      <c r="J6991" s="84"/>
      <c r="K6991" s="31"/>
      <c r="L6991" s="31"/>
      <c r="M6991" s="169"/>
      <c r="N6991" s="148"/>
      <c r="O6991" s="106"/>
      <c r="P6991" s="43"/>
      <c r="Q6991" s="31"/>
      <c r="R6991" s="84"/>
      <c r="S6991" s="31"/>
      <c r="T6991" s="31"/>
      <c r="U6991" s="169"/>
      <c r="V6991" s="150"/>
      <c r="W6991" s="141" t="str" cm="1">
        <f t="array" ref="W6991">IF(SUM(LEN(B6991:V6991))=0,"",IF(OR(OR(ISBLANK(F6991),SUM(LEN(C6991),LEN(D6991))=0),AND(NOT(E6991="Unknown"),ISBLANK(J6991)),AND(NOT(O6991="Unknown"),ISBLANK(R6991))),"Missing Information", INDEX(Table15[Entire Service Line Classification], MATCH(SUMIFS(Table15[Unique ID],Table15[System-Owned Portion],E6991,Table15[If Material Anything Other than "Lead" in Column E,Was Material Ever Previously Lead?],G6991,Table15[Customer-Owned Portion],O6991),Table15[Unique ID],0),0)))</f>
        <v/>
      </c>
      <c r="X6991"/>
    </row>
    <row r="6992" spans="2:24" x14ac:dyDescent="0.25">
      <c r="B6992" s="146"/>
      <c r="C6992" s="31"/>
      <c r="D6992" s="31"/>
      <c r="E6992" s="44"/>
      <c r="F6992" s="43"/>
      <c r="G6992" s="84"/>
      <c r="H6992" s="31"/>
      <c r="I6992" s="208"/>
      <c r="J6992" s="84"/>
      <c r="K6992" s="31"/>
      <c r="L6992" s="31"/>
      <c r="M6992" s="169"/>
      <c r="N6992" s="148"/>
      <c r="O6992" s="106"/>
      <c r="P6992" s="43"/>
      <c r="Q6992" s="31"/>
      <c r="R6992" s="84"/>
      <c r="S6992" s="31"/>
      <c r="T6992" s="31"/>
      <c r="U6992" s="169"/>
      <c r="V6992" s="150"/>
      <c r="W6992" s="141" t="str" cm="1">
        <f t="array" ref="W6992">IF(SUM(LEN(B6992:V6992))=0,"",IF(OR(OR(ISBLANK(F6992),SUM(LEN(C6992),LEN(D6992))=0),AND(NOT(E6992="Unknown"),ISBLANK(J6992)),AND(NOT(O6992="Unknown"),ISBLANK(R6992))),"Missing Information", INDEX(Table15[Entire Service Line Classification], MATCH(SUMIFS(Table15[Unique ID],Table15[System-Owned Portion],E6992,Table15[If Material Anything Other than "Lead" in Column E,Was Material Ever Previously Lead?],G6992,Table15[Customer-Owned Portion],O6992),Table15[Unique ID],0),0)))</f>
        <v/>
      </c>
      <c r="X6992"/>
    </row>
    <row r="6993" spans="2:24" x14ac:dyDescent="0.25">
      <c r="B6993" s="146"/>
      <c r="C6993" s="31"/>
      <c r="D6993" s="31"/>
      <c r="E6993" s="44"/>
      <c r="F6993" s="43"/>
      <c r="G6993" s="84"/>
      <c r="H6993" s="31"/>
      <c r="I6993" s="208"/>
      <c r="J6993" s="84"/>
      <c r="K6993" s="31"/>
      <c r="L6993" s="31"/>
      <c r="M6993" s="169"/>
      <c r="N6993" s="148"/>
      <c r="O6993" s="106"/>
      <c r="P6993" s="43"/>
      <c r="Q6993" s="31"/>
      <c r="R6993" s="84"/>
      <c r="S6993" s="31"/>
      <c r="T6993" s="31"/>
      <c r="U6993" s="169"/>
      <c r="V6993" s="150"/>
      <c r="W6993" s="141" t="str" cm="1">
        <f t="array" ref="W6993">IF(SUM(LEN(B6993:V6993))=0,"",IF(OR(OR(ISBLANK(F6993),SUM(LEN(C6993),LEN(D6993))=0),AND(NOT(E6993="Unknown"),ISBLANK(J6993)),AND(NOT(O6993="Unknown"),ISBLANK(R6993))),"Missing Information", INDEX(Table15[Entire Service Line Classification], MATCH(SUMIFS(Table15[Unique ID],Table15[System-Owned Portion],E6993,Table15[If Material Anything Other than "Lead" in Column E,Was Material Ever Previously Lead?],G6993,Table15[Customer-Owned Portion],O6993),Table15[Unique ID],0),0)))</f>
        <v/>
      </c>
      <c r="X6993"/>
    </row>
    <row r="6994" spans="2:24" x14ac:dyDescent="0.25">
      <c r="B6994" s="146"/>
      <c r="C6994" s="31"/>
      <c r="D6994" s="31"/>
      <c r="E6994" s="44"/>
      <c r="F6994" s="43"/>
      <c r="G6994" s="84"/>
      <c r="H6994" s="31"/>
      <c r="I6994" s="208"/>
      <c r="J6994" s="84"/>
      <c r="K6994" s="31"/>
      <c r="L6994" s="31"/>
      <c r="M6994" s="169"/>
      <c r="N6994" s="148"/>
      <c r="O6994" s="106"/>
      <c r="P6994" s="43"/>
      <c r="Q6994" s="31"/>
      <c r="R6994" s="84"/>
      <c r="S6994" s="31"/>
      <c r="T6994" s="31"/>
      <c r="U6994" s="169"/>
      <c r="V6994" s="150"/>
      <c r="W6994" s="141" t="str" cm="1">
        <f t="array" ref="W6994">IF(SUM(LEN(B6994:V6994))=0,"",IF(OR(OR(ISBLANK(F6994),SUM(LEN(C6994),LEN(D6994))=0),AND(NOT(E6994="Unknown"),ISBLANK(J6994)),AND(NOT(O6994="Unknown"),ISBLANK(R6994))),"Missing Information", INDEX(Table15[Entire Service Line Classification], MATCH(SUMIFS(Table15[Unique ID],Table15[System-Owned Portion],E6994,Table15[If Material Anything Other than "Lead" in Column E,Was Material Ever Previously Lead?],G6994,Table15[Customer-Owned Portion],O6994),Table15[Unique ID],0),0)))</f>
        <v/>
      </c>
      <c r="X6994"/>
    </row>
    <row r="6995" spans="2:24" x14ac:dyDescent="0.25">
      <c r="B6995" s="146"/>
      <c r="C6995" s="31"/>
      <c r="D6995" s="31"/>
      <c r="E6995" s="44"/>
      <c r="F6995" s="43"/>
      <c r="G6995" s="84"/>
      <c r="H6995" s="31"/>
      <c r="I6995" s="208"/>
      <c r="J6995" s="84"/>
      <c r="K6995" s="31"/>
      <c r="L6995" s="31"/>
      <c r="M6995" s="169"/>
      <c r="N6995" s="148"/>
      <c r="O6995" s="106"/>
      <c r="P6995" s="43"/>
      <c r="Q6995" s="31"/>
      <c r="R6995" s="84"/>
      <c r="S6995" s="31"/>
      <c r="T6995" s="31"/>
      <c r="U6995" s="169"/>
      <c r="V6995" s="150"/>
      <c r="W6995" s="141" t="str" cm="1">
        <f t="array" ref="W6995">IF(SUM(LEN(B6995:V6995))=0,"",IF(OR(OR(ISBLANK(F6995),SUM(LEN(C6995),LEN(D6995))=0),AND(NOT(E6995="Unknown"),ISBLANK(J6995)),AND(NOT(O6995="Unknown"),ISBLANK(R6995))),"Missing Information", INDEX(Table15[Entire Service Line Classification], MATCH(SUMIFS(Table15[Unique ID],Table15[System-Owned Portion],E6995,Table15[If Material Anything Other than "Lead" in Column E,Was Material Ever Previously Lead?],G6995,Table15[Customer-Owned Portion],O6995),Table15[Unique ID],0),0)))</f>
        <v/>
      </c>
      <c r="X6995"/>
    </row>
    <row r="6996" spans="2:24" x14ac:dyDescent="0.25">
      <c r="B6996" s="146"/>
      <c r="C6996" s="31"/>
      <c r="D6996" s="31"/>
      <c r="E6996" s="44"/>
      <c r="F6996" s="43"/>
      <c r="G6996" s="84"/>
      <c r="H6996" s="31"/>
      <c r="I6996" s="208"/>
      <c r="J6996" s="84"/>
      <c r="K6996" s="31"/>
      <c r="L6996" s="31"/>
      <c r="M6996" s="169"/>
      <c r="N6996" s="148"/>
      <c r="O6996" s="106"/>
      <c r="P6996" s="43"/>
      <c r="Q6996" s="31"/>
      <c r="R6996" s="84"/>
      <c r="S6996" s="31"/>
      <c r="T6996" s="31"/>
      <c r="U6996" s="169"/>
      <c r="V6996" s="150"/>
      <c r="W6996" s="141" t="str" cm="1">
        <f t="array" ref="W6996">IF(SUM(LEN(B6996:V6996))=0,"",IF(OR(OR(ISBLANK(F6996),SUM(LEN(C6996),LEN(D6996))=0),AND(NOT(E6996="Unknown"),ISBLANK(J6996)),AND(NOT(O6996="Unknown"),ISBLANK(R6996))),"Missing Information", INDEX(Table15[Entire Service Line Classification], MATCH(SUMIFS(Table15[Unique ID],Table15[System-Owned Portion],E6996,Table15[If Material Anything Other than "Lead" in Column E,Was Material Ever Previously Lead?],G6996,Table15[Customer-Owned Portion],O6996),Table15[Unique ID],0),0)))</f>
        <v/>
      </c>
      <c r="X6996"/>
    </row>
    <row r="6997" spans="2:24" x14ac:dyDescent="0.25">
      <c r="B6997" s="146"/>
      <c r="C6997" s="31"/>
      <c r="D6997" s="31"/>
      <c r="E6997" s="44"/>
      <c r="F6997" s="43"/>
      <c r="G6997" s="84"/>
      <c r="H6997" s="31"/>
      <c r="I6997" s="208"/>
      <c r="J6997" s="84"/>
      <c r="K6997" s="31"/>
      <c r="L6997" s="31"/>
      <c r="M6997" s="169"/>
      <c r="N6997" s="148"/>
      <c r="O6997" s="106"/>
      <c r="P6997" s="43"/>
      <c r="Q6997" s="31"/>
      <c r="R6997" s="84"/>
      <c r="S6997" s="31"/>
      <c r="T6997" s="31"/>
      <c r="U6997" s="169"/>
      <c r="V6997" s="150"/>
      <c r="W6997" s="141" t="str" cm="1">
        <f t="array" ref="W6997">IF(SUM(LEN(B6997:V6997))=0,"",IF(OR(OR(ISBLANK(F6997),SUM(LEN(C6997),LEN(D6997))=0),AND(NOT(E6997="Unknown"),ISBLANK(J6997)),AND(NOT(O6997="Unknown"),ISBLANK(R6997))),"Missing Information", INDEX(Table15[Entire Service Line Classification], MATCH(SUMIFS(Table15[Unique ID],Table15[System-Owned Portion],E6997,Table15[If Material Anything Other than "Lead" in Column E,Was Material Ever Previously Lead?],G6997,Table15[Customer-Owned Portion],O6997),Table15[Unique ID],0),0)))</f>
        <v/>
      </c>
      <c r="X6997"/>
    </row>
    <row r="6998" spans="2:24" x14ac:dyDescent="0.25">
      <c r="B6998" s="146"/>
      <c r="C6998" s="31"/>
      <c r="D6998" s="31"/>
      <c r="E6998" s="44"/>
      <c r="F6998" s="43"/>
      <c r="G6998" s="84"/>
      <c r="H6998" s="31"/>
      <c r="I6998" s="208"/>
      <c r="J6998" s="84"/>
      <c r="K6998" s="31"/>
      <c r="L6998" s="31"/>
      <c r="M6998" s="169"/>
      <c r="N6998" s="148"/>
      <c r="O6998" s="106"/>
      <c r="P6998" s="43"/>
      <c r="Q6998" s="31"/>
      <c r="R6998" s="84"/>
      <c r="S6998" s="31"/>
      <c r="T6998" s="31"/>
      <c r="U6998" s="169"/>
      <c r="V6998" s="150"/>
      <c r="W6998" s="141" t="str" cm="1">
        <f t="array" ref="W6998">IF(SUM(LEN(B6998:V6998))=0,"",IF(OR(OR(ISBLANK(F6998),SUM(LEN(C6998),LEN(D6998))=0),AND(NOT(E6998="Unknown"),ISBLANK(J6998)),AND(NOT(O6998="Unknown"),ISBLANK(R6998))),"Missing Information", INDEX(Table15[Entire Service Line Classification], MATCH(SUMIFS(Table15[Unique ID],Table15[System-Owned Portion],E6998,Table15[If Material Anything Other than "Lead" in Column E,Was Material Ever Previously Lead?],G6998,Table15[Customer-Owned Portion],O6998),Table15[Unique ID],0),0)))</f>
        <v/>
      </c>
      <c r="X6998"/>
    </row>
    <row r="6999" spans="2:24" x14ac:dyDescent="0.25">
      <c r="B6999" s="146"/>
      <c r="C6999" s="31"/>
      <c r="D6999" s="31"/>
      <c r="E6999" s="44"/>
      <c r="F6999" s="43"/>
      <c r="G6999" s="84"/>
      <c r="H6999" s="31"/>
      <c r="I6999" s="208"/>
      <c r="J6999" s="84"/>
      <c r="K6999" s="31"/>
      <c r="L6999" s="31"/>
      <c r="M6999" s="169"/>
      <c r="N6999" s="148"/>
      <c r="O6999" s="106"/>
      <c r="P6999" s="43"/>
      <c r="Q6999" s="31"/>
      <c r="R6999" s="84"/>
      <c r="S6999" s="31"/>
      <c r="T6999" s="31"/>
      <c r="U6999" s="169"/>
      <c r="V6999" s="150"/>
      <c r="W6999" s="141" t="str" cm="1">
        <f t="array" ref="W6999">IF(SUM(LEN(B6999:V6999))=0,"",IF(OR(OR(ISBLANK(F6999),SUM(LEN(C6999),LEN(D6999))=0),AND(NOT(E6999="Unknown"),ISBLANK(J6999)),AND(NOT(O6999="Unknown"),ISBLANK(R6999))),"Missing Information", INDEX(Table15[Entire Service Line Classification], MATCH(SUMIFS(Table15[Unique ID],Table15[System-Owned Portion],E6999,Table15[If Material Anything Other than "Lead" in Column E,Was Material Ever Previously Lead?],G6999,Table15[Customer-Owned Portion],O6999),Table15[Unique ID],0),0)))</f>
        <v/>
      </c>
      <c r="X6999"/>
    </row>
    <row r="7000" spans="2:24" x14ac:dyDescent="0.25">
      <c r="B7000" s="146"/>
      <c r="C7000" s="31"/>
      <c r="D7000" s="31"/>
      <c r="E7000" s="44"/>
      <c r="F7000" s="43"/>
      <c r="G7000" s="84"/>
      <c r="H7000" s="31"/>
      <c r="I7000" s="208"/>
      <c r="J7000" s="84"/>
      <c r="K7000" s="31"/>
      <c r="L7000" s="31"/>
      <c r="M7000" s="169"/>
      <c r="N7000" s="148"/>
      <c r="O7000" s="106"/>
      <c r="P7000" s="43"/>
      <c r="Q7000" s="31"/>
      <c r="R7000" s="84"/>
      <c r="S7000" s="31"/>
      <c r="T7000" s="31"/>
      <c r="U7000" s="169"/>
      <c r="V7000" s="150"/>
      <c r="W7000" s="141" t="str" cm="1">
        <f t="array" ref="W7000">IF(SUM(LEN(B7000:V7000))=0,"",IF(OR(OR(ISBLANK(F7000),SUM(LEN(C7000),LEN(D7000))=0),AND(NOT(E7000="Unknown"),ISBLANK(J7000)),AND(NOT(O7000="Unknown"),ISBLANK(R7000))),"Missing Information", INDEX(Table15[Entire Service Line Classification], MATCH(SUMIFS(Table15[Unique ID],Table15[System-Owned Portion],E7000,Table15[If Material Anything Other than "Lead" in Column E,Was Material Ever Previously Lead?],G7000,Table15[Customer-Owned Portion],O7000),Table15[Unique ID],0),0)))</f>
        <v/>
      </c>
      <c r="X7000"/>
    </row>
    <row r="7001" spans="2:24" x14ac:dyDescent="0.25">
      <c r="B7001" s="146"/>
      <c r="C7001" s="31"/>
      <c r="D7001" s="31"/>
      <c r="E7001" s="44"/>
      <c r="F7001" s="43"/>
      <c r="G7001" s="84"/>
      <c r="H7001" s="31"/>
      <c r="I7001" s="208"/>
      <c r="J7001" s="84"/>
      <c r="K7001" s="31"/>
      <c r="L7001" s="31"/>
      <c r="M7001" s="169"/>
      <c r="N7001" s="148"/>
      <c r="O7001" s="106"/>
      <c r="P7001" s="43"/>
      <c r="Q7001" s="31"/>
      <c r="R7001" s="84"/>
      <c r="S7001" s="31"/>
      <c r="T7001" s="31"/>
      <c r="U7001" s="169"/>
      <c r="V7001" s="150"/>
      <c r="W7001" s="141" t="str" cm="1">
        <f t="array" ref="W7001">IF(SUM(LEN(B7001:V7001))=0,"",IF(OR(OR(ISBLANK(F7001),SUM(LEN(C7001),LEN(D7001))=0),AND(NOT(E7001="Unknown"),ISBLANK(J7001)),AND(NOT(O7001="Unknown"),ISBLANK(R7001))),"Missing Information", INDEX(Table15[Entire Service Line Classification], MATCH(SUMIFS(Table15[Unique ID],Table15[System-Owned Portion],E7001,Table15[If Material Anything Other than "Lead" in Column E,Was Material Ever Previously Lead?],G7001,Table15[Customer-Owned Portion],O7001),Table15[Unique ID],0),0)))</f>
        <v/>
      </c>
      <c r="X7001"/>
    </row>
    <row r="7002" spans="2:24" x14ac:dyDescent="0.25">
      <c r="B7002" s="146"/>
      <c r="C7002" s="31"/>
      <c r="D7002" s="31"/>
      <c r="E7002" s="44"/>
      <c r="F7002" s="43"/>
      <c r="G7002" s="84"/>
      <c r="H7002" s="31"/>
      <c r="I7002" s="208"/>
      <c r="J7002" s="84"/>
      <c r="K7002" s="31"/>
      <c r="L7002" s="31"/>
      <c r="M7002" s="169"/>
      <c r="N7002" s="148"/>
      <c r="O7002" s="106"/>
      <c r="P7002" s="43"/>
      <c r="Q7002" s="31"/>
      <c r="R7002" s="84"/>
      <c r="S7002" s="31"/>
      <c r="T7002" s="31"/>
      <c r="U7002" s="169"/>
      <c r="V7002" s="150"/>
      <c r="W7002" s="141" t="str" cm="1">
        <f t="array" ref="W7002">IF(SUM(LEN(B7002:V7002))=0,"",IF(OR(OR(ISBLANK(F7002),SUM(LEN(C7002),LEN(D7002))=0),AND(NOT(E7002="Unknown"),ISBLANK(J7002)),AND(NOT(O7002="Unknown"),ISBLANK(R7002))),"Missing Information", INDEX(Table15[Entire Service Line Classification], MATCH(SUMIFS(Table15[Unique ID],Table15[System-Owned Portion],E7002,Table15[If Material Anything Other than "Lead" in Column E,Was Material Ever Previously Lead?],G7002,Table15[Customer-Owned Portion],O7002),Table15[Unique ID],0),0)))</f>
        <v/>
      </c>
      <c r="X7002"/>
    </row>
    <row r="7003" spans="2:24" x14ac:dyDescent="0.25">
      <c r="B7003" s="146"/>
      <c r="C7003" s="31"/>
      <c r="D7003" s="31"/>
      <c r="E7003" s="44"/>
      <c r="F7003" s="43"/>
      <c r="G7003" s="84"/>
      <c r="H7003" s="31"/>
      <c r="I7003" s="208"/>
      <c r="J7003" s="84"/>
      <c r="K7003" s="31"/>
      <c r="L7003" s="31"/>
      <c r="M7003" s="169"/>
      <c r="N7003" s="148"/>
      <c r="O7003" s="106"/>
      <c r="P7003" s="43"/>
      <c r="Q7003" s="31"/>
      <c r="R7003" s="84"/>
      <c r="S7003" s="31"/>
      <c r="T7003" s="31"/>
      <c r="U7003" s="169"/>
      <c r="V7003" s="150"/>
      <c r="W7003" s="141" t="str" cm="1">
        <f t="array" ref="W7003">IF(SUM(LEN(B7003:V7003))=0,"",IF(OR(OR(ISBLANK(F7003),SUM(LEN(C7003),LEN(D7003))=0),AND(NOT(E7003="Unknown"),ISBLANK(J7003)),AND(NOT(O7003="Unknown"),ISBLANK(R7003))),"Missing Information", INDEX(Table15[Entire Service Line Classification], MATCH(SUMIFS(Table15[Unique ID],Table15[System-Owned Portion],E7003,Table15[If Material Anything Other than "Lead" in Column E,Was Material Ever Previously Lead?],G7003,Table15[Customer-Owned Portion],O7003),Table15[Unique ID],0),0)))</f>
        <v/>
      </c>
      <c r="X7003"/>
    </row>
    <row r="7004" spans="2:24" x14ac:dyDescent="0.25">
      <c r="B7004" s="146"/>
      <c r="C7004" s="31"/>
      <c r="D7004" s="31"/>
      <c r="E7004" s="44"/>
      <c r="F7004" s="43"/>
      <c r="G7004" s="84"/>
      <c r="H7004" s="31"/>
      <c r="I7004" s="208"/>
      <c r="J7004" s="84"/>
      <c r="K7004" s="31"/>
      <c r="L7004" s="31"/>
      <c r="M7004" s="169"/>
      <c r="N7004" s="148"/>
      <c r="O7004" s="106"/>
      <c r="P7004" s="43"/>
      <c r="Q7004" s="31"/>
      <c r="R7004" s="84"/>
      <c r="S7004" s="31"/>
      <c r="T7004" s="31"/>
      <c r="U7004" s="169"/>
      <c r="V7004" s="150"/>
      <c r="W7004" s="141" t="str" cm="1">
        <f t="array" ref="W7004">IF(SUM(LEN(B7004:V7004))=0,"",IF(OR(OR(ISBLANK(F7004),SUM(LEN(C7004),LEN(D7004))=0),AND(NOT(E7004="Unknown"),ISBLANK(J7004)),AND(NOT(O7004="Unknown"),ISBLANK(R7004))),"Missing Information", INDEX(Table15[Entire Service Line Classification], MATCH(SUMIFS(Table15[Unique ID],Table15[System-Owned Portion],E7004,Table15[If Material Anything Other than "Lead" in Column E,Was Material Ever Previously Lead?],G7004,Table15[Customer-Owned Portion],O7004),Table15[Unique ID],0),0)))</f>
        <v/>
      </c>
      <c r="X7004"/>
    </row>
    <row r="7005" spans="2:24" x14ac:dyDescent="0.25">
      <c r="B7005" s="146"/>
      <c r="C7005" s="31"/>
      <c r="D7005" s="31"/>
      <c r="E7005" s="44"/>
      <c r="F7005" s="43"/>
      <c r="G7005" s="84"/>
      <c r="H7005" s="31"/>
      <c r="I7005" s="208"/>
      <c r="J7005" s="84"/>
      <c r="K7005" s="31"/>
      <c r="L7005" s="31"/>
      <c r="M7005" s="169"/>
      <c r="N7005" s="148"/>
      <c r="O7005" s="106"/>
      <c r="P7005" s="43"/>
      <c r="Q7005" s="31"/>
      <c r="R7005" s="84"/>
      <c r="S7005" s="31"/>
      <c r="T7005" s="31"/>
      <c r="U7005" s="169"/>
      <c r="V7005" s="150"/>
      <c r="W7005" s="141" t="str" cm="1">
        <f t="array" ref="W7005">IF(SUM(LEN(B7005:V7005))=0,"",IF(OR(OR(ISBLANK(F7005),SUM(LEN(C7005),LEN(D7005))=0),AND(NOT(E7005="Unknown"),ISBLANK(J7005)),AND(NOT(O7005="Unknown"),ISBLANK(R7005))),"Missing Information", INDEX(Table15[Entire Service Line Classification], MATCH(SUMIFS(Table15[Unique ID],Table15[System-Owned Portion],E7005,Table15[If Material Anything Other than "Lead" in Column E,Was Material Ever Previously Lead?],G7005,Table15[Customer-Owned Portion],O7005),Table15[Unique ID],0),0)))</f>
        <v/>
      </c>
      <c r="X7005"/>
    </row>
    <row r="7006" spans="2:24" x14ac:dyDescent="0.25">
      <c r="B7006" s="146"/>
      <c r="C7006" s="31"/>
      <c r="D7006" s="31"/>
      <c r="E7006" s="44"/>
      <c r="F7006" s="43"/>
      <c r="G7006" s="84"/>
      <c r="H7006" s="31"/>
      <c r="I7006" s="208"/>
      <c r="J7006" s="84"/>
      <c r="K7006" s="31"/>
      <c r="L7006" s="31"/>
      <c r="M7006" s="169"/>
      <c r="N7006" s="148"/>
      <c r="O7006" s="106"/>
      <c r="P7006" s="43"/>
      <c r="Q7006" s="31"/>
      <c r="R7006" s="84"/>
      <c r="S7006" s="31"/>
      <c r="T7006" s="31"/>
      <c r="U7006" s="169"/>
      <c r="V7006" s="150"/>
      <c r="W7006" s="141" t="str" cm="1">
        <f t="array" ref="W7006">IF(SUM(LEN(B7006:V7006))=0,"",IF(OR(OR(ISBLANK(F7006),SUM(LEN(C7006),LEN(D7006))=0),AND(NOT(E7006="Unknown"),ISBLANK(J7006)),AND(NOT(O7006="Unknown"),ISBLANK(R7006))),"Missing Information", INDEX(Table15[Entire Service Line Classification], MATCH(SUMIFS(Table15[Unique ID],Table15[System-Owned Portion],E7006,Table15[If Material Anything Other than "Lead" in Column E,Was Material Ever Previously Lead?],G7006,Table15[Customer-Owned Portion],O7006),Table15[Unique ID],0),0)))</f>
        <v/>
      </c>
      <c r="X7006"/>
    </row>
    <row r="7007" spans="2:24" x14ac:dyDescent="0.25">
      <c r="B7007" s="146"/>
      <c r="C7007" s="31"/>
      <c r="D7007" s="31"/>
      <c r="E7007" s="44"/>
      <c r="F7007" s="43"/>
      <c r="G7007" s="84"/>
      <c r="H7007" s="31"/>
      <c r="I7007" s="208"/>
      <c r="J7007" s="84"/>
      <c r="K7007" s="31"/>
      <c r="L7007" s="31"/>
      <c r="M7007" s="169"/>
      <c r="N7007" s="148"/>
      <c r="O7007" s="106"/>
      <c r="P7007" s="43"/>
      <c r="Q7007" s="31"/>
      <c r="R7007" s="84"/>
      <c r="S7007" s="31"/>
      <c r="T7007" s="31"/>
      <c r="U7007" s="169"/>
      <c r="V7007" s="150"/>
      <c r="W7007" s="141" t="str" cm="1">
        <f t="array" ref="W7007">IF(SUM(LEN(B7007:V7007))=0,"",IF(OR(OR(ISBLANK(F7007),SUM(LEN(C7007),LEN(D7007))=0),AND(NOT(E7007="Unknown"),ISBLANK(J7007)),AND(NOT(O7007="Unknown"),ISBLANK(R7007))),"Missing Information", INDEX(Table15[Entire Service Line Classification], MATCH(SUMIFS(Table15[Unique ID],Table15[System-Owned Portion],E7007,Table15[If Material Anything Other than "Lead" in Column E,Was Material Ever Previously Lead?],G7007,Table15[Customer-Owned Portion],O7007),Table15[Unique ID],0),0)))</f>
        <v/>
      </c>
      <c r="X7007"/>
    </row>
    <row r="7008" spans="2:24" x14ac:dyDescent="0.25">
      <c r="B7008" s="146"/>
      <c r="C7008" s="31"/>
      <c r="D7008" s="31"/>
      <c r="E7008" s="44"/>
      <c r="F7008" s="43"/>
      <c r="G7008" s="84"/>
      <c r="H7008" s="31"/>
      <c r="I7008" s="208"/>
      <c r="J7008" s="84"/>
      <c r="K7008" s="31"/>
      <c r="L7008" s="31"/>
      <c r="M7008" s="169"/>
      <c r="N7008" s="148"/>
      <c r="O7008" s="106"/>
      <c r="P7008" s="43"/>
      <c r="Q7008" s="31"/>
      <c r="R7008" s="84"/>
      <c r="S7008" s="31"/>
      <c r="T7008" s="31"/>
      <c r="U7008" s="169"/>
      <c r="V7008" s="150"/>
      <c r="W7008" s="141" t="str" cm="1">
        <f t="array" ref="W7008">IF(SUM(LEN(B7008:V7008))=0,"",IF(OR(OR(ISBLANK(F7008),SUM(LEN(C7008),LEN(D7008))=0),AND(NOT(E7008="Unknown"),ISBLANK(J7008)),AND(NOT(O7008="Unknown"),ISBLANK(R7008))),"Missing Information", INDEX(Table15[Entire Service Line Classification], MATCH(SUMIFS(Table15[Unique ID],Table15[System-Owned Portion],E7008,Table15[If Material Anything Other than "Lead" in Column E,Was Material Ever Previously Lead?],G7008,Table15[Customer-Owned Portion],O7008),Table15[Unique ID],0),0)))</f>
        <v/>
      </c>
      <c r="X7008"/>
    </row>
    <row r="7009" spans="2:24" x14ac:dyDescent="0.25">
      <c r="B7009" s="146"/>
      <c r="C7009" s="31"/>
      <c r="D7009" s="31"/>
      <c r="E7009" s="44"/>
      <c r="F7009" s="43"/>
      <c r="G7009" s="84"/>
      <c r="H7009" s="31"/>
      <c r="I7009" s="208"/>
      <c r="J7009" s="84"/>
      <c r="K7009" s="31"/>
      <c r="L7009" s="31"/>
      <c r="M7009" s="169"/>
      <c r="N7009" s="148"/>
      <c r="O7009" s="106"/>
      <c r="P7009" s="43"/>
      <c r="Q7009" s="31"/>
      <c r="R7009" s="84"/>
      <c r="S7009" s="31"/>
      <c r="T7009" s="31"/>
      <c r="U7009" s="169"/>
      <c r="V7009" s="150"/>
      <c r="W7009" s="141" t="str" cm="1">
        <f t="array" ref="W7009">IF(SUM(LEN(B7009:V7009))=0,"",IF(OR(OR(ISBLANK(F7009),SUM(LEN(C7009),LEN(D7009))=0),AND(NOT(E7009="Unknown"),ISBLANK(J7009)),AND(NOT(O7009="Unknown"),ISBLANK(R7009))),"Missing Information", INDEX(Table15[Entire Service Line Classification], MATCH(SUMIFS(Table15[Unique ID],Table15[System-Owned Portion],E7009,Table15[If Material Anything Other than "Lead" in Column E,Was Material Ever Previously Lead?],G7009,Table15[Customer-Owned Portion],O7009),Table15[Unique ID],0),0)))</f>
        <v/>
      </c>
      <c r="X7009"/>
    </row>
    <row r="7010" spans="2:24" x14ac:dyDescent="0.25">
      <c r="B7010" s="146"/>
      <c r="C7010" s="31"/>
      <c r="D7010" s="31"/>
      <c r="E7010" s="44"/>
      <c r="F7010" s="43"/>
      <c r="G7010" s="84"/>
      <c r="H7010" s="31"/>
      <c r="I7010" s="208"/>
      <c r="J7010" s="84"/>
      <c r="K7010" s="31"/>
      <c r="L7010" s="31"/>
      <c r="M7010" s="169"/>
      <c r="N7010" s="148"/>
      <c r="O7010" s="106"/>
      <c r="P7010" s="43"/>
      <c r="Q7010" s="31"/>
      <c r="R7010" s="84"/>
      <c r="S7010" s="31"/>
      <c r="T7010" s="31"/>
      <c r="U7010" s="169"/>
      <c r="V7010" s="150"/>
      <c r="W7010" s="141" t="str" cm="1">
        <f t="array" ref="W7010">IF(SUM(LEN(B7010:V7010))=0,"",IF(OR(OR(ISBLANK(F7010),SUM(LEN(C7010),LEN(D7010))=0),AND(NOT(E7010="Unknown"),ISBLANK(J7010)),AND(NOT(O7010="Unknown"),ISBLANK(R7010))),"Missing Information", INDEX(Table15[Entire Service Line Classification], MATCH(SUMIFS(Table15[Unique ID],Table15[System-Owned Portion],E7010,Table15[If Material Anything Other than "Lead" in Column E,Was Material Ever Previously Lead?],G7010,Table15[Customer-Owned Portion],O7010),Table15[Unique ID],0),0)))</f>
        <v/>
      </c>
      <c r="X7010"/>
    </row>
    <row r="7011" spans="2:24" x14ac:dyDescent="0.25">
      <c r="B7011" s="146"/>
      <c r="C7011" s="31"/>
      <c r="D7011" s="31"/>
      <c r="E7011" s="44"/>
      <c r="F7011" s="43"/>
      <c r="G7011" s="84"/>
      <c r="H7011" s="31"/>
      <c r="I7011" s="208"/>
      <c r="J7011" s="84"/>
      <c r="K7011" s="31"/>
      <c r="L7011" s="31"/>
      <c r="M7011" s="169"/>
      <c r="N7011" s="148"/>
      <c r="O7011" s="106"/>
      <c r="P7011" s="43"/>
      <c r="Q7011" s="31"/>
      <c r="R7011" s="84"/>
      <c r="S7011" s="31"/>
      <c r="T7011" s="31"/>
      <c r="U7011" s="169"/>
      <c r="V7011" s="150"/>
      <c r="W7011" s="141" t="str" cm="1">
        <f t="array" ref="W7011">IF(SUM(LEN(B7011:V7011))=0,"",IF(OR(OR(ISBLANK(F7011),SUM(LEN(C7011),LEN(D7011))=0),AND(NOT(E7011="Unknown"),ISBLANK(J7011)),AND(NOT(O7011="Unknown"),ISBLANK(R7011))),"Missing Information", INDEX(Table15[Entire Service Line Classification], MATCH(SUMIFS(Table15[Unique ID],Table15[System-Owned Portion],E7011,Table15[If Material Anything Other than "Lead" in Column E,Was Material Ever Previously Lead?],G7011,Table15[Customer-Owned Portion],O7011),Table15[Unique ID],0),0)))</f>
        <v/>
      </c>
      <c r="X7011"/>
    </row>
    <row r="7012" spans="2:24" x14ac:dyDescent="0.25">
      <c r="B7012" s="146"/>
      <c r="C7012" s="31"/>
      <c r="D7012" s="31"/>
      <c r="E7012" s="44"/>
      <c r="F7012" s="43"/>
      <c r="G7012" s="84"/>
      <c r="H7012" s="31"/>
      <c r="I7012" s="208"/>
      <c r="J7012" s="84"/>
      <c r="K7012" s="31"/>
      <c r="L7012" s="31"/>
      <c r="M7012" s="169"/>
      <c r="N7012" s="148"/>
      <c r="O7012" s="106"/>
      <c r="P7012" s="43"/>
      <c r="Q7012" s="31"/>
      <c r="R7012" s="84"/>
      <c r="S7012" s="31"/>
      <c r="T7012" s="31"/>
      <c r="U7012" s="169"/>
      <c r="V7012" s="150"/>
      <c r="W7012" s="141" t="str" cm="1">
        <f t="array" ref="W7012">IF(SUM(LEN(B7012:V7012))=0,"",IF(OR(OR(ISBLANK(F7012),SUM(LEN(C7012),LEN(D7012))=0),AND(NOT(E7012="Unknown"),ISBLANK(J7012)),AND(NOT(O7012="Unknown"),ISBLANK(R7012))),"Missing Information", INDEX(Table15[Entire Service Line Classification], MATCH(SUMIFS(Table15[Unique ID],Table15[System-Owned Portion],E7012,Table15[If Material Anything Other than "Lead" in Column E,Was Material Ever Previously Lead?],G7012,Table15[Customer-Owned Portion],O7012),Table15[Unique ID],0),0)))</f>
        <v/>
      </c>
      <c r="X7012"/>
    </row>
    <row r="7013" spans="2:24" x14ac:dyDescent="0.25">
      <c r="B7013" s="146"/>
      <c r="C7013" s="31"/>
      <c r="D7013" s="31"/>
      <c r="E7013" s="44"/>
      <c r="F7013" s="43"/>
      <c r="G7013" s="84"/>
      <c r="H7013" s="31"/>
      <c r="I7013" s="208"/>
      <c r="J7013" s="84"/>
      <c r="K7013" s="31"/>
      <c r="L7013" s="31"/>
      <c r="M7013" s="169"/>
      <c r="N7013" s="148"/>
      <c r="O7013" s="106"/>
      <c r="P7013" s="43"/>
      <c r="Q7013" s="31"/>
      <c r="R7013" s="84"/>
      <c r="S7013" s="31"/>
      <c r="T7013" s="31"/>
      <c r="U7013" s="169"/>
      <c r="V7013" s="150"/>
      <c r="W7013" s="141" t="str" cm="1">
        <f t="array" ref="W7013">IF(SUM(LEN(B7013:V7013))=0,"",IF(OR(OR(ISBLANK(F7013),SUM(LEN(C7013),LEN(D7013))=0),AND(NOT(E7013="Unknown"),ISBLANK(J7013)),AND(NOT(O7013="Unknown"),ISBLANK(R7013))),"Missing Information", INDEX(Table15[Entire Service Line Classification], MATCH(SUMIFS(Table15[Unique ID],Table15[System-Owned Portion],E7013,Table15[If Material Anything Other than "Lead" in Column E,Was Material Ever Previously Lead?],G7013,Table15[Customer-Owned Portion],O7013),Table15[Unique ID],0),0)))</f>
        <v/>
      </c>
      <c r="X7013"/>
    </row>
    <row r="7014" spans="2:24" x14ac:dyDescent="0.25">
      <c r="B7014" s="146"/>
      <c r="C7014" s="31"/>
      <c r="D7014" s="31"/>
      <c r="E7014" s="44"/>
      <c r="F7014" s="43"/>
      <c r="G7014" s="84"/>
      <c r="H7014" s="31"/>
      <c r="I7014" s="208"/>
      <c r="J7014" s="84"/>
      <c r="K7014" s="31"/>
      <c r="L7014" s="31"/>
      <c r="M7014" s="169"/>
      <c r="N7014" s="148"/>
      <c r="O7014" s="106"/>
      <c r="P7014" s="43"/>
      <c r="Q7014" s="31"/>
      <c r="R7014" s="84"/>
      <c r="S7014" s="31"/>
      <c r="T7014" s="31"/>
      <c r="U7014" s="169"/>
      <c r="V7014" s="150"/>
      <c r="W7014" s="141" t="str" cm="1">
        <f t="array" ref="W7014">IF(SUM(LEN(B7014:V7014))=0,"",IF(OR(OR(ISBLANK(F7014),SUM(LEN(C7014),LEN(D7014))=0),AND(NOT(E7014="Unknown"),ISBLANK(J7014)),AND(NOT(O7014="Unknown"),ISBLANK(R7014))),"Missing Information", INDEX(Table15[Entire Service Line Classification], MATCH(SUMIFS(Table15[Unique ID],Table15[System-Owned Portion],E7014,Table15[If Material Anything Other than "Lead" in Column E,Was Material Ever Previously Lead?],G7014,Table15[Customer-Owned Portion],O7014),Table15[Unique ID],0),0)))</f>
        <v/>
      </c>
      <c r="X7014"/>
    </row>
    <row r="7015" spans="2:24" x14ac:dyDescent="0.25">
      <c r="B7015" s="146"/>
      <c r="C7015" s="31"/>
      <c r="D7015" s="31"/>
      <c r="E7015" s="44"/>
      <c r="F7015" s="43"/>
      <c r="G7015" s="84"/>
      <c r="H7015" s="31"/>
      <c r="I7015" s="208"/>
      <c r="J7015" s="84"/>
      <c r="K7015" s="31"/>
      <c r="L7015" s="31"/>
      <c r="M7015" s="169"/>
      <c r="N7015" s="148"/>
      <c r="O7015" s="106"/>
      <c r="P7015" s="43"/>
      <c r="Q7015" s="31"/>
      <c r="R7015" s="84"/>
      <c r="S7015" s="31"/>
      <c r="T7015" s="31"/>
      <c r="U7015" s="169"/>
      <c r="V7015" s="150"/>
      <c r="W7015" s="141" t="str" cm="1">
        <f t="array" ref="W7015">IF(SUM(LEN(B7015:V7015))=0,"",IF(OR(OR(ISBLANK(F7015),SUM(LEN(C7015),LEN(D7015))=0),AND(NOT(E7015="Unknown"),ISBLANK(J7015)),AND(NOT(O7015="Unknown"),ISBLANK(R7015))),"Missing Information", INDEX(Table15[Entire Service Line Classification], MATCH(SUMIFS(Table15[Unique ID],Table15[System-Owned Portion],E7015,Table15[If Material Anything Other than "Lead" in Column E,Was Material Ever Previously Lead?],G7015,Table15[Customer-Owned Portion],O7015),Table15[Unique ID],0),0)))</f>
        <v/>
      </c>
      <c r="X7015"/>
    </row>
    <row r="7016" spans="2:24" x14ac:dyDescent="0.25">
      <c r="B7016" s="146"/>
      <c r="C7016" s="31"/>
      <c r="D7016" s="31"/>
      <c r="E7016" s="44"/>
      <c r="F7016" s="43"/>
      <c r="G7016" s="84"/>
      <c r="H7016" s="31"/>
      <c r="I7016" s="208"/>
      <c r="J7016" s="84"/>
      <c r="K7016" s="31"/>
      <c r="L7016" s="31"/>
      <c r="M7016" s="169"/>
      <c r="N7016" s="148"/>
      <c r="O7016" s="106"/>
      <c r="P7016" s="43"/>
      <c r="Q7016" s="31"/>
      <c r="R7016" s="84"/>
      <c r="S7016" s="31"/>
      <c r="T7016" s="31"/>
      <c r="U7016" s="169"/>
      <c r="V7016" s="150"/>
      <c r="W7016" s="141" t="str" cm="1">
        <f t="array" ref="W7016">IF(SUM(LEN(B7016:V7016))=0,"",IF(OR(OR(ISBLANK(F7016),SUM(LEN(C7016),LEN(D7016))=0),AND(NOT(E7016="Unknown"),ISBLANK(J7016)),AND(NOT(O7016="Unknown"),ISBLANK(R7016))),"Missing Information", INDEX(Table15[Entire Service Line Classification], MATCH(SUMIFS(Table15[Unique ID],Table15[System-Owned Portion],E7016,Table15[If Material Anything Other than "Lead" in Column E,Was Material Ever Previously Lead?],G7016,Table15[Customer-Owned Portion],O7016),Table15[Unique ID],0),0)))</f>
        <v/>
      </c>
      <c r="X7016"/>
    </row>
    <row r="7017" spans="2:24" x14ac:dyDescent="0.25">
      <c r="B7017" s="146"/>
      <c r="C7017" s="31"/>
      <c r="D7017" s="31"/>
      <c r="E7017" s="44"/>
      <c r="F7017" s="43"/>
      <c r="G7017" s="84"/>
      <c r="H7017" s="31"/>
      <c r="I7017" s="208"/>
      <c r="J7017" s="84"/>
      <c r="K7017" s="31"/>
      <c r="L7017" s="31"/>
      <c r="M7017" s="169"/>
      <c r="N7017" s="148"/>
      <c r="O7017" s="106"/>
      <c r="P7017" s="43"/>
      <c r="Q7017" s="31"/>
      <c r="R7017" s="84"/>
      <c r="S7017" s="31"/>
      <c r="T7017" s="31"/>
      <c r="U7017" s="169"/>
      <c r="V7017" s="150"/>
      <c r="W7017" s="141" t="str" cm="1">
        <f t="array" ref="W7017">IF(SUM(LEN(B7017:V7017))=0,"",IF(OR(OR(ISBLANK(F7017),SUM(LEN(C7017),LEN(D7017))=0),AND(NOT(E7017="Unknown"),ISBLANK(J7017)),AND(NOT(O7017="Unknown"),ISBLANK(R7017))),"Missing Information", INDEX(Table15[Entire Service Line Classification], MATCH(SUMIFS(Table15[Unique ID],Table15[System-Owned Portion],E7017,Table15[If Material Anything Other than "Lead" in Column E,Was Material Ever Previously Lead?],G7017,Table15[Customer-Owned Portion],O7017),Table15[Unique ID],0),0)))</f>
        <v/>
      </c>
      <c r="X7017"/>
    </row>
    <row r="7018" spans="2:24" x14ac:dyDescent="0.25">
      <c r="B7018" s="146"/>
      <c r="C7018" s="31"/>
      <c r="D7018" s="31"/>
      <c r="E7018" s="44"/>
      <c r="F7018" s="43"/>
      <c r="G7018" s="84"/>
      <c r="H7018" s="31"/>
      <c r="I7018" s="208"/>
      <c r="J7018" s="84"/>
      <c r="K7018" s="31"/>
      <c r="L7018" s="31"/>
      <c r="M7018" s="169"/>
      <c r="N7018" s="148"/>
      <c r="O7018" s="106"/>
      <c r="P7018" s="43"/>
      <c r="Q7018" s="31"/>
      <c r="R7018" s="84"/>
      <c r="S7018" s="31"/>
      <c r="T7018" s="31"/>
      <c r="U7018" s="169"/>
      <c r="V7018" s="150"/>
      <c r="W7018" s="141" t="str" cm="1">
        <f t="array" ref="W7018">IF(SUM(LEN(B7018:V7018))=0,"",IF(OR(OR(ISBLANK(F7018),SUM(LEN(C7018),LEN(D7018))=0),AND(NOT(E7018="Unknown"),ISBLANK(J7018)),AND(NOT(O7018="Unknown"),ISBLANK(R7018))),"Missing Information", INDEX(Table15[Entire Service Line Classification], MATCH(SUMIFS(Table15[Unique ID],Table15[System-Owned Portion],E7018,Table15[If Material Anything Other than "Lead" in Column E,Was Material Ever Previously Lead?],G7018,Table15[Customer-Owned Portion],O7018),Table15[Unique ID],0),0)))</f>
        <v/>
      </c>
      <c r="X7018"/>
    </row>
    <row r="7019" spans="2:24" x14ac:dyDescent="0.25">
      <c r="B7019" s="146"/>
      <c r="C7019" s="31"/>
      <c r="D7019" s="31"/>
      <c r="E7019" s="44"/>
      <c r="F7019" s="43"/>
      <c r="G7019" s="84"/>
      <c r="H7019" s="31"/>
      <c r="I7019" s="208"/>
      <c r="J7019" s="84"/>
      <c r="K7019" s="31"/>
      <c r="L7019" s="31"/>
      <c r="M7019" s="169"/>
      <c r="N7019" s="148"/>
      <c r="O7019" s="106"/>
      <c r="P7019" s="43"/>
      <c r="Q7019" s="31"/>
      <c r="R7019" s="84"/>
      <c r="S7019" s="31"/>
      <c r="T7019" s="31"/>
      <c r="U7019" s="169"/>
      <c r="V7019" s="150"/>
      <c r="W7019" s="141" t="str" cm="1">
        <f t="array" ref="W7019">IF(SUM(LEN(B7019:V7019))=0,"",IF(OR(OR(ISBLANK(F7019),SUM(LEN(C7019),LEN(D7019))=0),AND(NOT(E7019="Unknown"),ISBLANK(J7019)),AND(NOT(O7019="Unknown"),ISBLANK(R7019))),"Missing Information", INDEX(Table15[Entire Service Line Classification], MATCH(SUMIFS(Table15[Unique ID],Table15[System-Owned Portion],E7019,Table15[If Material Anything Other than "Lead" in Column E,Was Material Ever Previously Lead?],G7019,Table15[Customer-Owned Portion],O7019),Table15[Unique ID],0),0)))</f>
        <v/>
      </c>
      <c r="X7019"/>
    </row>
    <row r="7020" spans="2:24" x14ac:dyDescent="0.25">
      <c r="B7020" s="146"/>
      <c r="C7020" s="31"/>
      <c r="D7020" s="31"/>
      <c r="E7020" s="44"/>
      <c r="F7020" s="43"/>
      <c r="G7020" s="84"/>
      <c r="H7020" s="31"/>
      <c r="I7020" s="208"/>
      <c r="J7020" s="84"/>
      <c r="K7020" s="31"/>
      <c r="L7020" s="31"/>
      <c r="M7020" s="169"/>
      <c r="N7020" s="148"/>
      <c r="O7020" s="106"/>
      <c r="P7020" s="43"/>
      <c r="Q7020" s="31"/>
      <c r="R7020" s="84"/>
      <c r="S7020" s="31"/>
      <c r="T7020" s="31"/>
      <c r="U7020" s="169"/>
      <c r="V7020" s="150"/>
      <c r="W7020" s="141" t="str" cm="1">
        <f t="array" ref="W7020">IF(SUM(LEN(B7020:V7020))=0,"",IF(OR(OR(ISBLANK(F7020),SUM(LEN(C7020),LEN(D7020))=0),AND(NOT(E7020="Unknown"),ISBLANK(J7020)),AND(NOT(O7020="Unknown"),ISBLANK(R7020))),"Missing Information", INDEX(Table15[Entire Service Line Classification], MATCH(SUMIFS(Table15[Unique ID],Table15[System-Owned Portion],E7020,Table15[If Material Anything Other than "Lead" in Column E,Was Material Ever Previously Lead?],G7020,Table15[Customer-Owned Portion],O7020),Table15[Unique ID],0),0)))</f>
        <v/>
      </c>
      <c r="X7020"/>
    </row>
    <row r="7021" spans="2:24" x14ac:dyDescent="0.25">
      <c r="B7021" s="146"/>
      <c r="C7021" s="31"/>
      <c r="D7021" s="31"/>
      <c r="E7021" s="44"/>
      <c r="F7021" s="43"/>
      <c r="G7021" s="84"/>
      <c r="H7021" s="31"/>
      <c r="I7021" s="208"/>
      <c r="J7021" s="84"/>
      <c r="K7021" s="31"/>
      <c r="L7021" s="31"/>
      <c r="M7021" s="169"/>
      <c r="N7021" s="148"/>
      <c r="O7021" s="106"/>
      <c r="P7021" s="43"/>
      <c r="Q7021" s="31"/>
      <c r="R7021" s="84"/>
      <c r="S7021" s="31"/>
      <c r="T7021" s="31"/>
      <c r="U7021" s="169"/>
      <c r="V7021" s="150"/>
      <c r="W7021" s="141" t="str" cm="1">
        <f t="array" ref="W7021">IF(SUM(LEN(B7021:V7021))=0,"",IF(OR(OR(ISBLANK(F7021),SUM(LEN(C7021),LEN(D7021))=0),AND(NOT(E7021="Unknown"),ISBLANK(J7021)),AND(NOT(O7021="Unknown"),ISBLANK(R7021))),"Missing Information", INDEX(Table15[Entire Service Line Classification], MATCH(SUMIFS(Table15[Unique ID],Table15[System-Owned Portion],E7021,Table15[If Material Anything Other than "Lead" in Column E,Was Material Ever Previously Lead?],G7021,Table15[Customer-Owned Portion],O7021),Table15[Unique ID],0),0)))</f>
        <v/>
      </c>
      <c r="X7021"/>
    </row>
    <row r="7022" spans="2:24" x14ac:dyDescent="0.25">
      <c r="B7022" s="146"/>
      <c r="C7022" s="31"/>
      <c r="D7022" s="31"/>
      <c r="E7022" s="44"/>
      <c r="F7022" s="43"/>
      <c r="G7022" s="84"/>
      <c r="H7022" s="31"/>
      <c r="I7022" s="208"/>
      <c r="J7022" s="84"/>
      <c r="K7022" s="31"/>
      <c r="L7022" s="31"/>
      <c r="M7022" s="169"/>
      <c r="N7022" s="148"/>
      <c r="O7022" s="106"/>
      <c r="P7022" s="43"/>
      <c r="Q7022" s="31"/>
      <c r="R7022" s="84"/>
      <c r="S7022" s="31"/>
      <c r="T7022" s="31"/>
      <c r="U7022" s="169"/>
      <c r="V7022" s="150"/>
      <c r="W7022" s="141" t="str" cm="1">
        <f t="array" ref="W7022">IF(SUM(LEN(B7022:V7022))=0,"",IF(OR(OR(ISBLANK(F7022),SUM(LEN(C7022),LEN(D7022))=0),AND(NOT(E7022="Unknown"),ISBLANK(J7022)),AND(NOT(O7022="Unknown"),ISBLANK(R7022))),"Missing Information", INDEX(Table15[Entire Service Line Classification], MATCH(SUMIFS(Table15[Unique ID],Table15[System-Owned Portion],E7022,Table15[If Material Anything Other than "Lead" in Column E,Was Material Ever Previously Lead?],G7022,Table15[Customer-Owned Portion],O7022),Table15[Unique ID],0),0)))</f>
        <v/>
      </c>
      <c r="X7022"/>
    </row>
    <row r="7023" spans="2:24" x14ac:dyDescent="0.25">
      <c r="B7023" s="146"/>
      <c r="C7023" s="31"/>
      <c r="D7023" s="31"/>
      <c r="E7023" s="44"/>
      <c r="F7023" s="43"/>
      <c r="G7023" s="84"/>
      <c r="H7023" s="31"/>
      <c r="I7023" s="208"/>
      <c r="J7023" s="84"/>
      <c r="K7023" s="31"/>
      <c r="L7023" s="31"/>
      <c r="M7023" s="169"/>
      <c r="N7023" s="148"/>
      <c r="O7023" s="106"/>
      <c r="P7023" s="43"/>
      <c r="Q7023" s="31"/>
      <c r="R7023" s="84"/>
      <c r="S7023" s="31"/>
      <c r="T7023" s="31"/>
      <c r="U7023" s="169"/>
      <c r="V7023" s="150"/>
      <c r="W7023" s="141" t="str" cm="1">
        <f t="array" ref="W7023">IF(SUM(LEN(B7023:V7023))=0,"",IF(OR(OR(ISBLANK(F7023),SUM(LEN(C7023),LEN(D7023))=0),AND(NOT(E7023="Unknown"),ISBLANK(J7023)),AND(NOT(O7023="Unknown"),ISBLANK(R7023))),"Missing Information", INDEX(Table15[Entire Service Line Classification], MATCH(SUMIFS(Table15[Unique ID],Table15[System-Owned Portion],E7023,Table15[If Material Anything Other than "Lead" in Column E,Was Material Ever Previously Lead?],G7023,Table15[Customer-Owned Portion],O7023),Table15[Unique ID],0),0)))</f>
        <v/>
      </c>
      <c r="X7023"/>
    </row>
    <row r="7024" spans="2:24" x14ac:dyDescent="0.25">
      <c r="B7024" s="146"/>
      <c r="C7024" s="31"/>
      <c r="D7024" s="31"/>
      <c r="E7024" s="44"/>
      <c r="F7024" s="43"/>
      <c r="G7024" s="84"/>
      <c r="H7024" s="31"/>
      <c r="I7024" s="208"/>
      <c r="J7024" s="84"/>
      <c r="K7024" s="31"/>
      <c r="L7024" s="31"/>
      <c r="M7024" s="169"/>
      <c r="N7024" s="148"/>
      <c r="O7024" s="106"/>
      <c r="P7024" s="43"/>
      <c r="Q7024" s="31"/>
      <c r="R7024" s="84"/>
      <c r="S7024" s="31"/>
      <c r="T7024" s="31"/>
      <c r="U7024" s="169"/>
      <c r="V7024" s="150"/>
      <c r="W7024" s="141" t="str" cm="1">
        <f t="array" ref="W7024">IF(SUM(LEN(B7024:V7024))=0,"",IF(OR(OR(ISBLANK(F7024),SUM(LEN(C7024),LEN(D7024))=0),AND(NOT(E7024="Unknown"),ISBLANK(J7024)),AND(NOT(O7024="Unknown"),ISBLANK(R7024))),"Missing Information", INDEX(Table15[Entire Service Line Classification], MATCH(SUMIFS(Table15[Unique ID],Table15[System-Owned Portion],E7024,Table15[If Material Anything Other than "Lead" in Column E,Was Material Ever Previously Lead?],G7024,Table15[Customer-Owned Portion],O7024),Table15[Unique ID],0),0)))</f>
        <v/>
      </c>
      <c r="X7024"/>
    </row>
    <row r="7025" spans="2:24" x14ac:dyDescent="0.25">
      <c r="B7025" s="146"/>
      <c r="C7025" s="31"/>
      <c r="D7025" s="31"/>
      <c r="E7025" s="44"/>
      <c r="F7025" s="43"/>
      <c r="G7025" s="84"/>
      <c r="H7025" s="31"/>
      <c r="I7025" s="208"/>
      <c r="J7025" s="84"/>
      <c r="K7025" s="31"/>
      <c r="L7025" s="31"/>
      <c r="M7025" s="169"/>
      <c r="N7025" s="148"/>
      <c r="O7025" s="106"/>
      <c r="P7025" s="43"/>
      <c r="Q7025" s="31"/>
      <c r="R7025" s="84"/>
      <c r="S7025" s="31"/>
      <c r="T7025" s="31"/>
      <c r="U7025" s="169"/>
      <c r="V7025" s="150"/>
      <c r="W7025" s="141" t="str" cm="1">
        <f t="array" ref="W7025">IF(SUM(LEN(B7025:V7025))=0,"",IF(OR(OR(ISBLANK(F7025),SUM(LEN(C7025),LEN(D7025))=0),AND(NOT(E7025="Unknown"),ISBLANK(J7025)),AND(NOT(O7025="Unknown"),ISBLANK(R7025))),"Missing Information", INDEX(Table15[Entire Service Line Classification], MATCH(SUMIFS(Table15[Unique ID],Table15[System-Owned Portion],E7025,Table15[If Material Anything Other than "Lead" in Column E,Was Material Ever Previously Lead?],G7025,Table15[Customer-Owned Portion],O7025),Table15[Unique ID],0),0)))</f>
        <v/>
      </c>
      <c r="X7025"/>
    </row>
    <row r="7026" spans="2:24" x14ac:dyDescent="0.25">
      <c r="B7026" s="146"/>
      <c r="C7026" s="31"/>
      <c r="D7026" s="31"/>
      <c r="E7026" s="44"/>
      <c r="F7026" s="43"/>
      <c r="G7026" s="84"/>
      <c r="H7026" s="31"/>
      <c r="I7026" s="208"/>
      <c r="J7026" s="84"/>
      <c r="K7026" s="31"/>
      <c r="L7026" s="31"/>
      <c r="M7026" s="169"/>
      <c r="N7026" s="148"/>
      <c r="O7026" s="106"/>
      <c r="P7026" s="43"/>
      <c r="Q7026" s="31"/>
      <c r="R7026" s="84"/>
      <c r="S7026" s="31"/>
      <c r="T7026" s="31"/>
      <c r="U7026" s="169"/>
      <c r="V7026" s="150"/>
      <c r="W7026" s="141" t="str" cm="1">
        <f t="array" ref="W7026">IF(SUM(LEN(B7026:V7026))=0,"",IF(OR(OR(ISBLANK(F7026),SUM(LEN(C7026),LEN(D7026))=0),AND(NOT(E7026="Unknown"),ISBLANK(J7026)),AND(NOT(O7026="Unknown"),ISBLANK(R7026))),"Missing Information", INDEX(Table15[Entire Service Line Classification], MATCH(SUMIFS(Table15[Unique ID],Table15[System-Owned Portion],E7026,Table15[If Material Anything Other than "Lead" in Column E,Was Material Ever Previously Lead?],G7026,Table15[Customer-Owned Portion],O7026),Table15[Unique ID],0),0)))</f>
        <v/>
      </c>
      <c r="X7026"/>
    </row>
    <row r="7027" spans="2:24" x14ac:dyDescent="0.25">
      <c r="B7027" s="146"/>
      <c r="C7027" s="31"/>
      <c r="D7027" s="31"/>
      <c r="E7027" s="44"/>
      <c r="F7027" s="43"/>
      <c r="G7027" s="84"/>
      <c r="H7027" s="31"/>
      <c r="I7027" s="208"/>
      <c r="J7027" s="84"/>
      <c r="K7027" s="31"/>
      <c r="L7027" s="31"/>
      <c r="M7027" s="169"/>
      <c r="N7027" s="148"/>
      <c r="O7027" s="106"/>
      <c r="P7027" s="43"/>
      <c r="Q7027" s="31"/>
      <c r="R7027" s="84"/>
      <c r="S7027" s="31"/>
      <c r="T7027" s="31"/>
      <c r="U7027" s="169"/>
      <c r="V7027" s="150"/>
      <c r="W7027" s="141" t="str" cm="1">
        <f t="array" ref="W7027">IF(SUM(LEN(B7027:V7027))=0,"",IF(OR(OR(ISBLANK(F7027),SUM(LEN(C7027),LEN(D7027))=0),AND(NOT(E7027="Unknown"),ISBLANK(J7027)),AND(NOT(O7027="Unknown"),ISBLANK(R7027))),"Missing Information", INDEX(Table15[Entire Service Line Classification], MATCH(SUMIFS(Table15[Unique ID],Table15[System-Owned Portion],E7027,Table15[If Material Anything Other than "Lead" in Column E,Was Material Ever Previously Lead?],G7027,Table15[Customer-Owned Portion],O7027),Table15[Unique ID],0),0)))</f>
        <v/>
      </c>
      <c r="X7027"/>
    </row>
    <row r="7028" spans="2:24" x14ac:dyDescent="0.25">
      <c r="B7028" s="146"/>
      <c r="C7028" s="31"/>
      <c r="D7028" s="31"/>
      <c r="E7028" s="44"/>
      <c r="F7028" s="43"/>
      <c r="G7028" s="84"/>
      <c r="H7028" s="31"/>
      <c r="I7028" s="208"/>
      <c r="J7028" s="84"/>
      <c r="K7028" s="31"/>
      <c r="L7028" s="31"/>
      <c r="M7028" s="169"/>
      <c r="N7028" s="148"/>
      <c r="O7028" s="106"/>
      <c r="P7028" s="43"/>
      <c r="Q7028" s="31"/>
      <c r="R7028" s="84"/>
      <c r="S7028" s="31"/>
      <c r="T7028" s="31"/>
      <c r="U7028" s="169"/>
      <c r="V7028" s="150"/>
      <c r="W7028" s="141" t="str" cm="1">
        <f t="array" ref="W7028">IF(SUM(LEN(B7028:V7028))=0,"",IF(OR(OR(ISBLANK(F7028),SUM(LEN(C7028),LEN(D7028))=0),AND(NOT(E7028="Unknown"),ISBLANK(J7028)),AND(NOT(O7028="Unknown"),ISBLANK(R7028))),"Missing Information", INDEX(Table15[Entire Service Line Classification], MATCH(SUMIFS(Table15[Unique ID],Table15[System-Owned Portion],E7028,Table15[If Material Anything Other than "Lead" in Column E,Was Material Ever Previously Lead?],G7028,Table15[Customer-Owned Portion],O7028),Table15[Unique ID],0),0)))</f>
        <v/>
      </c>
      <c r="X7028"/>
    </row>
    <row r="7029" spans="2:24" x14ac:dyDescent="0.25">
      <c r="B7029" s="146"/>
      <c r="C7029" s="31"/>
      <c r="D7029" s="31"/>
      <c r="E7029" s="44"/>
      <c r="F7029" s="43"/>
      <c r="G7029" s="84"/>
      <c r="H7029" s="31"/>
      <c r="I7029" s="208"/>
      <c r="J7029" s="84"/>
      <c r="K7029" s="31"/>
      <c r="L7029" s="31"/>
      <c r="M7029" s="169"/>
      <c r="N7029" s="148"/>
      <c r="O7029" s="106"/>
      <c r="P7029" s="43"/>
      <c r="Q7029" s="31"/>
      <c r="R7029" s="84"/>
      <c r="S7029" s="31"/>
      <c r="T7029" s="31"/>
      <c r="U7029" s="169"/>
      <c r="V7029" s="150"/>
      <c r="W7029" s="141" t="str" cm="1">
        <f t="array" ref="W7029">IF(SUM(LEN(B7029:V7029))=0,"",IF(OR(OR(ISBLANK(F7029),SUM(LEN(C7029),LEN(D7029))=0),AND(NOT(E7029="Unknown"),ISBLANK(J7029)),AND(NOT(O7029="Unknown"),ISBLANK(R7029))),"Missing Information", INDEX(Table15[Entire Service Line Classification], MATCH(SUMIFS(Table15[Unique ID],Table15[System-Owned Portion],E7029,Table15[If Material Anything Other than "Lead" in Column E,Was Material Ever Previously Lead?],G7029,Table15[Customer-Owned Portion],O7029),Table15[Unique ID],0),0)))</f>
        <v/>
      </c>
      <c r="X7029"/>
    </row>
    <row r="7030" spans="2:24" x14ac:dyDescent="0.25">
      <c r="B7030" s="146"/>
      <c r="C7030" s="31"/>
      <c r="D7030" s="31"/>
      <c r="E7030" s="44"/>
      <c r="F7030" s="43"/>
      <c r="G7030" s="84"/>
      <c r="H7030" s="31"/>
      <c r="I7030" s="208"/>
      <c r="J7030" s="84"/>
      <c r="K7030" s="31"/>
      <c r="L7030" s="31"/>
      <c r="M7030" s="169"/>
      <c r="N7030" s="148"/>
      <c r="O7030" s="106"/>
      <c r="P7030" s="43"/>
      <c r="Q7030" s="31"/>
      <c r="R7030" s="84"/>
      <c r="S7030" s="31"/>
      <c r="T7030" s="31"/>
      <c r="U7030" s="169"/>
      <c r="V7030" s="150"/>
      <c r="W7030" s="141" t="str" cm="1">
        <f t="array" ref="W7030">IF(SUM(LEN(B7030:V7030))=0,"",IF(OR(OR(ISBLANK(F7030),SUM(LEN(C7030),LEN(D7030))=0),AND(NOT(E7030="Unknown"),ISBLANK(J7030)),AND(NOT(O7030="Unknown"),ISBLANK(R7030))),"Missing Information", INDEX(Table15[Entire Service Line Classification], MATCH(SUMIFS(Table15[Unique ID],Table15[System-Owned Portion],E7030,Table15[If Material Anything Other than "Lead" in Column E,Was Material Ever Previously Lead?],G7030,Table15[Customer-Owned Portion],O7030),Table15[Unique ID],0),0)))</f>
        <v/>
      </c>
      <c r="X7030"/>
    </row>
    <row r="7031" spans="2:24" x14ac:dyDescent="0.25">
      <c r="B7031" s="146"/>
      <c r="C7031" s="31"/>
      <c r="D7031" s="31"/>
      <c r="E7031" s="44"/>
      <c r="F7031" s="43"/>
      <c r="G7031" s="84"/>
      <c r="H7031" s="31"/>
      <c r="I7031" s="208"/>
      <c r="J7031" s="84"/>
      <c r="K7031" s="31"/>
      <c r="L7031" s="31"/>
      <c r="M7031" s="169"/>
      <c r="N7031" s="148"/>
      <c r="O7031" s="106"/>
      <c r="P7031" s="43"/>
      <c r="Q7031" s="31"/>
      <c r="R7031" s="84"/>
      <c r="S7031" s="31"/>
      <c r="T7031" s="31"/>
      <c r="U7031" s="169"/>
      <c r="V7031" s="150"/>
      <c r="W7031" s="141" t="str" cm="1">
        <f t="array" ref="W7031">IF(SUM(LEN(B7031:V7031))=0,"",IF(OR(OR(ISBLANK(F7031),SUM(LEN(C7031),LEN(D7031))=0),AND(NOT(E7031="Unknown"),ISBLANK(J7031)),AND(NOT(O7031="Unknown"),ISBLANK(R7031))),"Missing Information", INDEX(Table15[Entire Service Line Classification], MATCH(SUMIFS(Table15[Unique ID],Table15[System-Owned Portion],E7031,Table15[If Material Anything Other than "Lead" in Column E,Was Material Ever Previously Lead?],G7031,Table15[Customer-Owned Portion],O7031),Table15[Unique ID],0),0)))</f>
        <v/>
      </c>
      <c r="X7031"/>
    </row>
    <row r="7032" spans="2:24" x14ac:dyDescent="0.25">
      <c r="B7032" s="146"/>
      <c r="C7032" s="31"/>
      <c r="D7032" s="31"/>
      <c r="E7032" s="44"/>
      <c r="F7032" s="43"/>
      <c r="G7032" s="84"/>
      <c r="H7032" s="31"/>
      <c r="I7032" s="208"/>
      <c r="J7032" s="84"/>
      <c r="K7032" s="31"/>
      <c r="L7032" s="31"/>
      <c r="M7032" s="169"/>
      <c r="N7032" s="148"/>
      <c r="O7032" s="106"/>
      <c r="P7032" s="43"/>
      <c r="Q7032" s="31"/>
      <c r="R7032" s="84"/>
      <c r="S7032" s="31"/>
      <c r="T7032" s="31"/>
      <c r="U7032" s="169"/>
      <c r="V7032" s="150"/>
      <c r="W7032" s="141" t="str" cm="1">
        <f t="array" ref="W7032">IF(SUM(LEN(B7032:V7032))=0,"",IF(OR(OR(ISBLANK(F7032),SUM(LEN(C7032),LEN(D7032))=0),AND(NOT(E7032="Unknown"),ISBLANK(J7032)),AND(NOT(O7032="Unknown"),ISBLANK(R7032))),"Missing Information", INDEX(Table15[Entire Service Line Classification], MATCH(SUMIFS(Table15[Unique ID],Table15[System-Owned Portion],E7032,Table15[If Material Anything Other than "Lead" in Column E,Was Material Ever Previously Lead?],G7032,Table15[Customer-Owned Portion],O7032),Table15[Unique ID],0),0)))</f>
        <v/>
      </c>
      <c r="X7032"/>
    </row>
    <row r="7033" spans="2:24" x14ac:dyDescent="0.25">
      <c r="B7033" s="146"/>
      <c r="C7033" s="31"/>
      <c r="D7033" s="31"/>
      <c r="E7033" s="44"/>
      <c r="F7033" s="43"/>
      <c r="G7033" s="84"/>
      <c r="H7033" s="31"/>
      <c r="I7033" s="208"/>
      <c r="J7033" s="84"/>
      <c r="K7033" s="31"/>
      <c r="L7033" s="31"/>
      <c r="M7033" s="169"/>
      <c r="N7033" s="148"/>
      <c r="O7033" s="106"/>
      <c r="P7033" s="43"/>
      <c r="Q7033" s="31"/>
      <c r="R7033" s="84"/>
      <c r="S7033" s="31"/>
      <c r="T7033" s="31"/>
      <c r="U7033" s="169"/>
      <c r="V7033" s="150"/>
      <c r="W7033" s="141" t="str" cm="1">
        <f t="array" ref="W7033">IF(SUM(LEN(B7033:V7033))=0,"",IF(OR(OR(ISBLANK(F7033),SUM(LEN(C7033),LEN(D7033))=0),AND(NOT(E7033="Unknown"),ISBLANK(J7033)),AND(NOT(O7033="Unknown"),ISBLANK(R7033))),"Missing Information", INDEX(Table15[Entire Service Line Classification], MATCH(SUMIFS(Table15[Unique ID],Table15[System-Owned Portion],E7033,Table15[If Material Anything Other than "Lead" in Column E,Was Material Ever Previously Lead?],G7033,Table15[Customer-Owned Portion],O7033),Table15[Unique ID],0),0)))</f>
        <v/>
      </c>
      <c r="X7033"/>
    </row>
    <row r="7034" spans="2:24" x14ac:dyDescent="0.25">
      <c r="B7034" s="146"/>
      <c r="C7034" s="31"/>
      <c r="D7034" s="31"/>
      <c r="E7034" s="44"/>
      <c r="F7034" s="43"/>
      <c r="G7034" s="84"/>
      <c r="H7034" s="31"/>
      <c r="I7034" s="208"/>
      <c r="J7034" s="84"/>
      <c r="K7034" s="31"/>
      <c r="L7034" s="31"/>
      <c r="M7034" s="169"/>
      <c r="N7034" s="148"/>
      <c r="O7034" s="106"/>
      <c r="P7034" s="43"/>
      <c r="Q7034" s="31"/>
      <c r="R7034" s="84"/>
      <c r="S7034" s="31"/>
      <c r="T7034" s="31"/>
      <c r="U7034" s="169"/>
      <c r="V7034" s="150"/>
      <c r="W7034" s="141" t="str" cm="1">
        <f t="array" ref="W7034">IF(SUM(LEN(B7034:V7034))=0,"",IF(OR(OR(ISBLANK(F7034),SUM(LEN(C7034),LEN(D7034))=0),AND(NOT(E7034="Unknown"),ISBLANK(J7034)),AND(NOT(O7034="Unknown"),ISBLANK(R7034))),"Missing Information", INDEX(Table15[Entire Service Line Classification], MATCH(SUMIFS(Table15[Unique ID],Table15[System-Owned Portion],E7034,Table15[If Material Anything Other than "Lead" in Column E,Was Material Ever Previously Lead?],G7034,Table15[Customer-Owned Portion],O7034),Table15[Unique ID],0),0)))</f>
        <v/>
      </c>
      <c r="X7034"/>
    </row>
    <row r="7035" spans="2:24" x14ac:dyDescent="0.25">
      <c r="B7035" s="146"/>
      <c r="C7035" s="31"/>
      <c r="D7035" s="31"/>
      <c r="E7035" s="44"/>
      <c r="F7035" s="43"/>
      <c r="G7035" s="84"/>
      <c r="H7035" s="31"/>
      <c r="I7035" s="208"/>
      <c r="J7035" s="84"/>
      <c r="K7035" s="31"/>
      <c r="L7035" s="31"/>
      <c r="M7035" s="169"/>
      <c r="N7035" s="148"/>
      <c r="O7035" s="106"/>
      <c r="P7035" s="43"/>
      <c r="Q7035" s="31"/>
      <c r="R7035" s="84"/>
      <c r="S7035" s="31"/>
      <c r="T7035" s="31"/>
      <c r="U7035" s="169"/>
      <c r="V7035" s="150"/>
      <c r="W7035" s="141" t="str" cm="1">
        <f t="array" ref="W7035">IF(SUM(LEN(B7035:V7035))=0,"",IF(OR(OR(ISBLANK(F7035),SUM(LEN(C7035),LEN(D7035))=0),AND(NOT(E7035="Unknown"),ISBLANK(J7035)),AND(NOT(O7035="Unknown"),ISBLANK(R7035))),"Missing Information", INDEX(Table15[Entire Service Line Classification], MATCH(SUMIFS(Table15[Unique ID],Table15[System-Owned Portion],E7035,Table15[If Material Anything Other than "Lead" in Column E,Was Material Ever Previously Lead?],G7035,Table15[Customer-Owned Portion],O7035),Table15[Unique ID],0),0)))</f>
        <v/>
      </c>
      <c r="X7035"/>
    </row>
    <row r="7036" spans="2:24" x14ac:dyDescent="0.25">
      <c r="B7036" s="146"/>
      <c r="C7036" s="31"/>
      <c r="D7036" s="31"/>
      <c r="E7036" s="44"/>
      <c r="F7036" s="43"/>
      <c r="G7036" s="84"/>
      <c r="H7036" s="31"/>
      <c r="I7036" s="208"/>
      <c r="J7036" s="84"/>
      <c r="K7036" s="31"/>
      <c r="L7036" s="31"/>
      <c r="M7036" s="169"/>
      <c r="N7036" s="148"/>
      <c r="O7036" s="106"/>
      <c r="P7036" s="43"/>
      <c r="Q7036" s="31"/>
      <c r="R7036" s="84"/>
      <c r="S7036" s="31"/>
      <c r="T7036" s="31"/>
      <c r="U7036" s="169"/>
      <c r="V7036" s="150"/>
      <c r="W7036" s="141" t="str" cm="1">
        <f t="array" ref="W7036">IF(SUM(LEN(B7036:V7036))=0,"",IF(OR(OR(ISBLANK(F7036),SUM(LEN(C7036),LEN(D7036))=0),AND(NOT(E7036="Unknown"),ISBLANK(J7036)),AND(NOT(O7036="Unknown"),ISBLANK(R7036))),"Missing Information", INDEX(Table15[Entire Service Line Classification], MATCH(SUMIFS(Table15[Unique ID],Table15[System-Owned Portion],E7036,Table15[If Material Anything Other than "Lead" in Column E,Was Material Ever Previously Lead?],G7036,Table15[Customer-Owned Portion],O7036),Table15[Unique ID],0),0)))</f>
        <v/>
      </c>
      <c r="X7036"/>
    </row>
    <row r="7037" spans="2:24" x14ac:dyDescent="0.25">
      <c r="B7037" s="146"/>
      <c r="C7037" s="31"/>
      <c r="D7037" s="31"/>
      <c r="E7037" s="44"/>
      <c r="F7037" s="43"/>
      <c r="G7037" s="84"/>
      <c r="H7037" s="31"/>
      <c r="I7037" s="208"/>
      <c r="J7037" s="84"/>
      <c r="K7037" s="31"/>
      <c r="L7037" s="31"/>
      <c r="M7037" s="169"/>
      <c r="N7037" s="148"/>
      <c r="O7037" s="106"/>
      <c r="P7037" s="43"/>
      <c r="Q7037" s="31"/>
      <c r="R7037" s="84"/>
      <c r="S7037" s="31"/>
      <c r="T7037" s="31"/>
      <c r="U7037" s="169"/>
      <c r="V7037" s="150"/>
      <c r="W7037" s="141" t="str" cm="1">
        <f t="array" ref="W7037">IF(SUM(LEN(B7037:V7037))=0,"",IF(OR(OR(ISBLANK(F7037),SUM(LEN(C7037),LEN(D7037))=0),AND(NOT(E7037="Unknown"),ISBLANK(J7037)),AND(NOT(O7037="Unknown"),ISBLANK(R7037))),"Missing Information", INDEX(Table15[Entire Service Line Classification], MATCH(SUMIFS(Table15[Unique ID],Table15[System-Owned Portion],E7037,Table15[If Material Anything Other than "Lead" in Column E,Was Material Ever Previously Lead?],G7037,Table15[Customer-Owned Portion],O7037),Table15[Unique ID],0),0)))</f>
        <v/>
      </c>
      <c r="X7037"/>
    </row>
    <row r="7038" spans="2:24" x14ac:dyDescent="0.25">
      <c r="B7038" s="146"/>
      <c r="C7038" s="31"/>
      <c r="D7038" s="31"/>
      <c r="E7038" s="44"/>
      <c r="F7038" s="43"/>
      <c r="G7038" s="84"/>
      <c r="H7038" s="31"/>
      <c r="I7038" s="208"/>
      <c r="J7038" s="84"/>
      <c r="K7038" s="31"/>
      <c r="L7038" s="31"/>
      <c r="M7038" s="169"/>
      <c r="N7038" s="148"/>
      <c r="O7038" s="106"/>
      <c r="P7038" s="43"/>
      <c r="Q7038" s="31"/>
      <c r="R7038" s="84"/>
      <c r="S7038" s="31"/>
      <c r="T7038" s="31"/>
      <c r="U7038" s="169"/>
      <c r="V7038" s="150"/>
      <c r="W7038" s="141" t="str" cm="1">
        <f t="array" ref="W7038">IF(SUM(LEN(B7038:V7038))=0,"",IF(OR(OR(ISBLANK(F7038),SUM(LEN(C7038),LEN(D7038))=0),AND(NOT(E7038="Unknown"),ISBLANK(J7038)),AND(NOT(O7038="Unknown"),ISBLANK(R7038))),"Missing Information", INDEX(Table15[Entire Service Line Classification], MATCH(SUMIFS(Table15[Unique ID],Table15[System-Owned Portion],E7038,Table15[If Material Anything Other than "Lead" in Column E,Was Material Ever Previously Lead?],G7038,Table15[Customer-Owned Portion],O7038),Table15[Unique ID],0),0)))</f>
        <v/>
      </c>
      <c r="X7038"/>
    </row>
    <row r="7039" spans="2:24" x14ac:dyDescent="0.25">
      <c r="B7039" s="146"/>
      <c r="C7039" s="31"/>
      <c r="D7039" s="31"/>
      <c r="E7039" s="44"/>
      <c r="F7039" s="43"/>
      <c r="G7039" s="84"/>
      <c r="H7039" s="31"/>
      <c r="I7039" s="208"/>
      <c r="J7039" s="84"/>
      <c r="K7039" s="31"/>
      <c r="L7039" s="31"/>
      <c r="M7039" s="169"/>
      <c r="N7039" s="148"/>
      <c r="O7039" s="106"/>
      <c r="P7039" s="43"/>
      <c r="Q7039" s="31"/>
      <c r="R7039" s="84"/>
      <c r="S7039" s="31"/>
      <c r="T7039" s="31"/>
      <c r="U7039" s="169"/>
      <c r="V7039" s="150"/>
      <c r="W7039" s="141" t="str" cm="1">
        <f t="array" ref="W7039">IF(SUM(LEN(B7039:V7039))=0,"",IF(OR(OR(ISBLANK(F7039),SUM(LEN(C7039),LEN(D7039))=0),AND(NOT(E7039="Unknown"),ISBLANK(J7039)),AND(NOT(O7039="Unknown"),ISBLANK(R7039))),"Missing Information", INDEX(Table15[Entire Service Line Classification], MATCH(SUMIFS(Table15[Unique ID],Table15[System-Owned Portion],E7039,Table15[If Material Anything Other than "Lead" in Column E,Was Material Ever Previously Lead?],G7039,Table15[Customer-Owned Portion],O7039),Table15[Unique ID],0),0)))</f>
        <v/>
      </c>
      <c r="X7039"/>
    </row>
    <row r="7040" spans="2:24" x14ac:dyDescent="0.25">
      <c r="B7040" s="146"/>
      <c r="C7040" s="31"/>
      <c r="D7040" s="31"/>
      <c r="E7040" s="44"/>
      <c r="F7040" s="43"/>
      <c r="G7040" s="84"/>
      <c r="H7040" s="31"/>
      <c r="I7040" s="208"/>
      <c r="J7040" s="84"/>
      <c r="K7040" s="31"/>
      <c r="L7040" s="31"/>
      <c r="M7040" s="169"/>
      <c r="N7040" s="148"/>
      <c r="O7040" s="106"/>
      <c r="P7040" s="43"/>
      <c r="Q7040" s="31"/>
      <c r="R7040" s="84"/>
      <c r="S7040" s="31"/>
      <c r="T7040" s="31"/>
      <c r="U7040" s="169"/>
      <c r="V7040" s="150"/>
      <c r="W7040" s="141" t="str" cm="1">
        <f t="array" ref="W7040">IF(SUM(LEN(B7040:V7040))=0,"",IF(OR(OR(ISBLANK(F7040),SUM(LEN(C7040),LEN(D7040))=0),AND(NOT(E7040="Unknown"),ISBLANK(J7040)),AND(NOT(O7040="Unknown"),ISBLANK(R7040))),"Missing Information", INDEX(Table15[Entire Service Line Classification], MATCH(SUMIFS(Table15[Unique ID],Table15[System-Owned Portion],E7040,Table15[If Material Anything Other than "Lead" in Column E,Was Material Ever Previously Lead?],G7040,Table15[Customer-Owned Portion],O7040),Table15[Unique ID],0),0)))</f>
        <v/>
      </c>
      <c r="X7040"/>
    </row>
    <row r="7041" spans="2:24" x14ac:dyDescent="0.25">
      <c r="B7041" s="146"/>
      <c r="C7041" s="31"/>
      <c r="D7041" s="31"/>
      <c r="E7041" s="44"/>
      <c r="F7041" s="43"/>
      <c r="G7041" s="84"/>
      <c r="H7041" s="31"/>
      <c r="I7041" s="208"/>
      <c r="J7041" s="84"/>
      <c r="K7041" s="31"/>
      <c r="L7041" s="31"/>
      <c r="M7041" s="169"/>
      <c r="N7041" s="148"/>
      <c r="O7041" s="106"/>
      <c r="P7041" s="43"/>
      <c r="Q7041" s="31"/>
      <c r="R7041" s="84"/>
      <c r="S7041" s="31"/>
      <c r="T7041" s="31"/>
      <c r="U7041" s="169"/>
      <c r="V7041" s="150"/>
      <c r="W7041" s="141" t="str" cm="1">
        <f t="array" ref="W7041">IF(SUM(LEN(B7041:V7041))=0,"",IF(OR(OR(ISBLANK(F7041),SUM(LEN(C7041),LEN(D7041))=0),AND(NOT(E7041="Unknown"),ISBLANK(J7041)),AND(NOT(O7041="Unknown"),ISBLANK(R7041))),"Missing Information", INDEX(Table15[Entire Service Line Classification], MATCH(SUMIFS(Table15[Unique ID],Table15[System-Owned Portion],E7041,Table15[If Material Anything Other than "Lead" in Column E,Was Material Ever Previously Lead?],G7041,Table15[Customer-Owned Portion],O7041),Table15[Unique ID],0),0)))</f>
        <v/>
      </c>
      <c r="X7041"/>
    </row>
    <row r="7042" spans="2:24" x14ac:dyDescent="0.25">
      <c r="B7042" s="146"/>
      <c r="C7042" s="31"/>
      <c r="D7042" s="31"/>
      <c r="E7042" s="44"/>
      <c r="F7042" s="43"/>
      <c r="G7042" s="84"/>
      <c r="H7042" s="31"/>
      <c r="I7042" s="208"/>
      <c r="J7042" s="84"/>
      <c r="K7042" s="31"/>
      <c r="L7042" s="31"/>
      <c r="M7042" s="169"/>
      <c r="N7042" s="148"/>
      <c r="O7042" s="106"/>
      <c r="P7042" s="43"/>
      <c r="Q7042" s="31"/>
      <c r="R7042" s="84"/>
      <c r="S7042" s="31"/>
      <c r="T7042" s="31"/>
      <c r="U7042" s="169"/>
      <c r="V7042" s="150"/>
      <c r="W7042" s="141" t="str" cm="1">
        <f t="array" ref="W7042">IF(SUM(LEN(B7042:V7042))=0,"",IF(OR(OR(ISBLANK(F7042),SUM(LEN(C7042),LEN(D7042))=0),AND(NOT(E7042="Unknown"),ISBLANK(J7042)),AND(NOT(O7042="Unknown"),ISBLANK(R7042))),"Missing Information", INDEX(Table15[Entire Service Line Classification], MATCH(SUMIFS(Table15[Unique ID],Table15[System-Owned Portion],E7042,Table15[If Material Anything Other than "Lead" in Column E,Was Material Ever Previously Lead?],G7042,Table15[Customer-Owned Portion],O7042),Table15[Unique ID],0),0)))</f>
        <v/>
      </c>
      <c r="X7042"/>
    </row>
    <row r="7043" spans="2:24" x14ac:dyDescent="0.25">
      <c r="B7043" s="146"/>
      <c r="C7043" s="31"/>
      <c r="D7043" s="31"/>
      <c r="E7043" s="44"/>
      <c r="F7043" s="43"/>
      <c r="G7043" s="84"/>
      <c r="H7043" s="31"/>
      <c r="I7043" s="208"/>
      <c r="J7043" s="84"/>
      <c r="K7043" s="31"/>
      <c r="L7043" s="31"/>
      <c r="M7043" s="169"/>
      <c r="N7043" s="148"/>
      <c r="O7043" s="106"/>
      <c r="P7043" s="43"/>
      <c r="Q7043" s="31"/>
      <c r="R7043" s="84"/>
      <c r="S7043" s="31"/>
      <c r="T7043" s="31"/>
      <c r="U7043" s="169"/>
      <c r="V7043" s="150"/>
      <c r="W7043" s="141" t="str" cm="1">
        <f t="array" ref="W7043">IF(SUM(LEN(B7043:V7043))=0,"",IF(OR(OR(ISBLANK(F7043),SUM(LEN(C7043),LEN(D7043))=0),AND(NOT(E7043="Unknown"),ISBLANK(J7043)),AND(NOT(O7043="Unknown"),ISBLANK(R7043))),"Missing Information", INDEX(Table15[Entire Service Line Classification], MATCH(SUMIFS(Table15[Unique ID],Table15[System-Owned Portion],E7043,Table15[If Material Anything Other than "Lead" in Column E,Was Material Ever Previously Lead?],G7043,Table15[Customer-Owned Portion],O7043),Table15[Unique ID],0),0)))</f>
        <v/>
      </c>
      <c r="X7043"/>
    </row>
    <row r="7044" spans="2:24" x14ac:dyDescent="0.25">
      <c r="B7044" s="146"/>
      <c r="C7044" s="31"/>
      <c r="D7044" s="31"/>
      <c r="E7044" s="44"/>
      <c r="F7044" s="43"/>
      <c r="G7044" s="84"/>
      <c r="H7044" s="31"/>
      <c r="I7044" s="208"/>
      <c r="J7044" s="84"/>
      <c r="K7044" s="31"/>
      <c r="L7044" s="31"/>
      <c r="M7044" s="169"/>
      <c r="N7044" s="148"/>
      <c r="O7044" s="106"/>
      <c r="P7044" s="43"/>
      <c r="Q7044" s="31"/>
      <c r="R7044" s="84"/>
      <c r="S7044" s="31"/>
      <c r="T7044" s="31"/>
      <c r="U7044" s="169"/>
      <c r="V7044" s="150"/>
      <c r="W7044" s="141" t="str" cm="1">
        <f t="array" ref="W7044">IF(SUM(LEN(B7044:V7044))=0,"",IF(OR(OR(ISBLANK(F7044),SUM(LEN(C7044),LEN(D7044))=0),AND(NOT(E7044="Unknown"),ISBLANK(J7044)),AND(NOT(O7044="Unknown"),ISBLANK(R7044))),"Missing Information", INDEX(Table15[Entire Service Line Classification], MATCH(SUMIFS(Table15[Unique ID],Table15[System-Owned Portion],E7044,Table15[If Material Anything Other than "Lead" in Column E,Was Material Ever Previously Lead?],G7044,Table15[Customer-Owned Portion],O7044),Table15[Unique ID],0),0)))</f>
        <v/>
      </c>
      <c r="X7044"/>
    </row>
    <row r="7045" spans="2:24" x14ac:dyDescent="0.25">
      <c r="B7045" s="146"/>
      <c r="C7045" s="31"/>
      <c r="D7045" s="31"/>
      <c r="E7045" s="44"/>
      <c r="F7045" s="43"/>
      <c r="G7045" s="84"/>
      <c r="H7045" s="31"/>
      <c r="I7045" s="208"/>
      <c r="J7045" s="84"/>
      <c r="K7045" s="31"/>
      <c r="L7045" s="31"/>
      <c r="M7045" s="169"/>
      <c r="N7045" s="148"/>
      <c r="O7045" s="106"/>
      <c r="P7045" s="43"/>
      <c r="Q7045" s="31"/>
      <c r="R7045" s="84"/>
      <c r="S7045" s="31"/>
      <c r="T7045" s="31"/>
      <c r="U7045" s="169"/>
      <c r="V7045" s="150"/>
      <c r="W7045" s="141" t="str" cm="1">
        <f t="array" ref="W7045">IF(SUM(LEN(B7045:V7045))=0,"",IF(OR(OR(ISBLANK(F7045),SUM(LEN(C7045),LEN(D7045))=0),AND(NOT(E7045="Unknown"),ISBLANK(J7045)),AND(NOT(O7045="Unknown"),ISBLANK(R7045))),"Missing Information", INDEX(Table15[Entire Service Line Classification], MATCH(SUMIFS(Table15[Unique ID],Table15[System-Owned Portion],E7045,Table15[If Material Anything Other than "Lead" in Column E,Was Material Ever Previously Lead?],G7045,Table15[Customer-Owned Portion],O7045),Table15[Unique ID],0),0)))</f>
        <v/>
      </c>
      <c r="X7045"/>
    </row>
    <row r="7046" spans="2:24" x14ac:dyDescent="0.25">
      <c r="B7046" s="146"/>
      <c r="C7046" s="31"/>
      <c r="D7046" s="31"/>
      <c r="E7046" s="44"/>
      <c r="F7046" s="43"/>
      <c r="G7046" s="84"/>
      <c r="H7046" s="31"/>
      <c r="I7046" s="208"/>
      <c r="J7046" s="84"/>
      <c r="K7046" s="31"/>
      <c r="L7046" s="31"/>
      <c r="M7046" s="169"/>
      <c r="N7046" s="148"/>
      <c r="O7046" s="106"/>
      <c r="P7046" s="43"/>
      <c r="Q7046" s="31"/>
      <c r="R7046" s="84"/>
      <c r="S7046" s="31"/>
      <c r="T7046" s="31"/>
      <c r="U7046" s="169"/>
      <c r="V7046" s="150"/>
      <c r="W7046" s="141" t="str" cm="1">
        <f t="array" ref="W7046">IF(SUM(LEN(B7046:V7046))=0,"",IF(OR(OR(ISBLANK(F7046),SUM(LEN(C7046),LEN(D7046))=0),AND(NOT(E7046="Unknown"),ISBLANK(J7046)),AND(NOT(O7046="Unknown"),ISBLANK(R7046))),"Missing Information", INDEX(Table15[Entire Service Line Classification], MATCH(SUMIFS(Table15[Unique ID],Table15[System-Owned Portion],E7046,Table15[If Material Anything Other than "Lead" in Column E,Was Material Ever Previously Lead?],G7046,Table15[Customer-Owned Portion],O7046),Table15[Unique ID],0),0)))</f>
        <v/>
      </c>
      <c r="X7046"/>
    </row>
    <row r="7047" spans="2:24" x14ac:dyDescent="0.25">
      <c r="B7047" s="146"/>
      <c r="C7047" s="31"/>
      <c r="D7047" s="31"/>
      <c r="E7047" s="44"/>
      <c r="F7047" s="43"/>
      <c r="G7047" s="84"/>
      <c r="H7047" s="31"/>
      <c r="I7047" s="208"/>
      <c r="J7047" s="84"/>
      <c r="K7047" s="31"/>
      <c r="L7047" s="31"/>
      <c r="M7047" s="169"/>
      <c r="N7047" s="148"/>
      <c r="O7047" s="106"/>
      <c r="P7047" s="43"/>
      <c r="Q7047" s="31"/>
      <c r="R7047" s="84"/>
      <c r="S7047" s="31"/>
      <c r="T7047" s="31"/>
      <c r="U7047" s="169"/>
      <c r="V7047" s="150"/>
      <c r="W7047" s="141" t="str" cm="1">
        <f t="array" ref="W7047">IF(SUM(LEN(B7047:V7047))=0,"",IF(OR(OR(ISBLANK(F7047),SUM(LEN(C7047),LEN(D7047))=0),AND(NOT(E7047="Unknown"),ISBLANK(J7047)),AND(NOT(O7047="Unknown"),ISBLANK(R7047))),"Missing Information", INDEX(Table15[Entire Service Line Classification], MATCH(SUMIFS(Table15[Unique ID],Table15[System-Owned Portion],E7047,Table15[If Material Anything Other than "Lead" in Column E,Was Material Ever Previously Lead?],G7047,Table15[Customer-Owned Portion],O7047),Table15[Unique ID],0),0)))</f>
        <v/>
      </c>
      <c r="X7047"/>
    </row>
    <row r="7048" spans="2:24" x14ac:dyDescent="0.25">
      <c r="B7048" s="146"/>
      <c r="C7048" s="31"/>
      <c r="D7048" s="31"/>
      <c r="E7048" s="44"/>
      <c r="F7048" s="43"/>
      <c r="G7048" s="84"/>
      <c r="H7048" s="31"/>
      <c r="I7048" s="208"/>
      <c r="J7048" s="84"/>
      <c r="K7048" s="31"/>
      <c r="L7048" s="31"/>
      <c r="M7048" s="169"/>
      <c r="N7048" s="148"/>
      <c r="O7048" s="106"/>
      <c r="P7048" s="43"/>
      <c r="Q7048" s="31"/>
      <c r="R7048" s="84"/>
      <c r="S7048" s="31"/>
      <c r="T7048" s="31"/>
      <c r="U7048" s="169"/>
      <c r="V7048" s="150"/>
      <c r="W7048" s="141" t="str" cm="1">
        <f t="array" ref="W7048">IF(SUM(LEN(B7048:V7048))=0,"",IF(OR(OR(ISBLANK(F7048),SUM(LEN(C7048),LEN(D7048))=0),AND(NOT(E7048="Unknown"),ISBLANK(J7048)),AND(NOT(O7048="Unknown"),ISBLANK(R7048))),"Missing Information", INDEX(Table15[Entire Service Line Classification], MATCH(SUMIFS(Table15[Unique ID],Table15[System-Owned Portion],E7048,Table15[If Material Anything Other than "Lead" in Column E,Was Material Ever Previously Lead?],G7048,Table15[Customer-Owned Portion],O7048),Table15[Unique ID],0),0)))</f>
        <v/>
      </c>
      <c r="X7048"/>
    </row>
    <row r="7049" spans="2:24" x14ac:dyDescent="0.25">
      <c r="B7049" s="146"/>
      <c r="C7049" s="31"/>
      <c r="D7049" s="31"/>
      <c r="E7049" s="44"/>
      <c r="F7049" s="43"/>
      <c r="G7049" s="84"/>
      <c r="H7049" s="31"/>
      <c r="I7049" s="208"/>
      <c r="J7049" s="84"/>
      <c r="K7049" s="31"/>
      <c r="L7049" s="31"/>
      <c r="M7049" s="169"/>
      <c r="N7049" s="148"/>
      <c r="O7049" s="106"/>
      <c r="P7049" s="43"/>
      <c r="Q7049" s="31"/>
      <c r="R7049" s="84"/>
      <c r="S7049" s="31"/>
      <c r="T7049" s="31"/>
      <c r="U7049" s="169"/>
      <c r="V7049" s="150"/>
      <c r="W7049" s="141" t="str" cm="1">
        <f t="array" ref="W7049">IF(SUM(LEN(B7049:V7049))=0,"",IF(OR(OR(ISBLANK(F7049),SUM(LEN(C7049),LEN(D7049))=0),AND(NOT(E7049="Unknown"),ISBLANK(J7049)),AND(NOT(O7049="Unknown"),ISBLANK(R7049))),"Missing Information", INDEX(Table15[Entire Service Line Classification], MATCH(SUMIFS(Table15[Unique ID],Table15[System-Owned Portion],E7049,Table15[If Material Anything Other than "Lead" in Column E,Was Material Ever Previously Lead?],G7049,Table15[Customer-Owned Portion],O7049),Table15[Unique ID],0),0)))</f>
        <v/>
      </c>
      <c r="X7049"/>
    </row>
    <row r="7050" spans="2:24" x14ac:dyDescent="0.25">
      <c r="B7050" s="146"/>
      <c r="C7050" s="31"/>
      <c r="D7050" s="31"/>
      <c r="E7050" s="44"/>
      <c r="F7050" s="43"/>
      <c r="G7050" s="84"/>
      <c r="H7050" s="31"/>
      <c r="I7050" s="208"/>
      <c r="J7050" s="84"/>
      <c r="K7050" s="31"/>
      <c r="L7050" s="31"/>
      <c r="M7050" s="169"/>
      <c r="N7050" s="148"/>
      <c r="O7050" s="106"/>
      <c r="P7050" s="43"/>
      <c r="Q7050" s="31"/>
      <c r="R7050" s="84"/>
      <c r="S7050" s="31"/>
      <c r="T7050" s="31"/>
      <c r="U7050" s="169"/>
      <c r="V7050" s="150"/>
      <c r="W7050" s="141" t="str" cm="1">
        <f t="array" ref="W7050">IF(SUM(LEN(B7050:V7050))=0,"",IF(OR(OR(ISBLANK(F7050),SUM(LEN(C7050),LEN(D7050))=0),AND(NOT(E7050="Unknown"),ISBLANK(J7050)),AND(NOT(O7050="Unknown"),ISBLANK(R7050))),"Missing Information", INDEX(Table15[Entire Service Line Classification], MATCH(SUMIFS(Table15[Unique ID],Table15[System-Owned Portion],E7050,Table15[If Material Anything Other than "Lead" in Column E,Was Material Ever Previously Lead?],G7050,Table15[Customer-Owned Portion],O7050),Table15[Unique ID],0),0)))</f>
        <v/>
      </c>
      <c r="X7050"/>
    </row>
    <row r="7051" spans="2:24" x14ac:dyDescent="0.25">
      <c r="B7051" s="146"/>
      <c r="C7051" s="31"/>
      <c r="D7051" s="31"/>
      <c r="E7051" s="44"/>
      <c r="F7051" s="43"/>
      <c r="G7051" s="84"/>
      <c r="H7051" s="31"/>
      <c r="I7051" s="208"/>
      <c r="J7051" s="84"/>
      <c r="K7051" s="31"/>
      <c r="L7051" s="31"/>
      <c r="M7051" s="169"/>
      <c r="N7051" s="148"/>
      <c r="O7051" s="106"/>
      <c r="P7051" s="43"/>
      <c r="Q7051" s="31"/>
      <c r="R7051" s="84"/>
      <c r="S7051" s="31"/>
      <c r="T7051" s="31"/>
      <c r="U7051" s="169"/>
      <c r="V7051" s="150"/>
      <c r="W7051" s="141" t="str" cm="1">
        <f t="array" ref="W7051">IF(SUM(LEN(B7051:V7051))=0,"",IF(OR(OR(ISBLANK(F7051),SUM(LEN(C7051),LEN(D7051))=0),AND(NOT(E7051="Unknown"),ISBLANK(J7051)),AND(NOT(O7051="Unknown"),ISBLANK(R7051))),"Missing Information", INDEX(Table15[Entire Service Line Classification], MATCH(SUMIFS(Table15[Unique ID],Table15[System-Owned Portion],E7051,Table15[If Material Anything Other than "Lead" in Column E,Was Material Ever Previously Lead?],G7051,Table15[Customer-Owned Portion],O7051),Table15[Unique ID],0),0)))</f>
        <v/>
      </c>
      <c r="X7051"/>
    </row>
    <row r="7052" spans="2:24" x14ac:dyDescent="0.25">
      <c r="B7052" s="146"/>
      <c r="C7052" s="31"/>
      <c r="D7052" s="31"/>
      <c r="E7052" s="44"/>
      <c r="F7052" s="43"/>
      <c r="G7052" s="84"/>
      <c r="H7052" s="31"/>
      <c r="I7052" s="208"/>
      <c r="J7052" s="84"/>
      <c r="K7052" s="31"/>
      <c r="L7052" s="31"/>
      <c r="M7052" s="169"/>
      <c r="N7052" s="148"/>
      <c r="O7052" s="106"/>
      <c r="P7052" s="43"/>
      <c r="Q7052" s="31"/>
      <c r="R7052" s="84"/>
      <c r="S7052" s="31"/>
      <c r="T7052" s="31"/>
      <c r="U7052" s="169"/>
      <c r="V7052" s="150"/>
      <c r="W7052" s="141" t="str" cm="1">
        <f t="array" ref="W7052">IF(SUM(LEN(B7052:V7052))=0,"",IF(OR(OR(ISBLANK(F7052),SUM(LEN(C7052),LEN(D7052))=0),AND(NOT(E7052="Unknown"),ISBLANK(J7052)),AND(NOT(O7052="Unknown"),ISBLANK(R7052))),"Missing Information", INDEX(Table15[Entire Service Line Classification], MATCH(SUMIFS(Table15[Unique ID],Table15[System-Owned Portion],E7052,Table15[If Material Anything Other than "Lead" in Column E,Was Material Ever Previously Lead?],G7052,Table15[Customer-Owned Portion],O7052),Table15[Unique ID],0),0)))</f>
        <v/>
      </c>
      <c r="X7052"/>
    </row>
    <row r="7053" spans="2:24" x14ac:dyDescent="0.25">
      <c r="B7053" s="146"/>
      <c r="C7053" s="31"/>
      <c r="D7053" s="31"/>
      <c r="E7053" s="44"/>
      <c r="F7053" s="43"/>
      <c r="G7053" s="84"/>
      <c r="H7053" s="31"/>
      <c r="I7053" s="208"/>
      <c r="J7053" s="84"/>
      <c r="K7053" s="31"/>
      <c r="L7053" s="31"/>
      <c r="M7053" s="169"/>
      <c r="N7053" s="148"/>
      <c r="O7053" s="106"/>
      <c r="P7053" s="43"/>
      <c r="Q7053" s="31"/>
      <c r="R7053" s="84"/>
      <c r="S7053" s="31"/>
      <c r="T7053" s="31"/>
      <c r="U7053" s="169"/>
      <c r="V7053" s="150"/>
      <c r="W7053" s="141" t="str" cm="1">
        <f t="array" ref="W7053">IF(SUM(LEN(B7053:V7053))=0,"",IF(OR(OR(ISBLANK(F7053),SUM(LEN(C7053),LEN(D7053))=0),AND(NOT(E7053="Unknown"),ISBLANK(J7053)),AND(NOT(O7053="Unknown"),ISBLANK(R7053))),"Missing Information", INDEX(Table15[Entire Service Line Classification], MATCH(SUMIFS(Table15[Unique ID],Table15[System-Owned Portion],E7053,Table15[If Material Anything Other than "Lead" in Column E,Was Material Ever Previously Lead?],G7053,Table15[Customer-Owned Portion],O7053),Table15[Unique ID],0),0)))</f>
        <v/>
      </c>
      <c r="X7053"/>
    </row>
    <row r="7054" spans="2:24" x14ac:dyDescent="0.25">
      <c r="B7054" s="146"/>
      <c r="C7054" s="31"/>
      <c r="D7054" s="31"/>
      <c r="E7054" s="44"/>
      <c r="F7054" s="43"/>
      <c r="G7054" s="84"/>
      <c r="H7054" s="31"/>
      <c r="I7054" s="208"/>
      <c r="J7054" s="84"/>
      <c r="K7054" s="31"/>
      <c r="L7054" s="31"/>
      <c r="M7054" s="169"/>
      <c r="N7054" s="148"/>
      <c r="O7054" s="106"/>
      <c r="P7054" s="43"/>
      <c r="Q7054" s="31"/>
      <c r="R7054" s="84"/>
      <c r="S7054" s="31"/>
      <c r="T7054" s="31"/>
      <c r="U7054" s="169"/>
      <c r="V7054" s="150"/>
      <c r="W7054" s="141" t="str" cm="1">
        <f t="array" ref="W7054">IF(SUM(LEN(B7054:V7054))=0,"",IF(OR(OR(ISBLANK(F7054),SUM(LEN(C7054),LEN(D7054))=0),AND(NOT(E7054="Unknown"),ISBLANK(J7054)),AND(NOT(O7054="Unknown"),ISBLANK(R7054))),"Missing Information", INDEX(Table15[Entire Service Line Classification], MATCH(SUMIFS(Table15[Unique ID],Table15[System-Owned Portion],E7054,Table15[If Material Anything Other than "Lead" in Column E,Was Material Ever Previously Lead?],G7054,Table15[Customer-Owned Portion],O7054),Table15[Unique ID],0),0)))</f>
        <v/>
      </c>
      <c r="X7054"/>
    </row>
    <row r="7055" spans="2:24" x14ac:dyDescent="0.25">
      <c r="B7055" s="146"/>
      <c r="C7055" s="31"/>
      <c r="D7055" s="31"/>
      <c r="E7055" s="44"/>
      <c r="F7055" s="43"/>
      <c r="G7055" s="84"/>
      <c r="H7055" s="31"/>
      <c r="I7055" s="208"/>
      <c r="J7055" s="84"/>
      <c r="K7055" s="31"/>
      <c r="L7055" s="31"/>
      <c r="M7055" s="169"/>
      <c r="N7055" s="148"/>
      <c r="O7055" s="106"/>
      <c r="P7055" s="43"/>
      <c r="Q7055" s="31"/>
      <c r="R7055" s="84"/>
      <c r="S7055" s="31"/>
      <c r="T7055" s="31"/>
      <c r="U7055" s="169"/>
      <c r="V7055" s="150"/>
      <c r="W7055" s="141" t="str" cm="1">
        <f t="array" ref="W7055">IF(SUM(LEN(B7055:V7055))=0,"",IF(OR(OR(ISBLANK(F7055),SUM(LEN(C7055),LEN(D7055))=0),AND(NOT(E7055="Unknown"),ISBLANK(J7055)),AND(NOT(O7055="Unknown"),ISBLANK(R7055))),"Missing Information", INDEX(Table15[Entire Service Line Classification], MATCH(SUMIFS(Table15[Unique ID],Table15[System-Owned Portion],E7055,Table15[If Material Anything Other than "Lead" in Column E,Was Material Ever Previously Lead?],G7055,Table15[Customer-Owned Portion],O7055),Table15[Unique ID],0),0)))</f>
        <v/>
      </c>
      <c r="X7055"/>
    </row>
    <row r="7056" spans="2:24" x14ac:dyDescent="0.25">
      <c r="B7056" s="146"/>
      <c r="C7056" s="31"/>
      <c r="D7056" s="31"/>
      <c r="E7056" s="44"/>
      <c r="F7056" s="43"/>
      <c r="G7056" s="84"/>
      <c r="H7056" s="31"/>
      <c r="I7056" s="208"/>
      <c r="J7056" s="84"/>
      <c r="K7056" s="31"/>
      <c r="L7056" s="31"/>
      <c r="M7056" s="169"/>
      <c r="N7056" s="148"/>
      <c r="O7056" s="106"/>
      <c r="P7056" s="43"/>
      <c r="Q7056" s="31"/>
      <c r="R7056" s="84"/>
      <c r="S7056" s="31"/>
      <c r="T7056" s="31"/>
      <c r="U7056" s="169"/>
      <c r="V7056" s="150"/>
      <c r="W7056" s="141" t="str" cm="1">
        <f t="array" ref="W7056">IF(SUM(LEN(B7056:V7056))=0,"",IF(OR(OR(ISBLANK(F7056),SUM(LEN(C7056),LEN(D7056))=0),AND(NOT(E7056="Unknown"),ISBLANK(J7056)),AND(NOT(O7056="Unknown"),ISBLANK(R7056))),"Missing Information", INDEX(Table15[Entire Service Line Classification], MATCH(SUMIFS(Table15[Unique ID],Table15[System-Owned Portion],E7056,Table15[If Material Anything Other than "Lead" in Column E,Was Material Ever Previously Lead?],G7056,Table15[Customer-Owned Portion],O7056),Table15[Unique ID],0),0)))</f>
        <v/>
      </c>
      <c r="X7056"/>
    </row>
    <row r="7057" spans="2:24" x14ac:dyDescent="0.25">
      <c r="B7057" s="146"/>
      <c r="C7057" s="31"/>
      <c r="D7057" s="31"/>
      <c r="E7057" s="44"/>
      <c r="F7057" s="43"/>
      <c r="G7057" s="84"/>
      <c r="H7057" s="31"/>
      <c r="I7057" s="208"/>
      <c r="J7057" s="84"/>
      <c r="K7057" s="31"/>
      <c r="L7057" s="31"/>
      <c r="M7057" s="169"/>
      <c r="N7057" s="148"/>
      <c r="O7057" s="106"/>
      <c r="P7057" s="43"/>
      <c r="Q7057" s="31"/>
      <c r="R7057" s="84"/>
      <c r="S7057" s="31"/>
      <c r="T7057" s="31"/>
      <c r="U7057" s="169"/>
      <c r="V7057" s="150"/>
      <c r="W7057" s="141" t="str" cm="1">
        <f t="array" ref="W7057">IF(SUM(LEN(B7057:V7057))=0,"",IF(OR(OR(ISBLANK(F7057),SUM(LEN(C7057),LEN(D7057))=0),AND(NOT(E7057="Unknown"),ISBLANK(J7057)),AND(NOT(O7057="Unknown"),ISBLANK(R7057))),"Missing Information", INDEX(Table15[Entire Service Line Classification], MATCH(SUMIFS(Table15[Unique ID],Table15[System-Owned Portion],E7057,Table15[If Material Anything Other than "Lead" in Column E,Was Material Ever Previously Lead?],G7057,Table15[Customer-Owned Portion],O7057),Table15[Unique ID],0),0)))</f>
        <v/>
      </c>
      <c r="X7057"/>
    </row>
    <row r="7058" spans="2:24" x14ac:dyDescent="0.25">
      <c r="B7058" s="146"/>
      <c r="C7058" s="31"/>
      <c r="D7058" s="31"/>
      <c r="E7058" s="44"/>
      <c r="F7058" s="43"/>
      <c r="G7058" s="84"/>
      <c r="H7058" s="31"/>
      <c r="I7058" s="208"/>
      <c r="J7058" s="84"/>
      <c r="K7058" s="31"/>
      <c r="L7058" s="31"/>
      <c r="M7058" s="169"/>
      <c r="N7058" s="148"/>
      <c r="O7058" s="106"/>
      <c r="P7058" s="43"/>
      <c r="Q7058" s="31"/>
      <c r="R7058" s="84"/>
      <c r="S7058" s="31"/>
      <c r="T7058" s="31"/>
      <c r="U7058" s="169"/>
      <c r="V7058" s="150"/>
      <c r="W7058" s="141" t="str" cm="1">
        <f t="array" ref="W7058">IF(SUM(LEN(B7058:V7058))=0,"",IF(OR(OR(ISBLANK(F7058),SUM(LEN(C7058),LEN(D7058))=0),AND(NOT(E7058="Unknown"),ISBLANK(J7058)),AND(NOT(O7058="Unknown"),ISBLANK(R7058))),"Missing Information", INDEX(Table15[Entire Service Line Classification], MATCH(SUMIFS(Table15[Unique ID],Table15[System-Owned Portion],E7058,Table15[If Material Anything Other than "Lead" in Column E,Was Material Ever Previously Lead?],G7058,Table15[Customer-Owned Portion],O7058),Table15[Unique ID],0),0)))</f>
        <v/>
      </c>
      <c r="X7058"/>
    </row>
    <row r="7059" spans="2:24" x14ac:dyDescent="0.25">
      <c r="B7059" s="146"/>
      <c r="C7059" s="31"/>
      <c r="D7059" s="31"/>
      <c r="E7059" s="44"/>
      <c r="F7059" s="43"/>
      <c r="G7059" s="84"/>
      <c r="H7059" s="31"/>
      <c r="I7059" s="208"/>
      <c r="J7059" s="84"/>
      <c r="K7059" s="31"/>
      <c r="L7059" s="31"/>
      <c r="M7059" s="169"/>
      <c r="N7059" s="148"/>
      <c r="O7059" s="106"/>
      <c r="P7059" s="43"/>
      <c r="Q7059" s="31"/>
      <c r="R7059" s="84"/>
      <c r="S7059" s="31"/>
      <c r="T7059" s="31"/>
      <c r="U7059" s="169"/>
      <c r="V7059" s="150"/>
      <c r="W7059" s="141" t="str" cm="1">
        <f t="array" ref="W7059">IF(SUM(LEN(B7059:V7059))=0,"",IF(OR(OR(ISBLANK(F7059),SUM(LEN(C7059),LEN(D7059))=0),AND(NOT(E7059="Unknown"),ISBLANK(J7059)),AND(NOT(O7059="Unknown"),ISBLANK(R7059))),"Missing Information", INDEX(Table15[Entire Service Line Classification], MATCH(SUMIFS(Table15[Unique ID],Table15[System-Owned Portion],E7059,Table15[If Material Anything Other than "Lead" in Column E,Was Material Ever Previously Lead?],G7059,Table15[Customer-Owned Portion],O7059),Table15[Unique ID],0),0)))</f>
        <v/>
      </c>
      <c r="X7059"/>
    </row>
    <row r="7060" spans="2:24" x14ac:dyDescent="0.25">
      <c r="B7060" s="146"/>
      <c r="C7060" s="31"/>
      <c r="D7060" s="31"/>
      <c r="E7060" s="44"/>
      <c r="F7060" s="43"/>
      <c r="G7060" s="84"/>
      <c r="H7060" s="31"/>
      <c r="I7060" s="208"/>
      <c r="J7060" s="84"/>
      <c r="K7060" s="31"/>
      <c r="L7060" s="31"/>
      <c r="M7060" s="169"/>
      <c r="N7060" s="148"/>
      <c r="O7060" s="106"/>
      <c r="P7060" s="43"/>
      <c r="Q7060" s="31"/>
      <c r="R7060" s="84"/>
      <c r="S7060" s="31"/>
      <c r="T7060" s="31"/>
      <c r="U7060" s="169"/>
      <c r="V7060" s="150"/>
      <c r="W7060" s="141" t="str" cm="1">
        <f t="array" ref="W7060">IF(SUM(LEN(B7060:V7060))=0,"",IF(OR(OR(ISBLANK(F7060),SUM(LEN(C7060),LEN(D7060))=0),AND(NOT(E7060="Unknown"),ISBLANK(J7060)),AND(NOT(O7060="Unknown"),ISBLANK(R7060))),"Missing Information", INDEX(Table15[Entire Service Line Classification], MATCH(SUMIFS(Table15[Unique ID],Table15[System-Owned Portion],E7060,Table15[If Material Anything Other than "Lead" in Column E,Was Material Ever Previously Lead?],G7060,Table15[Customer-Owned Portion],O7060),Table15[Unique ID],0),0)))</f>
        <v/>
      </c>
      <c r="X7060"/>
    </row>
    <row r="7061" spans="2:24" x14ac:dyDescent="0.25">
      <c r="B7061" s="146"/>
      <c r="C7061" s="31"/>
      <c r="D7061" s="31"/>
      <c r="E7061" s="44"/>
      <c r="F7061" s="43"/>
      <c r="G7061" s="84"/>
      <c r="H7061" s="31"/>
      <c r="I7061" s="208"/>
      <c r="J7061" s="84"/>
      <c r="K7061" s="31"/>
      <c r="L7061" s="31"/>
      <c r="M7061" s="169"/>
      <c r="N7061" s="148"/>
      <c r="O7061" s="106"/>
      <c r="P7061" s="43"/>
      <c r="Q7061" s="31"/>
      <c r="R7061" s="84"/>
      <c r="S7061" s="31"/>
      <c r="T7061" s="31"/>
      <c r="U7061" s="169"/>
      <c r="V7061" s="150"/>
      <c r="W7061" s="141" t="str" cm="1">
        <f t="array" ref="W7061">IF(SUM(LEN(B7061:V7061))=0,"",IF(OR(OR(ISBLANK(F7061),SUM(LEN(C7061),LEN(D7061))=0),AND(NOT(E7061="Unknown"),ISBLANK(J7061)),AND(NOT(O7061="Unknown"),ISBLANK(R7061))),"Missing Information", INDEX(Table15[Entire Service Line Classification], MATCH(SUMIFS(Table15[Unique ID],Table15[System-Owned Portion],E7061,Table15[If Material Anything Other than "Lead" in Column E,Was Material Ever Previously Lead?],G7061,Table15[Customer-Owned Portion],O7061),Table15[Unique ID],0),0)))</f>
        <v/>
      </c>
      <c r="X7061"/>
    </row>
    <row r="7062" spans="2:24" x14ac:dyDescent="0.25">
      <c r="B7062" s="146"/>
      <c r="C7062" s="31"/>
      <c r="D7062" s="31"/>
      <c r="E7062" s="44"/>
      <c r="F7062" s="43"/>
      <c r="G7062" s="84"/>
      <c r="H7062" s="31"/>
      <c r="I7062" s="208"/>
      <c r="J7062" s="84"/>
      <c r="K7062" s="31"/>
      <c r="L7062" s="31"/>
      <c r="M7062" s="169"/>
      <c r="N7062" s="148"/>
      <c r="O7062" s="106"/>
      <c r="P7062" s="43"/>
      <c r="Q7062" s="31"/>
      <c r="R7062" s="84"/>
      <c r="S7062" s="31"/>
      <c r="T7062" s="31"/>
      <c r="U7062" s="169"/>
      <c r="V7062" s="150"/>
      <c r="W7062" s="141" t="str" cm="1">
        <f t="array" ref="W7062">IF(SUM(LEN(B7062:V7062))=0,"",IF(OR(OR(ISBLANK(F7062),SUM(LEN(C7062),LEN(D7062))=0),AND(NOT(E7062="Unknown"),ISBLANK(J7062)),AND(NOT(O7062="Unknown"),ISBLANK(R7062))),"Missing Information", INDEX(Table15[Entire Service Line Classification], MATCH(SUMIFS(Table15[Unique ID],Table15[System-Owned Portion],E7062,Table15[If Material Anything Other than "Lead" in Column E,Was Material Ever Previously Lead?],G7062,Table15[Customer-Owned Portion],O7062),Table15[Unique ID],0),0)))</f>
        <v/>
      </c>
      <c r="X7062"/>
    </row>
    <row r="7063" spans="2:24" x14ac:dyDescent="0.25">
      <c r="B7063" s="146"/>
      <c r="C7063" s="31"/>
      <c r="D7063" s="31"/>
      <c r="E7063" s="44"/>
      <c r="F7063" s="43"/>
      <c r="G7063" s="84"/>
      <c r="H7063" s="31"/>
      <c r="I7063" s="208"/>
      <c r="J7063" s="84"/>
      <c r="K7063" s="31"/>
      <c r="L7063" s="31"/>
      <c r="M7063" s="169"/>
      <c r="N7063" s="148"/>
      <c r="O7063" s="106"/>
      <c r="P7063" s="43"/>
      <c r="Q7063" s="31"/>
      <c r="R7063" s="84"/>
      <c r="S7063" s="31"/>
      <c r="T7063" s="31"/>
      <c r="U7063" s="169"/>
      <c r="V7063" s="150"/>
      <c r="W7063" s="141" t="str" cm="1">
        <f t="array" ref="W7063">IF(SUM(LEN(B7063:V7063))=0,"",IF(OR(OR(ISBLANK(F7063),SUM(LEN(C7063),LEN(D7063))=0),AND(NOT(E7063="Unknown"),ISBLANK(J7063)),AND(NOT(O7063="Unknown"),ISBLANK(R7063))),"Missing Information", INDEX(Table15[Entire Service Line Classification], MATCH(SUMIFS(Table15[Unique ID],Table15[System-Owned Portion],E7063,Table15[If Material Anything Other than "Lead" in Column E,Was Material Ever Previously Lead?],G7063,Table15[Customer-Owned Portion],O7063),Table15[Unique ID],0),0)))</f>
        <v/>
      </c>
      <c r="X7063"/>
    </row>
    <row r="7064" spans="2:24" x14ac:dyDescent="0.25">
      <c r="B7064" s="146"/>
      <c r="C7064" s="31"/>
      <c r="D7064" s="31"/>
      <c r="E7064" s="44"/>
      <c r="F7064" s="43"/>
      <c r="G7064" s="84"/>
      <c r="H7064" s="31"/>
      <c r="I7064" s="208"/>
      <c r="J7064" s="84"/>
      <c r="K7064" s="31"/>
      <c r="L7064" s="31"/>
      <c r="M7064" s="169"/>
      <c r="N7064" s="148"/>
      <c r="O7064" s="106"/>
      <c r="P7064" s="43"/>
      <c r="Q7064" s="31"/>
      <c r="R7064" s="84"/>
      <c r="S7064" s="31"/>
      <c r="T7064" s="31"/>
      <c r="U7064" s="169"/>
      <c r="V7064" s="150"/>
      <c r="W7064" s="141" t="str" cm="1">
        <f t="array" ref="W7064">IF(SUM(LEN(B7064:V7064))=0,"",IF(OR(OR(ISBLANK(F7064),SUM(LEN(C7064),LEN(D7064))=0),AND(NOT(E7064="Unknown"),ISBLANK(J7064)),AND(NOT(O7064="Unknown"),ISBLANK(R7064))),"Missing Information", INDEX(Table15[Entire Service Line Classification], MATCH(SUMIFS(Table15[Unique ID],Table15[System-Owned Portion],E7064,Table15[If Material Anything Other than "Lead" in Column E,Was Material Ever Previously Lead?],G7064,Table15[Customer-Owned Portion],O7064),Table15[Unique ID],0),0)))</f>
        <v/>
      </c>
      <c r="X7064"/>
    </row>
    <row r="7065" spans="2:24" x14ac:dyDescent="0.25">
      <c r="B7065" s="146"/>
      <c r="C7065" s="31"/>
      <c r="D7065" s="31"/>
      <c r="E7065" s="44"/>
      <c r="F7065" s="43"/>
      <c r="G7065" s="84"/>
      <c r="H7065" s="31"/>
      <c r="I7065" s="208"/>
      <c r="J7065" s="84"/>
      <c r="K7065" s="31"/>
      <c r="L7065" s="31"/>
      <c r="M7065" s="169"/>
      <c r="N7065" s="148"/>
      <c r="O7065" s="106"/>
      <c r="P7065" s="43"/>
      <c r="Q7065" s="31"/>
      <c r="R7065" s="84"/>
      <c r="S7065" s="31"/>
      <c r="T7065" s="31"/>
      <c r="U7065" s="169"/>
      <c r="V7065" s="150"/>
      <c r="W7065" s="141" t="str" cm="1">
        <f t="array" ref="W7065">IF(SUM(LEN(B7065:V7065))=0,"",IF(OR(OR(ISBLANK(F7065),SUM(LEN(C7065),LEN(D7065))=0),AND(NOT(E7065="Unknown"),ISBLANK(J7065)),AND(NOT(O7065="Unknown"),ISBLANK(R7065))),"Missing Information", INDEX(Table15[Entire Service Line Classification], MATCH(SUMIFS(Table15[Unique ID],Table15[System-Owned Portion],E7065,Table15[If Material Anything Other than "Lead" in Column E,Was Material Ever Previously Lead?],G7065,Table15[Customer-Owned Portion],O7065),Table15[Unique ID],0),0)))</f>
        <v/>
      </c>
      <c r="X7065"/>
    </row>
    <row r="7066" spans="2:24" x14ac:dyDescent="0.25">
      <c r="B7066" s="146"/>
      <c r="C7066" s="31"/>
      <c r="D7066" s="31"/>
      <c r="E7066" s="44"/>
      <c r="F7066" s="43"/>
      <c r="G7066" s="84"/>
      <c r="H7066" s="31"/>
      <c r="I7066" s="208"/>
      <c r="J7066" s="84"/>
      <c r="K7066" s="31"/>
      <c r="L7066" s="31"/>
      <c r="M7066" s="169"/>
      <c r="N7066" s="148"/>
      <c r="O7066" s="106"/>
      <c r="P7066" s="43"/>
      <c r="Q7066" s="31"/>
      <c r="R7066" s="84"/>
      <c r="S7066" s="31"/>
      <c r="T7066" s="31"/>
      <c r="U7066" s="169"/>
      <c r="V7066" s="150"/>
      <c r="W7066" s="141" t="str" cm="1">
        <f t="array" ref="W7066">IF(SUM(LEN(B7066:V7066))=0,"",IF(OR(OR(ISBLANK(F7066),SUM(LEN(C7066),LEN(D7066))=0),AND(NOT(E7066="Unknown"),ISBLANK(J7066)),AND(NOT(O7066="Unknown"),ISBLANK(R7066))),"Missing Information", INDEX(Table15[Entire Service Line Classification], MATCH(SUMIFS(Table15[Unique ID],Table15[System-Owned Portion],E7066,Table15[If Material Anything Other than "Lead" in Column E,Was Material Ever Previously Lead?],G7066,Table15[Customer-Owned Portion],O7066),Table15[Unique ID],0),0)))</f>
        <v/>
      </c>
      <c r="X7066"/>
    </row>
    <row r="7067" spans="2:24" x14ac:dyDescent="0.25">
      <c r="B7067" s="146"/>
      <c r="C7067" s="31"/>
      <c r="D7067" s="31"/>
      <c r="E7067" s="44"/>
      <c r="F7067" s="43"/>
      <c r="G7067" s="84"/>
      <c r="H7067" s="31"/>
      <c r="I7067" s="208"/>
      <c r="J7067" s="84"/>
      <c r="K7067" s="31"/>
      <c r="L7067" s="31"/>
      <c r="M7067" s="169"/>
      <c r="N7067" s="148"/>
      <c r="O7067" s="106"/>
      <c r="P7067" s="43"/>
      <c r="Q7067" s="31"/>
      <c r="R7067" s="84"/>
      <c r="S7067" s="31"/>
      <c r="T7067" s="31"/>
      <c r="U7067" s="169"/>
      <c r="V7067" s="150"/>
      <c r="W7067" s="141" t="str" cm="1">
        <f t="array" ref="W7067">IF(SUM(LEN(B7067:V7067))=0,"",IF(OR(OR(ISBLANK(F7067),SUM(LEN(C7067),LEN(D7067))=0),AND(NOT(E7067="Unknown"),ISBLANK(J7067)),AND(NOT(O7067="Unknown"),ISBLANK(R7067))),"Missing Information", INDEX(Table15[Entire Service Line Classification], MATCH(SUMIFS(Table15[Unique ID],Table15[System-Owned Portion],E7067,Table15[If Material Anything Other than "Lead" in Column E,Was Material Ever Previously Lead?],G7067,Table15[Customer-Owned Portion],O7067),Table15[Unique ID],0),0)))</f>
        <v/>
      </c>
      <c r="X7067"/>
    </row>
    <row r="7068" spans="2:24" x14ac:dyDescent="0.25">
      <c r="B7068" s="146"/>
      <c r="C7068" s="31"/>
      <c r="D7068" s="31"/>
      <c r="E7068" s="44"/>
      <c r="F7068" s="43"/>
      <c r="G7068" s="84"/>
      <c r="H7068" s="31"/>
      <c r="I7068" s="208"/>
      <c r="J7068" s="84"/>
      <c r="K7068" s="31"/>
      <c r="L7068" s="31"/>
      <c r="M7068" s="169"/>
      <c r="N7068" s="148"/>
      <c r="O7068" s="106"/>
      <c r="P7068" s="43"/>
      <c r="Q7068" s="31"/>
      <c r="R7068" s="84"/>
      <c r="S7068" s="31"/>
      <c r="T7068" s="31"/>
      <c r="U7068" s="169"/>
      <c r="V7068" s="150"/>
      <c r="W7068" s="141" t="str" cm="1">
        <f t="array" ref="W7068">IF(SUM(LEN(B7068:V7068))=0,"",IF(OR(OR(ISBLANK(F7068),SUM(LEN(C7068),LEN(D7068))=0),AND(NOT(E7068="Unknown"),ISBLANK(J7068)),AND(NOT(O7068="Unknown"),ISBLANK(R7068))),"Missing Information", INDEX(Table15[Entire Service Line Classification], MATCH(SUMIFS(Table15[Unique ID],Table15[System-Owned Portion],E7068,Table15[If Material Anything Other than "Lead" in Column E,Was Material Ever Previously Lead?],G7068,Table15[Customer-Owned Portion],O7068),Table15[Unique ID],0),0)))</f>
        <v/>
      </c>
      <c r="X7068"/>
    </row>
    <row r="7069" spans="2:24" x14ac:dyDescent="0.25">
      <c r="B7069" s="146"/>
      <c r="C7069" s="31"/>
      <c r="D7069" s="31"/>
      <c r="E7069" s="44"/>
      <c r="F7069" s="43"/>
      <c r="G7069" s="84"/>
      <c r="H7069" s="31"/>
      <c r="I7069" s="208"/>
      <c r="J7069" s="84"/>
      <c r="K7069" s="31"/>
      <c r="L7069" s="31"/>
      <c r="M7069" s="169"/>
      <c r="N7069" s="148"/>
      <c r="O7069" s="106"/>
      <c r="P7069" s="43"/>
      <c r="Q7069" s="31"/>
      <c r="R7069" s="84"/>
      <c r="S7069" s="31"/>
      <c r="T7069" s="31"/>
      <c r="U7069" s="169"/>
      <c r="V7069" s="150"/>
      <c r="W7069" s="141" t="str" cm="1">
        <f t="array" ref="W7069">IF(SUM(LEN(B7069:V7069))=0,"",IF(OR(OR(ISBLANK(F7069),SUM(LEN(C7069),LEN(D7069))=0),AND(NOT(E7069="Unknown"),ISBLANK(J7069)),AND(NOT(O7069="Unknown"),ISBLANK(R7069))),"Missing Information", INDEX(Table15[Entire Service Line Classification], MATCH(SUMIFS(Table15[Unique ID],Table15[System-Owned Portion],E7069,Table15[If Material Anything Other than "Lead" in Column E,Was Material Ever Previously Lead?],G7069,Table15[Customer-Owned Portion],O7069),Table15[Unique ID],0),0)))</f>
        <v/>
      </c>
      <c r="X7069"/>
    </row>
    <row r="7070" spans="2:24" x14ac:dyDescent="0.25">
      <c r="B7070" s="146"/>
      <c r="C7070" s="31"/>
      <c r="D7070" s="31"/>
      <c r="E7070" s="44"/>
      <c r="F7070" s="43"/>
      <c r="G7070" s="84"/>
      <c r="H7070" s="31"/>
      <c r="I7070" s="208"/>
      <c r="J7070" s="84"/>
      <c r="K7070" s="31"/>
      <c r="L7070" s="31"/>
      <c r="M7070" s="169"/>
      <c r="N7070" s="148"/>
      <c r="O7070" s="106"/>
      <c r="P7070" s="43"/>
      <c r="Q7070" s="31"/>
      <c r="R7070" s="84"/>
      <c r="S7070" s="31"/>
      <c r="T7070" s="31"/>
      <c r="U7070" s="169"/>
      <c r="V7070" s="150"/>
      <c r="W7070" s="141" t="str" cm="1">
        <f t="array" ref="W7070">IF(SUM(LEN(B7070:V7070))=0,"",IF(OR(OR(ISBLANK(F7070),SUM(LEN(C7070),LEN(D7070))=0),AND(NOT(E7070="Unknown"),ISBLANK(J7070)),AND(NOT(O7070="Unknown"),ISBLANK(R7070))),"Missing Information", INDEX(Table15[Entire Service Line Classification], MATCH(SUMIFS(Table15[Unique ID],Table15[System-Owned Portion],E7070,Table15[If Material Anything Other than "Lead" in Column E,Was Material Ever Previously Lead?],G7070,Table15[Customer-Owned Portion],O7070),Table15[Unique ID],0),0)))</f>
        <v/>
      </c>
      <c r="X7070"/>
    </row>
    <row r="7071" spans="2:24" x14ac:dyDescent="0.25">
      <c r="B7071" s="146"/>
      <c r="C7071" s="31"/>
      <c r="D7071" s="31"/>
      <c r="E7071" s="44"/>
      <c r="F7071" s="43"/>
      <c r="G7071" s="84"/>
      <c r="H7071" s="31"/>
      <c r="I7071" s="208"/>
      <c r="J7071" s="84"/>
      <c r="K7071" s="31"/>
      <c r="L7071" s="31"/>
      <c r="M7071" s="169"/>
      <c r="N7071" s="148"/>
      <c r="O7071" s="106"/>
      <c r="P7071" s="43"/>
      <c r="Q7071" s="31"/>
      <c r="R7071" s="84"/>
      <c r="S7071" s="31"/>
      <c r="T7071" s="31"/>
      <c r="U7071" s="169"/>
      <c r="V7071" s="150"/>
      <c r="W7071" s="141" t="str" cm="1">
        <f t="array" ref="W7071">IF(SUM(LEN(B7071:V7071))=0,"",IF(OR(OR(ISBLANK(F7071),SUM(LEN(C7071),LEN(D7071))=0),AND(NOT(E7071="Unknown"),ISBLANK(J7071)),AND(NOT(O7071="Unknown"),ISBLANK(R7071))),"Missing Information", INDEX(Table15[Entire Service Line Classification], MATCH(SUMIFS(Table15[Unique ID],Table15[System-Owned Portion],E7071,Table15[If Material Anything Other than "Lead" in Column E,Was Material Ever Previously Lead?],G7071,Table15[Customer-Owned Portion],O7071),Table15[Unique ID],0),0)))</f>
        <v/>
      </c>
      <c r="X7071"/>
    </row>
    <row r="7072" spans="2:24" x14ac:dyDescent="0.25">
      <c r="B7072" s="146"/>
      <c r="C7072" s="31"/>
      <c r="D7072" s="31"/>
      <c r="E7072" s="44"/>
      <c r="F7072" s="43"/>
      <c r="G7072" s="84"/>
      <c r="H7072" s="31"/>
      <c r="I7072" s="208"/>
      <c r="J7072" s="84"/>
      <c r="K7072" s="31"/>
      <c r="L7072" s="31"/>
      <c r="M7072" s="169"/>
      <c r="N7072" s="148"/>
      <c r="O7072" s="106"/>
      <c r="P7072" s="43"/>
      <c r="Q7072" s="31"/>
      <c r="R7072" s="84"/>
      <c r="S7072" s="31"/>
      <c r="T7072" s="31"/>
      <c r="U7072" s="169"/>
      <c r="V7072" s="150"/>
      <c r="W7072" s="141" t="str" cm="1">
        <f t="array" ref="W7072">IF(SUM(LEN(B7072:V7072))=0,"",IF(OR(OR(ISBLANK(F7072),SUM(LEN(C7072),LEN(D7072))=0),AND(NOT(E7072="Unknown"),ISBLANK(J7072)),AND(NOT(O7072="Unknown"),ISBLANK(R7072))),"Missing Information", INDEX(Table15[Entire Service Line Classification], MATCH(SUMIFS(Table15[Unique ID],Table15[System-Owned Portion],E7072,Table15[If Material Anything Other than "Lead" in Column E,Was Material Ever Previously Lead?],G7072,Table15[Customer-Owned Portion],O7072),Table15[Unique ID],0),0)))</f>
        <v/>
      </c>
      <c r="X7072"/>
    </row>
    <row r="7073" spans="2:24" x14ac:dyDescent="0.25">
      <c r="B7073" s="146"/>
      <c r="C7073" s="31"/>
      <c r="D7073" s="31"/>
      <c r="E7073" s="44"/>
      <c r="F7073" s="43"/>
      <c r="G7073" s="84"/>
      <c r="H7073" s="31"/>
      <c r="I7073" s="208"/>
      <c r="J7073" s="84"/>
      <c r="K7073" s="31"/>
      <c r="L7073" s="31"/>
      <c r="M7073" s="169"/>
      <c r="N7073" s="148"/>
      <c r="O7073" s="106"/>
      <c r="P7073" s="43"/>
      <c r="Q7073" s="31"/>
      <c r="R7073" s="84"/>
      <c r="S7073" s="31"/>
      <c r="T7073" s="31"/>
      <c r="U7073" s="169"/>
      <c r="V7073" s="150"/>
      <c r="W7073" s="141" t="str" cm="1">
        <f t="array" ref="W7073">IF(SUM(LEN(B7073:V7073))=0,"",IF(OR(OR(ISBLANK(F7073),SUM(LEN(C7073),LEN(D7073))=0),AND(NOT(E7073="Unknown"),ISBLANK(J7073)),AND(NOT(O7073="Unknown"),ISBLANK(R7073))),"Missing Information", INDEX(Table15[Entire Service Line Classification], MATCH(SUMIFS(Table15[Unique ID],Table15[System-Owned Portion],E7073,Table15[If Material Anything Other than "Lead" in Column E,Was Material Ever Previously Lead?],G7073,Table15[Customer-Owned Portion],O7073),Table15[Unique ID],0),0)))</f>
        <v/>
      </c>
      <c r="X7073"/>
    </row>
    <row r="7074" spans="2:24" x14ac:dyDescent="0.25">
      <c r="B7074" s="146"/>
      <c r="C7074" s="31"/>
      <c r="D7074" s="31"/>
      <c r="E7074" s="44"/>
      <c r="F7074" s="43"/>
      <c r="G7074" s="84"/>
      <c r="H7074" s="31"/>
      <c r="I7074" s="208"/>
      <c r="J7074" s="84"/>
      <c r="K7074" s="31"/>
      <c r="L7074" s="31"/>
      <c r="M7074" s="169"/>
      <c r="N7074" s="148"/>
      <c r="O7074" s="106"/>
      <c r="P7074" s="43"/>
      <c r="Q7074" s="31"/>
      <c r="R7074" s="84"/>
      <c r="S7074" s="31"/>
      <c r="T7074" s="31"/>
      <c r="U7074" s="169"/>
      <c r="V7074" s="150"/>
      <c r="W7074" s="141" t="str" cm="1">
        <f t="array" ref="W7074">IF(SUM(LEN(B7074:V7074))=0,"",IF(OR(OR(ISBLANK(F7074),SUM(LEN(C7074),LEN(D7074))=0),AND(NOT(E7074="Unknown"),ISBLANK(J7074)),AND(NOT(O7074="Unknown"),ISBLANK(R7074))),"Missing Information", INDEX(Table15[Entire Service Line Classification], MATCH(SUMIFS(Table15[Unique ID],Table15[System-Owned Portion],E7074,Table15[If Material Anything Other than "Lead" in Column E,Was Material Ever Previously Lead?],G7074,Table15[Customer-Owned Portion],O7074),Table15[Unique ID],0),0)))</f>
        <v/>
      </c>
      <c r="X7074"/>
    </row>
    <row r="7075" spans="2:24" x14ac:dyDescent="0.25">
      <c r="B7075" s="146"/>
      <c r="C7075" s="31"/>
      <c r="D7075" s="31"/>
      <c r="E7075" s="44"/>
      <c r="F7075" s="43"/>
      <c r="G7075" s="84"/>
      <c r="H7075" s="31"/>
      <c r="I7075" s="208"/>
      <c r="J7075" s="84"/>
      <c r="K7075" s="31"/>
      <c r="L7075" s="31"/>
      <c r="M7075" s="169"/>
      <c r="N7075" s="148"/>
      <c r="O7075" s="106"/>
      <c r="P7075" s="43"/>
      <c r="Q7075" s="31"/>
      <c r="R7075" s="84"/>
      <c r="S7075" s="31"/>
      <c r="T7075" s="31"/>
      <c r="U7075" s="169"/>
      <c r="V7075" s="150"/>
      <c r="W7075" s="141" t="str" cm="1">
        <f t="array" ref="W7075">IF(SUM(LEN(B7075:V7075))=0,"",IF(OR(OR(ISBLANK(F7075),SUM(LEN(C7075),LEN(D7075))=0),AND(NOT(E7075="Unknown"),ISBLANK(J7075)),AND(NOT(O7075="Unknown"),ISBLANK(R7075))),"Missing Information", INDEX(Table15[Entire Service Line Classification], MATCH(SUMIFS(Table15[Unique ID],Table15[System-Owned Portion],E7075,Table15[If Material Anything Other than "Lead" in Column E,Was Material Ever Previously Lead?],G7075,Table15[Customer-Owned Portion],O7075),Table15[Unique ID],0),0)))</f>
        <v/>
      </c>
      <c r="X7075"/>
    </row>
    <row r="7076" spans="2:24" x14ac:dyDescent="0.25">
      <c r="B7076" s="146"/>
      <c r="C7076" s="31"/>
      <c r="D7076" s="31"/>
      <c r="E7076" s="44"/>
      <c r="F7076" s="43"/>
      <c r="G7076" s="84"/>
      <c r="H7076" s="31"/>
      <c r="I7076" s="208"/>
      <c r="J7076" s="84"/>
      <c r="K7076" s="31"/>
      <c r="L7076" s="31"/>
      <c r="M7076" s="169"/>
      <c r="N7076" s="148"/>
      <c r="O7076" s="106"/>
      <c r="P7076" s="43"/>
      <c r="Q7076" s="31"/>
      <c r="R7076" s="84"/>
      <c r="S7076" s="31"/>
      <c r="T7076" s="31"/>
      <c r="U7076" s="169"/>
      <c r="V7076" s="150"/>
      <c r="W7076" s="141" t="str" cm="1">
        <f t="array" ref="W7076">IF(SUM(LEN(B7076:V7076))=0,"",IF(OR(OR(ISBLANK(F7076),SUM(LEN(C7076),LEN(D7076))=0),AND(NOT(E7076="Unknown"),ISBLANK(J7076)),AND(NOT(O7076="Unknown"),ISBLANK(R7076))),"Missing Information", INDEX(Table15[Entire Service Line Classification], MATCH(SUMIFS(Table15[Unique ID],Table15[System-Owned Portion],E7076,Table15[If Material Anything Other than "Lead" in Column E,Was Material Ever Previously Lead?],G7076,Table15[Customer-Owned Portion],O7076),Table15[Unique ID],0),0)))</f>
        <v/>
      </c>
      <c r="X7076"/>
    </row>
    <row r="7077" spans="2:24" x14ac:dyDescent="0.25">
      <c r="B7077" s="146"/>
      <c r="C7077" s="31"/>
      <c r="D7077" s="31"/>
      <c r="E7077" s="44"/>
      <c r="F7077" s="43"/>
      <c r="G7077" s="84"/>
      <c r="H7077" s="31"/>
      <c r="I7077" s="208"/>
      <c r="J7077" s="84"/>
      <c r="K7077" s="31"/>
      <c r="L7077" s="31"/>
      <c r="M7077" s="169"/>
      <c r="N7077" s="148"/>
      <c r="O7077" s="106"/>
      <c r="P7077" s="43"/>
      <c r="Q7077" s="31"/>
      <c r="R7077" s="84"/>
      <c r="S7077" s="31"/>
      <c r="T7077" s="31"/>
      <c r="U7077" s="169"/>
      <c r="V7077" s="150"/>
      <c r="W7077" s="141" t="str" cm="1">
        <f t="array" ref="W7077">IF(SUM(LEN(B7077:V7077))=0,"",IF(OR(OR(ISBLANK(F7077),SUM(LEN(C7077),LEN(D7077))=0),AND(NOT(E7077="Unknown"),ISBLANK(J7077)),AND(NOT(O7077="Unknown"),ISBLANK(R7077))),"Missing Information", INDEX(Table15[Entire Service Line Classification], MATCH(SUMIFS(Table15[Unique ID],Table15[System-Owned Portion],E7077,Table15[If Material Anything Other than "Lead" in Column E,Was Material Ever Previously Lead?],G7077,Table15[Customer-Owned Portion],O7077),Table15[Unique ID],0),0)))</f>
        <v/>
      </c>
      <c r="X7077"/>
    </row>
    <row r="7078" spans="2:24" x14ac:dyDescent="0.25">
      <c r="B7078" s="146"/>
      <c r="C7078" s="31"/>
      <c r="D7078" s="31"/>
      <c r="E7078" s="44"/>
      <c r="F7078" s="43"/>
      <c r="G7078" s="84"/>
      <c r="H7078" s="31"/>
      <c r="I7078" s="208"/>
      <c r="J7078" s="84"/>
      <c r="K7078" s="31"/>
      <c r="L7078" s="31"/>
      <c r="M7078" s="169"/>
      <c r="N7078" s="148"/>
      <c r="O7078" s="106"/>
      <c r="P7078" s="43"/>
      <c r="Q7078" s="31"/>
      <c r="R7078" s="84"/>
      <c r="S7078" s="31"/>
      <c r="T7078" s="31"/>
      <c r="U7078" s="169"/>
      <c r="V7078" s="150"/>
      <c r="W7078" s="141" t="str" cm="1">
        <f t="array" ref="W7078">IF(SUM(LEN(B7078:V7078))=0,"",IF(OR(OR(ISBLANK(F7078),SUM(LEN(C7078),LEN(D7078))=0),AND(NOT(E7078="Unknown"),ISBLANK(J7078)),AND(NOT(O7078="Unknown"),ISBLANK(R7078))),"Missing Information", INDEX(Table15[Entire Service Line Classification], MATCH(SUMIFS(Table15[Unique ID],Table15[System-Owned Portion],E7078,Table15[If Material Anything Other than "Lead" in Column E,Was Material Ever Previously Lead?],G7078,Table15[Customer-Owned Portion],O7078),Table15[Unique ID],0),0)))</f>
        <v/>
      </c>
      <c r="X7078"/>
    </row>
    <row r="7079" spans="2:24" x14ac:dyDescent="0.25">
      <c r="B7079" s="146"/>
      <c r="C7079" s="31"/>
      <c r="D7079" s="31"/>
      <c r="E7079" s="44"/>
      <c r="F7079" s="43"/>
      <c r="G7079" s="84"/>
      <c r="H7079" s="31"/>
      <c r="I7079" s="208"/>
      <c r="J7079" s="84"/>
      <c r="K7079" s="31"/>
      <c r="L7079" s="31"/>
      <c r="M7079" s="169"/>
      <c r="N7079" s="148"/>
      <c r="O7079" s="106"/>
      <c r="P7079" s="43"/>
      <c r="Q7079" s="31"/>
      <c r="R7079" s="84"/>
      <c r="S7079" s="31"/>
      <c r="T7079" s="31"/>
      <c r="U7079" s="169"/>
      <c r="V7079" s="150"/>
      <c r="W7079" s="141" t="str" cm="1">
        <f t="array" ref="W7079">IF(SUM(LEN(B7079:V7079))=0,"",IF(OR(OR(ISBLANK(F7079),SUM(LEN(C7079),LEN(D7079))=0),AND(NOT(E7079="Unknown"),ISBLANK(J7079)),AND(NOT(O7079="Unknown"),ISBLANK(R7079))),"Missing Information", INDEX(Table15[Entire Service Line Classification], MATCH(SUMIFS(Table15[Unique ID],Table15[System-Owned Portion],E7079,Table15[If Material Anything Other than "Lead" in Column E,Was Material Ever Previously Lead?],G7079,Table15[Customer-Owned Portion],O7079),Table15[Unique ID],0),0)))</f>
        <v/>
      </c>
      <c r="X7079"/>
    </row>
    <row r="7080" spans="2:24" x14ac:dyDescent="0.25">
      <c r="B7080" s="146"/>
      <c r="C7080" s="31"/>
      <c r="D7080" s="31"/>
      <c r="E7080" s="44"/>
      <c r="F7080" s="43"/>
      <c r="G7080" s="84"/>
      <c r="H7080" s="31"/>
      <c r="I7080" s="208"/>
      <c r="J7080" s="84"/>
      <c r="K7080" s="31"/>
      <c r="L7080" s="31"/>
      <c r="M7080" s="169"/>
      <c r="N7080" s="148"/>
      <c r="O7080" s="106"/>
      <c r="P7080" s="43"/>
      <c r="Q7080" s="31"/>
      <c r="R7080" s="84"/>
      <c r="S7080" s="31"/>
      <c r="T7080" s="31"/>
      <c r="U7080" s="169"/>
      <c r="V7080" s="150"/>
      <c r="W7080" s="141" t="str" cm="1">
        <f t="array" ref="W7080">IF(SUM(LEN(B7080:V7080))=0,"",IF(OR(OR(ISBLANK(F7080),SUM(LEN(C7080),LEN(D7080))=0),AND(NOT(E7080="Unknown"),ISBLANK(J7080)),AND(NOT(O7080="Unknown"),ISBLANK(R7080))),"Missing Information", INDEX(Table15[Entire Service Line Classification], MATCH(SUMIFS(Table15[Unique ID],Table15[System-Owned Portion],E7080,Table15[If Material Anything Other than "Lead" in Column E,Was Material Ever Previously Lead?],G7080,Table15[Customer-Owned Portion],O7080),Table15[Unique ID],0),0)))</f>
        <v/>
      </c>
      <c r="X7080"/>
    </row>
    <row r="7081" spans="2:24" x14ac:dyDescent="0.25">
      <c r="B7081" s="146"/>
      <c r="C7081" s="31"/>
      <c r="D7081" s="31"/>
      <c r="E7081" s="44"/>
      <c r="F7081" s="43"/>
      <c r="G7081" s="84"/>
      <c r="H7081" s="31"/>
      <c r="I7081" s="208"/>
      <c r="J7081" s="84"/>
      <c r="K7081" s="31"/>
      <c r="L7081" s="31"/>
      <c r="M7081" s="169"/>
      <c r="N7081" s="148"/>
      <c r="O7081" s="106"/>
      <c r="P7081" s="43"/>
      <c r="Q7081" s="31"/>
      <c r="R7081" s="84"/>
      <c r="S7081" s="31"/>
      <c r="T7081" s="31"/>
      <c r="U7081" s="169"/>
      <c r="V7081" s="150"/>
      <c r="W7081" s="141" t="str" cm="1">
        <f t="array" ref="W7081">IF(SUM(LEN(B7081:V7081))=0,"",IF(OR(OR(ISBLANK(F7081),SUM(LEN(C7081),LEN(D7081))=0),AND(NOT(E7081="Unknown"),ISBLANK(J7081)),AND(NOT(O7081="Unknown"),ISBLANK(R7081))),"Missing Information", INDEX(Table15[Entire Service Line Classification], MATCH(SUMIFS(Table15[Unique ID],Table15[System-Owned Portion],E7081,Table15[If Material Anything Other than "Lead" in Column E,Was Material Ever Previously Lead?],G7081,Table15[Customer-Owned Portion],O7081),Table15[Unique ID],0),0)))</f>
        <v/>
      </c>
      <c r="X7081"/>
    </row>
    <row r="7082" spans="2:24" x14ac:dyDescent="0.25">
      <c r="B7082" s="146"/>
      <c r="C7082" s="31"/>
      <c r="D7082" s="31"/>
      <c r="E7082" s="44"/>
      <c r="F7082" s="43"/>
      <c r="G7082" s="84"/>
      <c r="H7082" s="31"/>
      <c r="I7082" s="208"/>
      <c r="J7082" s="84"/>
      <c r="K7082" s="31"/>
      <c r="L7082" s="31"/>
      <c r="M7082" s="169"/>
      <c r="N7082" s="148"/>
      <c r="O7082" s="106"/>
      <c r="P7082" s="43"/>
      <c r="Q7082" s="31"/>
      <c r="R7082" s="84"/>
      <c r="S7082" s="31"/>
      <c r="T7082" s="31"/>
      <c r="U7082" s="169"/>
      <c r="V7082" s="150"/>
      <c r="W7082" s="141" t="str" cm="1">
        <f t="array" ref="W7082">IF(SUM(LEN(B7082:V7082))=0,"",IF(OR(OR(ISBLANK(F7082),SUM(LEN(C7082),LEN(D7082))=0),AND(NOT(E7082="Unknown"),ISBLANK(J7082)),AND(NOT(O7082="Unknown"),ISBLANK(R7082))),"Missing Information", INDEX(Table15[Entire Service Line Classification], MATCH(SUMIFS(Table15[Unique ID],Table15[System-Owned Portion],E7082,Table15[If Material Anything Other than "Lead" in Column E,Was Material Ever Previously Lead?],G7082,Table15[Customer-Owned Portion],O7082),Table15[Unique ID],0),0)))</f>
        <v/>
      </c>
      <c r="X7082"/>
    </row>
    <row r="7083" spans="2:24" x14ac:dyDescent="0.25">
      <c r="B7083" s="146"/>
      <c r="C7083" s="31"/>
      <c r="D7083" s="31"/>
      <c r="E7083" s="44"/>
      <c r="F7083" s="43"/>
      <c r="G7083" s="84"/>
      <c r="H7083" s="31"/>
      <c r="I7083" s="208"/>
      <c r="J7083" s="84"/>
      <c r="K7083" s="31"/>
      <c r="L7083" s="31"/>
      <c r="M7083" s="169"/>
      <c r="N7083" s="148"/>
      <c r="O7083" s="106"/>
      <c r="P7083" s="43"/>
      <c r="Q7083" s="31"/>
      <c r="R7083" s="84"/>
      <c r="S7083" s="31"/>
      <c r="T7083" s="31"/>
      <c r="U7083" s="169"/>
      <c r="V7083" s="150"/>
      <c r="W7083" s="141" t="str" cm="1">
        <f t="array" ref="W7083">IF(SUM(LEN(B7083:V7083))=0,"",IF(OR(OR(ISBLANK(F7083),SUM(LEN(C7083),LEN(D7083))=0),AND(NOT(E7083="Unknown"),ISBLANK(J7083)),AND(NOT(O7083="Unknown"),ISBLANK(R7083))),"Missing Information", INDEX(Table15[Entire Service Line Classification], MATCH(SUMIFS(Table15[Unique ID],Table15[System-Owned Portion],E7083,Table15[If Material Anything Other than "Lead" in Column E,Was Material Ever Previously Lead?],G7083,Table15[Customer-Owned Portion],O7083),Table15[Unique ID],0),0)))</f>
        <v/>
      </c>
      <c r="X7083"/>
    </row>
    <row r="7084" spans="2:24" x14ac:dyDescent="0.25">
      <c r="B7084" s="146"/>
      <c r="C7084" s="31"/>
      <c r="D7084" s="31"/>
      <c r="E7084" s="44"/>
      <c r="F7084" s="43"/>
      <c r="G7084" s="84"/>
      <c r="H7084" s="31"/>
      <c r="I7084" s="208"/>
      <c r="J7084" s="84"/>
      <c r="K7084" s="31"/>
      <c r="L7084" s="31"/>
      <c r="M7084" s="169"/>
      <c r="N7084" s="148"/>
      <c r="O7084" s="106"/>
      <c r="P7084" s="43"/>
      <c r="Q7084" s="31"/>
      <c r="R7084" s="84"/>
      <c r="S7084" s="31"/>
      <c r="T7084" s="31"/>
      <c r="U7084" s="169"/>
      <c r="V7084" s="150"/>
      <c r="W7084" s="141" t="str" cm="1">
        <f t="array" ref="W7084">IF(SUM(LEN(B7084:V7084))=0,"",IF(OR(OR(ISBLANK(F7084),SUM(LEN(C7084),LEN(D7084))=0),AND(NOT(E7084="Unknown"),ISBLANK(J7084)),AND(NOT(O7084="Unknown"),ISBLANK(R7084))),"Missing Information", INDEX(Table15[Entire Service Line Classification], MATCH(SUMIFS(Table15[Unique ID],Table15[System-Owned Portion],E7084,Table15[If Material Anything Other than "Lead" in Column E,Was Material Ever Previously Lead?],G7084,Table15[Customer-Owned Portion],O7084),Table15[Unique ID],0),0)))</f>
        <v/>
      </c>
      <c r="X7084"/>
    </row>
    <row r="7085" spans="2:24" x14ac:dyDescent="0.25">
      <c r="B7085" s="146"/>
      <c r="C7085" s="31"/>
      <c r="D7085" s="31"/>
      <c r="E7085" s="44"/>
      <c r="F7085" s="43"/>
      <c r="G7085" s="84"/>
      <c r="H7085" s="31"/>
      <c r="I7085" s="208"/>
      <c r="J7085" s="84"/>
      <c r="K7085" s="31"/>
      <c r="L7085" s="31"/>
      <c r="M7085" s="169"/>
      <c r="N7085" s="148"/>
      <c r="O7085" s="106"/>
      <c r="P7085" s="43"/>
      <c r="Q7085" s="31"/>
      <c r="R7085" s="84"/>
      <c r="S7085" s="31"/>
      <c r="T7085" s="31"/>
      <c r="U7085" s="169"/>
      <c r="V7085" s="150"/>
      <c r="W7085" s="141" t="str" cm="1">
        <f t="array" ref="W7085">IF(SUM(LEN(B7085:V7085))=0,"",IF(OR(OR(ISBLANK(F7085),SUM(LEN(C7085),LEN(D7085))=0),AND(NOT(E7085="Unknown"),ISBLANK(J7085)),AND(NOT(O7085="Unknown"),ISBLANK(R7085))),"Missing Information", INDEX(Table15[Entire Service Line Classification], MATCH(SUMIFS(Table15[Unique ID],Table15[System-Owned Portion],E7085,Table15[If Material Anything Other than "Lead" in Column E,Was Material Ever Previously Lead?],G7085,Table15[Customer-Owned Portion],O7085),Table15[Unique ID],0),0)))</f>
        <v/>
      </c>
      <c r="X7085"/>
    </row>
    <row r="7086" spans="2:24" x14ac:dyDescent="0.25">
      <c r="B7086" s="146"/>
      <c r="C7086" s="31"/>
      <c r="D7086" s="31"/>
      <c r="E7086" s="44"/>
      <c r="F7086" s="43"/>
      <c r="G7086" s="84"/>
      <c r="H7086" s="31"/>
      <c r="I7086" s="208"/>
      <c r="J7086" s="84"/>
      <c r="K7086" s="31"/>
      <c r="L7086" s="31"/>
      <c r="M7086" s="169"/>
      <c r="N7086" s="148"/>
      <c r="O7086" s="106"/>
      <c r="P7086" s="43"/>
      <c r="Q7086" s="31"/>
      <c r="R7086" s="84"/>
      <c r="S7086" s="31"/>
      <c r="T7086" s="31"/>
      <c r="U7086" s="169"/>
      <c r="V7086" s="150"/>
      <c r="W7086" s="141" t="str" cm="1">
        <f t="array" ref="W7086">IF(SUM(LEN(B7086:V7086))=0,"",IF(OR(OR(ISBLANK(F7086),SUM(LEN(C7086),LEN(D7086))=0),AND(NOT(E7086="Unknown"),ISBLANK(J7086)),AND(NOT(O7086="Unknown"),ISBLANK(R7086))),"Missing Information", INDEX(Table15[Entire Service Line Classification], MATCH(SUMIFS(Table15[Unique ID],Table15[System-Owned Portion],E7086,Table15[If Material Anything Other than "Lead" in Column E,Was Material Ever Previously Lead?],G7086,Table15[Customer-Owned Portion],O7086),Table15[Unique ID],0),0)))</f>
        <v/>
      </c>
      <c r="X7086"/>
    </row>
    <row r="7087" spans="2:24" x14ac:dyDescent="0.25">
      <c r="B7087" s="146"/>
      <c r="C7087" s="31"/>
      <c r="D7087" s="31"/>
      <c r="E7087" s="44"/>
      <c r="F7087" s="43"/>
      <c r="G7087" s="84"/>
      <c r="H7087" s="31"/>
      <c r="I7087" s="208"/>
      <c r="J7087" s="84"/>
      <c r="K7087" s="31"/>
      <c r="L7087" s="31"/>
      <c r="M7087" s="169"/>
      <c r="N7087" s="148"/>
      <c r="O7087" s="106"/>
      <c r="P7087" s="43"/>
      <c r="Q7087" s="31"/>
      <c r="R7087" s="84"/>
      <c r="S7087" s="31"/>
      <c r="T7087" s="31"/>
      <c r="U7087" s="169"/>
      <c r="V7087" s="150"/>
      <c r="W7087" s="141" t="str" cm="1">
        <f t="array" ref="W7087">IF(SUM(LEN(B7087:V7087))=0,"",IF(OR(OR(ISBLANK(F7087),SUM(LEN(C7087),LEN(D7087))=0),AND(NOT(E7087="Unknown"),ISBLANK(J7087)),AND(NOT(O7087="Unknown"),ISBLANK(R7087))),"Missing Information", INDEX(Table15[Entire Service Line Classification], MATCH(SUMIFS(Table15[Unique ID],Table15[System-Owned Portion],E7087,Table15[If Material Anything Other than "Lead" in Column E,Was Material Ever Previously Lead?],G7087,Table15[Customer-Owned Portion],O7087),Table15[Unique ID],0),0)))</f>
        <v/>
      </c>
      <c r="X7087"/>
    </row>
    <row r="7088" spans="2:24" x14ac:dyDescent="0.25">
      <c r="B7088" s="146"/>
      <c r="C7088" s="31"/>
      <c r="D7088" s="31"/>
      <c r="E7088" s="44"/>
      <c r="F7088" s="43"/>
      <c r="G7088" s="84"/>
      <c r="H7088" s="31"/>
      <c r="I7088" s="208"/>
      <c r="J7088" s="84"/>
      <c r="K7088" s="31"/>
      <c r="L7088" s="31"/>
      <c r="M7088" s="169"/>
      <c r="N7088" s="148"/>
      <c r="O7088" s="106"/>
      <c r="P7088" s="43"/>
      <c r="Q7088" s="31"/>
      <c r="R7088" s="84"/>
      <c r="S7088" s="31"/>
      <c r="T7088" s="31"/>
      <c r="U7088" s="169"/>
      <c r="V7088" s="150"/>
      <c r="W7088" s="141" t="str" cm="1">
        <f t="array" ref="W7088">IF(SUM(LEN(B7088:V7088))=0,"",IF(OR(OR(ISBLANK(F7088),SUM(LEN(C7088),LEN(D7088))=0),AND(NOT(E7088="Unknown"),ISBLANK(J7088)),AND(NOT(O7088="Unknown"),ISBLANK(R7088))),"Missing Information", INDEX(Table15[Entire Service Line Classification], MATCH(SUMIFS(Table15[Unique ID],Table15[System-Owned Portion],E7088,Table15[If Material Anything Other than "Lead" in Column E,Was Material Ever Previously Lead?],G7088,Table15[Customer-Owned Portion],O7088),Table15[Unique ID],0),0)))</f>
        <v/>
      </c>
      <c r="X7088"/>
    </row>
    <row r="7089" spans="2:24" x14ac:dyDescent="0.25">
      <c r="B7089" s="146"/>
      <c r="C7089" s="31"/>
      <c r="D7089" s="31"/>
      <c r="E7089" s="44"/>
      <c r="F7089" s="43"/>
      <c r="G7089" s="84"/>
      <c r="H7089" s="31"/>
      <c r="I7089" s="208"/>
      <c r="J7089" s="84"/>
      <c r="K7089" s="31"/>
      <c r="L7089" s="31"/>
      <c r="M7089" s="169"/>
      <c r="N7089" s="148"/>
      <c r="O7089" s="106"/>
      <c r="P7089" s="43"/>
      <c r="Q7089" s="31"/>
      <c r="R7089" s="84"/>
      <c r="S7089" s="31"/>
      <c r="T7089" s="31"/>
      <c r="U7089" s="169"/>
      <c r="V7089" s="150"/>
      <c r="W7089" s="141" t="str" cm="1">
        <f t="array" ref="W7089">IF(SUM(LEN(B7089:V7089))=0,"",IF(OR(OR(ISBLANK(F7089),SUM(LEN(C7089),LEN(D7089))=0),AND(NOT(E7089="Unknown"),ISBLANK(J7089)),AND(NOT(O7089="Unknown"),ISBLANK(R7089))),"Missing Information", INDEX(Table15[Entire Service Line Classification], MATCH(SUMIFS(Table15[Unique ID],Table15[System-Owned Portion],E7089,Table15[If Material Anything Other than "Lead" in Column E,Was Material Ever Previously Lead?],G7089,Table15[Customer-Owned Portion],O7089),Table15[Unique ID],0),0)))</f>
        <v/>
      </c>
      <c r="X7089"/>
    </row>
    <row r="7090" spans="2:24" x14ac:dyDescent="0.25">
      <c r="B7090" s="146"/>
      <c r="C7090" s="31"/>
      <c r="D7090" s="31"/>
      <c r="E7090" s="44"/>
      <c r="F7090" s="43"/>
      <c r="G7090" s="84"/>
      <c r="H7090" s="31"/>
      <c r="I7090" s="208"/>
      <c r="J7090" s="84"/>
      <c r="K7090" s="31"/>
      <c r="L7090" s="31"/>
      <c r="M7090" s="169"/>
      <c r="N7090" s="148"/>
      <c r="O7090" s="106"/>
      <c r="P7090" s="43"/>
      <c r="Q7090" s="31"/>
      <c r="R7090" s="84"/>
      <c r="S7090" s="31"/>
      <c r="T7090" s="31"/>
      <c r="U7090" s="169"/>
      <c r="V7090" s="150"/>
      <c r="W7090" s="141" t="str" cm="1">
        <f t="array" ref="W7090">IF(SUM(LEN(B7090:V7090))=0,"",IF(OR(OR(ISBLANK(F7090),SUM(LEN(C7090),LEN(D7090))=0),AND(NOT(E7090="Unknown"),ISBLANK(J7090)),AND(NOT(O7090="Unknown"),ISBLANK(R7090))),"Missing Information", INDEX(Table15[Entire Service Line Classification], MATCH(SUMIFS(Table15[Unique ID],Table15[System-Owned Portion],E7090,Table15[If Material Anything Other than "Lead" in Column E,Was Material Ever Previously Lead?],G7090,Table15[Customer-Owned Portion],O7090),Table15[Unique ID],0),0)))</f>
        <v/>
      </c>
      <c r="X7090"/>
    </row>
    <row r="7091" spans="2:24" x14ac:dyDescent="0.25">
      <c r="B7091" s="146"/>
      <c r="C7091" s="31"/>
      <c r="D7091" s="31"/>
      <c r="E7091" s="44"/>
      <c r="F7091" s="43"/>
      <c r="G7091" s="84"/>
      <c r="H7091" s="31"/>
      <c r="I7091" s="208"/>
      <c r="J7091" s="84"/>
      <c r="K7091" s="31"/>
      <c r="L7091" s="31"/>
      <c r="M7091" s="169"/>
      <c r="N7091" s="148"/>
      <c r="O7091" s="106"/>
      <c r="P7091" s="43"/>
      <c r="Q7091" s="31"/>
      <c r="R7091" s="84"/>
      <c r="S7091" s="31"/>
      <c r="T7091" s="31"/>
      <c r="U7091" s="169"/>
      <c r="V7091" s="150"/>
      <c r="W7091" s="141" t="str" cm="1">
        <f t="array" ref="W7091">IF(SUM(LEN(B7091:V7091))=0,"",IF(OR(OR(ISBLANK(F7091),SUM(LEN(C7091),LEN(D7091))=0),AND(NOT(E7091="Unknown"),ISBLANK(J7091)),AND(NOT(O7091="Unknown"),ISBLANK(R7091))),"Missing Information", INDEX(Table15[Entire Service Line Classification], MATCH(SUMIFS(Table15[Unique ID],Table15[System-Owned Portion],E7091,Table15[If Material Anything Other than "Lead" in Column E,Was Material Ever Previously Lead?],G7091,Table15[Customer-Owned Portion],O7091),Table15[Unique ID],0),0)))</f>
        <v/>
      </c>
      <c r="X7091"/>
    </row>
    <row r="7092" spans="2:24" x14ac:dyDescent="0.25">
      <c r="B7092" s="146"/>
      <c r="C7092" s="31"/>
      <c r="D7092" s="31"/>
      <c r="E7092" s="44"/>
      <c r="F7092" s="43"/>
      <c r="G7092" s="84"/>
      <c r="H7092" s="31"/>
      <c r="I7092" s="208"/>
      <c r="J7092" s="84"/>
      <c r="K7092" s="31"/>
      <c r="L7092" s="31"/>
      <c r="M7092" s="169"/>
      <c r="N7092" s="148"/>
      <c r="O7092" s="106"/>
      <c r="P7092" s="43"/>
      <c r="Q7092" s="31"/>
      <c r="R7092" s="84"/>
      <c r="S7092" s="31"/>
      <c r="T7092" s="31"/>
      <c r="U7092" s="169"/>
      <c r="V7092" s="150"/>
      <c r="W7092" s="141" t="str" cm="1">
        <f t="array" ref="W7092">IF(SUM(LEN(B7092:V7092))=0,"",IF(OR(OR(ISBLANK(F7092),SUM(LEN(C7092),LEN(D7092))=0),AND(NOT(E7092="Unknown"),ISBLANK(J7092)),AND(NOT(O7092="Unknown"),ISBLANK(R7092))),"Missing Information", INDEX(Table15[Entire Service Line Classification], MATCH(SUMIFS(Table15[Unique ID],Table15[System-Owned Portion],E7092,Table15[If Material Anything Other than "Lead" in Column E,Was Material Ever Previously Lead?],G7092,Table15[Customer-Owned Portion],O7092),Table15[Unique ID],0),0)))</f>
        <v/>
      </c>
      <c r="X7092"/>
    </row>
    <row r="7093" spans="2:24" x14ac:dyDescent="0.25">
      <c r="B7093" s="146"/>
      <c r="C7093" s="31"/>
      <c r="D7093" s="31"/>
      <c r="E7093" s="44"/>
      <c r="F7093" s="43"/>
      <c r="G7093" s="84"/>
      <c r="H7093" s="31"/>
      <c r="I7093" s="208"/>
      <c r="J7093" s="84"/>
      <c r="K7093" s="31"/>
      <c r="L7093" s="31"/>
      <c r="M7093" s="169"/>
      <c r="N7093" s="148"/>
      <c r="O7093" s="106"/>
      <c r="P7093" s="43"/>
      <c r="Q7093" s="31"/>
      <c r="R7093" s="84"/>
      <c r="S7093" s="31"/>
      <c r="T7093" s="31"/>
      <c r="U7093" s="169"/>
      <c r="V7093" s="150"/>
      <c r="W7093" s="141" t="str" cm="1">
        <f t="array" ref="W7093">IF(SUM(LEN(B7093:V7093))=0,"",IF(OR(OR(ISBLANK(F7093),SUM(LEN(C7093),LEN(D7093))=0),AND(NOT(E7093="Unknown"),ISBLANK(J7093)),AND(NOT(O7093="Unknown"),ISBLANK(R7093))),"Missing Information", INDEX(Table15[Entire Service Line Classification], MATCH(SUMIFS(Table15[Unique ID],Table15[System-Owned Portion],E7093,Table15[If Material Anything Other than "Lead" in Column E,Was Material Ever Previously Lead?],G7093,Table15[Customer-Owned Portion],O7093),Table15[Unique ID],0),0)))</f>
        <v/>
      </c>
      <c r="X7093"/>
    </row>
    <row r="7094" spans="2:24" x14ac:dyDescent="0.25">
      <c r="B7094" s="146"/>
      <c r="C7094" s="31"/>
      <c r="D7094" s="31"/>
      <c r="E7094" s="44"/>
      <c r="F7094" s="43"/>
      <c r="G7094" s="84"/>
      <c r="H7094" s="31"/>
      <c r="I7094" s="208"/>
      <c r="J7094" s="84"/>
      <c r="K7094" s="31"/>
      <c r="L7094" s="31"/>
      <c r="M7094" s="169"/>
      <c r="N7094" s="148"/>
      <c r="O7094" s="106"/>
      <c r="P7094" s="43"/>
      <c r="Q7094" s="31"/>
      <c r="R7094" s="84"/>
      <c r="S7094" s="31"/>
      <c r="T7094" s="31"/>
      <c r="U7094" s="169"/>
      <c r="V7094" s="150"/>
      <c r="W7094" s="141" t="str" cm="1">
        <f t="array" ref="W7094">IF(SUM(LEN(B7094:V7094))=0,"",IF(OR(OR(ISBLANK(F7094),SUM(LEN(C7094),LEN(D7094))=0),AND(NOT(E7094="Unknown"),ISBLANK(J7094)),AND(NOT(O7094="Unknown"),ISBLANK(R7094))),"Missing Information", INDEX(Table15[Entire Service Line Classification], MATCH(SUMIFS(Table15[Unique ID],Table15[System-Owned Portion],E7094,Table15[If Material Anything Other than "Lead" in Column E,Was Material Ever Previously Lead?],G7094,Table15[Customer-Owned Portion],O7094),Table15[Unique ID],0),0)))</f>
        <v/>
      </c>
      <c r="X7094"/>
    </row>
    <row r="7095" spans="2:24" x14ac:dyDescent="0.25">
      <c r="B7095" s="146"/>
      <c r="C7095" s="31"/>
      <c r="D7095" s="31"/>
      <c r="E7095" s="44"/>
      <c r="F7095" s="43"/>
      <c r="G7095" s="84"/>
      <c r="H7095" s="31"/>
      <c r="I7095" s="208"/>
      <c r="J7095" s="84"/>
      <c r="K7095" s="31"/>
      <c r="L7095" s="31"/>
      <c r="M7095" s="169"/>
      <c r="N7095" s="148"/>
      <c r="O7095" s="106"/>
      <c r="P7095" s="43"/>
      <c r="Q7095" s="31"/>
      <c r="R7095" s="84"/>
      <c r="S7095" s="31"/>
      <c r="T7095" s="31"/>
      <c r="U7095" s="169"/>
      <c r="V7095" s="150"/>
      <c r="W7095" s="141" t="str" cm="1">
        <f t="array" ref="W7095">IF(SUM(LEN(B7095:V7095))=0,"",IF(OR(OR(ISBLANK(F7095),SUM(LEN(C7095),LEN(D7095))=0),AND(NOT(E7095="Unknown"),ISBLANK(J7095)),AND(NOT(O7095="Unknown"),ISBLANK(R7095))),"Missing Information", INDEX(Table15[Entire Service Line Classification], MATCH(SUMIFS(Table15[Unique ID],Table15[System-Owned Portion],E7095,Table15[If Material Anything Other than "Lead" in Column E,Was Material Ever Previously Lead?],G7095,Table15[Customer-Owned Portion],O7095),Table15[Unique ID],0),0)))</f>
        <v/>
      </c>
      <c r="X7095"/>
    </row>
    <row r="7096" spans="2:24" x14ac:dyDescent="0.25">
      <c r="B7096" s="146"/>
      <c r="C7096" s="31"/>
      <c r="D7096" s="31"/>
      <c r="E7096" s="44"/>
      <c r="F7096" s="43"/>
      <c r="G7096" s="84"/>
      <c r="H7096" s="31"/>
      <c r="I7096" s="208"/>
      <c r="J7096" s="84"/>
      <c r="K7096" s="31"/>
      <c r="L7096" s="31"/>
      <c r="M7096" s="169"/>
      <c r="N7096" s="148"/>
      <c r="O7096" s="106"/>
      <c r="P7096" s="43"/>
      <c r="Q7096" s="31"/>
      <c r="R7096" s="84"/>
      <c r="S7096" s="31"/>
      <c r="T7096" s="31"/>
      <c r="U7096" s="169"/>
      <c r="V7096" s="150"/>
      <c r="W7096" s="141" t="str" cm="1">
        <f t="array" ref="W7096">IF(SUM(LEN(B7096:V7096))=0,"",IF(OR(OR(ISBLANK(F7096),SUM(LEN(C7096),LEN(D7096))=0),AND(NOT(E7096="Unknown"),ISBLANK(J7096)),AND(NOT(O7096="Unknown"),ISBLANK(R7096))),"Missing Information", INDEX(Table15[Entire Service Line Classification], MATCH(SUMIFS(Table15[Unique ID],Table15[System-Owned Portion],E7096,Table15[If Material Anything Other than "Lead" in Column E,Was Material Ever Previously Lead?],G7096,Table15[Customer-Owned Portion],O7096),Table15[Unique ID],0),0)))</f>
        <v/>
      </c>
      <c r="X7096"/>
    </row>
    <row r="7097" spans="2:24" x14ac:dyDescent="0.25">
      <c r="B7097" s="146"/>
      <c r="C7097" s="31"/>
      <c r="D7097" s="31"/>
      <c r="E7097" s="44"/>
      <c r="F7097" s="43"/>
      <c r="G7097" s="84"/>
      <c r="H7097" s="31"/>
      <c r="I7097" s="208"/>
      <c r="J7097" s="84"/>
      <c r="K7097" s="31"/>
      <c r="L7097" s="31"/>
      <c r="M7097" s="169"/>
      <c r="N7097" s="148"/>
      <c r="O7097" s="106"/>
      <c r="P7097" s="43"/>
      <c r="Q7097" s="31"/>
      <c r="R7097" s="84"/>
      <c r="S7097" s="31"/>
      <c r="T7097" s="31"/>
      <c r="U7097" s="169"/>
      <c r="V7097" s="150"/>
      <c r="W7097" s="141" t="str" cm="1">
        <f t="array" ref="W7097">IF(SUM(LEN(B7097:V7097))=0,"",IF(OR(OR(ISBLANK(F7097),SUM(LEN(C7097),LEN(D7097))=0),AND(NOT(E7097="Unknown"),ISBLANK(J7097)),AND(NOT(O7097="Unknown"),ISBLANK(R7097))),"Missing Information", INDEX(Table15[Entire Service Line Classification], MATCH(SUMIFS(Table15[Unique ID],Table15[System-Owned Portion],E7097,Table15[If Material Anything Other than "Lead" in Column E,Was Material Ever Previously Lead?],G7097,Table15[Customer-Owned Portion],O7097),Table15[Unique ID],0),0)))</f>
        <v/>
      </c>
      <c r="X7097"/>
    </row>
    <row r="7098" spans="2:24" x14ac:dyDescent="0.25">
      <c r="B7098" s="146"/>
      <c r="C7098" s="31"/>
      <c r="D7098" s="31"/>
      <c r="E7098" s="44"/>
      <c r="F7098" s="43"/>
      <c r="G7098" s="84"/>
      <c r="H7098" s="31"/>
      <c r="I7098" s="208"/>
      <c r="J7098" s="84"/>
      <c r="K7098" s="31"/>
      <c r="L7098" s="31"/>
      <c r="M7098" s="169"/>
      <c r="N7098" s="148"/>
      <c r="O7098" s="106"/>
      <c r="P7098" s="43"/>
      <c r="Q7098" s="31"/>
      <c r="R7098" s="84"/>
      <c r="S7098" s="31"/>
      <c r="T7098" s="31"/>
      <c r="U7098" s="169"/>
      <c r="V7098" s="150"/>
      <c r="W7098" s="141" t="str" cm="1">
        <f t="array" ref="W7098">IF(SUM(LEN(B7098:V7098))=0,"",IF(OR(OR(ISBLANK(F7098),SUM(LEN(C7098),LEN(D7098))=0),AND(NOT(E7098="Unknown"),ISBLANK(J7098)),AND(NOT(O7098="Unknown"),ISBLANK(R7098))),"Missing Information", INDEX(Table15[Entire Service Line Classification], MATCH(SUMIFS(Table15[Unique ID],Table15[System-Owned Portion],E7098,Table15[If Material Anything Other than "Lead" in Column E,Was Material Ever Previously Lead?],G7098,Table15[Customer-Owned Portion],O7098),Table15[Unique ID],0),0)))</f>
        <v/>
      </c>
      <c r="X7098"/>
    </row>
    <row r="7099" spans="2:24" x14ac:dyDescent="0.25">
      <c r="B7099" s="146"/>
      <c r="C7099" s="31"/>
      <c r="D7099" s="31"/>
      <c r="E7099" s="44"/>
      <c r="F7099" s="43"/>
      <c r="G7099" s="84"/>
      <c r="H7099" s="31"/>
      <c r="I7099" s="208"/>
      <c r="J7099" s="84"/>
      <c r="K7099" s="31"/>
      <c r="L7099" s="31"/>
      <c r="M7099" s="169"/>
      <c r="N7099" s="148"/>
      <c r="O7099" s="106"/>
      <c r="P7099" s="43"/>
      <c r="Q7099" s="31"/>
      <c r="R7099" s="84"/>
      <c r="S7099" s="31"/>
      <c r="T7099" s="31"/>
      <c r="U7099" s="169"/>
      <c r="V7099" s="150"/>
      <c r="W7099" s="141" t="str" cm="1">
        <f t="array" ref="W7099">IF(SUM(LEN(B7099:V7099))=0,"",IF(OR(OR(ISBLANK(F7099),SUM(LEN(C7099),LEN(D7099))=0),AND(NOT(E7099="Unknown"),ISBLANK(J7099)),AND(NOT(O7099="Unknown"),ISBLANK(R7099))),"Missing Information", INDEX(Table15[Entire Service Line Classification], MATCH(SUMIFS(Table15[Unique ID],Table15[System-Owned Portion],E7099,Table15[If Material Anything Other than "Lead" in Column E,Was Material Ever Previously Lead?],G7099,Table15[Customer-Owned Portion],O7099),Table15[Unique ID],0),0)))</f>
        <v/>
      </c>
      <c r="X7099"/>
    </row>
    <row r="7100" spans="2:24" x14ac:dyDescent="0.25">
      <c r="B7100" s="146"/>
      <c r="C7100" s="31"/>
      <c r="D7100" s="31"/>
      <c r="E7100" s="44"/>
      <c r="F7100" s="43"/>
      <c r="G7100" s="84"/>
      <c r="H7100" s="31"/>
      <c r="I7100" s="208"/>
      <c r="J7100" s="84"/>
      <c r="K7100" s="31"/>
      <c r="L7100" s="31"/>
      <c r="M7100" s="169"/>
      <c r="N7100" s="148"/>
      <c r="O7100" s="106"/>
      <c r="P7100" s="43"/>
      <c r="Q7100" s="31"/>
      <c r="R7100" s="84"/>
      <c r="S7100" s="31"/>
      <c r="T7100" s="31"/>
      <c r="U7100" s="169"/>
      <c r="V7100" s="150"/>
      <c r="W7100" s="141" t="str" cm="1">
        <f t="array" ref="W7100">IF(SUM(LEN(B7100:V7100))=0,"",IF(OR(OR(ISBLANK(F7100),SUM(LEN(C7100),LEN(D7100))=0),AND(NOT(E7100="Unknown"),ISBLANK(J7100)),AND(NOT(O7100="Unknown"),ISBLANK(R7100))),"Missing Information", INDEX(Table15[Entire Service Line Classification], MATCH(SUMIFS(Table15[Unique ID],Table15[System-Owned Portion],E7100,Table15[If Material Anything Other than "Lead" in Column E,Was Material Ever Previously Lead?],G7100,Table15[Customer-Owned Portion],O7100),Table15[Unique ID],0),0)))</f>
        <v/>
      </c>
      <c r="X7100"/>
    </row>
    <row r="7101" spans="2:24" x14ac:dyDescent="0.25">
      <c r="B7101" s="146"/>
      <c r="C7101" s="31"/>
      <c r="D7101" s="31"/>
      <c r="E7101" s="44"/>
      <c r="F7101" s="43"/>
      <c r="G7101" s="84"/>
      <c r="H7101" s="31"/>
      <c r="I7101" s="208"/>
      <c r="J7101" s="84"/>
      <c r="K7101" s="31"/>
      <c r="L7101" s="31"/>
      <c r="M7101" s="169"/>
      <c r="N7101" s="148"/>
      <c r="O7101" s="106"/>
      <c r="P7101" s="43"/>
      <c r="Q7101" s="31"/>
      <c r="R7101" s="84"/>
      <c r="S7101" s="31"/>
      <c r="T7101" s="31"/>
      <c r="U7101" s="169"/>
      <c r="V7101" s="150"/>
      <c r="W7101" s="141" t="str" cm="1">
        <f t="array" ref="W7101">IF(SUM(LEN(B7101:V7101))=0,"",IF(OR(OR(ISBLANK(F7101),SUM(LEN(C7101),LEN(D7101))=0),AND(NOT(E7101="Unknown"),ISBLANK(J7101)),AND(NOT(O7101="Unknown"),ISBLANK(R7101))),"Missing Information", INDEX(Table15[Entire Service Line Classification], MATCH(SUMIFS(Table15[Unique ID],Table15[System-Owned Portion],E7101,Table15[If Material Anything Other than "Lead" in Column E,Was Material Ever Previously Lead?],G7101,Table15[Customer-Owned Portion],O7101),Table15[Unique ID],0),0)))</f>
        <v/>
      </c>
      <c r="X7101"/>
    </row>
    <row r="7102" spans="2:24" x14ac:dyDescent="0.25">
      <c r="B7102" s="146"/>
      <c r="C7102" s="31"/>
      <c r="D7102" s="31"/>
      <c r="E7102" s="44"/>
      <c r="F7102" s="43"/>
      <c r="G7102" s="84"/>
      <c r="H7102" s="31"/>
      <c r="I7102" s="208"/>
      <c r="J7102" s="84"/>
      <c r="K7102" s="31"/>
      <c r="L7102" s="31"/>
      <c r="M7102" s="169"/>
      <c r="N7102" s="148"/>
      <c r="O7102" s="106"/>
      <c r="P7102" s="43"/>
      <c r="Q7102" s="31"/>
      <c r="R7102" s="84"/>
      <c r="S7102" s="31"/>
      <c r="T7102" s="31"/>
      <c r="U7102" s="169"/>
      <c r="V7102" s="150"/>
      <c r="W7102" s="141" t="str" cm="1">
        <f t="array" ref="W7102">IF(SUM(LEN(B7102:V7102))=0,"",IF(OR(OR(ISBLANK(F7102),SUM(LEN(C7102),LEN(D7102))=0),AND(NOT(E7102="Unknown"),ISBLANK(J7102)),AND(NOT(O7102="Unknown"),ISBLANK(R7102))),"Missing Information", INDEX(Table15[Entire Service Line Classification], MATCH(SUMIFS(Table15[Unique ID],Table15[System-Owned Portion],E7102,Table15[If Material Anything Other than "Lead" in Column E,Was Material Ever Previously Lead?],G7102,Table15[Customer-Owned Portion],O7102),Table15[Unique ID],0),0)))</f>
        <v/>
      </c>
      <c r="X7102"/>
    </row>
    <row r="7103" spans="2:24" x14ac:dyDescent="0.25">
      <c r="B7103" s="146"/>
      <c r="C7103" s="31"/>
      <c r="D7103" s="31"/>
      <c r="E7103" s="44"/>
      <c r="F7103" s="43"/>
      <c r="G7103" s="84"/>
      <c r="H7103" s="31"/>
      <c r="I7103" s="208"/>
      <c r="J7103" s="84"/>
      <c r="K7103" s="31"/>
      <c r="L7103" s="31"/>
      <c r="M7103" s="169"/>
      <c r="N7103" s="148"/>
      <c r="O7103" s="106"/>
      <c r="P7103" s="43"/>
      <c r="Q7103" s="31"/>
      <c r="R7103" s="84"/>
      <c r="S7103" s="31"/>
      <c r="T7103" s="31"/>
      <c r="U7103" s="169"/>
      <c r="V7103" s="150"/>
      <c r="W7103" s="141" t="str" cm="1">
        <f t="array" ref="W7103">IF(SUM(LEN(B7103:V7103))=0,"",IF(OR(OR(ISBLANK(F7103),SUM(LEN(C7103),LEN(D7103))=0),AND(NOT(E7103="Unknown"),ISBLANK(J7103)),AND(NOT(O7103="Unknown"),ISBLANK(R7103))),"Missing Information", INDEX(Table15[Entire Service Line Classification], MATCH(SUMIFS(Table15[Unique ID],Table15[System-Owned Portion],E7103,Table15[If Material Anything Other than "Lead" in Column E,Was Material Ever Previously Lead?],G7103,Table15[Customer-Owned Portion],O7103),Table15[Unique ID],0),0)))</f>
        <v/>
      </c>
      <c r="X7103"/>
    </row>
    <row r="7104" spans="2:24" x14ac:dyDescent="0.25">
      <c r="B7104" s="146"/>
      <c r="C7104" s="31"/>
      <c r="D7104" s="31"/>
      <c r="E7104" s="44"/>
      <c r="F7104" s="43"/>
      <c r="G7104" s="84"/>
      <c r="H7104" s="31"/>
      <c r="I7104" s="208"/>
      <c r="J7104" s="84"/>
      <c r="K7104" s="31"/>
      <c r="L7104" s="31"/>
      <c r="M7104" s="169"/>
      <c r="N7104" s="148"/>
      <c r="O7104" s="106"/>
      <c r="P7104" s="43"/>
      <c r="Q7104" s="31"/>
      <c r="R7104" s="84"/>
      <c r="S7104" s="31"/>
      <c r="T7104" s="31"/>
      <c r="U7104" s="169"/>
      <c r="V7104" s="150"/>
      <c r="W7104" s="141" t="str" cm="1">
        <f t="array" ref="W7104">IF(SUM(LEN(B7104:V7104))=0,"",IF(OR(OR(ISBLANK(F7104),SUM(LEN(C7104),LEN(D7104))=0),AND(NOT(E7104="Unknown"),ISBLANK(J7104)),AND(NOT(O7104="Unknown"),ISBLANK(R7104))),"Missing Information", INDEX(Table15[Entire Service Line Classification], MATCH(SUMIFS(Table15[Unique ID],Table15[System-Owned Portion],E7104,Table15[If Material Anything Other than "Lead" in Column E,Was Material Ever Previously Lead?],G7104,Table15[Customer-Owned Portion],O7104),Table15[Unique ID],0),0)))</f>
        <v/>
      </c>
      <c r="X7104"/>
    </row>
    <row r="7105" spans="2:24" x14ac:dyDescent="0.25">
      <c r="B7105" s="146"/>
      <c r="C7105" s="31"/>
      <c r="D7105" s="31"/>
      <c r="E7105" s="44"/>
      <c r="F7105" s="43"/>
      <c r="G7105" s="84"/>
      <c r="H7105" s="31"/>
      <c r="I7105" s="208"/>
      <c r="J7105" s="84"/>
      <c r="K7105" s="31"/>
      <c r="L7105" s="31"/>
      <c r="M7105" s="169"/>
      <c r="N7105" s="148"/>
      <c r="O7105" s="106"/>
      <c r="P7105" s="43"/>
      <c r="Q7105" s="31"/>
      <c r="R7105" s="84"/>
      <c r="S7105" s="31"/>
      <c r="T7105" s="31"/>
      <c r="U7105" s="169"/>
      <c r="V7105" s="150"/>
      <c r="W7105" s="141" t="str" cm="1">
        <f t="array" ref="W7105">IF(SUM(LEN(B7105:V7105))=0,"",IF(OR(OR(ISBLANK(F7105),SUM(LEN(C7105),LEN(D7105))=0),AND(NOT(E7105="Unknown"),ISBLANK(J7105)),AND(NOT(O7105="Unknown"),ISBLANK(R7105))),"Missing Information", INDEX(Table15[Entire Service Line Classification], MATCH(SUMIFS(Table15[Unique ID],Table15[System-Owned Portion],E7105,Table15[If Material Anything Other than "Lead" in Column E,Was Material Ever Previously Lead?],G7105,Table15[Customer-Owned Portion],O7105),Table15[Unique ID],0),0)))</f>
        <v/>
      </c>
      <c r="X7105"/>
    </row>
    <row r="7106" spans="2:24" x14ac:dyDescent="0.25">
      <c r="B7106" s="146"/>
      <c r="C7106" s="31"/>
      <c r="D7106" s="31"/>
      <c r="E7106" s="44"/>
      <c r="F7106" s="43"/>
      <c r="G7106" s="84"/>
      <c r="H7106" s="31"/>
      <c r="I7106" s="208"/>
      <c r="J7106" s="84"/>
      <c r="K7106" s="31"/>
      <c r="L7106" s="31"/>
      <c r="M7106" s="169"/>
      <c r="N7106" s="148"/>
      <c r="O7106" s="106"/>
      <c r="P7106" s="43"/>
      <c r="Q7106" s="31"/>
      <c r="R7106" s="84"/>
      <c r="S7106" s="31"/>
      <c r="T7106" s="31"/>
      <c r="U7106" s="169"/>
      <c r="V7106" s="150"/>
      <c r="W7106" s="141" t="str" cm="1">
        <f t="array" ref="W7106">IF(SUM(LEN(B7106:V7106))=0,"",IF(OR(OR(ISBLANK(F7106),SUM(LEN(C7106),LEN(D7106))=0),AND(NOT(E7106="Unknown"),ISBLANK(J7106)),AND(NOT(O7106="Unknown"),ISBLANK(R7106))),"Missing Information", INDEX(Table15[Entire Service Line Classification], MATCH(SUMIFS(Table15[Unique ID],Table15[System-Owned Portion],E7106,Table15[If Material Anything Other than "Lead" in Column E,Was Material Ever Previously Lead?],G7106,Table15[Customer-Owned Portion],O7106),Table15[Unique ID],0),0)))</f>
        <v/>
      </c>
      <c r="X7106"/>
    </row>
    <row r="7107" spans="2:24" x14ac:dyDescent="0.25">
      <c r="B7107" s="146"/>
      <c r="C7107" s="31"/>
      <c r="D7107" s="31"/>
      <c r="E7107" s="44"/>
      <c r="F7107" s="43"/>
      <c r="G7107" s="84"/>
      <c r="H7107" s="31"/>
      <c r="I7107" s="208"/>
      <c r="J7107" s="84"/>
      <c r="K7107" s="31"/>
      <c r="L7107" s="31"/>
      <c r="M7107" s="169"/>
      <c r="N7107" s="148"/>
      <c r="O7107" s="106"/>
      <c r="P7107" s="43"/>
      <c r="Q7107" s="31"/>
      <c r="R7107" s="84"/>
      <c r="S7107" s="31"/>
      <c r="T7107" s="31"/>
      <c r="U7107" s="169"/>
      <c r="V7107" s="150"/>
      <c r="W7107" s="141" t="str" cm="1">
        <f t="array" ref="W7107">IF(SUM(LEN(B7107:V7107))=0,"",IF(OR(OR(ISBLANK(F7107),SUM(LEN(C7107),LEN(D7107))=0),AND(NOT(E7107="Unknown"),ISBLANK(J7107)),AND(NOT(O7107="Unknown"),ISBLANK(R7107))),"Missing Information", INDEX(Table15[Entire Service Line Classification], MATCH(SUMIFS(Table15[Unique ID],Table15[System-Owned Portion],E7107,Table15[If Material Anything Other than "Lead" in Column E,Was Material Ever Previously Lead?],G7107,Table15[Customer-Owned Portion],O7107),Table15[Unique ID],0),0)))</f>
        <v/>
      </c>
      <c r="X7107"/>
    </row>
    <row r="7108" spans="2:24" x14ac:dyDescent="0.25">
      <c r="B7108" s="146"/>
      <c r="C7108" s="31"/>
      <c r="D7108" s="31"/>
      <c r="E7108" s="44"/>
      <c r="F7108" s="43"/>
      <c r="G7108" s="84"/>
      <c r="H7108" s="31"/>
      <c r="I7108" s="208"/>
      <c r="J7108" s="84"/>
      <c r="K7108" s="31"/>
      <c r="L7108" s="31"/>
      <c r="M7108" s="169"/>
      <c r="N7108" s="148"/>
      <c r="O7108" s="106"/>
      <c r="P7108" s="43"/>
      <c r="Q7108" s="31"/>
      <c r="R7108" s="84"/>
      <c r="S7108" s="31"/>
      <c r="T7108" s="31"/>
      <c r="U7108" s="169"/>
      <c r="V7108" s="150"/>
      <c r="W7108" s="141" t="str" cm="1">
        <f t="array" ref="W7108">IF(SUM(LEN(B7108:V7108))=0,"",IF(OR(OR(ISBLANK(F7108),SUM(LEN(C7108),LEN(D7108))=0),AND(NOT(E7108="Unknown"),ISBLANK(J7108)),AND(NOT(O7108="Unknown"),ISBLANK(R7108))),"Missing Information", INDEX(Table15[Entire Service Line Classification], MATCH(SUMIFS(Table15[Unique ID],Table15[System-Owned Portion],E7108,Table15[If Material Anything Other than "Lead" in Column E,Was Material Ever Previously Lead?],G7108,Table15[Customer-Owned Portion],O7108),Table15[Unique ID],0),0)))</f>
        <v/>
      </c>
      <c r="X7108"/>
    </row>
    <row r="7109" spans="2:24" x14ac:dyDescent="0.25">
      <c r="B7109" s="146"/>
      <c r="C7109" s="31"/>
      <c r="D7109" s="31"/>
      <c r="E7109" s="44"/>
      <c r="F7109" s="43"/>
      <c r="G7109" s="84"/>
      <c r="H7109" s="31"/>
      <c r="I7109" s="208"/>
      <c r="J7109" s="84"/>
      <c r="K7109" s="31"/>
      <c r="L7109" s="31"/>
      <c r="M7109" s="169"/>
      <c r="N7109" s="148"/>
      <c r="O7109" s="106"/>
      <c r="P7109" s="43"/>
      <c r="Q7109" s="31"/>
      <c r="R7109" s="84"/>
      <c r="S7109" s="31"/>
      <c r="T7109" s="31"/>
      <c r="U7109" s="169"/>
      <c r="V7109" s="150"/>
      <c r="W7109" s="141" t="str" cm="1">
        <f t="array" ref="W7109">IF(SUM(LEN(B7109:V7109))=0,"",IF(OR(OR(ISBLANK(F7109),SUM(LEN(C7109),LEN(D7109))=0),AND(NOT(E7109="Unknown"),ISBLANK(J7109)),AND(NOT(O7109="Unknown"),ISBLANK(R7109))),"Missing Information", INDEX(Table15[Entire Service Line Classification], MATCH(SUMIFS(Table15[Unique ID],Table15[System-Owned Portion],E7109,Table15[If Material Anything Other than "Lead" in Column E,Was Material Ever Previously Lead?],G7109,Table15[Customer-Owned Portion],O7109),Table15[Unique ID],0),0)))</f>
        <v/>
      </c>
      <c r="X7109"/>
    </row>
    <row r="7110" spans="2:24" x14ac:dyDescent="0.25">
      <c r="B7110" s="146"/>
      <c r="C7110" s="31"/>
      <c r="D7110" s="31"/>
      <c r="E7110" s="44"/>
      <c r="F7110" s="43"/>
      <c r="G7110" s="84"/>
      <c r="H7110" s="31"/>
      <c r="I7110" s="208"/>
      <c r="J7110" s="84"/>
      <c r="K7110" s="31"/>
      <c r="L7110" s="31"/>
      <c r="M7110" s="169"/>
      <c r="N7110" s="148"/>
      <c r="O7110" s="106"/>
      <c r="P7110" s="43"/>
      <c r="Q7110" s="31"/>
      <c r="R7110" s="84"/>
      <c r="S7110" s="31"/>
      <c r="T7110" s="31"/>
      <c r="U7110" s="169"/>
      <c r="V7110" s="150"/>
      <c r="W7110" s="141" t="str" cm="1">
        <f t="array" ref="W7110">IF(SUM(LEN(B7110:V7110))=0,"",IF(OR(OR(ISBLANK(F7110),SUM(LEN(C7110),LEN(D7110))=0),AND(NOT(E7110="Unknown"),ISBLANK(J7110)),AND(NOT(O7110="Unknown"),ISBLANK(R7110))),"Missing Information", INDEX(Table15[Entire Service Line Classification], MATCH(SUMIFS(Table15[Unique ID],Table15[System-Owned Portion],E7110,Table15[If Material Anything Other than "Lead" in Column E,Was Material Ever Previously Lead?],G7110,Table15[Customer-Owned Portion],O7110),Table15[Unique ID],0),0)))</f>
        <v/>
      </c>
      <c r="X7110"/>
    </row>
    <row r="7111" spans="2:24" x14ac:dyDescent="0.25">
      <c r="B7111" s="146"/>
      <c r="C7111" s="31"/>
      <c r="D7111" s="31"/>
      <c r="E7111" s="44"/>
      <c r="F7111" s="43"/>
      <c r="G7111" s="84"/>
      <c r="H7111" s="31"/>
      <c r="I7111" s="208"/>
      <c r="J7111" s="84"/>
      <c r="K7111" s="31"/>
      <c r="L7111" s="31"/>
      <c r="M7111" s="169"/>
      <c r="N7111" s="148"/>
      <c r="O7111" s="106"/>
      <c r="P7111" s="43"/>
      <c r="Q7111" s="31"/>
      <c r="R7111" s="84"/>
      <c r="S7111" s="31"/>
      <c r="T7111" s="31"/>
      <c r="U7111" s="169"/>
      <c r="V7111" s="150"/>
      <c r="W7111" s="141" t="str" cm="1">
        <f t="array" ref="W7111">IF(SUM(LEN(B7111:V7111))=0,"",IF(OR(OR(ISBLANK(F7111),SUM(LEN(C7111),LEN(D7111))=0),AND(NOT(E7111="Unknown"),ISBLANK(J7111)),AND(NOT(O7111="Unknown"),ISBLANK(R7111))),"Missing Information", INDEX(Table15[Entire Service Line Classification], MATCH(SUMIFS(Table15[Unique ID],Table15[System-Owned Portion],E7111,Table15[If Material Anything Other than "Lead" in Column E,Was Material Ever Previously Lead?],G7111,Table15[Customer-Owned Portion],O7111),Table15[Unique ID],0),0)))</f>
        <v/>
      </c>
      <c r="X7111"/>
    </row>
    <row r="7112" spans="2:24" x14ac:dyDescent="0.25">
      <c r="B7112" s="146"/>
      <c r="C7112" s="31"/>
      <c r="D7112" s="31"/>
      <c r="E7112" s="44"/>
      <c r="F7112" s="43"/>
      <c r="G7112" s="84"/>
      <c r="H7112" s="31"/>
      <c r="I7112" s="208"/>
      <c r="J7112" s="84"/>
      <c r="K7112" s="31"/>
      <c r="L7112" s="31"/>
      <c r="M7112" s="169"/>
      <c r="N7112" s="148"/>
      <c r="O7112" s="106"/>
      <c r="P7112" s="43"/>
      <c r="Q7112" s="31"/>
      <c r="R7112" s="84"/>
      <c r="S7112" s="31"/>
      <c r="T7112" s="31"/>
      <c r="U7112" s="169"/>
      <c r="V7112" s="150"/>
      <c r="W7112" s="141" t="str" cm="1">
        <f t="array" ref="W7112">IF(SUM(LEN(B7112:V7112))=0,"",IF(OR(OR(ISBLANK(F7112),SUM(LEN(C7112),LEN(D7112))=0),AND(NOT(E7112="Unknown"),ISBLANK(J7112)),AND(NOT(O7112="Unknown"),ISBLANK(R7112))),"Missing Information", INDEX(Table15[Entire Service Line Classification], MATCH(SUMIFS(Table15[Unique ID],Table15[System-Owned Portion],E7112,Table15[If Material Anything Other than "Lead" in Column E,Was Material Ever Previously Lead?],G7112,Table15[Customer-Owned Portion],O7112),Table15[Unique ID],0),0)))</f>
        <v/>
      </c>
      <c r="X7112"/>
    </row>
    <row r="7113" spans="2:24" x14ac:dyDescent="0.25">
      <c r="B7113" s="146"/>
      <c r="C7113" s="31"/>
      <c r="D7113" s="31"/>
      <c r="E7113" s="44"/>
      <c r="F7113" s="43"/>
      <c r="G7113" s="84"/>
      <c r="H7113" s="31"/>
      <c r="I7113" s="208"/>
      <c r="J7113" s="84"/>
      <c r="K7113" s="31"/>
      <c r="L7113" s="31"/>
      <c r="M7113" s="169"/>
      <c r="N7113" s="148"/>
      <c r="O7113" s="106"/>
      <c r="P7113" s="43"/>
      <c r="Q7113" s="31"/>
      <c r="R7113" s="84"/>
      <c r="S7113" s="31"/>
      <c r="T7113" s="31"/>
      <c r="U7113" s="169"/>
      <c r="V7113" s="150"/>
      <c r="W7113" s="141" t="str" cm="1">
        <f t="array" ref="W7113">IF(SUM(LEN(B7113:V7113))=0,"",IF(OR(OR(ISBLANK(F7113),SUM(LEN(C7113),LEN(D7113))=0),AND(NOT(E7113="Unknown"),ISBLANK(J7113)),AND(NOT(O7113="Unknown"),ISBLANK(R7113))),"Missing Information", INDEX(Table15[Entire Service Line Classification], MATCH(SUMIFS(Table15[Unique ID],Table15[System-Owned Portion],E7113,Table15[If Material Anything Other than "Lead" in Column E,Was Material Ever Previously Lead?],G7113,Table15[Customer-Owned Portion],O7113),Table15[Unique ID],0),0)))</f>
        <v/>
      </c>
      <c r="X7113"/>
    </row>
    <row r="7114" spans="2:24" x14ac:dyDescent="0.25">
      <c r="B7114" s="146"/>
      <c r="C7114" s="31"/>
      <c r="D7114" s="31"/>
      <c r="E7114" s="44"/>
      <c r="F7114" s="43"/>
      <c r="G7114" s="84"/>
      <c r="H7114" s="31"/>
      <c r="I7114" s="208"/>
      <c r="J7114" s="84"/>
      <c r="K7114" s="31"/>
      <c r="L7114" s="31"/>
      <c r="M7114" s="169"/>
      <c r="N7114" s="148"/>
      <c r="O7114" s="106"/>
      <c r="P7114" s="43"/>
      <c r="Q7114" s="31"/>
      <c r="R7114" s="84"/>
      <c r="S7114" s="31"/>
      <c r="T7114" s="31"/>
      <c r="U7114" s="169"/>
      <c r="V7114" s="150"/>
      <c r="W7114" s="141" t="str" cm="1">
        <f t="array" ref="W7114">IF(SUM(LEN(B7114:V7114))=0,"",IF(OR(OR(ISBLANK(F7114),SUM(LEN(C7114),LEN(D7114))=0),AND(NOT(E7114="Unknown"),ISBLANK(J7114)),AND(NOT(O7114="Unknown"),ISBLANK(R7114))),"Missing Information", INDEX(Table15[Entire Service Line Classification], MATCH(SUMIFS(Table15[Unique ID],Table15[System-Owned Portion],E7114,Table15[If Material Anything Other than "Lead" in Column E,Was Material Ever Previously Lead?],G7114,Table15[Customer-Owned Portion],O7114),Table15[Unique ID],0),0)))</f>
        <v/>
      </c>
      <c r="X7114"/>
    </row>
    <row r="7115" spans="2:24" x14ac:dyDescent="0.25">
      <c r="B7115" s="146"/>
      <c r="C7115" s="31"/>
      <c r="D7115" s="31"/>
      <c r="E7115" s="44"/>
      <c r="F7115" s="43"/>
      <c r="G7115" s="84"/>
      <c r="H7115" s="31"/>
      <c r="I7115" s="208"/>
      <c r="J7115" s="84"/>
      <c r="K7115" s="31"/>
      <c r="L7115" s="31"/>
      <c r="M7115" s="169"/>
      <c r="N7115" s="148"/>
      <c r="O7115" s="106"/>
      <c r="P7115" s="43"/>
      <c r="Q7115" s="31"/>
      <c r="R7115" s="84"/>
      <c r="S7115" s="31"/>
      <c r="T7115" s="31"/>
      <c r="U7115" s="169"/>
      <c r="V7115" s="150"/>
      <c r="W7115" s="141" t="str" cm="1">
        <f t="array" ref="W7115">IF(SUM(LEN(B7115:V7115))=0,"",IF(OR(OR(ISBLANK(F7115),SUM(LEN(C7115),LEN(D7115))=0),AND(NOT(E7115="Unknown"),ISBLANK(J7115)),AND(NOT(O7115="Unknown"),ISBLANK(R7115))),"Missing Information", INDEX(Table15[Entire Service Line Classification], MATCH(SUMIFS(Table15[Unique ID],Table15[System-Owned Portion],E7115,Table15[If Material Anything Other than "Lead" in Column E,Was Material Ever Previously Lead?],G7115,Table15[Customer-Owned Portion],O7115),Table15[Unique ID],0),0)))</f>
        <v/>
      </c>
      <c r="X7115"/>
    </row>
    <row r="7116" spans="2:24" x14ac:dyDescent="0.25">
      <c r="B7116" s="146"/>
      <c r="C7116" s="31"/>
      <c r="D7116" s="31"/>
      <c r="E7116" s="44"/>
      <c r="F7116" s="43"/>
      <c r="G7116" s="84"/>
      <c r="H7116" s="31"/>
      <c r="I7116" s="208"/>
      <c r="J7116" s="84"/>
      <c r="K7116" s="31"/>
      <c r="L7116" s="31"/>
      <c r="M7116" s="169"/>
      <c r="N7116" s="148"/>
      <c r="O7116" s="106"/>
      <c r="P7116" s="43"/>
      <c r="Q7116" s="31"/>
      <c r="R7116" s="84"/>
      <c r="S7116" s="31"/>
      <c r="T7116" s="31"/>
      <c r="U7116" s="169"/>
      <c r="V7116" s="150"/>
      <c r="W7116" s="141" t="str" cm="1">
        <f t="array" ref="W7116">IF(SUM(LEN(B7116:V7116))=0,"",IF(OR(OR(ISBLANK(F7116),SUM(LEN(C7116),LEN(D7116))=0),AND(NOT(E7116="Unknown"),ISBLANK(J7116)),AND(NOT(O7116="Unknown"),ISBLANK(R7116))),"Missing Information", INDEX(Table15[Entire Service Line Classification], MATCH(SUMIFS(Table15[Unique ID],Table15[System-Owned Portion],E7116,Table15[If Material Anything Other than "Lead" in Column E,Was Material Ever Previously Lead?],G7116,Table15[Customer-Owned Portion],O7116),Table15[Unique ID],0),0)))</f>
        <v/>
      </c>
      <c r="X7116"/>
    </row>
    <row r="7117" spans="2:24" x14ac:dyDescent="0.25">
      <c r="B7117" s="146"/>
      <c r="C7117" s="31"/>
      <c r="D7117" s="31"/>
      <c r="E7117" s="44"/>
      <c r="F7117" s="43"/>
      <c r="G7117" s="84"/>
      <c r="H7117" s="31"/>
      <c r="I7117" s="208"/>
      <c r="J7117" s="84"/>
      <c r="K7117" s="31"/>
      <c r="L7117" s="31"/>
      <c r="M7117" s="169"/>
      <c r="N7117" s="148"/>
      <c r="O7117" s="106"/>
      <c r="P7117" s="43"/>
      <c r="Q7117" s="31"/>
      <c r="R7117" s="84"/>
      <c r="S7117" s="31"/>
      <c r="T7117" s="31"/>
      <c r="U7117" s="169"/>
      <c r="V7117" s="150"/>
      <c r="W7117" s="141" t="str" cm="1">
        <f t="array" ref="W7117">IF(SUM(LEN(B7117:V7117))=0,"",IF(OR(OR(ISBLANK(F7117),SUM(LEN(C7117),LEN(D7117))=0),AND(NOT(E7117="Unknown"),ISBLANK(J7117)),AND(NOT(O7117="Unknown"),ISBLANK(R7117))),"Missing Information", INDEX(Table15[Entire Service Line Classification], MATCH(SUMIFS(Table15[Unique ID],Table15[System-Owned Portion],E7117,Table15[If Material Anything Other than "Lead" in Column E,Was Material Ever Previously Lead?],G7117,Table15[Customer-Owned Portion],O7117),Table15[Unique ID],0),0)))</f>
        <v/>
      </c>
      <c r="X7117"/>
    </row>
    <row r="7118" spans="2:24" x14ac:dyDescent="0.25">
      <c r="B7118" s="146"/>
      <c r="C7118" s="31"/>
      <c r="D7118" s="31"/>
      <c r="E7118" s="44"/>
      <c r="F7118" s="43"/>
      <c r="G7118" s="84"/>
      <c r="H7118" s="31"/>
      <c r="I7118" s="208"/>
      <c r="J7118" s="84"/>
      <c r="K7118" s="31"/>
      <c r="L7118" s="31"/>
      <c r="M7118" s="169"/>
      <c r="N7118" s="148"/>
      <c r="O7118" s="106"/>
      <c r="P7118" s="43"/>
      <c r="Q7118" s="31"/>
      <c r="R7118" s="84"/>
      <c r="S7118" s="31"/>
      <c r="T7118" s="31"/>
      <c r="U7118" s="169"/>
      <c r="V7118" s="150"/>
      <c r="W7118" s="141" t="str" cm="1">
        <f t="array" ref="W7118">IF(SUM(LEN(B7118:V7118))=0,"",IF(OR(OR(ISBLANK(F7118),SUM(LEN(C7118),LEN(D7118))=0),AND(NOT(E7118="Unknown"),ISBLANK(J7118)),AND(NOT(O7118="Unknown"),ISBLANK(R7118))),"Missing Information", INDEX(Table15[Entire Service Line Classification], MATCH(SUMIFS(Table15[Unique ID],Table15[System-Owned Portion],E7118,Table15[If Material Anything Other than "Lead" in Column E,Was Material Ever Previously Lead?],G7118,Table15[Customer-Owned Portion],O7118),Table15[Unique ID],0),0)))</f>
        <v/>
      </c>
      <c r="X7118"/>
    </row>
    <row r="7119" spans="2:24" x14ac:dyDescent="0.25">
      <c r="B7119" s="146"/>
      <c r="C7119" s="31"/>
      <c r="D7119" s="31"/>
      <c r="E7119" s="44"/>
      <c r="F7119" s="43"/>
      <c r="G7119" s="84"/>
      <c r="H7119" s="31"/>
      <c r="I7119" s="208"/>
      <c r="J7119" s="84"/>
      <c r="K7119" s="31"/>
      <c r="L7119" s="31"/>
      <c r="M7119" s="169"/>
      <c r="N7119" s="148"/>
      <c r="O7119" s="106"/>
      <c r="P7119" s="43"/>
      <c r="Q7119" s="31"/>
      <c r="R7119" s="84"/>
      <c r="S7119" s="31"/>
      <c r="T7119" s="31"/>
      <c r="U7119" s="169"/>
      <c r="V7119" s="150"/>
      <c r="W7119" s="141" t="str" cm="1">
        <f t="array" ref="W7119">IF(SUM(LEN(B7119:V7119))=0,"",IF(OR(OR(ISBLANK(F7119),SUM(LEN(C7119),LEN(D7119))=0),AND(NOT(E7119="Unknown"),ISBLANK(J7119)),AND(NOT(O7119="Unknown"),ISBLANK(R7119))),"Missing Information", INDEX(Table15[Entire Service Line Classification], MATCH(SUMIFS(Table15[Unique ID],Table15[System-Owned Portion],E7119,Table15[If Material Anything Other than "Lead" in Column E,Was Material Ever Previously Lead?],G7119,Table15[Customer-Owned Portion],O7119),Table15[Unique ID],0),0)))</f>
        <v/>
      </c>
      <c r="X7119"/>
    </row>
    <row r="7120" spans="2:24" x14ac:dyDescent="0.25">
      <c r="B7120" s="146"/>
      <c r="C7120" s="31"/>
      <c r="D7120" s="31"/>
      <c r="E7120" s="44"/>
      <c r="F7120" s="43"/>
      <c r="G7120" s="84"/>
      <c r="H7120" s="31"/>
      <c r="I7120" s="208"/>
      <c r="J7120" s="84"/>
      <c r="K7120" s="31"/>
      <c r="L7120" s="31"/>
      <c r="M7120" s="169"/>
      <c r="N7120" s="148"/>
      <c r="O7120" s="106"/>
      <c r="P7120" s="43"/>
      <c r="Q7120" s="31"/>
      <c r="R7120" s="84"/>
      <c r="S7120" s="31"/>
      <c r="T7120" s="31"/>
      <c r="U7120" s="169"/>
      <c r="V7120" s="150"/>
      <c r="W7120" s="141" t="str" cm="1">
        <f t="array" ref="W7120">IF(SUM(LEN(B7120:V7120))=0,"",IF(OR(OR(ISBLANK(F7120),SUM(LEN(C7120),LEN(D7120))=0),AND(NOT(E7120="Unknown"),ISBLANK(J7120)),AND(NOT(O7120="Unknown"),ISBLANK(R7120))),"Missing Information", INDEX(Table15[Entire Service Line Classification], MATCH(SUMIFS(Table15[Unique ID],Table15[System-Owned Portion],E7120,Table15[If Material Anything Other than "Lead" in Column E,Was Material Ever Previously Lead?],G7120,Table15[Customer-Owned Portion],O7120),Table15[Unique ID],0),0)))</f>
        <v/>
      </c>
      <c r="X7120"/>
    </row>
    <row r="7121" spans="2:24" x14ac:dyDescent="0.25">
      <c r="B7121" s="146"/>
      <c r="C7121" s="31"/>
      <c r="D7121" s="31"/>
      <c r="E7121" s="44"/>
      <c r="F7121" s="43"/>
      <c r="G7121" s="84"/>
      <c r="H7121" s="31"/>
      <c r="I7121" s="208"/>
      <c r="J7121" s="84"/>
      <c r="K7121" s="31"/>
      <c r="L7121" s="31"/>
      <c r="M7121" s="169"/>
      <c r="N7121" s="148"/>
      <c r="O7121" s="106"/>
      <c r="P7121" s="43"/>
      <c r="Q7121" s="31"/>
      <c r="R7121" s="84"/>
      <c r="S7121" s="31"/>
      <c r="T7121" s="31"/>
      <c r="U7121" s="169"/>
      <c r="V7121" s="150"/>
      <c r="W7121" s="141" t="str" cm="1">
        <f t="array" ref="W7121">IF(SUM(LEN(B7121:V7121))=0,"",IF(OR(OR(ISBLANK(F7121),SUM(LEN(C7121),LEN(D7121))=0),AND(NOT(E7121="Unknown"),ISBLANK(J7121)),AND(NOT(O7121="Unknown"),ISBLANK(R7121))),"Missing Information", INDEX(Table15[Entire Service Line Classification], MATCH(SUMIFS(Table15[Unique ID],Table15[System-Owned Portion],E7121,Table15[If Material Anything Other than "Lead" in Column E,Was Material Ever Previously Lead?],G7121,Table15[Customer-Owned Portion],O7121),Table15[Unique ID],0),0)))</f>
        <v/>
      </c>
      <c r="X7121"/>
    </row>
    <row r="7122" spans="2:24" x14ac:dyDescent="0.25">
      <c r="B7122" s="146"/>
      <c r="C7122" s="31"/>
      <c r="D7122" s="31"/>
      <c r="E7122" s="44"/>
      <c r="F7122" s="43"/>
      <c r="G7122" s="84"/>
      <c r="H7122" s="31"/>
      <c r="I7122" s="208"/>
      <c r="J7122" s="84"/>
      <c r="K7122" s="31"/>
      <c r="L7122" s="31"/>
      <c r="M7122" s="169"/>
      <c r="N7122" s="148"/>
      <c r="O7122" s="106"/>
      <c r="P7122" s="43"/>
      <c r="Q7122" s="31"/>
      <c r="R7122" s="84"/>
      <c r="S7122" s="31"/>
      <c r="T7122" s="31"/>
      <c r="U7122" s="169"/>
      <c r="V7122" s="150"/>
      <c r="W7122" s="141" t="str" cm="1">
        <f t="array" ref="W7122">IF(SUM(LEN(B7122:V7122))=0,"",IF(OR(OR(ISBLANK(F7122),SUM(LEN(C7122),LEN(D7122))=0),AND(NOT(E7122="Unknown"),ISBLANK(J7122)),AND(NOT(O7122="Unknown"),ISBLANK(R7122))),"Missing Information", INDEX(Table15[Entire Service Line Classification], MATCH(SUMIFS(Table15[Unique ID],Table15[System-Owned Portion],E7122,Table15[If Material Anything Other than "Lead" in Column E,Was Material Ever Previously Lead?],G7122,Table15[Customer-Owned Portion],O7122),Table15[Unique ID],0),0)))</f>
        <v/>
      </c>
      <c r="X7122"/>
    </row>
    <row r="7123" spans="2:24" x14ac:dyDescent="0.25">
      <c r="B7123" s="146"/>
      <c r="C7123" s="31"/>
      <c r="D7123" s="31"/>
      <c r="E7123" s="44"/>
      <c r="F7123" s="43"/>
      <c r="G7123" s="84"/>
      <c r="H7123" s="31"/>
      <c r="I7123" s="208"/>
      <c r="J7123" s="84"/>
      <c r="K7123" s="31"/>
      <c r="L7123" s="31"/>
      <c r="M7123" s="169"/>
      <c r="N7123" s="148"/>
      <c r="O7123" s="106"/>
      <c r="P7123" s="43"/>
      <c r="Q7123" s="31"/>
      <c r="R7123" s="84"/>
      <c r="S7123" s="31"/>
      <c r="T7123" s="31"/>
      <c r="U7123" s="169"/>
      <c r="V7123" s="150"/>
      <c r="W7123" s="141" t="str" cm="1">
        <f t="array" ref="W7123">IF(SUM(LEN(B7123:V7123))=0,"",IF(OR(OR(ISBLANK(F7123),SUM(LEN(C7123),LEN(D7123))=0),AND(NOT(E7123="Unknown"),ISBLANK(J7123)),AND(NOT(O7123="Unknown"),ISBLANK(R7123))),"Missing Information", INDEX(Table15[Entire Service Line Classification], MATCH(SUMIFS(Table15[Unique ID],Table15[System-Owned Portion],E7123,Table15[If Material Anything Other than "Lead" in Column E,Was Material Ever Previously Lead?],G7123,Table15[Customer-Owned Portion],O7123),Table15[Unique ID],0),0)))</f>
        <v/>
      </c>
      <c r="X7123"/>
    </row>
    <row r="7124" spans="2:24" x14ac:dyDescent="0.25">
      <c r="B7124" s="146"/>
      <c r="C7124" s="31"/>
      <c r="D7124" s="31"/>
      <c r="E7124" s="44"/>
      <c r="F7124" s="43"/>
      <c r="G7124" s="84"/>
      <c r="H7124" s="31"/>
      <c r="I7124" s="208"/>
      <c r="J7124" s="84"/>
      <c r="K7124" s="31"/>
      <c r="L7124" s="31"/>
      <c r="M7124" s="169"/>
      <c r="N7124" s="148"/>
      <c r="O7124" s="106"/>
      <c r="P7124" s="43"/>
      <c r="Q7124" s="31"/>
      <c r="R7124" s="84"/>
      <c r="S7124" s="31"/>
      <c r="T7124" s="31"/>
      <c r="U7124" s="169"/>
      <c r="V7124" s="150"/>
      <c r="W7124" s="141" t="str" cm="1">
        <f t="array" ref="W7124">IF(SUM(LEN(B7124:V7124))=0,"",IF(OR(OR(ISBLANK(F7124),SUM(LEN(C7124),LEN(D7124))=0),AND(NOT(E7124="Unknown"),ISBLANK(J7124)),AND(NOT(O7124="Unknown"),ISBLANK(R7124))),"Missing Information", INDEX(Table15[Entire Service Line Classification], MATCH(SUMIFS(Table15[Unique ID],Table15[System-Owned Portion],E7124,Table15[If Material Anything Other than "Lead" in Column E,Was Material Ever Previously Lead?],G7124,Table15[Customer-Owned Portion],O7124),Table15[Unique ID],0),0)))</f>
        <v/>
      </c>
      <c r="X7124"/>
    </row>
    <row r="7125" spans="2:24" x14ac:dyDescent="0.25">
      <c r="B7125" s="146"/>
      <c r="C7125" s="31"/>
      <c r="D7125" s="31"/>
      <c r="E7125" s="44"/>
      <c r="F7125" s="43"/>
      <c r="G7125" s="84"/>
      <c r="H7125" s="31"/>
      <c r="I7125" s="208"/>
      <c r="J7125" s="84"/>
      <c r="K7125" s="31"/>
      <c r="L7125" s="31"/>
      <c r="M7125" s="169"/>
      <c r="N7125" s="148"/>
      <c r="O7125" s="106"/>
      <c r="P7125" s="43"/>
      <c r="Q7125" s="31"/>
      <c r="R7125" s="84"/>
      <c r="S7125" s="31"/>
      <c r="T7125" s="31"/>
      <c r="U7125" s="169"/>
      <c r="V7125" s="150"/>
      <c r="W7125" s="141" t="str" cm="1">
        <f t="array" ref="W7125">IF(SUM(LEN(B7125:V7125))=0,"",IF(OR(OR(ISBLANK(F7125),SUM(LEN(C7125),LEN(D7125))=0),AND(NOT(E7125="Unknown"),ISBLANK(J7125)),AND(NOT(O7125="Unknown"),ISBLANK(R7125))),"Missing Information", INDEX(Table15[Entire Service Line Classification], MATCH(SUMIFS(Table15[Unique ID],Table15[System-Owned Portion],E7125,Table15[If Material Anything Other than "Lead" in Column E,Was Material Ever Previously Lead?],G7125,Table15[Customer-Owned Portion],O7125),Table15[Unique ID],0),0)))</f>
        <v/>
      </c>
      <c r="X7125"/>
    </row>
    <row r="7126" spans="2:24" x14ac:dyDescent="0.25">
      <c r="B7126" s="146"/>
      <c r="C7126" s="31"/>
      <c r="D7126" s="31"/>
      <c r="E7126" s="44"/>
      <c r="F7126" s="43"/>
      <c r="G7126" s="84"/>
      <c r="H7126" s="31"/>
      <c r="I7126" s="208"/>
      <c r="J7126" s="84"/>
      <c r="K7126" s="31"/>
      <c r="L7126" s="31"/>
      <c r="M7126" s="169"/>
      <c r="N7126" s="148"/>
      <c r="O7126" s="106"/>
      <c r="P7126" s="43"/>
      <c r="Q7126" s="31"/>
      <c r="R7126" s="84"/>
      <c r="S7126" s="31"/>
      <c r="T7126" s="31"/>
      <c r="U7126" s="169"/>
      <c r="V7126" s="150"/>
      <c r="W7126" s="141" t="str" cm="1">
        <f t="array" ref="W7126">IF(SUM(LEN(B7126:V7126))=0,"",IF(OR(OR(ISBLANK(F7126),SUM(LEN(C7126),LEN(D7126))=0),AND(NOT(E7126="Unknown"),ISBLANK(J7126)),AND(NOT(O7126="Unknown"),ISBLANK(R7126))),"Missing Information", INDEX(Table15[Entire Service Line Classification], MATCH(SUMIFS(Table15[Unique ID],Table15[System-Owned Portion],E7126,Table15[If Material Anything Other than "Lead" in Column E,Was Material Ever Previously Lead?],G7126,Table15[Customer-Owned Portion],O7126),Table15[Unique ID],0),0)))</f>
        <v/>
      </c>
      <c r="X7126"/>
    </row>
    <row r="7127" spans="2:24" x14ac:dyDescent="0.25">
      <c r="B7127" s="146"/>
      <c r="C7127" s="31"/>
      <c r="D7127" s="31"/>
      <c r="E7127" s="44"/>
      <c r="F7127" s="43"/>
      <c r="G7127" s="84"/>
      <c r="H7127" s="31"/>
      <c r="I7127" s="208"/>
      <c r="J7127" s="84"/>
      <c r="K7127" s="31"/>
      <c r="L7127" s="31"/>
      <c r="M7127" s="169"/>
      <c r="N7127" s="148"/>
      <c r="O7127" s="106"/>
      <c r="P7127" s="43"/>
      <c r="Q7127" s="31"/>
      <c r="R7127" s="84"/>
      <c r="S7127" s="31"/>
      <c r="T7127" s="31"/>
      <c r="U7127" s="169"/>
      <c r="V7127" s="150"/>
      <c r="W7127" s="141" t="str" cm="1">
        <f t="array" ref="W7127">IF(SUM(LEN(B7127:V7127))=0,"",IF(OR(OR(ISBLANK(F7127),SUM(LEN(C7127),LEN(D7127))=0),AND(NOT(E7127="Unknown"),ISBLANK(J7127)),AND(NOT(O7127="Unknown"),ISBLANK(R7127))),"Missing Information", INDEX(Table15[Entire Service Line Classification], MATCH(SUMIFS(Table15[Unique ID],Table15[System-Owned Portion],E7127,Table15[If Material Anything Other than "Lead" in Column E,Was Material Ever Previously Lead?],G7127,Table15[Customer-Owned Portion],O7127),Table15[Unique ID],0),0)))</f>
        <v/>
      </c>
      <c r="X7127"/>
    </row>
    <row r="7128" spans="2:24" x14ac:dyDescent="0.25">
      <c r="B7128" s="146"/>
      <c r="C7128" s="31"/>
      <c r="D7128" s="31"/>
      <c r="E7128" s="44"/>
      <c r="F7128" s="43"/>
      <c r="G7128" s="84"/>
      <c r="H7128" s="31"/>
      <c r="I7128" s="208"/>
      <c r="J7128" s="84"/>
      <c r="K7128" s="31"/>
      <c r="L7128" s="31"/>
      <c r="M7128" s="169"/>
      <c r="N7128" s="148"/>
      <c r="O7128" s="106"/>
      <c r="P7128" s="43"/>
      <c r="Q7128" s="31"/>
      <c r="R7128" s="84"/>
      <c r="S7128" s="31"/>
      <c r="T7128" s="31"/>
      <c r="U7128" s="169"/>
      <c r="V7128" s="150"/>
      <c r="W7128" s="141" t="str" cm="1">
        <f t="array" ref="W7128">IF(SUM(LEN(B7128:V7128))=0,"",IF(OR(OR(ISBLANK(F7128),SUM(LEN(C7128),LEN(D7128))=0),AND(NOT(E7128="Unknown"),ISBLANK(J7128)),AND(NOT(O7128="Unknown"),ISBLANK(R7128))),"Missing Information", INDEX(Table15[Entire Service Line Classification], MATCH(SUMIFS(Table15[Unique ID],Table15[System-Owned Portion],E7128,Table15[If Material Anything Other than "Lead" in Column E,Was Material Ever Previously Lead?],G7128,Table15[Customer-Owned Portion],O7128),Table15[Unique ID],0),0)))</f>
        <v/>
      </c>
      <c r="X7128"/>
    </row>
    <row r="7129" spans="2:24" x14ac:dyDescent="0.25">
      <c r="B7129" s="146"/>
      <c r="C7129" s="31"/>
      <c r="D7129" s="31"/>
      <c r="E7129" s="44"/>
      <c r="F7129" s="43"/>
      <c r="G7129" s="84"/>
      <c r="H7129" s="31"/>
      <c r="I7129" s="208"/>
      <c r="J7129" s="84"/>
      <c r="K7129" s="31"/>
      <c r="L7129" s="31"/>
      <c r="M7129" s="169"/>
      <c r="N7129" s="148"/>
      <c r="O7129" s="106"/>
      <c r="P7129" s="43"/>
      <c r="Q7129" s="31"/>
      <c r="R7129" s="84"/>
      <c r="S7129" s="31"/>
      <c r="T7129" s="31"/>
      <c r="U7129" s="169"/>
      <c r="V7129" s="150"/>
      <c r="W7129" s="141" t="str" cm="1">
        <f t="array" ref="W7129">IF(SUM(LEN(B7129:V7129))=0,"",IF(OR(OR(ISBLANK(F7129),SUM(LEN(C7129),LEN(D7129))=0),AND(NOT(E7129="Unknown"),ISBLANK(J7129)),AND(NOT(O7129="Unknown"),ISBLANK(R7129))),"Missing Information", INDEX(Table15[Entire Service Line Classification], MATCH(SUMIFS(Table15[Unique ID],Table15[System-Owned Portion],E7129,Table15[If Material Anything Other than "Lead" in Column E,Was Material Ever Previously Lead?],G7129,Table15[Customer-Owned Portion],O7129),Table15[Unique ID],0),0)))</f>
        <v/>
      </c>
      <c r="X7129"/>
    </row>
    <row r="7130" spans="2:24" x14ac:dyDescent="0.25">
      <c r="B7130" s="146"/>
      <c r="C7130" s="31"/>
      <c r="D7130" s="31"/>
      <c r="E7130" s="44"/>
      <c r="F7130" s="43"/>
      <c r="G7130" s="84"/>
      <c r="H7130" s="31"/>
      <c r="I7130" s="208"/>
      <c r="J7130" s="84"/>
      <c r="K7130" s="31"/>
      <c r="L7130" s="31"/>
      <c r="M7130" s="169"/>
      <c r="N7130" s="148"/>
      <c r="O7130" s="106"/>
      <c r="P7130" s="43"/>
      <c r="Q7130" s="31"/>
      <c r="R7130" s="84"/>
      <c r="S7130" s="31"/>
      <c r="T7130" s="31"/>
      <c r="U7130" s="169"/>
      <c r="V7130" s="150"/>
      <c r="W7130" s="141" t="str" cm="1">
        <f t="array" ref="W7130">IF(SUM(LEN(B7130:V7130))=0,"",IF(OR(OR(ISBLANK(F7130),SUM(LEN(C7130),LEN(D7130))=0),AND(NOT(E7130="Unknown"),ISBLANK(J7130)),AND(NOT(O7130="Unknown"),ISBLANK(R7130))),"Missing Information", INDEX(Table15[Entire Service Line Classification], MATCH(SUMIFS(Table15[Unique ID],Table15[System-Owned Portion],E7130,Table15[If Material Anything Other than "Lead" in Column E,Was Material Ever Previously Lead?],G7130,Table15[Customer-Owned Portion],O7130),Table15[Unique ID],0),0)))</f>
        <v/>
      </c>
      <c r="X7130"/>
    </row>
    <row r="7131" spans="2:24" x14ac:dyDescent="0.25">
      <c r="B7131" s="146"/>
      <c r="C7131" s="31"/>
      <c r="D7131" s="31"/>
      <c r="E7131" s="44"/>
      <c r="F7131" s="43"/>
      <c r="G7131" s="84"/>
      <c r="H7131" s="31"/>
      <c r="I7131" s="208"/>
      <c r="J7131" s="84"/>
      <c r="K7131" s="31"/>
      <c r="L7131" s="31"/>
      <c r="M7131" s="169"/>
      <c r="N7131" s="148"/>
      <c r="O7131" s="106"/>
      <c r="P7131" s="43"/>
      <c r="Q7131" s="31"/>
      <c r="R7131" s="84"/>
      <c r="S7131" s="31"/>
      <c r="T7131" s="31"/>
      <c r="U7131" s="169"/>
      <c r="V7131" s="150"/>
      <c r="W7131" s="141" t="str" cm="1">
        <f t="array" ref="W7131">IF(SUM(LEN(B7131:V7131))=0,"",IF(OR(OR(ISBLANK(F7131),SUM(LEN(C7131),LEN(D7131))=0),AND(NOT(E7131="Unknown"),ISBLANK(J7131)),AND(NOT(O7131="Unknown"),ISBLANK(R7131))),"Missing Information", INDEX(Table15[Entire Service Line Classification], MATCH(SUMIFS(Table15[Unique ID],Table15[System-Owned Portion],E7131,Table15[If Material Anything Other than "Lead" in Column E,Was Material Ever Previously Lead?],G7131,Table15[Customer-Owned Portion],O7131),Table15[Unique ID],0),0)))</f>
        <v/>
      </c>
      <c r="X7131"/>
    </row>
    <row r="7132" spans="2:24" x14ac:dyDescent="0.25">
      <c r="B7132" s="146"/>
      <c r="C7132" s="31"/>
      <c r="D7132" s="31"/>
      <c r="E7132" s="44"/>
      <c r="F7132" s="43"/>
      <c r="G7132" s="84"/>
      <c r="H7132" s="31"/>
      <c r="I7132" s="208"/>
      <c r="J7132" s="84"/>
      <c r="K7132" s="31"/>
      <c r="L7132" s="31"/>
      <c r="M7132" s="169"/>
      <c r="N7132" s="148"/>
      <c r="O7132" s="106"/>
      <c r="P7132" s="43"/>
      <c r="Q7132" s="31"/>
      <c r="R7132" s="84"/>
      <c r="S7132" s="31"/>
      <c r="T7132" s="31"/>
      <c r="U7132" s="169"/>
      <c r="V7132" s="150"/>
      <c r="W7132" s="141" t="str" cm="1">
        <f t="array" ref="W7132">IF(SUM(LEN(B7132:V7132))=0,"",IF(OR(OR(ISBLANK(F7132),SUM(LEN(C7132),LEN(D7132))=0),AND(NOT(E7132="Unknown"),ISBLANK(J7132)),AND(NOT(O7132="Unknown"),ISBLANK(R7132))),"Missing Information", INDEX(Table15[Entire Service Line Classification], MATCH(SUMIFS(Table15[Unique ID],Table15[System-Owned Portion],E7132,Table15[If Material Anything Other than "Lead" in Column E,Was Material Ever Previously Lead?],G7132,Table15[Customer-Owned Portion],O7132),Table15[Unique ID],0),0)))</f>
        <v/>
      </c>
      <c r="X7132"/>
    </row>
    <row r="7133" spans="2:24" x14ac:dyDescent="0.25">
      <c r="B7133" s="146"/>
      <c r="C7133" s="31"/>
      <c r="D7133" s="31"/>
      <c r="E7133" s="44"/>
      <c r="F7133" s="43"/>
      <c r="G7133" s="84"/>
      <c r="H7133" s="31"/>
      <c r="I7133" s="208"/>
      <c r="J7133" s="84"/>
      <c r="K7133" s="31"/>
      <c r="L7133" s="31"/>
      <c r="M7133" s="169"/>
      <c r="N7133" s="148"/>
      <c r="O7133" s="106"/>
      <c r="P7133" s="43"/>
      <c r="Q7133" s="31"/>
      <c r="R7133" s="84"/>
      <c r="S7133" s="31"/>
      <c r="T7133" s="31"/>
      <c r="U7133" s="169"/>
      <c r="V7133" s="150"/>
      <c r="W7133" s="141" t="str" cm="1">
        <f t="array" ref="W7133">IF(SUM(LEN(B7133:V7133))=0,"",IF(OR(OR(ISBLANK(F7133),SUM(LEN(C7133),LEN(D7133))=0),AND(NOT(E7133="Unknown"),ISBLANK(J7133)),AND(NOT(O7133="Unknown"),ISBLANK(R7133))),"Missing Information", INDEX(Table15[Entire Service Line Classification], MATCH(SUMIFS(Table15[Unique ID],Table15[System-Owned Portion],E7133,Table15[If Material Anything Other than "Lead" in Column E,Was Material Ever Previously Lead?],G7133,Table15[Customer-Owned Portion],O7133),Table15[Unique ID],0),0)))</f>
        <v/>
      </c>
      <c r="X7133"/>
    </row>
    <row r="7134" spans="2:24" x14ac:dyDescent="0.25">
      <c r="B7134" s="146"/>
      <c r="C7134" s="31"/>
      <c r="D7134" s="31"/>
      <c r="E7134" s="44"/>
      <c r="F7134" s="43"/>
      <c r="G7134" s="84"/>
      <c r="H7134" s="31"/>
      <c r="I7134" s="208"/>
      <c r="J7134" s="84"/>
      <c r="K7134" s="31"/>
      <c r="L7134" s="31"/>
      <c r="M7134" s="169"/>
      <c r="N7134" s="148"/>
      <c r="O7134" s="106"/>
      <c r="P7134" s="43"/>
      <c r="Q7134" s="31"/>
      <c r="R7134" s="84"/>
      <c r="S7134" s="31"/>
      <c r="T7134" s="31"/>
      <c r="U7134" s="169"/>
      <c r="V7134" s="150"/>
      <c r="W7134" s="141" t="str" cm="1">
        <f t="array" ref="W7134">IF(SUM(LEN(B7134:V7134))=0,"",IF(OR(OR(ISBLANK(F7134),SUM(LEN(C7134),LEN(D7134))=0),AND(NOT(E7134="Unknown"),ISBLANK(J7134)),AND(NOT(O7134="Unknown"),ISBLANK(R7134))),"Missing Information", INDEX(Table15[Entire Service Line Classification], MATCH(SUMIFS(Table15[Unique ID],Table15[System-Owned Portion],E7134,Table15[If Material Anything Other than "Lead" in Column E,Was Material Ever Previously Lead?],G7134,Table15[Customer-Owned Portion],O7134),Table15[Unique ID],0),0)))</f>
        <v/>
      </c>
      <c r="X7134"/>
    </row>
    <row r="7135" spans="2:24" x14ac:dyDescent="0.25">
      <c r="B7135" s="146"/>
      <c r="C7135" s="31"/>
      <c r="D7135" s="31"/>
      <c r="E7135" s="44"/>
      <c r="F7135" s="43"/>
      <c r="G7135" s="84"/>
      <c r="H7135" s="31"/>
      <c r="I7135" s="208"/>
      <c r="J7135" s="84"/>
      <c r="K7135" s="31"/>
      <c r="L7135" s="31"/>
      <c r="M7135" s="169"/>
      <c r="N7135" s="148"/>
      <c r="O7135" s="106"/>
      <c r="P7135" s="43"/>
      <c r="Q7135" s="31"/>
      <c r="R7135" s="84"/>
      <c r="S7135" s="31"/>
      <c r="T7135" s="31"/>
      <c r="U7135" s="169"/>
      <c r="V7135" s="150"/>
      <c r="W7135" s="141" t="str" cm="1">
        <f t="array" ref="W7135">IF(SUM(LEN(B7135:V7135))=0,"",IF(OR(OR(ISBLANK(F7135),SUM(LEN(C7135),LEN(D7135))=0),AND(NOT(E7135="Unknown"),ISBLANK(J7135)),AND(NOT(O7135="Unknown"),ISBLANK(R7135))),"Missing Information", INDEX(Table15[Entire Service Line Classification], MATCH(SUMIFS(Table15[Unique ID],Table15[System-Owned Portion],E7135,Table15[If Material Anything Other than "Lead" in Column E,Was Material Ever Previously Lead?],G7135,Table15[Customer-Owned Portion],O7135),Table15[Unique ID],0),0)))</f>
        <v/>
      </c>
      <c r="X7135"/>
    </row>
    <row r="7136" spans="2:24" x14ac:dyDescent="0.25">
      <c r="B7136" s="146"/>
      <c r="C7136" s="31"/>
      <c r="D7136" s="31"/>
      <c r="E7136" s="44"/>
      <c r="F7136" s="43"/>
      <c r="G7136" s="84"/>
      <c r="H7136" s="31"/>
      <c r="I7136" s="208"/>
      <c r="J7136" s="84"/>
      <c r="K7136" s="31"/>
      <c r="L7136" s="31"/>
      <c r="M7136" s="169"/>
      <c r="N7136" s="148"/>
      <c r="O7136" s="106"/>
      <c r="P7136" s="43"/>
      <c r="Q7136" s="31"/>
      <c r="R7136" s="84"/>
      <c r="S7136" s="31"/>
      <c r="T7136" s="31"/>
      <c r="U7136" s="169"/>
      <c r="V7136" s="150"/>
      <c r="W7136" s="141" t="str" cm="1">
        <f t="array" ref="W7136">IF(SUM(LEN(B7136:V7136))=0,"",IF(OR(OR(ISBLANK(F7136),SUM(LEN(C7136),LEN(D7136))=0),AND(NOT(E7136="Unknown"),ISBLANK(J7136)),AND(NOT(O7136="Unknown"),ISBLANK(R7136))),"Missing Information", INDEX(Table15[Entire Service Line Classification], MATCH(SUMIFS(Table15[Unique ID],Table15[System-Owned Portion],E7136,Table15[If Material Anything Other than "Lead" in Column E,Was Material Ever Previously Lead?],G7136,Table15[Customer-Owned Portion],O7136),Table15[Unique ID],0),0)))</f>
        <v/>
      </c>
      <c r="X7136"/>
    </row>
    <row r="7137" spans="2:24" x14ac:dyDescent="0.25">
      <c r="B7137" s="146"/>
      <c r="C7137" s="31"/>
      <c r="D7137" s="31"/>
      <c r="E7137" s="44"/>
      <c r="F7137" s="43"/>
      <c r="G7137" s="84"/>
      <c r="H7137" s="31"/>
      <c r="I7137" s="208"/>
      <c r="J7137" s="84"/>
      <c r="K7137" s="31"/>
      <c r="L7137" s="31"/>
      <c r="M7137" s="169"/>
      <c r="N7137" s="148"/>
      <c r="O7137" s="106"/>
      <c r="P7137" s="43"/>
      <c r="Q7137" s="31"/>
      <c r="R7137" s="84"/>
      <c r="S7137" s="31"/>
      <c r="T7137" s="31"/>
      <c r="U7137" s="169"/>
      <c r="V7137" s="150"/>
      <c r="W7137" s="141" t="str" cm="1">
        <f t="array" ref="W7137">IF(SUM(LEN(B7137:V7137))=0,"",IF(OR(OR(ISBLANK(F7137),SUM(LEN(C7137),LEN(D7137))=0),AND(NOT(E7137="Unknown"),ISBLANK(J7137)),AND(NOT(O7137="Unknown"),ISBLANK(R7137))),"Missing Information", INDEX(Table15[Entire Service Line Classification], MATCH(SUMIFS(Table15[Unique ID],Table15[System-Owned Portion],E7137,Table15[If Material Anything Other than "Lead" in Column E,Was Material Ever Previously Lead?],G7137,Table15[Customer-Owned Portion],O7137),Table15[Unique ID],0),0)))</f>
        <v/>
      </c>
      <c r="X7137"/>
    </row>
    <row r="7138" spans="2:24" x14ac:dyDescent="0.25">
      <c r="B7138" s="146"/>
      <c r="C7138" s="31"/>
      <c r="D7138" s="31"/>
      <c r="E7138" s="44"/>
      <c r="F7138" s="43"/>
      <c r="G7138" s="84"/>
      <c r="H7138" s="31"/>
      <c r="I7138" s="208"/>
      <c r="J7138" s="84"/>
      <c r="K7138" s="31"/>
      <c r="L7138" s="31"/>
      <c r="M7138" s="169"/>
      <c r="N7138" s="148"/>
      <c r="O7138" s="106"/>
      <c r="P7138" s="43"/>
      <c r="Q7138" s="31"/>
      <c r="R7138" s="84"/>
      <c r="S7138" s="31"/>
      <c r="T7138" s="31"/>
      <c r="U7138" s="169"/>
      <c r="V7138" s="150"/>
      <c r="W7138" s="141" t="str" cm="1">
        <f t="array" ref="W7138">IF(SUM(LEN(B7138:V7138))=0,"",IF(OR(OR(ISBLANK(F7138),SUM(LEN(C7138),LEN(D7138))=0),AND(NOT(E7138="Unknown"),ISBLANK(J7138)),AND(NOT(O7138="Unknown"),ISBLANK(R7138))),"Missing Information", INDEX(Table15[Entire Service Line Classification], MATCH(SUMIFS(Table15[Unique ID],Table15[System-Owned Portion],E7138,Table15[If Material Anything Other than "Lead" in Column E,Was Material Ever Previously Lead?],G7138,Table15[Customer-Owned Portion],O7138),Table15[Unique ID],0),0)))</f>
        <v/>
      </c>
      <c r="X7138"/>
    </row>
    <row r="7139" spans="2:24" x14ac:dyDescent="0.25">
      <c r="B7139" s="146"/>
      <c r="C7139" s="31"/>
      <c r="D7139" s="31"/>
      <c r="E7139" s="44"/>
      <c r="F7139" s="43"/>
      <c r="G7139" s="84"/>
      <c r="H7139" s="31"/>
      <c r="I7139" s="208"/>
      <c r="J7139" s="84"/>
      <c r="K7139" s="31"/>
      <c r="L7139" s="31"/>
      <c r="M7139" s="169"/>
      <c r="N7139" s="148"/>
      <c r="O7139" s="106"/>
      <c r="P7139" s="43"/>
      <c r="Q7139" s="31"/>
      <c r="R7139" s="84"/>
      <c r="S7139" s="31"/>
      <c r="T7139" s="31"/>
      <c r="U7139" s="169"/>
      <c r="V7139" s="150"/>
      <c r="W7139" s="141" t="str" cm="1">
        <f t="array" ref="W7139">IF(SUM(LEN(B7139:V7139))=0,"",IF(OR(OR(ISBLANK(F7139),SUM(LEN(C7139),LEN(D7139))=0),AND(NOT(E7139="Unknown"),ISBLANK(J7139)),AND(NOT(O7139="Unknown"),ISBLANK(R7139))),"Missing Information", INDEX(Table15[Entire Service Line Classification], MATCH(SUMIFS(Table15[Unique ID],Table15[System-Owned Portion],E7139,Table15[If Material Anything Other than "Lead" in Column E,Was Material Ever Previously Lead?],G7139,Table15[Customer-Owned Portion],O7139),Table15[Unique ID],0),0)))</f>
        <v/>
      </c>
      <c r="X7139"/>
    </row>
    <row r="7140" spans="2:24" x14ac:dyDescent="0.25">
      <c r="B7140" s="146"/>
      <c r="C7140" s="31"/>
      <c r="D7140" s="31"/>
      <c r="E7140" s="44"/>
      <c r="F7140" s="43"/>
      <c r="G7140" s="84"/>
      <c r="H7140" s="31"/>
      <c r="I7140" s="208"/>
      <c r="J7140" s="84"/>
      <c r="K7140" s="31"/>
      <c r="L7140" s="31"/>
      <c r="M7140" s="169"/>
      <c r="N7140" s="148"/>
      <c r="O7140" s="106"/>
      <c r="P7140" s="43"/>
      <c r="Q7140" s="31"/>
      <c r="R7140" s="84"/>
      <c r="S7140" s="31"/>
      <c r="T7140" s="31"/>
      <c r="U7140" s="169"/>
      <c r="V7140" s="150"/>
      <c r="W7140" s="141" t="str" cm="1">
        <f t="array" ref="W7140">IF(SUM(LEN(B7140:V7140))=0,"",IF(OR(OR(ISBLANK(F7140),SUM(LEN(C7140),LEN(D7140))=0),AND(NOT(E7140="Unknown"),ISBLANK(J7140)),AND(NOT(O7140="Unknown"),ISBLANK(R7140))),"Missing Information", INDEX(Table15[Entire Service Line Classification], MATCH(SUMIFS(Table15[Unique ID],Table15[System-Owned Portion],E7140,Table15[If Material Anything Other than "Lead" in Column E,Was Material Ever Previously Lead?],G7140,Table15[Customer-Owned Portion],O7140),Table15[Unique ID],0),0)))</f>
        <v/>
      </c>
      <c r="X7140"/>
    </row>
    <row r="7141" spans="2:24" x14ac:dyDescent="0.25">
      <c r="B7141" s="146"/>
      <c r="C7141" s="31"/>
      <c r="D7141" s="31"/>
      <c r="E7141" s="44"/>
      <c r="F7141" s="43"/>
      <c r="G7141" s="84"/>
      <c r="H7141" s="31"/>
      <c r="I7141" s="208"/>
      <c r="J7141" s="84"/>
      <c r="K7141" s="31"/>
      <c r="L7141" s="31"/>
      <c r="M7141" s="169"/>
      <c r="N7141" s="148"/>
      <c r="O7141" s="106"/>
      <c r="P7141" s="43"/>
      <c r="Q7141" s="31"/>
      <c r="R7141" s="84"/>
      <c r="S7141" s="31"/>
      <c r="T7141" s="31"/>
      <c r="U7141" s="169"/>
      <c r="V7141" s="150"/>
      <c r="W7141" s="141" t="str" cm="1">
        <f t="array" ref="W7141">IF(SUM(LEN(B7141:V7141))=0,"",IF(OR(OR(ISBLANK(F7141),SUM(LEN(C7141),LEN(D7141))=0),AND(NOT(E7141="Unknown"),ISBLANK(J7141)),AND(NOT(O7141="Unknown"),ISBLANK(R7141))),"Missing Information", INDEX(Table15[Entire Service Line Classification], MATCH(SUMIFS(Table15[Unique ID],Table15[System-Owned Portion],E7141,Table15[If Material Anything Other than "Lead" in Column E,Was Material Ever Previously Lead?],G7141,Table15[Customer-Owned Portion],O7141),Table15[Unique ID],0),0)))</f>
        <v/>
      </c>
      <c r="X7141"/>
    </row>
    <row r="7142" spans="2:24" x14ac:dyDescent="0.25">
      <c r="B7142" s="146"/>
      <c r="C7142" s="31"/>
      <c r="D7142" s="31"/>
      <c r="E7142" s="44"/>
      <c r="F7142" s="43"/>
      <c r="G7142" s="84"/>
      <c r="H7142" s="31"/>
      <c r="I7142" s="208"/>
      <c r="J7142" s="84"/>
      <c r="K7142" s="31"/>
      <c r="L7142" s="31"/>
      <c r="M7142" s="169"/>
      <c r="N7142" s="148"/>
      <c r="O7142" s="106"/>
      <c r="P7142" s="43"/>
      <c r="Q7142" s="31"/>
      <c r="R7142" s="84"/>
      <c r="S7142" s="31"/>
      <c r="T7142" s="31"/>
      <c r="U7142" s="169"/>
      <c r="V7142" s="150"/>
      <c r="W7142" s="141" t="str" cm="1">
        <f t="array" ref="W7142">IF(SUM(LEN(B7142:V7142))=0,"",IF(OR(OR(ISBLANK(F7142),SUM(LEN(C7142),LEN(D7142))=0),AND(NOT(E7142="Unknown"),ISBLANK(J7142)),AND(NOT(O7142="Unknown"),ISBLANK(R7142))),"Missing Information", INDEX(Table15[Entire Service Line Classification], MATCH(SUMIFS(Table15[Unique ID],Table15[System-Owned Portion],E7142,Table15[If Material Anything Other than "Lead" in Column E,Was Material Ever Previously Lead?],G7142,Table15[Customer-Owned Portion],O7142),Table15[Unique ID],0),0)))</f>
        <v/>
      </c>
      <c r="X7142"/>
    </row>
    <row r="7143" spans="2:24" x14ac:dyDescent="0.25">
      <c r="B7143" s="146"/>
      <c r="C7143" s="31"/>
      <c r="D7143" s="31"/>
      <c r="E7143" s="44"/>
      <c r="F7143" s="43"/>
      <c r="G7143" s="84"/>
      <c r="H7143" s="31"/>
      <c r="I7143" s="208"/>
      <c r="J7143" s="84"/>
      <c r="K7143" s="31"/>
      <c r="L7143" s="31"/>
      <c r="M7143" s="169"/>
      <c r="N7143" s="148"/>
      <c r="O7143" s="106"/>
      <c r="P7143" s="43"/>
      <c r="Q7143" s="31"/>
      <c r="R7143" s="84"/>
      <c r="S7143" s="31"/>
      <c r="T7143" s="31"/>
      <c r="U7143" s="169"/>
      <c r="V7143" s="150"/>
      <c r="W7143" s="141" t="str" cm="1">
        <f t="array" ref="W7143">IF(SUM(LEN(B7143:V7143))=0,"",IF(OR(OR(ISBLANK(F7143),SUM(LEN(C7143),LEN(D7143))=0),AND(NOT(E7143="Unknown"),ISBLANK(J7143)),AND(NOT(O7143="Unknown"),ISBLANK(R7143))),"Missing Information", INDEX(Table15[Entire Service Line Classification], MATCH(SUMIFS(Table15[Unique ID],Table15[System-Owned Portion],E7143,Table15[If Material Anything Other than "Lead" in Column E,Was Material Ever Previously Lead?],G7143,Table15[Customer-Owned Portion],O7143),Table15[Unique ID],0),0)))</f>
        <v/>
      </c>
      <c r="X7143"/>
    </row>
    <row r="7144" spans="2:24" x14ac:dyDescent="0.25">
      <c r="B7144" s="146"/>
      <c r="C7144" s="31"/>
      <c r="D7144" s="31"/>
      <c r="E7144" s="44"/>
      <c r="F7144" s="43"/>
      <c r="G7144" s="84"/>
      <c r="H7144" s="31"/>
      <c r="I7144" s="208"/>
      <c r="J7144" s="84"/>
      <c r="K7144" s="31"/>
      <c r="L7144" s="31"/>
      <c r="M7144" s="169"/>
      <c r="N7144" s="148"/>
      <c r="O7144" s="106"/>
      <c r="P7144" s="43"/>
      <c r="Q7144" s="31"/>
      <c r="R7144" s="84"/>
      <c r="S7144" s="31"/>
      <c r="T7144" s="31"/>
      <c r="U7144" s="169"/>
      <c r="V7144" s="150"/>
      <c r="W7144" s="141" t="str" cm="1">
        <f t="array" ref="W7144">IF(SUM(LEN(B7144:V7144))=0,"",IF(OR(OR(ISBLANK(F7144),SUM(LEN(C7144),LEN(D7144))=0),AND(NOT(E7144="Unknown"),ISBLANK(J7144)),AND(NOT(O7144="Unknown"),ISBLANK(R7144))),"Missing Information", INDEX(Table15[Entire Service Line Classification], MATCH(SUMIFS(Table15[Unique ID],Table15[System-Owned Portion],E7144,Table15[If Material Anything Other than "Lead" in Column E,Was Material Ever Previously Lead?],G7144,Table15[Customer-Owned Portion],O7144),Table15[Unique ID],0),0)))</f>
        <v/>
      </c>
      <c r="X7144"/>
    </row>
    <row r="7145" spans="2:24" x14ac:dyDescent="0.25">
      <c r="B7145" s="146"/>
      <c r="C7145" s="31"/>
      <c r="D7145" s="31"/>
      <c r="E7145" s="44"/>
      <c r="F7145" s="43"/>
      <c r="G7145" s="84"/>
      <c r="H7145" s="31"/>
      <c r="I7145" s="208"/>
      <c r="J7145" s="84"/>
      <c r="K7145" s="31"/>
      <c r="L7145" s="31"/>
      <c r="M7145" s="169"/>
      <c r="N7145" s="148"/>
      <c r="O7145" s="106"/>
      <c r="P7145" s="43"/>
      <c r="Q7145" s="31"/>
      <c r="R7145" s="84"/>
      <c r="S7145" s="31"/>
      <c r="T7145" s="31"/>
      <c r="U7145" s="169"/>
      <c r="V7145" s="150"/>
      <c r="W7145" s="141" t="str" cm="1">
        <f t="array" ref="W7145">IF(SUM(LEN(B7145:V7145))=0,"",IF(OR(OR(ISBLANK(F7145),SUM(LEN(C7145),LEN(D7145))=0),AND(NOT(E7145="Unknown"),ISBLANK(J7145)),AND(NOT(O7145="Unknown"),ISBLANK(R7145))),"Missing Information", INDEX(Table15[Entire Service Line Classification], MATCH(SUMIFS(Table15[Unique ID],Table15[System-Owned Portion],E7145,Table15[If Material Anything Other than "Lead" in Column E,Was Material Ever Previously Lead?],G7145,Table15[Customer-Owned Portion],O7145),Table15[Unique ID],0),0)))</f>
        <v/>
      </c>
      <c r="X7145"/>
    </row>
    <row r="7146" spans="2:24" x14ac:dyDescent="0.25">
      <c r="B7146" s="146"/>
      <c r="C7146" s="31"/>
      <c r="D7146" s="31"/>
      <c r="E7146" s="44"/>
      <c r="F7146" s="43"/>
      <c r="G7146" s="84"/>
      <c r="H7146" s="31"/>
      <c r="I7146" s="208"/>
      <c r="J7146" s="84"/>
      <c r="K7146" s="31"/>
      <c r="L7146" s="31"/>
      <c r="M7146" s="169"/>
      <c r="N7146" s="148"/>
      <c r="O7146" s="106"/>
      <c r="P7146" s="43"/>
      <c r="Q7146" s="31"/>
      <c r="R7146" s="84"/>
      <c r="S7146" s="31"/>
      <c r="T7146" s="31"/>
      <c r="U7146" s="169"/>
      <c r="V7146" s="150"/>
      <c r="W7146" s="141" t="str" cm="1">
        <f t="array" ref="W7146">IF(SUM(LEN(B7146:V7146))=0,"",IF(OR(OR(ISBLANK(F7146),SUM(LEN(C7146),LEN(D7146))=0),AND(NOT(E7146="Unknown"),ISBLANK(J7146)),AND(NOT(O7146="Unknown"),ISBLANK(R7146))),"Missing Information", INDEX(Table15[Entire Service Line Classification], MATCH(SUMIFS(Table15[Unique ID],Table15[System-Owned Portion],E7146,Table15[If Material Anything Other than "Lead" in Column E,Was Material Ever Previously Lead?],G7146,Table15[Customer-Owned Portion],O7146),Table15[Unique ID],0),0)))</f>
        <v/>
      </c>
      <c r="X7146"/>
    </row>
    <row r="7147" spans="2:24" x14ac:dyDescent="0.25">
      <c r="B7147" s="146"/>
      <c r="C7147" s="31"/>
      <c r="D7147" s="31"/>
      <c r="E7147" s="44"/>
      <c r="F7147" s="43"/>
      <c r="G7147" s="84"/>
      <c r="H7147" s="31"/>
      <c r="I7147" s="208"/>
      <c r="J7147" s="84"/>
      <c r="K7147" s="31"/>
      <c r="L7147" s="31"/>
      <c r="M7147" s="169"/>
      <c r="N7147" s="148"/>
      <c r="O7147" s="106"/>
      <c r="P7147" s="43"/>
      <c r="Q7147" s="31"/>
      <c r="R7147" s="84"/>
      <c r="S7147" s="31"/>
      <c r="T7147" s="31"/>
      <c r="U7147" s="169"/>
      <c r="V7147" s="150"/>
      <c r="W7147" s="141" t="str" cm="1">
        <f t="array" ref="W7147">IF(SUM(LEN(B7147:V7147))=0,"",IF(OR(OR(ISBLANK(F7147),SUM(LEN(C7147),LEN(D7147))=0),AND(NOT(E7147="Unknown"),ISBLANK(J7147)),AND(NOT(O7147="Unknown"),ISBLANK(R7147))),"Missing Information", INDEX(Table15[Entire Service Line Classification], MATCH(SUMIFS(Table15[Unique ID],Table15[System-Owned Portion],E7147,Table15[If Material Anything Other than "Lead" in Column E,Was Material Ever Previously Lead?],G7147,Table15[Customer-Owned Portion],O7147),Table15[Unique ID],0),0)))</f>
        <v/>
      </c>
      <c r="X7147"/>
    </row>
    <row r="7148" spans="2:24" x14ac:dyDescent="0.25">
      <c r="B7148" s="146"/>
      <c r="C7148" s="31"/>
      <c r="D7148" s="31"/>
      <c r="E7148" s="44"/>
      <c r="F7148" s="43"/>
      <c r="G7148" s="84"/>
      <c r="H7148" s="31"/>
      <c r="I7148" s="208"/>
      <c r="J7148" s="84"/>
      <c r="K7148" s="31"/>
      <c r="L7148" s="31"/>
      <c r="M7148" s="169"/>
      <c r="N7148" s="148"/>
      <c r="O7148" s="106"/>
      <c r="P7148" s="43"/>
      <c r="Q7148" s="31"/>
      <c r="R7148" s="84"/>
      <c r="S7148" s="31"/>
      <c r="T7148" s="31"/>
      <c r="U7148" s="169"/>
      <c r="V7148" s="150"/>
      <c r="W7148" s="141" t="str" cm="1">
        <f t="array" ref="W7148">IF(SUM(LEN(B7148:V7148))=0,"",IF(OR(OR(ISBLANK(F7148),SUM(LEN(C7148),LEN(D7148))=0),AND(NOT(E7148="Unknown"),ISBLANK(J7148)),AND(NOT(O7148="Unknown"),ISBLANK(R7148))),"Missing Information", INDEX(Table15[Entire Service Line Classification], MATCH(SUMIFS(Table15[Unique ID],Table15[System-Owned Portion],E7148,Table15[If Material Anything Other than "Lead" in Column E,Was Material Ever Previously Lead?],G7148,Table15[Customer-Owned Portion],O7148),Table15[Unique ID],0),0)))</f>
        <v/>
      </c>
      <c r="X7148"/>
    </row>
    <row r="7149" spans="2:24" x14ac:dyDescent="0.25">
      <c r="B7149" s="146"/>
      <c r="C7149" s="31"/>
      <c r="D7149" s="31"/>
      <c r="E7149" s="44"/>
      <c r="F7149" s="43"/>
      <c r="G7149" s="84"/>
      <c r="H7149" s="31"/>
      <c r="I7149" s="208"/>
      <c r="J7149" s="84"/>
      <c r="K7149" s="31"/>
      <c r="L7149" s="31"/>
      <c r="M7149" s="169"/>
      <c r="N7149" s="148"/>
      <c r="O7149" s="106"/>
      <c r="P7149" s="43"/>
      <c r="Q7149" s="31"/>
      <c r="R7149" s="84"/>
      <c r="S7149" s="31"/>
      <c r="T7149" s="31"/>
      <c r="U7149" s="169"/>
      <c r="V7149" s="150"/>
      <c r="W7149" s="141" t="str" cm="1">
        <f t="array" ref="W7149">IF(SUM(LEN(B7149:V7149))=0,"",IF(OR(OR(ISBLANK(F7149),SUM(LEN(C7149),LEN(D7149))=0),AND(NOT(E7149="Unknown"),ISBLANK(J7149)),AND(NOT(O7149="Unknown"),ISBLANK(R7149))),"Missing Information", INDEX(Table15[Entire Service Line Classification], MATCH(SUMIFS(Table15[Unique ID],Table15[System-Owned Portion],E7149,Table15[If Material Anything Other than "Lead" in Column E,Was Material Ever Previously Lead?],G7149,Table15[Customer-Owned Portion],O7149),Table15[Unique ID],0),0)))</f>
        <v/>
      </c>
      <c r="X7149"/>
    </row>
    <row r="7150" spans="2:24" x14ac:dyDescent="0.25">
      <c r="B7150" s="146"/>
      <c r="C7150" s="31"/>
      <c r="D7150" s="31"/>
      <c r="E7150" s="44"/>
      <c r="F7150" s="43"/>
      <c r="G7150" s="84"/>
      <c r="H7150" s="31"/>
      <c r="I7150" s="208"/>
      <c r="J7150" s="84"/>
      <c r="K7150" s="31"/>
      <c r="L7150" s="31"/>
      <c r="M7150" s="169"/>
      <c r="N7150" s="148"/>
      <c r="O7150" s="106"/>
      <c r="P7150" s="43"/>
      <c r="Q7150" s="31"/>
      <c r="R7150" s="84"/>
      <c r="S7150" s="31"/>
      <c r="T7150" s="31"/>
      <c r="U7150" s="169"/>
      <c r="V7150" s="150"/>
      <c r="W7150" s="141" t="str" cm="1">
        <f t="array" ref="W7150">IF(SUM(LEN(B7150:V7150))=0,"",IF(OR(OR(ISBLANK(F7150),SUM(LEN(C7150),LEN(D7150))=0),AND(NOT(E7150="Unknown"),ISBLANK(J7150)),AND(NOT(O7150="Unknown"),ISBLANK(R7150))),"Missing Information", INDEX(Table15[Entire Service Line Classification], MATCH(SUMIFS(Table15[Unique ID],Table15[System-Owned Portion],E7150,Table15[If Material Anything Other than "Lead" in Column E,Was Material Ever Previously Lead?],G7150,Table15[Customer-Owned Portion],O7150),Table15[Unique ID],0),0)))</f>
        <v/>
      </c>
      <c r="X7150"/>
    </row>
    <row r="7151" spans="2:24" x14ac:dyDescent="0.25">
      <c r="B7151" s="146"/>
      <c r="C7151" s="31"/>
      <c r="D7151" s="31"/>
      <c r="E7151" s="44"/>
      <c r="F7151" s="43"/>
      <c r="G7151" s="84"/>
      <c r="H7151" s="31"/>
      <c r="I7151" s="208"/>
      <c r="J7151" s="84"/>
      <c r="K7151" s="31"/>
      <c r="L7151" s="31"/>
      <c r="M7151" s="169"/>
      <c r="N7151" s="148"/>
      <c r="O7151" s="106"/>
      <c r="P7151" s="43"/>
      <c r="Q7151" s="31"/>
      <c r="R7151" s="84"/>
      <c r="S7151" s="31"/>
      <c r="T7151" s="31"/>
      <c r="U7151" s="169"/>
      <c r="V7151" s="150"/>
      <c r="W7151" s="141" t="str" cm="1">
        <f t="array" ref="W7151">IF(SUM(LEN(B7151:V7151))=0,"",IF(OR(OR(ISBLANK(F7151),SUM(LEN(C7151),LEN(D7151))=0),AND(NOT(E7151="Unknown"),ISBLANK(J7151)),AND(NOT(O7151="Unknown"),ISBLANK(R7151))),"Missing Information", INDEX(Table15[Entire Service Line Classification], MATCH(SUMIFS(Table15[Unique ID],Table15[System-Owned Portion],E7151,Table15[If Material Anything Other than "Lead" in Column E,Was Material Ever Previously Lead?],G7151,Table15[Customer-Owned Portion],O7151),Table15[Unique ID],0),0)))</f>
        <v/>
      </c>
      <c r="X7151"/>
    </row>
    <row r="7152" spans="2:24" x14ac:dyDescent="0.25">
      <c r="B7152" s="146"/>
      <c r="C7152" s="31"/>
      <c r="D7152" s="31"/>
      <c r="E7152" s="44"/>
      <c r="F7152" s="43"/>
      <c r="G7152" s="84"/>
      <c r="H7152" s="31"/>
      <c r="I7152" s="208"/>
      <c r="J7152" s="84"/>
      <c r="K7152" s="31"/>
      <c r="L7152" s="31"/>
      <c r="M7152" s="169"/>
      <c r="N7152" s="148"/>
      <c r="O7152" s="106"/>
      <c r="P7152" s="43"/>
      <c r="Q7152" s="31"/>
      <c r="R7152" s="84"/>
      <c r="S7152" s="31"/>
      <c r="T7152" s="31"/>
      <c r="U7152" s="169"/>
      <c r="V7152" s="150"/>
      <c r="W7152" s="141" t="str" cm="1">
        <f t="array" ref="W7152">IF(SUM(LEN(B7152:V7152))=0,"",IF(OR(OR(ISBLANK(F7152),SUM(LEN(C7152),LEN(D7152))=0),AND(NOT(E7152="Unknown"),ISBLANK(J7152)),AND(NOT(O7152="Unknown"),ISBLANK(R7152))),"Missing Information", INDEX(Table15[Entire Service Line Classification], MATCH(SUMIFS(Table15[Unique ID],Table15[System-Owned Portion],E7152,Table15[If Material Anything Other than "Lead" in Column E,Was Material Ever Previously Lead?],G7152,Table15[Customer-Owned Portion],O7152),Table15[Unique ID],0),0)))</f>
        <v/>
      </c>
      <c r="X7152"/>
    </row>
    <row r="7153" spans="2:24" x14ac:dyDescent="0.25">
      <c r="B7153" s="146"/>
      <c r="C7153" s="31"/>
      <c r="D7153" s="31"/>
      <c r="E7153" s="44"/>
      <c r="F7153" s="43"/>
      <c r="G7153" s="84"/>
      <c r="H7153" s="31"/>
      <c r="I7153" s="208"/>
      <c r="J7153" s="84"/>
      <c r="K7153" s="31"/>
      <c r="L7153" s="31"/>
      <c r="M7153" s="169"/>
      <c r="N7153" s="148"/>
      <c r="O7153" s="106"/>
      <c r="P7153" s="43"/>
      <c r="Q7153" s="31"/>
      <c r="R7153" s="84"/>
      <c r="S7153" s="31"/>
      <c r="T7153" s="31"/>
      <c r="U7153" s="169"/>
      <c r="V7153" s="150"/>
      <c r="W7153" s="141" t="str" cm="1">
        <f t="array" ref="W7153">IF(SUM(LEN(B7153:V7153))=0,"",IF(OR(OR(ISBLANK(F7153),SUM(LEN(C7153),LEN(D7153))=0),AND(NOT(E7153="Unknown"),ISBLANK(J7153)),AND(NOT(O7153="Unknown"),ISBLANK(R7153))),"Missing Information", INDEX(Table15[Entire Service Line Classification], MATCH(SUMIFS(Table15[Unique ID],Table15[System-Owned Portion],E7153,Table15[If Material Anything Other than "Lead" in Column E,Was Material Ever Previously Lead?],G7153,Table15[Customer-Owned Portion],O7153),Table15[Unique ID],0),0)))</f>
        <v/>
      </c>
      <c r="X7153"/>
    </row>
    <row r="7154" spans="2:24" x14ac:dyDescent="0.25">
      <c r="B7154" s="146"/>
      <c r="C7154" s="31"/>
      <c r="D7154" s="31"/>
      <c r="E7154" s="44"/>
      <c r="F7154" s="43"/>
      <c r="G7154" s="84"/>
      <c r="H7154" s="31"/>
      <c r="I7154" s="208"/>
      <c r="J7154" s="84"/>
      <c r="K7154" s="31"/>
      <c r="L7154" s="31"/>
      <c r="M7154" s="169"/>
      <c r="N7154" s="148"/>
      <c r="O7154" s="106"/>
      <c r="P7154" s="43"/>
      <c r="Q7154" s="31"/>
      <c r="R7154" s="84"/>
      <c r="S7154" s="31"/>
      <c r="T7154" s="31"/>
      <c r="U7154" s="169"/>
      <c r="V7154" s="150"/>
      <c r="W7154" s="141" t="str" cm="1">
        <f t="array" ref="W7154">IF(SUM(LEN(B7154:V7154))=0,"",IF(OR(OR(ISBLANK(F7154),SUM(LEN(C7154),LEN(D7154))=0),AND(NOT(E7154="Unknown"),ISBLANK(J7154)),AND(NOT(O7154="Unknown"),ISBLANK(R7154))),"Missing Information", INDEX(Table15[Entire Service Line Classification], MATCH(SUMIFS(Table15[Unique ID],Table15[System-Owned Portion],E7154,Table15[If Material Anything Other than "Lead" in Column E,Was Material Ever Previously Lead?],G7154,Table15[Customer-Owned Portion],O7154),Table15[Unique ID],0),0)))</f>
        <v/>
      </c>
      <c r="X7154"/>
    </row>
    <row r="7155" spans="2:24" x14ac:dyDescent="0.25">
      <c r="B7155" s="146"/>
      <c r="C7155" s="31"/>
      <c r="D7155" s="31"/>
      <c r="E7155" s="44"/>
      <c r="F7155" s="43"/>
      <c r="G7155" s="84"/>
      <c r="H7155" s="31"/>
      <c r="I7155" s="208"/>
      <c r="J7155" s="84"/>
      <c r="K7155" s="31"/>
      <c r="L7155" s="31"/>
      <c r="M7155" s="169"/>
      <c r="N7155" s="148"/>
      <c r="O7155" s="106"/>
      <c r="P7155" s="43"/>
      <c r="Q7155" s="31"/>
      <c r="R7155" s="84"/>
      <c r="S7155" s="31"/>
      <c r="T7155" s="31"/>
      <c r="U7155" s="169"/>
      <c r="V7155" s="150"/>
      <c r="W7155" s="141" t="str" cm="1">
        <f t="array" ref="W7155">IF(SUM(LEN(B7155:V7155))=0,"",IF(OR(OR(ISBLANK(F7155),SUM(LEN(C7155),LEN(D7155))=0),AND(NOT(E7155="Unknown"),ISBLANK(J7155)),AND(NOT(O7155="Unknown"),ISBLANK(R7155))),"Missing Information", INDEX(Table15[Entire Service Line Classification], MATCH(SUMIFS(Table15[Unique ID],Table15[System-Owned Portion],E7155,Table15[If Material Anything Other than "Lead" in Column E,Was Material Ever Previously Lead?],G7155,Table15[Customer-Owned Portion],O7155),Table15[Unique ID],0),0)))</f>
        <v/>
      </c>
      <c r="X7155"/>
    </row>
    <row r="7156" spans="2:24" x14ac:dyDescent="0.25">
      <c r="B7156" s="146"/>
      <c r="C7156" s="31"/>
      <c r="D7156" s="31"/>
      <c r="E7156" s="44"/>
      <c r="F7156" s="43"/>
      <c r="G7156" s="84"/>
      <c r="H7156" s="31"/>
      <c r="I7156" s="208"/>
      <c r="J7156" s="84"/>
      <c r="K7156" s="31"/>
      <c r="L7156" s="31"/>
      <c r="M7156" s="169"/>
      <c r="N7156" s="148"/>
      <c r="O7156" s="106"/>
      <c r="P7156" s="43"/>
      <c r="Q7156" s="31"/>
      <c r="R7156" s="84"/>
      <c r="S7156" s="31"/>
      <c r="T7156" s="31"/>
      <c r="U7156" s="169"/>
      <c r="V7156" s="150"/>
      <c r="W7156" s="141" t="str" cm="1">
        <f t="array" ref="W7156">IF(SUM(LEN(B7156:V7156))=0,"",IF(OR(OR(ISBLANK(F7156),SUM(LEN(C7156),LEN(D7156))=0),AND(NOT(E7156="Unknown"),ISBLANK(J7156)),AND(NOT(O7156="Unknown"),ISBLANK(R7156))),"Missing Information", INDEX(Table15[Entire Service Line Classification], MATCH(SUMIFS(Table15[Unique ID],Table15[System-Owned Portion],E7156,Table15[If Material Anything Other than "Lead" in Column E,Was Material Ever Previously Lead?],G7156,Table15[Customer-Owned Portion],O7156),Table15[Unique ID],0),0)))</f>
        <v/>
      </c>
      <c r="X7156"/>
    </row>
    <row r="7157" spans="2:24" x14ac:dyDescent="0.25">
      <c r="B7157" s="146"/>
      <c r="C7157" s="31"/>
      <c r="D7157" s="31"/>
      <c r="E7157" s="44"/>
      <c r="F7157" s="43"/>
      <c r="G7157" s="84"/>
      <c r="H7157" s="31"/>
      <c r="I7157" s="208"/>
      <c r="J7157" s="84"/>
      <c r="K7157" s="31"/>
      <c r="L7157" s="31"/>
      <c r="M7157" s="169"/>
      <c r="N7157" s="148"/>
      <c r="O7157" s="106"/>
      <c r="P7157" s="43"/>
      <c r="Q7157" s="31"/>
      <c r="R7157" s="84"/>
      <c r="S7157" s="31"/>
      <c r="T7157" s="31"/>
      <c r="U7157" s="169"/>
      <c r="V7157" s="150"/>
      <c r="W7157" s="141" t="str" cm="1">
        <f t="array" ref="W7157">IF(SUM(LEN(B7157:V7157))=0,"",IF(OR(OR(ISBLANK(F7157),SUM(LEN(C7157),LEN(D7157))=0),AND(NOT(E7157="Unknown"),ISBLANK(J7157)),AND(NOT(O7157="Unknown"),ISBLANK(R7157))),"Missing Information", INDEX(Table15[Entire Service Line Classification], MATCH(SUMIFS(Table15[Unique ID],Table15[System-Owned Portion],E7157,Table15[If Material Anything Other than "Lead" in Column E,Was Material Ever Previously Lead?],G7157,Table15[Customer-Owned Portion],O7157),Table15[Unique ID],0),0)))</f>
        <v/>
      </c>
      <c r="X7157"/>
    </row>
    <row r="7158" spans="2:24" x14ac:dyDescent="0.25">
      <c r="B7158" s="146"/>
      <c r="C7158" s="31"/>
      <c r="D7158" s="31"/>
      <c r="E7158" s="44"/>
      <c r="F7158" s="43"/>
      <c r="G7158" s="84"/>
      <c r="H7158" s="31"/>
      <c r="I7158" s="208"/>
      <c r="J7158" s="84"/>
      <c r="K7158" s="31"/>
      <c r="L7158" s="31"/>
      <c r="M7158" s="169"/>
      <c r="N7158" s="148"/>
      <c r="O7158" s="106"/>
      <c r="P7158" s="43"/>
      <c r="Q7158" s="31"/>
      <c r="R7158" s="84"/>
      <c r="S7158" s="31"/>
      <c r="T7158" s="31"/>
      <c r="U7158" s="169"/>
      <c r="V7158" s="150"/>
      <c r="W7158" s="141" t="str" cm="1">
        <f t="array" ref="W7158">IF(SUM(LEN(B7158:V7158))=0,"",IF(OR(OR(ISBLANK(F7158),SUM(LEN(C7158),LEN(D7158))=0),AND(NOT(E7158="Unknown"),ISBLANK(J7158)),AND(NOT(O7158="Unknown"),ISBLANK(R7158))),"Missing Information", INDEX(Table15[Entire Service Line Classification], MATCH(SUMIFS(Table15[Unique ID],Table15[System-Owned Portion],E7158,Table15[If Material Anything Other than "Lead" in Column E,Was Material Ever Previously Lead?],G7158,Table15[Customer-Owned Portion],O7158),Table15[Unique ID],0),0)))</f>
        <v/>
      </c>
      <c r="X7158"/>
    </row>
    <row r="7159" spans="2:24" x14ac:dyDescent="0.25">
      <c r="B7159" s="146"/>
      <c r="C7159" s="31"/>
      <c r="D7159" s="31"/>
      <c r="E7159" s="44"/>
      <c r="F7159" s="43"/>
      <c r="G7159" s="84"/>
      <c r="H7159" s="31"/>
      <c r="I7159" s="208"/>
      <c r="J7159" s="84"/>
      <c r="K7159" s="31"/>
      <c r="L7159" s="31"/>
      <c r="M7159" s="169"/>
      <c r="N7159" s="148"/>
      <c r="O7159" s="106"/>
      <c r="P7159" s="43"/>
      <c r="Q7159" s="31"/>
      <c r="R7159" s="84"/>
      <c r="S7159" s="31"/>
      <c r="T7159" s="31"/>
      <c r="U7159" s="169"/>
      <c r="V7159" s="150"/>
      <c r="W7159" s="141" t="str" cm="1">
        <f t="array" ref="W7159">IF(SUM(LEN(B7159:V7159))=0,"",IF(OR(OR(ISBLANK(F7159),SUM(LEN(C7159),LEN(D7159))=0),AND(NOT(E7159="Unknown"),ISBLANK(J7159)),AND(NOT(O7159="Unknown"),ISBLANK(R7159))),"Missing Information", INDEX(Table15[Entire Service Line Classification], MATCH(SUMIFS(Table15[Unique ID],Table15[System-Owned Portion],E7159,Table15[If Material Anything Other than "Lead" in Column E,Was Material Ever Previously Lead?],G7159,Table15[Customer-Owned Portion],O7159),Table15[Unique ID],0),0)))</f>
        <v/>
      </c>
      <c r="X7159"/>
    </row>
    <row r="7160" spans="2:24" x14ac:dyDescent="0.25">
      <c r="B7160" s="146"/>
      <c r="C7160" s="31"/>
      <c r="D7160" s="31"/>
      <c r="E7160" s="44"/>
      <c r="F7160" s="43"/>
      <c r="G7160" s="84"/>
      <c r="H7160" s="31"/>
      <c r="I7160" s="208"/>
      <c r="J7160" s="84"/>
      <c r="K7160" s="31"/>
      <c r="L7160" s="31"/>
      <c r="M7160" s="169"/>
      <c r="N7160" s="148"/>
      <c r="O7160" s="106"/>
      <c r="P7160" s="43"/>
      <c r="Q7160" s="31"/>
      <c r="R7160" s="84"/>
      <c r="S7160" s="31"/>
      <c r="T7160" s="31"/>
      <c r="U7160" s="169"/>
      <c r="V7160" s="150"/>
      <c r="W7160" s="141" t="str" cm="1">
        <f t="array" ref="W7160">IF(SUM(LEN(B7160:V7160))=0,"",IF(OR(OR(ISBLANK(F7160),SUM(LEN(C7160),LEN(D7160))=0),AND(NOT(E7160="Unknown"),ISBLANK(J7160)),AND(NOT(O7160="Unknown"),ISBLANK(R7160))),"Missing Information", INDEX(Table15[Entire Service Line Classification], MATCH(SUMIFS(Table15[Unique ID],Table15[System-Owned Portion],E7160,Table15[If Material Anything Other than "Lead" in Column E,Was Material Ever Previously Lead?],G7160,Table15[Customer-Owned Portion],O7160),Table15[Unique ID],0),0)))</f>
        <v/>
      </c>
      <c r="X7160"/>
    </row>
    <row r="7161" spans="2:24" x14ac:dyDescent="0.25">
      <c r="B7161" s="146"/>
      <c r="C7161" s="31"/>
      <c r="D7161" s="31"/>
      <c r="E7161" s="44"/>
      <c r="F7161" s="43"/>
      <c r="G7161" s="84"/>
      <c r="H7161" s="31"/>
      <c r="I7161" s="208"/>
      <c r="J7161" s="84"/>
      <c r="K7161" s="31"/>
      <c r="L7161" s="31"/>
      <c r="M7161" s="169"/>
      <c r="N7161" s="148"/>
      <c r="O7161" s="106"/>
      <c r="P7161" s="43"/>
      <c r="Q7161" s="31"/>
      <c r="R7161" s="84"/>
      <c r="S7161" s="31"/>
      <c r="T7161" s="31"/>
      <c r="U7161" s="169"/>
      <c r="V7161" s="150"/>
      <c r="W7161" s="141" t="str" cm="1">
        <f t="array" ref="W7161">IF(SUM(LEN(B7161:V7161))=0,"",IF(OR(OR(ISBLANK(F7161),SUM(LEN(C7161),LEN(D7161))=0),AND(NOT(E7161="Unknown"),ISBLANK(J7161)),AND(NOT(O7161="Unknown"),ISBLANK(R7161))),"Missing Information", INDEX(Table15[Entire Service Line Classification], MATCH(SUMIFS(Table15[Unique ID],Table15[System-Owned Portion],E7161,Table15[If Material Anything Other than "Lead" in Column E,Was Material Ever Previously Lead?],G7161,Table15[Customer-Owned Portion],O7161),Table15[Unique ID],0),0)))</f>
        <v/>
      </c>
      <c r="X7161"/>
    </row>
    <row r="7162" spans="2:24" x14ac:dyDescent="0.25">
      <c r="B7162" s="146"/>
      <c r="C7162" s="31"/>
      <c r="D7162" s="31"/>
      <c r="E7162" s="44"/>
      <c r="F7162" s="43"/>
      <c r="G7162" s="84"/>
      <c r="H7162" s="31"/>
      <c r="I7162" s="208"/>
      <c r="J7162" s="84"/>
      <c r="K7162" s="31"/>
      <c r="L7162" s="31"/>
      <c r="M7162" s="169"/>
      <c r="N7162" s="148"/>
      <c r="O7162" s="106"/>
      <c r="P7162" s="43"/>
      <c r="Q7162" s="31"/>
      <c r="R7162" s="84"/>
      <c r="S7162" s="31"/>
      <c r="T7162" s="31"/>
      <c r="U7162" s="169"/>
      <c r="V7162" s="150"/>
      <c r="W7162" s="141" t="str" cm="1">
        <f t="array" ref="W7162">IF(SUM(LEN(B7162:V7162))=0,"",IF(OR(OR(ISBLANK(F7162),SUM(LEN(C7162),LEN(D7162))=0),AND(NOT(E7162="Unknown"),ISBLANK(J7162)),AND(NOT(O7162="Unknown"),ISBLANK(R7162))),"Missing Information", INDEX(Table15[Entire Service Line Classification], MATCH(SUMIFS(Table15[Unique ID],Table15[System-Owned Portion],E7162,Table15[If Material Anything Other than "Lead" in Column E,Was Material Ever Previously Lead?],G7162,Table15[Customer-Owned Portion],O7162),Table15[Unique ID],0),0)))</f>
        <v/>
      </c>
      <c r="X7162"/>
    </row>
    <row r="7163" spans="2:24" x14ac:dyDescent="0.25">
      <c r="B7163" s="146"/>
      <c r="C7163" s="31"/>
      <c r="D7163" s="31"/>
      <c r="E7163" s="44"/>
      <c r="F7163" s="43"/>
      <c r="G7163" s="84"/>
      <c r="H7163" s="31"/>
      <c r="I7163" s="208"/>
      <c r="J7163" s="84"/>
      <c r="K7163" s="31"/>
      <c r="L7163" s="31"/>
      <c r="M7163" s="169"/>
      <c r="N7163" s="148"/>
      <c r="O7163" s="106"/>
      <c r="P7163" s="43"/>
      <c r="Q7163" s="31"/>
      <c r="R7163" s="84"/>
      <c r="S7163" s="31"/>
      <c r="T7163" s="31"/>
      <c r="U7163" s="169"/>
      <c r="V7163" s="150"/>
      <c r="W7163" s="141" t="str" cm="1">
        <f t="array" ref="W7163">IF(SUM(LEN(B7163:V7163))=0,"",IF(OR(OR(ISBLANK(F7163),SUM(LEN(C7163),LEN(D7163))=0),AND(NOT(E7163="Unknown"),ISBLANK(J7163)),AND(NOT(O7163="Unknown"),ISBLANK(R7163))),"Missing Information", INDEX(Table15[Entire Service Line Classification], MATCH(SUMIFS(Table15[Unique ID],Table15[System-Owned Portion],E7163,Table15[If Material Anything Other than "Lead" in Column E,Was Material Ever Previously Lead?],G7163,Table15[Customer-Owned Portion],O7163),Table15[Unique ID],0),0)))</f>
        <v/>
      </c>
      <c r="X7163"/>
    </row>
    <row r="7164" spans="2:24" x14ac:dyDescent="0.25">
      <c r="B7164" s="146"/>
      <c r="C7164" s="31"/>
      <c r="D7164" s="31"/>
      <c r="E7164" s="44"/>
      <c r="F7164" s="43"/>
      <c r="G7164" s="84"/>
      <c r="H7164" s="31"/>
      <c r="I7164" s="208"/>
      <c r="J7164" s="84"/>
      <c r="K7164" s="31"/>
      <c r="L7164" s="31"/>
      <c r="M7164" s="169"/>
      <c r="N7164" s="148"/>
      <c r="O7164" s="106"/>
      <c r="P7164" s="43"/>
      <c r="Q7164" s="31"/>
      <c r="R7164" s="84"/>
      <c r="S7164" s="31"/>
      <c r="T7164" s="31"/>
      <c r="U7164" s="169"/>
      <c r="V7164" s="150"/>
      <c r="W7164" s="141" t="str" cm="1">
        <f t="array" ref="W7164">IF(SUM(LEN(B7164:V7164))=0,"",IF(OR(OR(ISBLANK(F7164),SUM(LEN(C7164),LEN(D7164))=0),AND(NOT(E7164="Unknown"),ISBLANK(J7164)),AND(NOT(O7164="Unknown"),ISBLANK(R7164))),"Missing Information", INDEX(Table15[Entire Service Line Classification], MATCH(SUMIFS(Table15[Unique ID],Table15[System-Owned Portion],E7164,Table15[If Material Anything Other than "Lead" in Column E,Was Material Ever Previously Lead?],G7164,Table15[Customer-Owned Portion],O7164),Table15[Unique ID],0),0)))</f>
        <v/>
      </c>
      <c r="X7164"/>
    </row>
    <row r="7165" spans="2:24" x14ac:dyDescent="0.25">
      <c r="B7165" s="146"/>
      <c r="C7165" s="31"/>
      <c r="D7165" s="31"/>
      <c r="E7165" s="44"/>
      <c r="F7165" s="43"/>
      <c r="G7165" s="84"/>
      <c r="H7165" s="31"/>
      <c r="I7165" s="208"/>
      <c r="J7165" s="84"/>
      <c r="K7165" s="31"/>
      <c r="L7165" s="31"/>
      <c r="M7165" s="169"/>
      <c r="N7165" s="148"/>
      <c r="O7165" s="106"/>
      <c r="P7165" s="43"/>
      <c r="Q7165" s="31"/>
      <c r="R7165" s="84"/>
      <c r="S7165" s="31"/>
      <c r="T7165" s="31"/>
      <c r="U7165" s="169"/>
      <c r="V7165" s="150"/>
      <c r="W7165" s="141" t="str" cm="1">
        <f t="array" ref="W7165">IF(SUM(LEN(B7165:V7165))=0,"",IF(OR(OR(ISBLANK(F7165),SUM(LEN(C7165),LEN(D7165))=0),AND(NOT(E7165="Unknown"),ISBLANK(J7165)),AND(NOT(O7165="Unknown"),ISBLANK(R7165))),"Missing Information", INDEX(Table15[Entire Service Line Classification], MATCH(SUMIFS(Table15[Unique ID],Table15[System-Owned Portion],E7165,Table15[If Material Anything Other than "Lead" in Column E,Was Material Ever Previously Lead?],G7165,Table15[Customer-Owned Portion],O7165),Table15[Unique ID],0),0)))</f>
        <v/>
      </c>
      <c r="X7165"/>
    </row>
    <row r="7166" spans="2:24" x14ac:dyDescent="0.25">
      <c r="B7166" s="146"/>
      <c r="C7166" s="31"/>
      <c r="D7166" s="31"/>
      <c r="E7166" s="44"/>
      <c r="F7166" s="43"/>
      <c r="G7166" s="84"/>
      <c r="H7166" s="31"/>
      <c r="I7166" s="208"/>
      <c r="J7166" s="84"/>
      <c r="K7166" s="31"/>
      <c r="L7166" s="31"/>
      <c r="M7166" s="169"/>
      <c r="N7166" s="148"/>
      <c r="O7166" s="106"/>
      <c r="P7166" s="43"/>
      <c r="Q7166" s="31"/>
      <c r="R7166" s="84"/>
      <c r="S7166" s="31"/>
      <c r="T7166" s="31"/>
      <c r="U7166" s="169"/>
      <c r="V7166" s="150"/>
      <c r="W7166" s="141" t="str" cm="1">
        <f t="array" ref="W7166">IF(SUM(LEN(B7166:V7166))=0,"",IF(OR(OR(ISBLANK(F7166),SUM(LEN(C7166),LEN(D7166))=0),AND(NOT(E7166="Unknown"),ISBLANK(J7166)),AND(NOT(O7166="Unknown"),ISBLANK(R7166))),"Missing Information", INDEX(Table15[Entire Service Line Classification], MATCH(SUMIFS(Table15[Unique ID],Table15[System-Owned Portion],E7166,Table15[If Material Anything Other than "Lead" in Column E,Was Material Ever Previously Lead?],G7166,Table15[Customer-Owned Portion],O7166),Table15[Unique ID],0),0)))</f>
        <v/>
      </c>
      <c r="X7166"/>
    </row>
    <row r="7167" spans="2:24" x14ac:dyDescent="0.25">
      <c r="B7167" s="146"/>
      <c r="C7167" s="31"/>
      <c r="D7167" s="31"/>
      <c r="E7167" s="44"/>
      <c r="F7167" s="43"/>
      <c r="G7167" s="84"/>
      <c r="H7167" s="31"/>
      <c r="I7167" s="208"/>
      <c r="J7167" s="84"/>
      <c r="K7167" s="31"/>
      <c r="L7167" s="31"/>
      <c r="M7167" s="169"/>
      <c r="N7167" s="148"/>
      <c r="O7167" s="106"/>
      <c r="P7167" s="43"/>
      <c r="Q7167" s="31"/>
      <c r="R7167" s="84"/>
      <c r="S7167" s="31"/>
      <c r="T7167" s="31"/>
      <c r="U7167" s="169"/>
      <c r="V7167" s="150"/>
      <c r="W7167" s="141" t="str" cm="1">
        <f t="array" ref="W7167">IF(SUM(LEN(B7167:V7167))=0,"",IF(OR(OR(ISBLANK(F7167),SUM(LEN(C7167),LEN(D7167))=0),AND(NOT(E7167="Unknown"),ISBLANK(J7167)),AND(NOT(O7167="Unknown"),ISBLANK(R7167))),"Missing Information", INDEX(Table15[Entire Service Line Classification], MATCH(SUMIFS(Table15[Unique ID],Table15[System-Owned Portion],E7167,Table15[If Material Anything Other than "Lead" in Column E,Was Material Ever Previously Lead?],G7167,Table15[Customer-Owned Portion],O7167),Table15[Unique ID],0),0)))</f>
        <v/>
      </c>
      <c r="X7167"/>
    </row>
    <row r="7168" spans="2:24" x14ac:dyDescent="0.25">
      <c r="B7168" s="146"/>
      <c r="C7168" s="31"/>
      <c r="D7168" s="31"/>
      <c r="E7168" s="44"/>
      <c r="F7168" s="43"/>
      <c r="G7168" s="84"/>
      <c r="H7168" s="31"/>
      <c r="I7168" s="208"/>
      <c r="J7168" s="84"/>
      <c r="K7168" s="31"/>
      <c r="L7168" s="31"/>
      <c r="M7168" s="169"/>
      <c r="N7168" s="148"/>
      <c r="O7168" s="106"/>
      <c r="P7168" s="43"/>
      <c r="Q7168" s="31"/>
      <c r="R7168" s="84"/>
      <c r="S7168" s="31"/>
      <c r="T7168" s="31"/>
      <c r="U7168" s="169"/>
      <c r="V7168" s="150"/>
      <c r="W7168" s="141" t="str" cm="1">
        <f t="array" ref="W7168">IF(SUM(LEN(B7168:V7168))=0,"",IF(OR(OR(ISBLANK(F7168),SUM(LEN(C7168),LEN(D7168))=0),AND(NOT(E7168="Unknown"),ISBLANK(J7168)),AND(NOT(O7168="Unknown"),ISBLANK(R7168))),"Missing Information", INDEX(Table15[Entire Service Line Classification], MATCH(SUMIFS(Table15[Unique ID],Table15[System-Owned Portion],E7168,Table15[If Material Anything Other than "Lead" in Column E,Was Material Ever Previously Lead?],G7168,Table15[Customer-Owned Portion],O7168),Table15[Unique ID],0),0)))</f>
        <v/>
      </c>
      <c r="X7168"/>
    </row>
    <row r="7169" spans="2:24" x14ac:dyDescent="0.25">
      <c r="B7169" s="146"/>
      <c r="C7169" s="31"/>
      <c r="D7169" s="31"/>
      <c r="E7169" s="44"/>
      <c r="F7169" s="43"/>
      <c r="G7169" s="84"/>
      <c r="H7169" s="31"/>
      <c r="I7169" s="208"/>
      <c r="J7169" s="84"/>
      <c r="K7169" s="31"/>
      <c r="L7169" s="31"/>
      <c r="M7169" s="169"/>
      <c r="N7169" s="148"/>
      <c r="O7169" s="106"/>
      <c r="P7169" s="43"/>
      <c r="Q7169" s="31"/>
      <c r="R7169" s="84"/>
      <c r="S7169" s="31"/>
      <c r="T7169" s="31"/>
      <c r="U7169" s="169"/>
      <c r="V7169" s="150"/>
      <c r="W7169" s="141" t="str" cm="1">
        <f t="array" ref="W7169">IF(SUM(LEN(B7169:V7169))=0,"",IF(OR(OR(ISBLANK(F7169),SUM(LEN(C7169),LEN(D7169))=0),AND(NOT(E7169="Unknown"),ISBLANK(J7169)),AND(NOT(O7169="Unknown"),ISBLANK(R7169))),"Missing Information", INDEX(Table15[Entire Service Line Classification], MATCH(SUMIFS(Table15[Unique ID],Table15[System-Owned Portion],E7169,Table15[If Material Anything Other than "Lead" in Column E,Was Material Ever Previously Lead?],G7169,Table15[Customer-Owned Portion],O7169),Table15[Unique ID],0),0)))</f>
        <v/>
      </c>
      <c r="X7169"/>
    </row>
    <row r="7170" spans="2:24" x14ac:dyDescent="0.25">
      <c r="B7170" s="146"/>
      <c r="C7170" s="31"/>
      <c r="D7170" s="31"/>
      <c r="E7170" s="44"/>
      <c r="F7170" s="43"/>
      <c r="G7170" s="84"/>
      <c r="H7170" s="31"/>
      <c r="I7170" s="208"/>
      <c r="J7170" s="84"/>
      <c r="K7170" s="31"/>
      <c r="L7170" s="31"/>
      <c r="M7170" s="169"/>
      <c r="N7170" s="148"/>
      <c r="O7170" s="106"/>
      <c r="P7170" s="43"/>
      <c r="Q7170" s="31"/>
      <c r="R7170" s="84"/>
      <c r="S7170" s="31"/>
      <c r="T7170" s="31"/>
      <c r="U7170" s="169"/>
      <c r="V7170" s="150"/>
      <c r="W7170" s="141" t="str" cm="1">
        <f t="array" ref="W7170">IF(SUM(LEN(B7170:V7170))=0,"",IF(OR(OR(ISBLANK(F7170),SUM(LEN(C7170),LEN(D7170))=0),AND(NOT(E7170="Unknown"),ISBLANK(J7170)),AND(NOT(O7170="Unknown"),ISBLANK(R7170))),"Missing Information", INDEX(Table15[Entire Service Line Classification], MATCH(SUMIFS(Table15[Unique ID],Table15[System-Owned Portion],E7170,Table15[If Material Anything Other than "Lead" in Column E,Was Material Ever Previously Lead?],G7170,Table15[Customer-Owned Portion],O7170),Table15[Unique ID],0),0)))</f>
        <v/>
      </c>
      <c r="X7170"/>
    </row>
    <row r="7171" spans="2:24" x14ac:dyDescent="0.25">
      <c r="B7171" s="146"/>
      <c r="C7171" s="31"/>
      <c r="D7171" s="31"/>
      <c r="E7171" s="44"/>
      <c r="F7171" s="43"/>
      <c r="G7171" s="84"/>
      <c r="H7171" s="31"/>
      <c r="I7171" s="208"/>
      <c r="J7171" s="84"/>
      <c r="K7171" s="31"/>
      <c r="L7171" s="31"/>
      <c r="M7171" s="169"/>
      <c r="N7171" s="148"/>
      <c r="O7171" s="106"/>
      <c r="P7171" s="43"/>
      <c r="Q7171" s="31"/>
      <c r="R7171" s="84"/>
      <c r="S7171" s="31"/>
      <c r="T7171" s="31"/>
      <c r="U7171" s="169"/>
      <c r="V7171" s="150"/>
      <c r="W7171" s="141" t="str" cm="1">
        <f t="array" ref="W7171">IF(SUM(LEN(B7171:V7171))=0,"",IF(OR(OR(ISBLANK(F7171),SUM(LEN(C7171),LEN(D7171))=0),AND(NOT(E7171="Unknown"),ISBLANK(J7171)),AND(NOT(O7171="Unknown"),ISBLANK(R7171))),"Missing Information", INDEX(Table15[Entire Service Line Classification], MATCH(SUMIFS(Table15[Unique ID],Table15[System-Owned Portion],E7171,Table15[If Material Anything Other than "Lead" in Column E,Was Material Ever Previously Lead?],G7171,Table15[Customer-Owned Portion],O7171),Table15[Unique ID],0),0)))</f>
        <v/>
      </c>
      <c r="X7171"/>
    </row>
    <row r="7172" spans="2:24" x14ac:dyDescent="0.25">
      <c r="B7172" s="146"/>
      <c r="C7172" s="31"/>
      <c r="D7172" s="31"/>
      <c r="E7172" s="44"/>
      <c r="F7172" s="43"/>
      <c r="G7172" s="84"/>
      <c r="H7172" s="31"/>
      <c r="I7172" s="208"/>
      <c r="J7172" s="84"/>
      <c r="K7172" s="31"/>
      <c r="L7172" s="31"/>
      <c r="M7172" s="169"/>
      <c r="N7172" s="148"/>
      <c r="O7172" s="106"/>
      <c r="P7172" s="43"/>
      <c r="Q7172" s="31"/>
      <c r="R7172" s="84"/>
      <c r="S7172" s="31"/>
      <c r="T7172" s="31"/>
      <c r="U7172" s="169"/>
      <c r="V7172" s="150"/>
      <c r="W7172" s="141" t="str" cm="1">
        <f t="array" ref="W7172">IF(SUM(LEN(B7172:V7172))=0,"",IF(OR(OR(ISBLANK(F7172),SUM(LEN(C7172),LEN(D7172))=0),AND(NOT(E7172="Unknown"),ISBLANK(J7172)),AND(NOT(O7172="Unknown"),ISBLANK(R7172))),"Missing Information", INDEX(Table15[Entire Service Line Classification], MATCH(SUMIFS(Table15[Unique ID],Table15[System-Owned Portion],E7172,Table15[If Material Anything Other than "Lead" in Column E,Was Material Ever Previously Lead?],G7172,Table15[Customer-Owned Portion],O7172),Table15[Unique ID],0),0)))</f>
        <v/>
      </c>
      <c r="X7172"/>
    </row>
    <row r="7173" spans="2:24" x14ac:dyDescent="0.25">
      <c r="B7173" s="146"/>
      <c r="C7173" s="31"/>
      <c r="D7173" s="31"/>
      <c r="E7173" s="44"/>
      <c r="F7173" s="43"/>
      <c r="G7173" s="84"/>
      <c r="H7173" s="31"/>
      <c r="I7173" s="208"/>
      <c r="J7173" s="84"/>
      <c r="K7173" s="31"/>
      <c r="L7173" s="31"/>
      <c r="M7173" s="169"/>
      <c r="N7173" s="148"/>
      <c r="O7173" s="106"/>
      <c r="P7173" s="43"/>
      <c r="Q7173" s="31"/>
      <c r="R7173" s="84"/>
      <c r="S7173" s="31"/>
      <c r="T7173" s="31"/>
      <c r="U7173" s="169"/>
      <c r="V7173" s="150"/>
      <c r="W7173" s="141" t="str" cm="1">
        <f t="array" ref="W7173">IF(SUM(LEN(B7173:V7173))=0,"",IF(OR(OR(ISBLANK(F7173),SUM(LEN(C7173),LEN(D7173))=0),AND(NOT(E7173="Unknown"),ISBLANK(J7173)),AND(NOT(O7173="Unknown"),ISBLANK(R7173))),"Missing Information", INDEX(Table15[Entire Service Line Classification], MATCH(SUMIFS(Table15[Unique ID],Table15[System-Owned Portion],E7173,Table15[If Material Anything Other than "Lead" in Column E,Was Material Ever Previously Lead?],G7173,Table15[Customer-Owned Portion],O7173),Table15[Unique ID],0),0)))</f>
        <v/>
      </c>
      <c r="X7173"/>
    </row>
    <row r="7174" spans="2:24" x14ac:dyDescent="0.25">
      <c r="B7174" s="146"/>
      <c r="C7174" s="31"/>
      <c r="D7174" s="31"/>
      <c r="E7174" s="44"/>
      <c r="F7174" s="43"/>
      <c r="G7174" s="84"/>
      <c r="H7174" s="31"/>
      <c r="I7174" s="208"/>
      <c r="J7174" s="84"/>
      <c r="K7174" s="31"/>
      <c r="L7174" s="31"/>
      <c r="M7174" s="169"/>
      <c r="N7174" s="148"/>
      <c r="O7174" s="106"/>
      <c r="P7174" s="43"/>
      <c r="Q7174" s="31"/>
      <c r="R7174" s="84"/>
      <c r="S7174" s="31"/>
      <c r="T7174" s="31"/>
      <c r="U7174" s="169"/>
      <c r="V7174" s="150"/>
      <c r="W7174" s="141" t="str" cm="1">
        <f t="array" ref="W7174">IF(SUM(LEN(B7174:V7174))=0,"",IF(OR(OR(ISBLANK(F7174),SUM(LEN(C7174),LEN(D7174))=0),AND(NOT(E7174="Unknown"),ISBLANK(J7174)),AND(NOT(O7174="Unknown"),ISBLANK(R7174))),"Missing Information", INDEX(Table15[Entire Service Line Classification], MATCH(SUMIFS(Table15[Unique ID],Table15[System-Owned Portion],E7174,Table15[If Material Anything Other than "Lead" in Column E,Was Material Ever Previously Lead?],G7174,Table15[Customer-Owned Portion],O7174),Table15[Unique ID],0),0)))</f>
        <v/>
      </c>
      <c r="X7174"/>
    </row>
    <row r="7175" spans="2:24" x14ac:dyDescent="0.25">
      <c r="B7175" s="146"/>
      <c r="C7175" s="31"/>
      <c r="D7175" s="31"/>
      <c r="E7175" s="44"/>
      <c r="F7175" s="43"/>
      <c r="G7175" s="84"/>
      <c r="H7175" s="31"/>
      <c r="I7175" s="208"/>
      <c r="J7175" s="84"/>
      <c r="K7175" s="31"/>
      <c r="L7175" s="31"/>
      <c r="M7175" s="169"/>
      <c r="N7175" s="148"/>
      <c r="O7175" s="106"/>
      <c r="P7175" s="43"/>
      <c r="Q7175" s="31"/>
      <c r="R7175" s="84"/>
      <c r="S7175" s="31"/>
      <c r="T7175" s="31"/>
      <c r="U7175" s="169"/>
      <c r="V7175" s="150"/>
      <c r="W7175" s="141" t="str" cm="1">
        <f t="array" ref="W7175">IF(SUM(LEN(B7175:V7175))=0,"",IF(OR(OR(ISBLANK(F7175),SUM(LEN(C7175),LEN(D7175))=0),AND(NOT(E7175="Unknown"),ISBLANK(J7175)),AND(NOT(O7175="Unknown"),ISBLANK(R7175))),"Missing Information", INDEX(Table15[Entire Service Line Classification], MATCH(SUMIFS(Table15[Unique ID],Table15[System-Owned Portion],E7175,Table15[If Material Anything Other than "Lead" in Column E,Was Material Ever Previously Lead?],G7175,Table15[Customer-Owned Portion],O7175),Table15[Unique ID],0),0)))</f>
        <v/>
      </c>
      <c r="X7175"/>
    </row>
    <row r="7176" spans="2:24" x14ac:dyDescent="0.25">
      <c r="B7176" s="146"/>
      <c r="C7176" s="31"/>
      <c r="D7176" s="31"/>
      <c r="E7176" s="44"/>
      <c r="F7176" s="43"/>
      <c r="G7176" s="84"/>
      <c r="H7176" s="31"/>
      <c r="I7176" s="208"/>
      <c r="J7176" s="84"/>
      <c r="K7176" s="31"/>
      <c r="L7176" s="31"/>
      <c r="M7176" s="169"/>
      <c r="N7176" s="148"/>
      <c r="O7176" s="106"/>
      <c r="P7176" s="43"/>
      <c r="Q7176" s="31"/>
      <c r="R7176" s="84"/>
      <c r="S7176" s="31"/>
      <c r="T7176" s="31"/>
      <c r="U7176" s="169"/>
      <c r="V7176" s="150"/>
      <c r="W7176" s="141" t="str" cm="1">
        <f t="array" ref="W7176">IF(SUM(LEN(B7176:V7176))=0,"",IF(OR(OR(ISBLANK(F7176),SUM(LEN(C7176),LEN(D7176))=0),AND(NOT(E7176="Unknown"),ISBLANK(J7176)),AND(NOT(O7176="Unknown"),ISBLANK(R7176))),"Missing Information", INDEX(Table15[Entire Service Line Classification], MATCH(SUMIFS(Table15[Unique ID],Table15[System-Owned Portion],E7176,Table15[If Material Anything Other than "Lead" in Column E,Was Material Ever Previously Lead?],G7176,Table15[Customer-Owned Portion],O7176),Table15[Unique ID],0),0)))</f>
        <v/>
      </c>
      <c r="X7176"/>
    </row>
    <row r="7177" spans="2:24" x14ac:dyDescent="0.25">
      <c r="B7177" s="146"/>
      <c r="C7177" s="31"/>
      <c r="D7177" s="31"/>
      <c r="E7177" s="44"/>
      <c r="F7177" s="43"/>
      <c r="G7177" s="84"/>
      <c r="H7177" s="31"/>
      <c r="I7177" s="208"/>
      <c r="J7177" s="84"/>
      <c r="K7177" s="31"/>
      <c r="L7177" s="31"/>
      <c r="M7177" s="169"/>
      <c r="N7177" s="148"/>
      <c r="O7177" s="106"/>
      <c r="P7177" s="43"/>
      <c r="Q7177" s="31"/>
      <c r="R7177" s="84"/>
      <c r="S7177" s="31"/>
      <c r="T7177" s="31"/>
      <c r="U7177" s="169"/>
      <c r="V7177" s="150"/>
      <c r="W7177" s="141" t="str" cm="1">
        <f t="array" ref="W7177">IF(SUM(LEN(B7177:V7177))=0,"",IF(OR(OR(ISBLANK(F7177),SUM(LEN(C7177),LEN(D7177))=0),AND(NOT(E7177="Unknown"),ISBLANK(J7177)),AND(NOT(O7177="Unknown"),ISBLANK(R7177))),"Missing Information", INDEX(Table15[Entire Service Line Classification], MATCH(SUMIFS(Table15[Unique ID],Table15[System-Owned Portion],E7177,Table15[If Material Anything Other than "Lead" in Column E,Was Material Ever Previously Lead?],G7177,Table15[Customer-Owned Portion],O7177),Table15[Unique ID],0),0)))</f>
        <v/>
      </c>
      <c r="X7177"/>
    </row>
    <row r="7178" spans="2:24" x14ac:dyDescent="0.25">
      <c r="B7178" s="146"/>
      <c r="C7178" s="31"/>
      <c r="D7178" s="31"/>
      <c r="E7178" s="44"/>
      <c r="F7178" s="43"/>
      <c r="G7178" s="84"/>
      <c r="H7178" s="31"/>
      <c r="I7178" s="208"/>
      <c r="J7178" s="84"/>
      <c r="K7178" s="31"/>
      <c r="L7178" s="31"/>
      <c r="M7178" s="169"/>
      <c r="N7178" s="148"/>
      <c r="O7178" s="106"/>
      <c r="P7178" s="43"/>
      <c r="Q7178" s="31"/>
      <c r="R7178" s="84"/>
      <c r="S7178" s="31"/>
      <c r="T7178" s="31"/>
      <c r="U7178" s="169"/>
      <c r="V7178" s="150"/>
      <c r="W7178" s="141" t="str" cm="1">
        <f t="array" ref="W7178">IF(SUM(LEN(B7178:V7178))=0,"",IF(OR(OR(ISBLANK(F7178),SUM(LEN(C7178),LEN(D7178))=0),AND(NOT(E7178="Unknown"),ISBLANK(J7178)),AND(NOT(O7178="Unknown"),ISBLANK(R7178))),"Missing Information", INDEX(Table15[Entire Service Line Classification], MATCH(SUMIFS(Table15[Unique ID],Table15[System-Owned Portion],E7178,Table15[If Material Anything Other than "Lead" in Column E,Was Material Ever Previously Lead?],G7178,Table15[Customer-Owned Portion],O7178),Table15[Unique ID],0),0)))</f>
        <v/>
      </c>
      <c r="X7178"/>
    </row>
    <row r="7179" spans="2:24" x14ac:dyDescent="0.25">
      <c r="B7179" s="146"/>
      <c r="C7179" s="31"/>
      <c r="D7179" s="31"/>
      <c r="E7179" s="44"/>
      <c r="F7179" s="43"/>
      <c r="G7179" s="84"/>
      <c r="H7179" s="31"/>
      <c r="I7179" s="208"/>
      <c r="J7179" s="84"/>
      <c r="K7179" s="31"/>
      <c r="L7179" s="31"/>
      <c r="M7179" s="169"/>
      <c r="N7179" s="148"/>
      <c r="O7179" s="106"/>
      <c r="P7179" s="43"/>
      <c r="Q7179" s="31"/>
      <c r="R7179" s="84"/>
      <c r="S7179" s="31"/>
      <c r="T7179" s="31"/>
      <c r="U7179" s="169"/>
      <c r="V7179" s="150"/>
      <c r="W7179" s="141" t="str" cm="1">
        <f t="array" ref="W7179">IF(SUM(LEN(B7179:V7179))=0,"",IF(OR(OR(ISBLANK(F7179),SUM(LEN(C7179),LEN(D7179))=0),AND(NOT(E7179="Unknown"),ISBLANK(J7179)),AND(NOT(O7179="Unknown"),ISBLANK(R7179))),"Missing Information", INDEX(Table15[Entire Service Line Classification], MATCH(SUMIFS(Table15[Unique ID],Table15[System-Owned Portion],E7179,Table15[If Material Anything Other than "Lead" in Column E,Was Material Ever Previously Lead?],G7179,Table15[Customer-Owned Portion],O7179),Table15[Unique ID],0),0)))</f>
        <v/>
      </c>
      <c r="X7179"/>
    </row>
    <row r="7180" spans="2:24" x14ac:dyDescent="0.25">
      <c r="B7180" s="146"/>
      <c r="C7180" s="31"/>
      <c r="D7180" s="31"/>
      <c r="E7180" s="44"/>
      <c r="F7180" s="43"/>
      <c r="G7180" s="84"/>
      <c r="H7180" s="31"/>
      <c r="I7180" s="208"/>
      <c r="J7180" s="84"/>
      <c r="K7180" s="31"/>
      <c r="L7180" s="31"/>
      <c r="M7180" s="169"/>
      <c r="N7180" s="148"/>
      <c r="O7180" s="106"/>
      <c r="P7180" s="43"/>
      <c r="Q7180" s="31"/>
      <c r="R7180" s="84"/>
      <c r="S7180" s="31"/>
      <c r="T7180" s="31"/>
      <c r="U7180" s="169"/>
      <c r="V7180" s="150"/>
      <c r="W7180" s="141" t="str" cm="1">
        <f t="array" ref="W7180">IF(SUM(LEN(B7180:V7180))=0,"",IF(OR(OR(ISBLANK(F7180),SUM(LEN(C7180),LEN(D7180))=0),AND(NOT(E7180="Unknown"),ISBLANK(J7180)),AND(NOT(O7180="Unknown"),ISBLANK(R7180))),"Missing Information", INDEX(Table15[Entire Service Line Classification], MATCH(SUMIFS(Table15[Unique ID],Table15[System-Owned Portion],E7180,Table15[If Material Anything Other than "Lead" in Column E,Was Material Ever Previously Lead?],G7180,Table15[Customer-Owned Portion],O7180),Table15[Unique ID],0),0)))</f>
        <v/>
      </c>
      <c r="X7180"/>
    </row>
    <row r="7181" spans="2:24" x14ac:dyDescent="0.25">
      <c r="B7181" s="146"/>
      <c r="C7181" s="31"/>
      <c r="D7181" s="31"/>
      <c r="E7181" s="44"/>
      <c r="F7181" s="43"/>
      <c r="G7181" s="84"/>
      <c r="H7181" s="31"/>
      <c r="I7181" s="208"/>
      <c r="J7181" s="84"/>
      <c r="K7181" s="31"/>
      <c r="L7181" s="31"/>
      <c r="M7181" s="169"/>
      <c r="N7181" s="148"/>
      <c r="O7181" s="106"/>
      <c r="P7181" s="43"/>
      <c r="Q7181" s="31"/>
      <c r="R7181" s="84"/>
      <c r="S7181" s="31"/>
      <c r="T7181" s="31"/>
      <c r="U7181" s="169"/>
      <c r="V7181" s="150"/>
      <c r="W7181" s="141" t="str" cm="1">
        <f t="array" ref="W7181">IF(SUM(LEN(B7181:V7181))=0,"",IF(OR(OR(ISBLANK(F7181),SUM(LEN(C7181),LEN(D7181))=0),AND(NOT(E7181="Unknown"),ISBLANK(J7181)),AND(NOT(O7181="Unknown"),ISBLANK(R7181))),"Missing Information", INDEX(Table15[Entire Service Line Classification], MATCH(SUMIFS(Table15[Unique ID],Table15[System-Owned Portion],E7181,Table15[If Material Anything Other than "Lead" in Column E,Was Material Ever Previously Lead?],G7181,Table15[Customer-Owned Portion],O7181),Table15[Unique ID],0),0)))</f>
        <v/>
      </c>
      <c r="X7181"/>
    </row>
    <row r="7182" spans="2:24" x14ac:dyDescent="0.25">
      <c r="B7182" s="146"/>
      <c r="C7182" s="31"/>
      <c r="D7182" s="31"/>
      <c r="E7182" s="44"/>
      <c r="F7182" s="43"/>
      <c r="G7182" s="84"/>
      <c r="H7182" s="31"/>
      <c r="I7182" s="208"/>
      <c r="J7182" s="84"/>
      <c r="K7182" s="31"/>
      <c r="L7182" s="31"/>
      <c r="M7182" s="169"/>
      <c r="N7182" s="148"/>
      <c r="O7182" s="106"/>
      <c r="P7182" s="43"/>
      <c r="Q7182" s="31"/>
      <c r="R7182" s="84"/>
      <c r="S7182" s="31"/>
      <c r="T7182" s="31"/>
      <c r="U7182" s="169"/>
      <c r="V7182" s="150"/>
      <c r="W7182" s="141" t="str" cm="1">
        <f t="array" ref="W7182">IF(SUM(LEN(B7182:V7182))=0,"",IF(OR(OR(ISBLANK(F7182),SUM(LEN(C7182),LEN(D7182))=0),AND(NOT(E7182="Unknown"),ISBLANK(J7182)),AND(NOT(O7182="Unknown"),ISBLANK(R7182))),"Missing Information", INDEX(Table15[Entire Service Line Classification], MATCH(SUMIFS(Table15[Unique ID],Table15[System-Owned Portion],E7182,Table15[If Material Anything Other than "Lead" in Column E,Was Material Ever Previously Lead?],G7182,Table15[Customer-Owned Portion],O7182),Table15[Unique ID],0),0)))</f>
        <v/>
      </c>
      <c r="X7182"/>
    </row>
    <row r="7183" spans="2:24" x14ac:dyDescent="0.25">
      <c r="B7183" s="146"/>
      <c r="C7183" s="31"/>
      <c r="D7183" s="31"/>
      <c r="E7183" s="44"/>
      <c r="F7183" s="43"/>
      <c r="G7183" s="84"/>
      <c r="H7183" s="31"/>
      <c r="I7183" s="208"/>
      <c r="J7183" s="84"/>
      <c r="K7183" s="31"/>
      <c r="L7183" s="31"/>
      <c r="M7183" s="169"/>
      <c r="N7183" s="148"/>
      <c r="O7183" s="106"/>
      <c r="P7183" s="43"/>
      <c r="Q7183" s="31"/>
      <c r="R7183" s="84"/>
      <c r="S7183" s="31"/>
      <c r="T7183" s="31"/>
      <c r="U7183" s="169"/>
      <c r="V7183" s="150"/>
      <c r="W7183" s="141" t="str" cm="1">
        <f t="array" ref="W7183">IF(SUM(LEN(B7183:V7183))=0,"",IF(OR(OR(ISBLANK(F7183),SUM(LEN(C7183),LEN(D7183))=0),AND(NOT(E7183="Unknown"),ISBLANK(J7183)),AND(NOT(O7183="Unknown"),ISBLANK(R7183))),"Missing Information", INDEX(Table15[Entire Service Line Classification], MATCH(SUMIFS(Table15[Unique ID],Table15[System-Owned Portion],E7183,Table15[If Material Anything Other than "Lead" in Column E,Was Material Ever Previously Lead?],G7183,Table15[Customer-Owned Portion],O7183),Table15[Unique ID],0),0)))</f>
        <v/>
      </c>
      <c r="X7183"/>
    </row>
    <row r="7184" spans="2:24" x14ac:dyDescent="0.25">
      <c r="B7184" s="146"/>
      <c r="C7184" s="31"/>
      <c r="D7184" s="31"/>
      <c r="E7184" s="44"/>
      <c r="F7184" s="43"/>
      <c r="G7184" s="84"/>
      <c r="H7184" s="31"/>
      <c r="I7184" s="208"/>
      <c r="J7184" s="84"/>
      <c r="K7184" s="31"/>
      <c r="L7184" s="31"/>
      <c r="M7184" s="169"/>
      <c r="N7184" s="148"/>
      <c r="O7184" s="106"/>
      <c r="P7184" s="43"/>
      <c r="Q7184" s="31"/>
      <c r="R7184" s="84"/>
      <c r="S7184" s="31"/>
      <c r="T7184" s="31"/>
      <c r="U7184" s="169"/>
      <c r="V7184" s="150"/>
      <c r="W7184" s="141" t="str" cm="1">
        <f t="array" ref="W7184">IF(SUM(LEN(B7184:V7184))=0,"",IF(OR(OR(ISBLANK(F7184),SUM(LEN(C7184),LEN(D7184))=0),AND(NOT(E7184="Unknown"),ISBLANK(J7184)),AND(NOT(O7184="Unknown"),ISBLANK(R7184))),"Missing Information", INDEX(Table15[Entire Service Line Classification], MATCH(SUMIFS(Table15[Unique ID],Table15[System-Owned Portion],E7184,Table15[If Material Anything Other than "Lead" in Column E,Was Material Ever Previously Lead?],G7184,Table15[Customer-Owned Portion],O7184),Table15[Unique ID],0),0)))</f>
        <v/>
      </c>
      <c r="X7184"/>
    </row>
    <row r="7185" spans="2:24" x14ac:dyDescent="0.25">
      <c r="B7185" s="146"/>
      <c r="C7185" s="31"/>
      <c r="D7185" s="31"/>
      <c r="E7185" s="44"/>
      <c r="F7185" s="43"/>
      <c r="G7185" s="84"/>
      <c r="H7185" s="31"/>
      <c r="I7185" s="208"/>
      <c r="J7185" s="84"/>
      <c r="K7185" s="31"/>
      <c r="L7185" s="31"/>
      <c r="M7185" s="169"/>
      <c r="N7185" s="148"/>
      <c r="O7185" s="106"/>
      <c r="P7185" s="43"/>
      <c r="Q7185" s="31"/>
      <c r="R7185" s="84"/>
      <c r="S7185" s="31"/>
      <c r="T7185" s="31"/>
      <c r="U7185" s="169"/>
      <c r="V7185" s="150"/>
      <c r="W7185" s="141" t="str" cm="1">
        <f t="array" ref="W7185">IF(SUM(LEN(B7185:V7185))=0,"",IF(OR(OR(ISBLANK(F7185),SUM(LEN(C7185),LEN(D7185))=0),AND(NOT(E7185="Unknown"),ISBLANK(J7185)),AND(NOT(O7185="Unknown"),ISBLANK(R7185))),"Missing Information", INDEX(Table15[Entire Service Line Classification], MATCH(SUMIFS(Table15[Unique ID],Table15[System-Owned Portion],E7185,Table15[If Material Anything Other than "Lead" in Column E,Was Material Ever Previously Lead?],G7185,Table15[Customer-Owned Portion],O7185),Table15[Unique ID],0),0)))</f>
        <v/>
      </c>
      <c r="X7185"/>
    </row>
    <row r="7186" spans="2:24" x14ac:dyDescent="0.25">
      <c r="B7186" s="146"/>
      <c r="C7186" s="31"/>
      <c r="D7186" s="31"/>
      <c r="E7186" s="44"/>
      <c r="F7186" s="43"/>
      <c r="G7186" s="84"/>
      <c r="H7186" s="31"/>
      <c r="I7186" s="208"/>
      <c r="J7186" s="84"/>
      <c r="K7186" s="31"/>
      <c r="L7186" s="31"/>
      <c r="M7186" s="169"/>
      <c r="N7186" s="148"/>
      <c r="O7186" s="106"/>
      <c r="P7186" s="43"/>
      <c r="Q7186" s="31"/>
      <c r="R7186" s="84"/>
      <c r="S7186" s="31"/>
      <c r="T7186" s="31"/>
      <c r="U7186" s="169"/>
      <c r="V7186" s="150"/>
      <c r="W7186" s="141" t="str" cm="1">
        <f t="array" ref="W7186">IF(SUM(LEN(B7186:V7186))=0,"",IF(OR(OR(ISBLANK(F7186),SUM(LEN(C7186),LEN(D7186))=0),AND(NOT(E7186="Unknown"),ISBLANK(J7186)),AND(NOT(O7186="Unknown"),ISBLANK(R7186))),"Missing Information", INDEX(Table15[Entire Service Line Classification], MATCH(SUMIFS(Table15[Unique ID],Table15[System-Owned Portion],E7186,Table15[If Material Anything Other than "Lead" in Column E,Was Material Ever Previously Lead?],G7186,Table15[Customer-Owned Portion],O7186),Table15[Unique ID],0),0)))</f>
        <v/>
      </c>
      <c r="X7186"/>
    </row>
    <row r="7187" spans="2:24" x14ac:dyDescent="0.25">
      <c r="B7187" s="146"/>
      <c r="C7187" s="31"/>
      <c r="D7187" s="31"/>
      <c r="E7187" s="44"/>
      <c r="F7187" s="43"/>
      <c r="G7187" s="84"/>
      <c r="H7187" s="31"/>
      <c r="I7187" s="208"/>
      <c r="J7187" s="84"/>
      <c r="K7187" s="31"/>
      <c r="L7187" s="31"/>
      <c r="M7187" s="169"/>
      <c r="N7187" s="148"/>
      <c r="O7187" s="106"/>
      <c r="P7187" s="43"/>
      <c r="Q7187" s="31"/>
      <c r="R7187" s="84"/>
      <c r="S7187" s="31"/>
      <c r="T7187" s="31"/>
      <c r="U7187" s="169"/>
      <c r="V7187" s="150"/>
      <c r="W7187" s="141" t="str" cm="1">
        <f t="array" ref="W7187">IF(SUM(LEN(B7187:V7187))=0,"",IF(OR(OR(ISBLANK(F7187),SUM(LEN(C7187),LEN(D7187))=0),AND(NOT(E7187="Unknown"),ISBLANK(J7187)),AND(NOT(O7187="Unknown"),ISBLANK(R7187))),"Missing Information", INDEX(Table15[Entire Service Line Classification], MATCH(SUMIFS(Table15[Unique ID],Table15[System-Owned Portion],E7187,Table15[If Material Anything Other than "Lead" in Column E,Was Material Ever Previously Lead?],G7187,Table15[Customer-Owned Portion],O7187),Table15[Unique ID],0),0)))</f>
        <v/>
      </c>
      <c r="X7187"/>
    </row>
    <row r="7188" spans="2:24" x14ac:dyDescent="0.25">
      <c r="B7188" s="146"/>
      <c r="C7188" s="31"/>
      <c r="D7188" s="31"/>
      <c r="E7188" s="44"/>
      <c r="F7188" s="43"/>
      <c r="G7188" s="84"/>
      <c r="H7188" s="31"/>
      <c r="I7188" s="208"/>
      <c r="J7188" s="84"/>
      <c r="K7188" s="31"/>
      <c r="L7188" s="31"/>
      <c r="M7188" s="169"/>
      <c r="N7188" s="148"/>
      <c r="O7188" s="106"/>
      <c r="P7188" s="43"/>
      <c r="Q7188" s="31"/>
      <c r="R7188" s="84"/>
      <c r="S7188" s="31"/>
      <c r="T7188" s="31"/>
      <c r="U7188" s="169"/>
      <c r="V7188" s="150"/>
      <c r="W7188" s="141" t="str" cm="1">
        <f t="array" ref="W7188">IF(SUM(LEN(B7188:V7188))=0,"",IF(OR(OR(ISBLANK(F7188),SUM(LEN(C7188),LEN(D7188))=0),AND(NOT(E7188="Unknown"),ISBLANK(J7188)),AND(NOT(O7188="Unknown"),ISBLANK(R7188))),"Missing Information", INDEX(Table15[Entire Service Line Classification], MATCH(SUMIFS(Table15[Unique ID],Table15[System-Owned Portion],E7188,Table15[If Material Anything Other than "Lead" in Column E,Was Material Ever Previously Lead?],G7188,Table15[Customer-Owned Portion],O7188),Table15[Unique ID],0),0)))</f>
        <v/>
      </c>
      <c r="X7188"/>
    </row>
    <row r="7189" spans="2:24" x14ac:dyDescent="0.25">
      <c r="B7189" s="146"/>
      <c r="C7189" s="31"/>
      <c r="D7189" s="31"/>
      <c r="E7189" s="44"/>
      <c r="F7189" s="43"/>
      <c r="G7189" s="84"/>
      <c r="H7189" s="31"/>
      <c r="I7189" s="208"/>
      <c r="J7189" s="84"/>
      <c r="K7189" s="31"/>
      <c r="L7189" s="31"/>
      <c r="M7189" s="169"/>
      <c r="N7189" s="148"/>
      <c r="O7189" s="106"/>
      <c r="P7189" s="43"/>
      <c r="Q7189" s="31"/>
      <c r="R7189" s="84"/>
      <c r="S7189" s="31"/>
      <c r="T7189" s="31"/>
      <c r="U7189" s="169"/>
      <c r="V7189" s="150"/>
      <c r="W7189" s="141" t="str" cm="1">
        <f t="array" ref="W7189">IF(SUM(LEN(B7189:V7189))=0,"",IF(OR(OR(ISBLANK(F7189),SUM(LEN(C7189),LEN(D7189))=0),AND(NOT(E7189="Unknown"),ISBLANK(J7189)),AND(NOT(O7189="Unknown"),ISBLANK(R7189))),"Missing Information", INDEX(Table15[Entire Service Line Classification], MATCH(SUMIFS(Table15[Unique ID],Table15[System-Owned Portion],E7189,Table15[If Material Anything Other than "Lead" in Column E,Was Material Ever Previously Lead?],G7189,Table15[Customer-Owned Portion],O7189),Table15[Unique ID],0),0)))</f>
        <v/>
      </c>
      <c r="X7189"/>
    </row>
    <row r="7190" spans="2:24" x14ac:dyDescent="0.25">
      <c r="B7190" s="146"/>
      <c r="C7190" s="31"/>
      <c r="D7190" s="31"/>
      <c r="E7190" s="44"/>
      <c r="F7190" s="43"/>
      <c r="G7190" s="84"/>
      <c r="H7190" s="31"/>
      <c r="I7190" s="208"/>
      <c r="J7190" s="84"/>
      <c r="K7190" s="31"/>
      <c r="L7190" s="31"/>
      <c r="M7190" s="169"/>
      <c r="N7190" s="148"/>
      <c r="O7190" s="106"/>
      <c r="P7190" s="43"/>
      <c r="Q7190" s="31"/>
      <c r="R7190" s="84"/>
      <c r="S7190" s="31"/>
      <c r="T7190" s="31"/>
      <c r="U7190" s="169"/>
      <c r="V7190" s="150"/>
      <c r="W7190" s="141" t="str" cm="1">
        <f t="array" ref="W7190">IF(SUM(LEN(B7190:V7190))=0,"",IF(OR(OR(ISBLANK(F7190),SUM(LEN(C7190),LEN(D7190))=0),AND(NOT(E7190="Unknown"),ISBLANK(J7190)),AND(NOT(O7190="Unknown"),ISBLANK(R7190))),"Missing Information", INDEX(Table15[Entire Service Line Classification], MATCH(SUMIFS(Table15[Unique ID],Table15[System-Owned Portion],E7190,Table15[If Material Anything Other than "Lead" in Column E,Was Material Ever Previously Lead?],G7190,Table15[Customer-Owned Portion],O7190),Table15[Unique ID],0),0)))</f>
        <v/>
      </c>
      <c r="X7190"/>
    </row>
    <row r="7191" spans="2:24" x14ac:dyDescent="0.25">
      <c r="B7191" s="146"/>
      <c r="C7191" s="31"/>
      <c r="D7191" s="31"/>
      <c r="E7191" s="44"/>
      <c r="F7191" s="43"/>
      <c r="G7191" s="84"/>
      <c r="H7191" s="31"/>
      <c r="I7191" s="208"/>
      <c r="J7191" s="84"/>
      <c r="K7191" s="31"/>
      <c r="L7191" s="31"/>
      <c r="M7191" s="169"/>
      <c r="N7191" s="148"/>
      <c r="O7191" s="106"/>
      <c r="P7191" s="43"/>
      <c r="Q7191" s="31"/>
      <c r="R7191" s="84"/>
      <c r="S7191" s="31"/>
      <c r="T7191" s="31"/>
      <c r="U7191" s="169"/>
      <c r="V7191" s="150"/>
      <c r="W7191" s="141" t="str" cm="1">
        <f t="array" ref="W7191">IF(SUM(LEN(B7191:V7191))=0,"",IF(OR(OR(ISBLANK(F7191),SUM(LEN(C7191),LEN(D7191))=0),AND(NOT(E7191="Unknown"),ISBLANK(J7191)),AND(NOT(O7191="Unknown"),ISBLANK(R7191))),"Missing Information", INDEX(Table15[Entire Service Line Classification], MATCH(SUMIFS(Table15[Unique ID],Table15[System-Owned Portion],E7191,Table15[If Material Anything Other than "Lead" in Column E,Was Material Ever Previously Lead?],G7191,Table15[Customer-Owned Portion],O7191),Table15[Unique ID],0),0)))</f>
        <v/>
      </c>
      <c r="X7191"/>
    </row>
    <row r="7192" spans="2:24" x14ac:dyDescent="0.25">
      <c r="B7192" s="146"/>
      <c r="C7192" s="31"/>
      <c r="D7192" s="31"/>
      <c r="E7192" s="44"/>
      <c r="F7192" s="43"/>
      <c r="G7192" s="84"/>
      <c r="H7192" s="31"/>
      <c r="I7192" s="208"/>
      <c r="J7192" s="84"/>
      <c r="K7192" s="31"/>
      <c r="L7192" s="31"/>
      <c r="M7192" s="169"/>
      <c r="N7192" s="148"/>
      <c r="O7192" s="106"/>
      <c r="P7192" s="43"/>
      <c r="Q7192" s="31"/>
      <c r="R7192" s="84"/>
      <c r="S7192" s="31"/>
      <c r="T7192" s="31"/>
      <c r="U7192" s="169"/>
      <c r="V7192" s="150"/>
      <c r="W7192" s="141" t="str" cm="1">
        <f t="array" ref="W7192">IF(SUM(LEN(B7192:V7192))=0,"",IF(OR(OR(ISBLANK(F7192),SUM(LEN(C7192),LEN(D7192))=0),AND(NOT(E7192="Unknown"),ISBLANK(J7192)),AND(NOT(O7192="Unknown"),ISBLANK(R7192))),"Missing Information", INDEX(Table15[Entire Service Line Classification], MATCH(SUMIFS(Table15[Unique ID],Table15[System-Owned Portion],E7192,Table15[If Material Anything Other than "Lead" in Column E,Was Material Ever Previously Lead?],G7192,Table15[Customer-Owned Portion],O7192),Table15[Unique ID],0),0)))</f>
        <v/>
      </c>
      <c r="X7192"/>
    </row>
    <row r="7193" spans="2:24" x14ac:dyDescent="0.25">
      <c r="B7193" s="146"/>
      <c r="C7193" s="31"/>
      <c r="D7193" s="31"/>
      <c r="E7193" s="44"/>
      <c r="F7193" s="43"/>
      <c r="G7193" s="84"/>
      <c r="H7193" s="31"/>
      <c r="I7193" s="208"/>
      <c r="J7193" s="84"/>
      <c r="K7193" s="31"/>
      <c r="L7193" s="31"/>
      <c r="M7193" s="169"/>
      <c r="N7193" s="148"/>
      <c r="O7193" s="106"/>
      <c r="P7193" s="43"/>
      <c r="Q7193" s="31"/>
      <c r="R7193" s="84"/>
      <c r="S7193" s="31"/>
      <c r="T7193" s="31"/>
      <c r="U7193" s="169"/>
      <c r="V7193" s="150"/>
      <c r="W7193" s="141" t="str" cm="1">
        <f t="array" ref="W7193">IF(SUM(LEN(B7193:V7193))=0,"",IF(OR(OR(ISBLANK(F7193),SUM(LEN(C7193),LEN(D7193))=0),AND(NOT(E7193="Unknown"),ISBLANK(J7193)),AND(NOT(O7193="Unknown"),ISBLANK(R7193))),"Missing Information", INDEX(Table15[Entire Service Line Classification], MATCH(SUMIFS(Table15[Unique ID],Table15[System-Owned Portion],E7193,Table15[If Material Anything Other than "Lead" in Column E,Was Material Ever Previously Lead?],G7193,Table15[Customer-Owned Portion],O7193),Table15[Unique ID],0),0)))</f>
        <v/>
      </c>
      <c r="X7193"/>
    </row>
    <row r="7194" spans="2:24" x14ac:dyDescent="0.25">
      <c r="B7194" s="146"/>
      <c r="C7194" s="31"/>
      <c r="D7194" s="31"/>
      <c r="E7194" s="44"/>
      <c r="F7194" s="43"/>
      <c r="G7194" s="84"/>
      <c r="H7194" s="31"/>
      <c r="I7194" s="208"/>
      <c r="J7194" s="84"/>
      <c r="K7194" s="31"/>
      <c r="L7194" s="31"/>
      <c r="M7194" s="169"/>
      <c r="N7194" s="148"/>
      <c r="O7194" s="106"/>
      <c r="P7194" s="43"/>
      <c r="Q7194" s="31"/>
      <c r="R7194" s="84"/>
      <c r="S7194" s="31"/>
      <c r="T7194" s="31"/>
      <c r="U7194" s="169"/>
      <c r="V7194" s="150"/>
      <c r="W7194" s="141" t="str" cm="1">
        <f t="array" ref="W7194">IF(SUM(LEN(B7194:V7194))=0,"",IF(OR(OR(ISBLANK(F7194),SUM(LEN(C7194),LEN(D7194))=0),AND(NOT(E7194="Unknown"),ISBLANK(J7194)),AND(NOT(O7194="Unknown"),ISBLANK(R7194))),"Missing Information", INDEX(Table15[Entire Service Line Classification], MATCH(SUMIFS(Table15[Unique ID],Table15[System-Owned Portion],E7194,Table15[If Material Anything Other than "Lead" in Column E,Was Material Ever Previously Lead?],G7194,Table15[Customer-Owned Portion],O7194),Table15[Unique ID],0),0)))</f>
        <v/>
      </c>
      <c r="X7194"/>
    </row>
    <row r="7195" spans="2:24" x14ac:dyDescent="0.25">
      <c r="B7195" s="146"/>
      <c r="C7195" s="31"/>
      <c r="D7195" s="31"/>
      <c r="E7195" s="44"/>
      <c r="F7195" s="43"/>
      <c r="G7195" s="84"/>
      <c r="H7195" s="31"/>
      <c r="I7195" s="208"/>
      <c r="J7195" s="84"/>
      <c r="K7195" s="31"/>
      <c r="L7195" s="31"/>
      <c r="M7195" s="169"/>
      <c r="N7195" s="148"/>
      <c r="O7195" s="106"/>
      <c r="P7195" s="43"/>
      <c r="Q7195" s="31"/>
      <c r="R7195" s="84"/>
      <c r="S7195" s="31"/>
      <c r="T7195" s="31"/>
      <c r="U7195" s="169"/>
      <c r="V7195" s="150"/>
      <c r="W7195" s="141" t="str" cm="1">
        <f t="array" ref="W7195">IF(SUM(LEN(B7195:V7195))=0,"",IF(OR(OR(ISBLANK(F7195),SUM(LEN(C7195),LEN(D7195))=0),AND(NOT(E7195="Unknown"),ISBLANK(J7195)),AND(NOT(O7195="Unknown"),ISBLANK(R7195))),"Missing Information", INDEX(Table15[Entire Service Line Classification], MATCH(SUMIFS(Table15[Unique ID],Table15[System-Owned Portion],E7195,Table15[If Material Anything Other than "Lead" in Column E,Was Material Ever Previously Lead?],G7195,Table15[Customer-Owned Portion],O7195),Table15[Unique ID],0),0)))</f>
        <v/>
      </c>
      <c r="X7195"/>
    </row>
    <row r="7196" spans="2:24" x14ac:dyDescent="0.25">
      <c r="B7196" s="146"/>
      <c r="C7196" s="31"/>
      <c r="D7196" s="31"/>
      <c r="E7196" s="44"/>
      <c r="F7196" s="43"/>
      <c r="G7196" s="84"/>
      <c r="H7196" s="31"/>
      <c r="I7196" s="208"/>
      <c r="J7196" s="84"/>
      <c r="K7196" s="31"/>
      <c r="L7196" s="31"/>
      <c r="M7196" s="169"/>
      <c r="N7196" s="148"/>
      <c r="O7196" s="106"/>
      <c r="P7196" s="43"/>
      <c r="Q7196" s="31"/>
      <c r="R7196" s="84"/>
      <c r="S7196" s="31"/>
      <c r="T7196" s="31"/>
      <c r="U7196" s="169"/>
      <c r="V7196" s="150"/>
      <c r="W7196" s="141" t="str" cm="1">
        <f t="array" ref="W7196">IF(SUM(LEN(B7196:V7196))=0,"",IF(OR(OR(ISBLANK(F7196),SUM(LEN(C7196),LEN(D7196))=0),AND(NOT(E7196="Unknown"),ISBLANK(J7196)),AND(NOT(O7196="Unknown"),ISBLANK(R7196))),"Missing Information", INDEX(Table15[Entire Service Line Classification], MATCH(SUMIFS(Table15[Unique ID],Table15[System-Owned Portion],E7196,Table15[If Material Anything Other than "Lead" in Column E,Was Material Ever Previously Lead?],G7196,Table15[Customer-Owned Portion],O7196),Table15[Unique ID],0),0)))</f>
        <v/>
      </c>
      <c r="X7196"/>
    </row>
    <row r="7197" spans="2:24" x14ac:dyDescent="0.25">
      <c r="B7197" s="146"/>
      <c r="C7197" s="31"/>
      <c r="D7197" s="31"/>
      <c r="E7197" s="44"/>
      <c r="F7197" s="43"/>
      <c r="G7197" s="84"/>
      <c r="H7197" s="31"/>
      <c r="I7197" s="208"/>
      <c r="J7197" s="84"/>
      <c r="K7197" s="31"/>
      <c r="L7197" s="31"/>
      <c r="M7197" s="169"/>
      <c r="N7197" s="148"/>
      <c r="O7197" s="106"/>
      <c r="P7197" s="43"/>
      <c r="Q7197" s="31"/>
      <c r="R7197" s="84"/>
      <c r="S7197" s="31"/>
      <c r="T7197" s="31"/>
      <c r="U7197" s="169"/>
      <c r="V7197" s="150"/>
      <c r="W7197" s="141" t="str" cm="1">
        <f t="array" ref="W7197">IF(SUM(LEN(B7197:V7197))=0,"",IF(OR(OR(ISBLANK(F7197),SUM(LEN(C7197),LEN(D7197))=0),AND(NOT(E7197="Unknown"),ISBLANK(J7197)),AND(NOT(O7197="Unknown"),ISBLANK(R7197))),"Missing Information", INDEX(Table15[Entire Service Line Classification], MATCH(SUMIFS(Table15[Unique ID],Table15[System-Owned Portion],E7197,Table15[If Material Anything Other than "Lead" in Column E,Was Material Ever Previously Lead?],G7197,Table15[Customer-Owned Portion],O7197),Table15[Unique ID],0),0)))</f>
        <v/>
      </c>
      <c r="X7197"/>
    </row>
    <row r="7198" spans="2:24" x14ac:dyDescent="0.25">
      <c r="B7198" s="146"/>
      <c r="C7198" s="31"/>
      <c r="D7198" s="31"/>
      <c r="E7198" s="44"/>
      <c r="F7198" s="43"/>
      <c r="G7198" s="84"/>
      <c r="H7198" s="31"/>
      <c r="I7198" s="208"/>
      <c r="J7198" s="84"/>
      <c r="K7198" s="31"/>
      <c r="L7198" s="31"/>
      <c r="M7198" s="169"/>
      <c r="N7198" s="148"/>
      <c r="O7198" s="106"/>
      <c r="P7198" s="43"/>
      <c r="Q7198" s="31"/>
      <c r="R7198" s="84"/>
      <c r="S7198" s="31"/>
      <c r="T7198" s="31"/>
      <c r="U7198" s="169"/>
      <c r="V7198" s="150"/>
      <c r="W7198" s="141" t="str" cm="1">
        <f t="array" ref="W7198">IF(SUM(LEN(B7198:V7198))=0,"",IF(OR(OR(ISBLANK(F7198),SUM(LEN(C7198),LEN(D7198))=0),AND(NOT(E7198="Unknown"),ISBLANK(J7198)),AND(NOT(O7198="Unknown"),ISBLANK(R7198))),"Missing Information", INDEX(Table15[Entire Service Line Classification], MATCH(SUMIFS(Table15[Unique ID],Table15[System-Owned Portion],E7198,Table15[If Material Anything Other than "Lead" in Column E,Was Material Ever Previously Lead?],G7198,Table15[Customer-Owned Portion],O7198),Table15[Unique ID],0),0)))</f>
        <v/>
      </c>
      <c r="X7198"/>
    </row>
    <row r="7199" spans="2:24" x14ac:dyDescent="0.25">
      <c r="B7199" s="146"/>
      <c r="C7199" s="31"/>
      <c r="D7199" s="31"/>
      <c r="E7199" s="44"/>
      <c r="F7199" s="43"/>
      <c r="G7199" s="84"/>
      <c r="H7199" s="31"/>
      <c r="I7199" s="208"/>
      <c r="J7199" s="84"/>
      <c r="K7199" s="31"/>
      <c r="L7199" s="31"/>
      <c r="M7199" s="169"/>
      <c r="N7199" s="148"/>
      <c r="O7199" s="106"/>
      <c r="P7199" s="43"/>
      <c r="Q7199" s="31"/>
      <c r="R7199" s="84"/>
      <c r="S7199" s="31"/>
      <c r="T7199" s="31"/>
      <c r="U7199" s="169"/>
      <c r="V7199" s="150"/>
      <c r="W7199" s="141" t="str" cm="1">
        <f t="array" ref="W7199">IF(SUM(LEN(B7199:V7199))=0,"",IF(OR(OR(ISBLANK(F7199),SUM(LEN(C7199),LEN(D7199))=0),AND(NOT(E7199="Unknown"),ISBLANK(J7199)),AND(NOT(O7199="Unknown"),ISBLANK(R7199))),"Missing Information", INDEX(Table15[Entire Service Line Classification], MATCH(SUMIFS(Table15[Unique ID],Table15[System-Owned Portion],E7199,Table15[If Material Anything Other than "Lead" in Column E,Was Material Ever Previously Lead?],G7199,Table15[Customer-Owned Portion],O7199),Table15[Unique ID],0),0)))</f>
        <v/>
      </c>
      <c r="X7199"/>
    </row>
    <row r="7200" spans="2:24" x14ac:dyDescent="0.25">
      <c r="B7200" s="146"/>
      <c r="C7200" s="31"/>
      <c r="D7200" s="31"/>
      <c r="E7200" s="44"/>
      <c r="F7200" s="43"/>
      <c r="G7200" s="84"/>
      <c r="H7200" s="31"/>
      <c r="I7200" s="208"/>
      <c r="J7200" s="84"/>
      <c r="K7200" s="31"/>
      <c r="L7200" s="31"/>
      <c r="M7200" s="169"/>
      <c r="N7200" s="148"/>
      <c r="O7200" s="106"/>
      <c r="P7200" s="43"/>
      <c r="Q7200" s="31"/>
      <c r="R7200" s="84"/>
      <c r="S7200" s="31"/>
      <c r="T7200" s="31"/>
      <c r="U7200" s="169"/>
      <c r="V7200" s="150"/>
      <c r="W7200" s="141" t="str" cm="1">
        <f t="array" ref="W7200">IF(SUM(LEN(B7200:V7200))=0,"",IF(OR(OR(ISBLANK(F7200),SUM(LEN(C7200),LEN(D7200))=0),AND(NOT(E7200="Unknown"),ISBLANK(J7200)),AND(NOT(O7200="Unknown"),ISBLANK(R7200))),"Missing Information", INDEX(Table15[Entire Service Line Classification], MATCH(SUMIFS(Table15[Unique ID],Table15[System-Owned Portion],E7200,Table15[If Material Anything Other than "Lead" in Column E,Was Material Ever Previously Lead?],G7200,Table15[Customer-Owned Portion],O7200),Table15[Unique ID],0),0)))</f>
        <v/>
      </c>
      <c r="X7200"/>
    </row>
    <row r="7201" spans="2:24" x14ac:dyDescent="0.25">
      <c r="B7201" s="146"/>
      <c r="C7201" s="31"/>
      <c r="D7201" s="31"/>
      <c r="E7201" s="44"/>
      <c r="F7201" s="43"/>
      <c r="G7201" s="84"/>
      <c r="H7201" s="31"/>
      <c r="I7201" s="208"/>
      <c r="J7201" s="84"/>
      <c r="K7201" s="31"/>
      <c r="L7201" s="31"/>
      <c r="M7201" s="169"/>
      <c r="N7201" s="148"/>
      <c r="O7201" s="106"/>
      <c r="P7201" s="43"/>
      <c r="Q7201" s="31"/>
      <c r="R7201" s="84"/>
      <c r="S7201" s="31"/>
      <c r="T7201" s="31"/>
      <c r="U7201" s="169"/>
      <c r="V7201" s="150"/>
      <c r="W7201" s="141" t="str" cm="1">
        <f t="array" ref="W7201">IF(SUM(LEN(B7201:V7201))=0,"",IF(OR(OR(ISBLANK(F7201),SUM(LEN(C7201),LEN(D7201))=0),AND(NOT(E7201="Unknown"),ISBLANK(J7201)),AND(NOT(O7201="Unknown"),ISBLANK(R7201))),"Missing Information", INDEX(Table15[Entire Service Line Classification], MATCH(SUMIFS(Table15[Unique ID],Table15[System-Owned Portion],E7201,Table15[If Material Anything Other than "Lead" in Column E,Was Material Ever Previously Lead?],G7201,Table15[Customer-Owned Portion],O7201),Table15[Unique ID],0),0)))</f>
        <v/>
      </c>
      <c r="X7201"/>
    </row>
    <row r="7202" spans="2:24" x14ac:dyDescent="0.25">
      <c r="B7202" s="146"/>
      <c r="C7202" s="31"/>
      <c r="D7202" s="31"/>
      <c r="E7202" s="44"/>
      <c r="F7202" s="43"/>
      <c r="G7202" s="84"/>
      <c r="H7202" s="31"/>
      <c r="I7202" s="208"/>
      <c r="J7202" s="84"/>
      <c r="K7202" s="31"/>
      <c r="L7202" s="31"/>
      <c r="M7202" s="169"/>
      <c r="N7202" s="148"/>
      <c r="O7202" s="106"/>
      <c r="P7202" s="43"/>
      <c r="Q7202" s="31"/>
      <c r="R7202" s="84"/>
      <c r="S7202" s="31"/>
      <c r="T7202" s="31"/>
      <c r="U7202" s="169"/>
      <c r="V7202" s="150"/>
      <c r="W7202" s="141" t="str" cm="1">
        <f t="array" ref="W7202">IF(SUM(LEN(B7202:V7202))=0,"",IF(OR(OR(ISBLANK(F7202),SUM(LEN(C7202),LEN(D7202))=0),AND(NOT(E7202="Unknown"),ISBLANK(J7202)),AND(NOT(O7202="Unknown"),ISBLANK(R7202))),"Missing Information", INDEX(Table15[Entire Service Line Classification], MATCH(SUMIFS(Table15[Unique ID],Table15[System-Owned Portion],E7202,Table15[If Material Anything Other than "Lead" in Column E,Was Material Ever Previously Lead?],G7202,Table15[Customer-Owned Portion],O7202),Table15[Unique ID],0),0)))</f>
        <v/>
      </c>
      <c r="X7202"/>
    </row>
    <row r="7203" spans="2:24" x14ac:dyDescent="0.25">
      <c r="B7203" s="146"/>
      <c r="C7203" s="31"/>
      <c r="D7203" s="31"/>
      <c r="E7203" s="44"/>
      <c r="F7203" s="43"/>
      <c r="G7203" s="84"/>
      <c r="H7203" s="31"/>
      <c r="I7203" s="208"/>
      <c r="J7203" s="84"/>
      <c r="K7203" s="31"/>
      <c r="L7203" s="31"/>
      <c r="M7203" s="169"/>
      <c r="N7203" s="148"/>
      <c r="O7203" s="106"/>
      <c r="P7203" s="43"/>
      <c r="Q7203" s="31"/>
      <c r="R7203" s="84"/>
      <c r="S7203" s="31"/>
      <c r="T7203" s="31"/>
      <c r="U7203" s="169"/>
      <c r="V7203" s="150"/>
      <c r="W7203" s="141" t="str" cm="1">
        <f t="array" ref="W7203">IF(SUM(LEN(B7203:V7203))=0,"",IF(OR(OR(ISBLANK(F7203),SUM(LEN(C7203),LEN(D7203))=0),AND(NOT(E7203="Unknown"),ISBLANK(J7203)),AND(NOT(O7203="Unknown"),ISBLANK(R7203))),"Missing Information", INDEX(Table15[Entire Service Line Classification], MATCH(SUMIFS(Table15[Unique ID],Table15[System-Owned Portion],E7203,Table15[If Material Anything Other than "Lead" in Column E,Was Material Ever Previously Lead?],G7203,Table15[Customer-Owned Portion],O7203),Table15[Unique ID],0),0)))</f>
        <v/>
      </c>
      <c r="X7203"/>
    </row>
    <row r="7204" spans="2:24" x14ac:dyDescent="0.25">
      <c r="B7204" s="146"/>
      <c r="C7204" s="31"/>
      <c r="D7204" s="31"/>
      <c r="E7204" s="44"/>
      <c r="F7204" s="43"/>
      <c r="G7204" s="84"/>
      <c r="H7204" s="31"/>
      <c r="I7204" s="208"/>
      <c r="J7204" s="84"/>
      <c r="K7204" s="31"/>
      <c r="L7204" s="31"/>
      <c r="M7204" s="169"/>
      <c r="N7204" s="148"/>
      <c r="O7204" s="106"/>
      <c r="P7204" s="43"/>
      <c r="Q7204" s="31"/>
      <c r="R7204" s="84"/>
      <c r="S7204" s="31"/>
      <c r="T7204" s="31"/>
      <c r="U7204" s="169"/>
      <c r="V7204" s="150"/>
      <c r="W7204" s="141" t="str" cm="1">
        <f t="array" ref="W7204">IF(SUM(LEN(B7204:V7204))=0,"",IF(OR(OR(ISBLANK(F7204),SUM(LEN(C7204),LEN(D7204))=0),AND(NOT(E7204="Unknown"),ISBLANK(J7204)),AND(NOT(O7204="Unknown"),ISBLANK(R7204))),"Missing Information", INDEX(Table15[Entire Service Line Classification], MATCH(SUMIFS(Table15[Unique ID],Table15[System-Owned Portion],E7204,Table15[If Material Anything Other than "Lead" in Column E,Was Material Ever Previously Lead?],G7204,Table15[Customer-Owned Portion],O7204),Table15[Unique ID],0),0)))</f>
        <v/>
      </c>
      <c r="X7204"/>
    </row>
    <row r="7205" spans="2:24" x14ac:dyDescent="0.25">
      <c r="B7205" s="146"/>
      <c r="C7205" s="31"/>
      <c r="D7205" s="31"/>
      <c r="E7205" s="44"/>
      <c r="F7205" s="43"/>
      <c r="G7205" s="84"/>
      <c r="H7205" s="31"/>
      <c r="I7205" s="208"/>
      <c r="J7205" s="84"/>
      <c r="K7205" s="31"/>
      <c r="L7205" s="31"/>
      <c r="M7205" s="169"/>
      <c r="N7205" s="148"/>
      <c r="O7205" s="106"/>
      <c r="P7205" s="43"/>
      <c r="Q7205" s="31"/>
      <c r="R7205" s="84"/>
      <c r="S7205" s="31"/>
      <c r="T7205" s="31"/>
      <c r="U7205" s="169"/>
      <c r="V7205" s="150"/>
      <c r="W7205" s="141" t="str" cm="1">
        <f t="array" ref="W7205">IF(SUM(LEN(B7205:V7205))=0,"",IF(OR(OR(ISBLANK(F7205),SUM(LEN(C7205),LEN(D7205))=0),AND(NOT(E7205="Unknown"),ISBLANK(J7205)),AND(NOT(O7205="Unknown"),ISBLANK(R7205))),"Missing Information", INDEX(Table15[Entire Service Line Classification], MATCH(SUMIFS(Table15[Unique ID],Table15[System-Owned Portion],E7205,Table15[If Material Anything Other than "Lead" in Column E,Was Material Ever Previously Lead?],G7205,Table15[Customer-Owned Portion],O7205),Table15[Unique ID],0),0)))</f>
        <v/>
      </c>
      <c r="X7205"/>
    </row>
    <row r="7206" spans="2:24" x14ac:dyDescent="0.25">
      <c r="B7206" s="146"/>
      <c r="C7206" s="31"/>
      <c r="D7206" s="31"/>
      <c r="E7206" s="44"/>
      <c r="F7206" s="43"/>
      <c r="G7206" s="84"/>
      <c r="H7206" s="31"/>
      <c r="I7206" s="208"/>
      <c r="J7206" s="84"/>
      <c r="K7206" s="31"/>
      <c r="L7206" s="31"/>
      <c r="M7206" s="169"/>
      <c r="N7206" s="148"/>
      <c r="O7206" s="106"/>
      <c r="P7206" s="43"/>
      <c r="Q7206" s="31"/>
      <c r="R7206" s="84"/>
      <c r="S7206" s="31"/>
      <c r="T7206" s="31"/>
      <c r="U7206" s="169"/>
      <c r="V7206" s="150"/>
      <c r="W7206" s="141" t="str" cm="1">
        <f t="array" ref="W7206">IF(SUM(LEN(B7206:V7206))=0,"",IF(OR(OR(ISBLANK(F7206),SUM(LEN(C7206),LEN(D7206))=0),AND(NOT(E7206="Unknown"),ISBLANK(J7206)),AND(NOT(O7206="Unknown"),ISBLANK(R7206))),"Missing Information", INDEX(Table15[Entire Service Line Classification], MATCH(SUMIFS(Table15[Unique ID],Table15[System-Owned Portion],E7206,Table15[If Material Anything Other than "Lead" in Column E,Was Material Ever Previously Lead?],G7206,Table15[Customer-Owned Portion],O7206),Table15[Unique ID],0),0)))</f>
        <v/>
      </c>
      <c r="X7206"/>
    </row>
    <row r="7207" spans="2:24" x14ac:dyDescent="0.25">
      <c r="B7207" s="146"/>
      <c r="C7207" s="31"/>
      <c r="D7207" s="31"/>
      <c r="E7207" s="44"/>
      <c r="F7207" s="43"/>
      <c r="G7207" s="84"/>
      <c r="H7207" s="31"/>
      <c r="I7207" s="208"/>
      <c r="J7207" s="84"/>
      <c r="K7207" s="31"/>
      <c r="L7207" s="31"/>
      <c r="M7207" s="169"/>
      <c r="N7207" s="148"/>
      <c r="O7207" s="106"/>
      <c r="P7207" s="43"/>
      <c r="Q7207" s="31"/>
      <c r="R7207" s="84"/>
      <c r="S7207" s="31"/>
      <c r="T7207" s="31"/>
      <c r="U7207" s="169"/>
      <c r="V7207" s="150"/>
      <c r="W7207" s="141" t="str" cm="1">
        <f t="array" ref="W7207">IF(SUM(LEN(B7207:V7207))=0,"",IF(OR(OR(ISBLANK(F7207),SUM(LEN(C7207),LEN(D7207))=0),AND(NOT(E7207="Unknown"),ISBLANK(J7207)),AND(NOT(O7207="Unknown"),ISBLANK(R7207))),"Missing Information", INDEX(Table15[Entire Service Line Classification], MATCH(SUMIFS(Table15[Unique ID],Table15[System-Owned Portion],E7207,Table15[If Material Anything Other than "Lead" in Column E,Was Material Ever Previously Lead?],G7207,Table15[Customer-Owned Portion],O7207),Table15[Unique ID],0),0)))</f>
        <v/>
      </c>
      <c r="X7207"/>
    </row>
    <row r="7208" spans="2:24" x14ac:dyDescent="0.25">
      <c r="B7208" s="146"/>
      <c r="C7208" s="31"/>
      <c r="D7208" s="31"/>
      <c r="E7208" s="44"/>
      <c r="F7208" s="43"/>
      <c r="G7208" s="84"/>
      <c r="H7208" s="31"/>
      <c r="I7208" s="208"/>
      <c r="J7208" s="84"/>
      <c r="K7208" s="31"/>
      <c r="L7208" s="31"/>
      <c r="M7208" s="169"/>
      <c r="N7208" s="148"/>
      <c r="O7208" s="106"/>
      <c r="P7208" s="43"/>
      <c r="Q7208" s="31"/>
      <c r="R7208" s="84"/>
      <c r="S7208" s="31"/>
      <c r="T7208" s="31"/>
      <c r="U7208" s="169"/>
      <c r="V7208" s="150"/>
      <c r="W7208" s="141" t="str" cm="1">
        <f t="array" ref="W7208">IF(SUM(LEN(B7208:V7208))=0,"",IF(OR(OR(ISBLANK(F7208),SUM(LEN(C7208),LEN(D7208))=0),AND(NOT(E7208="Unknown"),ISBLANK(J7208)),AND(NOT(O7208="Unknown"),ISBLANK(R7208))),"Missing Information", INDEX(Table15[Entire Service Line Classification], MATCH(SUMIFS(Table15[Unique ID],Table15[System-Owned Portion],E7208,Table15[If Material Anything Other than "Lead" in Column E,Was Material Ever Previously Lead?],G7208,Table15[Customer-Owned Portion],O7208),Table15[Unique ID],0),0)))</f>
        <v/>
      </c>
      <c r="X7208"/>
    </row>
    <row r="7209" spans="2:24" x14ac:dyDescent="0.25">
      <c r="B7209" s="146"/>
      <c r="C7209" s="31"/>
      <c r="D7209" s="31"/>
      <c r="E7209" s="44"/>
      <c r="F7209" s="43"/>
      <c r="G7209" s="84"/>
      <c r="H7209" s="31"/>
      <c r="I7209" s="208"/>
      <c r="J7209" s="84"/>
      <c r="K7209" s="31"/>
      <c r="L7209" s="31"/>
      <c r="M7209" s="169"/>
      <c r="N7209" s="148"/>
      <c r="O7209" s="106"/>
      <c r="P7209" s="43"/>
      <c r="Q7209" s="31"/>
      <c r="R7209" s="84"/>
      <c r="S7209" s="31"/>
      <c r="T7209" s="31"/>
      <c r="U7209" s="169"/>
      <c r="V7209" s="150"/>
      <c r="W7209" s="141" t="str" cm="1">
        <f t="array" ref="W7209">IF(SUM(LEN(B7209:V7209))=0,"",IF(OR(OR(ISBLANK(F7209),SUM(LEN(C7209),LEN(D7209))=0),AND(NOT(E7209="Unknown"),ISBLANK(J7209)),AND(NOT(O7209="Unknown"),ISBLANK(R7209))),"Missing Information", INDEX(Table15[Entire Service Line Classification], MATCH(SUMIFS(Table15[Unique ID],Table15[System-Owned Portion],E7209,Table15[If Material Anything Other than "Lead" in Column E,Was Material Ever Previously Lead?],G7209,Table15[Customer-Owned Portion],O7209),Table15[Unique ID],0),0)))</f>
        <v/>
      </c>
      <c r="X7209"/>
    </row>
    <row r="7210" spans="2:24" x14ac:dyDescent="0.25">
      <c r="B7210" s="146"/>
      <c r="C7210" s="31"/>
      <c r="D7210" s="31"/>
      <c r="E7210" s="44"/>
      <c r="F7210" s="43"/>
      <c r="G7210" s="84"/>
      <c r="H7210" s="31"/>
      <c r="I7210" s="208"/>
      <c r="J7210" s="84"/>
      <c r="K7210" s="31"/>
      <c r="L7210" s="31"/>
      <c r="M7210" s="169"/>
      <c r="N7210" s="148"/>
      <c r="O7210" s="106"/>
      <c r="P7210" s="43"/>
      <c r="Q7210" s="31"/>
      <c r="R7210" s="84"/>
      <c r="S7210" s="31"/>
      <c r="T7210" s="31"/>
      <c r="U7210" s="169"/>
      <c r="V7210" s="150"/>
      <c r="W7210" s="141" t="str" cm="1">
        <f t="array" ref="W7210">IF(SUM(LEN(B7210:V7210))=0,"",IF(OR(OR(ISBLANK(F7210),SUM(LEN(C7210),LEN(D7210))=0),AND(NOT(E7210="Unknown"),ISBLANK(J7210)),AND(NOT(O7210="Unknown"),ISBLANK(R7210))),"Missing Information", INDEX(Table15[Entire Service Line Classification], MATCH(SUMIFS(Table15[Unique ID],Table15[System-Owned Portion],E7210,Table15[If Material Anything Other than "Lead" in Column E,Was Material Ever Previously Lead?],G7210,Table15[Customer-Owned Portion],O7210),Table15[Unique ID],0),0)))</f>
        <v/>
      </c>
      <c r="X7210"/>
    </row>
    <row r="7211" spans="2:24" x14ac:dyDescent="0.25">
      <c r="B7211" s="146"/>
      <c r="C7211" s="31"/>
      <c r="D7211" s="31"/>
      <c r="E7211" s="44"/>
      <c r="F7211" s="43"/>
      <c r="G7211" s="84"/>
      <c r="H7211" s="31"/>
      <c r="I7211" s="208"/>
      <c r="J7211" s="84"/>
      <c r="K7211" s="31"/>
      <c r="L7211" s="31"/>
      <c r="M7211" s="169"/>
      <c r="N7211" s="148"/>
      <c r="O7211" s="106"/>
      <c r="P7211" s="43"/>
      <c r="Q7211" s="31"/>
      <c r="R7211" s="84"/>
      <c r="S7211" s="31"/>
      <c r="T7211" s="31"/>
      <c r="U7211" s="169"/>
      <c r="V7211" s="150"/>
      <c r="W7211" s="141" t="str" cm="1">
        <f t="array" ref="W7211">IF(SUM(LEN(B7211:V7211))=0,"",IF(OR(OR(ISBLANK(F7211),SUM(LEN(C7211),LEN(D7211))=0),AND(NOT(E7211="Unknown"),ISBLANK(J7211)),AND(NOT(O7211="Unknown"),ISBLANK(R7211))),"Missing Information", INDEX(Table15[Entire Service Line Classification], MATCH(SUMIFS(Table15[Unique ID],Table15[System-Owned Portion],E7211,Table15[If Material Anything Other than "Lead" in Column E,Was Material Ever Previously Lead?],G7211,Table15[Customer-Owned Portion],O7211),Table15[Unique ID],0),0)))</f>
        <v/>
      </c>
      <c r="X7211"/>
    </row>
    <row r="7212" spans="2:24" x14ac:dyDescent="0.25">
      <c r="B7212" s="146"/>
      <c r="C7212" s="31"/>
      <c r="D7212" s="31"/>
      <c r="E7212" s="44"/>
      <c r="F7212" s="43"/>
      <c r="G7212" s="84"/>
      <c r="H7212" s="31"/>
      <c r="I7212" s="208"/>
      <c r="J7212" s="84"/>
      <c r="K7212" s="31"/>
      <c r="L7212" s="31"/>
      <c r="M7212" s="169"/>
      <c r="N7212" s="148"/>
      <c r="O7212" s="106"/>
      <c r="P7212" s="43"/>
      <c r="Q7212" s="31"/>
      <c r="R7212" s="84"/>
      <c r="S7212" s="31"/>
      <c r="T7212" s="31"/>
      <c r="U7212" s="169"/>
      <c r="V7212" s="150"/>
      <c r="W7212" s="141" t="str" cm="1">
        <f t="array" ref="W7212">IF(SUM(LEN(B7212:V7212))=0,"",IF(OR(OR(ISBLANK(F7212),SUM(LEN(C7212),LEN(D7212))=0),AND(NOT(E7212="Unknown"),ISBLANK(J7212)),AND(NOT(O7212="Unknown"),ISBLANK(R7212))),"Missing Information", INDEX(Table15[Entire Service Line Classification], MATCH(SUMIFS(Table15[Unique ID],Table15[System-Owned Portion],E7212,Table15[If Material Anything Other than "Lead" in Column E,Was Material Ever Previously Lead?],G7212,Table15[Customer-Owned Portion],O7212),Table15[Unique ID],0),0)))</f>
        <v/>
      </c>
      <c r="X7212"/>
    </row>
    <row r="7213" spans="2:24" x14ac:dyDescent="0.25">
      <c r="B7213" s="146"/>
      <c r="C7213" s="31"/>
      <c r="D7213" s="31"/>
      <c r="E7213" s="44"/>
      <c r="F7213" s="43"/>
      <c r="G7213" s="84"/>
      <c r="H7213" s="31"/>
      <c r="I7213" s="208"/>
      <c r="J7213" s="84"/>
      <c r="K7213" s="31"/>
      <c r="L7213" s="31"/>
      <c r="M7213" s="169"/>
      <c r="N7213" s="148"/>
      <c r="O7213" s="106"/>
      <c r="P7213" s="43"/>
      <c r="Q7213" s="31"/>
      <c r="R7213" s="84"/>
      <c r="S7213" s="31"/>
      <c r="T7213" s="31"/>
      <c r="U7213" s="169"/>
      <c r="V7213" s="150"/>
      <c r="W7213" s="141" t="str" cm="1">
        <f t="array" ref="W7213">IF(SUM(LEN(B7213:V7213))=0,"",IF(OR(OR(ISBLANK(F7213),SUM(LEN(C7213),LEN(D7213))=0),AND(NOT(E7213="Unknown"),ISBLANK(J7213)),AND(NOT(O7213="Unknown"),ISBLANK(R7213))),"Missing Information", INDEX(Table15[Entire Service Line Classification], MATCH(SUMIFS(Table15[Unique ID],Table15[System-Owned Portion],E7213,Table15[If Material Anything Other than "Lead" in Column E,Was Material Ever Previously Lead?],G7213,Table15[Customer-Owned Portion],O7213),Table15[Unique ID],0),0)))</f>
        <v/>
      </c>
      <c r="X7213"/>
    </row>
    <row r="7214" spans="2:24" x14ac:dyDescent="0.25">
      <c r="B7214" s="146"/>
      <c r="C7214" s="31"/>
      <c r="D7214" s="31"/>
      <c r="E7214" s="44"/>
      <c r="F7214" s="43"/>
      <c r="G7214" s="84"/>
      <c r="H7214" s="31"/>
      <c r="I7214" s="208"/>
      <c r="J7214" s="84"/>
      <c r="K7214" s="31"/>
      <c r="L7214" s="31"/>
      <c r="M7214" s="169"/>
      <c r="N7214" s="148"/>
      <c r="O7214" s="106"/>
      <c r="P7214" s="43"/>
      <c r="Q7214" s="31"/>
      <c r="R7214" s="84"/>
      <c r="S7214" s="31"/>
      <c r="T7214" s="31"/>
      <c r="U7214" s="169"/>
      <c r="V7214" s="150"/>
      <c r="W7214" s="141" t="str" cm="1">
        <f t="array" ref="W7214">IF(SUM(LEN(B7214:V7214))=0,"",IF(OR(OR(ISBLANK(F7214),SUM(LEN(C7214),LEN(D7214))=0),AND(NOT(E7214="Unknown"),ISBLANK(J7214)),AND(NOT(O7214="Unknown"),ISBLANK(R7214))),"Missing Information", INDEX(Table15[Entire Service Line Classification], MATCH(SUMIFS(Table15[Unique ID],Table15[System-Owned Portion],E7214,Table15[If Material Anything Other than "Lead" in Column E,Was Material Ever Previously Lead?],G7214,Table15[Customer-Owned Portion],O7214),Table15[Unique ID],0),0)))</f>
        <v/>
      </c>
      <c r="X7214"/>
    </row>
    <row r="7215" spans="2:24" x14ac:dyDescent="0.25">
      <c r="B7215" s="146"/>
      <c r="C7215" s="31"/>
      <c r="D7215" s="31"/>
      <c r="E7215" s="44"/>
      <c r="F7215" s="43"/>
      <c r="G7215" s="84"/>
      <c r="H7215" s="31"/>
      <c r="I7215" s="208"/>
      <c r="J7215" s="84"/>
      <c r="K7215" s="31"/>
      <c r="L7215" s="31"/>
      <c r="M7215" s="169"/>
      <c r="N7215" s="148"/>
      <c r="O7215" s="106"/>
      <c r="P7215" s="43"/>
      <c r="Q7215" s="31"/>
      <c r="R7215" s="84"/>
      <c r="S7215" s="31"/>
      <c r="T7215" s="31"/>
      <c r="U7215" s="169"/>
      <c r="V7215" s="150"/>
      <c r="W7215" s="141" t="str" cm="1">
        <f t="array" ref="W7215">IF(SUM(LEN(B7215:V7215))=0,"",IF(OR(OR(ISBLANK(F7215),SUM(LEN(C7215),LEN(D7215))=0),AND(NOT(E7215="Unknown"),ISBLANK(J7215)),AND(NOT(O7215="Unknown"),ISBLANK(R7215))),"Missing Information", INDEX(Table15[Entire Service Line Classification], MATCH(SUMIFS(Table15[Unique ID],Table15[System-Owned Portion],E7215,Table15[If Material Anything Other than "Lead" in Column E,Was Material Ever Previously Lead?],G7215,Table15[Customer-Owned Portion],O7215),Table15[Unique ID],0),0)))</f>
        <v/>
      </c>
      <c r="X7215"/>
    </row>
    <row r="7216" spans="2:24" x14ac:dyDescent="0.25">
      <c r="B7216" s="146"/>
      <c r="C7216" s="31"/>
      <c r="D7216" s="31"/>
      <c r="E7216" s="44"/>
      <c r="F7216" s="43"/>
      <c r="G7216" s="84"/>
      <c r="H7216" s="31"/>
      <c r="I7216" s="208"/>
      <c r="J7216" s="84"/>
      <c r="K7216" s="31"/>
      <c r="L7216" s="31"/>
      <c r="M7216" s="169"/>
      <c r="N7216" s="148"/>
      <c r="O7216" s="106"/>
      <c r="P7216" s="43"/>
      <c r="Q7216" s="31"/>
      <c r="R7216" s="84"/>
      <c r="S7216" s="31"/>
      <c r="T7216" s="31"/>
      <c r="U7216" s="169"/>
      <c r="V7216" s="150"/>
      <c r="W7216" s="141" t="str" cm="1">
        <f t="array" ref="W7216">IF(SUM(LEN(B7216:V7216))=0,"",IF(OR(OR(ISBLANK(F7216),SUM(LEN(C7216),LEN(D7216))=0),AND(NOT(E7216="Unknown"),ISBLANK(J7216)),AND(NOT(O7216="Unknown"),ISBLANK(R7216))),"Missing Information", INDEX(Table15[Entire Service Line Classification], MATCH(SUMIFS(Table15[Unique ID],Table15[System-Owned Portion],E7216,Table15[If Material Anything Other than "Lead" in Column E,Was Material Ever Previously Lead?],G7216,Table15[Customer-Owned Portion],O7216),Table15[Unique ID],0),0)))</f>
        <v/>
      </c>
      <c r="X7216"/>
    </row>
    <row r="7217" spans="2:24" x14ac:dyDescent="0.25">
      <c r="B7217" s="146"/>
      <c r="C7217" s="31"/>
      <c r="D7217" s="31"/>
      <c r="E7217" s="44"/>
      <c r="F7217" s="43"/>
      <c r="G7217" s="84"/>
      <c r="H7217" s="31"/>
      <c r="I7217" s="208"/>
      <c r="J7217" s="84"/>
      <c r="K7217" s="31"/>
      <c r="L7217" s="31"/>
      <c r="M7217" s="169"/>
      <c r="N7217" s="148"/>
      <c r="O7217" s="106"/>
      <c r="P7217" s="43"/>
      <c r="Q7217" s="31"/>
      <c r="R7217" s="84"/>
      <c r="S7217" s="31"/>
      <c r="T7217" s="31"/>
      <c r="U7217" s="169"/>
      <c r="V7217" s="150"/>
      <c r="W7217" s="141" t="str" cm="1">
        <f t="array" ref="W7217">IF(SUM(LEN(B7217:V7217))=0,"",IF(OR(OR(ISBLANK(F7217),SUM(LEN(C7217),LEN(D7217))=0),AND(NOT(E7217="Unknown"),ISBLANK(J7217)),AND(NOT(O7217="Unknown"),ISBLANK(R7217))),"Missing Information", INDEX(Table15[Entire Service Line Classification], MATCH(SUMIFS(Table15[Unique ID],Table15[System-Owned Portion],E7217,Table15[If Material Anything Other than "Lead" in Column E,Was Material Ever Previously Lead?],G7217,Table15[Customer-Owned Portion],O7217),Table15[Unique ID],0),0)))</f>
        <v/>
      </c>
      <c r="X7217"/>
    </row>
    <row r="7218" spans="2:24" x14ac:dyDescent="0.25">
      <c r="B7218" s="146"/>
      <c r="C7218" s="31"/>
      <c r="D7218" s="31"/>
      <c r="E7218" s="44"/>
      <c r="F7218" s="43"/>
      <c r="G7218" s="84"/>
      <c r="H7218" s="31"/>
      <c r="I7218" s="208"/>
      <c r="J7218" s="84"/>
      <c r="K7218" s="31"/>
      <c r="L7218" s="31"/>
      <c r="M7218" s="169"/>
      <c r="N7218" s="148"/>
      <c r="O7218" s="106"/>
      <c r="P7218" s="43"/>
      <c r="Q7218" s="31"/>
      <c r="R7218" s="84"/>
      <c r="S7218" s="31"/>
      <c r="T7218" s="31"/>
      <c r="U7218" s="169"/>
      <c r="V7218" s="150"/>
      <c r="W7218" s="141" t="str" cm="1">
        <f t="array" ref="W7218">IF(SUM(LEN(B7218:V7218))=0,"",IF(OR(OR(ISBLANK(F7218),SUM(LEN(C7218),LEN(D7218))=0),AND(NOT(E7218="Unknown"),ISBLANK(J7218)),AND(NOT(O7218="Unknown"),ISBLANK(R7218))),"Missing Information", INDEX(Table15[Entire Service Line Classification], MATCH(SUMIFS(Table15[Unique ID],Table15[System-Owned Portion],E7218,Table15[If Material Anything Other than "Lead" in Column E,Was Material Ever Previously Lead?],G7218,Table15[Customer-Owned Portion],O7218),Table15[Unique ID],0),0)))</f>
        <v/>
      </c>
      <c r="X7218"/>
    </row>
    <row r="7219" spans="2:24" x14ac:dyDescent="0.25">
      <c r="B7219" s="146"/>
      <c r="C7219" s="31"/>
      <c r="D7219" s="31"/>
      <c r="E7219" s="44"/>
      <c r="F7219" s="43"/>
      <c r="G7219" s="84"/>
      <c r="H7219" s="31"/>
      <c r="I7219" s="208"/>
      <c r="J7219" s="84"/>
      <c r="K7219" s="31"/>
      <c r="L7219" s="31"/>
      <c r="M7219" s="169"/>
      <c r="N7219" s="148"/>
      <c r="O7219" s="106"/>
      <c r="P7219" s="43"/>
      <c r="Q7219" s="31"/>
      <c r="R7219" s="84"/>
      <c r="S7219" s="31"/>
      <c r="T7219" s="31"/>
      <c r="U7219" s="169"/>
      <c r="V7219" s="150"/>
      <c r="W7219" s="141" t="str" cm="1">
        <f t="array" ref="W7219">IF(SUM(LEN(B7219:V7219))=0,"",IF(OR(OR(ISBLANK(F7219),SUM(LEN(C7219),LEN(D7219))=0),AND(NOT(E7219="Unknown"),ISBLANK(J7219)),AND(NOT(O7219="Unknown"),ISBLANK(R7219))),"Missing Information", INDEX(Table15[Entire Service Line Classification], MATCH(SUMIFS(Table15[Unique ID],Table15[System-Owned Portion],E7219,Table15[If Material Anything Other than "Lead" in Column E,Was Material Ever Previously Lead?],G7219,Table15[Customer-Owned Portion],O7219),Table15[Unique ID],0),0)))</f>
        <v/>
      </c>
      <c r="X7219"/>
    </row>
    <row r="7220" spans="2:24" x14ac:dyDescent="0.25">
      <c r="B7220" s="146"/>
      <c r="C7220" s="31"/>
      <c r="D7220" s="31"/>
      <c r="E7220" s="44"/>
      <c r="F7220" s="43"/>
      <c r="G7220" s="84"/>
      <c r="H7220" s="31"/>
      <c r="I7220" s="208"/>
      <c r="J7220" s="84"/>
      <c r="K7220" s="31"/>
      <c r="L7220" s="31"/>
      <c r="M7220" s="169"/>
      <c r="N7220" s="148"/>
      <c r="O7220" s="106"/>
      <c r="P7220" s="43"/>
      <c r="Q7220" s="31"/>
      <c r="R7220" s="84"/>
      <c r="S7220" s="31"/>
      <c r="T7220" s="31"/>
      <c r="U7220" s="169"/>
      <c r="V7220" s="150"/>
      <c r="W7220" s="141" t="str" cm="1">
        <f t="array" ref="W7220">IF(SUM(LEN(B7220:V7220))=0,"",IF(OR(OR(ISBLANK(F7220),SUM(LEN(C7220),LEN(D7220))=0),AND(NOT(E7220="Unknown"),ISBLANK(J7220)),AND(NOT(O7220="Unknown"),ISBLANK(R7220))),"Missing Information", INDEX(Table15[Entire Service Line Classification], MATCH(SUMIFS(Table15[Unique ID],Table15[System-Owned Portion],E7220,Table15[If Material Anything Other than "Lead" in Column E,Was Material Ever Previously Lead?],G7220,Table15[Customer-Owned Portion],O7220),Table15[Unique ID],0),0)))</f>
        <v/>
      </c>
      <c r="X7220"/>
    </row>
    <row r="7221" spans="2:24" x14ac:dyDescent="0.25">
      <c r="B7221" s="146"/>
      <c r="C7221" s="31"/>
      <c r="D7221" s="31"/>
      <c r="E7221" s="44"/>
      <c r="F7221" s="43"/>
      <c r="G7221" s="84"/>
      <c r="H7221" s="31"/>
      <c r="I7221" s="208"/>
      <c r="J7221" s="84"/>
      <c r="K7221" s="31"/>
      <c r="L7221" s="31"/>
      <c r="M7221" s="169"/>
      <c r="N7221" s="148"/>
      <c r="O7221" s="106"/>
      <c r="P7221" s="43"/>
      <c r="Q7221" s="31"/>
      <c r="R7221" s="84"/>
      <c r="S7221" s="31"/>
      <c r="T7221" s="31"/>
      <c r="U7221" s="169"/>
      <c r="V7221" s="150"/>
      <c r="W7221" s="141" t="str" cm="1">
        <f t="array" ref="W7221">IF(SUM(LEN(B7221:V7221))=0,"",IF(OR(OR(ISBLANK(F7221),SUM(LEN(C7221),LEN(D7221))=0),AND(NOT(E7221="Unknown"),ISBLANK(J7221)),AND(NOT(O7221="Unknown"),ISBLANK(R7221))),"Missing Information", INDEX(Table15[Entire Service Line Classification], MATCH(SUMIFS(Table15[Unique ID],Table15[System-Owned Portion],E7221,Table15[If Material Anything Other than "Lead" in Column E,Was Material Ever Previously Lead?],G7221,Table15[Customer-Owned Portion],O7221),Table15[Unique ID],0),0)))</f>
        <v/>
      </c>
      <c r="X7221"/>
    </row>
    <row r="7222" spans="2:24" x14ac:dyDescent="0.25">
      <c r="B7222" s="146"/>
      <c r="C7222" s="31"/>
      <c r="D7222" s="31"/>
      <c r="E7222" s="44"/>
      <c r="F7222" s="43"/>
      <c r="G7222" s="84"/>
      <c r="H7222" s="31"/>
      <c r="I7222" s="208"/>
      <c r="J7222" s="84"/>
      <c r="K7222" s="31"/>
      <c r="L7222" s="31"/>
      <c r="M7222" s="169"/>
      <c r="N7222" s="148"/>
      <c r="O7222" s="106"/>
      <c r="P7222" s="43"/>
      <c r="Q7222" s="31"/>
      <c r="R7222" s="84"/>
      <c r="S7222" s="31"/>
      <c r="T7222" s="31"/>
      <c r="U7222" s="169"/>
      <c r="V7222" s="150"/>
      <c r="W7222" s="141" t="str" cm="1">
        <f t="array" ref="W7222">IF(SUM(LEN(B7222:V7222))=0,"",IF(OR(OR(ISBLANK(F7222),SUM(LEN(C7222),LEN(D7222))=0),AND(NOT(E7222="Unknown"),ISBLANK(J7222)),AND(NOT(O7222="Unknown"),ISBLANK(R7222))),"Missing Information", INDEX(Table15[Entire Service Line Classification], MATCH(SUMIFS(Table15[Unique ID],Table15[System-Owned Portion],E7222,Table15[If Material Anything Other than "Lead" in Column E,Was Material Ever Previously Lead?],G7222,Table15[Customer-Owned Portion],O7222),Table15[Unique ID],0),0)))</f>
        <v/>
      </c>
      <c r="X7222"/>
    </row>
    <row r="7223" spans="2:24" x14ac:dyDescent="0.25">
      <c r="B7223" s="146"/>
      <c r="C7223" s="31"/>
      <c r="D7223" s="31"/>
      <c r="E7223" s="44"/>
      <c r="F7223" s="43"/>
      <c r="G7223" s="84"/>
      <c r="H7223" s="31"/>
      <c r="I7223" s="208"/>
      <c r="J7223" s="84"/>
      <c r="K7223" s="31"/>
      <c r="L7223" s="31"/>
      <c r="M7223" s="169"/>
      <c r="N7223" s="148"/>
      <c r="O7223" s="106"/>
      <c r="P7223" s="43"/>
      <c r="Q7223" s="31"/>
      <c r="R7223" s="84"/>
      <c r="S7223" s="31"/>
      <c r="T7223" s="31"/>
      <c r="U7223" s="169"/>
      <c r="V7223" s="150"/>
      <c r="W7223" s="141" t="str" cm="1">
        <f t="array" ref="W7223">IF(SUM(LEN(B7223:V7223))=0,"",IF(OR(OR(ISBLANK(F7223),SUM(LEN(C7223),LEN(D7223))=0),AND(NOT(E7223="Unknown"),ISBLANK(J7223)),AND(NOT(O7223="Unknown"),ISBLANK(R7223))),"Missing Information", INDEX(Table15[Entire Service Line Classification], MATCH(SUMIFS(Table15[Unique ID],Table15[System-Owned Portion],E7223,Table15[If Material Anything Other than "Lead" in Column E,Was Material Ever Previously Lead?],G7223,Table15[Customer-Owned Portion],O7223),Table15[Unique ID],0),0)))</f>
        <v/>
      </c>
      <c r="X7223"/>
    </row>
    <row r="7224" spans="2:24" x14ac:dyDescent="0.25">
      <c r="B7224" s="146"/>
      <c r="C7224" s="31"/>
      <c r="D7224" s="31"/>
      <c r="E7224" s="44"/>
      <c r="F7224" s="43"/>
      <c r="G7224" s="84"/>
      <c r="H7224" s="31"/>
      <c r="I7224" s="208"/>
      <c r="J7224" s="84"/>
      <c r="K7224" s="31"/>
      <c r="L7224" s="31"/>
      <c r="M7224" s="169"/>
      <c r="N7224" s="148"/>
      <c r="O7224" s="106"/>
      <c r="P7224" s="43"/>
      <c r="Q7224" s="31"/>
      <c r="R7224" s="84"/>
      <c r="S7224" s="31"/>
      <c r="T7224" s="31"/>
      <c r="U7224" s="169"/>
      <c r="V7224" s="150"/>
      <c r="W7224" s="141" t="str" cm="1">
        <f t="array" ref="W7224">IF(SUM(LEN(B7224:V7224))=0,"",IF(OR(OR(ISBLANK(F7224),SUM(LEN(C7224),LEN(D7224))=0),AND(NOT(E7224="Unknown"),ISBLANK(J7224)),AND(NOT(O7224="Unknown"),ISBLANK(R7224))),"Missing Information", INDEX(Table15[Entire Service Line Classification], MATCH(SUMIFS(Table15[Unique ID],Table15[System-Owned Portion],E7224,Table15[If Material Anything Other than "Lead" in Column E,Was Material Ever Previously Lead?],G7224,Table15[Customer-Owned Portion],O7224),Table15[Unique ID],0),0)))</f>
        <v/>
      </c>
      <c r="X7224"/>
    </row>
    <row r="7225" spans="2:24" x14ac:dyDescent="0.25">
      <c r="B7225" s="146"/>
      <c r="C7225" s="31"/>
      <c r="D7225" s="31"/>
      <c r="E7225" s="44"/>
      <c r="F7225" s="43"/>
      <c r="G7225" s="84"/>
      <c r="H7225" s="31"/>
      <c r="I7225" s="208"/>
      <c r="J7225" s="84"/>
      <c r="K7225" s="31"/>
      <c r="L7225" s="31"/>
      <c r="M7225" s="169"/>
      <c r="N7225" s="148"/>
      <c r="O7225" s="106"/>
      <c r="P7225" s="43"/>
      <c r="Q7225" s="31"/>
      <c r="R7225" s="84"/>
      <c r="S7225" s="31"/>
      <c r="T7225" s="31"/>
      <c r="U7225" s="169"/>
      <c r="V7225" s="150"/>
      <c r="W7225" s="141" t="str" cm="1">
        <f t="array" ref="W7225">IF(SUM(LEN(B7225:V7225))=0,"",IF(OR(OR(ISBLANK(F7225),SUM(LEN(C7225),LEN(D7225))=0),AND(NOT(E7225="Unknown"),ISBLANK(J7225)),AND(NOT(O7225="Unknown"),ISBLANK(R7225))),"Missing Information", INDEX(Table15[Entire Service Line Classification], MATCH(SUMIFS(Table15[Unique ID],Table15[System-Owned Portion],E7225,Table15[If Material Anything Other than "Lead" in Column E,Was Material Ever Previously Lead?],G7225,Table15[Customer-Owned Portion],O7225),Table15[Unique ID],0),0)))</f>
        <v/>
      </c>
      <c r="X7225"/>
    </row>
    <row r="7226" spans="2:24" x14ac:dyDescent="0.25">
      <c r="B7226" s="146"/>
      <c r="C7226" s="31"/>
      <c r="D7226" s="31"/>
      <c r="E7226" s="44"/>
      <c r="F7226" s="43"/>
      <c r="G7226" s="84"/>
      <c r="H7226" s="31"/>
      <c r="I7226" s="208"/>
      <c r="J7226" s="84"/>
      <c r="K7226" s="31"/>
      <c r="L7226" s="31"/>
      <c r="M7226" s="169"/>
      <c r="N7226" s="148"/>
      <c r="O7226" s="106"/>
      <c r="P7226" s="43"/>
      <c r="Q7226" s="31"/>
      <c r="R7226" s="84"/>
      <c r="S7226" s="31"/>
      <c r="T7226" s="31"/>
      <c r="U7226" s="169"/>
      <c r="V7226" s="150"/>
      <c r="W7226" s="141" t="str" cm="1">
        <f t="array" ref="W7226">IF(SUM(LEN(B7226:V7226))=0,"",IF(OR(OR(ISBLANK(F7226),SUM(LEN(C7226),LEN(D7226))=0),AND(NOT(E7226="Unknown"),ISBLANK(J7226)),AND(NOT(O7226="Unknown"),ISBLANK(R7226))),"Missing Information", INDEX(Table15[Entire Service Line Classification], MATCH(SUMIFS(Table15[Unique ID],Table15[System-Owned Portion],E7226,Table15[If Material Anything Other than "Lead" in Column E,Was Material Ever Previously Lead?],G7226,Table15[Customer-Owned Portion],O7226),Table15[Unique ID],0),0)))</f>
        <v/>
      </c>
      <c r="X7226"/>
    </row>
    <row r="7227" spans="2:24" x14ac:dyDescent="0.25">
      <c r="B7227" s="146"/>
      <c r="C7227" s="31"/>
      <c r="D7227" s="31"/>
      <c r="E7227" s="44"/>
      <c r="F7227" s="43"/>
      <c r="G7227" s="84"/>
      <c r="H7227" s="31"/>
      <c r="I7227" s="208"/>
      <c r="J7227" s="84"/>
      <c r="K7227" s="31"/>
      <c r="L7227" s="31"/>
      <c r="M7227" s="169"/>
      <c r="N7227" s="148"/>
      <c r="O7227" s="106"/>
      <c r="P7227" s="43"/>
      <c r="Q7227" s="31"/>
      <c r="R7227" s="84"/>
      <c r="S7227" s="31"/>
      <c r="T7227" s="31"/>
      <c r="U7227" s="169"/>
      <c r="V7227" s="150"/>
      <c r="W7227" s="141" t="str" cm="1">
        <f t="array" ref="W7227">IF(SUM(LEN(B7227:V7227))=0,"",IF(OR(OR(ISBLANK(F7227),SUM(LEN(C7227),LEN(D7227))=0),AND(NOT(E7227="Unknown"),ISBLANK(J7227)),AND(NOT(O7227="Unknown"),ISBLANK(R7227))),"Missing Information", INDEX(Table15[Entire Service Line Classification], MATCH(SUMIFS(Table15[Unique ID],Table15[System-Owned Portion],E7227,Table15[If Material Anything Other than "Lead" in Column E,Was Material Ever Previously Lead?],G7227,Table15[Customer-Owned Portion],O7227),Table15[Unique ID],0),0)))</f>
        <v/>
      </c>
      <c r="X7227"/>
    </row>
    <row r="7228" spans="2:24" x14ac:dyDescent="0.25">
      <c r="B7228" s="146"/>
      <c r="C7228" s="31"/>
      <c r="D7228" s="31"/>
      <c r="E7228" s="44"/>
      <c r="F7228" s="43"/>
      <c r="G7228" s="84"/>
      <c r="H7228" s="31"/>
      <c r="I7228" s="208"/>
      <c r="J7228" s="84"/>
      <c r="K7228" s="31"/>
      <c r="L7228" s="31"/>
      <c r="M7228" s="169"/>
      <c r="N7228" s="148"/>
      <c r="O7228" s="106"/>
      <c r="P7228" s="43"/>
      <c r="Q7228" s="31"/>
      <c r="R7228" s="84"/>
      <c r="S7228" s="31"/>
      <c r="T7228" s="31"/>
      <c r="U7228" s="169"/>
      <c r="V7228" s="150"/>
      <c r="W7228" s="141" t="str" cm="1">
        <f t="array" ref="W7228">IF(SUM(LEN(B7228:V7228))=0,"",IF(OR(OR(ISBLANK(F7228),SUM(LEN(C7228),LEN(D7228))=0),AND(NOT(E7228="Unknown"),ISBLANK(J7228)),AND(NOT(O7228="Unknown"),ISBLANK(R7228))),"Missing Information", INDEX(Table15[Entire Service Line Classification], MATCH(SUMIFS(Table15[Unique ID],Table15[System-Owned Portion],E7228,Table15[If Material Anything Other than "Lead" in Column E,Was Material Ever Previously Lead?],G7228,Table15[Customer-Owned Portion],O7228),Table15[Unique ID],0),0)))</f>
        <v/>
      </c>
      <c r="X7228"/>
    </row>
    <row r="7229" spans="2:24" x14ac:dyDescent="0.25">
      <c r="B7229" s="146"/>
      <c r="C7229" s="31"/>
      <c r="D7229" s="31"/>
      <c r="E7229" s="44"/>
      <c r="F7229" s="43"/>
      <c r="G7229" s="84"/>
      <c r="H7229" s="31"/>
      <c r="I7229" s="208"/>
      <c r="J7229" s="84"/>
      <c r="K7229" s="31"/>
      <c r="L7229" s="31"/>
      <c r="M7229" s="169"/>
      <c r="N7229" s="148"/>
      <c r="O7229" s="106"/>
      <c r="P7229" s="43"/>
      <c r="Q7229" s="31"/>
      <c r="R7229" s="84"/>
      <c r="S7229" s="31"/>
      <c r="T7229" s="31"/>
      <c r="U7229" s="169"/>
      <c r="V7229" s="150"/>
      <c r="W7229" s="141" t="str" cm="1">
        <f t="array" ref="W7229">IF(SUM(LEN(B7229:V7229))=0,"",IF(OR(OR(ISBLANK(F7229),SUM(LEN(C7229),LEN(D7229))=0),AND(NOT(E7229="Unknown"),ISBLANK(J7229)),AND(NOT(O7229="Unknown"),ISBLANK(R7229))),"Missing Information", INDEX(Table15[Entire Service Line Classification], MATCH(SUMIFS(Table15[Unique ID],Table15[System-Owned Portion],E7229,Table15[If Material Anything Other than "Lead" in Column E,Was Material Ever Previously Lead?],G7229,Table15[Customer-Owned Portion],O7229),Table15[Unique ID],0),0)))</f>
        <v/>
      </c>
      <c r="X7229"/>
    </row>
    <row r="7230" spans="2:24" x14ac:dyDescent="0.25">
      <c r="B7230" s="146"/>
      <c r="C7230" s="31"/>
      <c r="D7230" s="31"/>
      <c r="E7230" s="44"/>
      <c r="F7230" s="43"/>
      <c r="G7230" s="84"/>
      <c r="H7230" s="31"/>
      <c r="I7230" s="208"/>
      <c r="J7230" s="84"/>
      <c r="K7230" s="31"/>
      <c r="L7230" s="31"/>
      <c r="M7230" s="169"/>
      <c r="N7230" s="148"/>
      <c r="O7230" s="106"/>
      <c r="P7230" s="43"/>
      <c r="Q7230" s="31"/>
      <c r="R7230" s="84"/>
      <c r="S7230" s="31"/>
      <c r="T7230" s="31"/>
      <c r="U7230" s="169"/>
      <c r="V7230" s="150"/>
      <c r="W7230" s="141" t="str" cm="1">
        <f t="array" ref="W7230">IF(SUM(LEN(B7230:V7230))=0,"",IF(OR(OR(ISBLANK(F7230),SUM(LEN(C7230),LEN(D7230))=0),AND(NOT(E7230="Unknown"),ISBLANK(J7230)),AND(NOT(O7230="Unknown"),ISBLANK(R7230))),"Missing Information", INDEX(Table15[Entire Service Line Classification], MATCH(SUMIFS(Table15[Unique ID],Table15[System-Owned Portion],E7230,Table15[If Material Anything Other than "Lead" in Column E,Was Material Ever Previously Lead?],G7230,Table15[Customer-Owned Portion],O7230),Table15[Unique ID],0),0)))</f>
        <v/>
      </c>
      <c r="X7230"/>
    </row>
    <row r="7231" spans="2:24" x14ac:dyDescent="0.25">
      <c r="B7231" s="146"/>
      <c r="C7231" s="31"/>
      <c r="D7231" s="31"/>
      <c r="E7231" s="44"/>
      <c r="F7231" s="43"/>
      <c r="G7231" s="84"/>
      <c r="H7231" s="31"/>
      <c r="I7231" s="208"/>
      <c r="J7231" s="84"/>
      <c r="K7231" s="31"/>
      <c r="L7231" s="31"/>
      <c r="M7231" s="169"/>
      <c r="N7231" s="148"/>
      <c r="O7231" s="106"/>
      <c r="P7231" s="43"/>
      <c r="Q7231" s="31"/>
      <c r="R7231" s="84"/>
      <c r="S7231" s="31"/>
      <c r="T7231" s="31"/>
      <c r="U7231" s="169"/>
      <c r="V7231" s="150"/>
      <c r="W7231" s="141" t="str" cm="1">
        <f t="array" ref="W7231">IF(SUM(LEN(B7231:V7231))=0,"",IF(OR(OR(ISBLANK(F7231),SUM(LEN(C7231),LEN(D7231))=0),AND(NOT(E7231="Unknown"),ISBLANK(J7231)),AND(NOT(O7231="Unknown"),ISBLANK(R7231))),"Missing Information", INDEX(Table15[Entire Service Line Classification], MATCH(SUMIFS(Table15[Unique ID],Table15[System-Owned Portion],E7231,Table15[If Material Anything Other than "Lead" in Column E,Was Material Ever Previously Lead?],G7231,Table15[Customer-Owned Portion],O7231),Table15[Unique ID],0),0)))</f>
        <v/>
      </c>
      <c r="X7231"/>
    </row>
    <row r="7232" spans="2:24" x14ac:dyDescent="0.25">
      <c r="B7232" s="146"/>
      <c r="C7232" s="31"/>
      <c r="D7232" s="31"/>
      <c r="E7232" s="44"/>
      <c r="F7232" s="43"/>
      <c r="G7232" s="84"/>
      <c r="H7232" s="31"/>
      <c r="I7232" s="208"/>
      <c r="J7232" s="84"/>
      <c r="K7232" s="31"/>
      <c r="L7232" s="31"/>
      <c r="M7232" s="169"/>
      <c r="N7232" s="148"/>
      <c r="O7232" s="106"/>
      <c r="P7232" s="43"/>
      <c r="Q7232" s="31"/>
      <c r="R7232" s="84"/>
      <c r="S7232" s="31"/>
      <c r="T7232" s="31"/>
      <c r="U7232" s="169"/>
      <c r="V7232" s="150"/>
      <c r="W7232" s="141" t="str" cm="1">
        <f t="array" ref="W7232">IF(SUM(LEN(B7232:V7232))=0,"",IF(OR(OR(ISBLANK(F7232),SUM(LEN(C7232),LEN(D7232))=0),AND(NOT(E7232="Unknown"),ISBLANK(J7232)),AND(NOT(O7232="Unknown"),ISBLANK(R7232))),"Missing Information", INDEX(Table15[Entire Service Line Classification], MATCH(SUMIFS(Table15[Unique ID],Table15[System-Owned Portion],E7232,Table15[If Material Anything Other than "Lead" in Column E,Was Material Ever Previously Lead?],G7232,Table15[Customer-Owned Portion],O7232),Table15[Unique ID],0),0)))</f>
        <v/>
      </c>
      <c r="X7232"/>
    </row>
    <row r="7233" spans="2:24" x14ac:dyDescent="0.25">
      <c r="B7233" s="146"/>
      <c r="C7233" s="31"/>
      <c r="D7233" s="31"/>
      <c r="E7233" s="44"/>
      <c r="F7233" s="43"/>
      <c r="G7233" s="84"/>
      <c r="H7233" s="31"/>
      <c r="I7233" s="208"/>
      <c r="J7233" s="84"/>
      <c r="K7233" s="31"/>
      <c r="L7233" s="31"/>
      <c r="M7233" s="169"/>
      <c r="N7233" s="148"/>
      <c r="O7233" s="106"/>
      <c r="P7233" s="43"/>
      <c r="Q7233" s="31"/>
      <c r="R7233" s="84"/>
      <c r="S7233" s="31"/>
      <c r="T7233" s="31"/>
      <c r="U7233" s="169"/>
      <c r="V7233" s="150"/>
      <c r="W7233" s="141" t="str" cm="1">
        <f t="array" ref="W7233">IF(SUM(LEN(B7233:V7233))=0,"",IF(OR(OR(ISBLANK(F7233),SUM(LEN(C7233),LEN(D7233))=0),AND(NOT(E7233="Unknown"),ISBLANK(J7233)),AND(NOT(O7233="Unknown"),ISBLANK(R7233))),"Missing Information", INDEX(Table15[Entire Service Line Classification], MATCH(SUMIFS(Table15[Unique ID],Table15[System-Owned Portion],E7233,Table15[If Material Anything Other than "Lead" in Column E,Was Material Ever Previously Lead?],G7233,Table15[Customer-Owned Portion],O7233),Table15[Unique ID],0),0)))</f>
        <v/>
      </c>
      <c r="X7233"/>
    </row>
    <row r="7234" spans="2:24" x14ac:dyDescent="0.25">
      <c r="B7234" s="146"/>
      <c r="C7234" s="31"/>
      <c r="D7234" s="31"/>
      <c r="E7234" s="44"/>
      <c r="F7234" s="43"/>
      <c r="G7234" s="84"/>
      <c r="H7234" s="31"/>
      <c r="I7234" s="208"/>
      <c r="J7234" s="84"/>
      <c r="K7234" s="31"/>
      <c r="L7234" s="31"/>
      <c r="M7234" s="169"/>
      <c r="N7234" s="148"/>
      <c r="O7234" s="106"/>
      <c r="P7234" s="43"/>
      <c r="Q7234" s="31"/>
      <c r="R7234" s="84"/>
      <c r="S7234" s="31"/>
      <c r="T7234" s="31"/>
      <c r="U7234" s="169"/>
      <c r="V7234" s="150"/>
      <c r="W7234" s="141" t="str" cm="1">
        <f t="array" ref="W7234">IF(SUM(LEN(B7234:V7234))=0,"",IF(OR(OR(ISBLANK(F7234),SUM(LEN(C7234),LEN(D7234))=0),AND(NOT(E7234="Unknown"),ISBLANK(J7234)),AND(NOT(O7234="Unknown"),ISBLANK(R7234))),"Missing Information", INDEX(Table15[Entire Service Line Classification], MATCH(SUMIFS(Table15[Unique ID],Table15[System-Owned Portion],E7234,Table15[If Material Anything Other than "Lead" in Column E,Was Material Ever Previously Lead?],G7234,Table15[Customer-Owned Portion],O7234),Table15[Unique ID],0),0)))</f>
        <v/>
      </c>
      <c r="X7234"/>
    </row>
    <row r="7235" spans="2:24" x14ac:dyDescent="0.25">
      <c r="B7235" s="146"/>
      <c r="C7235" s="31"/>
      <c r="D7235" s="31"/>
      <c r="E7235" s="44"/>
      <c r="F7235" s="43"/>
      <c r="G7235" s="84"/>
      <c r="H7235" s="31"/>
      <c r="I7235" s="208"/>
      <c r="J7235" s="84"/>
      <c r="K7235" s="31"/>
      <c r="L7235" s="31"/>
      <c r="M7235" s="169"/>
      <c r="N7235" s="148"/>
      <c r="O7235" s="106"/>
      <c r="P7235" s="43"/>
      <c r="Q7235" s="31"/>
      <c r="R7235" s="84"/>
      <c r="S7235" s="31"/>
      <c r="T7235" s="31"/>
      <c r="U7235" s="169"/>
      <c r="V7235" s="150"/>
      <c r="W7235" s="141" t="str" cm="1">
        <f t="array" ref="W7235">IF(SUM(LEN(B7235:V7235))=0,"",IF(OR(OR(ISBLANK(F7235),SUM(LEN(C7235),LEN(D7235))=0),AND(NOT(E7235="Unknown"),ISBLANK(J7235)),AND(NOT(O7235="Unknown"),ISBLANK(R7235))),"Missing Information", INDEX(Table15[Entire Service Line Classification], MATCH(SUMIFS(Table15[Unique ID],Table15[System-Owned Portion],E7235,Table15[If Material Anything Other than "Lead" in Column E,Was Material Ever Previously Lead?],G7235,Table15[Customer-Owned Portion],O7235),Table15[Unique ID],0),0)))</f>
        <v/>
      </c>
      <c r="X7235"/>
    </row>
    <row r="7236" spans="2:24" x14ac:dyDescent="0.25">
      <c r="B7236" s="146"/>
      <c r="C7236" s="31"/>
      <c r="D7236" s="31"/>
      <c r="E7236" s="44"/>
      <c r="F7236" s="43"/>
      <c r="G7236" s="84"/>
      <c r="H7236" s="31"/>
      <c r="I7236" s="208"/>
      <c r="J7236" s="84"/>
      <c r="K7236" s="31"/>
      <c r="L7236" s="31"/>
      <c r="M7236" s="169"/>
      <c r="N7236" s="148"/>
      <c r="O7236" s="106"/>
      <c r="P7236" s="43"/>
      <c r="Q7236" s="31"/>
      <c r="R7236" s="84"/>
      <c r="S7236" s="31"/>
      <c r="T7236" s="31"/>
      <c r="U7236" s="169"/>
      <c r="V7236" s="150"/>
      <c r="W7236" s="141" t="str" cm="1">
        <f t="array" ref="W7236">IF(SUM(LEN(B7236:V7236))=0,"",IF(OR(OR(ISBLANK(F7236),SUM(LEN(C7236),LEN(D7236))=0),AND(NOT(E7236="Unknown"),ISBLANK(J7236)),AND(NOT(O7236="Unknown"),ISBLANK(R7236))),"Missing Information", INDEX(Table15[Entire Service Line Classification], MATCH(SUMIFS(Table15[Unique ID],Table15[System-Owned Portion],E7236,Table15[If Material Anything Other than "Lead" in Column E,Was Material Ever Previously Lead?],G7236,Table15[Customer-Owned Portion],O7236),Table15[Unique ID],0),0)))</f>
        <v/>
      </c>
      <c r="X7236"/>
    </row>
    <row r="7237" spans="2:24" x14ac:dyDescent="0.25">
      <c r="B7237" s="146"/>
      <c r="C7237" s="31"/>
      <c r="D7237" s="31"/>
      <c r="E7237" s="44"/>
      <c r="F7237" s="43"/>
      <c r="G7237" s="84"/>
      <c r="H7237" s="31"/>
      <c r="I7237" s="208"/>
      <c r="J7237" s="84"/>
      <c r="K7237" s="31"/>
      <c r="L7237" s="31"/>
      <c r="M7237" s="169"/>
      <c r="N7237" s="148"/>
      <c r="O7237" s="106"/>
      <c r="P7237" s="43"/>
      <c r="Q7237" s="31"/>
      <c r="R7237" s="84"/>
      <c r="S7237" s="31"/>
      <c r="T7237" s="31"/>
      <c r="U7237" s="169"/>
      <c r="V7237" s="150"/>
      <c r="W7237" s="141" t="str" cm="1">
        <f t="array" ref="W7237">IF(SUM(LEN(B7237:V7237))=0,"",IF(OR(OR(ISBLANK(F7237),SUM(LEN(C7237),LEN(D7237))=0),AND(NOT(E7237="Unknown"),ISBLANK(J7237)),AND(NOT(O7237="Unknown"),ISBLANK(R7237))),"Missing Information", INDEX(Table15[Entire Service Line Classification], MATCH(SUMIFS(Table15[Unique ID],Table15[System-Owned Portion],E7237,Table15[If Material Anything Other than "Lead" in Column E,Was Material Ever Previously Lead?],G7237,Table15[Customer-Owned Portion],O7237),Table15[Unique ID],0),0)))</f>
        <v/>
      </c>
      <c r="X7237"/>
    </row>
    <row r="7238" spans="2:24" x14ac:dyDescent="0.25">
      <c r="B7238" s="146"/>
      <c r="C7238" s="31"/>
      <c r="D7238" s="31"/>
      <c r="E7238" s="44"/>
      <c r="F7238" s="43"/>
      <c r="G7238" s="84"/>
      <c r="H7238" s="31"/>
      <c r="I7238" s="208"/>
      <c r="J7238" s="84"/>
      <c r="K7238" s="31"/>
      <c r="L7238" s="31"/>
      <c r="M7238" s="169"/>
      <c r="N7238" s="148"/>
      <c r="O7238" s="106"/>
      <c r="P7238" s="43"/>
      <c r="Q7238" s="31"/>
      <c r="R7238" s="84"/>
      <c r="S7238" s="31"/>
      <c r="T7238" s="31"/>
      <c r="U7238" s="169"/>
      <c r="V7238" s="150"/>
      <c r="W7238" s="141" t="str" cm="1">
        <f t="array" ref="W7238">IF(SUM(LEN(B7238:V7238))=0,"",IF(OR(OR(ISBLANK(F7238),SUM(LEN(C7238),LEN(D7238))=0),AND(NOT(E7238="Unknown"),ISBLANK(J7238)),AND(NOT(O7238="Unknown"),ISBLANK(R7238))),"Missing Information", INDEX(Table15[Entire Service Line Classification], MATCH(SUMIFS(Table15[Unique ID],Table15[System-Owned Portion],E7238,Table15[If Material Anything Other than "Lead" in Column E,Was Material Ever Previously Lead?],G7238,Table15[Customer-Owned Portion],O7238),Table15[Unique ID],0),0)))</f>
        <v/>
      </c>
      <c r="X7238"/>
    </row>
    <row r="7239" spans="2:24" x14ac:dyDescent="0.25">
      <c r="B7239" s="146"/>
      <c r="C7239" s="31"/>
      <c r="D7239" s="31"/>
      <c r="E7239" s="44"/>
      <c r="F7239" s="43"/>
      <c r="G7239" s="84"/>
      <c r="H7239" s="31"/>
      <c r="I7239" s="208"/>
      <c r="J7239" s="84"/>
      <c r="K7239" s="31"/>
      <c r="L7239" s="31"/>
      <c r="M7239" s="169"/>
      <c r="N7239" s="148"/>
      <c r="O7239" s="106"/>
      <c r="P7239" s="43"/>
      <c r="Q7239" s="31"/>
      <c r="R7239" s="84"/>
      <c r="S7239" s="31"/>
      <c r="T7239" s="31"/>
      <c r="U7239" s="169"/>
      <c r="V7239" s="150"/>
      <c r="W7239" s="141" t="str" cm="1">
        <f t="array" ref="W7239">IF(SUM(LEN(B7239:V7239))=0,"",IF(OR(OR(ISBLANK(F7239),SUM(LEN(C7239),LEN(D7239))=0),AND(NOT(E7239="Unknown"),ISBLANK(J7239)),AND(NOT(O7239="Unknown"),ISBLANK(R7239))),"Missing Information", INDEX(Table15[Entire Service Line Classification], MATCH(SUMIFS(Table15[Unique ID],Table15[System-Owned Portion],E7239,Table15[If Material Anything Other than "Lead" in Column E,Was Material Ever Previously Lead?],G7239,Table15[Customer-Owned Portion],O7239),Table15[Unique ID],0),0)))</f>
        <v/>
      </c>
      <c r="X7239"/>
    </row>
    <row r="7240" spans="2:24" x14ac:dyDescent="0.25">
      <c r="B7240" s="146"/>
      <c r="C7240" s="31"/>
      <c r="D7240" s="31"/>
      <c r="E7240" s="44"/>
      <c r="F7240" s="43"/>
      <c r="G7240" s="84"/>
      <c r="H7240" s="31"/>
      <c r="I7240" s="208"/>
      <c r="J7240" s="84"/>
      <c r="K7240" s="31"/>
      <c r="L7240" s="31"/>
      <c r="M7240" s="169"/>
      <c r="N7240" s="148"/>
      <c r="O7240" s="106"/>
      <c r="P7240" s="43"/>
      <c r="Q7240" s="31"/>
      <c r="R7240" s="84"/>
      <c r="S7240" s="31"/>
      <c r="T7240" s="31"/>
      <c r="U7240" s="169"/>
      <c r="V7240" s="150"/>
      <c r="W7240" s="141" t="str" cm="1">
        <f t="array" ref="W7240">IF(SUM(LEN(B7240:V7240))=0,"",IF(OR(OR(ISBLANK(F7240),SUM(LEN(C7240),LEN(D7240))=0),AND(NOT(E7240="Unknown"),ISBLANK(J7240)),AND(NOT(O7240="Unknown"),ISBLANK(R7240))),"Missing Information", INDEX(Table15[Entire Service Line Classification], MATCH(SUMIFS(Table15[Unique ID],Table15[System-Owned Portion],E7240,Table15[If Material Anything Other than "Lead" in Column E,Was Material Ever Previously Lead?],G7240,Table15[Customer-Owned Portion],O7240),Table15[Unique ID],0),0)))</f>
        <v/>
      </c>
      <c r="X7240"/>
    </row>
    <row r="7241" spans="2:24" x14ac:dyDescent="0.25">
      <c r="B7241" s="146"/>
      <c r="C7241" s="31"/>
      <c r="D7241" s="31"/>
      <c r="E7241" s="44"/>
      <c r="F7241" s="43"/>
      <c r="G7241" s="84"/>
      <c r="H7241" s="31"/>
      <c r="I7241" s="208"/>
      <c r="J7241" s="84"/>
      <c r="K7241" s="31"/>
      <c r="L7241" s="31"/>
      <c r="M7241" s="169"/>
      <c r="N7241" s="148"/>
      <c r="O7241" s="106"/>
      <c r="P7241" s="43"/>
      <c r="Q7241" s="31"/>
      <c r="R7241" s="84"/>
      <c r="S7241" s="31"/>
      <c r="T7241" s="31"/>
      <c r="U7241" s="169"/>
      <c r="V7241" s="150"/>
      <c r="W7241" s="141" t="str" cm="1">
        <f t="array" ref="W7241">IF(SUM(LEN(B7241:V7241))=0,"",IF(OR(OR(ISBLANK(F7241),SUM(LEN(C7241),LEN(D7241))=0),AND(NOT(E7241="Unknown"),ISBLANK(J7241)),AND(NOT(O7241="Unknown"),ISBLANK(R7241))),"Missing Information", INDEX(Table15[Entire Service Line Classification], MATCH(SUMIFS(Table15[Unique ID],Table15[System-Owned Portion],E7241,Table15[If Material Anything Other than "Lead" in Column E,Was Material Ever Previously Lead?],G7241,Table15[Customer-Owned Portion],O7241),Table15[Unique ID],0),0)))</f>
        <v/>
      </c>
      <c r="X7241"/>
    </row>
    <row r="7242" spans="2:24" x14ac:dyDescent="0.25">
      <c r="B7242" s="146"/>
      <c r="C7242" s="31"/>
      <c r="D7242" s="31"/>
      <c r="E7242" s="44"/>
      <c r="F7242" s="43"/>
      <c r="G7242" s="84"/>
      <c r="H7242" s="31"/>
      <c r="I7242" s="208"/>
      <c r="J7242" s="84"/>
      <c r="K7242" s="31"/>
      <c r="L7242" s="31"/>
      <c r="M7242" s="169"/>
      <c r="N7242" s="148"/>
      <c r="O7242" s="106"/>
      <c r="P7242" s="43"/>
      <c r="Q7242" s="31"/>
      <c r="R7242" s="84"/>
      <c r="S7242" s="31"/>
      <c r="T7242" s="31"/>
      <c r="U7242" s="169"/>
      <c r="V7242" s="150"/>
      <c r="W7242" s="141" t="str" cm="1">
        <f t="array" ref="W7242">IF(SUM(LEN(B7242:V7242))=0,"",IF(OR(OR(ISBLANK(F7242),SUM(LEN(C7242),LEN(D7242))=0),AND(NOT(E7242="Unknown"),ISBLANK(J7242)),AND(NOT(O7242="Unknown"),ISBLANK(R7242))),"Missing Information", INDEX(Table15[Entire Service Line Classification], MATCH(SUMIFS(Table15[Unique ID],Table15[System-Owned Portion],E7242,Table15[If Material Anything Other than "Lead" in Column E,Was Material Ever Previously Lead?],G7242,Table15[Customer-Owned Portion],O7242),Table15[Unique ID],0),0)))</f>
        <v/>
      </c>
      <c r="X7242"/>
    </row>
    <row r="7243" spans="2:24" x14ac:dyDescent="0.25">
      <c r="B7243" s="146"/>
      <c r="C7243" s="31"/>
      <c r="D7243" s="31"/>
      <c r="E7243" s="44"/>
      <c r="F7243" s="43"/>
      <c r="G7243" s="84"/>
      <c r="H7243" s="31"/>
      <c r="I7243" s="208"/>
      <c r="J7243" s="84"/>
      <c r="K7243" s="31"/>
      <c r="L7243" s="31"/>
      <c r="M7243" s="169"/>
      <c r="N7243" s="148"/>
      <c r="O7243" s="106"/>
      <c r="P7243" s="43"/>
      <c r="Q7243" s="31"/>
      <c r="R7243" s="84"/>
      <c r="S7243" s="31"/>
      <c r="T7243" s="31"/>
      <c r="U7243" s="169"/>
      <c r="V7243" s="150"/>
      <c r="W7243" s="141" t="str" cm="1">
        <f t="array" ref="W7243">IF(SUM(LEN(B7243:V7243))=0,"",IF(OR(OR(ISBLANK(F7243),SUM(LEN(C7243),LEN(D7243))=0),AND(NOT(E7243="Unknown"),ISBLANK(J7243)),AND(NOT(O7243="Unknown"),ISBLANK(R7243))),"Missing Information", INDEX(Table15[Entire Service Line Classification], MATCH(SUMIFS(Table15[Unique ID],Table15[System-Owned Portion],E7243,Table15[If Material Anything Other than "Lead" in Column E,Was Material Ever Previously Lead?],G7243,Table15[Customer-Owned Portion],O7243),Table15[Unique ID],0),0)))</f>
        <v/>
      </c>
      <c r="X7243"/>
    </row>
    <row r="7244" spans="2:24" x14ac:dyDescent="0.25">
      <c r="B7244" s="146"/>
      <c r="C7244" s="31"/>
      <c r="D7244" s="31"/>
      <c r="E7244" s="44"/>
      <c r="F7244" s="43"/>
      <c r="G7244" s="84"/>
      <c r="H7244" s="31"/>
      <c r="I7244" s="208"/>
      <c r="J7244" s="84"/>
      <c r="K7244" s="31"/>
      <c r="L7244" s="31"/>
      <c r="M7244" s="169"/>
      <c r="N7244" s="148"/>
      <c r="O7244" s="106"/>
      <c r="P7244" s="43"/>
      <c r="Q7244" s="31"/>
      <c r="R7244" s="84"/>
      <c r="S7244" s="31"/>
      <c r="T7244" s="31"/>
      <c r="U7244" s="169"/>
      <c r="V7244" s="150"/>
      <c r="W7244" s="141" t="str" cm="1">
        <f t="array" ref="W7244">IF(SUM(LEN(B7244:V7244))=0,"",IF(OR(OR(ISBLANK(F7244),SUM(LEN(C7244),LEN(D7244))=0),AND(NOT(E7244="Unknown"),ISBLANK(J7244)),AND(NOT(O7244="Unknown"),ISBLANK(R7244))),"Missing Information", INDEX(Table15[Entire Service Line Classification], MATCH(SUMIFS(Table15[Unique ID],Table15[System-Owned Portion],E7244,Table15[If Material Anything Other than "Lead" in Column E,Was Material Ever Previously Lead?],G7244,Table15[Customer-Owned Portion],O7244),Table15[Unique ID],0),0)))</f>
        <v/>
      </c>
      <c r="X7244"/>
    </row>
    <row r="7245" spans="2:24" x14ac:dyDescent="0.25">
      <c r="B7245" s="146"/>
      <c r="C7245" s="31"/>
      <c r="D7245" s="31"/>
      <c r="E7245" s="44"/>
      <c r="F7245" s="43"/>
      <c r="G7245" s="84"/>
      <c r="H7245" s="31"/>
      <c r="I7245" s="208"/>
      <c r="J7245" s="84"/>
      <c r="K7245" s="31"/>
      <c r="L7245" s="31"/>
      <c r="M7245" s="169"/>
      <c r="N7245" s="148"/>
      <c r="O7245" s="106"/>
      <c r="P7245" s="43"/>
      <c r="Q7245" s="31"/>
      <c r="R7245" s="84"/>
      <c r="S7245" s="31"/>
      <c r="T7245" s="31"/>
      <c r="U7245" s="169"/>
      <c r="V7245" s="150"/>
      <c r="W7245" s="141" t="str" cm="1">
        <f t="array" ref="W7245">IF(SUM(LEN(B7245:V7245))=0,"",IF(OR(OR(ISBLANK(F7245),SUM(LEN(C7245),LEN(D7245))=0),AND(NOT(E7245="Unknown"),ISBLANK(J7245)),AND(NOT(O7245="Unknown"),ISBLANK(R7245))),"Missing Information", INDEX(Table15[Entire Service Line Classification], MATCH(SUMIFS(Table15[Unique ID],Table15[System-Owned Portion],E7245,Table15[If Material Anything Other than "Lead" in Column E,Was Material Ever Previously Lead?],G7245,Table15[Customer-Owned Portion],O7245),Table15[Unique ID],0),0)))</f>
        <v/>
      </c>
      <c r="X7245"/>
    </row>
    <row r="7246" spans="2:24" x14ac:dyDescent="0.25">
      <c r="B7246" s="146"/>
      <c r="C7246" s="31"/>
      <c r="D7246" s="31"/>
      <c r="E7246" s="44"/>
      <c r="F7246" s="43"/>
      <c r="G7246" s="84"/>
      <c r="H7246" s="31"/>
      <c r="I7246" s="208"/>
      <c r="J7246" s="84"/>
      <c r="K7246" s="31"/>
      <c r="L7246" s="31"/>
      <c r="M7246" s="169"/>
      <c r="N7246" s="148"/>
      <c r="O7246" s="106"/>
      <c r="P7246" s="43"/>
      <c r="Q7246" s="31"/>
      <c r="R7246" s="84"/>
      <c r="S7246" s="31"/>
      <c r="T7246" s="31"/>
      <c r="U7246" s="169"/>
      <c r="V7246" s="150"/>
      <c r="W7246" s="141" t="str" cm="1">
        <f t="array" ref="W7246">IF(SUM(LEN(B7246:V7246))=0,"",IF(OR(OR(ISBLANK(F7246),SUM(LEN(C7246),LEN(D7246))=0),AND(NOT(E7246="Unknown"),ISBLANK(J7246)),AND(NOT(O7246="Unknown"),ISBLANK(R7246))),"Missing Information", INDEX(Table15[Entire Service Line Classification], MATCH(SUMIFS(Table15[Unique ID],Table15[System-Owned Portion],E7246,Table15[If Material Anything Other than "Lead" in Column E,Was Material Ever Previously Lead?],G7246,Table15[Customer-Owned Portion],O7246),Table15[Unique ID],0),0)))</f>
        <v/>
      </c>
      <c r="X7246"/>
    </row>
    <row r="7247" spans="2:24" x14ac:dyDescent="0.25">
      <c r="B7247" s="146"/>
      <c r="C7247" s="31"/>
      <c r="D7247" s="31"/>
      <c r="E7247" s="44"/>
      <c r="F7247" s="43"/>
      <c r="G7247" s="84"/>
      <c r="H7247" s="31"/>
      <c r="I7247" s="208"/>
      <c r="J7247" s="84"/>
      <c r="K7247" s="31"/>
      <c r="L7247" s="31"/>
      <c r="M7247" s="169"/>
      <c r="N7247" s="148"/>
      <c r="O7247" s="106"/>
      <c r="P7247" s="43"/>
      <c r="Q7247" s="31"/>
      <c r="R7247" s="84"/>
      <c r="S7247" s="31"/>
      <c r="T7247" s="31"/>
      <c r="U7247" s="169"/>
      <c r="V7247" s="150"/>
      <c r="W7247" s="141" t="str" cm="1">
        <f t="array" ref="W7247">IF(SUM(LEN(B7247:V7247))=0,"",IF(OR(OR(ISBLANK(F7247),SUM(LEN(C7247),LEN(D7247))=0),AND(NOT(E7247="Unknown"),ISBLANK(J7247)),AND(NOT(O7247="Unknown"),ISBLANK(R7247))),"Missing Information", INDEX(Table15[Entire Service Line Classification], MATCH(SUMIFS(Table15[Unique ID],Table15[System-Owned Portion],E7247,Table15[If Material Anything Other than "Lead" in Column E,Was Material Ever Previously Lead?],G7247,Table15[Customer-Owned Portion],O7247),Table15[Unique ID],0),0)))</f>
        <v/>
      </c>
      <c r="X7247"/>
    </row>
    <row r="7248" spans="2:24" x14ac:dyDescent="0.25">
      <c r="B7248" s="146"/>
      <c r="C7248" s="31"/>
      <c r="D7248" s="31"/>
      <c r="E7248" s="44"/>
      <c r="F7248" s="43"/>
      <c r="G7248" s="84"/>
      <c r="H7248" s="31"/>
      <c r="I7248" s="208"/>
      <c r="J7248" s="84"/>
      <c r="K7248" s="31"/>
      <c r="L7248" s="31"/>
      <c r="M7248" s="169"/>
      <c r="N7248" s="148"/>
      <c r="O7248" s="106"/>
      <c r="P7248" s="43"/>
      <c r="Q7248" s="31"/>
      <c r="R7248" s="84"/>
      <c r="S7248" s="31"/>
      <c r="T7248" s="31"/>
      <c r="U7248" s="169"/>
      <c r="V7248" s="150"/>
      <c r="W7248" s="141" t="str" cm="1">
        <f t="array" ref="W7248">IF(SUM(LEN(B7248:V7248))=0,"",IF(OR(OR(ISBLANK(F7248),SUM(LEN(C7248),LEN(D7248))=0),AND(NOT(E7248="Unknown"),ISBLANK(J7248)),AND(NOT(O7248="Unknown"),ISBLANK(R7248))),"Missing Information", INDEX(Table15[Entire Service Line Classification], MATCH(SUMIFS(Table15[Unique ID],Table15[System-Owned Portion],E7248,Table15[If Material Anything Other than "Lead" in Column E,Was Material Ever Previously Lead?],G7248,Table15[Customer-Owned Portion],O7248),Table15[Unique ID],0),0)))</f>
        <v/>
      </c>
      <c r="X7248"/>
    </row>
    <row r="7249" spans="2:24" x14ac:dyDescent="0.25">
      <c r="B7249" s="146"/>
      <c r="C7249" s="31"/>
      <c r="D7249" s="31"/>
      <c r="E7249" s="44"/>
      <c r="F7249" s="43"/>
      <c r="G7249" s="84"/>
      <c r="H7249" s="31"/>
      <c r="I7249" s="208"/>
      <c r="J7249" s="84"/>
      <c r="K7249" s="31"/>
      <c r="L7249" s="31"/>
      <c r="M7249" s="169"/>
      <c r="N7249" s="148"/>
      <c r="O7249" s="106"/>
      <c r="P7249" s="43"/>
      <c r="Q7249" s="31"/>
      <c r="R7249" s="84"/>
      <c r="S7249" s="31"/>
      <c r="T7249" s="31"/>
      <c r="U7249" s="169"/>
      <c r="V7249" s="150"/>
      <c r="W7249" s="141" t="str" cm="1">
        <f t="array" ref="W7249">IF(SUM(LEN(B7249:V7249))=0,"",IF(OR(OR(ISBLANK(F7249),SUM(LEN(C7249),LEN(D7249))=0),AND(NOT(E7249="Unknown"),ISBLANK(J7249)),AND(NOT(O7249="Unknown"),ISBLANK(R7249))),"Missing Information", INDEX(Table15[Entire Service Line Classification], MATCH(SUMIFS(Table15[Unique ID],Table15[System-Owned Portion],E7249,Table15[If Material Anything Other than "Lead" in Column E,Was Material Ever Previously Lead?],G7249,Table15[Customer-Owned Portion],O7249),Table15[Unique ID],0),0)))</f>
        <v/>
      </c>
      <c r="X7249"/>
    </row>
    <row r="7250" spans="2:24" x14ac:dyDescent="0.25">
      <c r="B7250" s="146"/>
      <c r="C7250" s="31"/>
      <c r="D7250" s="31"/>
      <c r="E7250" s="44"/>
      <c r="F7250" s="43"/>
      <c r="G7250" s="84"/>
      <c r="H7250" s="31"/>
      <c r="I7250" s="208"/>
      <c r="J7250" s="84"/>
      <c r="K7250" s="31"/>
      <c r="L7250" s="31"/>
      <c r="M7250" s="169"/>
      <c r="N7250" s="148"/>
      <c r="O7250" s="106"/>
      <c r="P7250" s="43"/>
      <c r="Q7250" s="31"/>
      <c r="R7250" s="84"/>
      <c r="S7250" s="31"/>
      <c r="T7250" s="31"/>
      <c r="U7250" s="169"/>
      <c r="V7250" s="150"/>
      <c r="W7250" s="141" t="str" cm="1">
        <f t="array" ref="W7250">IF(SUM(LEN(B7250:V7250))=0,"",IF(OR(OR(ISBLANK(F7250),SUM(LEN(C7250),LEN(D7250))=0),AND(NOT(E7250="Unknown"),ISBLANK(J7250)),AND(NOT(O7250="Unknown"),ISBLANK(R7250))),"Missing Information", INDEX(Table15[Entire Service Line Classification], MATCH(SUMIFS(Table15[Unique ID],Table15[System-Owned Portion],E7250,Table15[If Material Anything Other than "Lead" in Column E,Was Material Ever Previously Lead?],G7250,Table15[Customer-Owned Portion],O7250),Table15[Unique ID],0),0)))</f>
        <v/>
      </c>
      <c r="X7250"/>
    </row>
    <row r="7251" spans="2:24" x14ac:dyDescent="0.25">
      <c r="B7251" s="146"/>
      <c r="C7251" s="31"/>
      <c r="D7251" s="31"/>
      <c r="E7251" s="44"/>
      <c r="F7251" s="43"/>
      <c r="G7251" s="84"/>
      <c r="H7251" s="31"/>
      <c r="I7251" s="208"/>
      <c r="J7251" s="84"/>
      <c r="K7251" s="31"/>
      <c r="L7251" s="31"/>
      <c r="M7251" s="169"/>
      <c r="N7251" s="148"/>
      <c r="O7251" s="106"/>
      <c r="P7251" s="43"/>
      <c r="Q7251" s="31"/>
      <c r="R7251" s="84"/>
      <c r="S7251" s="31"/>
      <c r="T7251" s="31"/>
      <c r="U7251" s="169"/>
      <c r="V7251" s="150"/>
      <c r="W7251" s="141" t="str" cm="1">
        <f t="array" ref="W7251">IF(SUM(LEN(B7251:V7251))=0,"",IF(OR(OR(ISBLANK(F7251),SUM(LEN(C7251),LEN(D7251))=0),AND(NOT(E7251="Unknown"),ISBLANK(J7251)),AND(NOT(O7251="Unknown"),ISBLANK(R7251))),"Missing Information", INDEX(Table15[Entire Service Line Classification], MATCH(SUMIFS(Table15[Unique ID],Table15[System-Owned Portion],E7251,Table15[If Material Anything Other than "Lead" in Column E,Was Material Ever Previously Lead?],G7251,Table15[Customer-Owned Portion],O7251),Table15[Unique ID],0),0)))</f>
        <v/>
      </c>
      <c r="X7251"/>
    </row>
    <row r="7252" spans="2:24" x14ac:dyDescent="0.25">
      <c r="B7252" s="146"/>
      <c r="C7252" s="31"/>
      <c r="D7252" s="31"/>
      <c r="E7252" s="44"/>
      <c r="F7252" s="43"/>
      <c r="G7252" s="84"/>
      <c r="H7252" s="31"/>
      <c r="I7252" s="208"/>
      <c r="J7252" s="84"/>
      <c r="K7252" s="31"/>
      <c r="L7252" s="31"/>
      <c r="M7252" s="169"/>
      <c r="N7252" s="148"/>
      <c r="O7252" s="106"/>
      <c r="P7252" s="43"/>
      <c r="Q7252" s="31"/>
      <c r="R7252" s="84"/>
      <c r="S7252" s="31"/>
      <c r="T7252" s="31"/>
      <c r="U7252" s="169"/>
      <c r="V7252" s="150"/>
      <c r="W7252" s="141" t="str" cm="1">
        <f t="array" ref="W7252">IF(SUM(LEN(B7252:V7252))=0,"",IF(OR(OR(ISBLANK(F7252),SUM(LEN(C7252),LEN(D7252))=0),AND(NOT(E7252="Unknown"),ISBLANK(J7252)),AND(NOT(O7252="Unknown"),ISBLANK(R7252))),"Missing Information", INDEX(Table15[Entire Service Line Classification], MATCH(SUMIFS(Table15[Unique ID],Table15[System-Owned Portion],E7252,Table15[If Material Anything Other than "Lead" in Column E,Was Material Ever Previously Lead?],G7252,Table15[Customer-Owned Portion],O7252),Table15[Unique ID],0),0)))</f>
        <v/>
      </c>
      <c r="X7252"/>
    </row>
    <row r="7253" spans="2:24" x14ac:dyDescent="0.25">
      <c r="B7253" s="146"/>
      <c r="C7253" s="31"/>
      <c r="D7253" s="31"/>
      <c r="E7253" s="44"/>
      <c r="F7253" s="43"/>
      <c r="G7253" s="84"/>
      <c r="H7253" s="31"/>
      <c r="I7253" s="208"/>
      <c r="J7253" s="84"/>
      <c r="K7253" s="31"/>
      <c r="L7253" s="31"/>
      <c r="M7253" s="169"/>
      <c r="N7253" s="148"/>
      <c r="O7253" s="106"/>
      <c r="P7253" s="43"/>
      <c r="Q7253" s="31"/>
      <c r="R7253" s="84"/>
      <c r="S7253" s="31"/>
      <c r="T7253" s="31"/>
      <c r="U7253" s="169"/>
      <c r="V7253" s="150"/>
      <c r="W7253" s="141" t="str" cm="1">
        <f t="array" ref="W7253">IF(SUM(LEN(B7253:V7253))=0,"",IF(OR(OR(ISBLANK(F7253),SUM(LEN(C7253),LEN(D7253))=0),AND(NOT(E7253="Unknown"),ISBLANK(J7253)),AND(NOT(O7253="Unknown"),ISBLANK(R7253))),"Missing Information", INDEX(Table15[Entire Service Line Classification], MATCH(SUMIFS(Table15[Unique ID],Table15[System-Owned Portion],E7253,Table15[If Material Anything Other than "Lead" in Column E,Was Material Ever Previously Lead?],G7253,Table15[Customer-Owned Portion],O7253),Table15[Unique ID],0),0)))</f>
        <v/>
      </c>
      <c r="X7253"/>
    </row>
    <row r="7254" spans="2:24" x14ac:dyDescent="0.25">
      <c r="B7254" s="146"/>
      <c r="C7254" s="31"/>
      <c r="D7254" s="31"/>
      <c r="E7254" s="44"/>
      <c r="F7254" s="43"/>
      <c r="G7254" s="84"/>
      <c r="H7254" s="31"/>
      <c r="I7254" s="208"/>
      <c r="J7254" s="84"/>
      <c r="K7254" s="31"/>
      <c r="L7254" s="31"/>
      <c r="M7254" s="169"/>
      <c r="N7254" s="148"/>
      <c r="O7254" s="106"/>
      <c r="P7254" s="43"/>
      <c r="Q7254" s="31"/>
      <c r="R7254" s="84"/>
      <c r="S7254" s="31"/>
      <c r="T7254" s="31"/>
      <c r="U7254" s="169"/>
      <c r="V7254" s="150"/>
      <c r="W7254" s="141" t="str" cm="1">
        <f t="array" ref="W7254">IF(SUM(LEN(B7254:V7254))=0,"",IF(OR(OR(ISBLANK(F7254),SUM(LEN(C7254),LEN(D7254))=0),AND(NOT(E7254="Unknown"),ISBLANK(J7254)),AND(NOT(O7254="Unknown"),ISBLANK(R7254))),"Missing Information", INDEX(Table15[Entire Service Line Classification], MATCH(SUMIFS(Table15[Unique ID],Table15[System-Owned Portion],E7254,Table15[If Material Anything Other than "Lead" in Column E,Was Material Ever Previously Lead?],G7254,Table15[Customer-Owned Portion],O7254),Table15[Unique ID],0),0)))</f>
        <v/>
      </c>
      <c r="X7254"/>
    </row>
    <row r="7255" spans="2:24" x14ac:dyDescent="0.25">
      <c r="B7255" s="146"/>
      <c r="C7255" s="31"/>
      <c r="D7255" s="31"/>
      <c r="E7255" s="44"/>
      <c r="F7255" s="43"/>
      <c r="G7255" s="84"/>
      <c r="H7255" s="31"/>
      <c r="I7255" s="208"/>
      <c r="J7255" s="84"/>
      <c r="K7255" s="31"/>
      <c r="L7255" s="31"/>
      <c r="M7255" s="169"/>
      <c r="N7255" s="148"/>
      <c r="O7255" s="106"/>
      <c r="P7255" s="43"/>
      <c r="Q7255" s="31"/>
      <c r="R7255" s="84"/>
      <c r="S7255" s="31"/>
      <c r="T7255" s="31"/>
      <c r="U7255" s="169"/>
      <c r="V7255" s="150"/>
      <c r="W7255" s="141" t="str" cm="1">
        <f t="array" ref="W7255">IF(SUM(LEN(B7255:V7255))=0,"",IF(OR(OR(ISBLANK(F7255),SUM(LEN(C7255),LEN(D7255))=0),AND(NOT(E7255="Unknown"),ISBLANK(J7255)),AND(NOT(O7255="Unknown"),ISBLANK(R7255))),"Missing Information", INDEX(Table15[Entire Service Line Classification], MATCH(SUMIFS(Table15[Unique ID],Table15[System-Owned Portion],E7255,Table15[If Material Anything Other than "Lead" in Column E,Was Material Ever Previously Lead?],G7255,Table15[Customer-Owned Portion],O7255),Table15[Unique ID],0),0)))</f>
        <v/>
      </c>
      <c r="X7255"/>
    </row>
    <row r="7256" spans="2:24" x14ac:dyDescent="0.25">
      <c r="B7256" s="146"/>
      <c r="C7256" s="31"/>
      <c r="D7256" s="31"/>
      <c r="E7256" s="44"/>
      <c r="F7256" s="43"/>
      <c r="G7256" s="84"/>
      <c r="H7256" s="31"/>
      <c r="I7256" s="208"/>
      <c r="J7256" s="84"/>
      <c r="K7256" s="31"/>
      <c r="L7256" s="31"/>
      <c r="M7256" s="169"/>
      <c r="N7256" s="148"/>
      <c r="O7256" s="106"/>
      <c r="P7256" s="43"/>
      <c r="Q7256" s="31"/>
      <c r="R7256" s="84"/>
      <c r="S7256" s="31"/>
      <c r="T7256" s="31"/>
      <c r="U7256" s="169"/>
      <c r="V7256" s="150"/>
      <c r="W7256" s="141" t="str" cm="1">
        <f t="array" ref="W7256">IF(SUM(LEN(B7256:V7256))=0,"",IF(OR(OR(ISBLANK(F7256),SUM(LEN(C7256),LEN(D7256))=0),AND(NOT(E7256="Unknown"),ISBLANK(J7256)),AND(NOT(O7256="Unknown"),ISBLANK(R7256))),"Missing Information", INDEX(Table15[Entire Service Line Classification], MATCH(SUMIFS(Table15[Unique ID],Table15[System-Owned Portion],E7256,Table15[If Material Anything Other than "Lead" in Column E,Was Material Ever Previously Lead?],G7256,Table15[Customer-Owned Portion],O7256),Table15[Unique ID],0),0)))</f>
        <v/>
      </c>
      <c r="X7256"/>
    </row>
    <row r="7257" spans="2:24" x14ac:dyDescent="0.25">
      <c r="B7257" s="146"/>
      <c r="C7257" s="31"/>
      <c r="D7257" s="31"/>
      <c r="E7257" s="44"/>
      <c r="F7257" s="43"/>
      <c r="G7257" s="84"/>
      <c r="H7257" s="31"/>
      <c r="I7257" s="208"/>
      <c r="J7257" s="84"/>
      <c r="K7257" s="31"/>
      <c r="L7257" s="31"/>
      <c r="M7257" s="169"/>
      <c r="N7257" s="148"/>
      <c r="O7257" s="106"/>
      <c r="P7257" s="43"/>
      <c r="Q7257" s="31"/>
      <c r="R7257" s="84"/>
      <c r="S7257" s="31"/>
      <c r="T7257" s="31"/>
      <c r="U7257" s="169"/>
      <c r="V7257" s="150"/>
      <c r="W7257" s="141" t="str" cm="1">
        <f t="array" ref="W7257">IF(SUM(LEN(B7257:V7257))=0,"",IF(OR(OR(ISBLANK(F7257),SUM(LEN(C7257),LEN(D7257))=0),AND(NOT(E7257="Unknown"),ISBLANK(J7257)),AND(NOT(O7257="Unknown"),ISBLANK(R7257))),"Missing Information", INDEX(Table15[Entire Service Line Classification], MATCH(SUMIFS(Table15[Unique ID],Table15[System-Owned Portion],E7257,Table15[If Material Anything Other than "Lead" in Column E,Was Material Ever Previously Lead?],G7257,Table15[Customer-Owned Portion],O7257),Table15[Unique ID],0),0)))</f>
        <v/>
      </c>
      <c r="X7257"/>
    </row>
    <row r="7258" spans="2:24" x14ac:dyDescent="0.25">
      <c r="B7258" s="146"/>
      <c r="C7258" s="31"/>
      <c r="D7258" s="31"/>
      <c r="E7258" s="44"/>
      <c r="F7258" s="43"/>
      <c r="G7258" s="84"/>
      <c r="H7258" s="31"/>
      <c r="I7258" s="208"/>
      <c r="J7258" s="84"/>
      <c r="K7258" s="31"/>
      <c r="L7258" s="31"/>
      <c r="M7258" s="169"/>
      <c r="N7258" s="148"/>
      <c r="O7258" s="106"/>
      <c r="P7258" s="43"/>
      <c r="Q7258" s="31"/>
      <c r="R7258" s="84"/>
      <c r="S7258" s="31"/>
      <c r="T7258" s="31"/>
      <c r="U7258" s="169"/>
      <c r="V7258" s="150"/>
      <c r="W7258" s="141" t="str" cm="1">
        <f t="array" ref="W7258">IF(SUM(LEN(B7258:V7258))=0,"",IF(OR(OR(ISBLANK(F7258),SUM(LEN(C7258),LEN(D7258))=0),AND(NOT(E7258="Unknown"),ISBLANK(J7258)),AND(NOT(O7258="Unknown"),ISBLANK(R7258))),"Missing Information", INDEX(Table15[Entire Service Line Classification], MATCH(SUMIFS(Table15[Unique ID],Table15[System-Owned Portion],E7258,Table15[If Material Anything Other than "Lead" in Column E,Was Material Ever Previously Lead?],G7258,Table15[Customer-Owned Portion],O7258),Table15[Unique ID],0),0)))</f>
        <v/>
      </c>
      <c r="X7258"/>
    </row>
    <row r="7259" spans="2:24" x14ac:dyDescent="0.25">
      <c r="B7259" s="146"/>
      <c r="C7259" s="31"/>
      <c r="D7259" s="31"/>
      <c r="E7259" s="44"/>
      <c r="F7259" s="43"/>
      <c r="G7259" s="84"/>
      <c r="H7259" s="31"/>
      <c r="I7259" s="208"/>
      <c r="J7259" s="84"/>
      <c r="K7259" s="31"/>
      <c r="L7259" s="31"/>
      <c r="M7259" s="169"/>
      <c r="N7259" s="148"/>
      <c r="O7259" s="106"/>
      <c r="P7259" s="43"/>
      <c r="Q7259" s="31"/>
      <c r="R7259" s="84"/>
      <c r="S7259" s="31"/>
      <c r="T7259" s="31"/>
      <c r="U7259" s="169"/>
      <c r="V7259" s="150"/>
      <c r="W7259" s="141" t="str" cm="1">
        <f t="array" ref="W7259">IF(SUM(LEN(B7259:V7259))=0,"",IF(OR(OR(ISBLANK(F7259),SUM(LEN(C7259),LEN(D7259))=0),AND(NOT(E7259="Unknown"),ISBLANK(J7259)),AND(NOT(O7259="Unknown"),ISBLANK(R7259))),"Missing Information", INDEX(Table15[Entire Service Line Classification], MATCH(SUMIFS(Table15[Unique ID],Table15[System-Owned Portion],E7259,Table15[If Material Anything Other than "Lead" in Column E,Was Material Ever Previously Lead?],G7259,Table15[Customer-Owned Portion],O7259),Table15[Unique ID],0),0)))</f>
        <v/>
      </c>
      <c r="X7259"/>
    </row>
    <row r="7260" spans="2:24" x14ac:dyDescent="0.25">
      <c r="B7260" s="146"/>
      <c r="C7260" s="31"/>
      <c r="D7260" s="31"/>
      <c r="E7260" s="44"/>
      <c r="F7260" s="43"/>
      <c r="G7260" s="84"/>
      <c r="H7260" s="31"/>
      <c r="I7260" s="208"/>
      <c r="J7260" s="84"/>
      <c r="K7260" s="31"/>
      <c r="L7260" s="31"/>
      <c r="M7260" s="169"/>
      <c r="N7260" s="148"/>
      <c r="O7260" s="106"/>
      <c r="P7260" s="43"/>
      <c r="Q7260" s="31"/>
      <c r="R7260" s="84"/>
      <c r="S7260" s="31"/>
      <c r="T7260" s="31"/>
      <c r="U7260" s="169"/>
      <c r="V7260" s="150"/>
      <c r="W7260" s="141" t="str" cm="1">
        <f t="array" ref="W7260">IF(SUM(LEN(B7260:V7260))=0,"",IF(OR(OR(ISBLANK(F7260),SUM(LEN(C7260),LEN(D7260))=0),AND(NOT(E7260="Unknown"),ISBLANK(J7260)),AND(NOT(O7260="Unknown"),ISBLANK(R7260))),"Missing Information", INDEX(Table15[Entire Service Line Classification], MATCH(SUMIFS(Table15[Unique ID],Table15[System-Owned Portion],E7260,Table15[If Material Anything Other than "Lead" in Column E,Was Material Ever Previously Lead?],G7260,Table15[Customer-Owned Portion],O7260),Table15[Unique ID],0),0)))</f>
        <v/>
      </c>
      <c r="X7260"/>
    </row>
    <row r="7261" spans="2:24" x14ac:dyDescent="0.25">
      <c r="B7261" s="146"/>
      <c r="C7261" s="31"/>
      <c r="D7261" s="31"/>
      <c r="E7261" s="44"/>
      <c r="F7261" s="43"/>
      <c r="G7261" s="84"/>
      <c r="H7261" s="31"/>
      <c r="I7261" s="208"/>
      <c r="J7261" s="84"/>
      <c r="K7261" s="31"/>
      <c r="L7261" s="31"/>
      <c r="M7261" s="169"/>
      <c r="N7261" s="148"/>
      <c r="O7261" s="106"/>
      <c r="P7261" s="43"/>
      <c r="Q7261" s="31"/>
      <c r="R7261" s="84"/>
      <c r="S7261" s="31"/>
      <c r="T7261" s="31"/>
      <c r="U7261" s="169"/>
      <c r="V7261" s="150"/>
      <c r="W7261" s="141" t="str" cm="1">
        <f t="array" ref="W7261">IF(SUM(LEN(B7261:V7261))=0,"",IF(OR(OR(ISBLANK(F7261),SUM(LEN(C7261),LEN(D7261))=0),AND(NOT(E7261="Unknown"),ISBLANK(J7261)),AND(NOT(O7261="Unknown"),ISBLANK(R7261))),"Missing Information", INDEX(Table15[Entire Service Line Classification], MATCH(SUMIFS(Table15[Unique ID],Table15[System-Owned Portion],E7261,Table15[If Material Anything Other than "Lead" in Column E,Was Material Ever Previously Lead?],G7261,Table15[Customer-Owned Portion],O7261),Table15[Unique ID],0),0)))</f>
        <v/>
      </c>
      <c r="X7261"/>
    </row>
    <row r="7262" spans="2:24" x14ac:dyDescent="0.25">
      <c r="B7262" s="146"/>
      <c r="C7262" s="31"/>
      <c r="D7262" s="31"/>
      <c r="E7262" s="44"/>
      <c r="F7262" s="43"/>
      <c r="G7262" s="84"/>
      <c r="H7262" s="31"/>
      <c r="I7262" s="208"/>
      <c r="J7262" s="84"/>
      <c r="K7262" s="31"/>
      <c r="L7262" s="31"/>
      <c r="M7262" s="169"/>
      <c r="N7262" s="148"/>
      <c r="O7262" s="106"/>
      <c r="P7262" s="43"/>
      <c r="Q7262" s="31"/>
      <c r="R7262" s="84"/>
      <c r="S7262" s="31"/>
      <c r="T7262" s="31"/>
      <c r="U7262" s="169"/>
      <c r="V7262" s="150"/>
      <c r="W7262" s="141" t="str" cm="1">
        <f t="array" ref="W7262">IF(SUM(LEN(B7262:V7262))=0,"",IF(OR(OR(ISBLANK(F7262),SUM(LEN(C7262),LEN(D7262))=0),AND(NOT(E7262="Unknown"),ISBLANK(J7262)),AND(NOT(O7262="Unknown"),ISBLANK(R7262))),"Missing Information", INDEX(Table15[Entire Service Line Classification], MATCH(SUMIFS(Table15[Unique ID],Table15[System-Owned Portion],E7262,Table15[If Material Anything Other than "Lead" in Column E,Was Material Ever Previously Lead?],G7262,Table15[Customer-Owned Portion],O7262),Table15[Unique ID],0),0)))</f>
        <v/>
      </c>
      <c r="X7262"/>
    </row>
    <row r="7263" spans="2:24" x14ac:dyDescent="0.25">
      <c r="B7263" s="146"/>
      <c r="C7263" s="31"/>
      <c r="D7263" s="31"/>
      <c r="E7263" s="44"/>
      <c r="F7263" s="43"/>
      <c r="G7263" s="84"/>
      <c r="H7263" s="31"/>
      <c r="I7263" s="208"/>
      <c r="J7263" s="84"/>
      <c r="K7263" s="31"/>
      <c r="L7263" s="31"/>
      <c r="M7263" s="169"/>
      <c r="N7263" s="148"/>
      <c r="O7263" s="106"/>
      <c r="P7263" s="43"/>
      <c r="Q7263" s="31"/>
      <c r="R7263" s="84"/>
      <c r="S7263" s="31"/>
      <c r="T7263" s="31"/>
      <c r="U7263" s="169"/>
      <c r="V7263" s="150"/>
      <c r="W7263" s="141" t="str" cm="1">
        <f t="array" ref="W7263">IF(SUM(LEN(B7263:V7263))=0,"",IF(OR(OR(ISBLANK(F7263),SUM(LEN(C7263),LEN(D7263))=0),AND(NOT(E7263="Unknown"),ISBLANK(J7263)),AND(NOT(O7263="Unknown"),ISBLANK(R7263))),"Missing Information", INDEX(Table15[Entire Service Line Classification], MATCH(SUMIFS(Table15[Unique ID],Table15[System-Owned Portion],E7263,Table15[If Material Anything Other than "Lead" in Column E,Was Material Ever Previously Lead?],G7263,Table15[Customer-Owned Portion],O7263),Table15[Unique ID],0),0)))</f>
        <v/>
      </c>
      <c r="X7263"/>
    </row>
    <row r="7264" spans="2:24" x14ac:dyDescent="0.25">
      <c r="B7264" s="146"/>
      <c r="C7264" s="31"/>
      <c r="D7264" s="31"/>
      <c r="E7264" s="44"/>
      <c r="F7264" s="43"/>
      <c r="G7264" s="84"/>
      <c r="H7264" s="31"/>
      <c r="I7264" s="208"/>
      <c r="J7264" s="84"/>
      <c r="K7264" s="31"/>
      <c r="L7264" s="31"/>
      <c r="M7264" s="169"/>
      <c r="N7264" s="148"/>
      <c r="O7264" s="106"/>
      <c r="P7264" s="43"/>
      <c r="Q7264" s="31"/>
      <c r="R7264" s="84"/>
      <c r="S7264" s="31"/>
      <c r="T7264" s="31"/>
      <c r="U7264" s="169"/>
      <c r="V7264" s="150"/>
      <c r="W7264" s="141" t="str" cm="1">
        <f t="array" ref="W7264">IF(SUM(LEN(B7264:V7264))=0,"",IF(OR(OR(ISBLANK(F7264),SUM(LEN(C7264),LEN(D7264))=0),AND(NOT(E7264="Unknown"),ISBLANK(J7264)),AND(NOT(O7264="Unknown"),ISBLANK(R7264))),"Missing Information", INDEX(Table15[Entire Service Line Classification], MATCH(SUMIFS(Table15[Unique ID],Table15[System-Owned Portion],E7264,Table15[If Material Anything Other than "Lead" in Column E,Was Material Ever Previously Lead?],G7264,Table15[Customer-Owned Portion],O7264),Table15[Unique ID],0),0)))</f>
        <v/>
      </c>
      <c r="X7264"/>
    </row>
    <row r="7265" spans="2:24" x14ac:dyDescent="0.25">
      <c r="B7265" s="146"/>
      <c r="C7265" s="31"/>
      <c r="D7265" s="31"/>
      <c r="E7265" s="44"/>
      <c r="F7265" s="43"/>
      <c r="G7265" s="84"/>
      <c r="H7265" s="31"/>
      <c r="I7265" s="208"/>
      <c r="J7265" s="84"/>
      <c r="K7265" s="31"/>
      <c r="L7265" s="31"/>
      <c r="M7265" s="169"/>
      <c r="N7265" s="148"/>
      <c r="O7265" s="106"/>
      <c r="P7265" s="43"/>
      <c r="Q7265" s="31"/>
      <c r="R7265" s="84"/>
      <c r="S7265" s="31"/>
      <c r="T7265" s="31"/>
      <c r="U7265" s="169"/>
      <c r="V7265" s="150"/>
      <c r="W7265" s="141" t="str" cm="1">
        <f t="array" ref="W7265">IF(SUM(LEN(B7265:V7265))=0,"",IF(OR(OR(ISBLANK(F7265),SUM(LEN(C7265),LEN(D7265))=0),AND(NOT(E7265="Unknown"),ISBLANK(J7265)),AND(NOT(O7265="Unknown"),ISBLANK(R7265))),"Missing Information", INDEX(Table15[Entire Service Line Classification], MATCH(SUMIFS(Table15[Unique ID],Table15[System-Owned Portion],E7265,Table15[If Material Anything Other than "Lead" in Column E,Was Material Ever Previously Lead?],G7265,Table15[Customer-Owned Portion],O7265),Table15[Unique ID],0),0)))</f>
        <v/>
      </c>
      <c r="X7265"/>
    </row>
    <row r="7266" spans="2:24" x14ac:dyDescent="0.25">
      <c r="B7266" s="146"/>
      <c r="C7266" s="31"/>
      <c r="D7266" s="31"/>
      <c r="E7266" s="44"/>
      <c r="F7266" s="43"/>
      <c r="G7266" s="84"/>
      <c r="H7266" s="31"/>
      <c r="I7266" s="208"/>
      <c r="J7266" s="84"/>
      <c r="K7266" s="31"/>
      <c r="L7266" s="31"/>
      <c r="M7266" s="169"/>
      <c r="N7266" s="148"/>
      <c r="O7266" s="106"/>
      <c r="P7266" s="43"/>
      <c r="Q7266" s="31"/>
      <c r="R7266" s="84"/>
      <c r="S7266" s="31"/>
      <c r="T7266" s="31"/>
      <c r="U7266" s="169"/>
      <c r="V7266" s="150"/>
      <c r="W7266" s="141" t="str" cm="1">
        <f t="array" ref="W7266">IF(SUM(LEN(B7266:V7266))=0,"",IF(OR(OR(ISBLANK(F7266),SUM(LEN(C7266),LEN(D7266))=0),AND(NOT(E7266="Unknown"),ISBLANK(J7266)),AND(NOT(O7266="Unknown"),ISBLANK(R7266))),"Missing Information", INDEX(Table15[Entire Service Line Classification], MATCH(SUMIFS(Table15[Unique ID],Table15[System-Owned Portion],E7266,Table15[If Material Anything Other than "Lead" in Column E,Was Material Ever Previously Lead?],G7266,Table15[Customer-Owned Portion],O7266),Table15[Unique ID],0),0)))</f>
        <v/>
      </c>
      <c r="X7266"/>
    </row>
    <row r="7267" spans="2:24" x14ac:dyDescent="0.25">
      <c r="B7267" s="146"/>
      <c r="C7267" s="31"/>
      <c r="D7267" s="31"/>
      <c r="E7267" s="44"/>
      <c r="F7267" s="43"/>
      <c r="G7267" s="84"/>
      <c r="H7267" s="31"/>
      <c r="I7267" s="208"/>
      <c r="J7267" s="84"/>
      <c r="K7267" s="31"/>
      <c r="L7267" s="31"/>
      <c r="M7267" s="169"/>
      <c r="N7267" s="148"/>
      <c r="O7267" s="106"/>
      <c r="P7267" s="43"/>
      <c r="Q7267" s="31"/>
      <c r="R7267" s="84"/>
      <c r="S7267" s="31"/>
      <c r="T7267" s="31"/>
      <c r="U7267" s="169"/>
      <c r="V7267" s="150"/>
      <c r="W7267" s="141" t="str" cm="1">
        <f t="array" ref="W7267">IF(SUM(LEN(B7267:V7267))=0,"",IF(OR(OR(ISBLANK(F7267),SUM(LEN(C7267),LEN(D7267))=0),AND(NOT(E7267="Unknown"),ISBLANK(J7267)),AND(NOT(O7267="Unknown"),ISBLANK(R7267))),"Missing Information", INDEX(Table15[Entire Service Line Classification], MATCH(SUMIFS(Table15[Unique ID],Table15[System-Owned Portion],E7267,Table15[If Material Anything Other than "Lead" in Column E,Was Material Ever Previously Lead?],G7267,Table15[Customer-Owned Portion],O7267),Table15[Unique ID],0),0)))</f>
        <v/>
      </c>
      <c r="X7267"/>
    </row>
    <row r="7268" spans="2:24" x14ac:dyDescent="0.25">
      <c r="B7268" s="146"/>
      <c r="C7268" s="31"/>
      <c r="D7268" s="31"/>
      <c r="E7268" s="44"/>
      <c r="F7268" s="43"/>
      <c r="G7268" s="84"/>
      <c r="H7268" s="31"/>
      <c r="I7268" s="208"/>
      <c r="J7268" s="84"/>
      <c r="K7268" s="31"/>
      <c r="L7268" s="31"/>
      <c r="M7268" s="169"/>
      <c r="N7268" s="148"/>
      <c r="O7268" s="106"/>
      <c r="P7268" s="43"/>
      <c r="Q7268" s="31"/>
      <c r="R7268" s="84"/>
      <c r="S7268" s="31"/>
      <c r="T7268" s="31"/>
      <c r="U7268" s="169"/>
      <c r="V7268" s="150"/>
      <c r="W7268" s="141" t="str" cm="1">
        <f t="array" ref="W7268">IF(SUM(LEN(B7268:V7268))=0,"",IF(OR(OR(ISBLANK(F7268),SUM(LEN(C7268),LEN(D7268))=0),AND(NOT(E7268="Unknown"),ISBLANK(J7268)),AND(NOT(O7268="Unknown"),ISBLANK(R7268))),"Missing Information", INDEX(Table15[Entire Service Line Classification], MATCH(SUMIFS(Table15[Unique ID],Table15[System-Owned Portion],E7268,Table15[If Material Anything Other than "Lead" in Column E,Was Material Ever Previously Lead?],G7268,Table15[Customer-Owned Portion],O7268),Table15[Unique ID],0),0)))</f>
        <v/>
      </c>
      <c r="X7268"/>
    </row>
    <row r="7269" spans="2:24" x14ac:dyDescent="0.25">
      <c r="B7269" s="146"/>
      <c r="C7269" s="31"/>
      <c r="D7269" s="31"/>
      <c r="E7269" s="44"/>
      <c r="F7269" s="43"/>
      <c r="G7269" s="84"/>
      <c r="H7269" s="31"/>
      <c r="I7269" s="208"/>
      <c r="J7269" s="84"/>
      <c r="K7269" s="31"/>
      <c r="L7269" s="31"/>
      <c r="M7269" s="169"/>
      <c r="N7269" s="148"/>
      <c r="O7269" s="106"/>
      <c r="P7269" s="43"/>
      <c r="Q7269" s="31"/>
      <c r="R7269" s="84"/>
      <c r="S7269" s="31"/>
      <c r="T7269" s="31"/>
      <c r="U7269" s="169"/>
      <c r="V7269" s="150"/>
      <c r="W7269" s="141" t="str" cm="1">
        <f t="array" ref="W7269">IF(SUM(LEN(B7269:V7269))=0,"",IF(OR(OR(ISBLANK(F7269),SUM(LEN(C7269),LEN(D7269))=0),AND(NOT(E7269="Unknown"),ISBLANK(J7269)),AND(NOT(O7269="Unknown"),ISBLANK(R7269))),"Missing Information", INDEX(Table15[Entire Service Line Classification], MATCH(SUMIFS(Table15[Unique ID],Table15[System-Owned Portion],E7269,Table15[If Material Anything Other than "Lead" in Column E,Was Material Ever Previously Lead?],G7269,Table15[Customer-Owned Portion],O7269),Table15[Unique ID],0),0)))</f>
        <v/>
      </c>
      <c r="X7269"/>
    </row>
    <row r="7270" spans="2:24" x14ac:dyDescent="0.25">
      <c r="B7270" s="146"/>
      <c r="C7270" s="31"/>
      <c r="D7270" s="31"/>
      <c r="E7270" s="44"/>
      <c r="F7270" s="43"/>
      <c r="G7270" s="84"/>
      <c r="H7270" s="31"/>
      <c r="I7270" s="208"/>
      <c r="J7270" s="84"/>
      <c r="K7270" s="31"/>
      <c r="L7270" s="31"/>
      <c r="M7270" s="169"/>
      <c r="N7270" s="148"/>
      <c r="O7270" s="106"/>
      <c r="P7270" s="43"/>
      <c r="Q7270" s="31"/>
      <c r="R7270" s="84"/>
      <c r="S7270" s="31"/>
      <c r="T7270" s="31"/>
      <c r="U7270" s="169"/>
      <c r="V7270" s="150"/>
      <c r="W7270" s="141" t="str" cm="1">
        <f t="array" ref="W7270">IF(SUM(LEN(B7270:V7270))=0,"",IF(OR(OR(ISBLANK(F7270),SUM(LEN(C7270),LEN(D7270))=0),AND(NOT(E7270="Unknown"),ISBLANK(J7270)),AND(NOT(O7270="Unknown"),ISBLANK(R7270))),"Missing Information", INDEX(Table15[Entire Service Line Classification], MATCH(SUMIFS(Table15[Unique ID],Table15[System-Owned Portion],E7270,Table15[If Material Anything Other than "Lead" in Column E,Was Material Ever Previously Lead?],G7270,Table15[Customer-Owned Portion],O7270),Table15[Unique ID],0),0)))</f>
        <v/>
      </c>
      <c r="X7270"/>
    </row>
    <row r="7271" spans="2:24" x14ac:dyDescent="0.25">
      <c r="B7271" s="146"/>
      <c r="C7271" s="31"/>
      <c r="D7271" s="31"/>
      <c r="E7271" s="44"/>
      <c r="F7271" s="43"/>
      <c r="G7271" s="84"/>
      <c r="H7271" s="31"/>
      <c r="I7271" s="208"/>
      <c r="J7271" s="84"/>
      <c r="K7271" s="31"/>
      <c r="L7271" s="31"/>
      <c r="M7271" s="169"/>
      <c r="N7271" s="148"/>
      <c r="O7271" s="106"/>
      <c r="P7271" s="43"/>
      <c r="Q7271" s="31"/>
      <c r="R7271" s="84"/>
      <c r="S7271" s="31"/>
      <c r="T7271" s="31"/>
      <c r="U7271" s="169"/>
      <c r="V7271" s="150"/>
      <c r="W7271" s="141" t="str" cm="1">
        <f t="array" ref="W7271">IF(SUM(LEN(B7271:V7271))=0,"",IF(OR(OR(ISBLANK(F7271),SUM(LEN(C7271),LEN(D7271))=0),AND(NOT(E7271="Unknown"),ISBLANK(J7271)),AND(NOT(O7271="Unknown"),ISBLANK(R7271))),"Missing Information", INDEX(Table15[Entire Service Line Classification], MATCH(SUMIFS(Table15[Unique ID],Table15[System-Owned Portion],E7271,Table15[If Material Anything Other than "Lead" in Column E,Was Material Ever Previously Lead?],G7271,Table15[Customer-Owned Portion],O7271),Table15[Unique ID],0),0)))</f>
        <v/>
      </c>
      <c r="X7271"/>
    </row>
    <row r="7272" spans="2:24" x14ac:dyDescent="0.25">
      <c r="B7272" s="146"/>
      <c r="C7272" s="31"/>
      <c r="D7272" s="31"/>
      <c r="E7272" s="44"/>
      <c r="F7272" s="43"/>
      <c r="G7272" s="84"/>
      <c r="H7272" s="31"/>
      <c r="I7272" s="208"/>
      <c r="J7272" s="84"/>
      <c r="K7272" s="31"/>
      <c r="L7272" s="31"/>
      <c r="M7272" s="169"/>
      <c r="N7272" s="148"/>
      <c r="O7272" s="106"/>
      <c r="P7272" s="43"/>
      <c r="Q7272" s="31"/>
      <c r="R7272" s="84"/>
      <c r="S7272" s="31"/>
      <c r="T7272" s="31"/>
      <c r="U7272" s="169"/>
      <c r="V7272" s="150"/>
      <c r="W7272" s="141" t="str" cm="1">
        <f t="array" ref="W7272">IF(SUM(LEN(B7272:V7272))=0,"",IF(OR(OR(ISBLANK(F7272),SUM(LEN(C7272),LEN(D7272))=0),AND(NOT(E7272="Unknown"),ISBLANK(J7272)),AND(NOT(O7272="Unknown"),ISBLANK(R7272))),"Missing Information", INDEX(Table15[Entire Service Line Classification], MATCH(SUMIFS(Table15[Unique ID],Table15[System-Owned Portion],E7272,Table15[If Material Anything Other than "Lead" in Column E,Was Material Ever Previously Lead?],G7272,Table15[Customer-Owned Portion],O7272),Table15[Unique ID],0),0)))</f>
        <v/>
      </c>
      <c r="X7272"/>
    </row>
    <row r="7273" spans="2:24" x14ac:dyDescent="0.25">
      <c r="B7273" s="146"/>
      <c r="C7273" s="31"/>
      <c r="D7273" s="31"/>
      <c r="E7273" s="44"/>
      <c r="F7273" s="43"/>
      <c r="G7273" s="84"/>
      <c r="H7273" s="31"/>
      <c r="I7273" s="208"/>
      <c r="J7273" s="84"/>
      <c r="K7273" s="31"/>
      <c r="L7273" s="31"/>
      <c r="M7273" s="169"/>
      <c r="N7273" s="148"/>
      <c r="O7273" s="106"/>
      <c r="P7273" s="43"/>
      <c r="Q7273" s="31"/>
      <c r="R7273" s="84"/>
      <c r="S7273" s="31"/>
      <c r="T7273" s="31"/>
      <c r="U7273" s="169"/>
      <c r="V7273" s="150"/>
      <c r="W7273" s="141" t="str" cm="1">
        <f t="array" ref="W7273">IF(SUM(LEN(B7273:V7273))=0,"",IF(OR(OR(ISBLANK(F7273),SUM(LEN(C7273),LEN(D7273))=0),AND(NOT(E7273="Unknown"),ISBLANK(J7273)),AND(NOT(O7273="Unknown"),ISBLANK(R7273))),"Missing Information", INDEX(Table15[Entire Service Line Classification], MATCH(SUMIFS(Table15[Unique ID],Table15[System-Owned Portion],E7273,Table15[If Material Anything Other than "Lead" in Column E,Was Material Ever Previously Lead?],G7273,Table15[Customer-Owned Portion],O7273),Table15[Unique ID],0),0)))</f>
        <v/>
      </c>
      <c r="X7273"/>
    </row>
    <row r="7274" spans="2:24" x14ac:dyDescent="0.25">
      <c r="B7274" s="146"/>
      <c r="C7274" s="31"/>
      <c r="D7274" s="31"/>
      <c r="E7274" s="44"/>
      <c r="F7274" s="43"/>
      <c r="G7274" s="84"/>
      <c r="H7274" s="31"/>
      <c r="I7274" s="208"/>
      <c r="J7274" s="84"/>
      <c r="K7274" s="31"/>
      <c r="L7274" s="31"/>
      <c r="M7274" s="169"/>
      <c r="N7274" s="148"/>
      <c r="O7274" s="106"/>
      <c r="P7274" s="43"/>
      <c r="Q7274" s="31"/>
      <c r="R7274" s="84"/>
      <c r="S7274" s="31"/>
      <c r="T7274" s="31"/>
      <c r="U7274" s="169"/>
      <c r="V7274" s="150"/>
      <c r="W7274" s="141" t="str" cm="1">
        <f t="array" ref="W7274">IF(SUM(LEN(B7274:V7274))=0,"",IF(OR(OR(ISBLANK(F7274),SUM(LEN(C7274),LEN(D7274))=0),AND(NOT(E7274="Unknown"),ISBLANK(J7274)),AND(NOT(O7274="Unknown"),ISBLANK(R7274))),"Missing Information", INDEX(Table15[Entire Service Line Classification], MATCH(SUMIFS(Table15[Unique ID],Table15[System-Owned Portion],E7274,Table15[If Material Anything Other than "Lead" in Column E,Was Material Ever Previously Lead?],G7274,Table15[Customer-Owned Portion],O7274),Table15[Unique ID],0),0)))</f>
        <v/>
      </c>
      <c r="X7274"/>
    </row>
    <row r="7275" spans="2:24" x14ac:dyDescent="0.25">
      <c r="B7275" s="146"/>
      <c r="C7275" s="31"/>
      <c r="D7275" s="31"/>
      <c r="E7275" s="44"/>
      <c r="F7275" s="43"/>
      <c r="G7275" s="84"/>
      <c r="H7275" s="31"/>
      <c r="I7275" s="208"/>
      <c r="J7275" s="84"/>
      <c r="K7275" s="31"/>
      <c r="L7275" s="31"/>
      <c r="M7275" s="169"/>
      <c r="N7275" s="148"/>
      <c r="O7275" s="106"/>
      <c r="P7275" s="43"/>
      <c r="Q7275" s="31"/>
      <c r="R7275" s="84"/>
      <c r="S7275" s="31"/>
      <c r="T7275" s="31"/>
      <c r="U7275" s="169"/>
      <c r="V7275" s="150"/>
      <c r="W7275" s="141" t="str" cm="1">
        <f t="array" ref="W7275">IF(SUM(LEN(B7275:V7275))=0,"",IF(OR(OR(ISBLANK(F7275),SUM(LEN(C7275),LEN(D7275))=0),AND(NOT(E7275="Unknown"),ISBLANK(J7275)),AND(NOT(O7275="Unknown"),ISBLANK(R7275))),"Missing Information", INDEX(Table15[Entire Service Line Classification], MATCH(SUMIFS(Table15[Unique ID],Table15[System-Owned Portion],E7275,Table15[If Material Anything Other than "Lead" in Column E,Was Material Ever Previously Lead?],G7275,Table15[Customer-Owned Portion],O7275),Table15[Unique ID],0),0)))</f>
        <v/>
      </c>
      <c r="X7275"/>
    </row>
    <row r="7276" spans="2:24" x14ac:dyDescent="0.25">
      <c r="B7276" s="146"/>
      <c r="C7276" s="31"/>
      <c r="D7276" s="31"/>
      <c r="E7276" s="44"/>
      <c r="F7276" s="43"/>
      <c r="G7276" s="84"/>
      <c r="H7276" s="31"/>
      <c r="I7276" s="208"/>
      <c r="J7276" s="84"/>
      <c r="K7276" s="31"/>
      <c r="L7276" s="31"/>
      <c r="M7276" s="169"/>
      <c r="N7276" s="148"/>
      <c r="O7276" s="106"/>
      <c r="P7276" s="43"/>
      <c r="Q7276" s="31"/>
      <c r="R7276" s="84"/>
      <c r="S7276" s="31"/>
      <c r="T7276" s="31"/>
      <c r="U7276" s="169"/>
      <c r="V7276" s="150"/>
      <c r="W7276" s="141" t="str" cm="1">
        <f t="array" ref="W7276">IF(SUM(LEN(B7276:V7276))=0,"",IF(OR(OR(ISBLANK(F7276),SUM(LEN(C7276),LEN(D7276))=0),AND(NOT(E7276="Unknown"),ISBLANK(J7276)),AND(NOT(O7276="Unknown"),ISBLANK(R7276))),"Missing Information", INDEX(Table15[Entire Service Line Classification], MATCH(SUMIFS(Table15[Unique ID],Table15[System-Owned Portion],E7276,Table15[If Material Anything Other than "Lead" in Column E,Was Material Ever Previously Lead?],G7276,Table15[Customer-Owned Portion],O7276),Table15[Unique ID],0),0)))</f>
        <v/>
      </c>
      <c r="X7276"/>
    </row>
    <row r="7277" spans="2:24" x14ac:dyDescent="0.25">
      <c r="B7277" s="146"/>
      <c r="C7277" s="31"/>
      <c r="D7277" s="31"/>
      <c r="E7277" s="44"/>
      <c r="F7277" s="43"/>
      <c r="G7277" s="84"/>
      <c r="H7277" s="31"/>
      <c r="I7277" s="208"/>
      <c r="J7277" s="84"/>
      <c r="K7277" s="31"/>
      <c r="L7277" s="31"/>
      <c r="M7277" s="169"/>
      <c r="N7277" s="148"/>
      <c r="O7277" s="106"/>
      <c r="P7277" s="43"/>
      <c r="Q7277" s="31"/>
      <c r="R7277" s="84"/>
      <c r="S7277" s="31"/>
      <c r="T7277" s="31"/>
      <c r="U7277" s="169"/>
      <c r="V7277" s="150"/>
      <c r="W7277" s="141" t="str" cm="1">
        <f t="array" ref="W7277">IF(SUM(LEN(B7277:V7277))=0,"",IF(OR(OR(ISBLANK(F7277),SUM(LEN(C7277),LEN(D7277))=0),AND(NOT(E7277="Unknown"),ISBLANK(J7277)),AND(NOT(O7277="Unknown"),ISBLANK(R7277))),"Missing Information", INDEX(Table15[Entire Service Line Classification], MATCH(SUMIFS(Table15[Unique ID],Table15[System-Owned Portion],E7277,Table15[If Material Anything Other than "Lead" in Column E,Was Material Ever Previously Lead?],G7277,Table15[Customer-Owned Portion],O7277),Table15[Unique ID],0),0)))</f>
        <v/>
      </c>
      <c r="X7277"/>
    </row>
    <row r="7278" spans="2:24" x14ac:dyDescent="0.25">
      <c r="B7278" s="146"/>
      <c r="C7278" s="31"/>
      <c r="D7278" s="31"/>
      <c r="E7278" s="44"/>
      <c r="F7278" s="43"/>
      <c r="G7278" s="84"/>
      <c r="H7278" s="31"/>
      <c r="I7278" s="208"/>
      <c r="J7278" s="84"/>
      <c r="K7278" s="31"/>
      <c r="L7278" s="31"/>
      <c r="M7278" s="169"/>
      <c r="N7278" s="148"/>
      <c r="O7278" s="106"/>
      <c r="P7278" s="43"/>
      <c r="Q7278" s="31"/>
      <c r="R7278" s="84"/>
      <c r="S7278" s="31"/>
      <c r="T7278" s="31"/>
      <c r="U7278" s="169"/>
      <c r="V7278" s="150"/>
      <c r="W7278" s="141" t="str" cm="1">
        <f t="array" ref="W7278">IF(SUM(LEN(B7278:V7278))=0,"",IF(OR(OR(ISBLANK(F7278),SUM(LEN(C7278),LEN(D7278))=0),AND(NOT(E7278="Unknown"),ISBLANK(J7278)),AND(NOT(O7278="Unknown"),ISBLANK(R7278))),"Missing Information", INDEX(Table15[Entire Service Line Classification], MATCH(SUMIFS(Table15[Unique ID],Table15[System-Owned Portion],E7278,Table15[If Material Anything Other than "Lead" in Column E,Was Material Ever Previously Lead?],G7278,Table15[Customer-Owned Portion],O7278),Table15[Unique ID],0),0)))</f>
        <v/>
      </c>
      <c r="X7278"/>
    </row>
    <row r="7279" spans="2:24" x14ac:dyDescent="0.25">
      <c r="B7279" s="146"/>
      <c r="C7279" s="31"/>
      <c r="D7279" s="31"/>
      <c r="E7279" s="44"/>
      <c r="F7279" s="43"/>
      <c r="G7279" s="84"/>
      <c r="H7279" s="31"/>
      <c r="I7279" s="208"/>
      <c r="J7279" s="84"/>
      <c r="K7279" s="31"/>
      <c r="L7279" s="31"/>
      <c r="M7279" s="169"/>
      <c r="N7279" s="148"/>
      <c r="O7279" s="106"/>
      <c r="P7279" s="43"/>
      <c r="Q7279" s="31"/>
      <c r="R7279" s="84"/>
      <c r="S7279" s="31"/>
      <c r="T7279" s="31"/>
      <c r="U7279" s="169"/>
      <c r="V7279" s="150"/>
      <c r="W7279" s="141" t="str" cm="1">
        <f t="array" ref="W7279">IF(SUM(LEN(B7279:V7279))=0,"",IF(OR(OR(ISBLANK(F7279),SUM(LEN(C7279),LEN(D7279))=0),AND(NOT(E7279="Unknown"),ISBLANK(J7279)),AND(NOT(O7279="Unknown"),ISBLANK(R7279))),"Missing Information", INDEX(Table15[Entire Service Line Classification], MATCH(SUMIFS(Table15[Unique ID],Table15[System-Owned Portion],E7279,Table15[If Material Anything Other than "Lead" in Column E,Was Material Ever Previously Lead?],G7279,Table15[Customer-Owned Portion],O7279),Table15[Unique ID],0),0)))</f>
        <v/>
      </c>
      <c r="X7279"/>
    </row>
    <row r="7280" spans="2:24" x14ac:dyDescent="0.25">
      <c r="B7280" s="146"/>
      <c r="C7280" s="31"/>
      <c r="D7280" s="31"/>
      <c r="E7280" s="44"/>
      <c r="F7280" s="43"/>
      <c r="G7280" s="84"/>
      <c r="H7280" s="31"/>
      <c r="I7280" s="208"/>
      <c r="J7280" s="84"/>
      <c r="K7280" s="31"/>
      <c r="L7280" s="31"/>
      <c r="M7280" s="169"/>
      <c r="N7280" s="148"/>
      <c r="O7280" s="106"/>
      <c r="P7280" s="43"/>
      <c r="Q7280" s="31"/>
      <c r="R7280" s="84"/>
      <c r="S7280" s="31"/>
      <c r="T7280" s="31"/>
      <c r="U7280" s="169"/>
      <c r="V7280" s="150"/>
      <c r="W7280" s="141" t="str" cm="1">
        <f t="array" ref="W7280">IF(SUM(LEN(B7280:V7280))=0,"",IF(OR(OR(ISBLANK(F7280),SUM(LEN(C7280),LEN(D7280))=0),AND(NOT(E7280="Unknown"),ISBLANK(J7280)),AND(NOT(O7280="Unknown"),ISBLANK(R7280))),"Missing Information", INDEX(Table15[Entire Service Line Classification], MATCH(SUMIFS(Table15[Unique ID],Table15[System-Owned Portion],E7280,Table15[If Material Anything Other than "Lead" in Column E,Was Material Ever Previously Lead?],G7280,Table15[Customer-Owned Portion],O7280),Table15[Unique ID],0),0)))</f>
        <v/>
      </c>
      <c r="X7280"/>
    </row>
    <row r="7281" spans="2:24" x14ac:dyDescent="0.25">
      <c r="B7281" s="146"/>
      <c r="C7281" s="31"/>
      <c r="D7281" s="31"/>
      <c r="E7281" s="44"/>
      <c r="F7281" s="43"/>
      <c r="G7281" s="84"/>
      <c r="H7281" s="31"/>
      <c r="I7281" s="208"/>
      <c r="J7281" s="84"/>
      <c r="K7281" s="31"/>
      <c r="L7281" s="31"/>
      <c r="M7281" s="169"/>
      <c r="N7281" s="148"/>
      <c r="O7281" s="106"/>
      <c r="P7281" s="43"/>
      <c r="Q7281" s="31"/>
      <c r="R7281" s="84"/>
      <c r="S7281" s="31"/>
      <c r="T7281" s="31"/>
      <c r="U7281" s="169"/>
      <c r="V7281" s="150"/>
      <c r="W7281" s="141" t="str" cm="1">
        <f t="array" ref="W7281">IF(SUM(LEN(B7281:V7281))=0,"",IF(OR(OR(ISBLANK(F7281),SUM(LEN(C7281),LEN(D7281))=0),AND(NOT(E7281="Unknown"),ISBLANK(J7281)),AND(NOT(O7281="Unknown"),ISBLANK(R7281))),"Missing Information", INDEX(Table15[Entire Service Line Classification], MATCH(SUMIFS(Table15[Unique ID],Table15[System-Owned Portion],E7281,Table15[If Material Anything Other than "Lead" in Column E,Was Material Ever Previously Lead?],G7281,Table15[Customer-Owned Portion],O7281),Table15[Unique ID],0),0)))</f>
        <v/>
      </c>
      <c r="X7281"/>
    </row>
    <row r="7282" spans="2:24" x14ac:dyDescent="0.25">
      <c r="B7282" s="146"/>
      <c r="C7282" s="31"/>
      <c r="D7282" s="31"/>
      <c r="E7282" s="44"/>
      <c r="F7282" s="43"/>
      <c r="G7282" s="84"/>
      <c r="H7282" s="31"/>
      <c r="I7282" s="208"/>
      <c r="J7282" s="84"/>
      <c r="K7282" s="31"/>
      <c r="L7282" s="31"/>
      <c r="M7282" s="169"/>
      <c r="N7282" s="148"/>
      <c r="O7282" s="106"/>
      <c r="P7282" s="43"/>
      <c r="Q7282" s="31"/>
      <c r="R7282" s="84"/>
      <c r="S7282" s="31"/>
      <c r="T7282" s="31"/>
      <c r="U7282" s="169"/>
      <c r="V7282" s="150"/>
      <c r="W7282" s="141" t="str" cm="1">
        <f t="array" ref="W7282">IF(SUM(LEN(B7282:V7282))=0,"",IF(OR(OR(ISBLANK(F7282),SUM(LEN(C7282),LEN(D7282))=0),AND(NOT(E7282="Unknown"),ISBLANK(J7282)),AND(NOT(O7282="Unknown"),ISBLANK(R7282))),"Missing Information", INDEX(Table15[Entire Service Line Classification], MATCH(SUMIFS(Table15[Unique ID],Table15[System-Owned Portion],E7282,Table15[If Material Anything Other than "Lead" in Column E,Was Material Ever Previously Lead?],G7282,Table15[Customer-Owned Portion],O7282),Table15[Unique ID],0),0)))</f>
        <v/>
      </c>
      <c r="X7282"/>
    </row>
    <row r="7283" spans="2:24" x14ac:dyDescent="0.25">
      <c r="B7283" s="146"/>
      <c r="C7283" s="31"/>
      <c r="D7283" s="31"/>
      <c r="E7283" s="44"/>
      <c r="F7283" s="43"/>
      <c r="G7283" s="84"/>
      <c r="H7283" s="31"/>
      <c r="I7283" s="208"/>
      <c r="J7283" s="84"/>
      <c r="K7283" s="31"/>
      <c r="L7283" s="31"/>
      <c r="M7283" s="169"/>
      <c r="N7283" s="148"/>
      <c r="O7283" s="106"/>
      <c r="P7283" s="43"/>
      <c r="Q7283" s="31"/>
      <c r="R7283" s="84"/>
      <c r="S7283" s="31"/>
      <c r="T7283" s="31"/>
      <c r="U7283" s="169"/>
      <c r="V7283" s="150"/>
      <c r="W7283" s="141" t="str" cm="1">
        <f t="array" ref="W7283">IF(SUM(LEN(B7283:V7283))=0,"",IF(OR(OR(ISBLANK(F7283),SUM(LEN(C7283),LEN(D7283))=0),AND(NOT(E7283="Unknown"),ISBLANK(J7283)),AND(NOT(O7283="Unknown"),ISBLANK(R7283))),"Missing Information", INDEX(Table15[Entire Service Line Classification], MATCH(SUMIFS(Table15[Unique ID],Table15[System-Owned Portion],E7283,Table15[If Material Anything Other than "Lead" in Column E,Was Material Ever Previously Lead?],G7283,Table15[Customer-Owned Portion],O7283),Table15[Unique ID],0),0)))</f>
        <v/>
      </c>
      <c r="X7283"/>
    </row>
    <row r="7284" spans="2:24" x14ac:dyDescent="0.25">
      <c r="B7284" s="146"/>
      <c r="C7284" s="31"/>
      <c r="D7284" s="31"/>
      <c r="E7284" s="44"/>
      <c r="F7284" s="43"/>
      <c r="G7284" s="84"/>
      <c r="H7284" s="31"/>
      <c r="I7284" s="208"/>
      <c r="J7284" s="84"/>
      <c r="K7284" s="31"/>
      <c r="L7284" s="31"/>
      <c r="M7284" s="169"/>
      <c r="N7284" s="148"/>
      <c r="O7284" s="106"/>
      <c r="P7284" s="43"/>
      <c r="Q7284" s="31"/>
      <c r="R7284" s="84"/>
      <c r="S7284" s="31"/>
      <c r="T7284" s="31"/>
      <c r="U7284" s="169"/>
      <c r="V7284" s="150"/>
      <c r="W7284" s="141" t="str" cm="1">
        <f t="array" ref="W7284">IF(SUM(LEN(B7284:V7284))=0,"",IF(OR(OR(ISBLANK(F7284),SUM(LEN(C7284),LEN(D7284))=0),AND(NOT(E7284="Unknown"),ISBLANK(J7284)),AND(NOT(O7284="Unknown"),ISBLANK(R7284))),"Missing Information", INDEX(Table15[Entire Service Line Classification], MATCH(SUMIFS(Table15[Unique ID],Table15[System-Owned Portion],E7284,Table15[If Material Anything Other than "Lead" in Column E,Was Material Ever Previously Lead?],G7284,Table15[Customer-Owned Portion],O7284),Table15[Unique ID],0),0)))</f>
        <v/>
      </c>
      <c r="X7284"/>
    </row>
    <row r="7285" spans="2:24" x14ac:dyDescent="0.25">
      <c r="B7285" s="146"/>
      <c r="C7285" s="31"/>
      <c r="D7285" s="31"/>
      <c r="E7285" s="44"/>
      <c r="F7285" s="43"/>
      <c r="G7285" s="84"/>
      <c r="H7285" s="31"/>
      <c r="I7285" s="208"/>
      <c r="J7285" s="84"/>
      <c r="K7285" s="31"/>
      <c r="L7285" s="31"/>
      <c r="M7285" s="169"/>
      <c r="N7285" s="148"/>
      <c r="O7285" s="106"/>
      <c r="P7285" s="43"/>
      <c r="Q7285" s="31"/>
      <c r="R7285" s="84"/>
      <c r="S7285" s="31"/>
      <c r="T7285" s="31"/>
      <c r="U7285" s="169"/>
      <c r="V7285" s="150"/>
      <c r="W7285" s="141" t="str" cm="1">
        <f t="array" ref="W7285">IF(SUM(LEN(B7285:V7285))=0,"",IF(OR(OR(ISBLANK(F7285),SUM(LEN(C7285),LEN(D7285))=0),AND(NOT(E7285="Unknown"),ISBLANK(J7285)),AND(NOT(O7285="Unknown"),ISBLANK(R7285))),"Missing Information", INDEX(Table15[Entire Service Line Classification], MATCH(SUMIFS(Table15[Unique ID],Table15[System-Owned Portion],E7285,Table15[If Material Anything Other than "Lead" in Column E,Was Material Ever Previously Lead?],G7285,Table15[Customer-Owned Portion],O7285),Table15[Unique ID],0),0)))</f>
        <v/>
      </c>
      <c r="X7285"/>
    </row>
    <row r="7286" spans="2:24" x14ac:dyDescent="0.25">
      <c r="B7286" s="146"/>
      <c r="C7286" s="31"/>
      <c r="D7286" s="31"/>
      <c r="E7286" s="44"/>
      <c r="F7286" s="43"/>
      <c r="G7286" s="84"/>
      <c r="H7286" s="31"/>
      <c r="I7286" s="208"/>
      <c r="J7286" s="84"/>
      <c r="K7286" s="31"/>
      <c r="L7286" s="31"/>
      <c r="M7286" s="169"/>
      <c r="N7286" s="148"/>
      <c r="O7286" s="106"/>
      <c r="P7286" s="43"/>
      <c r="Q7286" s="31"/>
      <c r="R7286" s="84"/>
      <c r="S7286" s="31"/>
      <c r="T7286" s="31"/>
      <c r="U7286" s="169"/>
      <c r="V7286" s="150"/>
      <c r="W7286" s="141" t="str" cm="1">
        <f t="array" ref="W7286">IF(SUM(LEN(B7286:V7286))=0,"",IF(OR(OR(ISBLANK(F7286),SUM(LEN(C7286),LEN(D7286))=0),AND(NOT(E7286="Unknown"),ISBLANK(J7286)),AND(NOT(O7286="Unknown"),ISBLANK(R7286))),"Missing Information", INDEX(Table15[Entire Service Line Classification], MATCH(SUMIFS(Table15[Unique ID],Table15[System-Owned Portion],E7286,Table15[If Material Anything Other than "Lead" in Column E,Was Material Ever Previously Lead?],G7286,Table15[Customer-Owned Portion],O7286),Table15[Unique ID],0),0)))</f>
        <v/>
      </c>
      <c r="X7286"/>
    </row>
    <row r="7287" spans="2:24" x14ac:dyDescent="0.25">
      <c r="B7287" s="146"/>
      <c r="C7287" s="31"/>
      <c r="D7287" s="31"/>
      <c r="E7287" s="44"/>
      <c r="F7287" s="43"/>
      <c r="G7287" s="84"/>
      <c r="H7287" s="31"/>
      <c r="I7287" s="208"/>
      <c r="J7287" s="84"/>
      <c r="K7287" s="31"/>
      <c r="L7287" s="31"/>
      <c r="M7287" s="169"/>
      <c r="N7287" s="148"/>
      <c r="O7287" s="106"/>
      <c r="P7287" s="43"/>
      <c r="Q7287" s="31"/>
      <c r="R7287" s="84"/>
      <c r="S7287" s="31"/>
      <c r="T7287" s="31"/>
      <c r="U7287" s="169"/>
      <c r="V7287" s="150"/>
      <c r="W7287" s="141" t="str" cm="1">
        <f t="array" ref="W7287">IF(SUM(LEN(B7287:V7287))=0,"",IF(OR(OR(ISBLANK(F7287),SUM(LEN(C7287),LEN(D7287))=0),AND(NOT(E7287="Unknown"),ISBLANK(J7287)),AND(NOT(O7287="Unknown"),ISBLANK(R7287))),"Missing Information", INDEX(Table15[Entire Service Line Classification], MATCH(SUMIFS(Table15[Unique ID],Table15[System-Owned Portion],E7287,Table15[If Material Anything Other than "Lead" in Column E,Was Material Ever Previously Lead?],G7287,Table15[Customer-Owned Portion],O7287),Table15[Unique ID],0),0)))</f>
        <v/>
      </c>
      <c r="X7287"/>
    </row>
    <row r="7288" spans="2:24" x14ac:dyDescent="0.25">
      <c r="B7288" s="146"/>
      <c r="C7288" s="31"/>
      <c r="D7288" s="31"/>
      <c r="E7288" s="44"/>
      <c r="F7288" s="43"/>
      <c r="G7288" s="84"/>
      <c r="H7288" s="31"/>
      <c r="I7288" s="208"/>
      <c r="J7288" s="84"/>
      <c r="K7288" s="31"/>
      <c r="L7288" s="31"/>
      <c r="M7288" s="169"/>
      <c r="N7288" s="148"/>
      <c r="O7288" s="106"/>
      <c r="P7288" s="43"/>
      <c r="Q7288" s="31"/>
      <c r="R7288" s="84"/>
      <c r="S7288" s="31"/>
      <c r="T7288" s="31"/>
      <c r="U7288" s="169"/>
      <c r="V7288" s="150"/>
      <c r="W7288" s="141" t="str" cm="1">
        <f t="array" ref="W7288">IF(SUM(LEN(B7288:V7288))=0,"",IF(OR(OR(ISBLANK(F7288),SUM(LEN(C7288),LEN(D7288))=0),AND(NOT(E7288="Unknown"),ISBLANK(J7288)),AND(NOT(O7288="Unknown"),ISBLANK(R7288))),"Missing Information", INDEX(Table15[Entire Service Line Classification], MATCH(SUMIFS(Table15[Unique ID],Table15[System-Owned Portion],E7288,Table15[If Material Anything Other than "Lead" in Column E,Was Material Ever Previously Lead?],G7288,Table15[Customer-Owned Portion],O7288),Table15[Unique ID],0),0)))</f>
        <v/>
      </c>
      <c r="X7288"/>
    </row>
    <row r="7289" spans="2:24" x14ac:dyDescent="0.25">
      <c r="B7289" s="146"/>
      <c r="C7289" s="31"/>
      <c r="D7289" s="31"/>
      <c r="E7289" s="44"/>
      <c r="F7289" s="43"/>
      <c r="G7289" s="84"/>
      <c r="H7289" s="31"/>
      <c r="I7289" s="208"/>
      <c r="J7289" s="84"/>
      <c r="K7289" s="31"/>
      <c r="L7289" s="31"/>
      <c r="M7289" s="169"/>
      <c r="N7289" s="148"/>
      <c r="O7289" s="106"/>
      <c r="P7289" s="43"/>
      <c r="Q7289" s="31"/>
      <c r="R7289" s="84"/>
      <c r="S7289" s="31"/>
      <c r="T7289" s="31"/>
      <c r="U7289" s="169"/>
      <c r="V7289" s="150"/>
      <c r="W7289" s="141" t="str" cm="1">
        <f t="array" ref="W7289">IF(SUM(LEN(B7289:V7289))=0,"",IF(OR(OR(ISBLANK(F7289),SUM(LEN(C7289),LEN(D7289))=0),AND(NOT(E7289="Unknown"),ISBLANK(J7289)),AND(NOT(O7289="Unknown"),ISBLANK(R7289))),"Missing Information", INDEX(Table15[Entire Service Line Classification], MATCH(SUMIFS(Table15[Unique ID],Table15[System-Owned Portion],E7289,Table15[If Material Anything Other than "Lead" in Column E,Was Material Ever Previously Lead?],G7289,Table15[Customer-Owned Portion],O7289),Table15[Unique ID],0),0)))</f>
        <v/>
      </c>
      <c r="X7289"/>
    </row>
    <row r="7290" spans="2:24" x14ac:dyDescent="0.25">
      <c r="B7290" s="146"/>
      <c r="C7290" s="31"/>
      <c r="D7290" s="31"/>
      <c r="E7290" s="44"/>
      <c r="F7290" s="43"/>
      <c r="G7290" s="84"/>
      <c r="H7290" s="31"/>
      <c r="I7290" s="208"/>
      <c r="J7290" s="84"/>
      <c r="K7290" s="31"/>
      <c r="L7290" s="31"/>
      <c r="M7290" s="169"/>
      <c r="N7290" s="148"/>
      <c r="O7290" s="106"/>
      <c r="P7290" s="43"/>
      <c r="Q7290" s="31"/>
      <c r="R7290" s="84"/>
      <c r="S7290" s="31"/>
      <c r="T7290" s="31"/>
      <c r="U7290" s="169"/>
      <c r="V7290" s="150"/>
      <c r="W7290" s="141" t="str" cm="1">
        <f t="array" ref="W7290">IF(SUM(LEN(B7290:V7290))=0,"",IF(OR(OR(ISBLANK(F7290),SUM(LEN(C7290),LEN(D7290))=0),AND(NOT(E7290="Unknown"),ISBLANK(J7290)),AND(NOT(O7290="Unknown"),ISBLANK(R7290))),"Missing Information", INDEX(Table15[Entire Service Line Classification], MATCH(SUMIFS(Table15[Unique ID],Table15[System-Owned Portion],E7290,Table15[If Material Anything Other than "Lead" in Column E,Was Material Ever Previously Lead?],G7290,Table15[Customer-Owned Portion],O7290),Table15[Unique ID],0),0)))</f>
        <v/>
      </c>
      <c r="X7290"/>
    </row>
    <row r="7291" spans="2:24" x14ac:dyDescent="0.25">
      <c r="B7291" s="146"/>
      <c r="C7291" s="31"/>
      <c r="D7291" s="31"/>
      <c r="E7291" s="44"/>
      <c r="F7291" s="43"/>
      <c r="G7291" s="84"/>
      <c r="H7291" s="31"/>
      <c r="I7291" s="208"/>
      <c r="J7291" s="84"/>
      <c r="K7291" s="31"/>
      <c r="L7291" s="31"/>
      <c r="M7291" s="169"/>
      <c r="N7291" s="148"/>
      <c r="O7291" s="106"/>
      <c r="P7291" s="43"/>
      <c r="Q7291" s="31"/>
      <c r="R7291" s="84"/>
      <c r="S7291" s="31"/>
      <c r="T7291" s="31"/>
      <c r="U7291" s="169"/>
      <c r="V7291" s="150"/>
      <c r="W7291" s="141" t="str" cm="1">
        <f t="array" ref="W7291">IF(SUM(LEN(B7291:V7291))=0,"",IF(OR(OR(ISBLANK(F7291),SUM(LEN(C7291),LEN(D7291))=0),AND(NOT(E7291="Unknown"),ISBLANK(J7291)),AND(NOT(O7291="Unknown"),ISBLANK(R7291))),"Missing Information", INDEX(Table15[Entire Service Line Classification], MATCH(SUMIFS(Table15[Unique ID],Table15[System-Owned Portion],E7291,Table15[If Material Anything Other than "Lead" in Column E,Was Material Ever Previously Lead?],G7291,Table15[Customer-Owned Portion],O7291),Table15[Unique ID],0),0)))</f>
        <v/>
      </c>
      <c r="X7291"/>
    </row>
    <row r="7292" spans="2:24" x14ac:dyDescent="0.25">
      <c r="B7292" s="146"/>
      <c r="C7292" s="31"/>
      <c r="D7292" s="31"/>
      <c r="E7292" s="44"/>
      <c r="F7292" s="43"/>
      <c r="G7292" s="84"/>
      <c r="H7292" s="31"/>
      <c r="I7292" s="208"/>
      <c r="J7292" s="84"/>
      <c r="K7292" s="31"/>
      <c r="L7292" s="31"/>
      <c r="M7292" s="169"/>
      <c r="N7292" s="148"/>
      <c r="O7292" s="106"/>
      <c r="P7292" s="43"/>
      <c r="Q7292" s="31"/>
      <c r="R7292" s="84"/>
      <c r="S7292" s="31"/>
      <c r="T7292" s="31"/>
      <c r="U7292" s="169"/>
      <c r="V7292" s="150"/>
      <c r="W7292" s="141" t="str" cm="1">
        <f t="array" ref="W7292">IF(SUM(LEN(B7292:V7292))=0,"",IF(OR(OR(ISBLANK(F7292),SUM(LEN(C7292),LEN(D7292))=0),AND(NOT(E7292="Unknown"),ISBLANK(J7292)),AND(NOT(O7292="Unknown"),ISBLANK(R7292))),"Missing Information", INDEX(Table15[Entire Service Line Classification], MATCH(SUMIFS(Table15[Unique ID],Table15[System-Owned Portion],E7292,Table15[If Material Anything Other than "Lead" in Column E,Was Material Ever Previously Lead?],G7292,Table15[Customer-Owned Portion],O7292),Table15[Unique ID],0),0)))</f>
        <v/>
      </c>
      <c r="X7292"/>
    </row>
    <row r="7293" spans="2:24" x14ac:dyDescent="0.25">
      <c r="B7293" s="146"/>
      <c r="C7293" s="31"/>
      <c r="D7293" s="31"/>
      <c r="E7293" s="44"/>
      <c r="F7293" s="43"/>
      <c r="G7293" s="84"/>
      <c r="H7293" s="31"/>
      <c r="I7293" s="208"/>
      <c r="J7293" s="84"/>
      <c r="K7293" s="31"/>
      <c r="L7293" s="31"/>
      <c r="M7293" s="169"/>
      <c r="N7293" s="148"/>
      <c r="O7293" s="106"/>
      <c r="P7293" s="43"/>
      <c r="Q7293" s="31"/>
      <c r="R7293" s="84"/>
      <c r="S7293" s="31"/>
      <c r="T7293" s="31"/>
      <c r="U7293" s="169"/>
      <c r="V7293" s="150"/>
      <c r="W7293" s="141" t="str" cm="1">
        <f t="array" ref="W7293">IF(SUM(LEN(B7293:V7293))=0,"",IF(OR(OR(ISBLANK(F7293),SUM(LEN(C7293),LEN(D7293))=0),AND(NOT(E7293="Unknown"),ISBLANK(J7293)),AND(NOT(O7293="Unknown"),ISBLANK(R7293))),"Missing Information", INDEX(Table15[Entire Service Line Classification], MATCH(SUMIFS(Table15[Unique ID],Table15[System-Owned Portion],E7293,Table15[If Material Anything Other than "Lead" in Column E,Was Material Ever Previously Lead?],G7293,Table15[Customer-Owned Portion],O7293),Table15[Unique ID],0),0)))</f>
        <v/>
      </c>
      <c r="X7293"/>
    </row>
    <row r="7294" spans="2:24" x14ac:dyDescent="0.25">
      <c r="B7294" s="146"/>
      <c r="C7294" s="31"/>
      <c r="D7294" s="31"/>
      <c r="E7294" s="44"/>
      <c r="F7294" s="43"/>
      <c r="G7294" s="84"/>
      <c r="H7294" s="31"/>
      <c r="I7294" s="208"/>
      <c r="J7294" s="84"/>
      <c r="K7294" s="31"/>
      <c r="L7294" s="31"/>
      <c r="M7294" s="169"/>
      <c r="N7294" s="148"/>
      <c r="O7294" s="106"/>
      <c r="P7294" s="43"/>
      <c r="Q7294" s="31"/>
      <c r="R7294" s="84"/>
      <c r="S7294" s="31"/>
      <c r="T7294" s="31"/>
      <c r="U7294" s="169"/>
      <c r="V7294" s="150"/>
      <c r="W7294" s="141" t="str" cm="1">
        <f t="array" ref="W7294">IF(SUM(LEN(B7294:V7294))=0,"",IF(OR(OR(ISBLANK(F7294),SUM(LEN(C7294),LEN(D7294))=0),AND(NOT(E7294="Unknown"),ISBLANK(J7294)),AND(NOT(O7294="Unknown"),ISBLANK(R7294))),"Missing Information", INDEX(Table15[Entire Service Line Classification], MATCH(SUMIFS(Table15[Unique ID],Table15[System-Owned Portion],E7294,Table15[If Material Anything Other than "Lead" in Column E,Was Material Ever Previously Lead?],G7294,Table15[Customer-Owned Portion],O7294),Table15[Unique ID],0),0)))</f>
        <v/>
      </c>
      <c r="X7294"/>
    </row>
    <row r="7295" spans="2:24" x14ac:dyDescent="0.25">
      <c r="B7295" s="146"/>
      <c r="C7295" s="31"/>
      <c r="D7295" s="31"/>
      <c r="E7295" s="44"/>
      <c r="F7295" s="43"/>
      <c r="G7295" s="84"/>
      <c r="H7295" s="31"/>
      <c r="I7295" s="208"/>
      <c r="J7295" s="84"/>
      <c r="K7295" s="31"/>
      <c r="L7295" s="31"/>
      <c r="M7295" s="169"/>
      <c r="N7295" s="148"/>
      <c r="O7295" s="106"/>
      <c r="P7295" s="43"/>
      <c r="Q7295" s="31"/>
      <c r="R7295" s="84"/>
      <c r="S7295" s="31"/>
      <c r="T7295" s="31"/>
      <c r="U7295" s="169"/>
      <c r="V7295" s="150"/>
      <c r="W7295" s="141" t="str" cm="1">
        <f t="array" ref="W7295">IF(SUM(LEN(B7295:V7295))=0,"",IF(OR(OR(ISBLANK(F7295),SUM(LEN(C7295),LEN(D7295))=0),AND(NOT(E7295="Unknown"),ISBLANK(J7295)),AND(NOT(O7295="Unknown"),ISBLANK(R7295))),"Missing Information", INDEX(Table15[Entire Service Line Classification], MATCH(SUMIFS(Table15[Unique ID],Table15[System-Owned Portion],E7295,Table15[If Material Anything Other than "Lead" in Column E,Was Material Ever Previously Lead?],G7295,Table15[Customer-Owned Portion],O7295),Table15[Unique ID],0),0)))</f>
        <v/>
      </c>
      <c r="X7295"/>
    </row>
    <row r="7296" spans="2:24" x14ac:dyDescent="0.25">
      <c r="B7296" s="146"/>
      <c r="C7296" s="31"/>
      <c r="D7296" s="31"/>
      <c r="E7296" s="44"/>
      <c r="F7296" s="43"/>
      <c r="G7296" s="84"/>
      <c r="H7296" s="31"/>
      <c r="I7296" s="208"/>
      <c r="J7296" s="84"/>
      <c r="K7296" s="31"/>
      <c r="L7296" s="31"/>
      <c r="M7296" s="169"/>
      <c r="N7296" s="148"/>
      <c r="O7296" s="106"/>
      <c r="P7296" s="43"/>
      <c r="Q7296" s="31"/>
      <c r="R7296" s="84"/>
      <c r="S7296" s="31"/>
      <c r="T7296" s="31"/>
      <c r="U7296" s="169"/>
      <c r="V7296" s="150"/>
      <c r="W7296" s="141" t="str" cm="1">
        <f t="array" ref="W7296">IF(SUM(LEN(B7296:V7296))=0,"",IF(OR(OR(ISBLANK(F7296),SUM(LEN(C7296),LEN(D7296))=0),AND(NOT(E7296="Unknown"),ISBLANK(J7296)),AND(NOT(O7296="Unknown"),ISBLANK(R7296))),"Missing Information", INDEX(Table15[Entire Service Line Classification], MATCH(SUMIFS(Table15[Unique ID],Table15[System-Owned Portion],E7296,Table15[If Material Anything Other than "Lead" in Column E,Was Material Ever Previously Lead?],G7296,Table15[Customer-Owned Portion],O7296),Table15[Unique ID],0),0)))</f>
        <v/>
      </c>
      <c r="X7296"/>
    </row>
    <row r="7297" spans="2:24" x14ac:dyDescent="0.25">
      <c r="B7297" s="146"/>
      <c r="C7297" s="31"/>
      <c r="D7297" s="31"/>
      <c r="E7297" s="44"/>
      <c r="F7297" s="43"/>
      <c r="G7297" s="84"/>
      <c r="H7297" s="31"/>
      <c r="I7297" s="208"/>
      <c r="J7297" s="84"/>
      <c r="K7297" s="31"/>
      <c r="L7297" s="31"/>
      <c r="M7297" s="169"/>
      <c r="N7297" s="148"/>
      <c r="O7297" s="106"/>
      <c r="P7297" s="43"/>
      <c r="Q7297" s="31"/>
      <c r="R7297" s="84"/>
      <c r="S7297" s="31"/>
      <c r="T7297" s="31"/>
      <c r="U7297" s="169"/>
      <c r="V7297" s="150"/>
      <c r="W7297" s="141" t="str" cm="1">
        <f t="array" ref="W7297">IF(SUM(LEN(B7297:V7297))=0,"",IF(OR(OR(ISBLANK(F7297),SUM(LEN(C7297),LEN(D7297))=0),AND(NOT(E7297="Unknown"),ISBLANK(J7297)),AND(NOT(O7297="Unknown"),ISBLANK(R7297))),"Missing Information", INDEX(Table15[Entire Service Line Classification], MATCH(SUMIFS(Table15[Unique ID],Table15[System-Owned Portion],E7297,Table15[If Material Anything Other than "Lead" in Column E,Was Material Ever Previously Lead?],G7297,Table15[Customer-Owned Portion],O7297),Table15[Unique ID],0),0)))</f>
        <v/>
      </c>
      <c r="X7297"/>
    </row>
    <row r="7298" spans="2:24" x14ac:dyDescent="0.25">
      <c r="B7298" s="146"/>
      <c r="C7298" s="31"/>
      <c r="D7298" s="31"/>
      <c r="E7298" s="44"/>
      <c r="F7298" s="43"/>
      <c r="G7298" s="84"/>
      <c r="H7298" s="31"/>
      <c r="I7298" s="208"/>
      <c r="J7298" s="84"/>
      <c r="K7298" s="31"/>
      <c r="L7298" s="31"/>
      <c r="M7298" s="169"/>
      <c r="N7298" s="148"/>
      <c r="O7298" s="106"/>
      <c r="P7298" s="43"/>
      <c r="Q7298" s="31"/>
      <c r="R7298" s="84"/>
      <c r="S7298" s="31"/>
      <c r="T7298" s="31"/>
      <c r="U7298" s="169"/>
      <c r="V7298" s="150"/>
      <c r="W7298" s="141" t="str" cm="1">
        <f t="array" ref="W7298">IF(SUM(LEN(B7298:V7298))=0,"",IF(OR(OR(ISBLANK(F7298),SUM(LEN(C7298),LEN(D7298))=0),AND(NOT(E7298="Unknown"),ISBLANK(J7298)),AND(NOT(O7298="Unknown"),ISBLANK(R7298))),"Missing Information", INDEX(Table15[Entire Service Line Classification], MATCH(SUMIFS(Table15[Unique ID],Table15[System-Owned Portion],E7298,Table15[If Material Anything Other than "Lead" in Column E,Was Material Ever Previously Lead?],G7298,Table15[Customer-Owned Portion],O7298),Table15[Unique ID],0),0)))</f>
        <v/>
      </c>
      <c r="X7298"/>
    </row>
    <row r="7299" spans="2:24" x14ac:dyDescent="0.25">
      <c r="B7299" s="146"/>
      <c r="C7299" s="31"/>
      <c r="D7299" s="31"/>
      <c r="E7299" s="44"/>
      <c r="F7299" s="43"/>
      <c r="G7299" s="84"/>
      <c r="H7299" s="31"/>
      <c r="I7299" s="208"/>
      <c r="J7299" s="84"/>
      <c r="K7299" s="31"/>
      <c r="L7299" s="31"/>
      <c r="M7299" s="169"/>
      <c r="N7299" s="148"/>
      <c r="O7299" s="106"/>
      <c r="P7299" s="43"/>
      <c r="Q7299" s="31"/>
      <c r="R7299" s="84"/>
      <c r="S7299" s="31"/>
      <c r="T7299" s="31"/>
      <c r="U7299" s="169"/>
      <c r="V7299" s="150"/>
      <c r="W7299" s="141" t="str" cm="1">
        <f t="array" ref="W7299">IF(SUM(LEN(B7299:V7299))=0,"",IF(OR(OR(ISBLANK(F7299),SUM(LEN(C7299),LEN(D7299))=0),AND(NOT(E7299="Unknown"),ISBLANK(J7299)),AND(NOT(O7299="Unknown"),ISBLANK(R7299))),"Missing Information", INDEX(Table15[Entire Service Line Classification], MATCH(SUMIFS(Table15[Unique ID],Table15[System-Owned Portion],E7299,Table15[If Material Anything Other than "Lead" in Column E,Was Material Ever Previously Lead?],G7299,Table15[Customer-Owned Portion],O7299),Table15[Unique ID],0),0)))</f>
        <v/>
      </c>
      <c r="X7299"/>
    </row>
    <row r="7300" spans="2:24" x14ac:dyDescent="0.25">
      <c r="B7300" s="146"/>
      <c r="C7300" s="31"/>
      <c r="D7300" s="31"/>
      <c r="E7300" s="44"/>
      <c r="F7300" s="43"/>
      <c r="G7300" s="84"/>
      <c r="H7300" s="31"/>
      <c r="I7300" s="208"/>
      <c r="J7300" s="84"/>
      <c r="K7300" s="31"/>
      <c r="L7300" s="31"/>
      <c r="M7300" s="169"/>
      <c r="N7300" s="148"/>
      <c r="O7300" s="106"/>
      <c r="P7300" s="43"/>
      <c r="Q7300" s="31"/>
      <c r="R7300" s="84"/>
      <c r="S7300" s="31"/>
      <c r="T7300" s="31"/>
      <c r="U7300" s="169"/>
      <c r="V7300" s="150"/>
      <c r="W7300" s="141" t="str" cm="1">
        <f t="array" ref="W7300">IF(SUM(LEN(B7300:V7300))=0,"",IF(OR(OR(ISBLANK(F7300),SUM(LEN(C7300),LEN(D7300))=0),AND(NOT(E7300="Unknown"),ISBLANK(J7300)),AND(NOT(O7300="Unknown"),ISBLANK(R7300))),"Missing Information", INDEX(Table15[Entire Service Line Classification], MATCH(SUMIFS(Table15[Unique ID],Table15[System-Owned Portion],E7300,Table15[If Material Anything Other than "Lead" in Column E,Was Material Ever Previously Lead?],G7300,Table15[Customer-Owned Portion],O7300),Table15[Unique ID],0),0)))</f>
        <v/>
      </c>
      <c r="X7300"/>
    </row>
    <row r="7301" spans="2:24" x14ac:dyDescent="0.25">
      <c r="B7301" s="146"/>
      <c r="C7301" s="31"/>
      <c r="D7301" s="31"/>
      <c r="E7301" s="44"/>
      <c r="F7301" s="43"/>
      <c r="G7301" s="84"/>
      <c r="H7301" s="31"/>
      <c r="I7301" s="208"/>
      <c r="J7301" s="84"/>
      <c r="K7301" s="31"/>
      <c r="L7301" s="31"/>
      <c r="M7301" s="169"/>
      <c r="N7301" s="148"/>
      <c r="O7301" s="106"/>
      <c r="P7301" s="43"/>
      <c r="Q7301" s="31"/>
      <c r="R7301" s="84"/>
      <c r="S7301" s="31"/>
      <c r="T7301" s="31"/>
      <c r="U7301" s="169"/>
      <c r="V7301" s="150"/>
      <c r="W7301" s="141" t="str" cm="1">
        <f t="array" ref="W7301">IF(SUM(LEN(B7301:V7301))=0,"",IF(OR(OR(ISBLANK(F7301),SUM(LEN(C7301),LEN(D7301))=0),AND(NOT(E7301="Unknown"),ISBLANK(J7301)),AND(NOT(O7301="Unknown"),ISBLANK(R7301))),"Missing Information", INDEX(Table15[Entire Service Line Classification], MATCH(SUMIFS(Table15[Unique ID],Table15[System-Owned Portion],E7301,Table15[If Material Anything Other than "Lead" in Column E,Was Material Ever Previously Lead?],G7301,Table15[Customer-Owned Portion],O7301),Table15[Unique ID],0),0)))</f>
        <v/>
      </c>
      <c r="X7301"/>
    </row>
    <row r="7302" spans="2:24" x14ac:dyDescent="0.25">
      <c r="B7302" s="146"/>
      <c r="C7302" s="31"/>
      <c r="D7302" s="31"/>
      <c r="E7302" s="44"/>
      <c r="F7302" s="43"/>
      <c r="G7302" s="84"/>
      <c r="H7302" s="31"/>
      <c r="I7302" s="208"/>
      <c r="J7302" s="84"/>
      <c r="K7302" s="31"/>
      <c r="L7302" s="31"/>
      <c r="M7302" s="169"/>
      <c r="N7302" s="148"/>
      <c r="O7302" s="106"/>
      <c r="P7302" s="43"/>
      <c r="Q7302" s="31"/>
      <c r="R7302" s="84"/>
      <c r="S7302" s="31"/>
      <c r="T7302" s="31"/>
      <c r="U7302" s="169"/>
      <c r="V7302" s="150"/>
      <c r="W7302" s="141" t="str" cm="1">
        <f t="array" ref="W7302">IF(SUM(LEN(B7302:V7302))=0,"",IF(OR(OR(ISBLANK(F7302),SUM(LEN(C7302),LEN(D7302))=0),AND(NOT(E7302="Unknown"),ISBLANK(J7302)),AND(NOT(O7302="Unknown"),ISBLANK(R7302))),"Missing Information", INDEX(Table15[Entire Service Line Classification], MATCH(SUMIFS(Table15[Unique ID],Table15[System-Owned Portion],E7302,Table15[If Material Anything Other than "Lead" in Column E,Was Material Ever Previously Lead?],G7302,Table15[Customer-Owned Portion],O7302),Table15[Unique ID],0),0)))</f>
        <v/>
      </c>
      <c r="X7302"/>
    </row>
    <row r="7303" spans="2:24" x14ac:dyDescent="0.25">
      <c r="B7303" s="146"/>
      <c r="C7303" s="31"/>
      <c r="D7303" s="31"/>
      <c r="E7303" s="44"/>
      <c r="F7303" s="43"/>
      <c r="G7303" s="84"/>
      <c r="H7303" s="31"/>
      <c r="I7303" s="208"/>
      <c r="J7303" s="84"/>
      <c r="K7303" s="31"/>
      <c r="L7303" s="31"/>
      <c r="M7303" s="169"/>
      <c r="N7303" s="148"/>
      <c r="O7303" s="106"/>
      <c r="P7303" s="43"/>
      <c r="Q7303" s="31"/>
      <c r="R7303" s="84"/>
      <c r="S7303" s="31"/>
      <c r="T7303" s="31"/>
      <c r="U7303" s="169"/>
      <c r="V7303" s="150"/>
      <c r="W7303" s="141" t="str" cm="1">
        <f t="array" ref="W7303">IF(SUM(LEN(B7303:V7303))=0,"",IF(OR(OR(ISBLANK(F7303),SUM(LEN(C7303),LEN(D7303))=0),AND(NOT(E7303="Unknown"),ISBLANK(J7303)),AND(NOT(O7303="Unknown"),ISBLANK(R7303))),"Missing Information", INDEX(Table15[Entire Service Line Classification], MATCH(SUMIFS(Table15[Unique ID],Table15[System-Owned Portion],E7303,Table15[If Material Anything Other than "Lead" in Column E,Was Material Ever Previously Lead?],G7303,Table15[Customer-Owned Portion],O7303),Table15[Unique ID],0),0)))</f>
        <v/>
      </c>
      <c r="X7303"/>
    </row>
    <row r="7304" spans="2:24" x14ac:dyDescent="0.25">
      <c r="B7304" s="146"/>
      <c r="C7304" s="31"/>
      <c r="D7304" s="31"/>
      <c r="E7304" s="44"/>
      <c r="F7304" s="43"/>
      <c r="G7304" s="84"/>
      <c r="H7304" s="31"/>
      <c r="I7304" s="208"/>
      <c r="J7304" s="84"/>
      <c r="K7304" s="31"/>
      <c r="L7304" s="31"/>
      <c r="M7304" s="169"/>
      <c r="N7304" s="148"/>
      <c r="O7304" s="106"/>
      <c r="P7304" s="43"/>
      <c r="Q7304" s="31"/>
      <c r="R7304" s="84"/>
      <c r="S7304" s="31"/>
      <c r="T7304" s="31"/>
      <c r="U7304" s="169"/>
      <c r="V7304" s="150"/>
      <c r="W7304" s="141" t="str" cm="1">
        <f t="array" ref="W7304">IF(SUM(LEN(B7304:V7304))=0,"",IF(OR(OR(ISBLANK(F7304),SUM(LEN(C7304),LEN(D7304))=0),AND(NOT(E7304="Unknown"),ISBLANK(J7304)),AND(NOT(O7304="Unknown"),ISBLANK(R7304))),"Missing Information", INDEX(Table15[Entire Service Line Classification], MATCH(SUMIFS(Table15[Unique ID],Table15[System-Owned Portion],E7304,Table15[If Material Anything Other than "Lead" in Column E,Was Material Ever Previously Lead?],G7304,Table15[Customer-Owned Portion],O7304),Table15[Unique ID],0),0)))</f>
        <v/>
      </c>
      <c r="X7304"/>
    </row>
    <row r="7305" spans="2:24" x14ac:dyDescent="0.25">
      <c r="B7305" s="146"/>
      <c r="C7305" s="31"/>
      <c r="D7305" s="31"/>
      <c r="E7305" s="44"/>
      <c r="F7305" s="43"/>
      <c r="G7305" s="84"/>
      <c r="H7305" s="31"/>
      <c r="I7305" s="208"/>
      <c r="J7305" s="84"/>
      <c r="K7305" s="31"/>
      <c r="L7305" s="31"/>
      <c r="M7305" s="169"/>
      <c r="N7305" s="148"/>
      <c r="O7305" s="106"/>
      <c r="P7305" s="43"/>
      <c r="Q7305" s="31"/>
      <c r="R7305" s="84"/>
      <c r="S7305" s="31"/>
      <c r="T7305" s="31"/>
      <c r="U7305" s="169"/>
      <c r="V7305" s="150"/>
      <c r="W7305" s="141" t="str" cm="1">
        <f t="array" ref="W7305">IF(SUM(LEN(B7305:V7305))=0,"",IF(OR(OR(ISBLANK(F7305),SUM(LEN(C7305),LEN(D7305))=0),AND(NOT(E7305="Unknown"),ISBLANK(J7305)),AND(NOT(O7305="Unknown"),ISBLANK(R7305))),"Missing Information", INDEX(Table15[Entire Service Line Classification], MATCH(SUMIFS(Table15[Unique ID],Table15[System-Owned Portion],E7305,Table15[If Material Anything Other than "Lead" in Column E,Was Material Ever Previously Lead?],G7305,Table15[Customer-Owned Portion],O7305),Table15[Unique ID],0),0)))</f>
        <v/>
      </c>
      <c r="X7305"/>
    </row>
    <row r="7306" spans="2:24" x14ac:dyDescent="0.25">
      <c r="B7306" s="146"/>
      <c r="C7306" s="31"/>
      <c r="D7306" s="31"/>
      <c r="E7306" s="44"/>
      <c r="F7306" s="43"/>
      <c r="G7306" s="84"/>
      <c r="H7306" s="31"/>
      <c r="I7306" s="208"/>
      <c r="J7306" s="84"/>
      <c r="K7306" s="31"/>
      <c r="L7306" s="31"/>
      <c r="M7306" s="169"/>
      <c r="N7306" s="148"/>
      <c r="O7306" s="106"/>
      <c r="P7306" s="43"/>
      <c r="Q7306" s="31"/>
      <c r="R7306" s="84"/>
      <c r="S7306" s="31"/>
      <c r="T7306" s="31"/>
      <c r="U7306" s="169"/>
      <c r="V7306" s="150"/>
      <c r="W7306" s="141" t="str" cm="1">
        <f t="array" ref="W7306">IF(SUM(LEN(B7306:V7306))=0,"",IF(OR(OR(ISBLANK(F7306),SUM(LEN(C7306),LEN(D7306))=0),AND(NOT(E7306="Unknown"),ISBLANK(J7306)),AND(NOT(O7306="Unknown"),ISBLANK(R7306))),"Missing Information", INDEX(Table15[Entire Service Line Classification], MATCH(SUMIFS(Table15[Unique ID],Table15[System-Owned Portion],E7306,Table15[If Material Anything Other than "Lead" in Column E,Was Material Ever Previously Lead?],G7306,Table15[Customer-Owned Portion],O7306),Table15[Unique ID],0),0)))</f>
        <v/>
      </c>
      <c r="X7306"/>
    </row>
    <row r="7307" spans="2:24" x14ac:dyDescent="0.25">
      <c r="B7307" s="146"/>
      <c r="C7307" s="31"/>
      <c r="D7307" s="31"/>
      <c r="E7307" s="44"/>
      <c r="F7307" s="43"/>
      <c r="G7307" s="84"/>
      <c r="H7307" s="31"/>
      <c r="I7307" s="208"/>
      <c r="J7307" s="84"/>
      <c r="K7307" s="31"/>
      <c r="L7307" s="31"/>
      <c r="M7307" s="169"/>
      <c r="N7307" s="148"/>
      <c r="O7307" s="106"/>
      <c r="P7307" s="43"/>
      <c r="Q7307" s="31"/>
      <c r="R7307" s="84"/>
      <c r="S7307" s="31"/>
      <c r="T7307" s="31"/>
      <c r="U7307" s="169"/>
      <c r="V7307" s="150"/>
      <c r="W7307" s="141" t="str" cm="1">
        <f t="array" ref="W7307">IF(SUM(LEN(B7307:V7307))=0,"",IF(OR(OR(ISBLANK(F7307),SUM(LEN(C7307),LEN(D7307))=0),AND(NOT(E7307="Unknown"),ISBLANK(J7307)),AND(NOT(O7307="Unknown"),ISBLANK(R7307))),"Missing Information", INDEX(Table15[Entire Service Line Classification], MATCH(SUMIFS(Table15[Unique ID],Table15[System-Owned Portion],E7307,Table15[If Material Anything Other than "Lead" in Column E,Was Material Ever Previously Lead?],G7307,Table15[Customer-Owned Portion],O7307),Table15[Unique ID],0),0)))</f>
        <v/>
      </c>
      <c r="X7307"/>
    </row>
    <row r="7308" spans="2:24" x14ac:dyDescent="0.25">
      <c r="B7308" s="146"/>
      <c r="C7308" s="31"/>
      <c r="D7308" s="31"/>
      <c r="E7308" s="44"/>
      <c r="F7308" s="43"/>
      <c r="G7308" s="84"/>
      <c r="H7308" s="31"/>
      <c r="I7308" s="208"/>
      <c r="J7308" s="84"/>
      <c r="K7308" s="31"/>
      <c r="L7308" s="31"/>
      <c r="M7308" s="169"/>
      <c r="N7308" s="148"/>
      <c r="O7308" s="106"/>
      <c r="P7308" s="43"/>
      <c r="Q7308" s="31"/>
      <c r="R7308" s="84"/>
      <c r="S7308" s="31"/>
      <c r="T7308" s="31"/>
      <c r="U7308" s="169"/>
      <c r="V7308" s="150"/>
      <c r="W7308" s="141" t="str" cm="1">
        <f t="array" ref="W7308">IF(SUM(LEN(B7308:V7308))=0,"",IF(OR(OR(ISBLANK(F7308),SUM(LEN(C7308),LEN(D7308))=0),AND(NOT(E7308="Unknown"),ISBLANK(J7308)),AND(NOT(O7308="Unknown"),ISBLANK(R7308))),"Missing Information", INDEX(Table15[Entire Service Line Classification], MATCH(SUMIFS(Table15[Unique ID],Table15[System-Owned Portion],E7308,Table15[If Material Anything Other than "Lead" in Column E,Was Material Ever Previously Lead?],G7308,Table15[Customer-Owned Portion],O7308),Table15[Unique ID],0),0)))</f>
        <v/>
      </c>
      <c r="X7308"/>
    </row>
    <row r="7309" spans="2:24" x14ac:dyDescent="0.25">
      <c r="B7309" s="146"/>
      <c r="C7309" s="31"/>
      <c r="D7309" s="31"/>
      <c r="E7309" s="44"/>
      <c r="F7309" s="43"/>
      <c r="G7309" s="84"/>
      <c r="H7309" s="31"/>
      <c r="I7309" s="208"/>
      <c r="J7309" s="84"/>
      <c r="K7309" s="31"/>
      <c r="L7309" s="31"/>
      <c r="M7309" s="169"/>
      <c r="N7309" s="148"/>
      <c r="O7309" s="106"/>
      <c r="P7309" s="43"/>
      <c r="Q7309" s="31"/>
      <c r="R7309" s="84"/>
      <c r="S7309" s="31"/>
      <c r="T7309" s="31"/>
      <c r="U7309" s="169"/>
      <c r="V7309" s="150"/>
      <c r="W7309" s="141" t="str" cm="1">
        <f t="array" ref="W7309">IF(SUM(LEN(B7309:V7309))=0,"",IF(OR(OR(ISBLANK(F7309),SUM(LEN(C7309),LEN(D7309))=0),AND(NOT(E7309="Unknown"),ISBLANK(J7309)),AND(NOT(O7309="Unknown"),ISBLANK(R7309))),"Missing Information", INDEX(Table15[Entire Service Line Classification], MATCH(SUMIFS(Table15[Unique ID],Table15[System-Owned Portion],E7309,Table15[If Material Anything Other than "Lead" in Column E,Was Material Ever Previously Lead?],G7309,Table15[Customer-Owned Portion],O7309),Table15[Unique ID],0),0)))</f>
        <v/>
      </c>
      <c r="X7309"/>
    </row>
    <row r="7310" spans="2:24" x14ac:dyDescent="0.25">
      <c r="B7310" s="146"/>
      <c r="C7310" s="31"/>
      <c r="D7310" s="31"/>
      <c r="E7310" s="44"/>
      <c r="F7310" s="43"/>
      <c r="G7310" s="84"/>
      <c r="H7310" s="31"/>
      <c r="I7310" s="208"/>
      <c r="J7310" s="84"/>
      <c r="K7310" s="31"/>
      <c r="L7310" s="31"/>
      <c r="M7310" s="169"/>
      <c r="N7310" s="148"/>
      <c r="O7310" s="106"/>
      <c r="P7310" s="43"/>
      <c r="Q7310" s="31"/>
      <c r="R7310" s="84"/>
      <c r="S7310" s="31"/>
      <c r="T7310" s="31"/>
      <c r="U7310" s="169"/>
      <c r="V7310" s="150"/>
      <c r="W7310" s="141" t="str" cm="1">
        <f t="array" ref="W7310">IF(SUM(LEN(B7310:V7310))=0,"",IF(OR(OR(ISBLANK(F7310),SUM(LEN(C7310),LEN(D7310))=0),AND(NOT(E7310="Unknown"),ISBLANK(J7310)),AND(NOT(O7310="Unknown"),ISBLANK(R7310))),"Missing Information", INDEX(Table15[Entire Service Line Classification], MATCH(SUMIFS(Table15[Unique ID],Table15[System-Owned Portion],E7310,Table15[If Material Anything Other than "Lead" in Column E,Was Material Ever Previously Lead?],G7310,Table15[Customer-Owned Portion],O7310),Table15[Unique ID],0),0)))</f>
        <v/>
      </c>
      <c r="X7310"/>
    </row>
    <row r="7311" spans="2:24" x14ac:dyDescent="0.25">
      <c r="B7311" s="146"/>
      <c r="C7311" s="31"/>
      <c r="D7311" s="31"/>
      <c r="E7311" s="44"/>
      <c r="F7311" s="43"/>
      <c r="G7311" s="84"/>
      <c r="H7311" s="31"/>
      <c r="I7311" s="208"/>
      <c r="J7311" s="84"/>
      <c r="K7311" s="31"/>
      <c r="L7311" s="31"/>
      <c r="M7311" s="169"/>
      <c r="N7311" s="148"/>
      <c r="O7311" s="106"/>
      <c r="P7311" s="43"/>
      <c r="Q7311" s="31"/>
      <c r="R7311" s="84"/>
      <c r="S7311" s="31"/>
      <c r="T7311" s="31"/>
      <c r="U7311" s="169"/>
      <c r="V7311" s="150"/>
      <c r="W7311" s="141" t="str" cm="1">
        <f t="array" ref="W7311">IF(SUM(LEN(B7311:V7311))=0,"",IF(OR(OR(ISBLANK(F7311),SUM(LEN(C7311),LEN(D7311))=0),AND(NOT(E7311="Unknown"),ISBLANK(J7311)),AND(NOT(O7311="Unknown"),ISBLANK(R7311))),"Missing Information", INDEX(Table15[Entire Service Line Classification], MATCH(SUMIFS(Table15[Unique ID],Table15[System-Owned Portion],E7311,Table15[If Material Anything Other than "Lead" in Column E,Was Material Ever Previously Lead?],G7311,Table15[Customer-Owned Portion],O7311),Table15[Unique ID],0),0)))</f>
        <v/>
      </c>
      <c r="X7311"/>
    </row>
    <row r="7312" spans="2:24" x14ac:dyDescent="0.25">
      <c r="B7312" s="146"/>
      <c r="C7312" s="31"/>
      <c r="D7312" s="31"/>
      <c r="E7312" s="44"/>
      <c r="F7312" s="43"/>
      <c r="G7312" s="84"/>
      <c r="H7312" s="31"/>
      <c r="I7312" s="208"/>
      <c r="J7312" s="84"/>
      <c r="K7312" s="31"/>
      <c r="L7312" s="31"/>
      <c r="M7312" s="169"/>
      <c r="N7312" s="148"/>
      <c r="O7312" s="106"/>
      <c r="P7312" s="43"/>
      <c r="Q7312" s="31"/>
      <c r="R7312" s="84"/>
      <c r="S7312" s="31"/>
      <c r="T7312" s="31"/>
      <c r="U7312" s="169"/>
      <c r="V7312" s="150"/>
      <c r="W7312" s="141" t="str" cm="1">
        <f t="array" ref="W7312">IF(SUM(LEN(B7312:V7312))=0,"",IF(OR(OR(ISBLANK(F7312),SUM(LEN(C7312),LEN(D7312))=0),AND(NOT(E7312="Unknown"),ISBLANK(J7312)),AND(NOT(O7312="Unknown"),ISBLANK(R7312))),"Missing Information", INDEX(Table15[Entire Service Line Classification], MATCH(SUMIFS(Table15[Unique ID],Table15[System-Owned Portion],E7312,Table15[If Material Anything Other than "Lead" in Column E,Was Material Ever Previously Lead?],G7312,Table15[Customer-Owned Portion],O7312),Table15[Unique ID],0),0)))</f>
        <v/>
      </c>
      <c r="X7312"/>
    </row>
    <row r="7313" spans="2:24" x14ac:dyDescent="0.25">
      <c r="B7313" s="146"/>
      <c r="C7313" s="31"/>
      <c r="D7313" s="31"/>
      <c r="E7313" s="44"/>
      <c r="F7313" s="43"/>
      <c r="G7313" s="84"/>
      <c r="H7313" s="31"/>
      <c r="I7313" s="208"/>
      <c r="J7313" s="84"/>
      <c r="K7313" s="31"/>
      <c r="L7313" s="31"/>
      <c r="M7313" s="169"/>
      <c r="N7313" s="148"/>
      <c r="O7313" s="106"/>
      <c r="P7313" s="43"/>
      <c r="Q7313" s="31"/>
      <c r="R7313" s="84"/>
      <c r="S7313" s="31"/>
      <c r="T7313" s="31"/>
      <c r="U7313" s="169"/>
      <c r="V7313" s="150"/>
      <c r="W7313" s="141" t="str" cm="1">
        <f t="array" ref="W7313">IF(SUM(LEN(B7313:V7313))=0,"",IF(OR(OR(ISBLANK(F7313),SUM(LEN(C7313),LEN(D7313))=0),AND(NOT(E7313="Unknown"),ISBLANK(J7313)),AND(NOT(O7313="Unknown"),ISBLANK(R7313))),"Missing Information", INDEX(Table15[Entire Service Line Classification], MATCH(SUMIFS(Table15[Unique ID],Table15[System-Owned Portion],E7313,Table15[If Material Anything Other than "Lead" in Column E,Was Material Ever Previously Lead?],G7313,Table15[Customer-Owned Portion],O7313),Table15[Unique ID],0),0)))</f>
        <v/>
      </c>
      <c r="X7313"/>
    </row>
    <row r="7314" spans="2:24" x14ac:dyDescent="0.25">
      <c r="B7314" s="146"/>
      <c r="C7314" s="31"/>
      <c r="D7314" s="31"/>
      <c r="E7314" s="44"/>
      <c r="F7314" s="43"/>
      <c r="G7314" s="84"/>
      <c r="H7314" s="31"/>
      <c r="I7314" s="208"/>
      <c r="J7314" s="84"/>
      <c r="K7314" s="31"/>
      <c r="L7314" s="31"/>
      <c r="M7314" s="169"/>
      <c r="N7314" s="148"/>
      <c r="O7314" s="106"/>
      <c r="P7314" s="43"/>
      <c r="Q7314" s="31"/>
      <c r="R7314" s="84"/>
      <c r="S7314" s="31"/>
      <c r="T7314" s="31"/>
      <c r="U7314" s="169"/>
      <c r="V7314" s="150"/>
      <c r="W7314" s="141" t="str" cm="1">
        <f t="array" ref="W7314">IF(SUM(LEN(B7314:V7314))=0,"",IF(OR(OR(ISBLANK(F7314),SUM(LEN(C7314),LEN(D7314))=0),AND(NOT(E7314="Unknown"),ISBLANK(J7314)),AND(NOT(O7314="Unknown"),ISBLANK(R7314))),"Missing Information", INDEX(Table15[Entire Service Line Classification], MATCH(SUMIFS(Table15[Unique ID],Table15[System-Owned Portion],E7314,Table15[If Material Anything Other than "Lead" in Column E,Was Material Ever Previously Lead?],G7314,Table15[Customer-Owned Portion],O7314),Table15[Unique ID],0),0)))</f>
        <v/>
      </c>
      <c r="X7314"/>
    </row>
    <row r="7315" spans="2:24" x14ac:dyDescent="0.25">
      <c r="B7315" s="146"/>
      <c r="C7315" s="31"/>
      <c r="D7315" s="31"/>
      <c r="E7315" s="44"/>
      <c r="F7315" s="43"/>
      <c r="G7315" s="84"/>
      <c r="H7315" s="31"/>
      <c r="I7315" s="208"/>
      <c r="J7315" s="84"/>
      <c r="K7315" s="31"/>
      <c r="L7315" s="31"/>
      <c r="M7315" s="169"/>
      <c r="N7315" s="148"/>
      <c r="O7315" s="106"/>
      <c r="P7315" s="43"/>
      <c r="Q7315" s="31"/>
      <c r="R7315" s="84"/>
      <c r="S7315" s="31"/>
      <c r="T7315" s="31"/>
      <c r="U7315" s="169"/>
      <c r="V7315" s="150"/>
      <c r="W7315" s="141" t="str" cm="1">
        <f t="array" ref="W7315">IF(SUM(LEN(B7315:V7315))=0,"",IF(OR(OR(ISBLANK(F7315),SUM(LEN(C7315),LEN(D7315))=0),AND(NOT(E7315="Unknown"),ISBLANK(J7315)),AND(NOT(O7315="Unknown"),ISBLANK(R7315))),"Missing Information", INDEX(Table15[Entire Service Line Classification], MATCH(SUMIFS(Table15[Unique ID],Table15[System-Owned Portion],E7315,Table15[If Material Anything Other than "Lead" in Column E,Was Material Ever Previously Lead?],G7315,Table15[Customer-Owned Portion],O7315),Table15[Unique ID],0),0)))</f>
        <v/>
      </c>
      <c r="X7315"/>
    </row>
    <row r="7316" spans="2:24" x14ac:dyDescent="0.25">
      <c r="B7316" s="146"/>
      <c r="C7316" s="31"/>
      <c r="D7316" s="31"/>
      <c r="E7316" s="44"/>
      <c r="F7316" s="43"/>
      <c r="G7316" s="84"/>
      <c r="H7316" s="31"/>
      <c r="I7316" s="208"/>
      <c r="J7316" s="84"/>
      <c r="K7316" s="31"/>
      <c r="L7316" s="31"/>
      <c r="M7316" s="169"/>
      <c r="N7316" s="148"/>
      <c r="O7316" s="106"/>
      <c r="P7316" s="43"/>
      <c r="Q7316" s="31"/>
      <c r="R7316" s="84"/>
      <c r="S7316" s="31"/>
      <c r="T7316" s="31"/>
      <c r="U7316" s="169"/>
      <c r="V7316" s="150"/>
      <c r="W7316" s="141" t="str" cm="1">
        <f t="array" ref="W7316">IF(SUM(LEN(B7316:V7316))=0,"",IF(OR(OR(ISBLANK(F7316),SUM(LEN(C7316),LEN(D7316))=0),AND(NOT(E7316="Unknown"),ISBLANK(J7316)),AND(NOT(O7316="Unknown"),ISBLANK(R7316))),"Missing Information", INDEX(Table15[Entire Service Line Classification], MATCH(SUMIFS(Table15[Unique ID],Table15[System-Owned Portion],E7316,Table15[If Material Anything Other than "Lead" in Column E,Was Material Ever Previously Lead?],G7316,Table15[Customer-Owned Portion],O7316),Table15[Unique ID],0),0)))</f>
        <v/>
      </c>
      <c r="X7316"/>
    </row>
    <row r="7317" spans="2:24" x14ac:dyDescent="0.25">
      <c r="B7317" s="146"/>
      <c r="C7317" s="31"/>
      <c r="D7317" s="31"/>
      <c r="E7317" s="44"/>
      <c r="F7317" s="43"/>
      <c r="G7317" s="84"/>
      <c r="H7317" s="31"/>
      <c r="I7317" s="208"/>
      <c r="J7317" s="84"/>
      <c r="K7317" s="31"/>
      <c r="L7317" s="31"/>
      <c r="M7317" s="169"/>
      <c r="N7317" s="148"/>
      <c r="O7317" s="106"/>
      <c r="P7317" s="43"/>
      <c r="Q7317" s="31"/>
      <c r="R7317" s="84"/>
      <c r="S7317" s="31"/>
      <c r="T7317" s="31"/>
      <c r="U7317" s="169"/>
      <c r="V7317" s="150"/>
      <c r="W7317" s="141" t="str" cm="1">
        <f t="array" ref="W7317">IF(SUM(LEN(B7317:V7317))=0,"",IF(OR(OR(ISBLANK(F7317),SUM(LEN(C7317),LEN(D7317))=0),AND(NOT(E7317="Unknown"),ISBLANK(J7317)),AND(NOT(O7317="Unknown"),ISBLANK(R7317))),"Missing Information", INDEX(Table15[Entire Service Line Classification], MATCH(SUMIFS(Table15[Unique ID],Table15[System-Owned Portion],E7317,Table15[If Material Anything Other than "Lead" in Column E,Was Material Ever Previously Lead?],G7317,Table15[Customer-Owned Portion],O7317),Table15[Unique ID],0),0)))</f>
        <v/>
      </c>
      <c r="X7317"/>
    </row>
    <row r="7318" spans="2:24" x14ac:dyDescent="0.25">
      <c r="B7318" s="146"/>
      <c r="C7318" s="31"/>
      <c r="D7318" s="31"/>
      <c r="E7318" s="44"/>
      <c r="F7318" s="43"/>
      <c r="G7318" s="84"/>
      <c r="H7318" s="31"/>
      <c r="I7318" s="208"/>
      <c r="J7318" s="84"/>
      <c r="K7318" s="31"/>
      <c r="L7318" s="31"/>
      <c r="M7318" s="169"/>
      <c r="N7318" s="148"/>
      <c r="O7318" s="106"/>
      <c r="P7318" s="43"/>
      <c r="Q7318" s="31"/>
      <c r="R7318" s="84"/>
      <c r="S7318" s="31"/>
      <c r="T7318" s="31"/>
      <c r="U7318" s="169"/>
      <c r="V7318" s="150"/>
      <c r="W7318" s="141" t="str" cm="1">
        <f t="array" ref="W7318">IF(SUM(LEN(B7318:V7318))=0,"",IF(OR(OR(ISBLANK(F7318),SUM(LEN(C7318),LEN(D7318))=0),AND(NOT(E7318="Unknown"),ISBLANK(J7318)),AND(NOT(O7318="Unknown"),ISBLANK(R7318))),"Missing Information", INDEX(Table15[Entire Service Line Classification], MATCH(SUMIFS(Table15[Unique ID],Table15[System-Owned Portion],E7318,Table15[If Material Anything Other than "Lead" in Column E,Was Material Ever Previously Lead?],G7318,Table15[Customer-Owned Portion],O7318),Table15[Unique ID],0),0)))</f>
        <v/>
      </c>
      <c r="X7318"/>
    </row>
    <row r="7319" spans="2:24" x14ac:dyDescent="0.25">
      <c r="B7319" s="146"/>
      <c r="C7319" s="31"/>
      <c r="D7319" s="31"/>
      <c r="E7319" s="44"/>
      <c r="F7319" s="43"/>
      <c r="G7319" s="84"/>
      <c r="H7319" s="31"/>
      <c r="I7319" s="208"/>
      <c r="J7319" s="84"/>
      <c r="K7319" s="31"/>
      <c r="L7319" s="31"/>
      <c r="M7319" s="169"/>
      <c r="N7319" s="148"/>
      <c r="O7319" s="106"/>
      <c r="P7319" s="43"/>
      <c r="Q7319" s="31"/>
      <c r="R7319" s="84"/>
      <c r="S7319" s="31"/>
      <c r="T7319" s="31"/>
      <c r="U7319" s="169"/>
      <c r="V7319" s="150"/>
      <c r="W7319" s="141" t="str" cm="1">
        <f t="array" ref="W7319">IF(SUM(LEN(B7319:V7319))=0,"",IF(OR(OR(ISBLANK(F7319),SUM(LEN(C7319),LEN(D7319))=0),AND(NOT(E7319="Unknown"),ISBLANK(J7319)),AND(NOT(O7319="Unknown"),ISBLANK(R7319))),"Missing Information", INDEX(Table15[Entire Service Line Classification], MATCH(SUMIFS(Table15[Unique ID],Table15[System-Owned Portion],E7319,Table15[If Material Anything Other than "Lead" in Column E,Was Material Ever Previously Lead?],G7319,Table15[Customer-Owned Portion],O7319),Table15[Unique ID],0),0)))</f>
        <v/>
      </c>
      <c r="X7319"/>
    </row>
    <row r="7320" spans="2:24" x14ac:dyDescent="0.25">
      <c r="B7320" s="146"/>
      <c r="C7320" s="31"/>
      <c r="D7320" s="31"/>
      <c r="E7320" s="44"/>
      <c r="F7320" s="43"/>
      <c r="G7320" s="84"/>
      <c r="H7320" s="31"/>
      <c r="I7320" s="208"/>
      <c r="J7320" s="84"/>
      <c r="K7320" s="31"/>
      <c r="L7320" s="31"/>
      <c r="M7320" s="169"/>
      <c r="N7320" s="148"/>
      <c r="O7320" s="106"/>
      <c r="P7320" s="43"/>
      <c r="Q7320" s="31"/>
      <c r="R7320" s="84"/>
      <c r="S7320" s="31"/>
      <c r="T7320" s="31"/>
      <c r="U7320" s="169"/>
      <c r="V7320" s="150"/>
      <c r="W7320" s="141" t="str" cm="1">
        <f t="array" ref="W7320">IF(SUM(LEN(B7320:V7320))=0,"",IF(OR(OR(ISBLANK(F7320),SUM(LEN(C7320),LEN(D7320))=0),AND(NOT(E7320="Unknown"),ISBLANK(J7320)),AND(NOT(O7320="Unknown"),ISBLANK(R7320))),"Missing Information", INDEX(Table15[Entire Service Line Classification], MATCH(SUMIFS(Table15[Unique ID],Table15[System-Owned Portion],E7320,Table15[If Material Anything Other than "Lead" in Column E,Was Material Ever Previously Lead?],G7320,Table15[Customer-Owned Portion],O7320),Table15[Unique ID],0),0)))</f>
        <v/>
      </c>
      <c r="X7320"/>
    </row>
    <row r="7321" spans="2:24" x14ac:dyDescent="0.25">
      <c r="B7321" s="146"/>
      <c r="C7321" s="31"/>
      <c r="D7321" s="31"/>
      <c r="E7321" s="44"/>
      <c r="F7321" s="43"/>
      <c r="G7321" s="84"/>
      <c r="H7321" s="31"/>
      <c r="I7321" s="208"/>
      <c r="J7321" s="84"/>
      <c r="K7321" s="31"/>
      <c r="L7321" s="31"/>
      <c r="M7321" s="169"/>
      <c r="N7321" s="148"/>
      <c r="O7321" s="106"/>
      <c r="P7321" s="43"/>
      <c r="Q7321" s="31"/>
      <c r="R7321" s="84"/>
      <c r="S7321" s="31"/>
      <c r="T7321" s="31"/>
      <c r="U7321" s="169"/>
      <c r="V7321" s="150"/>
      <c r="W7321" s="141" t="str" cm="1">
        <f t="array" ref="W7321">IF(SUM(LEN(B7321:V7321))=0,"",IF(OR(OR(ISBLANK(F7321),SUM(LEN(C7321),LEN(D7321))=0),AND(NOT(E7321="Unknown"),ISBLANK(J7321)),AND(NOT(O7321="Unknown"),ISBLANK(R7321))),"Missing Information", INDEX(Table15[Entire Service Line Classification], MATCH(SUMIFS(Table15[Unique ID],Table15[System-Owned Portion],E7321,Table15[If Material Anything Other than "Lead" in Column E,Was Material Ever Previously Lead?],G7321,Table15[Customer-Owned Portion],O7321),Table15[Unique ID],0),0)))</f>
        <v/>
      </c>
      <c r="X7321"/>
    </row>
    <row r="7322" spans="2:24" x14ac:dyDescent="0.25">
      <c r="B7322" s="146"/>
      <c r="C7322" s="31"/>
      <c r="D7322" s="31"/>
      <c r="E7322" s="44"/>
      <c r="F7322" s="43"/>
      <c r="G7322" s="84"/>
      <c r="H7322" s="31"/>
      <c r="I7322" s="208"/>
      <c r="J7322" s="84"/>
      <c r="K7322" s="31"/>
      <c r="L7322" s="31"/>
      <c r="M7322" s="169"/>
      <c r="N7322" s="148"/>
      <c r="O7322" s="106"/>
      <c r="P7322" s="43"/>
      <c r="Q7322" s="31"/>
      <c r="R7322" s="84"/>
      <c r="S7322" s="31"/>
      <c r="T7322" s="31"/>
      <c r="U7322" s="169"/>
      <c r="V7322" s="150"/>
      <c r="W7322" s="141" t="str" cm="1">
        <f t="array" ref="W7322">IF(SUM(LEN(B7322:V7322))=0,"",IF(OR(OR(ISBLANK(F7322),SUM(LEN(C7322),LEN(D7322))=0),AND(NOT(E7322="Unknown"),ISBLANK(J7322)),AND(NOT(O7322="Unknown"),ISBLANK(R7322))),"Missing Information", INDEX(Table15[Entire Service Line Classification], MATCH(SUMIFS(Table15[Unique ID],Table15[System-Owned Portion],E7322,Table15[If Material Anything Other than "Lead" in Column E,Was Material Ever Previously Lead?],G7322,Table15[Customer-Owned Portion],O7322),Table15[Unique ID],0),0)))</f>
        <v/>
      </c>
      <c r="X7322"/>
    </row>
    <row r="7323" spans="2:24" x14ac:dyDescent="0.25">
      <c r="B7323" s="146"/>
      <c r="C7323" s="31"/>
      <c r="D7323" s="31"/>
      <c r="E7323" s="44"/>
      <c r="F7323" s="43"/>
      <c r="G7323" s="84"/>
      <c r="H7323" s="31"/>
      <c r="I7323" s="208"/>
      <c r="J7323" s="84"/>
      <c r="K7323" s="31"/>
      <c r="L7323" s="31"/>
      <c r="M7323" s="169"/>
      <c r="N7323" s="148"/>
      <c r="O7323" s="106"/>
      <c r="P7323" s="43"/>
      <c r="Q7323" s="31"/>
      <c r="R7323" s="84"/>
      <c r="S7323" s="31"/>
      <c r="T7323" s="31"/>
      <c r="U7323" s="169"/>
      <c r="V7323" s="150"/>
      <c r="W7323" s="141" t="str" cm="1">
        <f t="array" ref="W7323">IF(SUM(LEN(B7323:V7323))=0,"",IF(OR(OR(ISBLANK(F7323),SUM(LEN(C7323),LEN(D7323))=0),AND(NOT(E7323="Unknown"),ISBLANK(J7323)),AND(NOT(O7323="Unknown"),ISBLANK(R7323))),"Missing Information", INDEX(Table15[Entire Service Line Classification], MATCH(SUMIFS(Table15[Unique ID],Table15[System-Owned Portion],E7323,Table15[If Material Anything Other than "Lead" in Column E,Was Material Ever Previously Lead?],G7323,Table15[Customer-Owned Portion],O7323),Table15[Unique ID],0),0)))</f>
        <v/>
      </c>
      <c r="X7323"/>
    </row>
    <row r="7324" spans="2:24" x14ac:dyDescent="0.25">
      <c r="B7324" s="146"/>
      <c r="C7324" s="31"/>
      <c r="D7324" s="31"/>
      <c r="E7324" s="44"/>
      <c r="F7324" s="43"/>
      <c r="G7324" s="84"/>
      <c r="H7324" s="31"/>
      <c r="I7324" s="208"/>
      <c r="J7324" s="84"/>
      <c r="K7324" s="31"/>
      <c r="L7324" s="31"/>
      <c r="M7324" s="169"/>
      <c r="N7324" s="148"/>
      <c r="O7324" s="106"/>
      <c r="P7324" s="43"/>
      <c r="Q7324" s="31"/>
      <c r="R7324" s="84"/>
      <c r="S7324" s="31"/>
      <c r="T7324" s="31"/>
      <c r="U7324" s="169"/>
      <c r="V7324" s="150"/>
      <c r="W7324" s="141" t="str" cm="1">
        <f t="array" ref="W7324">IF(SUM(LEN(B7324:V7324))=0,"",IF(OR(OR(ISBLANK(F7324),SUM(LEN(C7324),LEN(D7324))=0),AND(NOT(E7324="Unknown"),ISBLANK(J7324)),AND(NOT(O7324="Unknown"),ISBLANK(R7324))),"Missing Information", INDEX(Table15[Entire Service Line Classification], MATCH(SUMIFS(Table15[Unique ID],Table15[System-Owned Portion],E7324,Table15[If Material Anything Other than "Lead" in Column E,Was Material Ever Previously Lead?],G7324,Table15[Customer-Owned Portion],O7324),Table15[Unique ID],0),0)))</f>
        <v/>
      </c>
      <c r="X7324"/>
    </row>
    <row r="7325" spans="2:24" x14ac:dyDescent="0.25">
      <c r="B7325" s="146"/>
      <c r="C7325" s="31"/>
      <c r="D7325" s="31"/>
      <c r="E7325" s="44"/>
      <c r="F7325" s="43"/>
      <c r="G7325" s="84"/>
      <c r="H7325" s="31"/>
      <c r="I7325" s="208"/>
      <c r="J7325" s="84"/>
      <c r="K7325" s="31"/>
      <c r="L7325" s="31"/>
      <c r="M7325" s="169"/>
      <c r="N7325" s="148"/>
      <c r="O7325" s="106"/>
      <c r="P7325" s="43"/>
      <c r="Q7325" s="31"/>
      <c r="R7325" s="84"/>
      <c r="S7325" s="31"/>
      <c r="T7325" s="31"/>
      <c r="U7325" s="169"/>
      <c r="V7325" s="150"/>
      <c r="W7325" s="141" t="str" cm="1">
        <f t="array" ref="W7325">IF(SUM(LEN(B7325:V7325))=0,"",IF(OR(OR(ISBLANK(F7325),SUM(LEN(C7325),LEN(D7325))=0),AND(NOT(E7325="Unknown"),ISBLANK(J7325)),AND(NOT(O7325="Unknown"),ISBLANK(R7325))),"Missing Information", INDEX(Table15[Entire Service Line Classification], MATCH(SUMIFS(Table15[Unique ID],Table15[System-Owned Portion],E7325,Table15[If Material Anything Other than "Lead" in Column E,Was Material Ever Previously Lead?],G7325,Table15[Customer-Owned Portion],O7325),Table15[Unique ID],0),0)))</f>
        <v/>
      </c>
      <c r="X7325"/>
    </row>
    <row r="7326" spans="2:24" x14ac:dyDescent="0.25">
      <c r="B7326" s="146"/>
      <c r="C7326" s="31"/>
      <c r="D7326" s="31"/>
      <c r="E7326" s="44"/>
      <c r="F7326" s="43"/>
      <c r="G7326" s="84"/>
      <c r="H7326" s="31"/>
      <c r="I7326" s="208"/>
      <c r="J7326" s="84"/>
      <c r="K7326" s="31"/>
      <c r="L7326" s="31"/>
      <c r="M7326" s="169"/>
      <c r="N7326" s="148"/>
      <c r="O7326" s="106"/>
      <c r="P7326" s="43"/>
      <c r="Q7326" s="31"/>
      <c r="R7326" s="84"/>
      <c r="S7326" s="31"/>
      <c r="T7326" s="31"/>
      <c r="U7326" s="169"/>
      <c r="V7326" s="150"/>
      <c r="W7326" s="141" t="str" cm="1">
        <f t="array" ref="W7326">IF(SUM(LEN(B7326:V7326))=0,"",IF(OR(OR(ISBLANK(F7326),SUM(LEN(C7326),LEN(D7326))=0),AND(NOT(E7326="Unknown"),ISBLANK(J7326)),AND(NOT(O7326="Unknown"),ISBLANK(R7326))),"Missing Information", INDEX(Table15[Entire Service Line Classification], MATCH(SUMIFS(Table15[Unique ID],Table15[System-Owned Portion],E7326,Table15[If Material Anything Other than "Lead" in Column E,Was Material Ever Previously Lead?],G7326,Table15[Customer-Owned Portion],O7326),Table15[Unique ID],0),0)))</f>
        <v/>
      </c>
      <c r="X7326"/>
    </row>
    <row r="7327" spans="2:24" x14ac:dyDescent="0.25">
      <c r="B7327" s="146"/>
      <c r="C7327" s="31"/>
      <c r="D7327" s="31"/>
      <c r="E7327" s="44"/>
      <c r="F7327" s="43"/>
      <c r="G7327" s="84"/>
      <c r="H7327" s="31"/>
      <c r="I7327" s="208"/>
      <c r="J7327" s="84"/>
      <c r="K7327" s="31"/>
      <c r="L7327" s="31"/>
      <c r="M7327" s="169"/>
      <c r="N7327" s="148"/>
      <c r="O7327" s="106"/>
      <c r="P7327" s="43"/>
      <c r="Q7327" s="31"/>
      <c r="R7327" s="84"/>
      <c r="S7327" s="31"/>
      <c r="T7327" s="31"/>
      <c r="U7327" s="169"/>
      <c r="V7327" s="150"/>
      <c r="W7327" s="141" t="str" cm="1">
        <f t="array" ref="W7327">IF(SUM(LEN(B7327:V7327))=0,"",IF(OR(OR(ISBLANK(F7327),SUM(LEN(C7327),LEN(D7327))=0),AND(NOT(E7327="Unknown"),ISBLANK(J7327)),AND(NOT(O7327="Unknown"),ISBLANK(R7327))),"Missing Information", INDEX(Table15[Entire Service Line Classification], MATCH(SUMIFS(Table15[Unique ID],Table15[System-Owned Portion],E7327,Table15[If Material Anything Other than "Lead" in Column E,Was Material Ever Previously Lead?],G7327,Table15[Customer-Owned Portion],O7327),Table15[Unique ID],0),0)))</f>
        <v/>
      </c>
      <c r="X7327"/>
    </row>
    <row r="7328" spans="2:24" x14ac:dyDescent="0.25">
      <c r="B7328" s="146"/>
      <c r="C7328" s="31"/>
      <c r="D7328" s="31"/>
      <c r="E7328" s="44"/>
      <c r="F7328" s="43"/>
      <c r="G7328" s="84"/>
      <c r="H7328" s="31"/>
      <c r="I7328" s="208"/>
      <c r="J7328" s="84"/>
      <c r="K7328" s="31"/>
      <c r="L7328" s="31"/>
      <c r="M7328" s="169"/>
      <c r="N7328" s="148"/>
      <c r="O7328" s="106"/>
      <c r="P7328" s="43"/>
      <c r="Q7328" s="31"/>
      <c r="R7328" s="84"/>
      <c r="S7328" s="31"/>
      <c r="T7328" s="31"/>
      <c r="U7328" s="169"/>
      <c r="V7328" s="150"/>
      <c r="W7328" s="141" t="str" cm="1">
        <f t="array" ref="W7328">IF(SUM(LEN(B7328:V7328))=0,"",IF(OR(OR(ISBLANK(F7328),SUM(LEN(C7328),LEN(D7328))=0),AND(NOT(E7328="Unknown"),ISBLANK(J7328)),AND(NOT(O7328="Unknown"),ISBLANK(R7328))),"Missing Information", INDEX(Table15[Entire Service Line Classification], MATCH(SUMIFS(Table15[Unique ID],Table15[System-Owned Portion],E7328,Table15[If Material Anything Other than "Lead" in Column E,Was Material Ever Previously Lead?],G7328,Table15[Customer-Owned Portion],O7328),Table15[Unique ID],0),0)))</f>
        <v/>
      </c>
      <c r="X7328"/>
    </row>
    <row r="7329" spans="2:24" x14ac:dyDescent="0.25">
      <c r="B7329" s="146"/>
      <c r="C7329" s="31"/>
      <c r="D7329" s="31"/>
      <c r="E7329" s="44"/>
      <c r="F7329" s="43"/>
      <c r="G7329" s="84"/>
      <c r="H7329" s="31"/>
      <c r="I7329" s="208"/>
      <c r="J7329" s="84"/>
      <c r="K7329" s="31"/>
      <c r="L7329" s="31"/>
      <c r="M7329" s="169"/>
      <c r="N7329" s="148"/>
      <c r="O7329" s="106"/>
      <c r="P7329" s="43"/>
      <c r="Q7329" s="31"/>
      <c r="R7329" s="84"/>
      <c r="S7329" s="31"/>
      <c r="T7329" s="31"/>
      <c r="U7329" s="169"/>
      <c r="V7329" s="150"/>
      <c r="W7329" s="141" t="str" cm="1">
        <f t="array" ref="W7329">IF(SUM(LEN(B7329:V7329))=0,"",IF(OR(OR(ISBLANK(F7329),SUM(LEN(C7329),LEN(D7329))=0),AND(NOT(E7329="Unknown"),ISBLANK(J7329)),AND(NOT(O7329="Unknown"),ISBLANK(R7329))),"Missing Information", INDEX(Table15[Entire Service Line Classification], MATCH(SUMIFS(Table15[Unique ID],Table15[System-Owned Portion],E7329,Table15[If Material Anything Other than "Lead" in Column E,Was Material Ever Previously Lead?],G7329,Table15[Customer-Owned Portion],O7329),Table15[Unique ID],0),0)))</f>
        <v/>
      </c>
      <c r="X7329"/>
    </row>
    <row r="7330" spans="2:24" x14ac:dyDescent="0.25">
      <c r="B7330" s="146"/>
      <c r="C7330" s="31"/>
      <c r="D7330" s="31"/>
      <c r="E7330" s="44"/>
      <c r="F7330" s="43"/>
      <c r="G7330" s="84"/>
      <c r="H7330" s="31"/>
      <c r="I7330" s="208"/>
      <c r="J7330" s="84"/>
      <c r="K7330" s="31"/>
      <c r="L7330" s="31"/>
      <c r="M7330" s="169"/>
      <c r="N7330" s="148"/>
      <c r="O7330" s="106"/>
      <c r="P7330" s="43"/>
      <c r="Q7330" s="31"/>
      <c r="R7330" s="84"/>
      <c r="S7330" s="31"/>
      <c r="T7330" s="31"/>
      <c r="U7330" s="169"/>
      <c r="V7330" s="150"/>
      <c r="W7330" s="141" t="str" cm="1">
        <f t="array" ref="W7330">IF(SUM(LEN(B7330:V7330))=0,"",IF(OR(OR(ISBLANK(F7330),SUM(LEN(C7330),LEN(D7330))=0),AND(NOT(E7330="Unknown"),ISBLANK(J7330)),AND(NOT(O7330="Unknown"),ISBLANK(R7330))),"Missing Information", INDEX(Table15[Entire Service Line Classification], MATCH(SUMIFS(Table15[Unique ID],Table15[System-Owned Portion],E7330,Table15[If Material Anything Other than "Lead" in Column E,Was Material Ever Previously Lead?],G7330,Table15[Customer-Owned Portion],O7330),Table15[Unique ID],0),0)))</f>
        <v/>
      </c>
      <c r="X7330"/>
    </row>
    <row r="7331" spans="2:24" x14ac:dyDescent="0.25">
      <c r="B7331" s="146"/>
      <c r="C7331" s="31"/>
      <c r="D7331" s="31"/>
      <c r="E7331" s="44"/>
      <c r="F7331" s="43"/>
      <c r="G7331" s="84"/>
      <c r="H7331" s="31"/>
      <c r="I7331" s="208"/>
      <c r="J7331" s="84"/>
      <c r="K7331" s="31"/>
      <c r="L7331" s="31"/>
      <c r="M7331" s="169"/>
      <c r="N7331" s="148"/>
      <c r="O7331" s="106"/>
      <c r="P7331" s="43"/>
      <c r="Q7331" s="31"/>
      <c r="R7331" s="84"/>
      <c r="S7331" s="31"/>
      <c r="T7331" s="31"/>
      <c r="U7331" s="169"/>
      <c r="V7331" s="150"/>
      <c r="W7331" s="141" t="str" cm="1">
        <f t="array" ref="W7331">IF(SUM(LEN(B7331:V7331))=0,"",IF(OR(OR(ISBLANK(F7331),SUM(LEN(C7331),LEN(D7331))=0),AND(NOT(E7331="Unknown"),ISBLANK(J7331)),AND(NOT(O7331="Unknown"),ISBLANK(R7331))),"Missing Information", INDEX(Table15[Entire Service Line Classification], MATCH(SUMIFS(Table15[Unique ID],Table15[System-Owned Portion],E7331,Table15[If Material Anything Other than "Lead" in Column E,Was Material Ever Previously Lead?],G7331,Table15[Customer-Owned Portion],O7331),Table15[Unique ID],0),0)))</f>
        <v/>
      </c>
      <c r="X7331"/>
    </row>
    <row r="7332" spans="2:24" x14ac:dyDescent="0.25">
      <c r="B7332" s="146"/>
      <c r="C7332" s="31"/>
      <c r="D7332" s="31"/>
      <c r="E7332" s="44"/>
      <c r="F7332" s="43"/>
      <c r="G7332" s="84"/>
      <c r="H7332" s="31"/>
      <c r="I7332" s="208"/>
      <c r="J7332" s="84"/>
      <c r="K7332" s="31"/>
      <c r="L7332" s="31"/>
      <c r="M7332" s="169"/>
      <c r="N7332" s="148"/>
      <c r="O7332" s="106"/>
      <c r="P7332" s="43"/>
      <c r="Q7332" s="31"/>
      <c r="R7332" s="84"/>
      <c r="S7332" s="31"/>
      <c r="T7332" s="31"/>
      <c r="U7332" s="169"/>
      <c r="V7332" s="150"/>
      <c r="W7332" s="141" t="str" cm="1">
        <f t="array" ref="W7332">IF(SUM(LEN(B7332:V7332))=0,"",IF(OR(OR(ISBLANK(F7332),SUM(LEN(C7332),LEN(D7332))=0),AND(NOT(E7332="Unknown"),ISBLANK(J7332)),AND(NOT(O7332="Unknown"),ISBLANK(R7332))),"Missing Information", INDEX(Table15[Entire Service Line Classification], MATCH(SUMIFS(Table15[Unique ID],Table15[System-Owned Portion],E7332,Table15[If Material Anything Other than "Lead" in Column E,Was Material Ever Previously Lead?],G7332,Table15[Customer-Owned Portion],O7332),Table15[Unique ID],0),0)))</f>
        <v/>
      </c>
      <c r="X7332"/>
    </row>
    <row r="7333" spans="2:24" x14ac:dyDescent="0.25">
      <c r="B7333" s="146"/>
      <c r="C7333" s="31"/>
      <c r="D7333" s="31"/>
      <c r="E7333" s="44"/>
      <c r="F7333" s="43"/>
      <c r="G7333" s="84"/>
      <c r="H7333" s="31"/>
      <c r="I7333" s="208"/>
      <c r="J7333" s="84"/>
      <c r="K7333" s="31"/>
      <c r="L7333" s="31"/>
      <c r="M7333" s="169"/>
      <c r="N7333" s="148"/>
      <c r="O7333" s="106"/>
      <c r="P7333" s="43"/>
      <c r="Q7333" s="31"/>
      <c r="R7333" s="84"/>
      <c r="S7333" s="31"/>
      <c r="T7333" s="31"/>
      <c r="U7333" s="169"/>
      <c r="V7333" s="150"/>
      <c r="W7333" s="141" t="str" cm="1">
        <f t="array" ref="W7333">IF(SUM(LEN(B7333:V7333))=0,"",IF(OR(OR(ISBLANK(F7333),SUM(LEN(C7333),LEN(D7333))=0),AND(NOT(E7333="Unknown"),ISBLANK(J7333)),AND(NOT(O7333="Unknown"),ISBLANK(R7333))),"Missing Information", INDEX(Table15[Entire Service Line Classification], MATCH(SUMIFS(Table15[Unique ID],Table15[System-Owned Portion],E7333,Table15[If Material Anything Other than "Lead" in Column E,Was Material Ever Previously Lead?],G7333,Table15[Customer-Owned Portion],O7333),Table15[Unique ID],0),0)))</f>
        <v/>
      </c>
      <c r="X7333"/>
    </row>
    <row r="7334" spans="2:24" x14ac:dyDescent="0.25">
      <c r="B7334" s="146"/>
      <c r="C7334" s="31"/>
      <c r="D7334" s="31"/>
      <c r="E7334" s="44"/>
      <c r="F7334" s="43"/>
      <c r="G7334" s="84"/>
      <c r="H7334" s="31"/>
      <c r="I7334" s="208"/>
      <c r="J7334" s="84"/>
      <c r="K7334" s="31"/>
      <c r="L7334" s="31"/>
      <c r="M7334" s="169"/>
      <c r="N7334" s="148"/>
      <c r="O7334" s="106"/>
      <c r="P7334" s="43"/>
      <c r="Q7334" s="31"/>
      <c r="R7334" s="84"/>
      <c r="S7334" s="31"/>
      <c r="T7334" s="31"/>
      <c r="U7334" s="169"/>
      <c r="V7334" s="150"/>
      <c r="W7334" s="141" t="str" cm="1">
        <f t="array" ref="W7334">IF(SUM(LEN(B7334:V7334))=0,"",IF(OR(OR(ISBLANK(F7334),SUM(LEN(C7334),LEN(D7334))=0),AND(NOT(E7334="Unknown"),ISBLANK(J7334)),AND(NOT(O7334="Unknown"),ISBLANK(R7334))),"Missing Information", INDEX(Table15[Entire Service Line Classification], MATCH(SUMIFS(Table15[Unique ID],Table15[System-Owned Portion],E7334,Table15[If Material Anything Other than "Lead" in Column E,Was Material Ever Previously Lead?],G7334,Table15[Customer-Owned Portion],O7334),Table15[Unique ID],0),0)))</f>
        <v/>
      </c>
      <c r="X7334"/>
    </row>
    <row r="7335" spans="2:24" x14ac:dyDescent="0.25">
      <c r="B7335" s="146"/>
      <c r="C7335" s="31"/>
      <c r="D7335" s="31"/>
      <c r="E7335" s="44"/>
      <c r="F7335" s="43"/>
      <c r="G7335" s="84"/>
      <c r="H7335" s="31"/>
      <c r="I7335" s="208"/>
      <c r="J7335" s="84"/>
      <c r="K7335" s="31"/>
      <c r="L7335" s="31"/>
      <c r="M7335" s="169"/>
      <c r="N7335" s="148"/>
      <c r="O7335" s="106"/>
      <c r="P7335" s="43"/>
      <c r="Q7335" s="31"/>
      <c r="R7335" s="84"/>
      <c r="S7335" s="31"/>
      <c r="T7335" s="31"/>
      <c r="U7335" s="169"/>
      <c r="V7335" s="150"/>
      <c r="W7335" s="141" t="str" cm="1">
        <f t="array" ref="W7335">IF(SUM(LEN(B7335:V7335))=0,"",IF(OR(OR(ISBLANK(F7335),SUM(LEN(C7335),LEN(D7335))=0),AND(NOT(E7335="Unknown"),ISBLANK(J7335)),AND(NOT(O7335="Unknown"),ISBLANK(R7335))),"Missing Information", INDEX(Table15[Entire Service Line Classification], MATCH(SUMIFS(Table15[Unique ID],Table15[System-Owned Portion],E7335,Table15[If Material Anything Other than "Lead" in Column E,Was Material Ever Previously Lead?],G7335,Table15[Customer-Owned Portion],O7335),Table15[Unique ID],0),0)))</f>
        <v/>
      </c>
      <c r="X7335"/>
    </row>
    <row r="7336" spans="2:24" x14ac:dyDescent="0.25">
      <c r="B7336" s="146"/>
      <c r="C7336" s="31"/>
      <c r="D7336" s="31"/>
      <c r="E7336" s="44"/>
      <c r="F7336" s="43"/>
      <c r="G7336" s="84"/>
      <c r="H7336" s="31"/>
      <c r="I7336" s="208"/>
      <c r="J7336" s="84"/>
      <c r="K7336" s="31"/>
      <c r="L7336" s="31"/>
      <c r="M7336" s="169"/>
      <c r="N7336" s="148"/>
      <c r="O7336" s="106"/>
      <c r="P7336" s="43"/>
      <c r="Q7336" s="31"/>
      <c r="R7336" s="84"/>
      <c r="S7336" s="31"/>
      <c r="T7336" s="31"/>
      <c r="U7336" s="169"/>
      <c r="V7336" s="150"/>
      <c r="W7336" s="141" t="str" cm="1">
        <f t="array" ref="W7336">IF(SUM(LEN(B7336:V7336))=0,"",IF(OR(OR(ISBLANK(F7336),SUM(LEN(C7336),LEN(D7336))=0),AND(NOT(E7336="Unknown"),ISBLANK(J7336)),AND(NOT(O7336="Unknown"),ISBLANK(R7336))),"Missing Information", INDEX(Table15[Entire Service Line Classification], MATCH(SUMIFS(Table15[Unique ID],Table15[System-Owned Portion],E7336,Table15[If Material Anything Other than "Lead" in Column E,Was Material Ever Previously Lead?],G7336,Table15[Customer-Owned Portion],O7336),Table15[Unique ID],0),0)))</f>
        <v/>
      </c>
      <c r="X7336"/>
    </row>
    <row r="7337" spans="2:24" x14ac:dyDescent="0.25">
      <c r="B7337" s="146"/>
      <c r="C7337" s="31"/>
      <c r="D7337" s="31"/>
      <c r="E7337" s="44"/>
      <c r="F7337" s="43"/>
      <c r="G7337" s="84"/>
      <c r="H7337" s="31"/>
      <c r="I7337" s="208"/>
      <c r="J7337" s="84"/>
      <c r="K7337" s="31"/>
      <c r="L7337" s="31"/>
      <c r="M7337" s="169"/>
      <c r="N7337" s="148"/>
      <c r="O7337" s="106"/>
      <c r="P7337" s="43"/>
      <c r="Q7337" s="31"/>
      <c r="R7337" s="84"/>
      <c r="S7337" s="31"/>
      <c r="T7337" s="31"/>
      <c r="U7337" s="169"/>
      <c r="V7337" s="150"/>
      <c r="W7337" s="141" t="str" cm="1">
        <f t="array" ref="W7337">IF(SUM(LEN(B7337:V7337))=0,"",IF(OR(OR(ISBLANK(F7337),SUM(LEN(C7337),LEN(D7337))=0),AND(NOT(E7337="Unknown"),ISBLANK(J7337)),AND(NOT(O7337="Unknown"),ISBLANK(R7337))),"Missing Information", INDEX(Table15[Entire Service Line Classification], MATCH(SUMIFS(Table15[Unique ID],Table15[System-Owned Portion],E7337,Table15[If Material Anything Other than "Lead" in Column E,Was Material Ever Previously Lead?],G7337,Table15[Customer-Owned Portion],O7337),Table15[Unique ID],0),0)))</f>
        <v/>
      </c>
      <c r="X7337"/>
    </row>
    <row r="7338" spans="2:24" x14ac:dyDescent="0.25">
      <c r="B7338" s="146"/>
      <c r="C7338" s="31"/>
      <c r="D7338" s="31"/>
      <c r="E7338" s="44"/>
      <c r="F7338" s="43"/>
      <c r="G7338" s="84"/>
      <c r="H7338" s="31"/>
      <c r="I7338" s="208"/>
      <c r="J7338" s="84"/>
      <c r="K7338" s="31"/>
      <c r="L7338" s="31"/>
      <c r="M7338" s="169"/>
      <c r="N7338" s="148"/>
      <c r="O7338" s="106"/>
      <c r="P7338" s="43"/>
      <c r="Q7338" s="31"/>
      <c r="R7338" s="84"/>
      <c r="S7338" s="31"/>
      <c r="T7338" s="31"/>
      <c r="U7338" s="169"/>
      <c r="V7338" s="150"/>
      <c r="W7338" s="141" t="str" cm="1">
        <f t="array" ref="W7338">IF(SUM(LEN(B7338:V7338))=0,"",IF(OR(OR(ISBLANK(F7338),SUM(LEN(C7338),LEN(D7338))=0),AND(NOT(E7338="Unknown"),ISBLANK(J7338)),AND(NOT(O7338="Unknown"),ISBLANK(R7338))),"Missing Information", INDEX(Table15[Entire Service Line Classification], MATCH(SUMIFS(Table15[Unique ID],Table15[System-Owned Portion],E7338,Table15[If Material Anything Other than "Lead" in Column E,Was Material Ever Previously Lead?],G7338,Table15[Customer-Owned Portion],O7338),Table15[Unique ID],0),0)))</f>
        <v/>
      </c>
      <c r="X7338"/>
    </row>
    <row r="7339" spans="2:24" x14ac:dyDescent="0.25">
      <c r="B7339" s="146"/>
      <c r="C7339" s="31"/>
      <c r="D7339" s="31"/>
      <c r="E7339" s="44"/>
      <c r="F7339" s="43"/>
      <c r="G7339" s="84"/>
      <c r="H7339" s="31"/>
      <c r="I7339" s="208"/>
      <c r="J7339" s="84"/>
      <c r="K7339" s="31"/>
      <c r="L7339" s="31"/>
      <c r="M7339" s="169"/>
      <c r="N7339" s="148"/>
      <c r="O7339" s="106"/>
      <c r="P7339" s="43"/>
      <c r="Q7339" s="31"/>
      <c r="R7339" s="84"/>
      <c r="S7339" s="31"/>
      <c r="T7339" s="31"/>
      <c r="U7339" s="169"/>
      <c r="V7339" s="150"/>
      <c r="W7339" s="141" t="str" cm="1">
        <f t="array" ref="W7339">IF(SUM(LEN(B7339:V7339))=0,"",IF(OR(OR(ISBLANK(F7339),SUM(LEN(C7339),LEN(D7339))=0),AND(NOT(E7339="Unknown"),ISBLANK(J7339)),AND(NOT(O7339="Unknown"),ISBLANK(R7339))),"Missing Information", INDEX(Table15[Entire Service Line Classification], MATCH(SUMIFS(Table15[Unique ID],Table15[System-Owned Portion],E7339,Table15[If Material Anything Other than "Lead" in Column E,Was Material Ever Previously Lead?],G7339,Table15[Customer-Owned Portion],O7339),Table15[Unique ID],0),0)))</f>
        <v/>
      </c>
      <c r="X7339"/>
    </row>
    <row r="7340" spans="2:24" x14ac:dyDescent="0.25">
      <c r="B7340" s="146"/>
      <c r="C7340" s="31"/>
      <c r="D7340" s="31"/>
      <c r="E7340" s="44"/>
      <c r="F7340" s="43"/>
      <c r="G7340" s="84"/>
      <c r="H7340" s="31"/>
      <c r="I7340" s="208"/>
      <c r="J7340" s="84"/>
      <c r="K7340" s="31"/>
      <c r="L7340" s="31"/>
      <c r="M7340" s="169"/>
      <c r="N7340" s="148"/>
      <c r="O7340" s="106"/>
      <c r="P7340" s="43"/>
      <c r="Q7340" s="31"/>
      <c r="R7340" s="84"/>
      <c r="S7340" s="31"/>
      <c r="T7340" s="31"/>
      <c r="U7340" s="169"/>
      <c r="V7340" s="150"/>
      <c r="W7340" s="141" t="str" cm="1">
        <f t="array" ref="W7340">IF(SUM(LEN(B7340:V7340))=0,"",IF(OR(OR(ISBLANK(F7340),SUM(LEN(C7340),LEN(D7340))=0),AND(NOT(E7340="Unknown"),ISBLANK(J7340)),AND(NOT(O7340="Unknown"),ISBLANK(R7340))),"Missing Information", INDEX(Table15[Entire Service Line Classification], MATCH(SUMIFS(Table15[Unique ID],Table15[System-Owned Portion],E7340,Table15[If Material Anything Other than "Lead" in Column E,Was Material Ever Previously Lead?],G7340,Table15[Customer-Owned Portion],O7340),Table15[Unique ID],0),0)))</f>
        <v/>
      </c>
      <c r="X7340"/>
    </row>
    <row r="7341" spans="2:24" x14ac:dyDescent="0.25">
      <c r="B7341" s="146"/>
      <c r="C7341" s="31"/>
      <c r="D7341" s="31"/>
      <c r="E7341" s="44"/>
      <c r="F7341" s="43"/>
      <c r="G7341" s="84"/>
      <c r="H7341" s="31"/>
      <c r="I7341" s="208"/>
      <c r="J7341" s="84"/>
      <c r="K7341" s="31"/>
      <c r="L7341" s="31"/>
      <c r="M7341" s="169"/>
      <c r="N7341" s="148"/>
      <c r="O7341" s="106"/>
      <c r="P7341" s="43"/>
      <c r="Q7341" s="31"/>
      <c r="R7341" s="84"/>
      <c r="S7341" s="31"/>
      <c r="T7341" s="31"/>
      <c r="U7341" s="169"/>
      <c r="V7341" s="150"/>
      <c r="W7341" s="141" t="str" cm="1">
        <f t="array" ref="W7341">IF(SUM(LEN(B7341:V7341))=0,"",IF(OR(OR(ISBLANK(F7341),SUM(LEN(C7341),LEN(D7341))=0),AND(NOT(E7341="Unknown"),ISBLANK(J7341)),AND(NOT(O7341="Unknown"),ISBLANK(R7341))),"Missing Information", INDEX(Table15[Entire Service Line Classification], MATCH(SUMIFS(Table15[Unique ID],Table15[System-Owned Portion],E7341,Table15[If Material Anything Other than "Lead" in Column E,Was Material Ever Previously Lead?],G7341,Table15[Customer-Owned Portion],O7341),Table15[Unique ID],0),0)))</f>
        <v/>
      </c>
      <c r="X7341"/>
    </row>
    <row r="7342" spans="2:24" x14ac:dyDescent="0.25">
      <c r="B7342" s="146"/>
      <c r="C7342" s="31"/>
      <c r="D7342" s="31"/>
      <c r="E7342" s="44"/>
      <c r="F7342" s="43"/>
      <c r="G7342" s="84"/>
      <c r="H7342" s="31"/>
      <c r="I7342" s="208"/>
      <c r="J7342" s="84"/>
      <c r="K7342" s="31"/>
      <c r="L7342" s="31"/>
      <c r="M7342" s="169"/>
      <c r="N7342" s="148"/>
      <c r="O7342" s="106"/>
      <c r="P7342" s="43"/>
      <c r="Q7342" s="31"/>
      <c r="R7342" s="84"/>
      <c r="S7342" s="31"/>
      <c r="T7342" s="31"/>
      <c r="U7342" s="169"/>
      <c r="V7342" s="150"/>
      <c r="W7342" s="141" t="str" cm="1">
        <f t="array" ref="W7342">IF(SUM(LEN(B7342:V7342))=0,"",IF(OR(OR(ISBLANK(F7342),SUM(LEN(C7342),LEN(D7342))=0),AND(NOT(E7342="Unknown"),ISBLANK(J7342)),AND(NOT(O7342="Unknown"),ISBLANK(R7342))),"Missing Information", INDEX(Table15[Entire Service Line Classification], MATCH(SUMIFS(Table15[Unique ID],Table15[System-Owned Portion],E7342,Table15[If Material Anything Other than "Lead" in Column E,Was Material Ever Previously Lead?],G7342,Table15[Customer-Owned Portion],O7342),Table15[Unique ID],0),0)))</f>
        <v/>
      </c>
      <c r="X7342"/>
    </row>
    <row r="7343" spans="2:24" x14ac:dyDescent="0.25">
      <c r="B7343" s="146"/>
      <c r="C7343" s="31"/>
      <c r="D7343" s="31"/>
      <c r="E7343" s="44"/>
      <c r="F7343" s="43"/>
      <c r="G7343" s="84"/>
      <c r="H7343" s="31"/>
      <c r="I7343" s="208"/>
      <c r="J7343" s="84"/>
      <c r="K7343" s="31"/>
      <c r="L7343" s="31"/>
      <c r="M7343" s="169"/>
      <c r="N7343" s="148"/>
      <c r="O7343" s="106"/>
      <c r="P7343" s="43"/>
      <c r="Q7343" s="31"/>
      <c r="R7343" s="84"/>
      <c r="S7343" s="31"/>
      <c r="T7343" s="31"/>
      <c r="U7343" s="169"/>
      <c r="V7343" s="150"/>
      <c r="W7343" s="141" t="str" cm="1">
        <f t="array" ref="W7343">IF(SUM(LEN(B7343:V7343))=0,"",IF(OR(OR(ISBLANK(F7343),SUM(LEN(C7343),LEN(D7343))=0),AND(NOT(E7343="Unknown"),ISBLANK(J7343)),AND(NOT(O7343="Unknown"),ISBLANK(R7343))),"Missing Information", INDEX(Table15[Entire Service Line Classification], MATCH(SUMIFS(Table15[Unique ID],Table15[System-Owned Portion],E7343,Table15[If Material Anything Other than "Lead" in Column E,Was Material Ever Previously Lead?],G7343,Table15[Customer-Owned Portion],O7343),Table15[Unique ID],0),0)))</f>
        <v/>
      </c>
      <c r="X7343"/>
    </row>
    <row r="7344" spans="2:24" x14ac:dyDescent="0.25">
      <c r="B7344" s="146"/>
      <c r="C7344" s="31"/>
      <c r="D7344" s="31"/>
      <c r="E7344" s="44"/>
      <c r="F7344" s="43"/>
      <c r="G7344" s="84"/>
      <c r="H7344" s="31"/>
      <c r="I7344" s="208"/>
      <c r="J7344" s="84"/>
      <c r="K7344" s="31"/>
      <c r="L7344" s="31"/>
      <c r="M7344" s="169"/>
      <c r="N7344" s="148"/>
      <c r="O7344" s="106"/>
      <c r="P7344" s="43"/>
      <c r="Q7344" s="31"/>
      <c r="R7344" s="84"/>
      <c r="S7344" s="31"/>
      <c r="T7344" s="31"/>
      <c r="U7344" s="169"/>
      <c r="V7344" s="150"/>
      <c r="W7344" s="141" t="str" cm="1">
        <f t="array" ref="W7344">IF(SUM(LEN(B7344:V7344))=0,"",IF(OR(OR(ISBLANK(F7344),SUM(LEN(C7344),LEN(D7344))=0),AND(NOT(E7344="Unknown"),ISBLANK(J7344)),AND(NOT(O7344="Unknown"),ISBLANK(R7344))),"Missing Information", INDEX(Table15[Entire Service Line Classification], MATCH(SUMIFS(Table15[Unique ID],Table15[System-Owned Portion],E7344,Table15[If Material Anything Other than "Lead" in Column E,Was Material Ever Previously Lead?],G7344,Table15[Customer-Owned Portion],O7344),Table15[Unique ID],0),0)))</f>
        <v/>
      </c>
      <c r="X7344"/>
    </row>
    <row r="7345" spans="2:24" x14ac:dyDescent="0.25">
      <c r="B7345" s="146"/>
      <c r="C7345" s="31"/>
      <c r="D7345" s="31"/>
      <c r="E7345" s="44"/>
      <c r="F7345" s="43"/>
      <c r="G7345" s="84"/>
      <c r="H7345" s="31"/>
      <c r="I7345" s="208"/>
      <c r="J7345" s="84"/>
      <c r="K7345" s="31"/>
      <c r="L7345" s="31"/>
      <c r="M7345" s="169"/>
      <c r="N7345" s="148"/>
      <c r="O7345" s="106"/>
      <c r="P7345" s="43"/>
      <c r="Q7345" s="31"/>
      <c r="R7345" s="84"/>
      <c r="S7345" s="31"/>
      <c r="T7345" s="31"/>
      <c r="U7345" s="169"/>
      <c r="V7345" s="150"/>
      <c r="W7345" s="141" t="str" cm="1">
        <f t="array" ref="W7345">IF(SUM(LEN(B7345:V7345))=0,"",IF(OR(OR(ISBLANK(F7345),SUM(LEN(C7345),LEN(D7345))=0),AND(NOT(E7345="Unknown"),ISBLANK(J7345)),AND(NOT(O7345="Unknown"),ISBLANK(R7345))),"Missing Information", INDEX(Table15[Entire Service Line Classification], MATCH(SUMIFS(Table15[Unique ID],Table15[System-Owned Portion],E7345,Table15[If Material Anything Other than "Lead" in Column E,Was Material Ever Previously Lead?],G7345,Table15[Customer-Owned Portion],O7345),Table15[Unique ID],0),0)))</f>
        <v/>
      </c>
      <c r="X7345"/>
    </row>
    <row r="7346" spans="2:24" x14ac:dyDescent="0.25">
      <c r="B7346" s="146"/>
      <c r="C7346" s="31"/>
      <c r="D7346" s="31"/>
      <c r="E7346" s="44"/>
      <c r="F7346" s="43"/>
      <c r="G7346" s="84"/>
      <c r="H7346" s="31"/>
      <c r="I7346" s="208"/>
      <c r="J7346" s="84"/>
      <c r="K7346" s="31"/>
      <c r="L7346" s="31"/>
      <c r="M7346" s="169"/>
      <c r="N7346" s="148"/>
      <c r="O7346" s="106"/>
      <c r="P7346" s="43"/>
      <c r="Q7346" s="31"/>
      <c r="R7346" s="84"/>
      <c r="S7346" s="31"/>
      <c r="T7346" s="31"/>
      <c r="U7346" s="169"/>
      <c r="V7346" s="150"/>
      <c r="W7346" s="141" t="str" cm="1">
        <f t="array" ref="W7346">IF(SUM(LEN(B7346:V7346))=0,"",IF(OR(OR(ISBLANK(F7346),SUM(LEN(C7346),LEN(D7346))=0),AND(NOT(E7346="Unknown"),ISBLANK(J7346)),AND(NOT(O7346="Unknown"),ISBLANK(R7346))),"Missing Information", INDEX(Table15[Entire Service Line Classification], MATCH(SUMIFS(Table15[Unique ID],Table15[System-Owned Portion],E7346,Table15[If Material Anything Other than "Lead" in Column E,Was Material Ever Previously Lead?],G7346,Table15[Customer-Owned Portion],O7346),Table15[Unique ID],0),0)))</f>
        <v/>
      </c>
      <c r="X7346"/>
    </row>
    <row r="7347" spans="2:24" x14ac:dyDescent="0.25">
      <c r="B7347" s="146"/>
      <c r="C7347" s="31"/>
      <c r="D7347" s="31"/>
      <c r="E7347" s="44"/>
      <c r="F7347" s="43"/>
      <c r="G7347" s="84"/>
      <c r="H7347" s="31"/>
      <c r="I7347" s="208"/>
      <c r="J7347" s="84"/>
      <c r="K7347" s="31"/>
      <c r="L7347" s="31"/>
      <c r="M7347" s="169"/>
      <c r="N7347" s="148"/>
      <c r="O7347" s="106"/>
      <c r="P7347" s="43"/>
      <c r="Q7347" s="31"/>
      <c r="R7347" s="84"/>
      <c r="S7347" s="31"/>
      <c r="T7347" s="31"/>
      <c r="U7347" s="169"/>
      <c r="V7347" s="150"/>
      <c r="W7347" s="141" t="str" cm="1">
        <f t="array" ref="W7347">IF(SUM(LEN(B7347:V7347))=0,"",IF(OR(OR(ISBLANK(F7347),SUM(LEN(C7347),LEN(D7347))=0),AND(NOT(E7347="Unknown"),ISBLANK(J7347)),AND(NOT(O7347="Unknown"),ISBLANK(R7347))),"Missing Information", INDEX(Table15[Entire Service Line Classification], MATCH(SUMIFS(Table15[Unique ID],Table15[System-Owned Portion],E7347,Table15[If Material Anything Other than "Lead" in Column E,Was Material Ever Previously Lead?],G7347,Table15[Customer-Owned Portion],O7347),Table15[Unique ID],0),0)))</f>
        <v/>
      </c>
      <c r="X7347"/>
    </row>
    <row r="7348" spans="2:24" x14ac:dyDescent="0.25">
      <c r="B7348" s="146"/>
      <c r="C7348" s="31"/>
      <c r="D7348" s="31"/>
      <c r="E7348" s="44"/>
      <c r="F7348" s="43"/>
      <c r="G7348" s="84"/>
      <c r="H7348" s="31"/>
      <c r="I7348" s="208"/>
      <c r="J7348" s="84"/>
      <c r="K7348" s="31"/>
      <c r="L7348" s="31"/>
      <c r="M7348" s="169"/>
      <c r="N7348" s="148"/>
      <c r="O7348" s="106"/>
      <c r="P7348" s="43"/>
      <c r="Q7348" s="31"/>
      <c r="R7348" s="84"/>
      <c r="S7348" s="31"/>
      <c r="T7348" s="31"/>
      <c r="U7348" s="169"/>
      <c r="V7348" s="150"/>
      <c r="W7348" s="141" t="str" cm="1">
        <f t="array" ref="W7348">IF(SUM(LEN(B7348:V7348))=0,"",IF(OR(OR(ISBLANK(F7348),SUM(LEN(C7348),LEN(D7348))=0),AND(NOT(E7348="Unknown"),ISBLANK(J7348)),AND(NOT(O7348="Unknown"),ISBLANK(R7348))),"Missing Information", INDEX(Table15[Entire Service Line Classification], MATCH(SUMIFS(Table15[Unique ID],Table15[System-Owned Portion],E7348,Table15[If Material Anything Other than "Lead" in Column E,Was Material Ever Previously Lead?],G7348,Table15[Customer-Owned Portion],O7348),Table15[Unique ID],0),0)))</f>
        <v/>
      </c>
      <c r="X7348"/>
    </row>
    <row r="7349" spans="2:24" x14ac:dyDescent="0.25">
      <c r="B7349" s="146"/>
      <c r="C7349" s="31"/>
      <c r="D7349" s="31"/>
      <c r="E7349" s="44"/>
      <c r="F7349" s="43"/>
      <c r="G7349" s="84"/>
      <c r="H7349" s="31"/>
      <c r="I7349" s="208"/>
      <c r="J7349" s="84"/>
      <c r="K7349" s="31"/>
      <c r="L7349" s="31"/>
      <c r="M7349" s="169"/>
      <c r="N7349" s="148"/>
      <c r="O7349" s="106"/>
      <c r="P7349" s="43"/>
      <c r="Q7349" s="31"/>
      <c r="R7349" s="84"/>
      <c r="S7349" s="31"/>
      <c r="T7349" s="31"/>
      <c r="U7349" s="169"/>
      <c r="V7349" s="150"/>
      <c r="W7349" s="141" t="str" cm="1">
        <f t="array" ref="W7349">IF(SUM(LEN(B7349:V7349))=0,"",IF(OR(OR(ISBLANK(F7349),SUM(LEN(C7349),LEN(D7349))=0),AND(NOT(E7349="Unknown"),ISBLANK(J7349)),AND(NOT(O7349="Unknown"),ISBLANK(R7349))),"Missing Information", INDEX(Table15[Entire Service Line Classification], MATCH(SUMIFS(Table15[Unique ID],Table15[System-Owned Portion],E7349,Table15[If Material Anything Other than "Lead" in Column E,Was Material Ever Previously Lead?],G7349,Table15[Customer-Owned Portion],O7349),Table15[Unique ID],0),0)))</f>
        <v/>
      </c>
      <c r="X7349"/>
    </row>
    <row r="7350" spans="2:24" x14ac:dyDescent="0.25">
      <c r="B7350" s="146"/>
      <c r="C7350" s="31"/>
      <c r="D7350" s="31"/>
      <c r="E7350" s="44"/>
      <c r="F7350" s="43"/>
      <c r="G7350" s="84"/>
      <c r="H7350" s="31"/>
      <c r="I7350" s="208"/>
      <c r="J7350" s="84"/>
      <c r="K7350" s="31"/>
      <c r="L7350" s="31"/>
      <c r="M7350" s="169"/>
      <c r="N7350" s="148"/>
      <c r="O7350" s="106"/>
      <c r="P7350" s="43"/>
      <c r="Q7350" s="31"/>
      <c r="R7350" s="84"/>
      <c r="S7350" s="31"/>
      <c r="T7350" s="31"/>
      <c r="U7350" s="169"/>
      <c r="V7350" s="150"/>
      <c r="W7350" s="141" t="str" cm="1">
        <f t="array" ref="W7350">IF(SUM(LEN(B7350:V7350))=0,"",IF(OR(OR(ISBLANK(F7350),SUM(LEN(C7350),LEN(D7350))=0),AND(NOT(E7350="Unknown"),ISBLANK(J7350)),AND(NOT(O7350="Unknown"),ISBLANK(R7350))),"Missing Information", INDEX(Table15[Entire Service Line Classification], MATCH(SUMIFS(Table15[Unique ID],Table15[System-Owned Portion],E7350,Table15[If Material Anything Other than "Lead" in Column E,Was Material Ever Previously Lead?],G7350,Table15[Customer-Owned Portion],O7350),Table15[Unique ID],0),0)))</f>
        <v/>
      </c>
      <c r="X7350"/>
    </row>
    <row r="7351" spans="2:24" x14ac:dyDescent="0.25">
      <c r="B7351" s="146"/>
      <c r="C7351" s="31"/>
      <c r="D7351" s="31"/>
      <c r="E7351" s="44"/>
      <c r="F7351" s="43"/>
      <c r="G7351" s="84"/>
      <c r="H7351" s="31"/>
      <c r="I7351" s="208"/>
      <c r="J7351" s="84"/>
      <c r="K7351" s="31"/>
      <c r="L7351" s="31"/>
      <c r="M7351" s="169"/>
      <c r="N7351" s="148"/>
      <c r="O7351" s="106"/>
      <c r="P7351" s="43"/>
      <c r="Q7351" s="31"/>
      <c r="R7351" s="84"/>
      <c r="S7351" s="31"/>
      <c r="T7351" s="31"/>
      <c r="U7351" s="169"/>
      <c r="V7351" s="150"/>
      <c r="W7351" s="141" t="str" cm="1">
        <f t="array" ref="W7351">IF(SUM(LEN(B7351:V7351))=0,"",IF(OR(OR(ISBLANK(F7351),SUM(LEN(C7351),LEN(D7351))=0),AND(NOT(E7351="Unknown"),ISBLANK(J7351)),AND(NOT(O7351="Unknown"),ISBLANK(R7351))),"Missing Information", INDEX(Table15[Entire Service Line Classification], MATCH(SUMIFS(Table15[Unique ID],Table15[System-Owned Portion],E7351,Table15[If Material Anything Other than "Lead" in Column E,Was Material Ever Previously Lead?],G7351,Table15[Customer-Owned Portion],O7351),Table15[Unique ID],0),0)))</f>
        <v/>
      </c>
      <c r="X7351"/>
    </row>
    <row r="7352" spans="2:24" x14ac:dyDescent="0.25">
      <c r="B7352" s="146"/>
      <c r="C7352" s="31"/>
      <c r="D7352" s="31"/>
      <c r="E7352" s="44"/>
      <c r="F7352" s="43"/>
      <c r="G7352" s="84"/>
      <c r="H7352" s="31"/>
      <c r="I7352" s="208"/>
      <c r="J7352" s="84"/>
      <c r="K7352" s="31"/>
      <c r="L7352" s="31"/>
      <c r="M7352" s="169"/>
      <c r="N7352" s="148"/>
      <c r="O7352" s="106"/>
      <c r="P7352" s="43"/>
      <c r="Q7352" s="31"/>
      <c r="R7352" s="84"/>
      <c r="S7352" s="31"/>
      <c r="T7352" s="31"/>
      <c r="U7352" s="169"/>
      <c r="V7352" s="150"/>
      <c r="W7352" s="141" t="str" cm="1">
        <f t="array" ref="W7352">IF(SUM(LEN(B7352:V7352))=0,"",IF(OR(OR(ISBLANK(F7352),SUM(LEN(C7352),LEN(D7352))=0),AND(NOT(E7352="Unknown"),ISBLANK(J7352)),AND(NOT(O7352="Unknown"),ISBLANK(R7352))),"Missing Information", INDEX(Table15[Entire Service Line Classification], MATCH(SUMIFS(Table15[Unique ID],Table15[System-Owned Portion],E7352,Table15[If Material Anything Other than "Lead" in Column E,Was Material Ever Previously Lead?],G7352,Table15[Customer-Owned Portion],O7352),Table15[Unique ID],0),0)))</f>
        <v/>
      </c>
      <c r="X7352"/>
    </row>
    <row r="7353" spans="2:24" x14ac:dyDescent="0.25">
      <c r="B7353" s="146"/>
      <c r="C7353" s="31"/>
      <c r="D7353" s="31"/>
      <c r="E7353" s="44"/>
      <c r="F7353" s="43"/>
      <c r="G7353" s="84"/>
      <c r="H7353" s="31"/>
      <c r="I7353" s="208"/>
      <c r="J7353" s="84"/>
      <c r="K7353" s="31"/>
      <c r="L7353" s="31"/>
      <c r="M7353" s="169"/>
      <c r="N7353" s="148"/>
      <c r="O7353" s="106"/>
      <c r="P7353" s="43"/>
      <c r="Q7353" s="31"/>
      <c r="R7353" s="84"/>
      <c r="S7353" s="31"/>
      <c r="T7353" s="31"/>
      <c r="U7353" s="169"/>
      <c r="V7353" s="150"/>
      <c r="W7353" s="141" t="str" cm="1">
        <f t="array" ref="W7353">IF(SUM(LEN(B7353:V7353))=0,"",IF(OR(OR(ISBLANK(F7353),SUM(LEN(C7353),LEN(D7353))=0),AND(NOT(E7353="Unknown"),ISBLANK(J7353)),AND(NOT(O7353="Unknown"),ISBLANK(R7353))),"Missing Information", INDEX(Table15[Entire Service Line Classification], MATCH(SUMIFS(Table15[Unique ID],Table15[System-Owned Portion],E7353,Table15[If Material Anything Other than "Lead" in Column E,Was Material Ever Previously Lead?],G7353,Table15[Customer-Owned Portion],O7353),Table15[Unique ID],0),0)))</f>
        <v/>
      </c>
      <c r="X7353"/>
    </row>
    <row r="7354" spans="2:24" x14ac:dyDescent="0.25">
      <c r="B7354" s="146"/>
      <c r="C7354" s="31"/>
      <c r="D7354" s="31"/>
      <c r="E7354" s="44"/>
      <c r="F7354" s="43"/>
      <c r="G7354" s="84"/>
      <c r="H7354" s="31"/>
      <c r="I7354" s="208"/>
      <c r="J7354" s="84"/>
      <c r="K7354" s="31"/>
      <c r="L7354" s="31"/>
      <c r="M7354" s="169"/>
      <c r="N7354" s="148"/>
      <c r="O7354" s="106"/>
      <c r="P7354" s="43"/>
      <c r="Q7354" s="31"/>
      <c r="R7354" s="84"/>
      <c r="S7354" s="31"/>
      <c r="T7354" s="31"/>
      <c r="U7354" s="169"/>
      <c r="V7354" s="150"/>
      <c r="W7354" s="141" t="str" cm="1">
        <f t="array" ref="W7354">IF(SUM(LEN(B7354:V7354))=0,"",IF(OR(OR(ISBLANK(F7354),SUM(LEN(C7354),LEN(D7354))=0),AND(NOT(E7354="Unknown"),ISBLANK(J7354)),AND(NOT(O7354="Unknown"),ISBLANK(R7354))),"Missing Information", INDEX(Table15[Entire Service Line Classification], MATCH(SUMIFS(Table15[Unique ID],Table15[System-Owned Portion],E7354,Table15[If Material Anything Other than "Lead" in Column E,Was Material Ever Previously Lead?],G7354,Table15[Customer-Owned Portion],O7354),Table15[Unique ID],0),0)))</f>
        <v/>
      </c>
      <c r="X7354"/>
    </row>
    <row r="7355" spans="2:24" x14ac:dyDescent="0.25">
      <c r="B7355" s="146"/>
      <c r="C7355" s="31"/>
      <c r="D7355" s="31"/>
      <c r="E7355" s="44"/>
      <c r="F7355" s="43"/>
      <c r="G7355" s="84"/>
      <c r="H7355" s="31"/>
      <c r="I7355" s="208"/>
      <c r="J7355" s="84"/>
      <c r="K7355" s="31"/>
      <c r="L7355" s="31"/>
      <c r="M7355" s="169"/>
      <c r="N7355" s="148"/>
      <c r="O7355" s="106"/>
      <c r="P7355" s="43"/>
      <c r="Q7355" s="31"/>
      <c r="R7355" s="84"/>
      <c r="S7355" s="31"/>
      <c r="T7355" s="31"/>
      <c r="U7355" s="169"/>
      <c r="V7355" s="150"/>
      <c r="W7355" s="141" t="str" cm="1">
        <f t="array" ref="W7355">IF(SUM(LEN(B7355:V7355))=0,"",IF(OR(OR(ISBLANK(F7355),SUM(LEN(C7355),LEN(D7355))=0),AND(NOT(E7355="Unknown"),ISBLANK(J7355)),AND(NOT(O7355="Unknown"),ISBLANK(R7355))),"Missing Information", INDEX(Table15[Entire Service Line Classification], MATCH(SUMIFS(Table15[Unique ID],Table15[System-Owned Portion],E7355,Table15[If Material Anything Other than "Lead" in Column E,Was Material Ever Previously Lead?],G7355,Table15[Customer-Owned Portion],O7355),Table15[Unique ID],0),0)))</f>
        <v/>
      </c>
      <c r="X7355"/>
    </row>
    <row r="7356" spans="2:24" x14ac:dyDescent="0.25">
      <c r="B7356" s="146"/>
      <c r="C7356" s="31"/>
      <c r="D7356" s="31"/>
      <c r="E7356" s="44"/>
      <c r="F7356" s="43"/>
      <c r="G7356" s="84"/>
      <c r="H7356" s="31"/>
      <c r="I7356" s="208"/>
      <c r="J7356" s="84"/>
      <c r="K7356" s="31"/>
      <c r="L7356" s="31"/>
      <c r="M7356" s="169"/>
      <c r="N7356" s="148"/>
      <c r="O7356" s="106"/>
      <c r="P7356" s="43"/>
      <c r="Q7356" s="31"/>
      <c r="R7356" s="84"/>
      <c r="S7356" s="31"/>
      <c r="T7356" s="31"/>
      <c r="U7356" s="169"/>
      <c r="V7356" s="150"/>
      <c r="W7356" s="141" t="str" cm="1">
        <f t="array" ref="W7356">IF(SUM(LEN(B7356:V7356))=0,"",IF(OR(OR(ISBLANK(F7356),SUM(LEN(C7356),LEN(D7356))=0),AND(NOT(E7356="Unknown"),ISBLANK(J7356)),AND(NOT(O7356="Unknown"),ISBLANK(R7356))),"Missing Information", INDEX(Table15[Entire Service Line Classification], MATCH(SUMIFS(Table15[Unique ID],Table15[System-Owned Portion],E7356,Table15[If Material Anything Other than "Lead" in Column E,Was Material Ever Previously Lead?],G7356,Table15[Customer-Owned Portion],O7356),Table15[Unique ID],0),0)))</f>
        <v/>
      </c>
      <c r="X7356"/>
    </row>
    <row r="7357" spans="2:24" x14ac:dyDescent="0.25">
      <c r="B7357" s="146"/>
      <c r="C7357" s="31"/>
      <c r="D7357" s="31"/>
      <c r="E7357" s="44"/>
      <c r="F7357" s="43"/>
      <c r="G7357" s="84"/>
      <c r="H7357" s="31"/>
      <c r="I7357" s="208"/>
      <c r="J7357" s="84"/>
      <c r="K7357" s="31"/>
      <c r="L7357" s="31"/>
      <c r="M7357" s="169"/>
      <c r="N7357" s="148"/>
      <c r="O7357" s="106"/>
      <c r="P7357" s="43"/>
      <c r="Q7357" s="31"/>
      <c r="R7357" s="84"/>
      <c r="S7357" s="31"/>
      <c r="T7357" s="31"/>
      <c r="U7357" s="169"/>
      <c r="V7357" s="150"/>
      <c r="W7357" s="141" t="str" cm="1">
        <f t="array" ref="W7357">IF(SUM(LEN(B7357:V7357))=0,"",IF(OR(OR(ISBLANK(F7357),SUM(LEN(C7357),LEN(D7357))=0),AND(NOT(E7357="Unknown"),ISBLANK(J7357)),AND(NOT(O7357="Unknown"),ISBLANK(R7357))),"Missing Information", INDEX(Table15[Entire Service Line Classification], MATCH(SUMIFS(Table15[Unique ID],Table15[System-Owned Portion],E7357,Table15[If Material Anything Other than "Lead" in Column E,Was Material Ever Previously Lead?],G7357,Table15[Customer-Owned Portion],O7357),Table15[Unique ID],0),0)))</f>
        <v/>
      </c>
      <c r="X7357"/>
    </row>
    <row r="7358" spans="2:24" x14ac:dyDescent="0.25">
      <c r="B7358" s="146"/>
      <c r="C7358" s="31"/>
      <c r="D7358" s="31"/>
      <c r="E7358" s="44"/>
      <c r="F7358" s="43"/>
      <c r="G7358" s="84"/>
      <c r="H7358" s="31"/>
      <c r="I7358" s="208"/>
      <c r="J7358" s="84"/>
      <c r="K7358" s="31"/>
      <c r="L7358" s="31"/>
      <c r="M7358" s="169"/>
      <c r="N7358" s="148"/>
      <c r="O7358" s="106"/>
      <c r="P7358" s="43"/>
      <c r="Q7358" s="31"/>
      <c r="R7358" s="84"/>
      <c r="S7358" s="31"/>
      <c r="T7358" s="31"/>
      <c r="U7358" s="169"/>
      <c r="V7358" s="150"/>
      <c r="W7358" s="141" t="str" cm="1">
        <f t="array" ref="W7358">IF(SUM(LEN(B7358:V7358))=0,"",IF(OR(OR(ISBLANK(F7358),SUM(LEN(C7358),LEN(D7358))=0),AND(NOT(E7358="Unknown"),ISBLANK(J7358)),AND(NOT(O7358="Unknown"),ISBLANK(R7358))),"Missing Information", INDEX(Table15[Entire Service Line Classification], MATCH(SUMIFS(Table15[Unique ID],Table15[System-Owned Portion],E7358,Table15[If Material Anything Other than "Lead" in Column E,Was Material Ever Previously Lead?],G7358,Table15[Customer-Owned Portion],O7358),Table15[Unique ID],0),0)))</f>
        <v/>
      </c>
      <c r="X7358"/>
    </row>
    <row r="7359" spans="2:24" x14ac:dyDescent="0.25">
      <c r="B7359" s="146"/>
      <c r="C7359" s="31"/>
      <c r="D7359" s="31"/>
      <c r="E7359" s="44"/>
      <c r="F7359" s="43"/>
      <c r="G7359" s="84"/>
      <c r="H7359" s="31"/>
      <c r="I7359" s="208"/>
      <c r="J7359" s="84"/>
      <c r="K7359" s="31"/>
      <c r="L7359" s="31"/>
      <c r="M7359" s="169"/>
      <c r="N7359" s="148"/>
      <c r="O7359" s="106"/>
      <c r="P7359" s="43"/>
      <c r="Q7359" s="31"/>
      <c r="R7359" s="84"/>
      <c r="S7359" s="31"/>
      <c r="T7359" s="31"/>
      <c r="U7359" s="169"/>
      <c r="V7359" s="150"/>
      <c r="W7359" s="141" t="str" cm="1">
        <f t="array" ref="W7359">IF(SUM(LEN(B7359:V7359))=0,"",IF(OR(OR(ISBLANK(F7359),SUM(LEN(C7359),LEN(D7359))=0),AND(NOT(E7359="Unknown"),ISBLANK(J7359)),AND(NOT(O7359="Unknown"),ISBLANK(R7359))),"Missing Information", INDEX(Table15[Entire Service Line Classification], MATCH(SUMIFS(Table15[Unique ID],Table15[System-Owned Portion],E7359,Table15[If Material Anything Other than "Lead" in Column E,Was Material Ever Previously Lead?],G7359,Table15[Customer-Owned Portion],O7359),Table15[Unique ID],0),0)))</f>
        <v/>
      </c>
      <c r="X7359"/>
    </row>
    <row r="7360" spans="2:24" x14ac:dyDescent="0.25">
      <c r="B7360" s="146"/>
      <c r="C7360" s="31"/>
      <c r="D7360" s="31"/>
      <c r="E7360" s="44"/>
      <c r="F7360" s="43"/>
      <c r="G7360" s="84"/>
      <c r="H7360" s="31"/>
      <c r="I7360" s="208"/>
      <c r="J7360" s="84"/>
      <c r="K7360" s="31"/>
      <c r="L7360" s="31"/>
      <c r="M7360" s="169"/>
      <c r="N7360" s="148"/>
      <c r="O7360" s="106"/>
      <c r="P7360" s="43"/>
      <c r="Q7360" s="31"/>
      <c r="R7360" s="84"/>
      <c r="S7360" s="31"/>
      <c r="T7360" s="31"/>
      <c r="U7360" s="169"/>
      <c r="V7360" s="150"/>
      <c r="W7360" s="141" t="str" cm="1">
        <f t="array" ref="W7360">IF(SUM(LEN(B7360:V7360))=0,"",IF(OR(OR(ISBLANK(F7360),SUM(LEN(C7360),LEN(D7360))=0),AND(NOT(E7360="Unknown"),ISBLANK(J7360)),AND(NOT(O7360="Unknown"),ISBLANK(R7360))),"Missing Information", INDEX(Table15[Entire Service Line Classification], MATCH(SUMIFS(Table15[Unique ID],Table15[System-Owned Portion],E7360,Table15[If Material Anything Other than "Lead" in Column E,Was Material Ever Previously Lead?],G7360,Table15[Customer-Owned Portion],O7360),Table15[Unique ID],0),0)))</f>
        <v/>
      </c>
      <c r="X7360"/>
    </row>
    <row r="7361" spans="2:24" x14ac:dyDescent="0.25">
      <c r="B7361" s="146"/>
      <c r="C7361" s="31"/>
      <c r="D7361" s="31"/>
      <c r="E7361" s="44"/>
      <c r="F7361" s="43"/>
      <c r="G7361" s="84"/>
      <c r="H7361" s="31"/>
      <c r="I7361" s="208"/>
      <c r="J7361" s="84"/>
      <c r="K7361" s="31"/>
      <c r="L7361" s="31"/>
      <c r="M7361" s="169"/>
      <c r="N7361" s="148"/>
      <c r="O7361" s="106"/>
      <c r="P7361" s="43"/>
      <c r="Q7361" s="31"/>
      <c r="R7361" s="84"/>
      <c r="S7361" s="31"/>
      <c r="T7361" s="31"/>
      <c r="U7361" s="169"/>
      <c r="V7361" s="150"/>
      <c r="W7361" s="141" t="str" cm="1">
        <f t="array" ref="W7361">IF(SUM(LEN(B7361:V7361))=0,"",IF(OR(OR(ISBLANK(F7361),SUM(LEN(C7361),LEN(D7361))=0),AND(NOT(E7361="Unknown"),ISBLANK(J7361)),AND(NOT(O7361="Unknown"),ISBLANK(R7361))),"Missing Information", INDEX(Table15[Entire Service Line Classification], MATCH(SUMIFS(Table15[Unique ID],Table15[System-Owned Portion],E7361,Table15[If Material Anything Other than "Lead" in Column E,Was Material Ever Previously Lead?],G7361,Table15[Customer-Owned Portion],O7361),Table15[Unique ID],0),0)))</f>
        <v/>
      </c>
      <c r="X7361"/>
    </row>
    <row r="7362" spans="2:24" x14ac:dyDescent="0.25">
      <c r="B7362" s="146"/>
      <c r="C7362" s="31"/>
      <c r="D7362" s="31"/>
      <c r="E7362" s="44"/>
      <c r="F7362" s="43"/>
      <c r="G7362" s="84"/>
      <c r="H7362" s="31"/>
      <c r="I7362" s="208"/>
      <c r="J7362" s="84"/>
      <c r="K7362" s="31"/>
      <c r="L7362" s="31"/>
      <c r="M7362" s="169"/>
      <c r="N7362" s="148"/>
      <c r="O7362" s="106"/>
      <c r="P7362" s="43"/>
      <c r="Q7362" s="31"/>
      <c r="R7362" s="84"/>
      <c r="S7362" s="31"/>
      <c r="T7362" s="31"/>
      <c r="U7362" s="169"/>
      <c r="V7362" s="150"/>
      <c r="W7362" s="141" t="str" cm="1">
        <f t="array" ref="W7362">IF(SUM(LEN(B7362:V7362))=0,"",IF(OR(OR(ISBLANK(F7362),SUM(LEN(C7362),LEN(D7362))=0),AND(NOT(E7362="Unknown"),ISBLANK(J7362)),AND(NOT(O7362="Unknown"),ISBLANK(R7362))),"Missing Information", INDEX(Table15[Entire Service Line Classification], MATCH(SUMIFS(Table15[Unique ID],Table15[System-Owned Portion],E7362,Table15[If Material Anything Other than "Lead" in Column E,Was Material Ever Previously Lead?],G7362,Table15[Customer-Owned Portion],O7362),Table15[Unique ID],0),0)))</f>
        <v/>
      </c>
      <c r="X7362"/>
    </row>
    <row r="7363" spans="2:24" x14ac:dyDescent="0.25">
      <c r="B7363" s="146"/>
      <c r="C7363" s="31"/>
      <c r="D7363" s="31"/>
      <c r="E7363" s="44"/>
      <c r="F7363" s="43"/>
      <c r="G7363" s="84"/>
      <c r="H7363" s="31"/>
      <c r="I7363" s="208"/>
      <c r="J7363" s="84"/>
      <c r="K7363" s="31"/>
      <c r="L7363" s="31"/>
      <c r="M7363" s="169"/>
      <c r="N7363" s="148"/>
      <c r="O7363" s="106"/>
      <c r="P7363" s="43"/>
      <c r="Q7363" s="31"/>
      <c r="R7363" s="84"/>
      <c r="S7363" s="31"/>
      <c r="T7363" s="31"/>
      <c r="U7363" s="169"/>
      <c r="V7363" s="150"/>
      <c r="W7363" s="141" t="str" cm="1">
        <f t="array" ref="W7363">IF(SUM(LEN(B7363:V7363))=0,"",IF(OR(OR(ISBLANK(F7363),SUM(LEN(C7363),LEN(D7363))=0),AND(NOT(E7363="Unknown"),ISBLANK(J7363)),AND(NOT(O7363="Unknown"),ISBLANK(R7363))),"Missing Information", INDEX(Table15[Entire Service Line Classification], MATCH(SUMIFS(Table15[Unique ID],Table15[System-Owned Portion],E7363,Table15[If Material Anything Other than "Lead" in Column E,Was Material Ever Previously Lead?],G7363,Table15[Customer-Owned Portion],O7363),Table15[Unique ID],0),0)))</f>
        <v/>
      </c>
      <c r="X7363"/>
    </row>
    <row r="7364" spans="2:24" x14ac:dyDescent="0.25">
      <c r="B7364" s="146"/>
      <c r="C7364" s="31"/>
      <c r="D7364" s="31"/>
      <c r="E7364" s="44"/>
      <c r="F7364" s="43"/>
      <c r="G7364" s="84"/>
      <c r="H7364" s="31"/>
      <c r="I7364" s="208"/>
      <c r="J7364" s="84"/>
      <c r="K7364" s="31"/>
      <c r="L7364" s="31"/>
      <c r="M7364" s="169"/>
      <c r="N7364" s="148"/>
      <c r="O7364" s="106"/>
      <c r="P7364" s="43"/>
      <c r="Q7364" s="31"/>
      <c r="R7364" s="84"/>
      <c r="S7364" s="31"/>
      <c r="T7364" s="31"/>
      <c r="U7364" s="169"/>
      <c r="V7364" s="150"/>
      <c r="W7364" s="141" t="str" cm="1">
        <f t="array" ref="W7364">IF(SUM(LEN(B7364:V7364))=0,"",IF(OR(OR(ISBLANK(F7364),SUM(LEN(C7364),LEN(D7364))=0),AND(NOT(E7364="Unknown"),ISBLANK(J7364)),AND(NOT(O7364="Unknown"),ISBLANK(R7364))),"Missing Information", INDEX(Table15[Entire Service Line Classification], MATCH(SUMIFS(Table15[Unique ID],Table15[System-Owned Portion],E7364,Table15[If Material Anything Other than "Lead" in Column E,Was Material Ever Previously Lead?],G7364,Table15[Customer-Owned Portion],O7364),Table15[Unique ID],0),0)))</f>
        <v/>
      </c>
      <c r="X7364"/>
    </row>
    <row r="7365" spans="2:24" x14ac:dyDescent="0.25">
      <c r="B7365" s="146"/>
      <c r="C7365" s="31"/>
      <c r="D7365" s="31"/>
      <c r="E7365" s="44"/>
      <c r="F7365" s="43"/>
      <c r="G7365" s="84"/>
      <c r="H7365" s="31"/>
      <c r="I7365" s="208"/>
      <c r="J7365" s="84"/>
      <c r="K7365" s="31"/>
      <c r="L7365" s="31"/>
      <c r="M7365" s="169"/>
      <c r="N7365" s="148"/>
      <c r="O7365" s="106"/>
      <c r="P7365" s="43"/>
      <c r="Q7365" s="31"/>
      <c r="R7365" s="84"/>
      <c r="S7365" s="31"/>
      <c r="T7365" s="31"/>
      <c r="U7365" s="169"/>
      <c r="V7365" s="150"/>
      <c r="W7365" s="141" t="str" cm="1">
        <f t="array" ref="W7365">IF(SUM(LEN(B7365:V7365))=0,"",IF(OR(OR(ISBLANK(F7365),SUM(LEN(C7365),LEN(D7365))=0),AND(NOT(E7365="Unknown"),ISBLANK(J7365)),AND(NOT(O7365="Unknown"),ISBLANK(R7365))),"Missing Information", INDEX(Table15[Entire Service Line Classification], MATCH(SUMIFS(Table15[Unique ID],Table15[System-Owned Portion],E7365,Table15[If Material Anything Other than "Lead" in Column E,Was Material Ever Previously Lead?],G7365,Table15[Customer-Owned Portion],O7365),Table15[Unique ID],0),0)))</f>
        <v/>
      </c>
      <c r="X7365"/>
    </row>
    <row r="7366" spans="2:24" x14ac:dyDescent="0.25">
      <c r="B7366" s="146"/>
      <c r="C7366" s="31"/>
      <c r="D7366" s="31"/>
      <c r="E7366" s="44"/>
      <c r="F7366" s="43"/>
      <c r="G7366" s="84"/>
      <c r="H7366" s="31"/>
      <c r="I7366" s="208"/>
      <c r="J7366" s="84"/>
      <c r="K7366" s="31"/>
      <c r="L7366" s="31"/>
      <c r="M7366" s="169"/>
      <c r="N7366" s="148"/>
      <c r="O7366" s="106"/>
      <c r="P7366" s="43"/>
      <c r="Q7366" s="31"/>
      <c r="R7366" s="84"/>
      <c r="S7366" s="31"/>
      <c r="T7366" s="31"/>
      <c r="U7366" s="169"/>
      <c r="V7366" s="150"/>
      <c r="W7366" s="141" t="str" cm="1">
        <f t="array" ref="W7366">IF(SUM(LEN(B7366:V7366))=0,"",IF(OR(OR(ISBLANK(F7366),SUM(LEN(C7366),LEN(D7366))=0),AND(NOT(E7366="Unknown"),ISBLANK(J7366)),AND(NOT(O7366="Unknown"),ISBLANK(R7366))),"Missing Information", INDEX(Table15[Entire Service Line Classification], MATCH(SUMIFS(Table15[Unique ID],Table15[System-Owned Portion],E7366,Table15[If Material Anything Other than "Lead" in Column E,Was Material Ever Previously Lead?],G7366,Table15[Customer-Owned Portion],O7366),Table15[Unique ID],0),0)))</f>
        <v/>
      </c>
      <c r="X7366"/>
    </row>
    <row r="7367" spans="2:24" x14ac:dyDescent="0.25">
      <c r="B7367" s="146"/>
      <c r="C7367" s="31"/>
      <c r="D7367" s="31"/>
      <c r="E7367" s="44"/>
      <c r="F7367" s="43"/>
      <c r="G7367" s="84"/>
      <c r="H7367" s="31"/>
      <c r="I7367" s="208"/>
      <c r="J7367" s="84"/>
      <c r="K7367" s="31"/>
      <c r="L7367" s="31"/>
      <c r="M7367" s="169"/>
      <c r="N7367" s="148"/>
      <c r="O7367" s="106"/>
      <c r="P7367" s="43"/>
      <c r="Q7367" s="31"/>
      <c r="R7367" s="84"/>
      <c r="S7367" s="31"/>
      <c r="T7367" s="31"/>
      <c r="U7367" s="169"/>
      <c r="V7367" s="150"/>
      <c r="W7367" s="141" t="str" cm="1">
        <f t="array" ref="W7367">IF(SUM(LEN(B7367:V7367))=0,"",IF(OR(OR(ISBLANK(F7367),SUM(LEN(C7367),LEN(D7367))=0),AND(NOT(E7367="Unknown"),ISBLANK(J7367)),AND(NOT(O7367="Unknown"),ISBLANK(R7367))),"Missing Information", INDEX(Table15[Entire Service Line Classification], MATCH(SUMIFS(Table15[Unique ID],Table15[System-Owned Portion],E7367,Table15[If Material Anything Other than "Lead" in Column E,Was Material Ever Previously Lead?],G7367,Table15[Customer-Owned Portion],O7367),Table15[Unique ID],0),0)))</f>
        <v/>
      </c>
      <c r="X7367"/>
    </row>
    <row r="7368" spans="2:24" x14ac:dyDescent="0.25">
      <c r="B7368" s="146"/>
      <c r="C7368" s="31"/>
      <c r="D7368" s="31"/>
      <c r="E7368" s="44"/>
      <c r="F7368" s="43"/>
      <c r="G7368" s="84"/>
      <c r="H7368" s="31"/>
      <c r="I7368" s="208"/>
      <c r="J7368" s="84"/>
      <c r="K7368" s="31"/>
      <c r="L7368" s="31"/>
      <c r="M7368" s="169"/>
      <c r="N7368" s="148"/>
      <c r="O7368" s="106"/>
      <c r="P7368" s="43"/>
      <c r="Q7368" s="31"/>
      <c r="R7368" s="84"/>
      <c r="S7368" s="31"/>
      <c r="T7368" s="31"/>
      <c r="U7368" s="169"/>
      <c r="V7368" s="150"/>
      <c r="W7368" s="141" t="str" cm="1">
        <f t="array" ref="W7368">IF(SUM(LEN(B7368:V7368))=0,"",IF(OR(OR(ISBLANK(F7368),SUM(LEN(C7368),LEN(D7368))=0),AND(NOT(E7368="Unknown"),ISBLANK(J7368)),AND(NOT(O7368="Unknown"),ISBLANK(R7368))),"Missing Information", INDEX(Table15[Entire Service Line Classification], MATCH(SUMIFS(Table15[Unique ID],Table15[System-Owned Portion],E7368,Table15[If Material Anything Other than "Lead" in Column E,Was Material Ever Previously Lead?],G7368,Table15[Customer-Owned Portion],O7368),Table15[Unique ID],0),0)))</f>
        <v/>
      </c>
      <c r="X7368"/>
    </row>
    <row r="7369" spans="2:24" x14ac:dyDescent="0.25">
      <c r="B7369" s="146"/>
      <c r="C7369" s="31"/>
      <c r="D7369" s="31"/>
      <c r="E7369" s="44"/>
      <c r="F7369" s="43"/>
      <c r="G7369" s="84"/>
      <c r="H7369" s="31"/>
      <c r="I7369" s="208"/>
      <c r="J7369" s="84"/>
      <c r="K7369" s="31"/>
      <c r="L7369" s="31"/>
      <c r="M7369" s="169"/>
      <c r="N7369" s="148"/>
      <c r="O7369" s="106"/>
      <c r="P7369" s="43"/>
      <c r="Q7369" s="31"/>
      <c r="R7369" s="84"/>
      <c r="S7369" s="31"/>
      <c r="T7369" s="31"/>
      <c r="U7369" s="169"/>
      <c r="V7369" s="150"/>
      <c r="W7369" s="141" t="str" cm="1">
        <f t="array" ref="W7369">IF(SUM(LEN(B7369:V7369))=0,"",IF(OR(OR(ISBLANK(F7369),SUM(LEN(C7369),LEN(D7369))=0),AND(NOT(E7369="Unknown"),ISBLANK(J7369)),AND(NOT(O7369="Unknown"),ISBLANK(R7369))),"Missing Information", INDEX(Table15[Entire Service Line Classification], MATCH(SUMIFS(Table15[Unique ID],Table15[System-Owned Portion],E7369,Table15[If Material Anything Other than "Lead" in Column E,Was Material Ever Previously Lead?],G7369,Table15[Customer-Owned Portion],O7369),Table15[Unique ID],0),0)))</f>
        <v/>
      </c>
      <c r="X7369"/>
    </row>
    <row r="7370" spans="2:24" x14ac:dyDescent="0.25">
      <c r="B7370" s="146"/>
      <c r="C7370" s="31"/>
      <c r="D7370" s="31"/>
      <c r="E7370" s="44"/>
      <c r="F7370" s="43"/>
      <c r="G7370" s="84"/>
      <c r="H7370" s="31"/>
      <c r="I7370" s="208"/>
      <c r="J7370" s="84"/>
      <c r="K7370" s="31"/>
      <c r="L7370" s="31"/>
      <c r="M7370" s="169"/>
      <c r="N7370" s="148"/>
      <c r="O7370" s="106"/>
      <c r="P7370" s="43"/>
      <c r="Q7370" s="31"/>
      <c r="R7370" s="84"/>
      <c r="S7370" s="31"/>
      <c r="T7370" s="31"/>
      <c r="U7370" s="169"/>
      <c r="V7370" s="150"/>
      <c r="W7370" s="141" t="str" cm="1">
        <f t="array" ref="W7370">IF(SUM(LEN(B7370:V7370))=0,"",IF(OR(OR(ISBLANK(F7370),SUM(LEN(C7370),LEN(D7370))=0),AND(NOT(E7370="Unknown"),ISBLANK(J7370)),AND(NOT(O7370="Unknown"),ISBLANK(R7370))),"Missing Information", INDEX(Table15[Entire Service Line Classification], MATCH(SUMIFS(Table15[Unique ID],Table15[System-Owned Portion],E7370,Table15[If Material Anything Other than "Lead" in Column E,Was Material Ever Previously Lead?],G7370,Table15[Customer-Owned Portion],O7370),Table15[Unique ID],0),0)))</f>
        <v/>
      </c>
      <c r="X7370"/>
    </row>
    <row r="7371" spans="2:24" x14ac:dyDescent="0.25">
      <c r="B7371" s="146"/>
      <c r="C7371" s="31"/>
      <c r="D7371" s="31"/>
      <c r="E7371" s="44"/>
      <c r="F7371" s="43"/>
      <c r="G7371" s="84"/>
      <c r="H7371" s="31"/>
      <c r="I7371" s="208"/>
      <c r="J7371" s="84"/>
      <c r="K7371" s="31"/>
      <c r="L7371" s="31"/>
      <c r="M7371" s="169"/>
      <c r="N7371" s="148"/>
      <c r="O7371" s="106"/>
      <c r="P7371" s="43"/>
      <c r="Q7371" s="31"/>
      <c r="R7371" s="84"/>
      <c r="S7371" s="31"/>
      <c r="T7371" s="31"/>
      <c r="U7371" s="169"/>
      <c r="V7371" s="150"/>
      <c r="W7371" s="141" t="str" cm="1">
        <f t="array" ref="W7371">IF(SUM(LEN(B7371:V7371))=0,"",IF(OR(OR(ISBLANK(F7371),SUM(LEN(C7371),LEN(D7371))=0),AND(NOT(E7371="Unknown"),ISBLANK(J7371)),AND(NOT(O7371="Unknown"),ISBLANK(R7371))),"Missing Information", INDEX(Table15[Entire Service Line Classification], MATCH(SUMIFS(Table15[Unique ID],Table15[System-Owned Portion],E7371,Table15[If Material Anything Other than "Lead" in Column E,Was Material Ever Previously Lead?],G7371,Table15[Customer-Owned Portion],O7371),Table15[Unique ID],0),0)))</f>
        <v/>
      </c>
      <c r="X7371"/>
    </row>
    <row r="7372" spans="2:24" x14ac:dyDescent="0.25">
      <c r="B7372" s="146"/>
      <c r="C7372" s="31"/>
      <c r="D7372" s="31"/>
      <c r="E7372" s="44"/>
      <c r="F7372" s="43"/>
      <c r="G7372" s="84"/>
      <c r="H7372" s="31"/>
      <c r="I7372" s="208"/>
      <c r="J7372" s="84"/>
      <c r="K7372" s="31"/>
      <c r="L7372" s="31"/>
      <c r="M7372" s="169"/>
      <c r="N7372" s="148"/>
      <c r="O7372" s="106"/>
      <c r="P7372" s="43"/>
      <c r="Q7372" s="31"/>
      <c r="R7372" s="84"/>
      <c r="S7372" s="31"/>
      <c r="T7372" s="31"/>
      <c r="U7372" s="169"/>
      <c r="V7372" s="150"/>
      <c r="W7372" s="141" t="str" cm="1">
        <f t="array" ref="W7372">IF(SUM(LEN(B7372:V7372))=0,"",IF(OR(OR(ISBLANK(F7372),SUM(LEN(C7372),LEN(D7372))=0),AND(NOT(E7372="Unknown"),ISBLANK(J7372)),AND(NOT(O7372="Unknown"),ISBLANK(R7372))),"Missing Information", INDEX(Table15[Entire Service Line Classification], MATCH(SUMIFS(Table15[Unique ID],Table15[System-Owned Portion],E7372,Table15[If Material Anything Other than "Lead" in Column E,Was Material Ever Previously Lead?],G7372,Table15[Customer-Owned Portion],O7372),Table15[Unique ID],0),0)))</f>
        <v/>
      </c>
      <c r="X7372"/>
    </row>
    <row r="7373" spans="2:24" x14ac:dyDescent="0.25">
      <c r="B7373" s="146"/>
      <c r="C7373" s="31"/>
      <c r="D7373" s="31"/>
      <c r="E7373" s="44"/>
      <c r="F7373" s="43"/>
      <c r="G7373" s="84"/>
      <c r="H7373" s="31"/>
      <c r="I7373" s="208"/>
      <c r="J7373" s="84"/>
      <c r="K7373" s="31"/>
      <c r="L7373" s="31"/>
      <c r="M7373" s="169"/>
      <c r="N7373" s="148"/>
      <c r="O7373" s="106"/>
      <c r="P7373" s="43"/>
      <c r="Q7373" s="31"/>
      <c r="R7373" s="84"/>
      <c r="S7373" s="31"/>
      <c r="T7373" s="31"/>
      <c r="U7373" s="169"/>
      <c r="V7373" s="150"/>
      <c r="W7373" s="141" t="str" cm="1">
        <f t="array" ref="W7373">IF(SUM(LEN(B7373:V7373))=0,"",IF(OR(OR(ISBLANK(F7373),SUM(LEN(C7373),LEN(D7373))=0),AND(NOT(E7373="Unknown"),ISBLANK(J7373)),AND(NOT(O7373="Unknown"),ISBLANK(R7373))),"Missing Information", INDEX(Table15[Entire Service Line Classification], MATCH(SUMIFS(Table15[Unique ID],Table15[System-Owned Portion],E7373,Table15[If Material Anything Other than "Lead" in Column E,Was Material Ever Previously Lead?],G7373,Table15[Customer-Owned Portion],O7373),Table15[Unique ID],0),0)))</f>
        <v/>
      </c>
      <c r="X7373"/>
    </row>
    <row r="7374" spans="2:24" x14ac:dyDescent="0.25">
      <c r="B7374" s="146"/>
      <c r="C7374" s="31"/>
      <c r="D7374" s="31"/>
      <c r="E7374" s="44"/>
      <c r="F7374" s="43"/>
      <c r="G7374" s="84"/>
      <c r="H7374" s="31"/>
      <c r="I7374" s="208"/>
      <c r="J7374" s="84"/>
      <c r="K7374" s="31"/>
      <c r="L7374" s="31"/>
      <c r="M7374" s="169"/>
      <c r="N7374" s="148"/>
      <c r="O7374" s="106"/>
      <c r="P7374" s="43"/>
      <c r="Q7374" s="31"/>
      <c r="R7374" s="84"/>
      <c r="S7374" s="31"/>
      <c r="T7374" s="31"/>
      <c r="U7374" s="169"/>
      <c r="V7374" s="150"/>
      <c r="W7374" s="141" t="str" cm="1">
        <f t="array" ref="W7374">IF(SUM(LEN(B7374:V7374))=0,"",IF(OR(OR(ISBLANK(F7374),SUM(LEN(C7374),LEN(D7374))=0),AND(NOT(E7374="Unknown"),ISBLANK(J7374)),AND(NOT(O7374="Unknown"),ISBLANK(R7374))),"Missing Information", INDEX(Table15[Entire Service Line Classification], MATCH(SUMIFS(Table15[Unique ID],Table15[System-Owned Portion],E7374,Table15[If Material Anything Other than "Lead" in Column E,Was Material Ever Previously Lead?],G7374,Table15[Customer-Owned Portion],O7374),Table15[Unique ID],0),0)))</f>
        <v/>
      </c>
      <c r="X7374"/>
    </row>
    <row r="7375" spans="2:24" x14ac:dyDescent="0.25">
      <c r="B7375" s="146"/>
      <c r="C7375" s="31"/>
      <c r="D7375" s="31"/>
      <c r="E7375" s="44"/>
      <c r="F7375" s="43"/>
      <c r="G7375" s="84"/>
      <c r="H7375" s="31"/>
      <c r="I7375" s="208"/>
      <c r="J7375" s="84"/>
      <c r="K7375" s="31"/>
      <c r="L7375" s="31"/>
      <c r="M7375" s="169"/>
      <c r="N7375" s="148"/>
      <c r="O7375" s="106"/>
      <c r="P7375" s="43"/>
      <c r="Q7375" s="31"/>
      <c r="R7375" s="84"/>
      <c r="S7375" s="31"/>
      <c r="T7375" s="31"/>
      <c r="U7375" s="169"/>
      <c r="V7375" s="150"/>
      <c r="W7375" s="141" t="str" cm="1">
        <f t="array" ref="W7375">IF(SUM(LEN(B7375:V7375))=0,"",IF(OR(OR(ISBLANK(F7375),SUM(LEN(C7375),LEN(D7375))=0),AND(NOT(E7375="Unknown"),ISBLANK(J7375)),AND(NOT(O7375="Unknown"),ISBLANK(R7375))),"Missing Information", INDEX(Table15[Entire Service Line Classification], MATCH(SUMIFS(Table15[Unique ID],Table15[System-Owned Portion],E7375,Table15[If Material Anything Other than "Lead" in Column E,Was Material Ever Previously Lead?],G7375,Table15[Customer-Owned Portion],O7375),Table15[Unique ID],0),0)))</f>
        <v/>
      </c>
      <c r="X7375"/>
    </row>
    <row r="7376" spans="2:24" x14ac:dyDescent="0.25">
      <c r="B7376" s="146"/>
      <c r="C7376" s="31"/>
      <c r="D7376" s="31"/>
      <c r="E7376" s="44"/>
      <c r="F7376" s="43"/>
      <c r="G7376" s="84"/>
      <c r="H7376" s="31"/>
      <c r="I7376" s="208"/>
      <c r="J7376" s="84"/>
      <c r="K7376" s="31"/>
      <c r="L7376" s="31"/>
      <c r="M7376" s="169"/>
      <c r="N7376" s="148"/>
      <c r="O7376" s="106"/>
      <c r="P7376" s="43"/>
      <c r="Q7376" s="31"/>
      <c r="R7376" s="84"/>
      <c r="S7376" s="31"/>
      <c r="T7376" s="31"/>
      <c r="U7376" s="169"/>
      <c r="V7376" s="150"/>
      <c r="W7376" s="141" t="str" cm="1">
        <f t="array" ref="W7376">IF(SUM(LEN(B7376:V7376))=0,"",IF(OR(OR(ISBLANK(F7376),SUM(LEN(C7376),LEN(D7376))=0),AND(NOT(E7376="Unknown"),ISBLANK(J7376)),AND(NOT(O7376="Unknown"),ISBLANK(R7376))),"Missing Information", INDEX(Table15[Entire Service Line Classification], MATCH(SUMIFS(Table15[Unique ID],Table15[System-Owned Portion],E7376,Table15[If Material Anything Other than "Lead" in Column E,Was Material Ever Previously Lead?],G7376,Table15[Customer-Owned Portion],O7376),Table15[Unique ID],0),0)))</f>
        <v/>
      </c>
      <c r="X7376"/>
    </row>
    <row r="7377" spans="2:24" x14ac:dyDescent="0.25">
      <c r="B7377" s="146"/>
      <c r="C7377" s="31"/>
      <c r="D7377" s="31"/>
      <c r="E7377" s="44"/>
      <c r="F7377" s="43"/>
      <c r="G7377" s="84"/>
      <c r="H7377" s="31"/>
      <c r="I7377" s="208"/>
      <c r="J7377" s="84"/>
      <c r="K7377" s="31"/>
      <c r="L7377" s="31"/>
      <c r="M7377" s="169"/>
      <c r="N7377" s="148"/>
      <c r="O7377" s="106"/>
      <c r="P7377" s="43"/>
      <c r="Q7377" s="31"/>
      <c r="R7377" s="84"/>
      <c r="S7377" s="31"/>
      <c r="T7377" s="31"/>
      <c r="U7377" s="169"/>
      <c r="V7377" s="150"/>
      <c r="W7377" s="141" t="str" cm="1">
        <f t="array" ref="W7377">IF(SUM(LEN(B7377:V7377))=0,"",IF(OR(OR(ISBLANK(F7377),SUM(LEN(C7377),LEN(D7377))=0),AND(NOT(E7377="Unknown"),ISBLANK(J7377)),AND(NOT(O7377="Unknown"),ISBLANK(R7377))),"Missing Information", INDEX(Table15[Entire Service Line Classification], MATCH(SUMIFS(Table15[Unique ID],Table15[System-Owned Portion],E7377,Table15[If Material Anything Other than "Lead" in Column E,Was Material Ever Previously Lead?],G7377,Table15[Customer-Owned Portion],O7377),Table15[Unique ID],0),0)))</f>
        <v/>
      </c>
      <c r="X7377"/>
    </row>
    <row r="7378" spans="2:24" x14ac:dyDescent="0.25">
      <c r="B7378" s="146"/>
      <c r="C7378" s="31"/>
      <c r="D7378" s="31"/>
      <c r="E7378" s="44"/>
      <c r="F7378" s="43"/>
      <c r="G7378" s="84"/>
      <c r="H7378" s="31"/>
      <c r="I7378" s="208"/>
      <c r="J7378" s="84"/>
      <c r="K7378" s="31"/>
      <c r="L7378" s="31"/>
      <c r="M7378" s="169"/>
      <c r="N7378" s="148"/>
      <c r="O7378" s="106"/>
      <c r="P7378" s="43"/>
      <c r="Q7378" s="31"/>
      <c r="R7378" s="84"/>
      <c r="S7378" s="31"/>
      <c r="T7378" s="31"/>
      <c r="U7378" s="169"/>
      <c r="V7378" s="150"/>
      <c r="W7378" s="141" t="str" cm="1">
        <f t="array" ref="W7378">IF(SUM(LEN(B7378:V7378))=0,"",IF(OR(OR(ISBLANK(F7378),SUM(LEN(C7378),LEN(D7378))=0),AND(NOT(E7378="Unknown"),ISBLANK(J7378)),AND(NOT(O7378="Unknown"),ISBLANK(R7378))),"Missing Information", INDEX(Table15[Entire Service Line Classification], MATCH(SUMIFS(Table15[Unique ID],Table15[System-Owned Portion],E7378,Table15[If Material Anything Other than "Lead" in Column E,Was Material Ever Previously Lead?],G7378,Table15[Customer-Owned Portion],O7378),Table15[Unique ID],0),0)))</f>
        <v/>
      </c>
      <c r="X7378"/>
    </row>
    <row r="7379" spans="2:24" x14ac:dyDescent="0.25">
      <c r="B7379" s="146"/>
      <c r="C7379" s="31"/>
      <c r="D7379" s="31"/>
      <c r="E7379" s="44"/>
      <c r="F7379" s="43"/>
      <c r="G7379" s="84"/>
      <c r="H7379" s="31"/>
      <c r="I7379" s="208"/>
      <c r="J7379" s="84"/>
      <c r="K7379" s="31"/>
      <c r="L7379" s="31"/>
      <c r="M7379" s="169"/>
      <c r="N7379" s="148"/>
      <c r="O7379" s="106"/>
      <c r="P7379" s="43"/>
      <c r="Q7379" s="31"/>
      <c r="R7379" s="84"/>
      <c r="S7379" s="31"/>
      <c r="T7379" s="31"/>
      <c r="U7379" s="169"/>
      <c r="V7379" s="150"/>
      <c r="W7379" s="141" t="str" cm="1">
        <f t="array" ref="W7379">IF(SUM(LEN(B7379:V7379))=0,"",IF(OR(OR(ISBLANK(F7379),SUM(LEN(C7379),LEN(D7379))=0),AND(NOT(E7379="Unknown"),ISBLANK(J7379)),AND(NOT(O7379="Unknown"),ISBLANK(R7379))),"Missing Information", INDEX(Table15[Entire Service Line Classification], MATCH(SUMIFS(Table15[Unique ID],Table15[System-Owned Portion],E7379,Table15[If Material Anything Other than "Lead" in Column E,Was Material Ever Previously Lead?],G7379,Table15[Customer-Owned Portion],O7379),Table15[Unique ID],0),0)))</f>
        <v/>
      </c>
      <c r="X7379"/>
    </row>
    <row r="7380" spans="2:24" x14ac:dyDescent="0.25">
      <c r="B7380" s="146"/>
      <c r="C7380" s="31"/>
      <c r="D7380" s="31"/>
      <c r="E7380" s="44"/>
      <c r="F7380" s="43"/>
      <c r="G7380" s="84"/>
      <c r="H7380" s="31"/>
      <c r="I7380" s="208"/>
      <c r="J7380" s="84"/>
      <c r="K7380" s="31"/>
      <c r="L7380" s="31"/>
      <c r="M7380" s="169"/>
      <c r="N7380" s="148"/>
      <c r="O7380" s="106"/>
      <c r="P7380" s="43"/>
      <c r="Q7380" s="31"/>
      <c r="R7380" s="84"/>
      <c r="S7380" s="31"/>
      <c r="T7380" s="31"/>
      <c r="U7380" s="169"/>
      <c r="V7380" s="150"/>
      <c r="W7380" s="141" t="str" cm="1">
        <f t="array" ref="W7380">IF(SUM(LEN(B7380:V7380))=0,"",IF(OR(OR(ISBLANK(F7380),SUM(LEN(C7380),LEN(D7380))=0),AND(NOT(E7380="Unknown"),ISBLANK(J7380)),AND(NOT(O7380="Unknown"),ISBLANK(R7380))),"Missing Information", INDEX(Table15[Entire Service Line Classification], MATCH(SUMIFS(Table15[Unique ID],Table15[System-Owned Portion],E7380,Table15[If Material Anything Other than "Lead" in Column E,Was Material Ever Previously Lead?],G7380,Table15[Customer-Owned Portion],O7380),Table15[Unique ID],0),0)))</f>
        <v/>
      </c>
      <c r="X7380"/>
    </row>
    <row r="7381" spans="2:24" x14ac:dyDescent="0.25">
      <c r="B7381" s="146"/>
      <c r="C7381" s="31"/>
      <c r="D7381" s="31"/>
      <c r="E7381" s="44"/>
      <c r="F7381" s="43"/>
      <c r="G7381" s="84"/>
      <c r="H7381" s="31"/>
      <c r="I7381" s="208"/>
      <c r="J7381" s="84"/>
      <c r="K7381" s="31"/>
      <c r="L7381" s="31"/>
      <c r="M7381" s="169"/>
      <c r="N7381" s="148"/>
      <c r="O7381" s="106"/>
      <c r="P7381" s="43"/>
      <c r="Q7381" s="31"/>
      <c r="R7381" s="84"/>
      <c r="S7381" s="31"/>
      <c r="T7381" s="31"/>
      <c r="U7381" s="169"/>
      <c r="V7381" s="150"/>
      <c r="W7381" s="141" t="str" cm="1">
        <f t="array" ref="W7381">IF(SUM(LEN(B7381:V7381))=0,"",IF(OR(OR(ISBLANK(F7381),SUM(LEN(C7381),LEN(D7381))=0),AND(NOT(E7381="Unknown"),ISBLANK(J7381)),AND(NOT(O7381="Unknown"),ISBLANK(R7381))),"Missing Information", INDEX(Table15[Entire Service Line Classification], MATCH(SUMIFS(Table15[Unique ID],Table15[System-Owned Portion],E7381,Table15[If Material Anything Other than "Lead" in Column E,Was Material Ever Previously Lead?],G7381,Table15[Customer-Owned Portion],O7381),Table15[Unique ID],0),0)))</f>
        <v/>
      </c>
      <c r="X7381"/>
    </row>
    <row r="7382" spans="2:24" x14ac:dyDescent="0.25">
      <c r="B7382" s="146"/>
      <c r="C7382" s="31"/>
      <c r="D7382" s="31"/>
      <c r="E7382" s="44"/>
      <c r="F7382" s="43"/>
      <c r="G7382" s="84"/>
      <c r="H7382" s="31"/>
      <c r="I7382" s="208"/>
      <c r="J7382" s="84"/>
      <c r="K7382" s="31"/>
      <c r="L7382" s="31"/>
      <c r="M7382" s="169"/>
      <c r="N7382" s="148"/>
      <c r="O7382" s="106"/>
      <c r="P7382" s="43"/>
      <c r="Q7382" s="31"/>
      <c r="R7382" s="84"/>
      <c r="S7382" s="31"/>
      <c r="T7382" s="31"/>
      <c r="U7382" s="169"/>
      <c r="V7382" s="150"/>
      <c r="W7382" s="141" t="str" cm="1">
        <f t="array" ref="W7382">IF(SUM(LEN(B7382:V7382))=0,"",IF(OR(OR(ISBLANK(F7382),SUM(LEN(C7382),LEN(D7382))=0),AND(NOT(E7382="Unknown"),ISBLANK(J7382)),AND(NOT(O7382="Unknown"),ISBLANK(R7382))),"Missing Information", INDEX(Table15[Entire Service Line Classification], MATCH(SUMIFS(Table15[Unique ID],Table15[System-Owned Portion],E7382,Table15[If Material Anything Other than "Lead" in Column E,Was Material Ever Previously Lead?],G7382,Table15[Customer-Owned Portion],O7382),Table15[Unique ID],0),0)))</f>
        <v/>
      </c>
      <c r="X7382"/>
    </row>
    <row r="7383" spans="2:24" x14ac:dyDescent="0.25">
      <c r="B7383" s="146"/>
      <c r="C7383" s="31"/>
      <c r="D7383" s="31"/>
      <c r="E7383" s="44"/>
      <c r="F7383" s="43"/>
      <c r="G7383" s="84"/>
      <c r="H7383" s="31"/>
      <c r="I7383" s="208"/>
      <c r="J7383" s="84"/>
      <c r="K7383" s="31"/>
      <c r="L7383" s="31"/>
      <c r="M7383" s="169"/>
      <c r="N7383" s="148"/>
      <c r="O7383" s="106"/>
      <c r="P7383" s="43"/>
      <c r="Q7383" s="31"/>
      <c r="R7383" s="84"/>
      <c r="S7383" s="31"/>
      <c r="T7383" s="31"/>
      <c r="U7383" s="169"/>
      <c r="V7383" s="150"/>
      <c r="W7383" s="141" t="str" cm="1">
        <f t="array" ref="W7383">IF(SUM(LEN(B7383:V7383))=0,"",IF(OR(OR(ISBLANK(F7383),SUM(LEN(C7383),LEN(D7383))=0),AND(NOT(E7383="Unknown"),ISBLANK(J7383)),AND(NOT(O7383="Unknown"),ISBLANK(R7383))),"Missing Information", INDEX(Table15[Entire Service Line Classification], MATCH(SUMIFS(Table15[Unique ID],Table15[System-Owned Portion],E7383,Table15[If Material Anything Other than "Lead" in Column E,Was Material Ever Previously Lead?],G7383,Table15[Customer-Owned Portion],O7383),Table15[Unique ID],0),0)))</f>
        <v/>
      </c>
      <c r="X7383"/>
    </row>
    <row r="7384" spans="2:24" x14ac:dyDescent="0.25">
      <c r="B7384" s="146"/>
      <c r="C7384" s="31"/>
      <c r="D7384" s="31"/>
      <c r="E7384" s="44"/>
      <c r="F7384" s="43"/>
      <c r="G7384" s="84"/>
      <c r="H7384" s="31"/>
      <c r="I7384" s="208"/>
      <c r="J7384" s="84"/>
      <c r="K7384" s="31"/>
      <c r="L7384" s="31"/>
      <c r="M7384" s="169"/>
      <c r="N7384" s="148"/>
      <c r="O7384" s="106"/>
      <c r="P7384" s="43"/>
      <c r="Q7384" s="31"/>
      <c r="R7384" s="84"/>
      <c r="S7384" s="31"/>
      <c r="T7384" s="31"/>
      <c r="U7384" s="169"/>
      <c r="V7384" s="150"/>
      <c r="W7384" s="141" t="str" cm="1">
        <f t="array" ref="W7384">IF(SUM(LEN(B7384:V7384))=0,"",IF(OR(OR(ISBLANK(F7384),SUM(LEN(C7384),LEN(D7384))=0),AND(NOT(E7384="Unknown"),ISBLANK(J7384)),AND(NOT(O7384="Unknown"),ISBLANK(R7384))),"Missing Information", INDEX(Table15[Entire Service Line Classification], MATCH(SUMIFS(Table15[Unique ID],Table15[System-Owned Portion],E7384,Table15[If Material Anything Other than "Lead" in Column E,Was Material Ever Previously Lead?],G7384,Table15[Customer-Owned Portion],O7384),Table15[Unique ID],0),0)))</f>
        <v/>
      </c>
      <c r="X7384"/>
    </row>
    <row r="7385" spans="2:24" x14ac:dyDescent="0.25">
      <c r="B7385" s="146"/>
      <c r="C7385" s="31"/>
      <c r="D7385" s="31"/>
      <c r="E7385" s="44"/>
      <c r="F7385" s="43"/>
      <c r="G7385" s="84"/>
      <c r="H7385" s="31"/>
      <c r="I7385" s="208"/>
      <c r="J7385" s="84"/>
      <c r="K7385" s="31"/>
      <c r="L7385" s="31"/>
      <c r="M7385" s="169"/>
      <c r="N7385" s="148"/>
      <c r="O7385" s="106"/>
      <c r="P7385" s="43"/>
      <c r="Q7385" s="31"/>
      <c r="R7385" s="84"/>
      <c r="S7385" s="31"/>
      <c r="T7385" s="31"/>
      <c r="U7385" s="169"/>
      <c r="V7385" s="150"/>
      <c r="W7385" s="141" t="str" cm="1">
        <f t="array" ref="W7385">IF(SUM(LEN(B7385:V7385))=0,"",IF(OR(OR(ISBLANK(F7385),SUM(LEN(C7385),LEN(D7385))=0),AND(NOT(E7385="Unknown"),ISBLANK(J7385)),AND(NOT(O7385="Unknown"),ISBLANK(R7385))),"Missing Information", INDEX(Table15[Entire Service Line Classification], MATCH(SUMIFS(Table15[Unique ID],Table15[System-Owned Portion],E7385,Table15[If Material Anything Other than "Lead" in Column E,Was Material Ever Previously Lead?],G7385,Table15[Customer-Owned Portion],O7385),Table15[Unique ID],0),0)))</f>
        <v/>
      </c>
      <c r="X7385"/>
    </row>
    <row r="7386" spans="2:24" x14ac:dyDescent="0.25">
      <c r="B7386" s="146"/>
      <c r="C7386" s="31"/>
      <c r="D7386" s="31"/>
      <c r="E7386" s="44"/>
      <c r="F7386" s="43"/>
      <c r="G7386" s="84"/>
      <c r="H7386" s="31"/>
      <c r="I7386" s="208"/>
      <c r="J7386" s="84"/>
      <c r="K7386" s="31"/>
      <c r="L7386" s="31"/>
      <c r="M7386" s="169"/>
      <c r="N7386" s="148"/>
      <c r="O7386" s="106"/>
      <c r="P7386" s="43"/>
      <c r="Q7386" s="31"/>
      <c r="R7386" s="84"/>
      <c r="S7386" s="31"/>
      <c r="T7386" s="31"/>
      <c r="U7386" s="169"/>
      <c r="V7386" s="150"/>
      <c r="W7386" s="141" t="str" cm="1">
        <f t="array" ref="W7386">IF(SUM(LEN(B7386:V7386))=0,"",IF(OR(OR(ISBLANK(F7386),SUM(LEN(C7386),LEN(D7386))=0),AND(NOT(E7386="Unknown"),ISBLANK(J7386)),AND(NOT(O7386="Unknown"),ISBLANK(R7386))),"Missing Information", INDEX(Table15[Entire Service Line Classification], MATCH(SUMIFS(Table15[Unique ID],Table15[System-Owned Portion],E7386,Table15[If Material Anything Other than "Lead" in Column E,Was Material Ever Previously Lead?],G7386,Table15[Customer-Owned Portion],O7386),Table15[Unique ID],0),0)))</f>
        <v/>
      </c>
      <c r="X7386"/>
    </row>
    <row r="7387" spans="2:24" x14ac:dyDescent="0.25">
      <c r="B7387" s="146"/>
      <c r="C7387" s="31"/>
      <c r="D7387" s="31"/>
      <c r="E7387" s="44"/>
      <c r="F7387" s="43"/>
      <c r="G7387" s="84"/>
      <c r="H7387" s="31"/>
      <c r="I7387" s="208"/>
      <c r="J7387" s="84"/>
      <c r="K7387" s="31"/>
      <c r="L7387" s="31"/>
      <c r="M7387" s="169"/>
      <c r="N7387" s="148"/>
      <c r="O7387" s="106"/>
      <c r="P7387" s="43"/>
      <c r="Q7387" s="31"/>
      <c r="R7387" s="84"/>
      <c r="S7387" s="31"/>
      <c r="T7387" s="31"/>
      <c r="U7387" s="169"/>
      <c r="V7387" s="150"/>
      <c r="W7387" s="141" t="str" cm="1">
        <f t="array" ref="W7387">IF(SUM(LEN(B7387:V7387))=0,"",IF(OR(OR(ISBLANK(F7387),SUM(LEN(C7387),LEN(D7387))=0),AND(NOT(E7387="Unknown"),ISBLANK(J7387)),AND(NOT(O7387="Unknown"),ISBLANK(R7387))),"Missing Information", INDEX(Table15[Entire Service Line Classification], MATCH(SUMIFS(Table15[Unique ID],Table15[System-Owned Portion],E7387,Table15[If Material Anything Other than "Lead" in Column E,Was Material Ever Previously Lead?],G7387,Table15[Customer-Owned Portion],O7387),Table15[Unique ID],0),0)))</f>
        <v/>
      </c>
      <c r="X7387"/>
    </row>
    <row r="7388" spans="2:24" x14ac:dyDescent="0.25">
      <c r="B7388" s="146"/>
      <c r="C7388" s="31"/>
      <c r="D7388" s="31"/>
      <c r="E7388" s="44"/>
      <c r="F7388" s="43"/>
      <c r="G7388" s="84"/>
      <c r="H7388" s="31"/>
      <c r="I7388" s="208"/>
      <c r="J7388" s="84"/>
      <c r="K7388" s="31"/>
      <c r="L7388" s="31"/>
      <c r="M7388" s="169"/>
      <c r="N7388" s="148"/>
      <c r="O7388" s="106"/>
      <c r="P7388" s="43"/>
      <c r="Q7388" s="31"/>
      <c r="R7388" s="84"/>
      <c r="S7388" s="31"/>
      <c r="T7388" s="31"/>
      <c r="U7388" s="169"/>
      <c r="V7388" s="150"/>
      <c r="W7388" s="141" t="str" cm="1">
        <f t="array" ref="W7388">IF(SUM(LEN(B7388:V7388))=0,"",IF(OR(OR(ISBLANK(F7388),SUM(LEN(C7388),LEN(D7388))=0),AND(NOT(E7388="Unknown"),ISBLANK(J7388)),AND(NOT(O7388="Unknown"),ISBLANK(R7388))),"Missing Information", INDEX(Table15[Entire Service Line Classification], MATCH(SUMIFS(Table15[Unique ID],Table15[System-Owned Portion],E7388,Table15[If Material Anything Other than "Lead" in Column E,Was Material Ever Previously Lead?],G7388,Table15[Customer-Owned Portion],O7388),Table15[Unique ID],0),0)))</f>
        <v/>
      </c>
      <c r="X7388"/>
    </row>
    <row r="7389" spans="2:24" x14ac:dyDescent="0.25">
      <c r="B7389" s="146"/>
      <c r="C7389" s="31"/>
      <c r="D7389" s="31"/>
      <c r="E7389" s="44"/>
      <c r="F7389" s="43"/>
      <c r="G7389" s="84"/>
      <c r="H7389" s="31"/>
      <c r="I7389" s="208"/>
      <c r="J7389" s="84"/>
      <c r="K7389" s="31"/>
      <c r="L7389" s="31"/>
      <c r="M7389" s="169"/>
      <c r="N7389" s="148"/>
      <c r="O7389" s="106"/>
      <c r="P7389" s="43"/>
      <c r="Q7389" s="31"/>
      <c r="R7389" s="84"/>
      <c r="S7389" s="31"/>
      <c r="T7389" s="31"/>
      <c r="U7389" s="169"/>
      <c r="V7389" s="150"/>
      <c r="W7389" s="141" t="str" cm="1">
        <f t="array" ref="W7389">IF(SUM(LEN(B7389:V7389))=0,"",IF(OR(OR(ISBLANK(F7389),SUM(LEN(C7389),LEN(D7389))=0),AND(NOT(E7389="Unknown"),ISBLANK(J7389)),AND(NOT(O7389="Unknown"),ISBLANK(R7389))),"Missing Information", INDEX(Table15[Entire Service Line Classification], MATCH(SUMIFS(Table15[Unique ID],Table15[System-Owned Portion],E7389,Table15[If Material Anything Other than "Lead" in Column E,Was Material Ever Previously Lead?],G7389,Table15[Customer-Owned Portion],O7389),Table15[Unique ID],0),0)))</f>
        <v/>
      </c>
      <c r="X7389"/>
    </row>
    <row r="7390" spans="2:24" x14ac:dyDescent="0.25">
      <c r="B7390" s="146"/>
      <c r="C7390" s="31"/>
      <c r="D7390" s="31"/>
      <c r="E7390" s="44"/>
      <c r="F7390" s="43"/>
      <c r="G7390" s="84"/>
      <c r="H7390" s="31"/>
      <c r="I7390" s="208"/>
      <c r="J7390" s="84"/>
      <c r="K7390" s="31"/>
      <c r="L7390" s="31"/>
      <c r="M7390" s="169"/>
      <c r="N7390" s="148"/>
      <c r="O7390" s="106"/>
      <c r="P7390" s="43"/>
      <c r="Q7390" s="31"/>
      <c r="R7390" s="84"/>
      <c r="S7390" s="31"/>
      <c r="T7390" s="31"/>
      <c r="U7390" s="169"/>
      <c r="V7390" s="150"/>
      <c r="W7390" s="141" t="str" cm="1">
        <f t="array" ref="W7390">IF(SUM(LEN(B7390:V7390))=0,"",IF(OR(OR(ISBLANK(F7390),SUM(LEN(C7390),LEN(D7390))=0),AND(NOT(E7390="Unknown"),ISBLANK(J7390)),AND(NOT(O7390="Unknown"),ISBLANK(R7390))),"Missing Information", INDEX(Table15[Entire Service Line Classification], MATCH(SUMIFS(Table15[Unique ID],Table15[System-Owned Portion],E7390,Table15[If Material Anything Other than "Lead" in Column E,Was Material Ever Previously Lead?],G7390,Table15[Customer-Owned Portion],O7390),Table15[Unique ID],0),0)))</f>
        <v/>
      </c>
      <c r="X7390"/>
    </row>
    <row r="7391" spans="2:24" x14ac:dyDescent="0.25">
      <c r="B7391" s="146"/>
      <c r="C7391" s="31"/>
      <c r="D7391" s="31"/>
      <c r="E7391" s="44"/>
      <c r="F7391" s="43"/>
      <c r="G7391" s="84"/>
      <c r="H7391" s="31"/>
      <c r="I7391" s="208"/>
      <c r="J7391" s="84"/>
      <c r="K7391" s="31"/>
      <c r="L7391" s="31"/>
      <c r="M7391" s="169"/>
      <c r="N7391" s="148"/>
      <c r="O7391" s="106"/>
      <c r="P7391" s="43"/>
      <c r="Q7391" s="31"/>
      <c r="R7391" s="84"/>
      <c r="S7391" s="31"/>
      <c r="T7391" s="31"/>
      <c r="U7391" s="169"/>
      <c r="V7391" s="150"/>
      <c r="W7391" s="141" t="str" cm="1">
        <f t="array" ref="W7391">IF(SUM(LEN(B7391:V7391))=0,"",IF(OR(OR(ISBLANK(F7391),SUM(LEN(C7391),LEN(D7391))=0),AND(NOT(E7391="Unknown"),ISBLANK(J7391)),AND(NOT(O7391="Unknown"),ISBLANK(R7391))),"Missing Information", INDEX(Table15[Entire Service Line Classification], MATCH(SUMIFS(Table15[Unique ID],Table15[System-Owned Portion],E7391,Table15[If Material Anything Other than "Lead" in Column E,Was Material Ever Previously Lead?],G7391,Table15[Customer-Owned Portion],O7391),Table15[Unique ID],0),0)))</f>
        <v/>
      </c>
      <c r="X7391"/>
    </row>
    <row r="7392" spans="2:24" x14ac:dyDescent="0.25">
      <c r="B7392" s="146"/>
      <c r="C7392" s="31"/>
      <c r="D7392" s="31"/>
      <c r="E7392" s="44"/>
      <c r="F7392" s="43"/>
      <c r="G7392" s="84"/>
      <c r="H7392" s="31"/>
      <c r="I7392" s="208"/>
      <c r="J7392" s="84"/>
      <c r="K7392" s="31"/>
      <c r="L7392" s="31"/>
      <c r="M7392" s="169"/>
      <c r="N7392" s="148"/>
      <c r="O7392" s="106"/>
      <c r="P7392" s="43"/>
      <c r="Q7392" s="31"/>
      <c r="R7392" s="84"/>
      <c r="S7392" s="31"/>
      <c r="T7392" s="31"/>
      <c r="U7392" s="169"/>
      <c r="V7392" s="150"/>
      <c r="W7392" s="141" t="str" cm="1">
        <f t="array" ref="W7392">IF(SUM(LEN(B7392:V7392))=0,"",IF(OR(OR(ISBLANK(F7392),SUM(LEN(C7392),LEN(D7392))=0),AND(NOT(E7392="Unknown"),ISBLANK(J7392)),AND(NOT(O7392="Unknown"),ISBLANK(R7392))),"Missing Information", INDEX(Table15[Entire Service Line Classification], MATCH(SUMIFS(Table15[Unique ID],Table15[System-Owned Portion],E7392,Table15[If Material Anything Other than "Lead" in Column E,Was Material Ever Previously Lead?],G7392,Table15[Customer-Owned Portion],O7392),Table15[Unique ID],0),0)))</f>
        <v/>
      </c>
      <c r="X7392"/>
    </row>
    <row r="7393" spans="2:24" x14ac:dyDescent="0.25">
      <c r="B7393" s="146"/>
      <c r="C7393" s="31"/>
      <c r="D7393" s="31"/>
      <c r="E7393" s="44"/>
      <c r="F7393" s="43"/>
      <c r="G7393" s="84"/>
      <c r="H7393" s="31"/>
      <c r="I7393" s="208"/>
      <c r="J7393" s="84"/>
      <c r="K7393" s="31"/>
      <c r="L7393" s="31"/>
      <c r="M7393" s="169"/>
      <c r="N7393" s="148"/>
      <c r="O7393" s="106"/>
      <c r="P7393" s="43"/>
      <c r="Q7393" s="31"/>
      <c r="R7393" s="84"/>
      <c r="S7393" s="31"/>
      <c r="T7393" s="31"/>
      <c r="U7393" s="169"/>
      <c r="V7393" s="150"/>
      <c r="W7393" s="141" t="str" cm="1">
        <f t="array" ref="W7393">IF(SUM(LEN(B7393:V7393))=0,"",IF(OR(OR(ISBLANK(F7393),SUM(LEN(C7393),LEN(D7393))=0),AND(NOT(E7393="Unknown"),ISBLANK(J7393)),AND(NOT(O7393="Unknown"),ISBLANK(R7393))),"Missing Information", INDEX(Table15[Entire Service Line Classification], MATCH(SUMIFS(Table15[Unique ID],Table15[System-Owned Portion],E7393,Table15[If Material Anything Other than "Lead" in Column E,Was Material Ever Previously Lead?],G7393,Table15[Customer-Owned Portion],O7393),Table15[Unique ID],0),0)))</f>
        <v/>
      </c>
      <c r="X7393"/>
    </row>
    <row r="7394" spans="2:24" x14ac:dyDescent="0.25">
      <c r="B7394" s="146"/>
      <c r="C7394" s="31"/>
      <c r="D7394" s="31"/>
      <c r="E7394" s="44"/>
      <c r="F7394" s="43"/>
      <c r="G7394" s="84"/>
      <c r="H7394" s="31"/>
      <c r="I7394" s="208"/>
      <c r="J7394" s="84"/>
      <c r="K7394" s="31"/>
      <c r="L7394" s="31"/>
      <c r="M7394" s="169"/>
      <c r="N7394" s="148"/>
      <c r="O7394" s="106"/>
      <c r="P7394" s="43"/>
      <c r="Q7394" s="31"/>
      <c r="R7394" s="84"/>
      <c r="S7394" s="31"/>
      <c r="T7394" s="31"/>
      <c r="U7394" s="169"/>
      <c r="V7394" s="150"/>
      <c r="W7394" s="141" t="str" cm="1">
        <f t="array" ref="W7394">IF(SUM(LEN(B7394:V7394))=0,"",IF(OR(OR(ISBLANK(F7394),SUM(LEN(C7394),LEN(D7394))=0),AND(NOT(E7394="Unknown"),ISBLANK(J7394)),AND(NOT(O7394="Unknown"),ISBLANK(R7394))),"Missing Information", INDEX(Table15[Entire Service Line Classification], MATCH(SUMIFS(Table15[Unique ID],Table15[System-Owned Portion],E7394,Table15[If Material Anything Other than "Lead" in Column E,Was Material Ever Previously Lead?],G7394,Table15[Customer-Owned Portion],O7394),Table15[Unique ID],0),0)))</f>
        <v/>
      </c>
      <c r="X7394"/>
    </row>
    <row r="7395" spans="2:24" x14ac:dyDescent="0.25">
      <c r="B7395" s="146"/>
      <c r="C7395" s="31"/>
      <c r="D7395" s="31"/>
      <c r="E7395" s="44"/>
      <c r="F7395" s="43"/>
      <c r="G7395" s="84"/>
      <c r="H7395" s="31"/>
      <c r="I7395" s="208"/>
      <c r="J7395" s="84"/>
      <c r="K7395" s="31"/>
      <c r="L7395" s="31"/>
      <c r="M7395" s="169"/>
      <c r="N7395" s="148"/>
      <c r="O7395" s="106"/>
      <c r="P7395" s="43"/>
      <c r="Q7395" s="31"/>
      <c r="R7395" s="84"/>
      <c r="S7395" s="31"/>
      <c r="T7395" s="31"/>
      <c r="U7395" s="169"/>
      <c r="V7395" s="150"/>
      <c r="W7395" s="141" t="str" cm="1">
        <f t="array" ref="W7395">IF(SUM(LEN(B7395:V7395))=0,"",IF(OR(OR(ISBLANK(F7395),SUM(LEN(C7395),LEN(D7395))=0),AND(NOT(E7395="Unknown"),ISBLANK(J7395)),AND(NOT(O7395="Unknown"),ISBLANK(R7395))),"Missing Information", INDEX(Table15[Entire Service Line Classification], MATCH(SUMIFS(Table15[Unique ID],Table15[System-Owned Portion],E7395,Table15[If Material Anything Other than "Lead" in Column E,Was Material Ever Previously Lead?],G7395,Table15[Customer-Owned Portion],O7395),Table15[Unique ID],0),0)))</f>
        <v/>
      </c>
      <c r="X7395"/>
    </row>
    <row r="7396" spans="2:24" x14ac:dyDescent="0.25">
      <c r="B7396" s="146"/>
      <c r="C7396" s="31"/>
      <c r="D7396" s="31"/>
      <c r="E7396" s="44"/>
      <c r="F7396" s="43"/>
      <c r="G7396" s="84"/>
      <c r="H7396" s="31"/>
      <c r="I7396" s="208"/>
      <c r="J7396" s="84"/>
      <c r="K7396" s="31"/>
      <c r="L7396" s="31"/>
      <c r="M7396" s="169"/>
      <c r="N7396" s="148"/>
      <c r="O7396" s="106"/>
      <c r="P7396" s="43"/>
      <c r="Q7396" s="31"/>
      <c r="R7396" s="84"/>
      <c r="S7396" s="31"/>
      <c r="T7396" s="31"/>
      <c r="U7396" s="169"/>
      <c r="V7396" s="150"/>
      <c r="W7396" s="141" t="str" cm="1">
        <f t="array" ref="W7396">IF(SUM(LEN(B7396:V7396))=0,"",IF(OR(OR(ISBLANK(F7396),SUM(LEN(C7396),LEN(D7396))=0),AND(NOT(E7396="Unknown"),ISBLANK(J7396)),AND(NOT(O7396="Unknown"),ISBLANK(R7396))),"Missing Information", INDEX(Table15[Entire Service Line Classification], MATCH(SUMIFS(Table15[Unique ID],Table15[System-Owned Portion],E7396,Table15[If Material Anything Other than "Lead" in Column E,Was Material Ever Previously Lead?],G7396,Table15[Customer-Owned Portion],O7396),Table15[Unique ID],0),0)))</f>
        <v/>
      </c>
      <c r="X7396"/>
    </row>
    <row r="7397" spans="2:24" x14ac:dyDescent="0.25">
      <c r="B7397" s="146"/>
      <c r="C7397" s="31"/>
      <c r="D7397" s="31"/>
      <c r="E7397" s="44"/>
      <c r="F7397" s="43"/>
      <c r="G7397" s="84"/>
      <c r="H7397" s="31"/>
      <c r="I7397" s="208"/>
      <c r="J7397" s="84"/>
      <c r="K7397" s="31"/>
      <c r="L7397" s="31"/>
      <c r="M7397" s="169"/>
      <c r="N7397" s="148"/>
      <c r="O7397" s="106"/>
      <c r="P7397" s="43"/>
      <c r="Q7397" s="31"/>
      <c r="R7397" s="84"/>
      <c r="S7397" s="31"/>
      <c r="T7397" s="31"/>
      <c r="U7397" s="169"/>
      <c r="V7397" s="150"/>
      <c r="W7397" s="141" t="str" cm="1">
        <f t="array" ref="W7397">IF(SUM(LEN(B7397:V7397))=0,"",IF(OR(OR(ISBLANK(F7397),SUM(LEN(C7397),LEN(D7397))=0),AND(NOT(E7397="Unknown"),ISBLANK(J7397)),AND(NOT(O7397="Unknown"),ISBLANK(R7397))),"Missing Information", INDEX(Table15[Entire Service Line Classification], MATCH(SUMIFS(Table15[Unique ID],Table15[System-Owned Portion],E7397,Table15[If Material Anything Other than "Lead" in Column E,Was Material Ever Previously Lead?],G7397,Table15[Customer-Owned Portion],O7397),Table15[Unique ID],0),0)))</f>
        <v/>
      </c>
      <c r="X7397"/>
    </row>
    <row r="7398" spans="2:24" x14ac:dyDescent="0.25">
      <c r="B7398" s="146"/>
      <c r="C7398" s="31"/>
      <c r="D7398" s="31"/>
      <c r="E7398" s="44"/>
      <c r="F7398" s="43"/>
      <c r="G7398" s="84"/>
      <c r="H7398" s="31"/>
      <c r="I7398" s="208"/>
      <c r="J7398" s="84"/>
      <c r="K7398" s="31"/>
      <c r="L7398" s="31"/>
      <c r="M7398" s="169"/>
      <c r="N7398" s="148"/>
      <c r="O7398" s="106"/>
      <c r="P7398" s="43"/>
      <c r="Q7398" s="31"/>
      <c r="R7398" s="84"/>
      <c r="S7398" s="31"/>
      <c r="T7398" s="31"/>
      <c r="U7398" s="169"/>
      <c r="V7398" s="150"/>
      <c r="W7398" s="141" t="str" cm="1">
        <f t="array" ref="W7398">IF(SUM(LEN(B7398:V7398))=0,"",IF(OR(OR(ISBLANK(F7398),SUM(LEN(C7398),LEN(D7398))=0),AND(NOT(E7398="Unknown"),ISBLANK(J7398)),AND(NOT(O7398="Unknown"),ISBLANK(R7398))),"Missing Information", INDEX(Table15[Entire Service Line Classification], MATCH(SUMIFS(Table15[Unique ID],Table15[System-Owned Portion],E7398,Table15[If Material Anything Other than "Lead" in Column E,Was Material Ever Previously Lead?],G7398,Table15[Customer-Owned Portion],O7398),Table15[Unique ID],0),0)))</f>
        <v/>
      </c>
      <c r="X7398"/>
    </row>
    <row r="7399" spans="2:24" x14ac:dyDescent="0.25">
      <c r="B7399" s="146"/>
      <c r="C7399" s="31"/>
      <c r="D7399" s="31"/>
      <c r="E7399" s="44"/>
      <c r="F7399" s="43"/>
      <c r="G7399" s="84"/>
      <c r="H7399" s="31"/>
      <c r="I7399" s="208"/>
      <c r="J7399" s="84"/>
      <c r="K7399" s="31"/>
      <c r="L7399" s="31"/>
      <c r="M7399" s="169"/>
      <c r="N7399" s="148"/>
      <c r="O7399" s="106"/>
      <c r="P7399" s="43"/>
      <c r="Q7399" s="31"/>
      <c r="R7399" s="84"/>
      <c r="S7399" s="31"/>
      <c r="T7399" s="31"/>
      <c r="U7399" s="169"/>
      <c r="V7399" s="150"/>
      <c r="W7399" s="141" t="str" cm="1">
        <f t="array" ref="W7399">IF(SUM(LEN(B7399:V7399))=0,"",IF(OR(OR(ISBLANK(F7399),SUM(LEN(C7399),LEN(D7399))=0),AND(NOT(E7399="Unknown"),ISBLANK(J7399)),AND(NOT(O7399="Unknown"),ISBLANK(R7399))),"Missing Information", INDEX(Table15[Entire Service Line Classification], MATCH(SUMIFS(Table15[Unique ID],Table15[System-Owned Portion],E7399,Table15[If Material Anything Other than "Lead" in Column E,Was Material Ever Previously Lead?],G7399,Table15[Customer-Owned Portion],O7399),Table15[Unique ID],0),0)))</f>
        <v/>
      </c>
      <c r="X7399"/>
    </row>
    <row r="7400" spans="2:24" x14ac:dyDescent="0.25">
      <c r="B7400" s="146"/>
      <c r="C7400" s="31"/>
      <c r="D7400" s="31"/>
      <c r="E7400" s="44"/>
      <c r="F7400" s="43"/>
      <c r="G7400" s="84"/>
      <c r="H7400" s="31"/>
      <c r="I7400" s="208"/>
      <c r="J7400" s="84"/>
      <c r="K7400" s="31"/>
      <c r="L7400" s="31"/>
      <c r="M7400" s="169"/>
      <c r="N7400" s="148"/>
      <c r="O7400" s="106"/>
      <c r="P7400" s="43"/>
      <c r="Q7400" s="31"/>
      <c r="R7400" s="84"/>
      <c r="S7400" s="31"/>
      <c r="T7400" s="31"/>
      <c r="U7400" s="169"/>
      <c r="V7400" s="150"/>
      <c r="W7400" s="141" t="str" cm="1">
        <f t="array" ref="W7400">IF(SUM(LEN(B7400:V7400))=0,"",IF(OR(OR(ISBLANK(F7400),SUM(LEN(C7400),LEN(D7400))=0),AND(NOT(E7400="Unknown"),ISBLANK(J7400)),AND(NOT(O7400="Unknown"),ISBLANK(R7400))),"Missing Information", INDEX(Table15[Entire Service Line Classification], MATCH(SUMIFS(Table15[Unique ID],Table15[System-Owned Portion],E7400,Table15[If Material Anything Other than "Lead" in Column E,Was Material Ever Previously Lead?],G7400,Table15[Customer-Owned Portion],O7400),Table15[Unique ID],0),0)))</f>
        <v/>
      </c>
      <c r="X7400"/>
    </row>
    <row r="7401" spans="2:24" x14ac:dyDescent="0.25">
      <c r="B7401" s="146"/>
      <c r="C7401" s="31"/>
      <c r="D7401" s="31"/>
      <c r="E7401" s="44"/>
      <c r="F7401" s="43"/>
      <c r="G7401" s="84"/>
      <c r="H7401" s="31"/>
      <c r="I7401" s="208"/>
      <c r="J7401" s="84"/>
      <c r="K7401" s="31"/>
      <c r="L7401" s="31"/>
      <c r="M7401" s="169"/>
      <c r="N7401" s="148"/>
      <c r="O7401" s="106"/>
      <c r="P7401" s="43"/>
      <c r="Q7401" s="31"/>
      <c r="R7401" s="84"/>
      <c r="S7401" s="31"/>
      <c r="T7401" s="31"/>
      <c r="U7401" s="169"/>
      <c r="V7401" s="150"/>
      <c r="W7401" s="141" t="str" cm="1">
        <f t="array" ref="W7401">IF(SUM(LEN(B7401:V7401))=0,"",IF(OR(OR(ISBLANK(F7401),SUM(LEN(C7401),LEN(D7401))=0),AND(NOT(E7401="Unknown"),ISBLANK(J7401)),AND(NOT(O7401="Unknown"),ISBLANK(R7401))),"Missing Information", INDEX(Table15[Entire Service Line Classification], MATCH(SUMIFS(Table15[Unique ID],Table15[System-Owned Portion],E7401,Table15[If Material Anything Other than "Lead" in Column E,Was Material Ever Previously Lead?],G7401,Table15[Customer-Owned Portion],O7401),Table15[Unique ID],0),0)))</f>
        <v/>
      </c>
      <c r="X7401"/>
    </row>
    <row r="7402" spans="2:24" x14ac:dyDescent="0.25">
      <c r="B7402" s="146"/>
      <c r="C7402" s="31"/>
      <c r="D7402" s="31"/>
      <c r="E7402" s="44"/>
      <c r="F7402" s="43"/>
      <c r="G7402" s="84"/>
      <c r="H7402" s="31"/>
      <c r="I7402" s="208"/>
      <c r="J7402" s="84"/>
      <c r="K7402" s="31"/>
      <c r="L7402" s="31"/>
      <c r="M7402" s="169"/>
      <c r="N7402" s="148"/>
      <c r="O7402" s="106"/>
      <c r="P7402" s="43"/>
      <c r="Q7402" s="31"/>
      <c r="R7402" s="84"/>
      <c r="S7402" s="31"/>
      <c r="T7402" s="31"/>
      <c r="U7402" s="169"/>
      <c r="V7402" s="150"/>
      <c r="W7402" s="141" t="str" cm="1">
        <f t="array" ref="W7402">IF(SUM(LEN(B7402:V7402))=0,"",IF(OR(OR(ISBLANK(F7402),SUM(LEN(C7402),LEN(D7402))=0),AND(NOT(E7402="Unknown"),ISBLANK(J7402)),AND(NOT(O7402="Unknown"),ISBLANK(R7402))),"Missing Information", INDEX(Table15[Entire Service Line Classification], MATCH(SUMIFS(Table15[Unique ID],Table15[System-Owned Portion],E7402,Table15[If Material Anything Other than "Lead" in Column E,Was Material Ever Previously Lead?],G7402,Table15[Customer-Owned Portion],O7402),Table15[Unique ID],0),0)))</f>
        <v/>
      </c>
      <c r="X7402"/>
    </row>
    <row r="7403" spans="2:24" x14ac:dyDescent="0.25">
      <c r="B7403" s="146"/>
      <c r="C7403" s="31"/>
      <c r="D7403" s="31"/>
      <c r="E7403" s="44"/>
      <c r="F7403" s="43"/>
      <c r="G7403" s="84"/>
      <c r="H7403" s="31"/>
      <c r="I7403" s="208"/>
      <c r="J7403" s="84"/>
      <c r="K7403" s="31"/>
      <c r="L7403" s="31"/>
      <c r="M7403" s="169"/>
      <c r="N7403" s="148"/>
      <c r="O7403" s="106"/>
      <c r="P7403" s="43"/>
      <c r="Q7403" s="31"/>
      <c r="R7403" s="84"/>
      <c r="S7403" s="31"/>
      <c r="T7403" s="31"/>
      <c r="U7403" s="169"/>
      <c r="V7403" s="150"/>
      <c r="W7403" s="141" t="str" cm="1">
        <f t="array" ref="W7403">IF(SUM(LEN(B7403:V7403))=0,"",IF(OR(OR(ISBLANK(F7403),SUM(LEN(C7403),LEN(D7403))=0),AND(NOT(E7403="Unknown"),ISBLANK(J7403)),AND(NOT(O7403="Unknown"),ISBLANK(R7403))),"Missing Information", INDEX(Table15[Entire Service Line Classification], MATCH(SUMIFS(Table15[Unique ID],Table15[System-Owned Portion],E7403,Table15[If Material Anything Other than "Lead" in Column E,Was Material Ever Previously Lead?],G7403,Table15[Customer-Owned Portion],O7403),Table15[Unique ID],0),0)))</f>
        <v/>
      </c>
      <c r="X7403"/>
    </row>
    <row r="7404" spans="2:24" x14ac:dyDescent="0.25">
      <c r="B7404" s="146"/>
      <c r="C7404" s="31"/>
      <c r="D7404" s="31"/>
      <c r="E7404" s="44"/>
      <c r="F7404" s="43"/>
      <c r="G7404" s="84"/>
      <c r="H7404" s="31"/>
      <c r="I7404" s="208"/>
      <c r="J7404" s="84"/>
      <c r="K7404" s="31"/>
      <c r="L7404" s="31"/>
      <c r="M7404" s="169"/>
      <c r="N7404" s="148"/>
      <c r="O7404" s="106"/>
      <c r="P7404" s="43"/>
      <c r="Q7404" s="31"/>
      <c r="R7404" s="84"/>
      <c r="S7404" s="31"/>
      <c r="T7404" s="31"/>
      <c r="U7404" s="169"/>
      <c r="V7404" s="150"/>
      <c r="W7404" s="141" t="str" cm="1">
        <f t="array" ref="W7404">IF(SUM(LEN(B7404:V7404))=0,"",IF(OR(OR(ISBLANK(F7404),SUM(LEN(C7404),LEN(D7404))=0),AND(NOT(E7404="Unknown"),ISBLANK(J7404)),AND(NOT(O7404="Unknown"),ISBLANK(R7404))),"Missing Information", INDEX(Table15[Entire Service Line Classification], MATCH(SUMIFS(Table15[Unique ID],Table15[System-Owned Portion],E7404,Table15[If Material Anything Other than "Lead" in Column E,Was Material Ever Previously Lead?],G7404,Table15[Customer-Owned Portion],O7404),Table15[Unique ID],0),0)))</f>
        <v/>
      </c>
      <c r="X7404"/>
    </row>
    <row r="7405" spans="2:24" x14ac:dyDescent="0.25">
      <c r="B7405" s="146"/>
      <c r="C7405" s="31"/>
      <c r="D7405" s="31"/>
      <c r="E7405" s="44"/>
      <c r="F7405" s="43"/>
      <c r="G7405" s="84"/>
      <c r="H7405" s="31"/>
      <c r="I7405" s="208"/>
      <c r="J7405" s="84"/>
      <c r="K7405" s="31"/>
      <c r="L7405" s="31"/>
      <c r="M7405" s="169"/>
      <c r="N7405" s="148"/>
      <c r="O7405" s="106"/>
      <c r="P7405" s="43"/>
      <c r="Q7405" s="31"/>
      <c r="R7405" s="84"/>
      <c r="S7405" s="31"/>
      <c r="T7405" s="31"/>
      <c r="U7405" s="169"/>
      <c r="V7405" s="150"/>
      <c r="W7405" s="141" t="str" cm="1">
        <f t="array" ref="W7405">IF(SUM(LEN(B7405:V7405))=0,"",IF(OR(OR(ISBLANK(F7405),SUM(LEN(C7405),LEN(D7405))=0),AND(NOT(E7405="Unknown"),ISBLANK(J7405)),AND(NOT(O7405="Unknown"),ISBLANK(R7405))),"Missing Information", INDEX(Table15[Entire Service Line Classification], MATCH(SUMIFS(Table15[Unique ID],Table15[System-Owned Portion],E7405,Table15[If Material Anything Other than "Lead" in Column E,Was Material Ever Previously Lead?],G7405,Table15[Customer-Owned Portion],O7405),Table15[Unique ID],0),0)))</f>
        <v/>
      </c>
      <c r="X7405"/>
    </row>
    <row r="7406" spans="2:24" x14ac:dyDescent="0.25">
      <c r="B7406" s="146"/>
      <c r="C7406" s="31"/>
      <c r="D7406" s="31"/>
      <c r="E7406" s="44"/>
      <c r="F7406" s="43"/>
      <c r="G7406" s="84"/>
      <c r="H7406" s="31"/>
      <c r="I7406" s="208"/>
      <c r="J7406" s="84"/>
      <c r="K7406" s="31"/>
      <c r="L7406" s="31"/>
      <c r="M7406" s="169"/>
      <c r="N7406" s="148"/>
      <c r="O7406" s="106"/>
      <c r="P7406" s="43"/>
      <c r="Q7406" s="31"/>
      <c r="R7406" s="84"/>
      <c r="S7406" s="31"/>
      <c r="T7406" s="31"/>
      <c r="U7406" s="169"/>
      <c r="V7406" s="150"/>
      <c r="W7406" s="141" t="str" cm="1">
        <f t="array" ref="W7406">IF(SUM(LEN(B7406:V7406))=0,"",IF(OR(OR(ISBLANK(F7406),SUM(LEN(C7406),LEN(D7406))=0),AND(NOT(E7406="Unknown"),ISBLANK(J7406)),AND(NOT(O7406="Unknown"),ISBLANK(R7406))),"Missing Information", INDEX(Table15[Entire Service Line Classification], MATCH(SUMIFS(Table15[Unique ID],Table15[System-Owned Portion],E7406,Table15[If Material Anything Other than "Lead" in Column E,Was Material Ever Previously Lead?],G7406,Table15[Customer-Owned Portion],O7406),Table15[Unique ID],0),0)))</f>
        <v/>
      </c>
      <c r="X7406"/>
    </row>
    <row r="7407" spans="2:24" x14ac:dyDescent="0.25">
      <c r="B7407" s="146"/>
      <c r="C7407" s="31"/>
      <c r="D7407" s="31"/>
      <c r="E7407" s="44"/>
      <c r="F7407" s="43"/>
      <c r="G7407" s="84"/>
      <c r="H7407" s="31"/>
      <c r="I7407" s="208"/>
      <c r="J7407" s="84"/>
      <c r="K7407" s="31"/>
      <c r="L7407" s="31"/>
      <c r="M7407" s="169"/>
      <c r="N7407" s="148"/>
      <c r="O7407" s="106"/>
      <c r="P7407" s="43"/>
      <c r="Q7407" s="31"/>
      <c r="R7407" s="84"/>
      <c r="S7407" s="31"/>
      <c r="T7407" s="31"/>
      <c r="U7407" s="169"/>
      <c r="V7407" s="150"/>
      <c r="W7407" s="141" t="str" cm="1">
        <f t="array" ref="W7407">IF(SUM(LEN(B7407:V7407))=0,"",IF(OR(OR(ISBLANK(F7407),SUM(LEN(C7407),LEN(D7407))=0),AND(NOT(E7407="Unknown"),ISBLANK(J7407)),AND(NOT(O7407="Unknown"),ISBLANK(R7407))),"Missing Information", INDEX(Table15[Entire Service Line Classification], MATCH(SUMIFS(Table15[Unique ID],Table15[System-Owned Portion],E7407,Table15[If Material Anything Other than "Lead" in Column E,Was Material Ever Previously Lead?],G7407,Table15[Customer-Owned Portion],O7407),Table15[Unique ID],0),0)))</f>
        <v/>
      </c>
      <c r="X7407"/>
    </row>
    <row r="7408" spans="2:24" x14ac:dyDescent="0.25">
      <c r="B7408" s="146"/>
      <c r="C7408" s="31"/>
      <c r="D7408" s="31"/>
      <c r="E7408" s="44"/>
      <c r="F7408" s="43"/>
      <c r="G7408" s="84"/>
      <c r="H7408" s="31"/>
      <c r="I7408" s="208"/>
      <c r="J7408" s="84"/>
      <c r="K7408" s="31"/>
      <c r="L7408" s="31"/>
      <c r="M7408" s="169"/>
      <c r="N7408" s="148"/>
      <c r="O7408" s="106"/>
      <c r="P7408" s="43"/>
      <c r="Q7408" s="31"/>
      <c r="R7408" s="84"/>
      <c r="S7408" s="31"/>
      <c r="T7408" s="31"/>
      <c r="U7408" s="169"/>
      <c r="V7408" s="150"/>
      <c r="W7408" s="141" t="str" cm="1">
        <f t="array" ref="W7408">IF(SUM(LEN(B7408:V7408))=0,"",IF(OR(OR(ISBLANK(F7408),SUM(LEN(C7408),LEN(D7408))=0),AND(NOT(E7408="Unknown"),ISBLANK(J7408)),AND(NOT(O7408="Unknown"),ISBLANK(R7408))),"Missing Information", INDEX(Table15[Entire Service Line Classification], MATCH(SUMIFS(Table15[Unique ID],Table15[System-Owned Portion],E7408,Table15[If Material Anything Other than "Lead" in Column E,Was Material Ever Previously Lead?],G7408,Table15[Customer-Owned Portion],O7408),Table15[Unique ID],0),0)))</f>
        <v/>
      </c>
      <c r="X7408"/>
    </row>
    <row r="7409" spans="2:24" x14ac:dyDescent="0.25">
      <c r="B7409" s="146"/>
      <c r="C7409" s="31"/>
      <c r="D7409" s="31"/>
      <c r="E7409" s="44"/>
      <c r="F7409" s="43"/>
      <c r="G7409" s="84"/>
      <c r="H7409" s="31"/>
      <c r="I7409" s="208"/>
      <c r="J7409" s="84"/>
      <c r="K7409" s="31"/>
      <c r="L7409" s="31"/>
      <c r="M7409" s="169"/>
      <c r="N7409" s="148"/>
      <c r="O7409" s="106"/>
      <c r="P7409" s="43"/>
      <c r="Q7409" s="31"/>
      <c r="R7409" s="84"/>
      <c r="S7409" s="31"/>
      <c r="T7409" s="31"/>
      <c r="U7409" s="169"/>
      <c r="V7409" s="150"/>
      <c r="W7409" s="141" t="str" cm="1">
        <f t="array" ref="W7409">IF(SUM(LEN(B7409:V7409))=0,"",IF(OR(OR(ISBLANK(F7409),SUM(LEN(C7409),LEN(D7409))=0),AND(NOT(E7409="Unknown"),ISBLANK(J7409)),AND(NOT(O7409="Unknown"),ISBLANK(R7409))),"Missing Information", INDEX(Table15[Entire Service Line Classification], MATCH(SUMIFS(Table15[Unique ID],Table15[System-Owned Portion],E7409,Table15[If Material Anything Other than "Lead" in Column E,Was Material Ever Previously Lead?],G7409,Table15[Customer-Owned Portion],O7409),Table15[Unique ID],0),0)))</f>
        <v/>
      </c>
      <c r="X7409"/>
    </row>
    <row r="7410" spans="2:24" x14ac:dyDescent="0.25">
      <c r="B7410" s="146"/>
      <c r="C7410" s="31"/>
      <c r="D7410" s="31"/>
      <c r="E7410" s="44"/>
      <c r="F7410" s="43"/>
      <c r="G7410" s="84"/>
      <c r="H7410" s="31"/>
      <c r="I7410" s="208"/>
      <c r="J7410" s="84"/>
      <c r="K7410" s="31"/>
      <c r="L7410" s="31"/>
      <c r="M7410" s="169"/>
      <c r="N7410" s="148"/>
      <c r="O7410" s="106"/>
      <c r="P7410" s="43"/>
      <c r="Q7410" s="31"/>
      <c r="R7410" s="84"/>
      <c r="S7410" s="31"/>
      <c r="T7410" s="31"/>
      <c r="U7410" s="169"/>
      <c r="V7410" s="150"/>
      <c r="W7410" s="141" t="str" cm="1">
        <f t="array" ref="W7410">IF(SUM(LEN(B7410:V7410))=0,"",IF(OR(OR(ISBLANK(F7410),SUM(LEN(C7410),LEN(D7410))=0),AND(NOT(E7410="Unknown"),ISBLANK(J7410)),AND(NOT(O7410="Unknown"),ISBLANK(R7410))),"Missing Information", INDEX(Table15[Entire Service Line Classification], MATCH(SUMIFS(Table15[Unique ID],Table15[System-Owned Portion],E7410,Table15[If Material Anything Other than "Lead" in Column E,Was Material Ever Previously Lead?],G7410,Table15[Customer-Owned Portion],O7410),Table15[Unique ID],0),0)))</f>
        <v/>
      </c>
      <c r="X7410"/>
    </row>
    <row r="7411" spans="2:24" x14ac:dyDescent="0.25">
      <c r="B7411" s="146"/>
      <c r="C7411" s="31"/>
      <c r="D7411" s="31"/>
      <c r="E7411" s="44"/>
      <c r="F7411" s="43"/>
      <c r="G7411" s="84"/>
      <c r="H7411" s="31"/>
      <c r="I7411" s="208"/>
      <c r="J7411" s="84"/>
      <c r="K7411" s="31"/>
      <c r="L7411" s="31"/>
      <c r="M7411" s="169"/>
      <c r="N7411" s="148"/>
      <c r="O7411" s="106"/>
      <c r="P7411" s="43"/>
      <c r="Q7411" s="31"/>
      <c r="R7411" s="84"/>
      <c r="S7411" s="31"/>
      <c r="T7411" s="31"/>
      <c r="U7411" s="169"/>
      <c r="V7411" s="150"/>
      <c r="W7411" s="141" t="str" cm="1">
        <f t="array" ref="W7411">IF(SUM(LEN(B7411:V7411))=0,"",IF(OR(OR(ISBLANK(F7411),SUM(LEN(C7411),LEN(D7411))=0),AND(NOT(E7411="Unknown"),ISBLANK(J7411)),AND(NOT(O7411="Unknown"),ISBLANK(R7411))),"Missing Information", INDEX(Table15[Entire Service Line Classification], MATCH(SUMIFS(Table15[Unique ID],Table15[System-Owned Portion],E7411,Table15[If Material Anything Other than "Lead" in Column E,Was Material Ever Previously Lead?],G7411,Table15[Customer-Owned Portion],O7411),Table15[Unique ID],0),0)))</f>
        <v/>
      </c>
      <c r="X7411"/>
    </row>
    <row r="7412" spans="2:24" x14ac:dyDescent="0.25">
      <c r="B7412" s="146"/>
      <c r="C7412" s="31"/>
      <c r="D7412" s="31"/>
      <c r="E7412" s="44"/>
      <c r="F7412" s="43"/>
      <c r="G7412" s="84"/>
      <c r="H7412" s="31"/>
      <c r="I7412" s="208"/>
      <c r="J7412" s="84"/>
      <c r="K7412" s="31"/>
      <c r="L7412" s="31"/>
      <c r="M7412" s="169"/>
      <c r="N7412" s="148"/>
      <c r="O7412" s="106"/>
      <c r="P7412" s="43"/>
      <c r="Q7412" s="31"/>
      <c r="R7412" s="84"/>
      <c r="S7412" s="31"/>
      <c r="T7412" s="31"/>
      <c r="U7412" s="169"/>
      <c r="V7412" s="150"/>
      <c r="W7412" s="141" t="str" cm="1">
        <f t="array" ref="W7412">IF(SUM(LEN(B7412:V7412))=0,"",IF(OR(OR(ISBLANK(F7412),SUM(LEN(C7412),LEN(D7412))=0),AND(NOT(E7412="Unknown"),ISBLANK(J7412)),AND(NOT(O7412="Unknown"),ISBLANK(R7412))),"Missing Information", INDEX(Table15[Entire Service Line Classification], MATCH(SUMIFS(Table15[Unique ID],Table15[System-Owned Portion],E7412,Table15[If Material Anything Other than "Lead" in Column E,Was Material Ever Previously Lead?],G7412,Table15[Customer-Owned Portion],O7412),Table15[Unique ID],0),0)))</f>
        <v/>
      </c>
      <c r="X7412"/>
    </row>
    <row r="7413" spans="2:24" x14ac:dyDescent="0.25">
      <c r="B7413" s="146"/>
      <c r="C7413" s="31"/>
      <c r="D7413" s="31"/>
      <c r="E7413" s="44"/>
      <c r="F7413" s="43"/>
      <c r="G7413" s="84"/>
      <c r="H7413" s="31"/>
      <c r="I7413" s="208"/>
      <c r="J7413" s="84"/>
      <c r="K7413" s="31"/>
      <c r="L7413" s="31"/>
      <c r="M7413" s="169"/>
      <c r="N7413" s="148"/>
      <c r="O7413" s="106"/>
      <c r="P7413" s="43"/>
      <c r="Q7413" s="31"/>
      <c r="R7413" s="84"/>
      <c r="S7413" s="31"/>
      <c r="T7413" s="31"/>
      <c r="U7413" s="169"/>
      <c r="V7413" s="150"/>
      <c r="W7413" s="141" t="str" cm="1">
        <f t="array" ref="W7413">IF(SUM(LEN(B7413:V7413))=0,"",IF(OR(OR(ISBLANK(F7413),SUM(LEN(C7413),LEN(D7413))=0),AND(NOT(E7413="Unknown"),ISBLANK(J7413)),AND(NOT(O7413="Unknown"),ISBLANK(R7413))),"Missing Information", INDEX(Table15[Entire Service Line Classification], MATCH(SUMIFS(Table15[Unique ID],Table15[System-Owned Portion],E7413,Table15[If Material Anything Other than "Lead" in Column E,Was Material Ever Previously Lead?],G7413,Table15[Customer-Owned Portion],O7413),Table15[Unique ID],0),0)))</f>
        <v/>
      </c>
      <c r="X7413"/>
    </row>
    <row r="7414" spans="2:24" x14ac:dyDescent="0.25">
      <c r="B7414" s="146"/>
      <c r="C7414" s="31"/>
      <c r="D7414" s="31"/>
      <c r="E7414" s="44"/>
      <c r="F7414" s="43"/>
      <c r="G7414" s="84"/>
      <c r="H7414" s="31"/>
      <c r="I7414" s="208"/>
      <c r="J7414" s="84"/>
      <c r="K7414" s="31"/>
      <c r="L7414" s="31"/>
      <c r="M7414" s="169"/>
      <c r="N7414" s="148"/>
      <c r="O7414" s="106"/>
      <c r="P7414" s="43"/>
      <c r="Q7414" s="31"/>
      <c r="R7414" s="84"/>
      <c r="S7414" s="31"/>
      <c r="T7414" s="31"/>
      <c r="U7414" s="169"/>
      <c r="V7414" s="150"/>
      <c r="W7414" s="141" t="str" cm="1">
        <f t="array" ref="W7414">IF(SUM(LEN(B7414:V7414))=0,"",IF(OR(OR(ISBLANK(F7414),SUM(LEN(C7414),LEN(D7414))=0),AND(NOT(E7414="Unknown"),ISBLANK(J7414)),AND(NOT(O7414="Unknown"),ISBLANK(R7414))),"Missing Information", INDEX(Table15[Entire Service Line Classification], MATCH(SUMIFS(Table15[Unique ID],Table15[System-Owned Portion],E7414,Table15[If Material Anything Other than "Lead" in Column E,Was Material Ever Previously Lead?],G7414,Table15[Customer-Owned Portion],O7414),Table15[Unique ID],0),0)))</f>
        <v/>
      </c>
      <c r="X7414"/>
    </row>
    <row r="7415" spans="2:24" x14ac:dyDescent="0.25">
      <c r="B7415" s="146"/>
      <c r="C7415" s="31"/>
      <c r="D7415" s="31"/>
      <c r="E7415" s="44"/>
      <c r="F7415" s="43"/>
      <c r="G7415" s="84"/>
      <c r="H7415" s="31"/>
      <c r="I7415" s="208"/>
      <c r="J7415" s="84"/>
      <c r="K7415" s="31"/>
      <c r="L7415" s="31"/>
      <c r="M7415" s="169"/>
      <c r="N7415" s="148"/>
      <c r="O7415" s="106"/>
      <c r="P7415" s="43"/>
      <c r="Q7415" s="31"/>
      <c r="R7415" s="84"/>
      <c r="S7415" s="31"/>
      <c r="T7415" s="31"/>
      <c r="U7415" s="169"/>
      <c r="V7415" s="150"/>
      <c r="W7415" s="141" t="str" cm="1">
        <f t="array" ref="W7415">IF(SUM(LEN(B7415:V7415))=0,"",IF(OR(OR(ISBLANK(F7415),SUM(LEN(C7415),LEN(D7415))=0),AND(NOT(E7415="Unknown"),ISBLANK(J7415)),AND(NOT(O7415="Unknown"),ISBLANK(R7415))),"Missing Information", INDEX(Table15[Entire Service Line Classification], MATCH(SUMIFS(Table15[Unique ID],Table15[System-Owned Portion],E7415,Table15[If Material Anything Other than "Lead" in Column E,Was Material Ever Previously Lead?],G7415,Table15[Customer-Owned Portion],O7415),Table15[Unique ID],0),0)))</f>
        <v/>
      </c>
      <c r="X7415"/>
    </row>
    <row r="7416" spans="2:24" x14ac:dyDescent="0.25">
      <c r="B7416" s="146"/>
      <c r="C7416" s="31"/>
      <c r="D7416" s="31"/>
      <c r="E7416" s="44"/>
      <c r="F7416" s="43"/>
      <c r="G7416" s="84"/>
      <c r="H7416" s="31"/>
      <c r="I7416" s="208"/>
      <c r="J7416" s="84"/>
      <c r="K7416" s="31"/>
      <c r="L7416" s="31"/>
      <c r="M7416" s="169"/>
      <c r="N7416" s="148"/>
      <c r="O7416" s="106"/>
      <c r="P7416" s="43"/>
      <c r="Q7416" s="31"/>
      <c r="R7416" s="84"/>
      <c r="S7416" s="31"/>
      <c r="T7416" s="31"/>
      <c r="U7416" s="169"/>
      <c r="V7416" s="150"/>
      <c r="W7416" s="141" t="str" cm="1">
        <f t="array" ref="W7416">IF(SUM(LEN(B7416:V7416))=0,"",IF(OR(OR(ISBLANK(F7416),SUM(LEN(C7416),LEN(D7416))=0),AND(NOT(E7416="Unknown"),ISBLANK(J7416)),AND(NOT(O7416="Unknown"),ISBLANK(R7416))),"Missing Information", INDEX(Table15[Entire Service Line Classification], MATCH(SUMIFS(Table15[Unique ID],Table15[System-Owned Portion],E7416,Table15[If Material Anything Other than "Lead" in Column E,Was Material Ever Previously Lead?],G7416,Table15[Customer-Owned Portion],O7416),Table15[Unique ID],0),0)))</f>
        <v/>
      </c>
      <c r="X7416"/>
    </row>
    <row r="7417" spans="2:24" x14ac:dyDescent="0.25">
      <c r="B7417" s="146"/>
      <c r="C7417" s="31"/>
      <c r="D7417" s="31"/>
      <c r="E7417" s="44"/>
      <c r="F7417" s="43"/>
      <c r="G7417" s="84"/>
      <c r="H7417" s="31"/>
      <c r="I7417" s="208"/>
      <c r="J7417" s="84"/>
      <c r="K7417" s="31"/>
      <c r="L7417" s="31"/>
      <c r="M7417" s="169"/>
      <c r="N7417" s="148"/>
      <c r="O7417" s="106"/>
      <c r="P7417" s="43"/>
      <c r="Q7417" s="31"/>
      <c r="R7417" s="84"/>
      <c r="S7417" s="31"/>
      <c r="T7417" s="31"/>
      <c r="U7417" s="169"/>
      <c r="V7417" s="150"/>
      <c r="W7417" s="141" t="str" cm="1">
        <f t="array" ref="W7417">IF(SUM(LEN(B7417:V7417))=0,"",IF(OR(OR(ISBLANK(F7417),SUM(LEN(C7417),LEN(D7417))=0),AND(NOT(E7417="Unknown"),ISBLANK(J7417)),AND(NOT(O7417="Unknown"),ISBLANK(R7417))),"Missing Information", INDEX(Table15[Entire Service Line Classification], MATCH(SUMIFS(Table15[Unique ID],Table15[System-Owned Portion],E7417,Table15[If Material Anything Other than "Lead" in Column E,Was Material Ever Previously Lead?],G7417,Table15[Customer-Owned Portion],O7417),Table15[Unique ID],0),0)))</f>
        <v/>
      </c>
      <c r="X7417"/>
    </row>
    <row r="7418" spans="2:24" x14ac:dyDescent="0.25">
      <c r="B7418" s="146"/>
      <c r="C7418" s="31"/>
      <c r="D7418" s="31"/>
      <c r="E7418" s="44"/>
      <c r="F7418" s="43"/>
      <c r="G7418" s="84"/>
      <c r="H7418" s="31"/>
      <c r="I7418" s="208"/>
      <c r="J7418" s="84"/>
      <c r="K7418" s="31"/>
      <c r="L7418" s="31"/>
      <c r="M7418" s="169"/>
      <c r="N7418" s="148"/>
      <c r="O7418" s="106"/>
      <c r="P7418" s="43"/>
      <c r="Q7418" s="31"/>
      <c r="R7418" s="84"/>
      <c r="S7418" s="31"/>
      <c r="T7418" s="31"/>
      <c r="U7418" s="169"/>
      <c r="V7418" s="150"/>
      <c r="W7418" s="141" t="str" cm="1">
        <f t="array" ref="W7418">IF(SUM(LEN(B7418:V7418))=0,"",IF(OR(OR(ISBLANK(F7418),SUM(LEN(C7418),LEN(D7418))=0),AND(NOT(E7418="Unknown"),ISBLANK(J7418)),AND(NOT(O7418="Unknown"),ISBLANK(R7418))),"Missing Information", INDEX(Table15[Entire Service Line Classification], MATCH(SUMIFS(Table15[Unique ID],Table15[System-Owned Portion],E7418,Table15[If Material Anything Other than "Lead" in Column E,Was Material Ever Previously Lead?],G7418,Table15[Customer-Owned Portion],O7418),Table15[Unique ID],0),0)))</f>
        <v/>
      </c>
      <c r="X7418"/>
    </row>
    <row r="7419" spans="2:24" x14ac:dyDescent="0.25">
      <c r="B7419" s="146"/>
      <c r="C7419" s="31"/>
      <c r="D7419" s="31"/>
      <c r="E7419" s="44"/>
      <c r="F7419" s="43"/>
      <c r="G7419" s="84"/>
      <c r="H7419" s="31"/>
      <c r="I7419" s="208"/>
      <c r="J7419" s="84"/>
      <c r="K7419" s="31"/>
      <c r="L7419" s="31"/>
      <c r="M7419" s="169"/>
      <c r="N7419" s="148"/>
      <c r="O7419" s="106"/>
      <c r="P7419" s="43"/>
      <c r="Q7419" s="31"/>
      <c r="R7419" s="84"/>
      <c r="S7419" s="31"/>
      <c r="T7419" s="31"/>
      <c r="U7419" s="169"/>
      <c r="V7419" s="150"/>
      <c r="W7419" s="141" t="str" cm="1">
        <f t="array" ref="W7419">IF(SUM(LEN(B7419:V7419))=0,"",IF(OR(OR(ISBLANK(F7419),SUM(LEN(C7419),LEN(D7419))=0),AND(NOT(E7419="Unknown"),ISBLANK(J7419)),AND(NOT(O7419="Unknown"),ISBLANK(R7419))),"Missing Information", INDEX(Table15[Entire Service Line Classification], MATCH(SUMIFS(Table15[Unique ID],Table15[System-Owned Portion],E7419,Table15[If Material Anything Other than "Lead" in Column E,Was Material Ever Previously Lead?],G7419,Table15[Customer-Owned Portion],O7419),Table15[Unique ID],0),0)))</f>
        <v/>
      </c>
      <c r="X7419"/>
    </row>
    <row r="7420" spans="2:24" x14ac:dyDescent="0.25">
      <c r="B7420" s="146"/>
      <c r="C7420" s="31"/>
      <c r="D7420" s="31"/>
      <c r="E7420" s="44"/>
      <c r="F7420" s="43"/>
      <c r="G7420" s="84"/>
      <c r="H7420" s="31"/>
      <c r="I7420" s="208"/>
      <c r="J7420" s="84"/>
      <c r="K7420" s="31"/>
      <c r="L7420" s="31"/>
      <c r="M7420" s="169"/>
      <c r="N7420" s="148"/>
      <c r="O7420" s="106"/>
      <c r="P7420" s="43"/>
      <c r="Q7420" s="31"/>
      <c r="R7420" s="84"/>
      <c r="S7420" s="31"/>
      <c r="T7420" s="31"/>
      <c r="U7420" s="169"/>
      <c r="V7420" s="150"/>
      <c r="W7420" s="141" t="str" cm="1">
        <f t="array" ref="W7420">IF(SUM(LEN(B7420:V7420))=0,"",IF(OR(OR(ISBLANK(F7420),SUM(LEN(C7420),LEN(D7420))=0),AND(NOT(E7420="Unknown"),ISBLANK(J7420)),AND(NOT(O7420="Unknown"),ISBLANK(R7420))),"Missing Information", INDEX(Table15[Entire Service Line Classification], MATCH(SUMIFS(Table15[Unique ID],Table15[System-Owned Portion],E7420,Table15[If Material Anything Other than "Lead" in Column E,Was Material Ever Previously Lead?],G7420,Table15[Customer-Owned Portion],O7420),Table15[Unique ID],0),0)))</f>
        <v/>
      </c>
      <c r="X7420"/>
    </row>
    <row r="7421" spans="2:24" x14ac:dyDescent="0.25">
      <c r="B7421" s="146"/>
      <c r="C7421" s="31"/>
      <c r="D7421" s="31"/>
      <c r="E7421" s="44"/>
      <c r="F7421" s="43"/>
      <c r="G7421" s="84"/>
      <c r="H7421" s="31"/>
      <c r="I7421" s="208"/>
      <c r="J7421" s="84"/>
      <c r="K7421" s="31"/>
      <c r="L7421" s="31"/>
      <c r="M7421" s="169"/>
      <c r="N7421" s="148"/>
      <c r="O7421" s="106"/>
      <c r="P7421" s="43"/>
      <c r="Q7421" s="31"/>
      <c r="R7421" s="84"/>
      <c r="S7421" s="31"/>
      <c r="T7421" s="31"/>
      <c r="U7421" s="169"/>
      <c r="V7421" s="150"/>
      <c r="W7421" s="141" t="str" cm="1">
        <f t="array" ref="W7421">IF(SUM(LEN(B7421:V7421))=0,"",IF(OR(OR(ISBLANK(F7421),SUM(LEN(C7421),LEN(D7421))=0),AND(NOT(E7421="Unknown"),ISBLANK(J7421)),AND(NOT(O7421="Unknown"),ISBLANK(R7421))),"Missing Information", INDEX(Table15[Entire Service Line Classification], MATCH(SUMIFS(Table15[Unique ID],Table15[System-Owned Portion],E7421,Table15[If Material Anything Other than "Lead" in Column E,Was Material Ever Previously Lead?],G7421,Table15[Customer-Owned Portion],O7421),Table15[Unique ID],0),0)))</f>
        <v/>
      </c>
      <c r="X7421"/>
    </row>
    <row r="7422" spans="2:24" x14ac:dyDescent="0.25">
      <c r="B7422" s="146"/>
      <c r="C7422" s="31"/>
      <c r="D7422" s="31"/>
      <c r="E7422" s="44"/>
      <c r="F7422" s="43"/>
      <c r="G7422" s="84"/>
      <c r="H7422" s="31"/>
      <c r="I7422" s="208"/>
      <c r="J7422" s="84"/>
      <c r="K7422" s="31"/>
      <c r="L7422" s="31"/>
      <c r="M7422" s="169"/>
      <c r="N7422" s="148"/>
      <c r="O7422" s="106"/>
      <c r="P7422" s="43"/>
      <c r="Q7422" s="31"/>
      <c r="R7422" s="84"/>
      <c r="S7422" s="31"/>
      <c r="T7422" s="31"/>
      <c r="U7422" s="169"/>
      <c r="V7422" s="150"/>
      <c r="W7422" s="141" t="str" cm="1">
        <f t="array" ref="W7422">IF(SUM(LEN(B7422:V7422))=0,"",IF(OR(OR(ISBLANK(F7422),SUM(LEN(C7422),LEN(D7422))=0),AND(NOT(E7422="Unknown"),ISBLANK(J7422)),AND(NOT(O7422="Unknown"),ISBLANK(R7422))),"Missing Information", INDEX(Table15[Entire Service Line Classification], MATCH(SUMIFS(Table15[Unique ID],Table15[System-Owned Portion],E7422,Table15[If Material Anything Other than "Lead" in Column E,Was Material Ever Previously Lead?],G7422,Table15[Customer-Owned Portion],O7422),Table15[Unique ID],0),0)))</f>
        <v/>
      </c>
      <c r="X7422"/>
    </row>
    <row r="7423" spans="2:24" x14ac:dyDescent="0.25">
      <c r="B7423" s="146"/>
      <c r="C7423" s="31"/>
      <c r="D7423" s="31"/>
      <c r="E7423" s="44"/>
      <c r="F7423" s="43"/>
      <c r="G7423" s="84"/>
      <c r="H7423" s="31"/>
      <c r="I7423" s="208"/>
      <c r="J7423" s="84"/>
      <c r="K7423" s="31"/>
      <c r="L7423" s="31"/>
      <c r="M7423" s="169"/>
      <c r="N7423" s="148"/>
      <c r="O7423" s="106"/>
      <c r="P7423" s="43"/>
      <c r="Q7423" s="31"/>
      <c r="R7423" s="84"/>
      <c r="S7423" s="31"/>
      <c r="T7423" s="31"/>
      <c r="U7423" s="169"/>
      <c r="V7423" s="150"/>
      <c r="W7423" s="141" t="str" cm="1">
        <f t="array" ref="W7423">IF(SUM(LEN(B7423:V7423))=0,"",IF(OR(OR(ISBLANK(F7423),SUM(LEN(C7423),LEN(D7423))=0),AND(NOT(E7423="Unknown"),ISBLANK(J7423)),AND(NOT(O7423="Unknown"),ISBLANK(R7423))),"Missing Information", INDEX(Table15[Entire Service Line Classification], MATCH(SUMIFS(Table15[Unique ID],Table15[System-Owned Portion],E7423,Table15[If Material Anything Other than "Lead" in Column E,Was Material Ever Previously Lead?],G7423,Table15[Customer-Owned Portion],O7423),Table15[Unique ID],0),0)))</f>
        <v/>
      </c>
      <c r="X7423"/>
    </row>
    <row r="7424" spans="2:24" x14ac:dyDescent="0.25">
      <c r="B7424" s="146"/>
      <c r="C7424" s="31"/>
      <c r="D7424" s="31"/>
      <c r="E7424" s="44"/>
      <c r="F7424" s="43"/>
      <c r="G7424" s="84"/>
      <c r="H7424" s="31"/>
      <c r="I7424" s="208"/>
      <c r="J7424" s="84"/>
      <c r="K7424" s="31"/>
      <c r="L7424" s="31"/>
      <c r="M7424" s="169"/>
      <c r="N7424" s="148"/>
      <c r="O7424" s="106"/>
      <c r="P7424" s="43"/>
      <c r="Q7424" s="31"/>
      <c r="R7424" s="84"/>
      <c r="S7424" s="31"/>
      <c r="T7424" s="31"/>
      <c r="U7424" s="169"/>
      <c r="V7424" s="150"/>
      <c r="W7424" s="141" t="str" cm="1">
        <f t="array" ref="W7424">IF(SUM(LEN(B7424:V7424))=0,"",IF(OR(OR(ISBLANK(F7424),SUM(LEN(C7424),LEN(D7424))=0),AND(NOT(E7424="Unknown"),ISBLANK(J7424)),AND(NOT(O7424="Unknown"),ISBLANK(R7424))),"Missing Information", INDEX(Table15[Entire Service Line Classification], MATCH(SUMIFS(Table15[Unique ID],Table15[System-Owned Portion],E7424,Table15[If Material Anything Other than "Lead" in Column E,Was Material Ever Previously Lead?],G7424,Table15[Customer-Owned Portion],O7424),Table15[Unique ID],0),0)))</f>
        <v/>
      </c>
      <c r="X7424"/>
    </row>
    <row r="7425" spans="2:24" x14ac:dyDescent="0.25">
      <c r="B7425" s="146"/>
      <c r="C7425" s="31"/>
      <c r="D7425" s="31"/>
      <c r="E7425" s="44"/>
      <c r="F7425" s="43"/>
      <c r="G7425" s="84"/>
      <c r="H7425" s="31"/>
      <c r="I7425" s="208"/>
      <c r="J7425" s="84"/>
      <c r="K7425" s="31"/>
      <c r="L7425" s="31"/>
      <c r="M7425" s="169"/>
      <c r="N7425" s="148"/>
      <c r="O7425" s="106"/>
      <c r="P7425" s="43"/>
      <c r="Q7425" s="31"/>
      <c r="R7425" s="84"/>
      <c r="S7425" s="31"/>
      <c r="T7425" s="31"/>
      <c r="U7425" s="169"/>
      <c r="V7425" s="150"/>
      <c r="W7425" s="141" t="str" cm="1">
        <f t="array" ref="W7425">IF(SUM(LEN(B7425:V7425))=0,"",IF(OR(OR(ISBLANK(F7425),SUM(LEN(C7425),LEN(D7425))=0),AND(NOT(E7425="Unknown"),ISBLANK(J7425)),AND(NOT(O7425="Unknown"),ISBLANK(R7425))),"Missing Information", INDEX(Table15[Entire Service Line Classification], MATCH(SUMIFS(Table15[Unique ID],Table15[System-Owned Portion],E7425,Table15[If Material Anything Other than "Lead" in Column E,Was Material Ever Previously Lead?],G7425,Table15[Customer-Owned Portion],O7425),Table15[Unique ID],0),0)))</f>
        <v/>
      </c>
      <c r="X7425"/>
    </row>
    <row r="7426" spans="2:24" x14ac:dyDescent="0.25">
      <c r="B7426" s="146"/>
      <c r="C7426" s="31"/>
      <c r="D7426" s="31"/>
      <c r="E7426" s="44"/>
      <c r="F7426" s="43"/>
      <c r="G7426" s="84"/>
      <c r="H7426" s="31"/>
      <c r="I7426" s="208"/>
      <c r="J7426" s="84"/>
      <c r="K7426" s="31"/>
      <c r="L7426" s="31"/>
      <c r="M7426" s="169"/>
      <c r="N7426" s="148"/>
      <c r="O7426" s="106"/>
      <c r="P7426" s="43"/>
      <c r="Q7426" s="31"/>
      <c r="R7426" s="84"/>
      <c r="S7426" s="31"/>
      <c r="T7426" s="31"/>
      <c r="U7426" s="169"/>
      <c r="V7426" s="150"/>
      <c r="W7426" s="141" t="str" cm="1">
        <f t="array" ref="W7426">IF(SUM(LEN(B7426:V7426))=0,"",IF(OR(OR(ISBLANK(F7426),SUM(LEN(C7426),LEN(D7426))=0),AND(NOT(E7426="Unknown"),ISBLANK(J7426)),AND(NOT(O7426="Unknown"),ISBLANK(R7426))),"Missing Information", INDEX(Table15[Entire Service Line Classification], MATCH(SUMIFS(Table15[Unique ID],Table15[System-Owned Portion],E7426,Table15[If Material Anything Other than "Lead" in Column E,Was Material Ever Previously Lead?],G7426,Table15[Customer-Owned Portion],O7426),Table15[Unique ID],0),0)))</f>
        <v/>
      </c>
      <c r="X7426"/>
    </row>
    <row r="7427" spans="2:24" x14ac:dyDescent="0.25">
      <c r="B7427" s="146"/>
      <c r="C7427" s="31"/>
      <c r="D7427" s="31"/>
      <c r="E7427" s="44"/>
      <c r="F7427" s="43"/>
      <c r="G7427" s="84"/>
      <c r="H7427" s="31"/>
      <c r="I7427" s="208"/>
      <c r="J7427" s="84"/>
      <c r="K7427" s="31"/>
      <c r="L7427" s="31"/>
      <c r="M7427" s="169"/>
      <c r="N7427" s="148"/>
      <c r="O7427" s="106"/>
      <c r="P7427" s="43"/>
      <c r="Q7427" s="31"/>
      <c r="R7427" s="84"/>
      <c r="S7427" s="31"/>
      <c r="T7427" s="31"/>
      <c r="U7427" s="169"/>
      <c r="V7427" s="150"/>
      <c r="W7427" s="141" t="str" cm="1">
        <f t="array" ref="W7427">IF(SUM(LEN(B7427:V7427))=0,"",IF(OR(OR(ISBLANK(F7427),SUM(LEN(C7427),LEN(D7427))=0),AND(NOT(E7427="Unknown"),ISBLANK(J7427)),AND(NOT(O7427="Unknown"),ISBLANK(R7427))),"Missing Information", INDEX(Table15[Entire Service Line Classification], MATCH(SUMIFS(Table15[Unique ID],Table15[System-Owned Portion],E7427,Table15[If Material Anything Other than "Lead" in Column E,Was Material Ever Previously Lead?],G7427,Table15[Customer-Owned Portion],O7427),Table15[Unique ID],0),0)))</f>
        <v/>
      </c>
      <c r="X7427"/>
    </row>
    <row r="7428" spans="2:24" x14ac:dyDescent="0.25">
      <c r="B7428" s="146"/>
      <c r="C7428" s="31"/>
      <c r="D7428" s="31"/>
      <c r="E7428" s="44"/>
      <c r="F7428" s="43"/>
      <c r="G7428" s="84"/>
      <c r="H7428" s="31"/>
      <c r="I7428" s="208"/>
      <c r="J7428" s="84"/>
      <c r="K7428" s="31"/>
      <c r="L7428" s="31"/>
      <c r="M7428" s="169"/>
      <c r="N7428" s="148"/>
      <c r="O7428" s="106"/>
      <c r="P7428" s="43"/>
      <c r="Q7428" s="31"/>
      <c r="R7428" s="84"/>
      <c r="S7428" s="31"/>
      <c r="T7428" s="31"/>
      <c r="U7428" s="169"/>
      <c r="V7428" s="150"/>
      <c r="W7428" s="141" t="str" cm="1">
        <f t="array" ref="W7428">IF(SUM(LEN(B7428:V7428))=0,"",IF(OR(OR(ISBLANK(F7428),SUM(LEN(C7428),LEN(D7428))=0),AND(NOT(E7428="Unknown"),ISBLANK(J7428)),AND(NOT(O7428="Unknown"),ISBLANK(R7428))),"Missing Information", INDEX(Table15[Entire Service Line Classification], MATCH(SUMIFS(Table15[Unique ID],Table15[System-Owned Portion],E7428,Table15[If Material Anything Other than "Lead" in Column E,Was Material Ever Previously Lead?],G7428,Table15[Customer-Owned Portion],O7428),Table15[Unique ID],0),0)))</f>
        <v/>
      </c>
      <c r="X7428"/>
    </row>
    <row r="7429" spans="2:24" x14ac:dyDescent="0.25">
      <c r="B7429" s="146"/>
      <c r="C7429" s="31"/>
      <c r="D7429" s="31"/>
      <c r="E7429" s="44"/>
      <c r="F7429" s="43"/>
      <c r="G7429" s="84"/>
      <c r="H7429" s="31"/>
      <c r="I7429" s="208"/>
      <c r="J7429" s="84"/>
      <c r="K7429" s="31"/>
      <c r="L7429" s="31"/>
      <c r="M7429" s="169"/>
      <c r="N7429" s="148"/>
      <c r="O7429" s="106"/>
      <c r="P7429" s="43"/>
      <c r="Q7429" s="31"/>
      <c r="R7429" s="84"/>
      <c r="S7429" s="31"/>
      <c r="T7429" s="31"/>
      <c r="U7429" s="169"/>
      <c r="V7429" s="150"/>
      <c r="W7429" s="141" t="str" cm="1">
        <f t="array" ref="W7429">IF(SUM(LEN(B7429:V7429))=0,"",IF(OR(OR(ISBLANK(F7429),SUM(LEN(C7429),LEN(D7429))=0),AND(NOT(E7429="Unknown"),ISBLANK(J7429)),AND(NOT(O7429="Unknown"),ISBLANK(R7429))),"Missing Information", INDEX(Table15[Entire Service Line Classification], MATCH(SUMIFS(Table15[Unique ID],Table15[System-Owned Portion],E7429,Table15[If Material Anything Other than "Lead" in Column E,Was Material Ever Previously Lead?],G7429,Table15[Customer-Owned Portion],O7429),Table15[Unique ID],0),0)))</f>
        <v/>
      </c>
      <c r="X7429"/>
    </row>
    <row r="7430" spans="2:24" x14ac:dyDescent="0.25">
      <c r="B7430" s="146"/>
      <c r="C7430" s="31"/>
      <c r="D7430" s="31"/>
      <c r="E7430" s="44"/>
      <c r="F7430" s="43"/>
      <c r="G7430" s="84"/>
      <c r="H7430" s="31"/>
      <c r="I7430" s="208"/>
      <c r="J7430" s="84"/>
      <c r="K7430" s="31"/>
      <c r="L7430" s="31"/>
      <c r="M7430" s="169"/>
      <c r="N7430" s="148"/>
      <c r="O7430" s="106"/>
      <c r="P7430" s="43"/>
      <c r="Q7430" s="31"/>
      <c r="R7430" s="84"/>
      <c r="S7430" s="31"/>
      <c r="T7430" s="31"/>
      <c r="U7430" s="169"/>
      <c r="V7430" s="150"/>
      <c r="W7430" s="141" t="str" cm="1">
        <f t="array" ref="W7430">IF(SUM(LEN(B7430:V7430))=0,"",IF(OR(OR(ISBLANK(F7430),SUM(LEN(C7430),LEN(D7430))=0),AND(NOT(E7430="Unknown"),ISBLANK(J7430)),AND(NOT(O7430="Unknown"),ISBLANK(R7430))),"Missing Information", INDEX(Table15[Entire Service Line Classification], MATCH(SUMIFS(Table15[Unique ID],Table15[System-Owned Portion],E7430,Table15[If Material Anything Other than "Lead" in Column E,Was Material Ever Previously Lead?],G7430,Table15[Customer-Owned Portion],O7430),Table15[Unique ID],0),0)))</f>
        <v/>
      </c>
      <c r="X7430"/>
    </row>
    <row r="7431" spans="2:24" x14ac:dyDescent="0.25">
      <c r="B7431" s="146"/>
      <c r="C7431" s="31"/>
      <c r="D7431" s="31"/>
      <c r="E7431" s="44"/>
      <c r="F7431" s="43"/>
      <c r="G7431" s="84"/>
      <c r="H7431" s="31"/>
      <c r="I7431" s="208"/>
      <c r="J7431" s="84"/>
      <c r="K7431" s="31"/>
      <c r="L7431" s="31"/>
      <c r="M7431" s="169"/>
      <c r="N7431" s="148"/>
      <c r="O7431" s="106"/>
      <c r="P7431" s="43"/>
      <c r="Q7431" s="31"/>
      <c r="R7431" s="84"/>
      <c r="S7431" s="31"/>
      <c r="T7431" s="31"/>
      <c r="U7431" s="169"/>
      <c r="V7431" s="150"/>
      <c r="W7431" s="141" t="str" cm="1">
        <f t="array" ref="W7431">IF(SUM(LEN(B7431:V7431))=0,"",IF(OR(OR(ISBLANK(F7431),SUM(LEN(C7431),LEN(D7431))=0),AND(NOT(E7431="Unknown"),ISBLANK(J7431)),AND(NOT(O7431="Unknown"),ISBLANK(R7431))),"Missing Information", INDEX(Table15[Entire Service Line Classification], MATCH(SUMIFS(Table15[Unique ID],Table15[System-Owned Portion],E7431,Table15[If Material Anything Other than "Lead" in Column E,Was Material Ever Previously Lead?],G7431,Table15[Customer-Owned Portion],O7431),Table15[Unique ID],0),0)))</f>
        <v/>
      </c>
      <c r="X7431"/>
    </row>
    <row r="7432" spans="2:24" x14ac:dyDescent="0.25">
      <c r="B7432" s="146"/>
      <c r="C7432" s="31"/>
      <c r="D7432" s="31"/>
      <c r="E7432" s="44"/>
      <c r="F7432" s="43"/>
      <c r="G7432" s="84"/>
      <c r="H7432" s="31"/>
      <c r="I7432" s="208"/>
      <c r="J7432" s="84"/>
      <c r="K7432" s="31"/>
      <c r="L7432" s="31"/>
      <c r="M7432" s="169"/>
      <c r="N7432" s="148"/>
      <c r="O7432" s="106"/>
      <c r="P7432" s="43"/>
      <c r="Q7432" s="31"/>
      <c r="R7432" s="84"/>
      <c r="S7432" s="31"/>
      <c r="T7432" s="31"/>
      <c r="U7432" s="169"/>
      <c r="V7432" s="150"/>
      <c r="W7432" s="141" t="str" cm="1">
        <f t="array" ref="W7432">IF(SUM(LEN(B7432:V7432))=0,"",IF(OR(OR(ISBLANK(F7432),SUM(LEN(C7432),LEN(D7432))=0),AND(NOT(E7432="Unknown"),ISBLANK(J7432)),AND(NOT(O7432="Unknown"),ISBLANK(R7432))),"Missing Information", INDEX(Table15[Entire Service Line Classification], MATCH(SUMIFS(Table15[Unique ID],Table15[System-Owned Portion],E7432,Table15[If Material Anything Other than "Lead" in Column E,Was Material Ever Previously Lead?],G7432,Table15[Customer-Owned Portion],O7432),Table15[Unique ID],0),0)))</f>
        <v/>
      </c>
      <c r="X7432"/>
    </row>
    <row r="7433" spans="2:24" x14ac:dyDescent="0.25">
      <c r="B7433" s="146"/>
      <c r="C7433" s="31"/>
      <c r="D7433" s="31"/>
      <c r="E7433" s="44"/>
      <c r="F7433" s="43"/>
      <c r="G7433" s="84"/>
      <c r="H7433" s="31"/>
      <c r="I7433" s="208"/>
      <c r="J7433" s="84"/>
      <c r="K7433" s="31"/>
      <c r="L7433" s="31"/>
      <c r="M7433" s="169"/>
      <c r="N7433" s="148"/>
      <c r="O7433" s="106"/>
      <c r="P7433" s="43"/>
      <c r="Q7433" s="31"/>
      <c r="R7433" s="84"/>
      <c r="S7433" s="31"/>
      <c r="T7433" s="31"/>
      <c r="U7433" s="169"/>
      <c r="V7433" s="150"/>
      <c r="W7433" s="141" t="str" cm="1">
        <f t="array" ref="W7433">IF(SUM(LEN(B7433:V7433))=0,"",IF(OR(OR(ISBLANK(F7433),SUM(LEN(C7433),LEN(D7433))=0),AND(NOT(E7433="Unknown"),ISBLANK(J7433)),AND(NOT(O7433="Unknown"),ISBLANK(R7433))),"Missing Information", INDEX(Table15[Entire Service Line Classification], MATCH(SUMIFS(Table15[Unique ID],Table15[System-Owned Portion],E7433,Table15[If Material Anything Other than "Lead" in Column E,Was Material Ever Previously Lead?],G7433,Table15[Customer-Owned Portion],O7433),Table15[Unique ID],0),0)))</f>
        <v/>
      </c>
      <c r="X7433"/>
    </row>
    <row r="7434" spans="2:24" x14ac:dyDescent="0.25">
      <c r="B7434" s="146"/>
      <c r="C7434" s="31"/>
      <c r="D7434" s="31"/>
      <c r="E7434" s="44"/>
      <c r="F7434" s="43"/>
      <c r="G7434" s="84"/>
      <c r="H7434" s="31"/>
      <c r="I7434" s="208"/>
      <c r="J7434" s="84"/>
      <c r="K7434" s="31"/>
      <c r="L7434" s="31"/>
      <c r="M7434" s="169"/>
      <c r="N7434" s="148"/>
      <c r="O7434" s="106"/>
      <c r="P7434" s="43"/>
      <c r="Q7434" s="31"/>
      <c r="R7434" s="84"/>
      <c r="S7434" s="31"/>
      <c r="T7434" s="31"/>
      <c r="U7434" s="169"/>
      <c r="V7434" s="150"/>
      <c r="W7434" s="141" t="str" cm="1">
        <f t="array" ref="W7434">IF(SUM(LEN(B7434:V7434))=0,"",IF(OR(OR(ISBLANK(F7434),SUM(LEN(C7434),LEN(D7434))=0),AND(NOT(E7434="Unknown"),ISBLANK(J7434)),AND(NOT(O7434="Unknown"),ISBLANK(R7434))),"Missing Information", INDEX(Table15[Entire Service Line Classification], MATCH(SUMIFS(Table15[Unique ID],Table15[System-Owned Portion],E7434,Table15[If Material Anything Other than "Lead" in Column E,Was Material Ever Previously Lead?],G7434,Table15[Customer-Owned Portion],O7434),Table15[Unique ID],0),0)))</f>
        <v/>
      </c>
      <c r="X7434"/>
    </row>
    <row r="7435" spans="2:24" x14ac:dyDescent="0.25">
      <c r="B7435" s="146"/>
      <c r="C7435" s="31"/>
      <c r="D7435" s="31"/>
      <c r="E7435" s="44"/>
      <c r="F7435" s="43"/>
      <c r="G7435" s="84"/>
      <c r="H7435" s="31"/>
      <c r="I7435" s="208"/>
      <c r="J7435" s="84"/>
      <c r="K7435" s="31"/>
      <c r="L7435" s="31"/>
      <c r="M7435" s="169"/>
      <c r="N7435" s="148"/>
      <c r="O7435" s="106"/>
      <c r="P7435" s="43"/>
      <c r="Q7435" s="31"/>
      <c r="R7435" s="84"/>
      <c r="S7435" s="31"/>
      <c r="T7435" s="31"/>
      <c r="U7435" s="169"/>
      <c r="V7435" s="150"/>
      <c r="W7435" s="141" t="str" cm="1">
        <f t="array" ref="W7435">IF(SUM(LEN(B7435:V7435))=0,"",IF(OR(OR(ISBLANK(F7435),SUM(LEN(C7435),LEN(D7435))=0),AND(NOT(E7435="Unknown"),ISBLANK(J7435)),AND(NOT(O7435="Unknown"),ISBLANK(R7435))),"Missing Information", INDEX(Table15[Entire Service Line Classification], MATCH(SUMIFS(Table15[Unique ID],Table15[System-Owned Portion],E7435,Table15[If Material Anything Other than "Lead" in Column E,Was Material Ever Previously Lead?],G7435,Table15[Customer-Owned Portion],O7435),Table15[Unique ID],0),0)))</f>
        <v/>
      </c>
      <c r="X7435"/>
    </row>
    <row r="7436" spans="2:24" x14ac:dyDescent="0.25">
      <c r="B7436" s="146"/>
      <c r="C7436" s="31"/>
      <c r="D7436" s="31"/>
      <c r="E7436" s="44"/>
      <c r="F7436" s="43"/>
      <c r="G7436" s="84"/>
      <c r="H7436" s="31"/>
      <c r="I7436" s="208"/>
      <c r="J7436" s="84"/>
      <c r="K7436" s="31"/>
      <c r="L7436" s="31"/>
      <c r="M7436" s="169"/>
      <c r="N7436" s="148"/>
      <c r="O7436" s="106"/>
      <c r="P7436" s="43"/>
      <c r="Q7436" s="31"/>
      <c r="R7436" s="84"/>
      <c r="S7436" s="31"/>
      <c r="T7436" s="31"/>
      <c r="U7436" s="169"/>
      <c r="V7436" s="150"/>
      <c r="W7436" s="141" t="str" cm="1">
        <f t="array" ref="W7436">IF(SUM(LEN(B7436:V7436))=0,"",IF(OR(OR(ISBLANK(F7436),SUM(LEN(C7436),LEN(D7436))=0),AND(NOT(E7436="Unknown"),ISBLANK(J7436)),AND(NOT(O7436="Unknown"),ISBLANK(R7436))),"Missing Information", INDEX(Table15[Entire Service Line Classification], MATCH(SUMIFS(Table15[Unique ID],Table15[System-Owned Portion],E7436,Table15[If Material Anything Other than "Lead" in Column E,Was Material Ever Previously Lead?],G7436,Table15[Customer-Owned Portion],O7436),Table15[Unique ID],0),0)))</f>
        <v/>
      </c>
      <c r="X7436"/>
    </row>
    <row r="7437" spans="2:24" x14ac:dyDescent="0.25">
      <c r="B7437" s="146"/>
      <c r="C7437" s="31"/>
      <c r="D7437" s="31"/>
      <c r="E7437" s="44"/>
      <c r="F7437" s="43"/>
      <c r="G7437" s="84"/>
      <c r="H7437" s="31"/>
      <c r="I7437" s="208"/>
      <c r="J7437" s="84"/>
      <c r="K7437" s="31"/>
      <c r="L7437" s="31"/>
      <c r="M7437" s="169"/>
      <c r="N7437" s="148"/>
      <c r="O7437" s="106"/>
      <c r="P7437" s="43"/>
      <c r="Q7437" s="31"/>
      <c r="R7437" s="84"/>
      <c r="S7437" s="31"/>
      <c r="T7437" s="31"/>
      <c r="U7437" s="169"/>
      <c r="V7437" s="150"/>
      <c r="W7437" s="141" t="str" cm="1">
        <f t="array" ref="W7437">IF(SUM(LEN(B7437:V7437))=0,"",IF(OR(OR(ISBLANK(F7437),SUM(LEN(C7437),LEN(D7437))=0),AND(NOT(E7437="Unknown"),ISBLANK(J7437)),AND(NOT(O7437="Unknown"),ISBLANK(R7437))),"Missing Information", INDEX(Table15[Entire Service Line Classification], MATCH(SUMIFS(Table15[Unique ID],Table15[System-Owned Portion],E7437,Table15[If Material Anything Other than "Lead" in Column E,Was Material Ever Previously Lead?],G7437,Table15[Customer-Owned Portion],O7437),Table15[Unique ID],0),0)))</f>
        <v/>
      </c>
      <c r="X7437"/>
    </row>
    <row r="7438" spans="2:24" x14ac:dyDescent="0.25">
      <c r="B7438" s="146"/>
      <c r="C7438" s="31"/>
      <c r="D7438" s="31"/>
      <c r="E7438" s="44"/>
      <c r="F7438" s="43"/>
      <c r="G7438" s="84"/>
      <c r="H7438" s="31"/>
      <c r="I7438" s="208"/>
      <c r="J7438" s="84"/>
      <c r="K7438" s="31"/>
      <c r="L7438" s="31"/>
      <c r="M7438" s="169"/>
      <c r="N7438" s="148"/>
      <c r="O7438" s="106"/>
      <c r="P7438" s="43"/>
      <c r="Q7438" s="31"/>
      <c r="R7438" s="84"/>
      <c r="S7438" s="31"/>
      <c r="T7438" s="31"/>
      <c r="U7438" s="169"/>
      <c r="V7438" s="150"/>
      <c r="W7438" s="141" t="str" cm="1">
        <f t="array" ref="W7438">IF(SUM(LEN(B7438:V7438))=0,"",IF(OR(OR(ISBLANK(F7438),SUM(LEN(C7438),LEN(D7438))=0),AND(NOT(E7438="Unknown"),ISBLANK(J7438)),AND(NOT(O7438="Unknown"),ISBLANK(R7438))),"Missing Information", INDEX(Table15[Entire Service Line Classification], MATCH(SUMIFS(Table15[Unique ID],Table15[System-Owned Portion],E7438,Table15[If Material Anything Other than "Lead" in Column E,Was Material Ever Previously Lead?],G7438,Table15[Customer-Owned Portion],O7438),Table15[Unique ID],0),0)))</f>
        <v/>
      </c>
      <c r="X7438"/>
    </row>
    <row r="7439" spans="2:24" x14ac:dyDescent="0.25">
      <c r="B7439" s="146"/>
      <c r="C7439" s="31"/>
      <c r="D7439" s="31"/>
      <c r="E7439" s="44"/>
      <c r="F7439" s="43"/>
      <c r="G7439" s="84"/>
      <c r="H7439" s="31"/>
      <c r="I7439" s="208"/>
      <c r="J7439" s="84"/>
      <c r="K7439" s="31"/>
      <c r="L7439" s="31"/>
      <c r="M7439" s="169"/>
      <c r="N7439" s="148"/>
      <c r="O7439" s="106"/>
      <c r="P7439" s="43"/>
      <c r="Q7439" s="31"/>
      <c r="R7439" s="84"/>
      <c r="S7439" s="31"/>
      <c r="T7439" s="31"/>
      <c r="U7439" s="169"/>
      <c r="V7439" s="150"/>
      <c r="W7439" s="141" t="str" cm="1">
        <f t="array" ref="W7439">IF(SUM(LEN(B7439:V7439))=0,"",IF(OR(OR(ISBLANK(F7439),SUM(LEN(C7439),LEN(D7439))=0),AND(NOT(E7439="Unknown"),ISBLANK(J7439)),AND(NOT(O7439="Unknown"),ISBLANK(R7439))),"Missing Information", INDEX(Table15[Entire Service Line Classification], MATCH(SUMIFS(Table15[Unique ID],Table15[System-Owned Portion],E7439,Table15[If Material Anything Other than "Lead" in Column E,Was Material Ever Previously Lead?],G7439,Table15[Customer-Owned Portion],O7439),Table15[Unique ID],0),0)))</f>
        <v/>
      </c>
      <c r="X7439"/>
    </row>
    <row r="7440" spans="2:24" x14ac:dyDescent="0.25">
      <c r="B7440" s="146"/>
      <c r="C7440" s="31"/>
      <c r="D7440" s="31"/>
      <c r="E7440" s="44"/>
      <c r="F7440" s="43"/>
      <c r="G7440" s="84"/>
      <c r="H7440" s="31"/>
      <c r="I7440" s="208"/>
      <c r="J7440" s="84"/>
      <c r="K7440" s="31"/>
      <c r="L7440" s="31"/>
      <c r="M7440" s="169"/>
      <c r="N7440" s="148"/>
      <c r="O7440" s="106"/>
      <c r="P7440" s="43"/>
      <c r="Q7440" s="31"/>
      <c r="R7440" s="84"/>
      <c r="S7440" s="31"/>
      <c r="T7440" s="31"/>
      <c r="U7440" s="169"/>
      <c r="V7440" s="150"/>
      <c r="W7440" s="141" t="str" cm="1">
        <f t="array" ref="W7440">IF(SUM(LEN(B7440:V7440))=0,"",IF(OR(OR(ISBLANK(F7440),SUM(LEN(C7440),LEN(D7440))=0),AND(NOT(E7440="Unknown"),ISBLANK(J7440)),AND(NOT(O7440="Unknown"),ISBLANK(R7440))),"Missing Information", INDEX(Table15[Entire Service Line Classification], MATCH(SUMIFS(Table15[Unique ID],Table15[System-Owned Portion],E7440,Table15[If Material Anything Other than "Lead" in Column E,Was Material Ever Previously Lead?],G7440,Table15[Customer-Owned Portion],O7440),Table15[Unique ID],0),0)))</f>
        <v/>
      </c>
      <c r="X7440"/>
    </row>
    <row r="7441" spans="2:24" x14ac:dyDescent="0.25">
      <c r="B7441" s="146"/>
      <c r="C7441" s="31"/>
      <c r="D7441" s="31"/>
      <c r="E7441" s="44"/>
      <c r="F7441" s="43"/>
      <c r="G7441" s="84"/>
      <c r="H7441" s="31"/>
      <c r="I7441" s="208"/>
      <c r="J7441" s="84"/>
      <c r="K7441" s="31"/>
      <c r="L7441" s="31"/>
      <c r="M7441" s="169"/>
      <c r="N7441" s="148"/>
      <c r="O7441" s="106"/>
      <c r="P7441" s="43"/>
      <c r="Q7441" s="31"/>
      <c r="R7441" s="84"/>
      <c r="S7441" s="31"/>
      <c r="T7441" s="31"/>
      <c r="U7441" s="169"/>
      <c r="V7441" s="150"/>
      <c r="W7441" s="141" t="str" cm="1">
        <f t="array" ref="W7441">IF(SUM(LEN(B7441:V7441))=0,"",IF(OR(OR(ISBLANK(F7441),SUM(LEN(C7441),LEN(D7441))=0),AND(NOT(E7441="Unknown"),ISBLANK(J7441)),AND(NOT(O7441="Unknown"),ISBLANK(R7441))),"Missing Information", INDEX(Table15[Entire Service Line Classification], MATCH(SUMIFS(Table15[Unique ID],Table15[System-Owned Portion],E7441,Table15[If Material Anything Other than "Lead" in Column E,Was Material Ever Previously Lead?],G7441,Table15[Customer-Owned Portion],O7441),Table15[Unique ID],0),0)))</f>
        <v/>
      </c>
      <c r="X7441"/>
    </row>
    <row r="7442" spans="2:24" x14ac:dyDescent="0.25">
      <c r="B7442" s="146"/>
      <c r="C7442" s="31"/>
      <c r="D7442" s="31"/>
      <c r="E7442" s="44"/>
      <c r="F7442" s="43"/>
      <c r="G7442" s="84"/>
      <c r="H7442" s="31"/>
      <c r="I7442" s="208"/>
      <c r="J7442" s="84"/>
      <c r="K7442" s="31"/>
      <c r="L7442" s="31"/>
      <c r="M7442" s="169"/>
      <c r="N7442" s="148"/>
      <c r="O7442" s="106"/>
      <c r="P7442" s="43"/>
      <c r="Q7442" s="31"/>
      <c r="R7442" s="84"/>
      <c r="S7442" s="31"/>
      <c r="T7442" s="31"/>
      <c r="U7442" s="169"/>
      <c r="V7442" s="150"/>
      <c r="W7442" s="141" t="str" cm="1">
        <f t="array" ref="W7442">IF(SUM(LEN(B7442:V7442))=0,"",IF(OR(OR(ISBLANK(F7442),SUM(LEN(C7442),LEN(D7442))=0),AND(NOT(E7442="Unknown"),ISBLANK(J7442)),AND(NOT(O7442="Unknown"),ISBLANK(R7442))),"Missing Information", INDEX(Table15[Entire Service Line Classification], MATCH(SUMIFS(Table15[Unique ID],Table15[System-Owned Portion],E7442,Table15[If Material Anything Other than "Lead" in Column E,Was Material Ever Previously Lead?],G7442,Table15[Customer-Owned Portion],O7442),Table15[Unique ID],0),0)))</f>
        <v/>
      </c>
      <c r="X7442"/>
    </row>
    <row r="7443" spans="2:24" x14ac:dyDescent="0.25">
      <c r="B7443" s="146"/>
      <c r="C7443" s="31"/>
      <c r="D7443" s="31"/>
      <c r="E7443" s="44"/>
      <c r="F7443" s="43"/>
      <c r="G7443" s="84"/>
      <c r="H7443" s="31"/>
      <c r="I7443" s="208"/>
      <c r="J7443" s="84"/>
      <c r="K7443" s="31"/>
      <c r="L7443" s="31"/>
      <c r="M7443" s="169"/>
      <c r="N7443" s="148"/>
      <c r="O7443" s="106"/>
      <c r="P7443" s="43"/>
      <c r="Q7443" s="31"/>
      <c r="R7443" s="84"/>
      <c r="S7443" s="31"/>
      <c r="T7443" s="31"/>
      <c r="U7443" s="169"/>
      <c r="V7443" s="150"/>
      <c r="W7443" s="141" t="str" cm="1">
        <f t="array" ref="W7443">IF(SUM(LEN(B7443:V7443))=0,"",IF(OR(OR(ISBLANK(F7443),SUM(LEN(C7443),LEN(D7443))=0),AND(NOT(E7443="Unknown"),ISBLANK(J7443)),AND(NOT(O7443="Unknown"),ISBLANK(R7443))),"Missing Information", INDEX(Table15[Entire Service Line Classification], MATCH(SUMIFS(Table15[Unique ID],Table15[System-Owned Portion],E7443,Table15[If Material Anything Other than "Lead" in Column E,Was Material Ever Previously Lead?],G7443,Table15[Customer-Owned Portion],O7443),Table15[Unique ID],0),0)))</f>
        <v/>
      </c>
      <c r="X7443"/>
    </row>
    <row r="7444" spans="2:24" x14ac:dyDescent="0.25">
      <c r="B7444" s="146"/>
      <c r="C7444" s="31"/>
      <c r="D7444" s="31"/>
      <c r="E7444" s="44"/>
      <c r="F7444" s="43"/>
      <c r="G7444" s="84"/>
      <c r="H7444" s="31"/>
      <c r="I7444" s="208"/>
      <c r="J7444" s="84"/>
      <c r="K7444" s="31"/>
      <c r="L7444" s="31"/>
      <c r="M7444" s="169"/>
      <c r="N7444" s="148"/>
      <c r="O7444" s="106"/>
      <c r="P7444" s="43"/>
      <c r="Q7444" s="31"/>
      <c r="R7444" s="84"/>
      <c r="S7444" s="31"/>
      <c r="T7444" s="31"/>
      <c r="U7444" s="169"/>
      <c r="V7444" s="150"/>
      <c r="W7444" s="141" t="str" cm="1">
        <f t="array" ref="W7444">IF(SUM(LEN(B7444:V7444))=0,"",IF(OR(OR(ISBLANK(F7444),SUM(LEN(C7444),LEN(D7444))=0),AND(NOT(E7444="Unknown"),ISBLANK(J7444)),AND(NOT(O7444="Unknown"),ISBLANK(R7444))),"Missing Information", INDEX(Table15[Entire Service Line Classification], MATCH(SUMIFS(Table15[Unique ID],Table15[System-Owned Portion],E7444,Table15[If Material Anything Other than "Lead" in Column E,Was Material Ever Previously Lead?],G7444,Table15[Customer-Owned Portion],O7444),Table15[Unique ID],0),0)))</f>
        <v/>
      </c>
      <c r="X7444"/>
    </row>
    <row r="7445" spans="2:24" x14ac:dyDescent="0.25">
      <c r="B7445" s="146"/>
      <c r="C7445" s="31"/>
      <c r="D7445" s="31"/>
      <c r="E7445" s="44"/>
      <c r="F7445" s="43"/>
      <c r="G7445" s="84"/>
      <c r="H7445" s="31"/>
      <c r="I7445" s="208"/>
      <c r="J7445" s="84"/>
      <c r="K7445" s="31"/>
      <c r="L7445" s="31"/>
      <c r="M7445" s="169"/>
      <c r="N7445" s="148"/>
      <c r="O7445" s="106"/>
      <c r="P7445" s="43"/>
      <c r="Q7445" s="31"/>
      <c r="R7445" s="84"/>
      <c r="S7445" s="31"/>
      <c r="T7445" s="31"/>
      <c r="U7445" s="169"/>
      <c r="V7445" s="150"/>
      <c r="W7445" s="141" t="str" cm="1">
        <f t="array" ref="W7445">IF(SUM(LEN(B7445:V7445))=0,"",IF(OR(OR(ISBLANK(F7445),SUM(LEN(C7445),LEN(D7445))=0),AND(NOT(E7445="Unknown"),ISBLANK(J7445)),AND(NOT(O7445="Unknown"),ISBLANK(R7445))),"Missing Information", INDEX(Table15[Entire Service Line Classification], MATCH(SUMIFS(Table15[Unique ID],Table15[System-Owned Portion],E7445,Table15[If Material Anything Other than "Lead" in Column E,Was Material Ever Previously Lead?],G7445,Table15[Customer-Owned Portion],O7445),Table15[Unique ID],0),0)))</f>
        <v/>
      </c>
      <c r="X7445"/>
    </row>
    <row r="7446" spans="2:24" x14ac:dyDescent="0.25">
      <c r="B7446" s="146"/>
      <c r="C7446" s="31"/>
      <c r="D7446" s="31"/>
      <c r="E7446" s="44"/>
      <c r="F7446" s="43"/>
      <c r="G7446" s="84"/>
      <c r="H7446" s="31"/>
      <c r="I7446" s="208"/>
      <c r="J7446" s="84"/>
      <c r="K7446" s="31"/>
      <c r="L7446" s="31"/>
      <c r="M7446" s="169"/>
      <c r="N7446" s="148"/>
      <c r="O7446" s="106"/>
      <c r="P7446" s="43"/>
      <c r="Q7446" s="31"/>
      <c r="R7446" s="84"/>
      <c r="S7446" s="31"/>
      <c r="T7446" s="31"/>
      <c r="U7446" s="169"/>
      <c r="V7446" s="150"/>
      <c r="W7446" s="141" t="str" cm="1">
        <f t="array" ref="W7446">IF(SUM(LEN(B7446:V7446))=0,"",IF(OR(OR(ISBLANK(F7446),SUM(LEN(C7446),LEN(D7446))=0),AND(NOT(E7446="Unknown"),ISBLANK(J7446)),AND(NOT(O7446="Unknown"),ISBLANK(R7446))),"Missing Information", INDEX(Table15[Entire Service Line Classification], MATCH(SUMIFS(Table15[Unique ID],Table15[System-Owned Portion],E7446,Table15[If Material Anything Other than "Lead" in Column E,Was Material Ever Previously Lead?],G7446,Table15[Customer-Owned Portion],O7446),Table15[Unique ID],0),0)))</f>
        <v/>
      </c>
      <c r="X7446"/>
    </row>
    <row r="7447" spans="2:24" x14ac:dyDescent="0.25">
      <c r="B7447" s="146"/>
      <c r="C7447" s="31"/>
      <c r="D7447" s="31"/>
      <c r="E7447" s="44"/>
      <c r="F7447" s="43"/>
      <c r="G7447" s="84"/>
      <c r="H7447" s="31"/>
      <c r="I7447" s="208"/>
      <c r="J7447" s="84"/>
      <c r="K7447" s="31"/>
      <c r="L7447" s="31"/>
      <c r="M7447" s="169"/>
      <c r="N7447" s="148"/>
      <c r="O7447" s="106"/>
      <c r="P7447" s="43"/>
      <c r="Q7447" s="31"/>
      <c r="R7447" s="84"/>
      <c r="S7447" s="31"/>
      <c r="T7447" s="31"/>
      <c r="U7447" s="169"/>
      <c r="V7447" s="150"/>
      <c r="W7447" s="141" t="str" cm="1">
        <f t="array" ref="W7447">IF(SUM(LEN(B7447:V7447))=0,"",IF(OR(OR(ISBLANK(F7447),SUM(LEN(C7447),LEN(D7447))=0),AND(NOT(E7447="Unknown"),ISBLANK(J7447)),AND(NOT(O7447="Unknown"),ISBLANK(R7447))),"Missing Information", INDEX(Table15[Entire Service Line Classification], MATCH(SUMIFS(Table15[Unique ID],Table15[System-Owned Portion],E7447,Table15[If Material Anything Other than "Lead" in Column E,Was Material Ever Previously Lead?],G7447,Table15[Customer-Owned Portion],O7447),Table15[Unique ID],0),0)))</f>
        <v/>
      </c>
      <c r="X7447"/>
    </row>
    <row r="7448" spans="2:24" x14ac:dyDescent="0.25">
      <c r="B7448" s="146"/>
      <c r="C7448" s="31"/>
      <c r="D7448" s="31"/>
      <c r="E7448" s="44"/>
      <c r="F7448" s="43"/>
      <c r="G7448" s="84"/>
      <c r="H7448" s="31"/>
      <c r="I7448" s="208"/>
      <c r="J7448" s="84"/>
      <c r="K7448" s="31"/>
      <c r="L7448" s="31"/>
      <c r="M7448" s="169"/>
      <c r="N7448" s="148"/>
      <c r="O7448" s="106"/>
      <c r="P7448" s="43"/>
      <c r="Q7448" s="31"/>
      <c r="R7448" s="84"/>
      <c r="S7448" s="31"/>
      <c r="T7448" s="31"/>
      <c r="U7448" s="169"/>
      <c r="V7448" s="150"/>
      <c r="W7448" s="141" t="str" cm="1">
        <f t="array" ref="W7448">IF(SUM(LEN(B7448:V7448))=0,"",IF(OR(OR(ISBLANK(F7448),SUM(LEN(C7448),LEN(D7448))=0),AND(NOT(E7448="Unknown"),ISBLANK(J7448)),AND(NOT(O7448="Unknown"),ISBLANK(R7448))),"Missing Information", INDEX(Table15[Entire Service Line Classification], MATCH(SUMIFS(Table15[Unique ID],Table15[System-Owned Portion],E7448,Table15[If Material Anything Other than "Lead" in Column E,Was Material Ever Previously Lead?],G7448,Table15[Customer-Owned Portion],O7448),Table15[Unique ID],0),0)))</f>
        <v/>
      </c>
      <c r="X7448"/>
    </row>
    <row r="7449" spans="2:24" x14ac:dyDescent="0.25">
      <c r="B7449" s="146"/>
      <c r="C7449" s="31"/>
      <c r="D7449" s="31"/>
      <c r="E7449" s="44"/>
      <c r="F7449" s="43"/>
      <c r="G7449" s="84"/>
      <c r="H7449" s="31"/>
      <c r="I7449" s="208"/>
      <c r="J7449" s="84"/>
      <c r="K7449" s="31"/>
      <c r="L7449" s="31"/>
      <c r="M7449" s="169"/>
      <c r="N7449" s="148"/>
      <c r="O7449" s="106"/>
      <c r="P7449" s="43"/>
      <c r="Q7449" s="31"/>
      <c r="R7449" s="84"/>
      <c r="S7449" s="31"/>
      <c r="T7449" s="31"/>
      <c r="U7449" s="169"/>
      <c r="V7449" s="150"/>
      <c r="W7449" s="141" t="str" cm="1">
        <f t="array" ref="W7449">IF(SUM(LEN(B7449:V7449))=0,"",IF(OR(OR(ISBLANK(F7449),SUM(LEN(C7449),LEN(D7449))=0),AND(NOT(E7449="Unknown"),ISBLANK(J7449)),AND(NOT(O7449="Unknown"),ISBLANK(R7449))),"Missing Information", INDEX(Table15[Entire Service Line Classification], MATCH(SUMIFS(Table15[Unique ID],Table15[System-Owned Portion],E7449,Table15[If Material Anything Other than "Lead" in Column E,Was Material Ever Previously Lead?],G7449,Table15[Customer-Owned Portion],O7449),Table15[Unique ID],0),0)))</f>
        <v/>
      </c>
      <c r="X7449"/>
    </row>
    <row r="7450" spans="2:24" x14ac:dyDescent="0.25">
      <c r="B7450" s="146"/>
      <c r="C7450" s="31"/>
      <c r="D7450" s="31"/>
      <c r="E7450" s="44"/>
      <c r="F7450" s="43"/>
      <c r="G7450" s="84"/>
      <c r="H7450" s="31"/>
      <c r="I7450" s="208"/>
      <c r="J7450" s="84"/>
      <c r="K7450" s="31"/>
      <c r="L7450" s="31"/>
      <c r="M7450" s="169"/>
      <c r="N7450" s="148"/>
      <c r="O7450" s="106"/>
      <c r="P7450" s="43"/>
      <c r="Q7450" s="31"/>
      <c r="R7450" s="84"/>
      <c r="S7450" s="31"/>
      <c r="T7450" s="31"/>
      <c r="U7450" s="169"/>
      <c r="V7450" s="150"/>
      <c r="W7450" s="141" t="str" cm="1">
        <f t="array" ref="W7450">IF(SUM(LEN(B7450:V7450))=0,"",IF(OR(OR(ISBLANK(F7450),SUM(LEN(C7450),LEN(D7450))=0),AND(NOT(E7450="Unknown"),ISBLANK(J7450)),AND(NOT(O7450="Unknown"),ISBLANK(R7450))),"Missing Information", INDEX(Table15[Entire Service Line Classification], MATCH(SUMIFS(Table15[Unique ID],Table15[System-Owned Portion],E7450,Table15[If Material Anything Other than "Lead" in Column E,Was Material Ever Previously Lead?],G7450,Table15[Customer-Owned Portion],O7450),Table15[Unique ID],0),0)))</f>
        <v/>
      </c>
      <c r="X7450"/>
    </row>
    <row r="7451" spans="2:24" x14ac:dyDescent="0.25">
      <c r="B7451" s="146"/>
      <c r="C7451" s="31"/>
      <c r="D7451" s="31"/>
      <c r="E7451" s="44"/>
      <c r="F7451" s="43"/>
      <c r="G7451" s="84"/>
      <c r="H7451" s="31"/>
      <c r="I7451" s="208"/>
      <c r="J7451" s="84"/>
      <c r="K7451" s="31"/>
      <c r="L7451" s="31"/>
      <c r="M7451" s="169"/>
      <c r="N7451" s="148"/>
      <c r="O7451" s="106"/>
      <c r="P7451" s="43"/>
      <c r="Q7451" s="31"/>
      <c r="R7451" s="84"/>
      <c r="S7451" s="31"/>
      <c r="T7451" s="31"/>
      <c r="U7451" s="169"/>
      <c r="V7451" s="150"/>
      <c r="W7451" s="141" t="str" cm="1">
        <f t="array" ref="W7451">IF(SUM(LEN(B7451:V7451))=0,"",IF(OR(OR(ISBLANK(F7451),SUM(LEN(C7451),LEN(D7451))=0),AND(NOT(E7451="Unknown"),ISBLANK(J7451)),AND(NOT(O7451="Unknown"),ISBLANK(R7451))),"Missing Information", INDEX(Table15[Entire Service Line Classification], MATCH(SUMIFS(Table15[Unique ID],Table15[System-Owned Portion],E7451,Table15[If Material Anything Other than "Lead" in Column E,Was Material Ever Previously Lead?],G7451,Table15[Customer-Owned Portion],O7451),Table15[Unique ID],0),0)))</f>
        <v/>
      </c>
      <c r="X7451"/>
    </row>
    <row r="7452" spans="2:24" x14ac:dyDescent="0.25">
      <c r="B7452" s="146"/>
      <c r="C7452" s="31"/>
      <c r="D7452" s="31"/>
      <c r="E7452" s="44"/>
      <c r="F7452" s="43"/>
      <c r="G7452" s="84"/>
      <c r="H7452" s="31"/>
      <c r="I7452" s="208"/>
      <c r="J7452" s="84"/>
      <c r="K7452" s="31"/>
      <c r="L7452" s="31"/>
      <c r="M7452" s="169"/>
      <c r="N7452" s="148"/>
      <c r="O7452" s="106"/>
      <c r="P7452" s="43"/>
      <c r="Q7452" s="31"/>
      <c r="R7452" s="84"/>
      <c r="S7452" s="31"/>
      <c r="T7452" s="31"/>
      <c r="U7452" s="169"/>
      <c r="V7452" s="150"/>
      <c r="W7452" s="141" t="str" cm="1">
        <f t="array" ref="W7452">IF(SUM(LEN(B7452:V7452))=0,"",IF(OR(OR(ISBLANK(F7452),SUM(LEN(C7452),LEN(D7452))=0),AND(NOT(E7452="Unknown"),ISBLANK(J7452)),AND(NOT(O7452="Unknown"),ISBLANK(R7452))),"Missing Information", INDEX(Table15[Entire Service Line Classification], MATCH(SUMIFS(Table15[Unique ID],Table15[System-Owned Portion],E7452,Table15[If Material Anything Other than "Lead" in Column E,Was Material Ever Previously Lead?],G7452,Table15[Customer-Owned Portion],O7452),Table15[Unique ID],0),0)))</f>
        <v/>
      </c>
      <c r="X7452"/>
    </row>
    <row r="7453" spans="2:24" x14ac:dyDescent="0.25">
      <c r="B7453" s="146"/>
      <c r="C7453" s="31"/>
      <c r="D7453" s="31"/>
      <c r="E7453" s="44"/>
      <c r="F7453" s="43"/>
      <c r="G7453" s="84"/>
      <c r="H7453" s="31"/>
      <c r="I7453" s="208"/>
      <c r="J7453" s="84"/>
      <c r="K7453" s="31"/>
      <c r="L7453" s="31"/>
      <c r="M7453" s="169"/>
      <c r="N7453" s="148"/>
      <c r="O7453" s="106"/>
      <c r="P7453" s="43"/>
      <c r="Q7453" s="31"/>
      <c r="R7453" s="84"/>
      <c r="S7453" s="31"/>
      <c r="T7453" s="31"/>
      <c r="U7453" s="169"/>
      <c r="V7453" s="150"/>
      <c r="W7453" s="141" t="str" cm="1">
        <f t="array" ref="W7453">IF(SUM(LEN(B7453:V7453))=0,"",IF(OR(OR(ISBLANK(F7453),SUM(LEN(C7453),LEN(D7453))=0),AND(NOT(E7453="Unknown"),ISBLANK(J7453)),AND(NOT(O7453="Unknown"),ISBLANK(R7453))),"Missing Information", INDEX(Table15[Entire Service Line Classification], MATCH(SUMIFS(Table15[Unique ID],Table15[System-Owned Portion],E7453,Table15[If Material Anything Other than "Lead" in Column E,Was Material Ever Previously Lead?],G7453,Table15[Customer-Owned Portion],O7453),Table15[Unique ID],0),0)))</f>
        <v/>
      </c>
      <c r="X7453"/>
    </row>
    <row r="7454" spans="2:24" x14ac:dyDescent="0.25">
      <c r="B7454" s="146"/>
      <c r="C7454" s="31"/>
      <c r="D7454" s="31"/>
      <c r="E7454" s="44"/>
      <c r="F7454" s="43"/>
      <c r="G7454" s="84"/>
      <c r="H7454" s="31"/>
      <c r="I7454" s="208"/>
      <c r="J7454" s="84"/>
      <c r="K7454" s="31"/>
      <c r="L7454" s="31"/>
      <c r="M7454" s="169"/>
      <c r="N7454" s="148"/>
      <c r="O7454" s="106"/>
      <c r="P7454" s="43"/>
      <c r="Q7454" s="31"/>
      <c r="R7454" s="84"/>
      <c r="S7454" s="31"/>
      <c r="T7454" s="31"/>
      <c r="U7454" s="169"/>
      <c r="V7454" s="150"/>
      <c r="W7454" s="141" t="str" cm="1">
        <f t="array" ref="W7454">IF(SUM(LEN(B7454:V7454))=0,"",IF(OR(OR(ISBLANK(F7454),SUM(LEN(C7454),LEN(D7454))=0),AND(NOT(E7454="Unknown"),ISBLANK(J7454)),AND(NOT(O7454="Unknown"),ISBLANK(R7454))),"Missing Information", INDEX(Table15[Entire Service Line Classification], MATCH(SUMIFS(Table15[Unique ID],Table15[System-Owned Portion],E7454,Table15[If Material Anything Other than "Lead" in Column E,Was Material Ever Previously Lead?],G7454,Table15[Customer-Owned Portion],O7454),Table15[Unique ID],0),0)))</f>
        <v/>
      </c>
      <c r="X7454"/>
    </row>
    <row r="7455" spans="2:24" x14ac:dyDescent="0.25">
      <c r="B7455" s="146"/>
      <c r="C7455" s="31"/>
      <c r="D7455" s="31"/>
      <c r="E7455" s="44"/>
      <c r="F7455" s="43"/>
      <c r="G7455" s="84"/>
      <c r="H7455" s="31"/>
      <c r="I7455" s="208"/>
      <c r="J7455" s="84"/>
      <c r="K7455" s="31"/>
      <c r="L7455" s="31"/>
      <c r="M7455" s="169"/>
      <c r="N7455" s="148"/>
      <c r="O7455" s="106"/>
      <c r="P7455" s="43"/>
      <c r="Q7455" s="31"/>
      <c r="R7455" s="84"/>
      <c r="S7455" s="31"/>
      <c r="T7455" s="31"/>
      <c r="U7455" s="169"/>
      <c r="V7455" s="150"/>
      <c r="W7455" s="141" t="str" cm="1">
        <f t="array" ref="W7455">IF(SUM(LEN(B7455:V7455))=0,"",IF(OR(OR(ISBLANK(F7455),SUM(LEN(C7455),LEN(D7455))=0),AND(NOT(E7455="Unknown"),ISBLANK(J7455)),AND(NOT(O7455="Unknown"),ISBLANK(R7455))),"Missing Information", INDEX(Table15[Entire Service Line Classification], MATCH(SUMIFS(Table15[Unique ID],Table15[System-Owned Portion],E7455,Table15[If Material Anything Other than "Lead" in Column E,Was Material Ever Previously Lead?],G7455,Table15[Customer-Owned Portion],O7455),Table15[Unique ID],0),0)))</f>
        <v/>
      </c>
      <c r="X7455"/>
    </row>
    <row r="7456" spans="2:24" x14ac:dyDescent="0.25">
      <c r="B7456" s="146"/>
      <c r="C7456" s="31"/>
      <c r="D7456" s="31"/>
      <c r="E7456" s="44"/>
      <c r="F7456" s="43"/>
      <c r="G7456" s="84"/>
      <c r="H7456" s="31"/>
      <c r="I7456" s="208"/>
      <c r="J7456" s="84"/>
      <c r="K7456" s="31"/>
      <c r="L7456" s="31"/>
      <c r="M7456" s="169"/>
      <c r="N7456" s="148"/>
      <c r="O7456" s="106"/>
      <c r="P7456" s="43"/>
      <c r="Q7456" s="31"/>
      <c r="R7456" s="84"/>
      <c r="S7456" s="31"/>
      <c r="T7456" s="31"/>
      <c r="U7456" s="169"/>
      <c r="V7456" s="150"/>
      <c r="W7456" s="141" t="str" cm="1">
        <f t="array" ref="W7456">IF(SUM(LEN(B7456:V7456))=0,"",IF(OR(OR(ISBLANK(F7456),SUM(LEN(C7456),LEN(D7456))=0),AND(NOT(E7456="Unknown"),ISBLANK(J7456)),AND(NOT(O7456="Unknown"),ISBLANK(R7456))),"Missing Information", INDEX(Table15[Entire Service Line Classification], MATCH(SUMIFS(Table15[Unique ID],Table15[System-Owned Portion],E7456,Table15[If Material Anything Other than "Lead" in Column E,Was Material Ever Previously Lead?],G7456,Table15[Customer-Owned Portion],O7456),Table15[Unique ID],0),0)))</f>
        <v/>
      </c>
      <c r="X7456"/>
    </row>
    <row r="7457" spans="2:24" x14ac:dyDescent="0.25">
      <c r="B7457" s="146"/>
      <c r="C7457" s="31"/>
      <c r="D7457" s="31"/>
      <c r="E7457" s="44"/>
      <c r="F7457" s="43"/>
      <c r="G7457" s="84"/>
      <c r="H7457" s="31"/>
      <c r="I7457" s="208"/>
      <c r="J7457" s="84"/>
      <c r="K7457" s="31"/>
      <c r="L7457" s="31"/>
      <c r="M7457" s="169"/>
      <c r="N7457" s="148"/>
      <c r="O7457" s="106"/>
      <c r="P7457" s="43"/>
      <c r="Q7457" s="31"/>
      <c r="R7457" s="84"/>
      <c r="S7457" s="31"/>
      <c r="T7457" s="31"/>
      <c r="U7457" s="169"/>
      <c r="V7457" s="150"/>
      <c r="W7457" s="141" t="str" cm="1">
        <f t="array" ref="W7457">IF(SUM(LEN(B7457:V7457))=0,"",IF(OR(OR(ISBLANK(F7457),SUM(LEN(C7457),LEN(D7457))=0),AND(NOT(E7457="Unknown"),ISBLANK(J7457)),AND(NOT(O7457="Unknown"),ISBLANK(R7457))),"Missing Information", INDEX(Table15[Entire Service Line Classification], MATCH(SUMIFS(Table15[Unique ID],Table15[System-Owned Portion],E7457,Table15[If Material Anything Other than "Lead" in Column E,Was Material Ever Previously Lead?],G7457,Table15[Customer-Owned Portion],O7457),Table15[Unique ID],0),0)))</f>
        <v/>
      </c>
      <c r="X7457"/>
    </row>
    <row r="7458" spans="2:24" x14ac:dyDescent="0.25">
      <c r="B7458" s="146"/>
      <c r="C7458" s="31"/>
      <c r="D7458" s="31"/>
      <c r="E7458" s="44"/>
      <c r="F7458" s="43"/>
      <c r="G7458" s="84"/>
      <c r="H7458" s="31"/>
      <c r="I7458" s="208"/>
      <c r="J7458" s="84"/>
      <c r="K7458" s="31"/>
      <c r="L7458" s="31"/>
      <c r="M7458" s="169"/>
      <c r="N7458" s="148"/>
      <c r="O7458" s="106"/>
      <c r="P7458" s="43"/>
      <c r="Q7458" s="31"/>
      <c r="R7458" s="84"/>
      <c r="S7458" s="31"/>
      <c r="T7458" s="31"/>
      <c r="U7458" s="169"/>
      <c r="V7458" s="150"/>
      <c r="W7458" s="141" t="str" cm="1">
        <f t="array" ref="W7458">IF(SUM(LEN(B7458:V7458))=0,"",IF(OR(OR(ISBLANK(F7458),SUM(LEN(C7458),LEN(D7458))=0),AND(NOT(E7458="Unknown"),ISBLANK(J7458)),AND(NOT(O7458="Unknown"),ISBLANK(R7458))),"Missing Information", INDEX(Table15[Entire Service Line Classification], MATCH(SUMIFS(Table15[Unique ID],Table15[System-Owned Portion],E7458,Table15[If Material Anything Other than "Lead" in Column E,Was Material Ever Previously Lead?],G7458,Table15[Customer-Owned Portion],O7458),Table15[Unique ID],0),0)))</f>
        <v/>
      </c>
      <c r="X7458"/>
    </row>
    <row r="7459" spans="2:24" x14ac:dyDescent="0.25">
      <c r="B7459" s="146"/>
      <c r="C7459" s="31"/>
      <c r="D7459" s="31"/>
      <c r="E7459" s="44"/>
      <c r="F7459" s="43"/>
      <c r="G7459" s="84"/>
      <c r="H7459" s="31"/>
      <c r="I7459" s="208"/>
      <c r="J7459" s="84"/>
      <c r="K7459" s="31"/>
      <c r="L7459" s="31"/>
      <c r="M7459" s="169"/>
      <c r="N7459" s="148"/>
      <c r="O7459" s="106"/>
      <c r="P7459" s="43"/>
      <c r="Q7459" s="31"/>
      <c r="R7459" s="84"/>
      <c r="S7459" s="31"/>
      <c r="T7459" s="31"/>
      <c r="U7459" s="169"/>
      <c r="V7459" s="150"/>
      <c r="W7459" s="141" t="str" cm="1">
        <f t="array" ref="W7459">IF(SUM(LEN(B7459:V7459))=0,"",IF(OR(OR(ISBLANK(F7459),SUM(LEN(C7459),LEN(D7459))=0),AND(NOT(E7459="Unknown"),ISBLANK(J7459)),AND(NOT(O7459="Unknown"),ISBLANK(R7459))),"Missing Information", INDEX(Table15[Entire Service Line Classification], MATCH(SUMIFS(Table15[Unique ID],Table15[System-Owned Portion],E7459,Table15[If Material Anything Other than "Lead" in Column E,Was Material Ever Previously Lead?],G7459,Table15[Customer-Owned Portion],O7459),Table15[Unique ID],0),0)))</f>
        <v/>
      </c>
      <c r="X7459"/>
    </row>
    <row r="7460" spans="2:24" x14ac:dyDescent="0.25">
      <c r="B7460" s="146"/>
      <c r="C7460" s="31"/>
      <c r="D7460" s="31"/>
      <c r="E7460" s="44"/>
      <c r="F7460" s="43"/>
      <c r="G7460" s="84"/>
      <c r="H7460" s="31"/>
      <c r="I7460" s="208"/>
      <c r="J7460" s="84"/>
      <c r="K7460" s="31"/>
      <c r="L7460" s="31"/>
      <c r="M7460" s="169"/>
      <c r="N7460" s="148"/>
      <c r="O7460" s="106"/>
      <c r="P7460" s="43"/>
      <c r="Q7460" s="31"/>
      <c r="R7460" s="84"/>
      <c r="S7460" s="31"/>
      <c r="T7460" s="31"/>
      <c r="U7460" s="169"/>
      <c r="V7460" s="150"/>
      <c r="W7460" s="141" t="str" cm="1">
        <f t="array" ref="W7460">IF(SUM(LEN(B7460:V7460))=0,"",IF(OR(OR(ISBLANK(F7460),SUM(LEN(C7460),LEN(D7460))=0),AND(NOT(E7460="Unknown"),ISBLANK(J7460)),AND(NOT(O7460="Unknown"),ISBLANK(R7460))),"Missing Information", INDEX(Table15[Entire Service Line Classification], MATCH(SUMIFS(Table15[Unique ID],Table15[System-Owned Portion],E7460,Table15[If Material Anything Other than "Lead" in Column E,Was Material Ever Previously Lead?],G7460,Table15[Customer-Owned Portion],O7460),Table15[Unique ID],0),0)))</f>
        <v/>
      </c>
      <c r="X7460"/>
    </row>
    <row r="7461" spans="2:24" x14ac:dyDescent="0.25">
      <c r="B7461" s="146"/>
      <c r="C7461" s="31"/>
      <c r="D7461" s="31"/>
      <c r="E7461" s="44"/>
      <c r="F7461" s="43"/>
      <c r="G7461" s="84"/>
      <c r="H7461" s="31"/>
      <c r="I7461" s="208"/>
      <c r="J7461" s="84"/>
      <c r="K7461" s="31"/>
      <c r="L7461" s="31"/>
      <c r="M7461" s="169"/>
      <c r="N7461" s="148"/>
      <c r="O7461" s="106"/>
      <c r="P7461" s="43"/>
      <c r="Q7461" s="31"/>
      <c r="R7461" s="84"/>
      <c r="S7461" s="31"/>
      <c r="T7461" s="31"/>
      <c r="U7461" s="169"/>
      <c r="V7461" s="150"/>
      <c r="W7461" s="141" t="str" cm="1">
        <f t="array" ref="W7461">IF(SUM(LEN(B7461:V7461))=0,"",IF(OR(OR(ISBLANK(F7461),SUM(LEN(C7461),LEN(D7461))=0),AND(NOT(E7461="Unknown"),ISBLANK(J7461)),AND(NOT(O7461="Unknown"),ISBLANK(R7461))),"Missing Information", INDEX(Table15[Entire Service Line Classification], MATCH(SUMIFS(Table15[Unique ID],Table15[System-Owned Portion],E7461,Table15[If Material Anything Other than "Lead" in Column E,Was Material Ever Previously Lead?],G7461,Table15[Customer-Owned Portion],O7461),Table15[Unique ID],0),0)))</f>
        <v/>
      </c>
      <c r="X7461"/>
    </row>
    <row r="7462" spans="2:24" x14ac:dyDescent="0.25">
      <c r="B7462" s="146"/>
      <c r="C7462" s="31"/>
      <c r="D7462" s="31"/>
      <c r="E7462" s="44"/>
      <c r="F7462" s="43"/>
      <c r="G7462" s="84"/>
      <c r="H7462" s="31"/>
      <c r="I7462" s="208"/>
      <c r="J7462" s="84"/>
      <c r="K7462" s="31"/>
      <c r="L7462" s="31"/>
      <c r="M7462" s="169"/>
      <c r="N7462" s="148"/>
      <c r="O7462" s="106"/>
      <c r="P7462" s="43"/>
      <c r="Q7462" s="31"/>
      <c r="R7462" s="84"/>
      <c r="S7462" s="31"/>
      <c r="T7462" s="31"/>
      <c r="U7462" s="169"/>
      <c r="V7462" s="150"/>
      <c r="W7462" s="141" t="str" cm="1">
        <f t="array" ref="W7462">IF(SUM(LEN(B7462:V7462))=0,"",IF(OR(OR(ISBLANK(F7462),SUM(LEN(C7462),LEN(D7462))=0),AND(NOT(E7462="Unknown"),ISBLANK(J7462)),AND(NOT(O7462="Unknown"),ISBLANK(R7462))),"Missing Information", INDEX(Table15[Entire Service Line Classification], MATCH(SUMIFS(Table15[Unique ID],Table15[System-Owned Portion],E7462,Table15[If Material Anything Other than "Lead" in Column E,Was Material Ever Previously Lead?],G7462,Table15[Customer-Owned Portion],O7462),Table15[Unique ID],0),0)))</f>
        <v/>
      </c>
      <c r="X7462"/>
    </row>
    <row r="7463" spans="2:24" x14ac:dyDescent="0.25">
      <c r="B7463" s="146"/>
      <c r="C7463" s="31"/>
      <c r="D7463" s="31"/>
      <c r="E7463" s="44"/>
      <c r="F7463" s="43"/>
      <c r="G7463" s="84"/>
      <c r="H7463" s="31"/>
      <c r="I7463" s="208"/>
      <c r="J7463" s="84"/>
      <c r="K7463" s="31"/>
      <c r="L7463" s="31"/>
      <c r="M7463" s="169"/>
      <c r="N7463" s="148"/>
      <c r="O7463" s="106"/>
      <c r="P7463" s="43"/>
      <c r="Q7463" s="31"/>
      <c r="R7463" s="84"/>
      <c r="S7463" s="31"/>
      <c r="T7463" s="31"/>
      <c r="U7463" s="169"/>
      <c r="V7463" s="150"/>
      <c r="W7463" s="141" t="str" cm="1">
        <f t="array" ref="W7463">IF(SUM(LEN(B7463:V7463))=0,"",IF(OR(OR(ISBLANK(F7463),SUM(LEN(C7463),LEN(D7463))=0),AND(NOT(E7463="Unknown"),ISBLANK(J7463)),AND(NOT(O7463="Unknown"),ISBLANK(R7463))),"Missing Information", INDEX(Table15[Entire Service Line Classification], MATCH(SUMIFS(Table15[Unique ID],Table15[System-Owned Portion],E7463,Table15[If Material Anything Other than "Lead" in Column E,Was Material Ever Previously Lead?],G7463,Table15[Customer-Owned Portion],O7463),Table15[Unique ID],0),0)))</f>
        <v/>
      </c>
      <c r="X7463"/>
    </row>
    <row r="7464" spans="2:24" x14ac:dyDescent="0.25">
      <c r="B7464" s="146"/>
      <c r="C7464" s="31"/>
      <c r="D7464" s="31"/>
      <c r="E7464" s="44"/>
      <c r="F7464" s="43"/>
      <c r="G7464" s="84"/>
      <c r="H7464" s="31"/>
      <c r="I7464" s="208"/>
      <c r="J7464" s="84"/>
      <c r="K7464" s="31"/>
      <c r="L7464" s="31"/>
      <c r="M7464" s="169"/>
      <c r="N7464" s="148"/>
      <c r="O7464" s="106"/>
      <c r="P7464" s="43"/>
      <c r="Q7464" s="31"/>
      <c r="R7464" s="84"/>
      <c r="S7464" s="31"/>
      <c r="T7464" s="31"/>
      <c r="U7464" s="169"/>
      <c r="V7464" s="150"/>
      <c r="W7464" s="141" t="str" cm="1">
        <f t="array" ref="W7464">IF(SUM(LEN(B7464:V7464))=0,"",IF(OR(OR(ISBLANK(F7464),SUM(LEN(C7464),LEN(D7464))=0),AND(NOT(E7464="Unknown"),ISBLANK(J7464)),AND(NOT(O7464="Unknown"),ISBLANK(R7464))),"Missing Information", INDEX(Table15[Entire Service Line Classification], MATCH(SUMIFS(Table15[Unique ID],Table15[System-Owned Portion],E7464,Table15[If Material Anything Other than "Lead" in Column E,Was Material Ever Previously Lead?],G7464,Table15[Customer-Owned Portion],O7464),Table15[Unique ID],0),0)))</f>
        <v/>
      </c>
      <c r="X7464"/>
    </row>
    <row r="7465" spans="2:24" x14ac:dyDescent="0.25">
      <c r="B7465" s="146"/>
      <c r="C7465" s="31"/>
      <c r="D7465" s="31"/>
      <c r="E7465" s="44"/>
      <c r="F7465" s="43"/>
      <c r="G7465" s="84"/>
      <c r="H7465" s="31"/>
      <c r="I7465" s="208"/>
      <c r="J7465" s="84"/>
      <c r="K7465" s="31"/>
      <c r="L7465" s="31"/>
      <c r="M7465" s="169"/>
      <c r="N7465" s="148"/>
      <c r="O7465" s="106"/>
      <c r="P7465" s="43"/>
      <c r="Q7465" s="31"/>
      <c r="R7465" s="84"/>
      <c r="S7465" s="31"/>
      <c r="T7465" s="31"/>
      <c r="U7465" s="169"/>
      <c r="V7465" s="150"/>
      <c r="W7465" s="141" t="str" cm="1">
        <f t="array" ref="W7465">IF(SUM(LEN(B7465:V7465))=0,"",IF(OR(OR(ISBLANK(F7465),SUM(LEN(C7465),LEN(D7465))=0),AND(NOT(E7465="Unknown"),ISBLANK(J7465)),AND(NOT(O7465="Unknown"),ISBLANK(R7465))),"Missing Information", INDEX(Table15[Entire Service Line Classification], MATCH(SUMIFS(Table15[Unique ID],Table15[System-Owned Portion],E7465,Table15[If Material Anything Other than "Lead" in Column E,Was Material Ever Previously Lead?],G7465,Table15[Customer-Owned Portion],O7465),Table15[Unique ID],0),0)))</f>
        <v/>
      </c>
      <c r="X7465"/>
    </row>
    <row r="7466" spans="2:24" x14ac:dyDescent="0.25">
      <c r="B7466" s="146"/>
      <c r="C7466" s="31"/>
      <c r="D7466" s="31"/>
      <c r="E7466" s="44"/>
      <c r="F7466" s="43"/>
      <c r="G7466" s="84"/>
      <c r="H7466" s="31"/>
      <c r="I7466" s="208"/>
      <c r="J7466" s="84"/>
      <c r="K7466" s="31"/>
      <c r="L7466" s="31"/>
      <c r="M7466" s="169"/>
      <c r="N7466" s="148"/>
      <c r="O7466" s="106"/>
      <c r="P7466" s="43"/>
      <c r="Q7466" s="31"/>
      <c r="R7466" s="84"/>
      <c r="S7466" s="31"/>
      <c r="T7466" s="31"/>
      <c r="U7466" s="169"/>
      <c r="V7466" s="150"/>
      <c r="W7466" s="141" t="str" cm="1">
        <f t="array" ref="W7466">IF(SUM(LEN(B7466:V7466))=0,"",IF(OR(OR(ISBLANK(F7466),SUM(LEN(C7466),LEN(D7466))=0),AND(NOT(E7466="Unknown"),ISBLANK(J7466)),AND(NOT(O7466="Unknown"),ISBLANK(R7466))),"Missing Information", INDEX(Table15[Entire Service Line Classification], MATCH(SUMIFS(Table15[Unique ID],Table15[System-Owned Portion],E7466,Table15[If Material Anything Other than "Lead" in Column E,Was Material Ever Previously Lead?],G7466,Table15[Customer-Owned Portion],O7466),Table15[Unique ID],0),0)))</f>
        <v/>
      </c>
      <c r="X7466"/>
    </row>
    <row r="7467" spans="2:24" x14ac:dyDescent="0.25">
      <c r="B7467" s="146"/>
      <c r="C7467" s="31"/>
      <c r="D7467" s="31"/>
      <c r="E7467" s="44"/>
      <c r="F7467" s="43"/>
      <c r="G7467" s="84"/>
      <c r="H7467" s="31"/>
      <c r="I7467" s="208"/>
      <c r="J7467" s="84"/>
      <c r="K7467" s="31"/>
      <c r="L7467" s="31"/>
      <c r="M7467" s="169"/>
      <c r="N7467" s="148"/>
      <c r="O7467" s="106"/>
      <c r="P7467" s="43"/>
      <c r="Q7467" s="31"/>
      <c r="R7467" s="84"/>
      <c r="S7467" s="31"/>
      <c r="T7467" s="31"/>
      <c r="U7467" s="169"/>
      <c r="V7467" s="150"/>
      <c r="W7467" s="141" t="str" cm="1">
        <f t="array" ref="W7467">IF(SUM(LEN(B7467:V7467))=0,"",IF(OR(OR(ISBLANK(F7467),SUM(LEN(C7467),LEN(D7467))=0),AND(NOT(E7467="Unknown"),ISBLANK(J7467)),AND(NOT(O7467="Unknown"),ISBLANK(R7467))),"Missing Information", INDEX(Table15[Entire Service Line Classification], MATCH(SUMIFS(Table15[Unique ID],Table15[System-Owned Portion],E7467,Table15[If Material Anything Other than "Lead" in Column E,Was Material Ever Previously Lead?],G7467,Table15[Customer-Owned Portion],O7467),Table15[Unique ID],0),0)))</f>
        <v/>
      </c>
      <c r="X7467"/>
    </row>
    <row r="7468" spans="2:24" x14ac:dyDescent="0.25">
      <c r="B7468" s="146"/>
      <c r="C7468" s="31"/>
      <c r="D7468" s="31"/>
      <c r="E7468" s="44"/>
      <c r="F7468" s="43"/>
      <c r="G7468" s="84"/>
      <c r="H7468" s="31"/>
      <c r="I7468" s="208"/>
      <c r="J7468" s="84"/>
      <c r="K7468" s="31"/>
      <c r="L7468" s="31"/>
      <c r="M7468" s="169"/>
      <c r="N7468" s="148"/>
      <c r="O7468" s="106"/>
      <c r="P7468" s="43"/>
      <c r="Q7468" s="31"/>
      <c r="R7468" s="84"/>
      <c r="S7468" s="31"/>
      <c r="T7468" s="31"/>
      <c r="U7468" s="169"/>
      <c r="V7468" s="150"/>
      <c r="W7468" s="141" t="str" cm="1">
        <f t="array" ref="W7468">IF(SUM(LEN(B7468:V7468))=0,"",IF(OR(OR(ISBLANK(F7468),SUM(LEN(C7468),LEN(D7468))=0),AND(NOT(E7468="Unknown"),ISBLANK(J7468)),AND(NOT(O7468="Unknown"),ISBLANK(R7468))),"Missing Information", INDEX(Table15[Entire Service Line Classification], MATCH(SUMIFS(Table15[Unique ID],Table15[System-Owned Portion],E7468,Table15[If Material Anything Other than "Lead" in Column E,Was Material Ever Previously Lead?],G7468,Table15[Customer-Owned Portion],O7468),Table15[Unique ID],0),0)))</f>
        <v/>
      </c>
      <c r="X7468"/>
    </row>
    <row r="7469" spans="2:24" x14ac:dyDescent="0.25">
      <c r="B7469" s="146"/>
      <c r="C7469" s="31"/>
      <c r="D7469" s="31"/>
      <c r="E7469" s="44"/>
      <c r="F7469" s="43"/>
      <c r="G7469" s="84"/>
      <c r="H7469" s="31"/>
      <c r="I7469" s="208"/>
      <c r="J7469" s="84"/>
      <c r="K7469" s="31"/>
      <c r="L7469" s="31"/>
      <c r="M7469" s="169"/>
      <c r="N7469" s="148"/>
      <c r="O7469" s="106"/>
      <c r="P7469" s="43"/>
      <c r="Q7469" s="31"/>
      <c r="R7469" s="84"/>
      <c r="S7469" s="31"/>
      <c r="T7469" s="31"/>
      <c r="U7469" s="169"/>
      <c r="V7469" s="150"/>
      <c r="W7469" s="141" t="str" cm="1">
        <f t="array" ref="W7469">IF(SUM(LEN(B7469:V7469))=0,"",IF(OR(OR(ISBLANK(F7469),SUM(LEN(C7469),LEN(D7469))=0),AND(NOT(E7469="Unknown"),ISBLANK(J7469)),AND(NOT(O7469="Unknown"),ISBLANK(R7469))),"Missing Information", INDEX(Table15[Entire Service Line Classification], MATCH(SUMIFS(Table15[Unique ID],Table15[System-Owned Portion],E7469,Table15[If Material Anything Other than "Lead" in Column E,Was Material Ever Previously Lead?],G7469,Table15[Customer-Owned Portion],O7469),Table15[Unique ID],0),0)))</f>
        <v/>
      </c>
      <c r="X7469"/>
    </row>
    <row r="7470" spans="2:24" x14ac:dyDescent="0.25">
      <c r="B7470" s="146"/>
      <c r="C7470" s="31"/>
      <c r="D7470" s="31"/>
      <c r="E7470" s="44"/>
      <c r="F7470" s="43"/>
      <c r="G7470" s="84"/>
      <c r="H7470" s="31"/>
      <c r="I7470" s="208"/>
      <c r="J7470" s="84"/>
      <c r="K7470" s="31"/>
      <c r="L7470" s="31"/>
      <c r="M7470" s="169"/>
      <c r="N7470" s="148"/>
      <c r="O7470" s="106"/>
      <c r="P7470" s="43"/>
      <c r="Q7470" s="31"/>
      <c r="R7470" s="84"/>
      <c r="S7470" s="31"/>
      <c r="T7470" s="31"/>
      <c r="U7470" s="169"/>
      <c r="V7470" s="150"/>
      <c r="W7470" s="141" t="str" cm="1">
        <f t="array" ref="W7470">IF(SUM(LEN(B7470:V7470))=0,"",IF(OR(OR(ISBLANK(F7470),SUM(LEN(C7470),LEN(D7470))=0),AND(NOT(E7470="Unknown"),ISBLANK(J7470)),AND(NOT(O7470="Unknown"),ISBLANK(R7470))),"Missing Information", INDEX(Table15[Entire Service Line Classification], MATCH(SUMIFS(Table15[Unique ID],Table15[System-Owned Portion],E7470,Table15[If Material Anything Other than "Lead" in Column E,Was Material Ever Previously Lead?],G7470,Table15[Customer-Owned Portion],O7470),Table15[Unique ID],0),0)))</f>
        <v/>
      </c>
      <c r="X7470"/>
    </row>
    <row r="7471" spans="2:24" x14ac:dyDescent="0.25">
      <c r="B7471" s="146"/>
      <c r="C7471" s="31"/>
      <c r="D7471" s="31"/>
      <c r="E7471" s="44"/>
      <c r="F7471" s="43"/>
      <c r="G7471" s="84"/>
      <c r="H7471" s="31"/>
      <c r="I7471" s="208"/>
      <c r="J7471" s="84"/>
      <c r="K7471" s="31"/>
      <c r="L7471" s="31"/>
      <c r="M7471" s="169"/>
      <c r="N7471" s="148"/>
      <c r="O7471" s="106"/>
      <c r="P7471" s="43"/>
      <c r="Q7471" s="31"/>
      <c r="R7471" s="84"/>
      <c r="S7471" s="31"/>
      <c r="T7471" s="31"/>
      <c r="U7471" s="169"/>
      <c r="V7471" s="150"/>
      <c r="W7471" s="141" t="str" cm="1">
        <f t="array" ref="W7471">IF(SUM(LEN(B7471:V7471))=0,"",IF(OR(OR(ISBLANK(F7471),SUM(LEN(C7471),LEN(D7471))=0),AND(NOT(E7471="Unknown"),ISBLANK(J7471)),AND(NOT(O7471="Unknown"),ISBLANK(R7471))),"Missing Information", INDEX(Table15[Entire Service Line Classification], MATCH(SUMIFS(Table15[Unique ID],Table15[System-Owned Portion],E7471,Table15[If Material Anything Other than "Lead" in Column E,Was Material Ever Previously Lead?],G7471,Table15[Customer-Owned Portion],O7471),Table15[Unique ID],0),0)))</f>
        <v/>
      </c>
      <c r="X7471"/>
    </row>
    <row r="7472" spans="2:24" x14ac:dyDescent="0.25">
      <c r="B7472" s="146"/>
      <c r="C7472" s="31"/>
      <c r="D7472" s="31"/>
      <c r="E7472" s="44"/>
      <c r="F7472" s="43"/>
      <c r="G7472" s="84"/>
      <c r="H7472" s="31"/>
      <c r="I7472" s="208"/>
      <c r="J7472" s="84"/>
      <c r="K7472" s="31"/>
      <c r="L7472" s="31"/>
      <c r="M7472" s="169"/>
      <c r="N7472" s="148"/>
      <c r="O7472" s="106"/>
      <c r="P7472" s="43"/>
      <c r="Q7472" s="31"/>
      <c r="R7472" s="84"/>
      <c r="S7472" s="31"/>
      <c r="T7472" s="31"/>
      <c r="U7472" s="169"/>
      <c r="V7472" s="150"/>
      <c r="W7472" s="141" t="str" cm="1">
        <f t="array" ref="W7472">IF(SUM(LEN(B7472:V7472))=0,"",IF(OR(OR(ISBLANK(F7472),SUM(LEN(C7472),LEN(D7472))=0),AND(NOT(E7472="Unknown"),ISBLANK(J7472)),AND(NOT(O7472="Unknown"),ISBLANK(R7472))),"Missing Information", INDEX(Table15[Entire Service Line Classification], MATCH(SUMIFS(Table15[Unique ID],Table15[System-Owned Portion],E7472,Table15[If Material Anything Other than "Lead" in Column E,Was Material Ever Previously Lead?],G7472,Table15[Customer-Owned Portion],O7472),Table15[Unique ID],0),0)))</f>
        <v/>
      </c>
      <c r="X7472"/>
    </row>
    <row r="7473" spans="2:24" x14ac:dyDescent="0.25">
      <c r="B7473" s="146"/>
      <c r="C7473" s="31"/>
      <c r="D7473" s="31"/>
      <c r="E7473" s="44"/>
      <c r="F7473" s="43"/>
      <c r="G7473" s="84"/>
      <c r="H7473" s="31"/>
      <c r="I7473" s="208"/>
      <c r="J7473" s="84"/>
      <c r="K7473" s="31"/>
      <c r="L7473" s="31"/>
      <c r="M7473" s="169"/>
      <c r="N7473" s="148"/>
      <c r="O7473" s="106"/>
      <c r="P7473" s="43"/>
      <c r="Q7473" s="31"/>
      <c r="R7473" s="84"/>
      <c r="S7473" s="31"/>
      <c r="T7473" s="31"/>
      <c r="U7473" s="169"/>
      <c r="V7473" s="150"/>
      <c r="W7473" s="141" t="str" cm="1">
        <f t="array" ref="W7473">IF(SUM(LEN(B7473:V7473))=0,"",IF(OR(OR(ISBLANK(F7473),SUM(LEN(C7473),LEN(D7473))=0),AND(NOT(E7473="Unknown"),ISBLANK(J7473)),AND(NOT(O7473="Unknown"),ISBLANK(R7473))),"Missing Information", INDEX(Table15[Entire Service Line Classification], MATCH(SUMIFS(Table15[Unique ID],Table15[System-Owned Portion],E7473,Table15[If Material Anything Other than "Lead" in Column E,Was Material Ever Previously Lead?],G7473,Table15[Customer-Owned Portion],O7473),Table15[Unique ID],0),0)))</f>
        <v/>
      </c>
      <c r="X7473"/>
    </row>
    <row r="7474" spans="2:24" x14ac:dyDescent="0.25">
      <c r="B7474" s="146"/>
      <c r="C7474" s="31"/>
      <c r="D7474" s="31"/>
      <c r="E7474" s="44"/>
      <c r="F7474" s="43"/>
      <c r="G7474" s="84"/>
      <c r="H7474" s="31"/>
      <c r="I7474" s="208"/>
      <c r="J7474" s="84"/>
      <c r="K7474" s="31"/>
      <c r="L7474" s="31"/>
      <c r="M7474" s="169"/>
      <c r="N7474" s="148"/>
      <c r="O7474" s="106"/>
      <c r="P7474" s="43"/>
      <c r="Q7474" s="31"/>
      <c r="R7474" s="84"/>
      <c r="S7474" s="31"/>
      <c r="T7474" s="31"/>
      <c r="U7474" s="169"/>
      <c r="V7474" s="150"/>
      <c r="W7474" s="141" t="str" cm="1">
        <f t="array" ref="W7474">IF(SUM(LEN(B7474:V7474))=0,"",IF(OR(OR(ISBLANK(F7474),SUM(LEN(C7474),LEN(D7474))=0),AND(NOT(E7474="Unknown"),ISBLANK(J7474)),AND(NOT(O7474="Unknown"),ISBLANK(R7474))),"Missing Information", INDEX(Table15[Entire Service Line Classification], MATCH(SUMIFS(Table15[Unique ID],Table15[System-Owned Portion],E7474,Table15[If Material Anything Other than "Lead" in Column E,Was Material Ever Previously Lead?],G7474,Table15[Customer-Owned Portion],O7474),Table15[Unique ID],0),0)))</f>
        <v/>
      </c>
      <c r="X7474"/>
    </row>
    <row r="7475" spans="2:24" x14ac:dyDescent="0.25">
      <c r="B7475" s="146"/>
      <c r="C7475" s="31"/>
      <c r="D7475" s="31"/>
      <c r="E7475" s="44"/>
      <c r="F7475" s="43"/>
      <c r="G7475" s="84"/>
      <c r="H7475" s="31"/>
      <c r="I7475" s="208"/>
      <c r="J7475" s="84"/>
      <c r="K7475" s="31"/>
      <c r="L7475" s="31"/>
      <c r="M7475" s="169"/>
      <c r="N7475" s="148"/>
      <c r="O7475" s="106"/>
      <c r="P7475" s="43"/>
      <c r="Q7475" s="31"/>
      <c r="R7475" s="84"/>
      <c r="S7475" s="31"/>
      <c r="T7475" s="31"/>
      <c r="U7475" s="169"/>
      <c r="V7475" s="150"/>
      <c r="W7475" s="141" t="str" cm="1">
        <f t="array" ref="W7475">IF(SUM(LEN(B7475:V7475))=0,"",IF(OR(OR(ISBLANK(F7475),SUM(LEN(C7475),LEN(D7475))=0),AND(NOT(E7475="Unknown"),ISBLANK(J7475)),AND(NOT(O7475="Unknown"),ISBLANK(R7475))),"Missing Information", INDEX(Table15[Entire Service Line Classification], MATCH(SUMIFS(Table15[Unique ID],Table15[System-Owned Portion],E7475,Table15[If Material Anything Other than "Lead" in Column E,Was Material Ever Previously Lead?],G7475,Table15[Customer-Owned Portion],O7475),Table15[Unique ID],0),0)))</f>
        <v/>
      </c>
      <c r="X7475"/>
    </row>
    <row r="7476" spans="2:24" x14ac:dyDescent="0.25">
      <c r="B7476" s="146"/>
      <c r="C7476" s="31"/>
      <c r="D7476" s="31"/>
      <c r="E7476" s="44"/>
      <c r="F7476" s="43"/>
      <c r="G7476" s="84"/>
      <c r="H7476" s="31"/>
      <c r="I7476" s="208"/>
      <c r="J7476" s="84"/>
      <c r="K7476" s="31"/>
      <c r="L7476" s="31"/>
      <c r="M7476" s="169"/>
      <c r="N7476" s="148"/>
      <c r="O7476" s="106"/>
      <c r="P7476" s="43"/>
      <c r="Q7476" s="31"/>
      <c r="R7476" s="84"/>
      <c r="S7476" s="31"/>
      <c r="T7476" s="31"/>
      <c r="U7476" s="169"/>
      <c r="V7476" s="150"/>
      <c r="W7476" s="141" t="str" cm="1">
        <f t="array" ref="W7476">IF(SUM(LEN(B7476:V7476))=0,"",IF(OR(OR(ISBLANK(F7476),SUM(LEN(C7476),LEN(D7476))=0),AND(NOT(E7476="Unknown"),ISBLANK(J7476)),AND(NOT(O7476="Unknown"),ISBLANK(R7476))),"Missing Information", INDEX(Table15[Entire Service Line Classification], MATCH(SUMIFS(Table15[Unique ID],Table15[System-Owned Portion],E7476,Table15[If Material Anything Other than "Lead" in Column E,Was Material Ever Previously Lead?],G7476,Table15[Customer-Owned Portion],O7476),Table15[Unique ID],0),0)))</f>
        <v/>
      </c>
      <c r="X7476"/>
    </row>
    <row r="7477" spans="2:24" x14ac:dyDescent="0.25">
      <c r="B7477" s="146"/>
      <c r="C7477" s="31"/>
      <c r="D7477" s="31"/>
      <c r="E7477" s="44"/>
      <c r="F7477" s="43"/>
      <c r="G7477" s="84"/>
      <c r="H7477" s="31"/>
      <c r="I7477" s="208"/>
      <c r="J7477" s="84"/>
      <c r="K7477" s="31"/>
      <c r="L7477" s="31"/>
      <c r="M7477" s="169"/>
      <c r="N7477" s="148"/>
      <c r="O7477" s="106"/>
      <c r="P7477" s="43"/>
      <c r="Q7477" s="31"/>
      <c r="R7477" s="84"/>
      <c r="S7477" s="31"/>
      <c r="T7477" s="31"/>
      <c r="U7477" s="169"/>
      <c r="V7477" s="150"/>
      <c r="W7477" s="141" t="str" cm="1">
        <f t="array" ref="W7477">IF(SUM(LEN(B7477:V7477))=0,"",IF(OR(OR(ISBLANK(F7477),SUM(LEN(C7477),LEN(D7477))=0),AND(NOT(E7477="Unknown"),ISBLANK(J7477)),AND(NOT(O7477="Unknown"),ISBLANK(R7477))),"Missing Information", INDEX(Table15[Entire Service Line Classification], MATCH(SUMIFS(Table15[Unique ID],Table15[System-Owned Portion],E7477,Table15[If Material Anything Other than "Lead" in Column E,Was Material Ever Previously Lead?],G7477,Table15[Customer-Owned Portion],O7477),Table15[Unique ID],0),0)))</f>
        <v/>
      </c>
      <c r="X7477"/>
    </row>
    <row r="7478" spans="2:24" x14ac:dyDescent="0.25">
      <c r="B7478" s="146"/>
      <c r="C7478" s="31"/>
      <c r="D7478" s="31"/>
      <c r="E7478" s="44"/>
      <c r="F7478" s="43"/>
      <c r="G7478" s="84"/>
      <c r="H7478" s="31"/>
      <c r="I7478" s="208"/>
      <c r="J7478" s="84"/>
      <c r="K7478" s="31"/>
      <c r="L7478" s="31"/>
      <c r="M7478" s="169"/>
      <c r="N7478" s="148"/>
      <c r="O7478" s="106"/>
      <c r="P7478" s="43"/>
      <c r="Q7478" s="31"/>
      <c r="R7478" s="84"/>
      <c r="S7478" s="31"/>
      <c r="T7478" s="31"/>
      <c r="U7478" s="169"/>
      <c r="V7478" s="150"/>
      <c r="W7478" s="141" t="str" cm="1">
        <f t="array" ref="W7478">IF(SUM(LEN(B7478:V7478))=0,"",IF(OR(OR(ISBLANK(F7478),SUM(LEN(C7478),LEN(D7478))=0),AND(NOT(E7478="Unknown"),ISBLANK(J7478)),AND(NOT(O7478="Unknown"),ISBLANK(R7478))),"Missing Information", INDEX(Table15[Entire Service Line Classification], MATCH(SUMIFS(Table15[Unique ID],Table15[System-Owned Portion],E7478,Table15[If Material Anything Other than "Lead" in Column E,Was Material Ever Previously Lead?],G7478,Table15[Customer-Owned Portion],O7478),Table15[Unique ID],0),0)))</f>
        <v/>
      </c>
      <c r="X7478"/>
    </row>
    <row r="7479" spans="2:24" x14ac:dyDescent="0.25">
      <c r="B7479" s="146"/>
      <c r="C7479" s="31"/>
      <c r="D7479" s="31"/>
      <c r="E7479" s="44"/>
      <c r="F7479" s="43"/>
      <c r="G7479" s="84"/>
      <c r="H7479" s="31"/>
      <c r="I7479" s="208"/>
      <c r="J7479" s="84"/>
      <c r="K7479" s="31"/>
      <c r="L7479" s="31"/>
      <c r="M7479" s="169"/>
      <c r="N7479" s="148"/>
      <c r="O7479" s="106"/>
      <c r="P7479" s="43"/>
      <c r="Q7479" s="31"/>
      <c r="R7479" s="84"/>
      <c r="S7479" s="31"/>
      <c r="T7479" s="31"/>
      <c r="U7479" s="169"/>
      <c r="V7479" s="150"/>
      <c r="W7479" s="141" t="str" cm="1">
        <f t="array" ref="W7479">IF(SUM(LEN(B7479:V7479))=0,"",IF(OR(OR(ISBLANK(F7479),SUM(LEN(C7479),LEN(D7479))=0),AND(NOT(E7479="Unknown"),ISBLANK(J7479)),AND(NOT(O7479="Unknown"),ISBLANK(R7479))),"Missing Information", INDEX(Table15[Entire Service Line Classification], MATCH(SUMIFS(Table15[Unique ID],Table15[System-Owned Portion],E7479,Table15[If Material Anything Other than "Lead" in Column E,Was Material Ever Previously Lead?],G7479,Table15[Customer-Owned Portion],O7479),Table15[Unique ID],0),0)))</f>
        <v/>
      </c>
      <c r="X7479"/>
    </row>
    <row r="7480" spans="2:24" x14ac:dyDescent="0.25">
      <c r="B7480" s="146"/>
      <c r="C7480" s="31"/>
      <c r="D7480" s="31"/>
      <c r="E7480" s="44"/>
      <c r="F7480" s="43"/>
      <c r="G7480" s="84"/>
      <c r="H7480" s="31"/>
      <c r="I7480" s="208"/>
      <c r="J7480" s="84"/>
      <c r="K7480" s="31"/>
      <c r="L7480" s="31"/>
      <c r="M7480" s="169"/>
      <c r="N7480" s="148"/>
      <c r="O7480" s="106"/>
      <c r="P7480" s="43"/>
      <c r="Q7480" s="31"/>
      <c r="R7480" s="84"/>
      <c r="S7480" s="31"/>
      <c r="T7480" s="31"/>
      <c r="U7480" s="169"/>
      <c r="V7480" s="150"/>
      <c r="W7480" s="141" t="str" cm="1">
        <f t="array" ref="W7480">IF(SUM(LEN(B7480:V7480))=0,"",IF(OR(OR(ISBLANK(F7480),SUM(LEN(C7480),LEN(D7480))=0),AND(NOT(E7480="Unknown"),ISBLANK(J7480)),AND(NOT(O7480="Unknown"),ISBLANK(R7480))),"Missing Information", INDEX(Table15[Entire Service Line Classification], MATCH(SUMIFS(Table15[Unique ID],Table15[System-Owned Portion],E7480,Table15[If Material Anything Other than "Lead" in Column E,Was Material Ever Previously Lead?],G7480,Table15[Customer-Owned Portion],O7480),Table15[Unique ID],0),0)))</f>
        <v/>
      </c>
      <c r="X7480"/>
    </row>
    <row r="7481" spans="2:24" x14ac:dyDescent="0.25">
      <c r="B7481" s="146"/>
      <c r="C7481" s="31"/>
      <c r="D7481" s="31"/>
      <c r="E7481" s="44"/>
      <c r="F7481" s="43"/>
      <c r="G7481" s="84"/>
      <c r="H7481" s="31"/>
      <c r="I7481" s="208"/>
      <c r="J7481" s="84"/>
      <c r="K7481" s="31"/>
      <c r="L7481" s="31"/>
      <c r="M7481" s="169"/>
      <c r="N7481" s="148"/>
      <c r="O7481" s="106"/>
      <c r="P7481" s="43"/>
      <c r="Q7481" s="31"/>
      <c r="R7481" s="84"/>
      <c r="S7481" s="31"/>
      <c r="T7481" s="31"/>
      <c r="U7481" s="169"/>
      <c r="V7481" s="150"/>
      <c r="W7481" s="141" t="str" cm="1">
        <f t="array" ref="W7481">IF(SUM(LEN(B7481:V7481))=0,"",IF(OR(OR(ISBLANK(F7481),SUM(LEN(C7481),LEN(D7481))=0),AND(NOT(E7481="Unknown"),ISBLANK(J7481)),AND(NOT(O7481="Unknown"),ISBLANK(R7481))),"Missing Information", INDEX(Table15[Entire Service Line Classification], MATCH(SUMIFS(Table15[Unique ID],Table15[System-Owned Portion],E7481,Table15[If Material Anything Other than "Lead" in Column E,Was Material Ever Previously Lead?],G7481,Table15[Customer-Owned Portion],O7481),Table15[Unique ID],0),0)))</f>
        <v/>
      </c>
      <c r="X7481"/>
    </row>
    <row r="7482" spans="2:24" x14ac:dyDescent="0.25">
      <c r="B7482" s="146"/>
      <c r="C7482" s="31"/>
      <c r="D7482" s="31"/>
      <c r="E7482" s="44"/>
      <c r="F7482" s="43"/>
      <c r="G7482" s="84"/>
      <c r="H7482" s="31"/>
      <c r="I7482" s="208"/>
      <c r="J7482" s="84"/>
      <c r="K7482" s="31"/>
      <c r="L7482" s="31"/>
      <c r="M7482" s="169"/>
      <c r="N7482" s="148"/>
      <c r="O7482" s="106"/>
      <c r="P7482" s="43"/>
      <c r="Q7482" s="31"/>
      <c r="R7482" s="84"/>
      <c r="S7482" s="31"/>
      <c r="T7482" s="31"/>
      <c r="U7482" s="169"/>
      <c r="V7482" s="150"/>
      <c r="W7482" s="141" t="str" cm="1">
        <f t="array" ref="W7482">IF(SUM(LEN(B7482:V7482))=0,"",IF(OR(OR(ISBLANK(F7482),SUM(LEN(C7482),LEN(D7482))=0),AND(NOT(E7482="Unknown"),ISBLANK(J7482)),AND(NOT(O7482="Unknown"),ISBLANK(R7482))),"Missing Information", INDEX(Table15[Entire Service Line Classification], MATCH(SUMIFS(Table15[Unique ID],Table15[System-Owned Portion],E7482,Table15[If Material Anything Other than "Lead" in Column E,Was Material Ever Previously Lead?],G7482,Table15[Customer-Owned Portion],O7482),Table15[Unique ID],0),0)))</f>
        <v/>
      </c>
      <c r="X7482"/>
    </row>
    <row r="7483" spans="2:24" x14ac:dyDescent="0.25">
      <c r="B7483" s="146"/>
      <c r="C7483" s="31"/>
      <c r="D7483" s="31"/>
      <c r="E7483" s="44"/>
      <c r="F7483" s="43"/>
      <c r="G7483" s="84"/>
      <c r="H7483" s="31"/>
      <c r="I7483" s="208"/>
      <c r="J7483" s="84"/>
      <c r="K7483" s="31"/>
      <c r="L7483" s="31"/>
      <c r="M7483" s="169"/>
      <c r="N7483" s="148"/>
      <c r="O7483" s="106"/>
      <c r="P7483" s="43"/>
      <c r="Q7483" s="31"/>
      <c r="R7483" s="84"/>
      <c r="S7483" s="31"/>
      <c r="T7483" s="31"/>
      <c r="U7483" s="169"/>
      <c r="V7483" s="150"/>
      <c r="W7483" s="141" t="str" cm="1">
        <f t="array" ref="W7483">IF(SUM(LEN(B7483:V7483))=0,"",IF(OR(OR(ISBLANK(F7483),SUM(LEN(C7483),LEN(D7483))=0),AND(NOT(E7483="Unknown"),ISBLANK(J7483)),AND(NOT(O7483="Unknown"),ISBLANK(R7483))),"Missing Information", INDEX(Table15[Entire Service Line Classification], MATCH(SUMIFS(Table15[Unique ID],Table15[System-Owned Portion],E7483,Table15[If Material Anything Other than "Lead" in Column E,Was Material Ever Previously Lead?],G7483,Table15[Customer-Owned Portion],O7483),Table15[Unique ID],0),0)))</f>
        <v/>
      </c>
      <c r="X7483"/>
    </row>
    <row r="7484" spans="2:24" x14ac:dyDescent="0.25">
      <c r="B7484" s="146"/>
      <c r="C7484" s="31"/>
      <c r="D7484" s="31"/>
      <c r="E7484" s="44"/>
      <c r="F7484" s="43"/>
      <c r="G7484" s="84"/>
      <c r="H7484" s="31"/>
      <c r="I7484" s="208"/>
      <c r="J7484" s="84"/>
      <c r="K7484" s="31"/>
      <c r="L7484" s="31"/>
      <c r="M7484" s="169"/>
      <c r="N7484" s="148"/>
      <c r="O7484" s="106"/>
      <c r="P7484" s="43"/>
      <c r="Q7484" s="31"/>
      <c r="R7484" s="84"/>
      <c r="S7484" s="31"/>
      <c r="T7484" s="31"/>
      <c r="U7484" s="169"/>
      <c r="V7484" s="150"/>
      <c r="W7484" s="141" t="str" cm="1">
        <f t="array" ref="W7484">IF(SUM(LEN(B7484:V7484))=0,"",IF(OR(OR(ISBLANK(F7484),SUM(LEN(C7484),LEN(D7484))=0),AND(NOT(E7484="Unknown"),ISBLANK(J7484)),AND(NOT(O7484="Unknown"),ISBLANK(R7484))),"Missing Information", INDEX(Table15[Entire Service Line Classification], MATCH(SUMIFS(Table15[Unique ID],Table15[System-Owned Portion],E7484,Table15[If Material Anything Other than "Lead" in Column E,Was Material Ever Previously Lead?],G7484,Table15[Customer-Owned Portion],O7484),Table15[Unique ID],0),0)))</f>
        <v/>
      </c>
      <c r="X7484"/>
    </row>
    <row r="7485" spans="2:24" x14ac:dyDescent="0.25">
      <c r="B7485" s="146"/>
      <c r="C7485" s="31"/>
      <c r="D7485" s="31"/>
      <c r="E7485" s="44"/>
      <c r="F7485" s="43"/>
      <c r="G7485" s="84"/>
      <c r="H7485" s="31"/>
      <c r="I7485" s="208"/>
      <c r="J7485" s="84"/>
      <c r="K7485" s="31"/>
      <c r="L7485" s="31"/>
      <c r="M7485" s="169"/>
      <c r="N7485" s="148"/>
      <c r="O7485" s="106"/>
      <c r="P7485" s="43"/>
      <c r="Q7485" s="31"/>
      <c r="R7485" s="84"/>
      <c r="S7485" s="31"/>
      <c r="T7485" s="31"/>
      <c r="U7485" s="169"/>
      <c r="V7485" s="150"/>
      <c r="W7485" s="141" t="str" cm="1">
        <f t="array" ref="W7485">IF(SUM(LEN(B7485:V7485))=0,"",IF(OR(OR(ISBLANK(F7485),SUM(LEN(C7485),LEN(D7485))=0),AND(NOT(E7485="Unknown"),ISBLANK(J7485)),AND(NOT(O7485="Unknown"),ISBLANK(R7485))),"Missing Information", INDEX(Table15[Entire Service Line Classification], MATCH(SUMIFS(Table15[Unique ID],Table15[System-Owned Portion],E7485,Table15[If Material Anything Other than "Lead" in Column E,Was Material Ever Previously Lead?],G7485,Table15[Customer-Owned Portion],O7485),Table15[Unique ID],0),0)))</f>
        <v/>
      </c>
      <c r="X7485"/>
    </row>
    <row r="7486" spans="2:24" x14ac:dyDescent="0.25">
      <c r="B7486" s="146"/>
      <c r="C7486" s="31"/>
      <c r="D7486" s="31"/>
      <c r="E7486" s="44"/>
      <c r="F7486" s="43"/>
      <c r="G7486" s="84"/>
      <c r="H7486" s="31"/>
      <c r="I7486" s="208"/>
      <c r="J7486" s="84"/>
      <c r="K7486" s="31"/>
      <c r="L7486" s="31"/>
      <c r="M7486" s="169"/>
      <c r="N7486" s="148"/>
      <c r="O7486" s="106"/>
      <c r="P7486" s="43"/>
      <c r="Q7486" s="31"/>
      <c r="R7486" s="84"/>
      <c r="S7486" s="31"/>
      <c r="T7486" s="31"/>
      <c r="U7486" s="169"/>
      <c r="V7486" s="150"/>
      <c r="W7486" s="141" t="str" cm="1">
        <f t="array" ref="W7486">IF(SUM(LEN(B7486:V7486))=0,"",IF(OR(OR(ISBLANK(F7486),SUM(LEN(C7486),LEN(D7486))=0),AND(NOT(E7486="Unknown"),ISBLANK(J7486)),AND(NOT(O7486="Unknown"),ISBLANK(R7486))),"Missing Information", INDEX(Table15[Entire Service Line Classification], MATCH(SUMIFS(Table15[Unique ID],Table15[System-Owned Portion],E7486,Table15[If Material Anything Other than "Lead" in Column E,Was Material Ever Previously Lead?],G7486,Table15[Customer-Owned Portion],O7486),Table15[Unique ID],0),0)))</f>
        <v/>
      </c>
      <c r="X7486"/>
    </row>
    <row r="7487" spans="2:24" x14ac:dyDescent="0.25">
      <c r="B7487" s="146"/>
      <c r="C7487" s="31"/>
      <c r="D7487" s="31"/>
      <c r="E7487" s="44"/>
      <c r="F7487" s="43"/>
      <c r="G7487" s="84"/>
      <c r="H7487" s="31"/>
      <c r="I7487" s="208"/>
      <c r="J7487" s="84"/>
      <c r="K7487" s="31"/>
      <c r="L7487" s="31"/>
      <c r="M7487" s="169"/>
      <c r="N7487" s="148"/>
      <c r="O7487" s="106"/>
      <c r="P7487" s="43"/>
      <c r="Q7487" s="31"/>
      <c r="R7487" s="84"/>
      <c r="S7487" s="31"/>
      <c r="T7487" s="31"/>
      <c r="U7487" s="169"/>
      <c r="V7487" s="150"/>
      <c r="W7487" s="141" t="str" cm="1">
        <f t="array" ref="W7487">IF(SUM(LEN(B7487:V7487))=0,"",IF(OR(OR(ISBLANK(F7487),SUM(LEN(C7487),LEN(D7487))=0),AND(NOT(E7487="Unknown"),ISBLANK(J7487)),AND(NOT(O7487="Unknown"),ISBLANK(R7487))),"Missing Information", INDEX(Table15[Entire Service Line Classification], MATCH(SUMIFS(Table15[Unique ID],Table15[System-Owned Portion],E7487,Table15[If Material Anything Other than "Lead" in Column E,Was Material Ever Previously Lead?],G7487,Table15[Customer-Owned Portion],O7487),Table15[Unique ID],0),0)))</f>
        <v/>
      </c>
      <c r="X7487"/>
    </row>
    <row r="7488" spans="2:24" x14ac:dyDescent="0.25">
      <c r="B7488" s="146"/>
      <c r="C7488" s="31"/>
      <c r="D7488" s="31"/>
      <c r="E7488" s="44"/>
      <c r="F7488" s="43"/>
      <c r="G7488" s="84"/>
      <c r="H7488" s="31"/>
      <c r="I7488" s="208"/>
      <c r="J7488" s="84"/>
      <c r="K7488" s="31"/>
      <c r="L7488" s="31"/>
      <c r="M7488" s="169"/>
      <c r="N7488" s="148"/>
      <c r="O7488" s="106"/>
      <c r="P7488" s="43"/>
      <c r="Q7488" s="31"/>
      <c r="R7488" s="84"/>
      <c r="S7488" s="31"/>
      <c r="T7488" s="31"/>
      <c r="U7488" s="169"/>
      <c r="V7488" s="150"/>
      <c r="W7488" s="141" t="str" cm="1">
        <f t="array" ref="W7488">IF(SUM(LEN(B7488:V7488))=0,"",IF(OR(OR(ISBLANK(F7488),SUM(LEN(C7488),LEN(D7488))=0),AND(NOT(E7488="Unknown"),ISBLANK(J7488)),AND(NOT(O7488="Unknown"),ISBLANK(R7488))),"Missing Information", INDEX(Table15[Entire Service Line Classification], MATCH(SUMIFS(Table15[Unique ID],Table15[System-Owned Portion],E7488,Table15[If Material Anything Other than "Lead" in Column E,Was Material Ever Previously Lead?],G7488,Table15[Customer-Owned Portion],O7488),Table15[Unique ID],0),0)))</f>
        <v/>
      </c>
      <c r="X7488"/>
    </row>
    <row r="7489" spans="2:24" x14ac:dyDescent="0.25">
      <c r="B7489" s="146"/>
      <c r="C7489" s="31"/>
      <c r="D7489" s="31"/>
      <c r="E7489" s="44"/>
      <c r="F7489" s="43"/>
      <c r="G7489" s="84"/>
      <c r="H7489" s="31"/>
      <c r="I7489" s="208"/>
      <c r="J7489" s="84"/>
      <c r="K7489" s="31"/>
      <c r="L7489" s="31"/>
      <c r="M7489" s="169"/>
      <c r="N7489" s="148"/>
      <c r="O7489" s="106"/>
      <c r="P7489" s="43"/>
      <c r="Q7489" s="31"/>
      <c r="R7489" s="84"/>
      <c r="S7489" s="31"/>
      <c r="T7489" s="31"/>
      <c r="U7489" s="169"/>
      <c r="V7489" s="150"/>
      <c r="W7489" s="141" t="str" cm="1">
        <f t="array" ref="W7489">IF(SUM(LEN(B7489:V7489))=0,"",IF(OR(OR(ISBLANK(F7489),SUM(LEN(C7489),LEN(D7489))=0),AND(NOT(E7489="Unknown"),ISBLANK(J7489)),AND(NOT(O7489="Unknown"),ISBLANK(R7489))),"Missing Information", INDEX(Table15[Entire Service Line Classification], MATCH(SUMIFS(Table15[Unique ID],Table15[System-Owned Portion],E7489,Table15[If Material Anything Other than "Lead" in Column E,Was Material Ever Previously Lead?],G7489,Table15[Customer-Owned Portion],O7489),Table15[Unique ID],0),0)))</f>
        <v/>
      </c>
      <c r="X7489"/>
    </row>
    <row r="7490" spans="2:24" x14ac:dyDescent="0.25">
      <c r="B7490" s="146"/>
      <c r="C7490" s="31"/>
      <c r="D7490" s="31"/>
      <c r="E7490" s="44"/>
      <c r="F7490" s="43"/>
      <c r="G7490" s="84"/>
      <c r="H7490" s="31"/>
      <c r="I7490" s="208"/>
      <c r="J7490" s="84"/>
      <c r="K7490" s="31"/>
      <c r="L7490" s="31"/>
      <c r="M7490" s="169"/>
      <c r="N7490" s="148"/>
      <c r="O7490" s="106"/>
      <c r="P7490" s="43"/>
      <c r="Q7490" s="31"/>
      <c r="R7490" s="84"/>
      <c r="S7490" s="31"/>
      <c r="T7490" s="31"/>
      <c r="U7490" s="169"/>
      <c r="V7490" s="150"/>
      <c r="W7490" s="141" t="str" cm="1">
        <f t="array" ref="W7490">IF(SUM(LEN(B7490:V7490))=0,"",IF(OR(OR(ISBLANK(F7490),SUM(LEN(C7490),LEN(D7490))=0),AND(NOT(E7490="Unknown"),ISBLANK(J7490)),AND(NOT(O7490="Unknown"),ISBLANK(R7490))),"Missing Information", INDEX(Table15[Entire Service Line Classification], MATCH(SUMIFS(Table15[Unique ID],Table15[System-Owned Portion],E7490,Table15[If Material Anything Other than "Lead" in Column E,Was Material Ever Previously Lead?],G7490,Table15[Customer-Owned Portion],O7490),Table15[Unique ID],0),0)))</f>
        <v/>
      </c>
      <c r="X7490"/>
    </row>
    <row r="7491" spans="2:24" x14ac:dyDescent="0.25">
      <c r="B7491" s="146"/>
      <c r="C7491" s="31"/>
      <c r="D7491" s="31"/>
      <c r="E7491" s="44"/>
      <c r="F7491" s="43"/>
      <c r="G7491" s="84"/>
      <c r="H7491" s="31"/>
      <c r="I7491" s="208"/>
      <c r="J7491" s="84"/>
      <c r="K7491" s="31"/>
      <c r="L7491" s="31"/>
      <c r="M7491" s="169"/>
      <c r="N7491" s="148"/>
      <c r="O7491" s="106"/>
      <c r="P7491" s="43"/>
      <c r="Q7491" s="31"/>
      <c r="R7491" s="84"/>
      <c r="S7491" s="31"/>
      <c r="T7491" s="31"/>
      <c r="U7491" s="169"/>
      <c r="V7491" s="150"/>
      <c r="W7491" s="141" t="str" cm="1">
        <f t="array" ref="W7491">IF(SUM(LEN(B7491:V7491))=0,"",IF(OR(OR(ISBLANK(F7491),SUM(LEN(C7491),LEN(D7491))=0),AND(NOT(E7491="Unknown"),ISBLANK(J7491)),AND(NOT(O7491="Unknown"),ISBLANK(R7491))),"Missing Information", INDEX(Table15[Entire Service Line Classification], MATCH(SUMIFS(Table15[Unique ID],Table15[System-Owned Portion],E7491,Table15[If Material Anything Other than "Lead" in Column E,Was Material Ever Previously Lead?],G7491,Table15[Customer-Owned Portion],O7491),Table15[Unique ID],0),0)))</f>
        <v/>
      </c>
      <c r="X7491"/>
    </row>
    <row r="7492" spans="2:24" x14ac:dyDescent="0.25">
      <c r="B7492" s="146"/>
      <c r="C7492" s="31"/>
      <c r="D7492" s="31"/>
      <c r="E7492" s="44"/>
      <c r="F7492" s="43"/>
      <c r="G7492" s="84"/>
      <c r="H7492" s="31"/>
      <c r="I7492" s="208"/>
      <c r="J7492" s="84"/>
      <c r="K7492" s="31"/>
      <c r="L7492" s="31"/>
      <c r="M7492" s="169"/>
      <c r="N7492" s="148"/>
      <c r="O7492" s="106"/>
      <c r="P7492" s="43"/>
      <c r="Q7492" s="31"/>
      <c r="R7492" s="84"/>
      <c r="S7492" s="31"/>
      <c r="T7492" s="31"/>
      <c r="U7492" s="169"/>
      <c r="V7492" s="150"/>
      <c r="W7492" s="141" t="str" cm="1">
        <f t="array" ref="W7492">IF(SUM(LEN(B7492:V7492))=0,"",IF(OR(OR(ISBLANK(F7492),SUM(LEN(C7492),LEN(D7492))=0),AND(NOT(E7492="Unknown"),ISBLANK(J7492)),AND(NOT(O7492="Unknown"),ISBLANK(R7492))),"Missing Information", INDEX(Table15[Entire Service Line Classification], MATCH(SUMIFS(Table15[Unique ID],Table15[System-Owned Portion],E7492,Table15[If Material Anything Other than "Lead" in Column E,Was Material Ever Previously Lead?],G7492,Table15[Customer-Owned Portion],O7492),Table15[Unique ID],0),0)))</f>
        <v/>
      </c>
      <c r="X7492"/>
    </row>
    <row r="7493" spans="2:24" x14ac:dyDescent="0.25">
      <c r="B7493" s="146"/>
      <c r="C7493" s="31"/>
      <c r="D7493" s="31"/>
      <c r="E7493" s="44"/>
      <c r="F7493" s="43"/>
      <c r="G7493" s="84"/>
      <c r="H7493" s="31"/>
      <c r="I7493" s="208"/>
      <c r="J7493" s="84"/>
      <c r="K7493" s="31"/>
      <c r="L7493" s="31"/>
      <c r="M7493" s="169"/>
      <c r="N7493" s="148"/>
      <c r="O7493" s="106"/>
      <c r="P7493" s="43"/>
      <c r="Q7493" s="31"/>
      <c r="R7493" s="84"/>
      <c r="S7493" s="31"/>
      <c r="T7493" s="31"/>
      <c r="U7493" s="169"/>
      <c r="V7493" s="150"/>
      <c r="W7493" s="141" t="str" cm="1">
        <f t="array" ref="W7493">IF(SUM(LEN(B7493:V7493))=0,"",IF(OR(OR(ISBLANK(F7493),SUM(LEN(C7493),LEN(D7493))=0),AND(NOT(E7493="Unknown"),ISBLANK(J7493)),AND(NOT(O7493="Unknown"),ISBLANK(R7493))),"Missing Information", INDEX(Table15[Entire Service Line Classification], MATCH(SUMIFS(Table15[Unique ID],Table15[System-Owned Portion],E7493,Table15[If Material Anything Other than "Lead" in Column E,Was Material Ever Previously Lead?],G7493,Table15[Customer-Owned Portion],O7493),Table15[Unique ID],0),0)))</f>
        <v/>
      </c>
      <c r="X7493"/>
    </row>
    <row r="7494" spans="2:24" x14ac:dyDescent="0.25">
      <c r="B7494" s="146"/>
      <c r="C7494" s="31"/>
      <c r="D7494" s="31"/>
      <c r="E7494" s="44"/>
      <c r="F7494" s="43"/>
      <c r="G7494" s="84"/>
      <c r="H7494" s="31"/>
      <c r="I7494" s="208"/>
      <c r="J7494" s="84"/>
      <c r="K7494" s="31"/>
      <c r="L7494" s="31"/>
      <c r="M7494" s="169"/>
      <c r="N7494" s="148"/>
      <c r="O7494" s="106"/>
      <c r="P7494" s="43"/>
      <c r="Q7494" s="31"/>
      <c r="R7494" s="84"/>
      <c r="S7494" s="31"/>
      <c r="T7494" s="31"/>
      <c r="U7494" s="169"/>
      <c r="V7494" s="150"/>
      <c r="W7494" s="141" t="str" cm="1">
        <f t="array" ref="W7494">IF(SUM(LEN(B7494:V7494))=0,"",IF(OR(OR(ISBLANK(F7494),SUM(LEN(C7494),LEN(D7494))=0),AND(NOT(E7494="Unknown"),ISBLANK(J7494)),AND(NOT(O7494="Unknown"),ISBLANK(R7494))),"Missing Information", INDEX(Table15[Entire Service Line Classification], MATCH(SUMIFS(Table15[Unique ID],Table15[System-Owned Portion],E7494,Table15[If Material Anything Other than "Lead" in Column E,Was Material Ever Previously Lead?],G7494,Table15[Customer-Owned Portion],O7494),Table15[Unique ID],0),0)))</f>
        <v/>
      </c>
      <c r="X7494"/>
    </row>
    <row r="7495" spans="2:24" x14ac:dyDescent="0.25">
      <c r="B7495" s="146"/>
      <c r="C7495" s="31"/>
      <c r="D7495" s="31"/>
      <c r="E7495" s="44"/>
      <c r="F7495" s="43"/>
      <c r="G7495" s="84"/>
      <c r="H7495" s="31"/>
      <c r="I7495" s="208"/>
      <c r="J7495" s="84"/>
      <c r="K7495" s="31"/>
      <c r="L7495" s="31"/>
      <c r="M7495" s="169"/>
      <c r="N7495" s="148"/>
      <c r="O7495" s="106"/>
      <c r="P7495" s="43"/>
      <c r="Q7495" s="31"/>
      <c r="R7495" s="84"/>
      <c r="S7495" s="31"/>
      <c r="T7495" s="31"/>
      <c r="U7495" s="169"/>
      <c r="V7495" s="150"/>
      <c r="W7495" s="141" t="str" cm="1">
        <f t="array" ref="W7495">IF(SUM(LEN(B7495:V7495))=0,"",IF(OR(OR(ISBLANK(F7495),SUM(LEN(C7495),LEN(D7495))=0),AND(NOT(E7495="Unknown"),ISBLANK(J7495)),AND(NOT(O7495="Unknown"),ISBLANK(R7495))),"Missing Information", INDEX(Table15[Entire Service Line Classification], MATCH(SUMIFS(Table15[Unique ID],Table15[System-Owned Portion],E7495,Table15[If Material Anything Other than "Lead" in Column E,Was Material Ever Previously Lead?],G7495,Table15[Customer-Owned Portion],O7495),Table15[Unique ID],0),0)))</f>
        <v/>
      </c>
      <c r="X7495"/>
    </row>
    <row r="7496" spans="2:24" x14ac:dyDescent="0.25">
      <c r="B7496" s="146"/>
      <c r="C7496" s="31"/>
      <c r="D7496" s="31"/>
      <c r="E7496" s="44"/>
      <c r="F7496" s="43"/>
      <c r="G7496" s="84"/>
      <c r="H7496" s="31"/>
      <c r="I7496" s="208"/>
      <c r="J7496" s="84"/>
      <c r="K7496" s="31"/>
      <c r="L7496" s="31"/>
      <c r="M7496" s="169"/>
      <c r="N7496" s="148"/>
      <c r="O7496" s="106"/>
      <c r="P7496" s="43"/>
      <c r="Q7496" s="31"/>
      <c r="R7496" s="84"/>
      <c r="S7496" s="31"/>
      <c r="T7496" s="31"/>
      <c r="U7496" s="169"/>
      <c r="V7496" s="150"/>
      <c r="W7496" s="141" t="str" cm="1">
        <f t="array" ref="W7496">IF(SUM(LEN(B7496:V7496))=0,"",IF(OR(OR(ISBLANK(F7496),SUM(LEN(C7496),LEN(D7496))=0),AND(NOT(E7496="Unknown"),ISBLANK(J7496)),AND(NOT(O7496="Unknown"),ISBLANK(R7496))),"Missing Information", INDEX(Table15[Entire Service Line Classification], MATCH(SUMIFS(Table15[Unique ID],Table15[System-Owned Portion],E7496,Table15[If Material Anything Other than "Lead" in Column E,Was Material Ever Previously Lead?],G7496,Table15[Customer-Owned Portion],O7496),Table15[Unique ID],0),0)))</f>
        <v/>
      </c>
      <c r="X7496"/>
    </row>
    <row r="7497" spans="2:24" x14ac:dyDescent="0.25">
      <c r="B7497" s="146"/>
      <c r="C7497" s="31"/>
      <c r="D7497" s="31"/>
      <c r="E7497" s="44"/>
      <c r="F7497" s="43"/>
      <c r="G7497" s="84"/>
      <c r="H7497" s="31"/>
      <c r="I7497" s="208"/>
      <c r="J7497" s="84"/>
      <c r="K7497" s="31"/>
      <c r="L7497" s="31"/>
      <c r="M7497" s="169"/>
      <c r="N7497" s="148"/>
      <c r="O7497" s="106"/>
      <c r="P7497" s="43"/>
      <c r="Q7497" s="31"/>
      <c r="R7497" s="84"/>
      <c r="S7497" s="31"/>
      <c r="T7497" s="31"/>
      <c r="U7497" s="169"/>
      <c r="V7497" s="150"/>
      <c r="W7497" s="141" t="str" cm="1">
        <f t="array" ref="W7497">IF(SUM(LEN(B7497:V7497))=0,"",IF(OR(OR(ISBLANK(F7497),SUM(LEN(C7497),LEN(D7497))=0),AND(NOT(E7497="Unknown"),ISBLANK(J7497)),AND(NOT(O7497="Unknown"),ISBLANK(R7497))),"Missing Information", INDEX(Table15[Entire Service Line Classification], MATCH(SUMIFS(Table15[Unique ID],Table15[System-Owned Portion],E7497,Table15[If Material Anything Other than "Lead" in Column E,Was Material Ever Previously Lead?],G7497,Table15[Customer-Owned Portion],O7497),Table15[Unique ID],0),0)))</f>
        <v/>
      </c>
      <c r="X7497"/>
    </row>
    <row r="7498" spans="2:24" x14ac:dyDescent="0.25">
      <c r="B7498" s="146"/>
      <c r="C7498" s="31"/>
      <c r="D7498" s="31"/>
      <c r="E7498" s="44"/>
      <c r="F7498" s="43"/>
      <c r="G7498" s="84"/>
      <c r="H7498" s="31"/>
      <c r="I7498" s="208"/>
      <c r="J7498" s="84"/>
      <c r="K7498" s="31"/>
      <c r="L7498" s="31"/>
      <c r="M7498" s="169"/>
      <c r="N7498" s="148"/>
      <c r="O7498" s="106"/>
      <c r="P7498" s="43"/>
      <c r="Q7498" s="31"/>
      <c r="R7498" s="84"/>
      <c r="S7498" s="31"/>
      <c r="T7498" s="31"/>
      <c r="U7498" s="169"/>
      <c r="V7498" s="150"/>
      <c r="W7498" s="141" t="str" cm="1">
        <f t="array" ref="W7498">IF(SUM(LEN(B7498:V7498))=0,"",IF(OR(OR(ISBLANK(F7498),SUM(LEN(C7498),LEN(D7498))=0),AND(NOT(E7498="Unknown"),ISBLANK(J7498)),AND(NOT(O7498="Unknown"),ISBLANK(R7498))),"Missing Information", INDEX(Table15[Entire Service Line Classification], MATCH(SUMIFS(Table15[Unique ID],Table15[System-Owned Portion],E7498,Table15[If Material Anything Other than "Lead" in Column E,Was Material Ever Previously Lead?],G7498,Table15[Customer-Owned Portion],O7498),Table15[Unique ID],0),0)))</f>
        <v/>
      </c>
      <c r="X7498"/>
    </row>
    <row r="7499" spans="2:24" x14ac:dyDescent="0.25">
      <c r="B7499" s="146"/>
      <c r="C7499" s="31"/>
      <c r="D7499" s="31"/>
      <c r="E7499" s="44"/>
      <c r="F7499" s="43"/>
      <c r="G7499" s="84"/>
      <c r="H7499" s="31"/>
      <c r="I7499" s="208"/>
      <c r="J7499" s="84"/>
      <c r="K7499" s="31"/>
      <c r="L7499" s="31"/>
      <c r="M7499" s="169"/>
      <c r="N7499" s="148"/>
      <c r="O7499" s="106"/>
      <c r="P7499" s="43"/>
      <c r="Q7499" s="31"/>
      <c r="R7499" s="84"/>
      <c r="S7499" s="31"/>
      <c r="T7499" s="31"/>
      <c r="U7499" s="169"/>
      <c r="V7499" s="150"/>
      <c r="W7499" s="141" t="str" cm="1">
        <f t="array" ref="W7499">IF(SUM(LEN(B7499:V7499))=0,"",IF(OR(OR(ISBLANK(F7499),SUM(LEN(C7499),LEN(D7499))=0),AND(NOT(E7499="Unknown"),ISBLANK(J7499)),AND(NOT(O7499="Unknown"),ISBLANK(R7499))),"Missing Information", INDEX(Table15[Entire Service Line Classification], MATCH(SUMIFS(Table15[Unique ID],Table15[System-Owned Portion],E7499,Table15[If Material Anything Other than "Lead" in Column E,Was Material Ever Previously Lead?],G7499,Table15[Customer-Owned Portion],O7499),Table15[Unique ID],0),0)))</f>
        <v/>
      </c>
      <c r="X7499"/>
    </row>
    <row r="7500" spans="2:24" x14ac:dyDescent="0.25">
      <c r="B7500" s="146"/>
      <c r="C7500" s="31"/>
      <c r="D7500" s="31"/>
      <c r="E7500" s="44"/>
      <c r="F7500" s="43"/>
      <c r="G7500" s="84"/>
      <c r="H7500" s="31"/>
      <c r="I7500" s="208"/>
      <c r="J7500" s="84"/>
      <c r="K7500" s="31"/>
      <c r="L7500" s="31"/>
      <c r="M7500" s="169"/>
      <c r="N7500" s="148"/>
      <c r="O7500" s="106"/>
      <c r="P7500" s="43"/>
      <c r="Q7500" s="31"/>
      <c r="R7500" s="84"/>
      <c r="S7500" s="31"/>
      <c r="T7500" s="31"/>
      <c r="U7500" s="169"/>
      <c r="V7500" s="150"/>
      <c r="W7500" s="141" t="str" cm="1">
        <f t="array" ref="W7500">IF(SUM(LEN(B7500:V7500))=0,"",IF(OR(OR(ISBLANK(F7500),SUM(LEN(C7500),LEN(D7500))=0),AND(NOT(E7500="Unknown"),ISBLANK(J7500)),AND(NOT(O7500="Unknown"),ISBLANK(R7500))),"Missing Information", INDEX(Table15[Entire Service Line Classification], MATCH(SUMIFS(Table15[Unique ID],Table15[System-Owned Portion],E7500,Table15[If Material Anything Other than "Lead" in Column E,Was Material Ever Previously Lead?],G7500,Table15[Customer-Owned Portion],O7500),Table15[Unique ID],0),0)))</f>
        <v/>
      </c>
      <c r="X7500"/>
    </row>
    <row r="7501" spans="2:24" x14ac:dyDescent="0.25">
      <c r="B7501" s="146"/>
      <c r="C7501" s="31"/>
      <c r="D7501" s="31"/>
      <c r="E7501" s="44"/>
      <c r="F7501" s="43"/>
      <c r="G7501" s="84"/>
      <c r="H7501" s="31"/>
      <c r="I7501" s="208"/>
      <c r="J7501" s="84"/>
      <c r="K7501" s="31"/>
      <c r="L7501" s="31"/>
      <c r="M7501" s="169"/>
      <c r="N7501" s="148"/>
      <c r="O7501" s="106"/>
      <c r="P7501" s="43"/>
      <c r="Q7501" s="31"/>
      <c r="R7501" s="84"/>
      <c r="S7501" s="31"/>
      <c r="T7501" s="31"/>
      <c r="U7501" s="169"/>
      <c r="V7501" s="150"/>
      <c r="W7501" s="141" t="str" cm="1">
        <f t="array" ref="W7501">IF(SUM(LEN(B7501:V7501))=0,"",IF(OR(OR(ISBLANK(F7501),SUM(LEN(C7501),LEN(D7501))=0),AND(NOT(E7501="Unknown"),ISBLANK(J7501)),AND(NOT(O7501="Unknown"),ISBLANK(R7501))),"Missing Information", INDEX(Table15[Entire Service Line Classification], MATCH(SUMIFS(Table15[Unique ID],Table15[System-Owned Portion],E7501,Table15[If Material Anything Other than "Lead" in Column E,Was Material Ever Previously Lead?],G7501,Table15[Customer-Owned Portion],O7501),Table15[Unique ID],0),0)))</f>
        <v/>
      </c>
      <c r="X7501"/>
    </row>
    <row r="7502" spans="2:24" x14ac:dyDescent="0.25">
      <c r="B7502" s="146"/>
      <c r="C7502" s="31"/>
      <c r="D7502" s="31"/>
      <c r="E7502" s="44"/>
      <c r="F7502" s="43"/>
      <c r="G7502" s="84"/>
      <c r="H7502" s="31"/>
      <c r="I7502" s="208"/>
      <c r="J7502" s="84"/>
      <c r="K7502" s="31"/>
      <c r="L7502" s="31"/>
      <c r="M7502" s="169"/>
      <c r="N7502" s="148"/>
      <c r="O7502" s="106"/>
      <c r="P7502" s="43"/>
      <c r="Q7502" s="31"/>
      <c r="R7502" s="84"/>
      <c r="S7502" s="31"/>
      <c r="T7502" s="31"/>
      <c r="U7502" s="169"/>
      <c r="V7502" s="150"/>
      <c r="W7502" s="141" t="str" cm="1">
        <f t="array" ref="W7502">IF(SUM(LEN(B7502:V7502))=0,"",IF(OR(OR(ISBLANK(F7502),SUM(LEN(C7502),LEN(D7502))=0),AND(NOT(E7502="Unknown"),ISBLANK(J7502)),AND(NOT(O7502="Unknown"),ISBLANK(R7502))),"Missing Information", INDEX(Table15[Entire Service Line Classification], MATCH(SUMIFS(Table15[Unique ID],Table15[System-Owned Portion],E7502,Table15[If Material Anything Other than "Lead" in Column E,Was Material Ever Previously Lead?],G7502,Table15[Customer-Owned Portion],O7502),Table15[Unique ID],0),0)))</f>
        <v/>
      </c>
      <c r="X7502"/>
    </row>
    <row r="7503" spans="2:24" x14ac:dyDescent="0.25">
      <c r="B7503" s="146"/>
      <c r="C7503" s="31"/>
      <c r="D7503" s="31"/>
      <c r="E7503" s="44"/>
      <c r="F7503" s="43"/>
      <c r="G7503" s="84"/>
      <c r="H7503" s="31"/>
      <c r="I7503" s="208"/>
      <c r="J7503" s="84"/>
      <c r="K7503" s="31"/>
      <c r="L7503" s="31"/>
      <c r="M7503" s="169"/>
      <c r="N7503" s="148"/>
      <c r="O7503" s="106"/>
      <c r="P7503" s="43"/>
      <c r="Q7503" s="31"/>
      <c r="R7503" s="84"/>
      <c r="S7503" s="31"/>
      <c r="T7503" s="31"/>
      <c r="U7503" s="169"/>
      <c r="V7503" s="150"/>
      <c r="W7503" s="141" t="str" cm="1">
        <f t="array" ref="W7503">IF(SUM(LEN(B7503:V7503))=0,"",IF(OR(OR(ISBLANK(F7503),SUM(LEN(C7503),LEN(D7503))=0),AND(NOT(E7503="Unknown"),ISBLANK(J7503)),AND(NOT(O7503="Unknown"),ISBLANK(R7503))),"Missing Information", INDEX(Table15[Entire Service Line Classification], MATCH(SUMIFS(Table15[Unique ID],Table15[System-Owned Portion],E7503,Table15[If Material Anything Other than "Lead" in Column E,Was Material Ever Previously Lead?],G7503,Table15[Customer-Owned Portion],O7503),Table15[Unique ID],0),0)))</f>
        <v/>
      </c>
      <c r="X7503"/>
    </row>
    <row r="7504" spans="2:24" x14ac:dyDescent="0.25">
      <c r="B7504" s="146"/>
      <c r="C7504" s="31"/>
      <c r="D7504" s="31"/>
      <c r="E7504" s="44"/>
      <c r="F7504" s="43"/>
      <c r="G7504" s="84"/>
      <c r="H7504" s="31"/>
      <c r="I7504" s="208"/>
      <c r="J7504" s="84"/>
      <c r="K7504" s="31"/>
      <c r="L7504" s="31"/>
      <c r="M7504" s="169"/>
      <c r="N7504" s="148"/>
      <c r="O7504" s="106"/>
      <c r="P7504" s="43"/>
      <c r="Q7504" s="31"/>
      <c r="R7504" s="84"/>
      <c r="S7504" s="31"/>
      <c r="T7504" s="31"/>
      <c r="U7504" s="169"/>
      <c r="V7504" s="150"/>
      <c r="W7504" s="141" t="str" cm="1">
        <f t="array" ref="W7504">IF(SUM(LEN(B7504:V7504))=0,"",IF(OR(OR(ISBLANK(F7504),SUM(LEN(C7504),LEN(D7504))=0),AND(NOT(E7504="Unknown"),ISBLANK(J7504)),AND(NOT(O7504="Unknown"),ISBLANK(R7504))),"Missing Information", INDEX(Table15[Entire Service Line Classification], MATCH(SUMIFS(Table15[Unique ID],Table15[System-Owned Portion],E7504,Table15[If Material Anything Other than "Lead" in Column E,Was Material Ever Previously Lead?],G7504,Table15[Customer-Owned Portion],O7504),Table15[Unique ID],0),0)))</f>
        <v/>
      </c>
      <c r="X7504"/>
    </row>
    <row r="7505" spans="2:24" x14ac:dyDescent="0.25">
      <c r="B7505" s="146"/>
      <c r="C7505" s="31"/>
      <c r="D7505" s="31"/>
      <c r="E7505" s="44"/>
      <c r="F7505" s="43"/>
      <c r="G7505" s="84"/>
      <c r="H7505" s="31"/>
      <c r="I7505" s="208"/>
      <c r="J7505" s="84"/>
      <c r="K7505" s="31"/>
      <c r="L7505" s="31"/>
      <c r="M7505" s="169"/>
      <c r="N7505" s="148"/>
      <c r="O7505" s="106"/>
      <c r="P7505" s="43"/>
      <c r="Q7505" s="31"/>
      <c r="R7505" s="84"/>
      <c r="S7505" s="31"/>
      <c r="T7505" s="31"/>
      <c r="U7505" s="169"/>
      <c r="V7505" s="150"/>
      <c r="W7505" s="141" t="str" cm="1">
        <f t="array" ref="W7505">IF(SUM(LEN(B7505:V7505))=0,"",IF(OR(OR(ISBLANK(F7505),SUM(LEN(C7505),LEN(D7505))=0),AND(NOT(E7505="Unknown"),ISBLANK(J7505)),AND(NOT(O7505="Unknown"),ISBLANK(R7505))),"Missing Information", INDEX(Table15[Entire Service Line Classification], MATCH(SUMIFS(Table15[Unique ID],Table15[System-Owned Portion],E7505,Table15[If Material Anything Other than "Lead" in Column E,Was Material Ever Previously Lead?],G7505,Table15[Customer-Owned Portion],O7505),Table15[Unique ID],0),0)))</f>
        <v/>
      </c>
      <c r="X7505"/>
    </row>
    <row r="7506" spans="2:24" x14ac:dyDescent="0.25">
      <c r="B7506" s="146"/>
      <c r="C7506" s="31"/>
      <c r="D7506" s="31"/>
      <c r="E7506" s="44"/>
      <c r="F7506" s="43"/>
      <c r="G7506" s="84"/>
      <c r="H7506" s="31"/>
      <c r="I7506" s="208"/>
      <c r="J7506" s="84"/>
      <c r="K7506" s="31"/>
      <c r="L7506" s="31"/>
      <c r="M7506" s="169"/>
      <c r="N7506" s="148"/>
      <c r="O7506" s="106"/>
      <c r="P7506" s="43"/>
      <c r="Q7506" s="31"/>
      <c r="R7506" s="84"/>
      <c r="S7506" s="31"/>
      <c r="T7506" s="31"/>
      <c r="U7506" s="169"/>
      <c r="V7506" s="150"/>
      <c r="W7506" s="141" t="str" cm="1">
        <f t="array" ref="W7506">IF(SUM(LEN(B7506:V7506))=0,"",IF(OR(OR(ISBLANK(F7506),SUM(LEN(C7506),LEN(D7506))=0),AND(NOT(E7506="Unknown"),ISBLANK(J7506)),AND(NOT(O7506="Unknown"),ISBLANK(R7506))),"Missing Information", INDEX(Table15[Entire Service Line Classification], MATCH(SUMIFS(Table15[Unique ID],Table15[System-Owned Portion],E7506,Table15[If Material Anything Other than "Lead" in Column E,Was Material Ever Previously Lead?],G7506,Table15[Customer-Owned Portion],O7506),Table15[Unique ID],0),0)))</f>
        <v/>
      </c>
      <c r="X7506"/>
    </row>
    <row r="7507" spans="2:24" x14ac:dyDescent="0.25">
      <c r="B7507" s="146"/>
      <c r="C7507" s="31"/>
      <c r="D7507" s="31"/>
      <c r="E7507" s="44"/>
      <c r="F7507" s="43"/>
      <c r="G7507" s="84"/>
      <c r="H7507" s="31"/>
      <c r="I7507" s="208"/>
      <c r="J7507" s="84"/>
      <c r="K7507" s="31"/>
      <c r="L7507" s="31"/>
      <c r="M7507" s="169"/>
      <c r="N7507" s="148"/>
      <c r="O7507" s="106"/>
      <c r="P7507" s="43"/>
      <c r="Q7507" s="31"/>
      <c r="R7507" s="84"/>
      <c r="S7507" s="31"/>
      <c r="T7507" s="31"/>
      <c r="U7507" s="169"/>
      <c r="V7507" s="150"/>
      <c r="W7507" s="141" t="str" cm="1">
        <f t="array" ref="W7507">IF(SUM(LEN(B7507:V7507))=0,"",IF(OR(OR(ISBLANK(F7507),SUM(LEN(C7507),LEN(D7507))=0),AND(NOT(E7507="Unknown"),ISBLANK(J7507)),AND(NOT(O7507="Unknown"),ISBLANK(R7507))),"Missing Information", INDEX(Table15[Entire Service Line Classification], MATCH(SUMIFS(Table15[Unique ID],Table15[System-Owned Portion],E7507,Table15[If Material Anything Other than "Lead" in Column E,Was Material Ever Previously Lead?],G7507,Table15[Customer-Owned Portion],O7507),Table15[Unique ID],0),0)))</f>
        <v/>
      </c>
      <c r="X7507"/>
    </row>
    <row r="7508" spans="2:24" x14ac:dyDescent="0.25">
      <c r="B7508" s="146"/>
      <c r="C7508" s="31"/>
      <c r="D7508" s="31"/>
      <c r="E7508" s="44"/>
      <c r="F7508" s="43"/>
      <c r="G7508" s="84"/>
      <c r="H7508" s="31"/>
      <c r="I7508" s="208"/>
      <c r="J7508" s="84"/>
      <c r="K7508" s="31"/>
      <c r="L7508" s="31"/>
      <c r="M7508" s="169"/>
      <c r="N7508" s="148"/>
      <c r="O7508" s="106"/>
      <c r="P7508" s="43"/>
      <c r="Q7508" s="31"/>
      <c r="R7508" s="84"/>
      <c r="S7508" s="31"/>
      <c r="T7508" s="31"/>
      <c r="U7508" s="169"/>
      <c r="V7508" s="150"/>
      <c r="W7508" s="141" t="str" cm="1">
        <f t="array" ref="W7508">IF(SUM(LEN(B7508:V7508))=0,"",IF(OR(OR(ISBLANK(F7508),SUM(LEN(C7508),LEN(D7508))=0),AND(NOT(E7508="Unknown"),ISBLANK(J7508)),AND(NOT(O7508="Unknown"),ISBLANK(R7508))),"Missing Information", INDEX(Table15[Entire Service Line Classification], MATCH(SUMIFS(Table15[Unique ID],Table15[System-Owned Portion],E7508,Table15[If Material Anything Other than "Lead" in Column E,Was Material Ever Previously Lead?],G7508,Table15[Customer-Owned Portion],O7508),Table15[Unique ID],0),0)))</f>
        <v/>
      </c>
      <c r="X7508"/>
    </row>
    <row r="7509" spans="2:24" x14ac:dyDescent="0.25">
      <c r="B7509" s="146"/>
      <c r="C7509" s="31"/>
      <c r="D7509" s="31"/>
      <c r="E7509" s="44"/>
      <c r="F7509" s="43"/>
      <c r="G7509" s="84"/>
      <c r="H7509" s="31"/>
      <c r="I7509" s="208"/>
      <c r="J7509" s="84"/>
      <c r="K7509" s="31"/>
      <c r="L7509" s="31"/>
      <c r="M7509" s="169"/>
      <c r="N7509" s="148"/>
      <c r="O7509" s="106"/>
      <c r="P7509" s="43"/>
      <c r="Q7509" s="31"/>
      <c r="R7509" s="84"/>
      <c r="S7509" s="31"/>
      <c r="T7509" s="31"/>
      <c r="U7509" s="169"/>
      <c r="V7509" s="150"/>
      <c r="W7509" s="141" t="str" cm="1">
        <f t="array" ref="W7509">IF(SUM(LEN(B7509:V7509))=0,"",IF(OR(OR(ISBLANK(F7509),SUM(LEN(C7509),LEN(D7509))=0),AND(NOT(E7509="Unknown"),ISBLANK(J7509)),AND(NOT(O7509="Unknown"),ISBLANK(R7509))),"Missing Information", INDEX(Table15[Entire Service Line Classification], MATCH(SUMIFS(Table15[Unique ID],Table15[System-Owned Portion],E7509,Table15[If Material Anything Other than "Lead" in Column E,Was Material Ever Previously Lead?],G7509,Table15[Customer-Owned Portion],O7509),Table15[Unique ID],0),0)))</f>
        <v/>
      </c>
      <c r="X7509"/>
    </row>
    <row r="7510" spans="2:24" x14ac:dyDescent="0.25">
      <c r="B7510" s="146"/>
      <c r="C7510" s="31"/>
      <c r="D7510" s="31"/>
      <c r="E7510" s="44"/>
      <c r="F7510" s="43"/>
      <c r="G7510" s="84"/>
      <c r="H7510" s="31"/>
      <c r="I7510" s="208"/>
      <c r="J7510" s="84"/>
      <c r="K7510" s="31"/>
      <c r="L7510" s="31"/>
      <c r="M7510" s="169"/>
      <c r="N7510" s="148"/>
      <c r="O7510" s="106"/>
      <c r="P7510" s="43"/>
      <c r="Q7510" s="31"/>
      <c r="R7510" s="84"/>
      <c r="S7510" s="31"/>
      <c r="T7510" s="31"/>
      <c r="U7510" s="169"/>
      <c r="V7510" s="150"/>
      <c r="W7510" s="141" t="str" cm="1">
        <f t="array" ref="W7510">IF(SUM(LEN(B7510:V7510))=0,"",IF(OR(OR(ISBLANK(F7510),SUM(LEN(C7510),LEN(D7510))=0),AND(NOT(E7510="Unknown"),ISBLANK(J7510)),AND(NOT(O7510="Unknown"),ISBLANK(R7510))),"Missing Information", INDEX(Table15[Entire Service Line Classification], MATCH(SUMIFS(Table15[Unique ID],Table15[System-Owned Portion],E7510,Table15[If Material Anything Other than "Lead" in Column E,Was Material Ever Previously Lead?],G7510,Table15[Customer-Owned Portion],O7510),Table15[Unique ID],0),0)))</f>
        <v/>
      </c>
      <c r="X7510"/>
    </row>
    <row r="7511" spans="2:24" x14ac:dyDescent="0.25">
      <c r="B7511" s="146"/>
      <c r="C7511" s="31"/>
      <c r="D7511" s="31"/>
      <c r="E7511" s="44"/>
      <c r="F7511" s="43"/>
      <c r="G7511" s="84"/>
      <c r="H7511" s="31"/>
      <c r="I7511" s="208"/>
      <c r="J7511" s="84"/>
      <c r="K7511" s="31"/>
      <c r="L7511" s="31"/>
      <c r="M7511" s="169"/>
      <c r="N7511" s="148"/>
      <c r="O7511" s="106"/>
      <c r="P7511" s="43"/>
      <c r="Q7511" s="31"/>
      <c r="R7511" s="84"/>
      <c r="S7511" s="31"/>
      <c r="T7511" s="31"/>
      <c r="U7511" s="169"/>
      <c r="V7511" s="150"/>
      <c r="W7511" s="141" t="str" cm="1">
        <f t="array" ref="W7511">IF(SUM(LEN(B7511:V7511))=0,"",IF(OR(OR(ISBLANK(F7511),SUM(LEN(C7511),LEN(D7511))=0),AND(NOT(E7511="Unknown"),ISBLANK(J7511)),AND(NOT(O7511="Unknown"),ISBLANK(R7511))),"Missing Information", INDEX(Table15[Entire Service Line Classification], MATCH(SUMIFS(Table15[Unique ID],Table15[System-Owned Portion],E7511,Table15[If Material Anything Other than "Lead" in Column E,Was Material Ever Previously Lead?],G7511,Table15[Customer-Owned Portion],O7511),Table15[Unique ID],0),0)))</f>
        <v/>
      </c>
      <c r="X7511"/>
    </row>
    <row r="7512" spans="2:24" x14ac:dyDescent="0.25">
      <c r="B7512" s="146"/>
      <c r="C7512" s="31"/>
      <c r="D7512" s="31"/>
      <c r="E7512" s="44"/>
      <c r="F7512" s="43"/>
      <c r="G7512" s="84"/>
      <c r="H7512" s="31"/>
      <c r="I7512" s="208"/>
      <c r="J7512" s="84"/>
      <c r="K7512" s="31"/>
      <c r="L7512" s="31"/>
      <c r="M7512" s="169"/>
      <c r="N7512" s="148"/>
      <c r="O7512" s="106"/>
      <c r="P7512" s="43"/>
      <c r="Q7512" s="31"/>
      <c r="R7512" s="84"/>
      <c r="S7512" s="31"/>
      <c r="T7512" s="31"/>
      <c r="U7512" s="169"/>
      <c r="V7512" s="150"/>
      <c r="W7512" s="141" t="str" cm="1">
        <f t="array" ref="W7512">IF(SUM(LEN(B7512:V7512))=0,"",IF(OR(OR(ISBLANK(F7512),SUM(LEN(C7512),LEN(D7512))=0),AND(NOT(E7512="Unknown"),ISBLANK(J7512)),AND(NOT(O7512="Unknown"),ISBLANK(R7512))),"Missing Information", INDEX(Table15[Entire Service Line Classification], MATCH(SUMIFS(Table15[Unique ID],Table15[System-Owned Portion],E7512,Table15[If Material Anything Other than "Lead" in Column E,Was Material Ever Previously Lead?],G7512,Table15[Customer-Owned Portion],O7512),Table15[Unique ID],0),0)))</f>
        <v/>
      </c>
      <c r="X7512"/>
    </row>
    <row r="7513" spans="2:24" x14ac:dyDescent="0.25">
      <c r="B7513" s="146"/>
      <c r="C7513" s="31"/>
      <c r="D7513" s="31"/>
      <c r="E7513" s="44"/>
      <c r="F7513" s="43"/>
      <c r="G7513" s="84"/>
      <c r="H7513" s="31"/>
      <c r="I7513" s="208"/>
      <c r="J7513" s="84"/>
      <c r="K7513" s="31"/>
      <c r="L7513" s="31"/>
      <c r="M7513" s="169"/>
      <c r="N7513" s="148"/>
      <c r="O7513" s="106"/>
      <c r="P7513" s="43"/>
      <c r="Q7513" s="31"/>
      <c r="R7513" s="84"/>
      <c r="S7513" s="31"/>
      <c r="T7513" s="31"/>
      <c r="U7513" s="169"/>
      <c r="V7513" s="150"/>
      <c r="W7513" s="141" t="str" cm="1">
        <f t="array" ref="W7513">IF(SUM(LEN(B7513:V7513))=0,"",IF(OR(OR(ISBLANK(F7513),SUM(LEN(C7513),LEN(D7513))=0),AND(NOT(E7513="Unknown"),ISBLANK(J7513)),AND(NOT(O7513="Unknown"),ISBLANK(R7513))),"Missing Information", INDEX(Table15[Entire Service Line Classification], MATCH(SUMIFS(Table15[Unique ID],Table15[System-Owned Portion],E7513,Table15[If Material Anything Other than "Lead" in Column E,Was Material Ever Previously Lead?],G7513,Table15[Customer-Owned Portion],O7513),Table15[Unique ID],0),0)))</f>
        <v/>
      </c>
      <c r="X7513"/>
    </row>
    <row r="7514" spans="2:24" x14ac:dyDescent="0.25">
      <c r="B7514" s="146"/>
      <c r="C7514" s="31"/>
      <c r="D7514" s="31"/>
      <c r="E7514" s="44"/>
      <c r="F7514" s="43"/>
      <c r="G7514" s="84"/>
      <c r="H7514" s="31"/>
      <c r="I7514" s="208"/>
      <c r="J7514" s="84"/>
      <c r="K7514" s="31"/>
      <c r="L7514" s="31"/>
      <c r="M7514" s="169"/>
      <c r="N7514" s="148"/>
      <c r="O7514" s="106"/>
      <c r="P7514" s="43"/>
      <c r="Q7514" s="31"/>
      <c r="R7514" s="84"/>
      <c r="S7514" s="31"/>
      <c r="T7514" s="31"/>
      <c r="U7514" s="169"/>
      <c r="V7514" s="150"/>
      <c r="W7514" s="141" t="str" cm="1">
        <f t="array" ref="W7514">IF(SUM(LEN(B7514:V7514))=0,"",IF(OR(OR(ISBLANK(F7514),SUM(LEN(C7514),LEN(D7514))=0),AND(NOT(E7514="Unknown"),ISBLANK(J7514)),AND(NOT(O7514="Unknown"),ISBLANK(R7514))),"Missing Information", INDEX(Table15[Entire Service Line Classification], MATCH(SUMIFS(Table15[Unique ID],Table15[System-Owned Portion],E7514,Table15[If Material Anything Other than "Lead" in Column E,Was Material Ever Previously Lead?],G7514,Table15[Customer-Owned Portion],O7514),Table15[Unique ID],0),0)))</f>
        <v/>
      </c>
      <c r="X7514"/>
    </row>
    <row r="7515" spans="2:24" x14ac:dyDescent="0.25">
      <c r="B7515" s="146"/>
      <c r="C7515" s="31"/>
      <c r="D7515" s="31"/>
      <c r="E7515" s="44"/>
      <c r="F7515" s="43"/>
      <c r="G7515" s="84"/>
      <c r="H7515" s="31"/>
      <c r="I7515" s="208"/>
      <c r="J7515" s="84"/>
      <c r="K7515" s="31"/>
      <c r="L7515" s="31"/>
      <c r="M7515" s="169"/>
      <c r="N7515" s="148"/>
      <c r="O7515" s="106"/>
      <c r="P7515" s="43"/>
      <c r="Q7515" s="31"/>
      <c r="R7515" s="84"/>
      <c r="S7515" s="31"/>
      <c r="T7515" s="31"/>
      <c r="U7515" s="169"/>
      <c r="V7515" s="150"/>
      <c r="W7515" s="141" t="str" cm="1">
        <f t="array" ref="W7515">IF(SUM(LEN(B7515:V7515))=0,"",IF(OR(OR(ISBLANK(F7515),SUM(LEN(C7515),LEN(D7515))=0),AND(NOT(E7515="Unknown"),ISBLANK(J7515)),AND(NOT(O7515="Unknown"),ISBLANK(R7515))),"Missing Information", INDEX(Table15[Entire Service Line Classification], MATCH(SUMIFS(Table15[Unique ID],Table15[System-Owned Portion],E7515,Table15[If Material Anything Other than "Lead" in Column E,Was Material Ever Previously Lead?],G7515,Table15[Customer-Owned Portion],O7515),Table15[Unique ID],0),0)))</f>
        <v/>
      </c>
      <c r="X7515"/>
    </row>
    <row r="7516" spans="2:24" x14ac:dyDescent="0.25">
      <c r="B7516" s="146"/>
      <c r="C7516" s="31"/>
      <c r="D7516" s="31"/>
      <c r="E7516" s="44"/>
      <c r="F7516" s="43"/>
      <c r="G7516" s="84"/>
      <c r="H7516" s="31"/>
      <c r="I7516" s="208"/>
      <c r="J7516" s="84"/>
      <c r="K7516" s="31"/>
      <c r="L7516" s="31"/>
      <c r="M7516" s="169"/>
      <c r="N7516" s="148"/>
      <c r="O7516" s="106"/>
      <c r="P7516" s="43"/>
      <c r="Q7516" s="31"/>
      <c r="R7516" s="84"/>
      <c r="S7516" s="31"/>
      <c r="T7516" s="31"/>
      <c r="U7516" s="169"/>
      <c r="V7516" s="150"/>
      <c r="W7516" s="141" t="str" cm="1">
        <f t="array" ref="W7516">IF(SUM(LEN(B7516:V7516))=0,"",IF(OR(OR(ISBLANK(F7516),SUM(LEN(C7516),LEN(D7516))=0),AND(NOT(E7516="Unknown"),ISBLANK(J7516)),AND(NOT(O7516="Unknown"),ISBLANK(R7516))),"Missing Information", INDEX(Table15[Entire Service Line Classification], MATCH(SUMIFS(Table15[Unique ID],Table15[System-Owned Portion],E7516,Table15[If Material Anything Other than "Lead" in Column E,Was Material Ever Previously Lead?],G7516,Table15[Customer-Owned Portion],O7516),Table15[Unique ID],0),0)))</f>
        <v/>
      </c>
      <c r="X7516"/>
    </row>
    <row r="7517" spans="2:24" x14ac:dyDescent="0.25">
      <c r="B7517" s="146"/>
      <c r="C7517" s="31"/>
      <c r="D7517" s="31"/>
      <c r="E7517" s="44"/>
      <c r="F7517" s="43"/>
      <c r="G7517" s="84"/>
      <c r="H7517" s="31"/>
      <c r="I7517" s="208"/>
      <c r="J7517" s="84"/>
      <c r="K7517" s="31"/>
      <c r="L7517" s="31"/>
      <c r="M7517" s="169"/>
      <c r="N7517" s="148"/>
      <c r="O7517" s="106"/>
      <c r="P7517" s="43"/>
      <c r="Q7517" s="31"/>
      <c r="R7517" s="84"/>
      <c r="S7517" s="31"/>
      <c r="T7517" s="31"/>
      <c r="U7517" s="169"/>
      <c r="V7517" s="150"/>
      <c r="W7517" s="141" t="str" cm="1">
        <f t="array" ref="W7517">IF(SUM(LEN(B7517:V7517))=0,"",IF(OR(OR(ISBLANK(F7517),SUM(LEN(C7517),LEN(D7517))=0),AND(NOT(E7517="Unknown"),ISBLANK(J7517)),AND(NOT(O7517="Unknown"),ISBLANK(R7517))),"Missing Information", INDEX(Table15[Entire Service Line Classification], MATCH(SUMIFS(Table15[Unique ID],Table15[System-Owned Portion],E7517,Table15[If Material Anything Other than "Lead" in Column E,Was Material Ever Previously Lead?],G7517,Table15[Customer-Owned Portion],O7517),Table15[Unique ID],0),0)))</f>
        <v/>
      </c>
      <c r="X7517"/>
    </row>
    <row r="7518" spans="2:24" x14ac:dyDescent="0.25">
      <c r="B7518" s="146"/>
      <c r="C7518" s="31"/>
      <c r="D7518" s="31"/>
      <c r="E7518" s="44"/>
      <c r="F7518" s="43"/>
      <c r="G7518" s="84"/>
      <c r="H7518" s="31"/>
      <c r="I7518" s="208"/>
      <c r="J7518" s="84"/>
      <c r="K7518" s="31"/>
      <c r="L7518" s="31"/>
      <c r="M7518" s="169"/>
      <c r="N7518" s="148"/>
      <c r="O7518" s="106"/>
      <c r="P7518" s="43"/>
      <c r="Q7518" s="31"/>
      <c r="R7518" s="84"/>
      <c r="S7518" s="31"/>
      <c r="T7518" s="31"/>
      <c r="U7518" s="169"/>
      <c r="V7518" s="150"/>
      <c r="W7518" s="141" t="str" cm="1">
        <f t="array" ref="W7518">IF(SUM(LEN(B7518:V7518))=0,"",IF(OR(OR(ISBLANK(F7518),SUM(LEN(C7518),LEN(D7518))=0),AND(NOT(E7518="Unknown"),ISBLANK(J7518)),AND(NOT(O7518="Unknown"),ISBLANK(R7518))),"Missing Information", INDEX(Table15[Entire Service Line Classification], MATCH(SUMIFS(Table15[Unique ID],Table15[System-Owned Portion],E7518,Table15[If Material Anything Other than "Lead" in Column E,Was Material Ever Previously Lead?],G7518,Table15[Customer-Owned Portion],O7518),Table15[Unique ID],0),0)))</f>
        <v/>
      </c>
      <c r="X7518"/>
    </row>
    <row r="7519" spans="2:24" x14ac:dyDescent="0.25">
      <c r="B7519" s="146"/>
      <c r="C7519" s="31"/>
      <c r="D7519" s="31"/>
      <c r="E7519" s="44"/>
      <c r="F7519" s="43"/>
      <c r="G7519" s="84"/>
      <c r="H7519" s="31"/>
      <c r="I7519" s="208"/>
      <c r="J7519" s="84"/>
      <c r="K7519" s="31"/>
      <c r="L7519" s="31"/>
      <c r="M7519" s="169"/>
      <c r="N7519" s="148"/>
      <c r="O7519" s="106"/>
      <c r="P7519" s="43"/>
      <c r="Q7519" s="31"/>
      <c r="R7519" s="84"/>
      <c r="S7519" s="31"/>
      <c r="T7519" s="31"/>
      <c r="U7519" s="169"/>
      <c r="V7519" s="150"/>
      <c r="W7519" s="141" t="str" cm="1">
        <f t="array" ref="W7519">IF(SUM(LEN(B7519:V7519))=0,"",IF(OR(OR(ISBLANK(F7519),SUM(LEN(C7519),LEN(D7519))=0),AND(NOT(E7519="Unknown"),ISBLANK(J7519)),AND(NOT(O7519="Unknown"),ISBLANK(R7519))),"Missing Information", INDEX(Table15[Entire Service Line Classification], MATCH(SUMIFS(Table15[Unique ID],Table15[System-Owned Portion],E7519,Table15[If Material Anything Other than "Lead" in Column E,Was Material Ever Previously Lead?],G7519,Table15[Customer-Owned Portion],O7519),Table15[Unique ID],0),0)))</f>
        <v/>
      </c>
      <c r="X7519"/>
    </row>
    <row r="7520" spans="2:24" x14ac:dyDescent="0.25">
      <c r="B7520" s="146"/>
      <c r="C7520" s="31"/>
      <c r="D7520" s="31"/>
      <c r="E7520" s="44"/>
      <c r="F7520" s="43"/>
      <c r="G7520" s="84"/>
      <c r="H7520" s="31"/>
      <c r="I7520" s="208"/>
      <c r="J7520" s="84"/>
      <c r="K7520" s="31"/>
      <c r="L7520" s="31"/>
      <c r="M7520" s="169"/>
      <c r="N7520" s="148"/>
      <c r="O7520" s="106"/>
      <c r="P7520" s="43"/>
      <c r="Q7520" s="31"/>
      <c r="R7520" s="84"/>
      <c r="S7520" s="31"/>
      <c r="T7520" s="31"/>
      <c r="U7520" s="169"/>
      <c r="V7520" s="150"/>
      <c r="W7520" s="141" t="str" cm="1">
        <f t="array" ref="W7520">IF(SUM(LEN(B7520:V7520))=0,"",IF(OR(OR(ISBLANK(F7520),SUM(LEN(C7520),LEN(D7520))=0),AND(NOT(E7520="Unknown"),ISBLANK(J7520)),AND(NOT(O7520="Unknown"),ISBLANK(R7520))),"Missing Information", INDEX(Table15[Entire Service Line Classification], MATCH(SUMIFS(Table15[Unique ID],Table15[System-Owned Portion],E7520,Table15[If Material Anything Other than "Lead" in Column E,Was Material Ever Previously Lead?],G7520,Table15[Customer-Owned Portion],O7520),Table15[Unique ID],0),0)))</f>
        <v/>
      </c>
      <c r="X7520"/>
    </row>
    <row r="7521" spans="2:24" x14ac:dyDescent="0.25">
      <c r="B7521" s="146"/>
      <c r="C7521" s="31"/>
      <c r="D7521" s="31"/>
      <c r="E7521" s="44"/>
      <c r="F7521" s="43"/>
      <c r="G7521" s="84"/>
      <c r="H7521" s="31"/>
      <c r="I7521" s="208"/>
      <c r="J7521" s="84"/>
      <c r="K7521" s="31"/>
      <c r="L7521" s="31"/>
      <c r="M7521" s="169"/>
      <c r="N7521" s="148"/>
      <c r="O7521" s="106"/>
      <c r="P7521" s="43"/>
      <c r="Q7521" s="31"/>
      <c r="R7521" s="84"/>
      <c r="S7521" s="31"/>
      <c r="T7521" s="31"/>
      <c r="U7521" s="169"/>
      <c r="V7521" s="150"/>
      <c r="W7521" s="141" t="str" cm="1">
        <f t="array" ref="W7521">IF(SUM(LEN(B7521:V7521))=0,"",IF(OR(OR(ISBLANK(F7521),SUM(LEN(C7521),LEN(D7521))=0),AND(NOT(E7521="Unknown"),ISBLANK(J7521)),AND(NOT(O7521="Unknown"),ISBLANK(R7521))),"Missing Information", INDEX(Table15[Entire Service Line Classification], MATCH(SUMIFS(Table15[Unique ID],Table15[System-Owned Portion],E7521,Table15[If Material Anything Other than "Lead" in Column E,Was Material Ever Previously Lead?],G7521,Table15[Customer-Owned Portion],O7521),Table15[Unique ID],0),0)))</f>
        <v/>
      </c>
      <c r="X7521"/>
    </row>
    <row r="7522" spans="2:24" x14ac:dyDescent="0.25">
      <c r="B7522" s="146"/>
      <c r="C7522" s="31"/>
      <c r="D7522" s="31"/>
      <c r="E7522" s="44"/>
      <c r="F7522" s="43"/>
      <c r="G7522" s="84"/>
      <c r="H7522" s="31"/>
      <c r="I7522" s="208"/>
      <c r="J7522" s="84"/>
      <c r="K7522" s="31"/>
      <c r="L7522" s="31"/>
      <c r="M7522" s="169"/>
      <c r="N7522" s="148"/>
      <c r="O7522" s="106"/>
      <c r="P7522" s="43"/>
      <c r="Q7522" s="31"/>
      <c r="R7522" s="84"/>
      <c r="S7522" s="31"/>
      <c r="T7522" s="31"/>
      <c r="U7522" s="169"/>
      <c r="V7522" s="150"/>
      <c r="W7522" s="141" t="str" cm="1">
        <f t="array" ref="W7522">IF(SUM(LEN(B7522:V7522))=0,"",IF(OR(OR(ISBLANK(F7522),SUM(LEN(C7522),LEN(D7522))=0),AND(NOT(E7522="Unknown"),ISBLANK(J7522)),AND(NOT(O7522="Unknown"),ISBLANK(R7522))),"Missing Information", INDEX(Table15[Entire Service Line Classification], MATCH(SUMIFS(Table15[Unique ID],Table15[System-Owned Portion],E7522,Table15[If Material Anything Other than "Lead" in Column E,Was Material Ever Previously Lead?],G7522,Table15[Customer-Owned Portion],O7522),Table15[Unique ID],0),0)))</f>
        <v/>
      </c>
      <c r="X7522"/>
    </row>
    <row r="7523" spans="2:24" x14ac:dyDescent="0.25">
      <c r="B7523" s="146"/>
      <c r="C7523" s="31"/>
      <c r="D7523" s="31"/>
      <c r="E7523" s="44"/>
      <c r="F7523" s="43"/>
      <c r="G7523" s="84"/>
      <c r="H7523" s="31"/>
      <c r="I7523" s="208"/>
      <c r="J7523" s="84"/>
      <c r="K7523" s="31"/>
      <c r="L7523" s="31"/>
      <c r="M7523" s="169"/>
      <c r="N7523" s="148"/>
      <c r="O7523" s="106"/>
      <c r="P7523" s="43"/>
      <c r="Q7523" s="31"/>
      <c r="R7523" s="84"/>
      <c r="S7523" s="31"/>
      <c r="T7523" s="31"/>
      <c r="U7523" s="169"/>
      <c r="V7523" s="150"/>
      <c r="W7523" s="141" t="str" cm="1">
        <f t="array" ref="W7523">IF(SUM(LEN(B7523:V7523))=0,"",IF(OR(OR(ISBLANK(F7523),SUM(LEN(C7523),LEN(D7523))=0),AND(NOT(E7523="Unknown"),ISBLANK(J7523)),AND(NOT(O7523="Unknown"),ISBLANK(R7523))),"Missing Information", INDEX(Table15[Entire Service Line Classification], MATCH(SUMIFS(Table15[Unique ID],Table15[System-Owned Portion],E7523,Table15[If Material Anything Other than "Lead" in Column E,Was Material Ever Previously Lead?],G7523,Table15[Customer-Owned Portion],O7523),Table15[Unique ID],0),0)))</f>
        <v/>
      </c>
      <c r="X7523"/>
    </row>
    <row r="7524" spans="2:24" x14ac:dyDescent="0.25">
      <c r="B7524" s="146"/>
      <c r="C7524" s="31"/>
      <c r="D7524" s="31"/>
      <c r="E7524" s="44"/>
      <c r="F7524" s="43"/>
      <c r="G7524" s="84"/>
      <c r="H7524" s="31"/>
      <c r="I7524" s="208"/>
      <c r="J7524" s="84"/>
      <c r="K7524" s="31"/>
      <c r="L7524" s="31"/>
      <c r="M7524" s="169"/>
      <c r="N7524" s="148"/>
      <c r="O7524" s="106"/>
      <c r="P7524" s="43"/>
      <c r="Q7524" s="31"/>
      <c r="R7524" s="84"/>
      <c r="S7524" s="31"/>
      <c r="T7524" s="31"/>
      <c r="U7524" s="169"/>
      <c r="V7524" s="150"/>
      <c r="W7524" s="141" t="str" cm="1">
        <f t="array" ref="W7524">IF(SUM(LEN(B7524:V7524))=0,"",IF(OR(OR(ISBLANK(F7524),SUM(LEN(C7524),LEN(D7524))=0),AND(NOT(E7524="Unknown"),ISBLANK(J7524)),AND(NOT(O7524="Unknown"),ISBLANK(R7524))),"Missing Information", INDEX(Table15[Entire Service Line Classification], MATCH(SUMIFS(Table15[Unique ID],Table15[System-Owned Portion],E7524,Table15[If Material Anything Other than "Lead" in Column E,Was Material Ever Previously Lead?],G7524,Table15[Customer-Owned Portion],O7524),Table15[Unique ID],0),0)))</f>
        <v/>
      </c>
      <c r="X7524"/>
    </row>
    <row r="7525" spans="2:24" x14ac:dyDescent="0.25">
      <c r="B7525" s="146"/>
      <c r="C7525" s="31"/>
      <c r="D7525" s="31"/>
      <c r="E7525" s="44"/>
      <c r="F7525" s="43"/>
      <c r="G7525" s="84"/>
      <c r="H7525" s="31"/>
      <c r="I7525" s="208"/>
      <c r="J7525" s="84"/>
      <c r="K7525" s="31"/>
      <c r="L7525" s="31"/>
      <c r="M7525" s="169"/>
      <c r="N7525" s="148"/>
      <c r="O7525" s="106"/>
      <c r="P7525" s="43"/>
      <c r="Q7525" s="31"/>
      <c r="R7525" s="84"/>
      <c r="S7525" s="31"/>
      <c r="T7525" s="31"/>
      <c r="U7525" s="169"/>
      <c r="V7525" s="150"/>
      <c r="W7525" s="141" t="str" cm="1">
        <f t="array" ref="W7525">IF(SUM(LEN(B7525:V7525))=0,"",IF(OR(OR(ISBLANK(F7525),SUM(LEN(C7525),LEN(D7525))=0),AND(NOT(E7525="Unknown"),ISBLANK(J7525)),AND(NOT(O7525="Unknown"),ISBLANK(R7525))),"Missing Information", INDEX(Table15[Entire Service Line Classification], MATCH(SUMIFS(Table15[Unique ID],Table15[System-Owned Portion],E7525,Table15[If Material Anything Other than "Lead" in Column E,Was Material Ever Previously Lead?],G7525,Table15[Customer-Owned Portion],O7525),Table15[Unique ID],0),0)))</f>
        <v/>
      </c>
      <c r="X7525"/>
    </row>
    <row r="7526" spans="2:24" x14ac:dyDescent="0.25">
      <c r="B7526" s="146"/>
      <c r="C7526" s="31"/>
      <c r="D7526" s="31"/>
      <c r="E7526" s="44"/>
      <c r="F7526" s="43"/>
      <c r="G7526" s="84"/>
      <c r="H7526" s="31"/>
      <c r="I7526" s="208"/>
      <c r="J7526" s="84"/>
      <c r="K7526" s="31"/>
      <c r="L7526" s="31"/>
      <c r="M7526" s="169"/>
      <c r="N7526" s="148"/>
      <c r="O7526" s="106"/>
      <c r="P7526" s="43"/>
      <c r="Q7526" s="31"/>
      <c r="R7526" s="84"/>
      <c r="S7526" s="31"/>
      <c r="T7526" s="31"/>
      <c r="U7526" s="169"/>
      <c r="V7526" s="150"/>
      <c r="W7526" s="141" t="str" cm="1">
        <f t="array" ref="W7526">IF(SUM(LEN(B7526:V7526))=0,"",IF(OR(OR(ISBLANK(F7526),SUM(LEN(C7526),LEN(D7526))=0),AND(NOT(E7526="Unknown"),ISBLANK(J7526)),AND(NOT(O7526="Unknown"),ISBLANK(R7526))),"Missing Information", INDEX(Table15[Entire Service Line Classification], MATCH(SUMIFS(Table15[Unique ID],Table15[System-Owned Portion],E7526,Table15[If Material Anything Other than "Lead" in Column E,Was Material Ever Previously Lead?],G7526,Table15[Customer-Owned Portion],O7526),Table15[Unique ID],0),0)))</f>
        <v/>
      </c>
      <c r="X7526"/>
    </row>
    <row r="7527" spans="2:24" x14ac:dyDescent="0.25">
      <c r="B7527" s="146"/>
      <c r="C7527" s="31"/>
      <c r="D7527" s="31"/>
      <c r="E7527" s="44"/>
      <c r="F7527" s="43"/>
      <c r="G7527" s="84"/>
      <c r="H7527" s="31"/>
      <c r="I7527" s="208"/>
      <c r="J7527" s="84"/>
      <c r="K7527" s="31"/>
      <c r="L7527" s="31"/>
      <c r="M7527" s="169"/>
      <c r="N7527" s="148"/>
      <c r="O7527" s="106"/>
      <c r="P7527" s="43"/>
      <c r="Q7527" s="31"/>
      <c r="R7527" s="84"/>
      <c r="S7527" s="31"/>
      <c r="T7527" s="31"/>
      <c r="U7527" s="169"/>
      <c r="V7527" s="150"/>
      <c r="W7527" s="141" t="str" cm="1">
        <f t="array" ref="W7527">IF(SUM(LEN(B7527:V7527))=0,"",IF(OR(OR(ISBLANK(F7527),SUM(LEN(C7527),LEN(D7527))=0),AND(NOT(E7527="Unknown"),ISBLANK(J7527)),AND(NOT(O7527="Unknown"),ISBLANK(R7527))),"Missing Information", INDEX(Table15[Entire Service Line Classification], MATCH(SUMIFS(Table15[Unique ID],Table15[System-Owned Portion],E7527,Table15[If Material Anything Other than "Lead" in Column E,Was Material Ever Previously Lead?],G7527,Table15[Customer-Owned Portion],O7527),Table15[Unique ID],0),0)))</f>
        <v/>
      </c>
      <c r="X7527"/>
    </row>
    <row r="7528" spans="2:24" x14ac:dyDescent="0.25">
      <c r="B7528" s="146"/>
      <c r="C7528" s="31"/>
      <c r="D7528" s="31"/>
      <c r="E7528" s="44"/>
      <c r="F7528" s="43"/>
      <c r="G7528" s="84"/>
      <c r="H7528" s="31"/>
      <c r="I7528" s="208"/>
      <c r="J7528" s="84"/>
      <c r="K7528" s="31"/>
      <c r="L7528" s="31"/>
      <c r="M7528" s="169"/>
      <c r="N7528" s="148"/>
      <c r="O7528" s="106"/>
      <c r="P7528" s="43"/>
      <c r="Q7528" s="31"/>
      <c r="R7528" s="84"/>
      <c r="S7528" s="31"/>
      <c r="T7528" s="31"/>
      <c r="U7528" s="169"/>
      <c r="V7528" s="150"/>
      <c r="W7528" s="141" t="str" cm="1">
        <f t="array" ref="W7528">IF(SUM(LEN(B7528:V7528))=0,"",IF(OR(OR(ISBLANK(F7528),SUM(LEN(C7528),LEN(D7528))=0),AND(NOT(E7528="Unknown"),ISBLANK(J7528)),AND(NOT(O7528="Unknown"),ISBLANK(R7528))),"Missing Information", INDEX(Table15[Entire Service Line Classification], MATCH(SUMIFS(Table15[Unique ID],Table15[System-Owned Portion],E7528,Table15[If Material Anything Other than "Lead" in Column E,Was Material Ever Previously Lead?],G7528,Table15[Customer-Owned Portion],O7528),Table15[Unique ID],0),0)))</f>
        <v/>
      </c>
      <c r="X7528"/>
    </row>
    <row r="7529" spans="2:24" x14ac:dyDescent="0.25">
      <c r="B7529" s="146"/>
      <c r="C7529" s="31"/>
      <c r="D7529" s="31"/>
      <c r="E7529" s="44"/>
      <c r="F7529" s="43"/>
      <c r="G7529" s="84"/>
      <c r="H7529" s="31"/>
      <c r="I7529" s="208"/>
      <c r="J7529" s="84"/>
      <c r="K7529" s="31"/>
      <c r="L7529" s="31"/>
      <c r="M7529" s="169"/>
      <c r="N7529" s="148"/>
      <c r="O7529" s="106"/>
      <c r="P7529" s="43"/>
      <c r="Q7529" s="31"/>
      <c r="R7529" s="84"/>
      <c r="S7529" s="31"/>
      <c r="T7529" s="31"/>
      <c r="U7529" s="169"/>
      <c r="V7529" s="150"/>
      <c r="W7529" s="141" t="str" cm="1">
        <f t="array" ref="W7529">IF(SUM(LEN(B7529:V7529))=0,"",IF(OR(OR(ISBLANK(F7529),SUM(LEN(C7529),LEN(D7529))=0),AND(NOT(E7529="Unknown"),ISBLANK(J7529)),AND(NOT(O7529="Unknown"),ISBLANK(R7529))),"Missing Information", INDEX(Table15[Entire Service Line Classification], MATCH(SUMIFS(Table15[Unique ID],Table15[System-Owned Portion],E7529,Table15[If Material Anything Other than "Lead" in Column E,Was Material Ever Previously Lead?],G7529,Table15[Customer-Owned Portion],O7529),Table15[Unique ID],0),0)))</f>
        <v/>
      </c>
      <c r="X7529"/>
    </row>
    <row r="7530" spans="2:24" x14ac:dyDescent="0.25">
      <c r="B7530" s="146"/>
      <c r="C7530" s="31"/>
      <c r="D7530" s="31"/>
      <c r="E7530" s="44"/>
      <c r="F7530" s="43"/>
      <c r="G7530" s="84"/>
      <c r="H7530" s="31"/>
      <c r="I7530" s="208"/>
      <c r="J7530" s="84"/>
      <c r="K7530" s="31"/>
      <c r="L7530" s="31"/>
      <c r="M7530" s="169"/>
      <c r="N7530" s="148"/>
      <c r="O7530" s="106"/>
      <c r="P7530" s="43"/>
      <c r="Q7530" s="31"/>
      <c r="R7530" s="84"/>
      <c r="S7530" s="31"/>
      <c r="T7530" s="31"/>
      <c r="U7530" s="169"/>
      <c r="V7530" s="150"/>
      <c r="W7530" s="141" t="str" cm="1">
        <f t="array" ref="W7530">IF(SUM(LEN(B7530:V7530))=0,"",IF(OR(OR(ISBLANK(F7530),SUM(LEN(C7530),LEN(D7530))=0),AND(NOT(E7530="Unknown"),ISBLANK(J7530)),AND(NOT(O7530="Unknown"),ISBLANK(R7530))),"Missing Information", INDEX(Table15[Entire Service Line Classification], MATCH(SUMIFS(Table15[Unique ID],Table15[System-Owned Portion],E7530,Table15[If Material Anything Other than "Lead" in Column E,Was Material Ever Previously Lead?],G7530,Table15[Customer-Owned Portion],O7530),Table15[Unique ID],0),0)))</f>
        <v/>
      </c>
      <c r="X7530"/>
    </row>
    <row r="7531" spans="2:24" x14ac:dyDescent="0.25">
      <c r="B7531" s="146"/>
      <c r="C7531" s="31"/>
      <c r="D7531" s="31"/>
      <c r="E7531" s="44"/>
      <c r="F7531" s="43"/>
      <c r="G7531" s="84"/>
      <c r="H7531" s="31"/>
      <c r="I7531" s="208"/>
      <c r="J7531" s="84"/>
      <c r="K7531" s="31"/>
      <c r="L7531" s="31"/>
      <c r="M7531" s="169"/>
      <c r="N7531" s="148"/>
      <c r="O7531" s="106"/>
      <c r="P7531" s="43"/>
      <c r="Q7531" s="31"/>
      <c r="R7531" s="84"/>
      <c r="S7531" s="31"/>
      <c r="T7531" s="31"/>
      <c r="U7531" s="169"/>
      <c r="V7531" s="150"/>
      <c r="W7531" s="141" t="str" cm="1">
        <f t="array" ref="W7531">IF(SUM(LEN(B7531:V7531))=0,"",IF(OR(OR(ISBLANK(F7531),SUM(LEN(C7531),LEN(D7531))=0),AND(NOT(E7531="Unknown"),ISBLANK(J7531)),AND(NOT(O7531="Unknown"),ISBLANK(R7531))),"Missing Information", INDEX(Table15[Entire Service Line Classification], MATCH(SUMIFS(Table15[Unique ID],Table15[System-Owned Portion],E7531,Table15[If Material Anything Other than "Lead" in Column E,Was Material Ever Previously Lead?],G7531,Table15[Customer-Owned Portion],O7531),Table15[Unique ID],0),0)))</f>
        <v/>
      </c>
      <c r="X7531"/>
    </row>
    <row r="7532" spans="2:24" x14ac:dyDescent="0.25">
      <c r="B7532" s="146"/>
      <c r="C7532" s="31"/>
      <c r="D7532" s="31"/>
      <c r="E7532" s="44"/>
      <c r="F7532" s="43"/>
      <c r="G7532" s="84"/>
      <c r="H7532" s="31"/>
      <c r="I7532" s="208"/>
      <c r="J7532" s="84"/>
      <c r="K7532" s="31"/>
      <c r="L7532" s="31"/>
      <c r="M7532" s="169"/>
      <c r="N7532" s="148"/>
      <c r="O7532" s="106"/>
      <c r="P7532" s="43"/>
      <c r="Q7532" s="31"/>
      <c r="R7532" s="84"/>
      <c r="S7532" s="31"/>
      <c r="T7532" s="31"/>
      <c r="U7532" s="169"/>
      <c r="V7532" s="150"/>
      <c r="W7532" s="141" t="str" cm="1">
        <f t="array" ref="W7532">IF(SUM(LEN(B7532:V7532))=0,"",IF(OR(OR(ISBLANK(F7532),SUM(LEN(C7532),LEN(D7532))=0),AND(NOT(E7532="Unknown"),ISBLANK(J7532)),AND(NOT(O7532="Unknown"),ISBLANK(R7532))),"Missing Information", INDEX(Table15[Entire Service Line Classification], MATCH(SUMIFS(Table15[Unique ID],Table15[System-Owned Portion],E7532,Table15[If Material Anything Other than "Lead" in Column E,Was Material Ever Previously Lead?],G7532,Table15[Customer-Owned Portion],O7532),Table15[Unique ID],0),0)))</f>
        <v/>
      </c>
      <c r="X7532"/>
    </row>
    <row r="7533" spans="2:24" x14ac:dyDescent="0.25">
      <c r="B7533" s="146"/>
      <c r="C7533" s="31"/>
      <c r="D7533" s="31"/>
      <c r="E7533" s="44"/>
      <c r="F7533" s="43"/>
      <c r="G7533" s="84"/>
      <c r="H7533" s="31"/>
      <c r="I7533" s="208"/>
      <c r="J7533" s="84"/>
      <c r="K7533" s="31"/>
      <c r="L7533" s="31"/>
      <c r="M7533" s="169"/>
      <c r="N7533" s="148"/>
      <c r="O7533" s="106"/>
      <c r="P7533" s="43"/>
      <c r="Q7533" s="31"/>
      <c r="R7533" s="84"/>
      <c r="S7533" s="31"/>
      <c r="T7533" s="31"/>
      <c r="U7533" s="169"/>
      <c r="V7533" s="150"/>
      <c r="W7533" s="141" t="str" cm="1">
        <f t="array" ref="W7533">IF(SUM(LEN(B7533:V7533))=0,"",IF(OR(OR(ISBLANK(F7533),SUM(LEN(C7533),LEN(D7533))=0),AND(NOT(E7533="Unknown"),ISBLANK(J7533)),AND(NOT(O7533="Unknown"),ISBLANK(R7533))),"Missing Information", INDEX(Table15[Entire Service Line Classification], MATCH(SUMIFS(Table15[Unique ID],Table15[System-Owned Portion],E7533,Table15[If Material Anything Other than "Lead" in Column E,Was Material Ever Previously Lead?],G7533,Table15[Customer-Owned Portion],O7533),Table15[Unique ID],0),0)))</f>
        <v/>
      </c>
      <c r="X7533"/>
    </row>
    <row r="7534" spans="2:24" x14ac:dyDescent="0.25">
      <c r="B7534" s="146"/>
      <c r="C7534" s="31"/>
      <c r="D7534" s="31"/>
      <c r="E7534" s="44"/>
      <c r="F7534" s="43"/>
      <c r="G7534" s="84"/>
      <c r="H7534" s="31"/>
      <c r="I7534" s="208"/>
      <c r="J7534" s="84"/>
      <c r="K7534" s="31"/>
      <c r="L7534" s="31"/>
      <c r="M7534" s="169"/>
      <c r="N7534" s="148"/>
      <c r="O7534" s="106"/>
      <c r="P7534" s="43"/>
      <c r="Q7534" s="31"/>
      <c r="R7534" s="84"/>
      <c r="S7534" s="31"/>
      <c r="T7534" s="31"/>
      <c r="U7534" s="169"/>
      <c r="V7534" s="150"/>
      <c r="W7534" s="141" t="str" cm="1">
        <f t="array" ref="W7534">IF(SUM(LEN(B7534:V7534))=0,"",IF(OR(OR(ISBLANK(F7534),SUM(LEN(C7534),LEN(D7534))=0),AND(NOT(E7534="Unknown"),ISBLANK(J7534)),AND(NOT(O7534="Unknown"),ISBLANK(R7534))),"Missing Information", INDEX(Table15[Entire Service Line Classification], MATCH(SUMIFS(Table15[Unique ID],Table15[System-Owned Portion],E7534,Table15[If Material Anything Other than "Lead" in Column E,Was Material Ever Previously Lead?],G7534,Table15[Customer-Owned Portion],O7534),Table15[Unique ID],0),0)))</f>
        <v/>
      </c>
      <c r="X7534"/>
    </row>
    <row r="7535" spans="2:24" x14ac:dyDescent="0.25">
      <c r="B7535" s="146"/>
      <c r="C7535" s="31"/>
      <c r="D7535" s="31"/>
      <c r="E7535" s="44"/>
      <c r="F7535" s="43"/>
      <c r="G7535" s="84"/>
      <c r="H7535" s="31"/>
      <c r="I7535" s="208"/>
      <c r="J7535" s="84"/>
      <c r="K7535" s="31"/>
      <c r="L7535" s="31"/>
      <c r="M7535" s="169"/>
      <c r="N7535" s="148"/>
      <c r="O7535" s="106"/>
      <c r="P7535" s="43"/>
      <c r="Q7535" s="31"/>
      <c r="R7535" s="84"/>
      <c r="S7535" s="31"/>
      <c r="T7535" s="31"/>
      <c r="U7535" s="169"/>
      <c r="V7535" s="150"/>
      <c r="W7535" s="141" t="str" cm="1">
        <f t="array" ref="W7535">IF(SUM(LEN(B7535:V7535))=0,"",IF(OR(OR(ISBLANK(F7535),SUM(LEN(C7535),LEN(D7535))=0),AND(NOT(E7535="Unknown"),ISBLANK(J7535)),AND(NOT(O7535="Unknown"),ISBLANK(R7535))),"Missing Information", INDEX(Table15[Entire Service Line Classification], MATCH(SUMIFS(Table15[Unique ID],Table15[System-Owned Portion],E7535,Table15[If Material Anything Other than "Lead" in Column E,Was Material Ever Previously Lead?],G7535,Table15[Customer-Owned Portion],O7535),Table15[Unique ID],0),0)))</f>
        <v/>
      </c>
      <c r="X7535"/>
    </row>
    <row r="7536" spans="2:24" x14ac:dyDescent="0.25">
      <c r="B7536" s="146"/>
      <c r="C7536" s="31"/>
      <c r="D7536" s="31"/>
      <c r="E7536" s="44"/>
      <c r="F7536" s="43"/>
      <c r="G7536" s="84"/>
      <c r="H7536" s="31"/>
      <c r="I7536" s="208"/>
      <c r="J7536" s="84"/>
      <c r="K7536" s="31"/>
      <c r="L7536" s="31"/>
      <c r="M7536" s="169"/>
      <c r="N7536" s="148"/>
      <c r="O7536" s="106"/>
      <c r="P7536" s="43"/>
      <c r="Q7536" s="31"/>
      <c r="R7536" s="84"/>
      <c r="S7536" s="31"/>
      <c r="T7536" s="31"/>
      <c r="U7536" s="169"/>
      <c r="V7536" s="150"/>
      <c r="W7536" s="141" t="str" cm="1">
        <f t="array" ref="W7536">IF(SUM(LEN(B7536:V7536))=0,"",IF(OR(OR(ISBLANK(F7536),SUM(LEN(C7536),LEN(D7536))=0),AND(NOT(E7536="Unknown"),ISBLANK(J7536)),AND(NOT(O7536="Unknown"),ISBLANK(R7536))),"Missing Information", INDEX(Table15[Entire Service Line Classification], MATCH(SUMIFS(Table15[Unique ID],Table15[System-Owned Portion],E7536,Table15[If Material Anything Other than "Lead" in Column E,Was Material Ever Previously Lead?],G7536,Table15[Customer-Owned Portion],O7536),Table15[Unique ID],0),0)))</f>
        <v/>
      </c>
      <c r="X7536"/>
    </row>
    <row r="7537" spans="2:24" x14ac:dyDescent="0.25">
      <c r="B7537" s="146"/>
      <c r="C7537" s="31"/>
      <c r="D7537" s="31"/>
      <c r="E7537" s="44"/>
      <c r="F7537" s="43"/>
      <c r="G7537" s="84"/>
      <c r="H7537" s="31"/>
      <c r="I7537" s="208"/>
      <c r="J7537" s="84"/>
      <c r="K7537" s="31"/>
      <c r="L7537" s="31"/>
      <c r="M7537" s="169"/>
      <c r="N7537" s="148"/>
      <c r="O7537" s="106"/>
      <c r="P7537" s="43"/>
      <c r="Q7537" s="31"/>
      <c r="R7537" s="84"/>
      <c r="S7537" s="31"/>
      <c r="T7537" s="31"/>
      <c r="U7537" s="169"/>
      <c r="V7537" s="150"/>
      <c r="W7537" s="141" t="str" cm="1">
        <f t="array" ref="W7537">IF(SUM(LEN(B7537:V7537))=0,"",IF(OR(OR(ISBLANK(F7537),SUM(LEN(C7537),LEN(D7537))=0),AND(NOT(E7537="Unknown"),ISBLANK(J7537)),AND(NOT(O7537="Unknown"),ISBLANK(R7537))),"Missing Information", INDEX(Table15[Entire Service Line Classification], MATCH(SUMIFS(Table15[Unique ID],Table15[System-Owned Portion],E7537,Table15[If Material Anything Other than "Lead" in Column E,Was Material Ever Previously Lead?],G7537,Table15[Customer-Owned Portion],O7537),Table15[Unique ID],0),0)))</f>
        <v/>
      </c>
      <c r="X7537"/>
    </row>
    <row r="7538" spans="2:24" x14ac:dyDescent="0.25">
      <c r="B7538" s="146"/>
      <c r="C7538" s="31"/>
      <c r="D7538" s="31"/>
      <c r="E7538" s="44"/>
      <c r="F7538" s="43"/>
      <c r="G7538" s="84"/>
      <c r="H7538" s="31"/>
      <c r="I7538" s="208"/>
      <c r="J7538" s="84"/>
      <c r="K7538" s="31"/>
      <c r="L7538" s="31"/>
      <c r="M7538" s="169"/>
      <c r="N7538" s="148"/>
      <c r="O7538" s="106"/>
      <c r="P7538" s="43"/>
      <c r="Q7538" s="31"/>
      <c r="R7538" s="84"/>
      <c r="S7538" s="31"/>
      <c r="T7538" s="31"/>
      <c r="U7538" s="169"/>
      <c r="V7538" s="150"/>
      <c r="W7538" s="141" t="str" cm="1">
        <f t="array" ref="W7538">IF(SUM(LEN(B7538:V7538))=0,"",IF(OR(OR(ISBLANK(F7538),SUM(LEN(C7538),LEN(D7538))=0),AND(NOT(E7538="Unknown"),ISBLANK(J7538)),AND(NOT(O7538="Unknown"),ISBLANK(R7538))),"Missing Information", INDEX(Table15[Entire Service Line Classification], MATCH(SUMIFS(Table15[Unique ID],Table15[System-Owned Portion],E7538,Table15[If Material Anything Other than "Lead" in Column E,Was Material Ever Previously Lead?],G7538,Table15[Customer-Owned Portion],O7538),Table15[Unique ID],0),0)))</f>
        <v/>
      </c>
      <c r="X7538"/>
    </row>
    <row r="7539" spans="2:24" x14ac:dyDescent="0.25">
      <c r="B7539" s="146"/>
      <c r="C7539" s="31"/>
      <c r="D7539" s="31"/>
      <c r="E7539" s="44"/>
      <c r="F7539" s="43"/>
      <c r="G7539" s="84"/>
      <c r="H7539" s="31"/>
      <c r="I7539" s="208"/>
      <c r="J7539" s="84"/>
      <c r="K7539" s="31"/>
      <c r="L7539" s="31"/>
      <c r="M7539" s="169"/>
      <c r="N7539" s="148"/>
      <c r="O7539" s="106"/>
      <c r="P7539" s="43"/>
      <c r="Q7539" s="31"/>
      <c r="R7539" s="84"/>
      <c r="S7539" s="31"/>
      <c r="T7539" s="31"/>
      <c r="U7539" s="169"/>
      <c r="V7539" s="150"/>
      <c r="W7539" s="141" t="str" cm="1">
        <f t="array" ref="W7539">IF(SUM(LEN(B7539:V7539))=0,"",IF(OR(OR(ISBLANK(F7539),SUM(LEN(C7539),LEN(D7539))=0),AND(NOT(E7539="Unknown"),ISBLANK(J7539)),AND(NOT(O7539="Unknown"),ISBLANK(R7539))),"Missing Information", INDEX(Table15[Entire Service Line Classification], MATCH(SUMIFS(Table15[Unique ID],Table15[System-Owned Portion],E7539,Table15[If Material Anything Other than "Lead" in Column E,Was Material Ever Previously Lead?],G7539,Table15[Customer-Owned Portion],O7539),Table15[Unique ID],0),0)))</f>
        <v/>
      </c>
      <c r="X7539"/>
    </row>
    <row r="7540" spans="2:24" x14ac:dyDescent="0.25">
      <c r="B7540" s="146"/>
      <c r="C7540" s="31"/>
      <c r="D7540" s="31"/>
      <c r="E7540" s="44"/>
      <c r="F7540" s="43"/>
      <c r="G7540" s="84"/>
      <c r="H7540" s="31"/>
      <c r="I7540" s="208"/>
      <c r="J7540" s="84"/>
      <c r="K7540" s="31"/>
      <c r="L7540" s="31"/>
      <c r="M7540" s="169"/>
      <c r="N7540" s="148"/>
      <c r="O7540" s="106"/>
      <c r="P7540" s="43"/>
      <c r="Q7540" s="31"/>
      <c r="R7540" s="84"/>
      <c r="S7540" s="31"/>
      <c r="T7540" s="31"/>
      <c r="U7540" s="169"/>
      <c r="V7540" s="150"/>
      <c r="W7540" s="141" t="str" cm="1">
        <f t="array" ref="W7540">IF(SUM(LEN(B7540:V7540))=0,"",IF(OR(OR(ISBLANK(F7540),SUM(LEN(C7540),LEN(D7540))=0),AND(NOT(E7540="Unknown"),ISBLANK(J7540)),AND(NOT(O7540="Unknown"),ISBLANK(R7540))),"Missing Information", INDEX(Table15[Entire Service Line Classification], MATCH(SUMIFS(Table15[Unique ID],Table15[System-Owned Portion],E7540,Table15[If Material Anything Other than "Lead" in Column E,Was Material Ever Previously Lead?],G7540,Table15[Customer-Owned Portion],O7540),Table15[Unique ID],0),0)))</f>
        <v/>
      </c>
      <c r="X7540"/>
    </row>
    <row r="7541" spans="2:24" x14ac:dyDescent="0.25">
      <c r="B7541" s="146"/>
      <c r="C7541" s="31"/>
      <c r="D7541" s="31"/>
      <c r="E7541" s="44"/>
      <c r="F7541" s="43"/>
      <c r="G7541" s="84"/>
      <c r="H7541" s="31"/>
      <c r="I7541" s="208"/>
      <c r="J7541" s="84"/>
      <c r="K7541" s="31"/>
      <c r="L7541" s="31"/>
      <c r="M7541" s="169"/>
      <c r="N7541" s="148"/>
      <c r="O7541" s="106"/>
      <c r="P7541" s="43"/>
      <c r="Q7541" s="31"/>
      <c r="R7541" s="84"/>
      <c r="S7541" s="31"/>
      <c r="T7541" s="31"/>
      <c r="U7541" s="169"/>
      <c r="V7541" s="150"/>
      <c r="W7541" s="141" t="str" cm="1">
        <f t="array" ref="W7541">IF(SUM(LEN(B7541:V7541))=0,"",IF(OR(OR(ISBLANK(F7541),SUM(LEN(C7541),LEN(D7541))=0),AND(NOT(E7541="Unknown"),ISBLANK(J7541)),AND(NOT(O7541="Unknown"),ISBLANK(R7541))),"Missing Information", INDEX(Table15[Entire Service Line Classification], MATCH(SUMIFS(Table15[Unique ID],Table15[System-Owned Portion],E7541,Table15[If Material Anything Other than "Lead" in Column E,Was Material Ever Previously Lead?],G7541,Table15[Customer-Owned Portion],O7541),Table15[Unique ID],0),0)))</f>
        <v/>
      </c>
      <c r="X7541"/>
    </row>
    <row r="7542" spans="2:24" x14ac:dyDescent="0.25">
      <c r="B7542" s="146"/>
      <c r="C7542" s="31"/>
      <c r="D7542" s="31"/>
      <c r="E7542" s="44"/>
      <c r="F7542" s="43"/>
      <c r="G7542" s="84"/>
      <c r="H7542" s="31"/>
      <c r="I7542" s="208"/>
      <c r="J7542" s="84"/>
      <c r="K7542" s="31"/>
      <c r="L7542" s="31"/>
      <c r="M7542" s="169"/>
      <c r="N7542" s="148"/>
      <c r="O7542" s="106"/>
      <c r="P7542" s="43"/>
      <c r="Q7542" s="31"/>
      <c r="R7542" s="84"/>
      <c r="S7542" s="31"/>
      <c r="T7542" s="31"/>
      <c r="U7542" s="169"/>
      <c r="V7542" s="150"/>
      <c r="W7542" s="141" t="str" cm="1">
        <f t="array" ref="W7542">IF(SUM(LEN(B7542:V7542))=0,"",IF(OR(OR(ISBLANK(F7542),SUM(LEN(C7542),LEN(D7542))=0),AND(NOT(E7542="Unknown"),ISBLANK(J7542)),AND(NOT(O7542="Unknown"),ISBLANK(R7542))),"Missing Information", INDEX(Table15[Entire Service Line Classification], MATCH(SUMIFS(Table15[Unique ID],Table15[System-Owned Portion],E7542,Table15[If Material Anything Other than "Lead" in Column E,Was Material Ever Previously Lead?],G7542,Table15[Customer-Owned Portion],O7542),Table15[Unique ID],0),0)))</f>
        <v/>
      </c>
      <c r="X7542"/>
    </row>
    <row r="7543" spans="2:24" x14ac:dyDescent="0.25">
      <c r="B7543" s="146"/>
      <c r="C7543" s="31"/>
      <c r="D7543" s="31"/>
      <c r="E7543" s="44"/>
      <c r="F7543" s="43"/>
      <c r="G7543" s="84"/>
      <c r="H7543" s="31"/>
      <c r="I7543" s="208"/>
      <c r="J7543" s="84"/>
      <c r="K7543" s="31"/>
      <c r="L7543" s="31"/>
      <c r="M7543" s="169"/>
      <c r="N7543" s="148"/>
      <c r="O7543" s="106"/>
      <c r="P7543" s="43"/>
      <c r="Q7543" s="31"/>
      <c r="R7543" s="84"/>
      <c r="S7543" s="31"/>
      <c r="T7543" s="31"/>
      <c r="U7543" s="169"/>
      <c r="V7543" s="150"/>
      <c r="W7543" s="141" t="str" cm="1">
        <f t="array" ref="W7543">IF(SUM(LEN(B7543:V7543))=0,"",IF(OR(OR(ISBLANK(F7543),SUM(LEN(C7543),LEN(D7543))=0),AND(NOT(E7543="Unknown"),ISBLANK(J7543)),AND(NOT(O7543="Unknown"),ISBLANK(R7543))),"Missing Information", INDEX(Table15[Entire Service Line Classification], MATCH(SUMIFS(Table15[Unique ID],Table15[System-Owned Portion],E7543,Table15[If Material Anything Other than "Lead" in Column E,Was Material Ever Previously Lead?],G7543,Table15[Customer-Owned Portion],O7543),Table15[Unique ID],0),0)))</f>
        <v/>
      </c>
      <c r="X7543"/>
    </row>
    <row r="7544" spans="2:24" x14ac:dyDescent="0.25">
      <c r="B7544" s="146"/>
      <c r="C7544" s="31"/>
      <c r="D7544" s="31"/>
      <c r="E7544" s="44"/>
      <c r="F7544" s="43"/>
      <c r="G7544" s="84"/>
      <c r="H7544" s="31"/>
      <c r="I7544" s="208"/>
      <c r="J7544" s="84"/>
      <c r="K7544" s="31"/>
      <c r="L7544" s="31"/>
      <c r="M7544" s="169"/>
      <c r="N7544" s="148"/>
      <c r="O7544" s="106"/>
      <c r="P7544" s="43"/>
      <c r="Q7544" s="31"/>
      <c r="R7544" s="84"/>
      <c r="S7544" s="31"/>
      <c r="T7544" s="31"/>
      <c r="U7544" s="169"/>
      <c r="V7544" s="150"/>
      <c r="W7544" s="141" t="str" cm="1">
        <f t="array" ref="W7544">IF(SUM(LEN(B7544:V7544))=0,"",IF(OR(OR(ISBLANK(F7544),SUM(LEN(C7544),LEN(D7544))=0),AND(NOT(E7544="Unknown"),ISBLANK(J7544)),AND(NOT(O7544="Unknown"),ISBLANK(R7544))),"Missing Information", INDEX(Table15[Entire Service Line Classification], MATCH(SUMIFS(Table15[Unique ID],Table15[System-Owned Portion],E7544,Table15[If Material Anything Other than "Lead" in Column E,Was Material Ever Previously Lead?],G7544,Table15[Customer-Owned Portion],O7544),Table15[Unique ID],0),0)))</f>
        <v/>
      </c>
      <c r="X7544"/>
    </row>
    <row r="7545" spans="2:24" x14ac:dyDescent="0.25">
      <c r="B7545" s="146"/>
      <c r="C7545" s="31"/>
      <c r="D7545" s="31"/>
      <c r="E7545" s="44"/>
      <c r="F7545" s="43"/>
      <c r="G7545" s="84"/>
      <c r="H7545" s="31"/>
      <c r="I7545" s="208"/>
      <c r="J7545" s="84"/>
      <c r="K7545" s="31"/>
      <c r="L7545" s="31"/>
      <c r="M7545" s="169"/>
      <c r="N7545" s="148"/>
      <c r="O7545" s="106"/>
      <c r="P7545" s="43"/>
      <c r="Q7545" s="31"/>
      <c r="R7545" s="84"/>
      <c r="S7545" s="31"/>
      <c r="T7545" s="31"/>
      <c r="U7545" s="169"/>
      <c r="V7545" s="150"/>
      <c r="W7545" s="141" t="str" cm="1">
        <f t="array" ref="W7545">IF(SUM(LEN(B7545:V7545))=0,"",IF(OR(OR(ISBLANK(F7545),SUM(LEN(C7545),LEN(D7545))=0),AND(NOT(E7545="Unknown"),ISBLANK(J7545)),AND(NOT(O7545="Unknown"),ISBLANK(R7545))),"Missing Information", INDEX(Table15[Entire Service Line Classification], MATCH(SUMIFS(Table15[Unique ID],Table15[System-Owned Portion],E7545,Table15[If Material Anything Other than "Lead" in Column E,Was Material Ever Previously Lead?],G7545,Table15[Customer-Owned Portion],O7545),Table15[Unique ID],0),0)))</f>
        <v/>
      </c>
      <c r="X7545"/>
    </row>
    <row r="7546" spans="2:24" x14ac:dyDescent="0.25">
      <c r="B7546" s="146"/>
      <c r="C7546" s="31"/>
      <c r="D7546" s="31"/>
      <c r="E7546" s="44"/>
      <c r="F7546" s="43"/>
      <c r="G7546" s="84"/>
      <c r="H7546" s="31"/>
      <c r="I7546" s="208"/>
      <c r="J7546" s="84"/>
      <c r="K7546" s="31"/>
      <c r="L7546" s="31"/>
      <c r="M7546" s="169"/>
      <c r="N7546" s="148"/>
      <c r="O7546" s="106"/>
      <c r="P7546" s="43"/>
      <c r="Q7546" s="31"/>
      <c r="R7546" s="84"/>
      <c r="S7546" s="31"/>
      <c r="T7546" s="31"/>
      <c r="U7546" s="169"/>
      <c r="V7546" s="150"/>
      <c r="W7546" s="141" t="str" cm="1">
        <f t="array" ref="W7546">IF(SUM(LEN(B7546:V7546))=0,"",IF(OR(OR(ISBLANK(F7546),SUM(LEN(C7546),LEN(D7546))=0),AND(NOT(E7546="Unknown"),ISBLANK(J7546)),AND(NOT(O7546="Unknown"),ISBLANK(R7546))),"Missing Information", INDEX(Table15[Entire Service Line Classification], MATCH(SUMIFS(Table15[Unique ID],Table15[System-Owned Portion],E7546,Table15[If Material Anything Other than "Lead" in Column E,Was Material Ever Previously Lead?],G7546,Table15[Customer-Owned Portion],O7546),Table15[Unique ID],0),0)))</f>
        <v/>
      </c>
      <c r="X7546"/>
    </row>
    <row r="7547" spans="2:24" x14ac:dyDescent="0.25">
      <c r="B7547" s="146"/>
      <c r="C7547" s="31"/>
      <c r="D7547" s="31"/>
      <c r="E7547" s="44"/>
      <c r="F7547" s="43"/>
      <c r="G7547" s="84"/>
      <c r="H7547" s="31"/>
      <c r="I7547" s="208"/>
      <c r="J7547" s="84"/>
      <c r="K7547" s="31"/>
      <c r="L7547" s="31"/>
      <c r="M7547" s="169"/>
      <c r="N7547" s="148"/>
      <c r="O7547" s="106"/>
      <c r="P7547" s="43"/>
      <c r="Q7547" s="31"/>
      <c r="R7547" s="84"/>
      <c r="S7547" s="31"/>
      <c r="T7547" s="31"/>
      <c r="U7547" s="169"/>
      <c r="V7547" s="150"/>
      <c r="W7547" s="141" t="str" cm="1">
        <f t="array" ref="W7547">IF(SUM(LEN(B7547:V7547))=0,"",IF(OR(OR(ISBLANK(F7547),SUM(LEN(C7547),LEN(D7547))=0),AND(NOT(E7547="Unknown"),ISBLANK(J7547)),AND(NOT(O7547="Unknown"),ISBLANK(R7547))),"Missing Information", INDEX(Table15[Entire Service Line Classification], MATCH(SUMIFS(Table15[Unique ID],Table15[System-Owned Portion],E7547,Table15[If Material Anything Other than "Lead" in Column E,Was Material Ever Previously Lead?],G7547,Table15[Customer-Owned Portion],O7547),Table15[Unique ID],0),0)))</f>
        <v/>
      </c>
      <c r="X7547"/>
    </row>
    <row r="7548" spans="2:24" x14ac:dyDescent="0.25">
      <c r="B7548" s="146"/>
      <c r="C7548" s="31"/>
      <c r="D7548" s="31"/>
      <c r="E7548" s="44"/>
      <c r="F7548" s="43"/>
      <c r="G7548" s="84"/>
      <c r="H7548" s="31"/>
      <c r="I7548" s="208"/>
      <c r="J7548" s="84"/>
      <c r="K7548" s="31"/>
      <c r="L7548" s="31"/>
      <c r="M7548" s="169"/>
      <c r="N7548" s="148"/>
      <c r="O7548" s="106"/>
      <c r="P7548" s="43"/>
      <c r="Q7548" s="31"/>
      <c r="R7548" s="84"/>
      <c r="S7548" s="31"/>
      <c r="T7548" s="31"/>
      <c r="U7548" s="169"/>
      <c r="V7548" s="150"/>
      <c r="W7548" s="141" t="str" cm="1">
        <f t="array" ref="W7548">IF(SUM(LEN(B7548:V7548))=0,"",IF(OR(OR(ISBLANK(F7548),SUM(LEN(C7548),LEN(D7548))=0),AND(NOT(E7548="Unknown"),ISBLANK(J7548)),AND(NOT(O7548="Unknown"),ISBLANK(R7548))),"Missing Information", INDEX(Table15[Entire Service Line Classification], MATCH(SUMIFS(Table15[Unique ID],Table15[System-Owned Portion],E7548,Table15[If Material Anything Other than "Lead" in Column E,Was Material Ever Previously Lead?],G7548,Table15[Customer-Owned Portion],O7548),Table15[Unique ID],0),0)))</f>
        <v/>
      </c>
      <c r="X7548"/>
    </row>
    <row r="7549" spans="2:24" x14ac:dyDescent="0.25">
      <c r="B7549" s="146"/>
      <c r="C7549" s="31"/>
      <c r="D7549" s="31"/>
      <c r="E7549" s="44"/>
      <c r="F7549" s="43"/>
      <c r="G7549" s="84"/>
      <c r="H7549" s="31"/>
      <c r="I7549" s="208"/>
      <c r="J7549" s="84"/>
      <c r="K7549" s="31"/>
      <c r="L7549" s="31"/>
      <c r="M7549" s="169"/>
      <c r="N7549" s="148"/>
      <c r="O7549" s="106"/>
      <c r="P7549" s="43"/>
      <c r="Q7549" s="31"/>
      <c r="R7549" s="84"/>
      <c r="S7549" s="31"/>
      <c r="T7549" s="31"/>
      <c r="U7549" s="169"/>
      <c r="V7549" s="150"/>
      <c r="W7549" s="141" t="str" cm="1">
        <f t="array" ref="W7549">IF(SUM(LEN(B7549:V7549))=0,"",IF(OR(OR(ISBLANK(F7549),SUM(LEN(C7549),LEN(D7549))=0),AND(NOT(E7549="Unknown"),ISBLANK(J7549)),AND(NOT(O7549="Unknown"),ISBLANK(R7549))),"Missing Information", INDEX(Table15[Entire Service Line Classification], MATCH(SUMIFS(Table15[Unique ID],Table15[System-Owned Portion],E7549,Table15[If Material Anything Other than "Lead" in Column E,Was Material Ever Previously Lead?],G7549,Table15[Customer-Owned Portion],O7549),Table15[Unique ID],0),0)))</f>
        <v/>
      </c>
      <c r="X7549"/>
    </row>
    <row r="7550" spans="2:24" x14ac:dyDescent="0.25">
      <c r="B7550" s="146"/>
      <c r="C7550" s="31"/>
      <c r="D7550" s="31"/>
      <c r="E7550" s="44"/>
      <c r="F7550" s="43"/>
      <c r="G7550" s="84"/>
      <c r="H7550" s="31"/>
      <c r="I7550" s="208"/>
      <c r="J7550" s="84"/>
      <c r="K7550" s="31"/>
      <c r="L7550" s="31"/>
      <c r="M7550" s="169"/>
      <c r="N7550" s="148"/>
      <c r="O7550" s="106"/>
      <c r="P7550" s="43"/>
      <c r="Q7550" s="31"/>
      <c r="R7550" s="84"/>
      <c r="S7550" s="31"/>
      <c r="T7550" s="31"/>
      <c r="U7550" s="169"/>
      <c r="V7550" s="150"/>
      <c r="W7550" s="141" t="str" cm="1">
        <f t="array" ref="W7550">IF(SUM(LEN(B7550:V7550))=0,"",IF(OR(OR(ISBLANK(F7550),SUM(LEN(C7550),LEN(D7550))=0),AND(NOT(E7550="Unknown"),ISBLANK(J7550)),AND(NOT(O7550="Unknown"),ISBLANK(R7550))),"Missing Information", INDEX(Table15[Entire Service Line Classification], MATCH(SUMIFS(Table15[Unique ID],Table15[System-Owned Portion],E7550,Table15[If Material Anything Other than "Lead" in Column E,Was Material Ever Previously Lead?],G7550,Table15[Customer-Owned Portion],O7550),Table15[Unique ID],0),0)))</f>
        <v/>
      </c>
      <c r="X7550"/>
    </row>
    <row r="7551" spans="2:24" x14ac:dyDescent="0.25">
      <c r="B7551" s="146"/>
      <c r="C7551" s="31"/>
      <c r="D7551" s="31"/>
      <c r="E7551" s="44"/>
      <c r="F7551" s="43"/>
      <c r="G7551" s="84"/>
      <c r="H7551" s="31"/>
      <c r="I7551" s="208"/>
      <c r="J7551" s="84"/>
      <c r="K7551" s="31"/>
      <c r="L7551" s="31"/>
      <c r="M7551" s="169"/>
      <c r="N7551" s="148"/>
      <c r="O7551" s="106"/>
      <c r="P7551" s="43"/>
      <c r="Q7551" s="31"/>
      <c r="R7551" s="84"/>
      <c r="S7551" s="31"/>
      <c r="T7551" s="31"/>
      <c r="U7551" s="169"/>
      <c r="V7551" s="150"/>
      <c r="W7551" s="141" t="str" cm="1">
        <f t="array" ref="W7551">IF(SUM(LEN(B7551:V7551))=0,"",IF(OR(OR(ISBLANK(F7551),SUM(LEN(C7551),LEN(D7551))=0),AND(NOT(E7551="Unknown"),ISBLANK(J7551)),AND(NOT(O7551="Unknown"),ISBLANK(R7551))),"Missing Information", INDEX(Table15[Entire Service Line Classification], MATCH(SUMIFS(Table15[Unique ID],Table15[System-Owned Portion],E7551,Table15[If Material Anything Other than "Lead" in Column E,Was Material Ever Previously Lead?],G7551,Table15[Customer-Owned Portion],O7551),Table15[Unique ID],0),0)))</f>
        <v/>
      </c>
      <c r="X7551"/>
    </row>
    <row r="7552" spans="2:24" x14ac:dyDescent="0.25">
      <c r="B7552" s="146"/>
      <c r="C7552" s="31"/>
      <c r="D7552" s="31"/>
      <c r="E7552" s="44"/>
      <c r="F7552" s="43"/>
      <c r="G7552" s="84"/>
      <c r="H7552" s="31"/>
      <c r="I7552" s="208"/>
      <c r="J7552" s="84"/>
      <c r="K7552" s="31"/>
      <c r="L7552" s="31"/>
      <c r="M7552" s="169"/>
      <c r="N7552" s="148"/>
      <c r="O7552" s="106"/>
      <c r="P7552" s="43"/>
      <c r="Q7552" s="31"/>
      <c r="R7552" s="84"/>
      <c r="S7552" s="31"/>
      <c r="T7552" s="31"/>
      <c r="U7552" s="169"/>
      <c r="V7552" s="150"/>
      <c r="W7552" s="141" t="str" cm="1">
        <f t="array" ref="W7552">IF(SUM(LEN(B7552:V7552))=0,"",IF(OR(OR(ISBLANK(F7552),SUM(LEN(C7552),LEN(D7552))=0),AND(NOT(E7552="Unknown"),ISBLANK(J7552)),AND(NOT(O7552="Unknown"),ISBLANK(R7552))),"Missing Information", INDEX(Table15[Entire Service Line Classification], MATCH(SUMIFS(Table15[Unique ID],Table15[System-Owned Portion],E7552,Table15[If Material Anything Other than "Lead" in Column E,Was Material Ever Previously Lead?],G7552,Table15[Customer-Owned Portion],O7552),Table15[Unique ID],0),0)))</f>
        <v/>
      </c>
      <c r="X7552"/>
    </row>
    <row r="7553" spans="2:24" x14ac:dyDescent="0.25">
      <c r="B7553" s="146"/>
      <c r="C7553" s="31"/>
      <c r="D7553" s="31"/>
      <c r="E7553" s="44"/>
      <c r="F7553" s="43"/>
      <c r="G7553" s="84"/>
      <c r="H7553" s="31"/>
      <c r="I7553" s="208"/>
      <c r="J7553" s="84"/>
      <c r="K7553" s="31"/>
      <c r="L7553" s="31"/>
      <c r="M7553" s="169"/>
      <c r="N7553" s="148"/>
      <c r="O7553" s="106"/>
      <c r="P7553" s="43"/>
      <c r="Q7553" s="31"/>
      <c r="R7553" s="84"/>
      <c r="S7553" s="31"/>
      <c r="T7553" s="31"/>
      <c r="U7553" s="169"/>
      <c r="V7553" s="150"/>
      <c r="W7553" s="141" t="str" cm="1">
        <f t="array" ref="W7553">IF(SUM(LEN(B7553:V7553))=0,"",IF(OR(OR(ISBLANK(F7553),SUM(LEN(C7553),LEN(D7553))=0),AND(NOT(E7553="Unknown"),ISBLANK(J7553)),AND(NOT(O7553="Unknown"),ISBLANK(R7553))),"Missing Information", INDEX(Table15[Entire Service Line Classification], MATCH(SUMIFS(Table15[Unique ID],Table15[System-Owned Portion],E7553,Table15[If Material Anything Other than "Lead" in Column E,Was Material Ever Previously Lead?],G7553,Table15[Customer-Owned Portion],O7553),Table15[Unique ID],0),0)))</f>
        <v/>
      </c>
      <c r="X7553"/>
    </row>
    <row r="7554" spans="2:24" x14ac:dyDescent="0.25">
      <c r="B7554" s="146"/>
      <c r="C7554" s="31"/>
      <c r="D7554" s="31"/>
      <c r="E7554" s="44"/>
      <c r="F7554" s="43"/>
      <c r="G7554" s="84"/>
      <c r="H7554" s="31"/>
      <c r="I7554" s="208"/>
      <c r="J7554" s="84"/>
      <c r="K7554" s="31"/>
      <c r="L7554" s="31"/>
      <c r="M7554" s="169"/>
      <c r="N7554" s="148"/>
      <c r="O7554" s="106"/>
      <c r="P7554" s="43"/>
      <c r="Q7554" s="31"/>
      <c r="R7554" s="84"/>
      <c r="S7554" s="31"/>
      <c r="T7554" s="31"/>
      <c r="U7554" s="169"/>
      <c r="V7554" s="150"/>
      <c r="W7554" s="141" t="str" cm="1">
        <f t="array" ref="W7554">IF(SUM(LEN(B7554:V7554))=0,"",IF(OR(OR(ISBLANK(F7554),SUM(LEN(C7554),LEN(D7554))=0),AND(NOT(E7554="Unknown"),ISBLANK(J7554)),AND(NOT(O7554="Unknown"),ISBLANK(R7554))),"Missing Information", INDEX(Table15[Entire Service Line Classification], MATCH(SUMIFS(Table15[Unique ID],Table15[System-Owned Portion],E7554,Table15[If Material Anything Other than "Lead" in Column E,Was Material Ever Previously Lead?],G7554,Table15[Customer-Owned Portion],O7554),Table15[Unique ID],0),0)))</f>
        <v/>
      </c>
      <c r="X7554"/>
    </row>
    <row r="7555" spans="2:24" x14ac:dyDescent="0.25">
      <c r="B7555" s="146"/>
      <c r="C7555" s="31"/>
      <c r="D7555" s="31"/>
      <c r="E7555" s="44"/>
      <c r="F7555" s="43"/>
      <c r="G7555" s="84"/>
      <c r="H7555" s="31"/>
      <c r="I7555" s="208"/>
      <c r="J7555" s="84"/>
      <c r="K7555" s="31"/>
      <c r="L7555" s="31"/>
      <c r="M7555" s="169"/>
      <c r="N7555" s="148"/>
      <c r="O7555" s="106"/>
      <c r="P7555" s="43"/>
      <c r="Q7555" s="31"/>
      <c r="R7555" s="84"/>
      <c r="S7555" s="31"/>
      <c r="T7555" s="31"/>
      <c r="U7555" s="169"/>
      <c r="V7555" s="150"/>
      <c r="W7555" s="141" t="str" cm="1">
        <f t="array" ref="W7555">IF(SUM(LEN(B7555:V7555))=0,"",IF(OR(OR(ISBLANK(F7555),SUM(LEN(C7555),LEN(D7555))=0),AND(NOT(E7555="Unknown"),ISBLANK(J7555)),AND(NOT(O7555="Unknown"),ISBLANK(R7555))),"Missing Information", INDEX(Table15[Entire Service Line Classification], MATCH(SUMIFS(Table15[Unique ID],Table15[System-Owned Portion],E7555,Table15[If Material Anything Other than "Lead" in Column E,Was Material Ever Previously Lead?],G7555,Table15[Customer-Owned Portion],O7555),Table15[Unique ID],0),0)))</f>
        <v/>
      </c>
      <c r="X7555"/>
    </row>
    <row r="7556" spans="2:24" x14ac:dyDescent="0.25">
      <c r="B7556" s="146"/>
      <c r="C7556" s="31"/>
      <c r="D7556" s="31"/>
      <c r="E7556" s="44"/>
      <c r="F7556" s="43"/>
      <c r="G7556" s="84"/>
      <c r="H7556" s="31"/>
      <c r="I7556" s="208"/>
      <c r="J7556" s="84"/>
      <c r="K7556" s="31"/>
      <c r="L7556" s="31"/>
      <c r="M7556" s="169"/>
      <c r="N7556" s="148"/>
      <c r="O7556" s="106"/>
      <c r="P7556" s="43"/>
      <c r="Q7556" s="31"/>
      <c r="R7556" s="84"/>
      <c r="S7556" s="31"/>
      <c r="T7556" s="31"/>
      <c r="U7556" s="169"/>
      <c r="V7556" s="150"/>
      <c r="W7556" s="141" t="str" cm="1">
        <f t="array" ref="W7556">IF(SUM(LEN(B7556:V7556))=0,"",IF(OR(OR(ISBLANK(F7556),SUM(LEN(C7556),LEN(D7556))=0),AND(NOT(E7556="Unknown"),ISBLANK(J7556)),AND(NOT(O7556="Unknown"),ISBLANK(R7556))),"Missing Information", INDEX(Table15[Entire Service Line Classification], MATCH(SUMIFS(Table15[Unique ID],Table15[System-Owned Portion],E7556,Table15[If Material Anything Other than "Lead" in Column E,Was Material Ever Previously Lead?],G7556,Table15[Customer-Owned Portion],O7556),Table15[Unique ID],0),0)))</f>
        <v/>
      </c>
      <c r="X7556"/>
    </row>
    <row r="7557" spans="2:24" x14ac:dyDescent="0.25">
      <c r="B7557" s="146"/>
      <c r="C7557" s="31"/>
      <c r="D7557" s="31"/>
      <c r="E7557" s="44"/>
      <c r="F7557" s="43"/>
      <c r="G7557" s="84"/>
      <c r="H7557" s="31"/>
      <c r="I7557" s="208"/>
      <c r="J7557" s="84"/>
      <c r="K7557" s="31"/>
      <c r="L7557" s="31"/>
      <c r="M7557" s="169"/>
      <c r="N7557" s="148"/>
      <c r="O7557" s="106"/>
      <c r="P7557" s="43"/>
      <c r="Q7557" s="31"/>
      <c r="R7557" s="84"/>
      <c r="S7557" s="31"/>
      <c r="T7557" s="31"/>
      <c r="U7557" s="169"/>
      <c r="V7557" s="150"/>
      <c r="W7557" s="141" t="str" cm="1">
        <f t="array" ref="W7557">IF(SUM(LEN(B7557:V7557))=0,"",IF(OR(OR(ISBLANK(F7557),SUM(LEN(C7557),LEN(D7557))=0),AND(NOT(E7557="Unknown"),ISBLANK(J7557)),AND(NOT(O7557="Unknown"),ISBLANK(R7557))),"Missing Information", INDEX(Table15[Entire Service Line Classification], MATCH(SUMIFS(Table15[Unique ID],Table15[System-Owned Portion],E7557,Table15[If Material Anything Other than "Lead" in Column E,Was Material Ever Previously Lead?],G7557,Table15[Customer-Owned Portion],O7557),Table15[Unique ID],0),0)))</f>
        <v/>
      </c>
      <c r="X7557"/>
    </row>
    <row r="7558" spans="2:24" x14ac:dyDescent="0.25">
      <c r="B7558" s="146"/>
      <c r="C7558" s="31"/>
      <c r="D7558" s="31"/>
      <c r="E7558" s="44"/>
      <c r="F7558" s="43"/>
      <c r="G7558" s="84"/>
      <c r="H7558" s="31"/>
      <c r="I7558" s="208"/>
      <c r="J7558" s="84"/>
      <c r="K7558" s="31"/>
      <c r="L7558" s="31"/>
      <c r="M7558" s="169"/>
      <c r="N7558" s="148"/>
      <c r="O7558" s="106"/>
      <c r="P7558" s="43"/>
      <c r="Q7558" s="31"/>
      <c r="R7558" s="84"/>
      <c r="S7558" s="31"/>
      <c r="T7558" s="31"/>
      <c r="U7558" s="169"/>
      <c r="V7558" s="150"/>
      <c r="W7558" s="141" t="str" cm="1">
        <f t="array" ref="W7558">IF(SUM(LEN(B7558:V7558))=0,"",IF(OR(OR(ISBLANK(F7558),SUM(LEN(C7558),LEN(D7558))=0),AND(NOT(E7558="Unknown"),ISBLANK(J7558)),AND(NOT(O7558="Unknown"),ISBLANK(R7558))),"Missing Information", INDEX(Table15[Entire Service Line Classification], MATCH(SUMIFS(Table15[Unique ID],Table15[System-Owned Portion],E7558,Table15[If Material Anything Other than "Lead" in Column E,Was Material Ever Previously Lead?],G7558,Table15[Customer-Owned Portion],O7558),Table15[Unique ID],0),0)))</f>
        <v/>
      </c>
      <c r="X7558"/>
    </row>
    <row r="7559" spans="2:24" x14ac:dyDescent="0.25">
      <c r="B7559" s="146"/>
      <c r="C7559" s="31"/>
      <c r="D7559" s="31"/>
      <c r="E7559" s="44"/>
      <c r="F7559" s="43"/>
      <c r="G7559" s="84"/>
      <c r="H7559" s="31"/>
      <c r="I7559" s="208"/>
      <c r="J7559" s="84"/>
      <c r="K7559" s="31"/>
      <c r="L7559" s="31"/>
      <c r="M7559" s="169"/>
      <c r="N7559" s="148"/>
      <c r="O7559" s="106"/>
      <c r="P7559" s="43"/>
      <c r="Q7559" s="31"/>
      <c r="R7559" s="84"/>
      <c r="S7559" s="31"/>
      <c r="T7559" s="31"/>
      <c r="U7559" s="169"/>
      <c r="V7559" s="150"/>
      <c r="W7559" s="141" t="str" cm="1">
        <f t="array" ref="W7559">IF(SUM(LEN(B7559:V7559))=0,"",IF(OR(OR(ISBLANK(F7559),SUM(LEN(C7559),LEN(D7559))=0),AND(NOT(E7559="Unknown"),ISBLANK(J7559)),AND(NOT(O7559="Unknown"),ISBLANK(R7559))),"Missing Information", INDEX(Table15[Entire Service Line Classification], MATCH(SUMIFS(Table15[Unique ID],Table15[System-Owned Portion],E7559,Table15[If Material Anything Other than "Lead" in Column E,Was Material Ever Previously Lead?],G7559,Table15[Customer-Owned Portion],O7559),Table15[Unique ID],0),0)))</f>
        <v/>
      </c>
      <c r="X7559"/>
    </row>
    <row r="7560" spans="2:24" x14ac:dyDescent="0.25">
      <c r="B7560" s="146"/>
      <c r="C7560" s="31"/>
      <c r="D7560" s="31"/>
      <c r="E7560" s="44"/>
      <c r="F7560" s="43"/>
      <c r="G7560" s="84"/>
      <c r="H7560" s="31"/>
      <c r="I7560" s="208"/>
      <c r="J7560" s="84"/>
      <c r="K7560" s="31"/>
      <c r="L7560" s="31"/>
      <c r="M7560" s="169"/>
      <c r="N7560" s="148"/>
      <c r="O7560" s="106"/>
      <c r="P7560" s="43"/>
      <c r="Q7560" s="31"/>
      <c r="R7560" s="84"/>
      <c r="S7560" s="31"/>
      <c r="T7560" s="31"/>
      <c r="U7560" s="169"/>
      <c r="V7560" s="150"/>
      <c r="W7560" s="141" t="str" cm="1">
        <f t="array" ref="W7560">IF(SUM(LEN(B7560:V7560))=0,"",IF(OR(OR(ISBLANK(F7560),SUM(LEN(C7560),LEN(D7560))=0),AND(NOT(E7560="Unknown"),ISBLANK(J7560)),AND(NOT(O7560="Unknown"),ISBLANK(R7560))),"Missing Information", INDEX(Table15[Entire Service Line Classification], MATCH(SUMIFS(Table15[Unique ID],Table15[System-Owned Portion],E7560,Table15[If Material Anything Other than "Lead" in Column E,Was Material Ever Previously Lead?],G7560,Table15[Customer-Owned Portion],O7560),Table15[Unique ID],0),0)))</f>
        <v/>
      </c>
      <c r="X7560"/>
    </row>
    <row r="7561" spans="2:24" x14ac:dyDescent="0.25">
      <c r="B7561" s="146"/>
      <c r="C7561" s="31"/>
      <c r="D7561" s="31"/>
      <c r="E7561" s="44"/>
      <c r="F7561" s="43"/>
      <c r="G7561" s="84"/>
      <c r="H7561" s="31"/>
      <c r="I7561" s="208"/>
      <c r="J7561" s="84"/>
      <c r="K7561" s="31"/>
      <c r="L7561" s="31"/>
      <c r="M7561" s="169"/>
      <c r="N7561" s="148"/>
      <c r="O7561" s="106"/>
      <c r="P7561" s="43"/>
      <c r="Q7561" s="31"/>
      <c r="R7561" s="84"/>
      <c r="S7561" s="31"/>
      <c r="T7561" s="31"/>
      <c r="U7561" s="169"/>
      <c r="V7561" s="150"/>
      <c r="W7561" s="141" t="str" cm="1">
        <f t="array" ref="W7561">IF(SUM(LEN(B7561:V7561))=0,"",IF(OR(OR(ISBLANK(F7561),SUM(LEN(C7561),LEN(D7561))=0),AND(NOT(E7561="Unknown"),ISBLANK(J7561)),AND(NOT(O7561="Unknown"),ISBLANK(R7561))),"Missing Information", INDEX(Table15[Entire Service Line Classification], MATCH(SUMIFS(Table15[Unique ID],Table15[System-Owned Portion],E7561,Table15[If Material Anything Other than "Lead" in Column E,Was Material Ever Previously Lead?],G7561,Table15[Customer-Owned Portion],O7561),Table15[Unique ID],0),0)))</f>
        <v/>
      </c>
      <c r="X7561"/>
    </row>
    <row r="7562" spans="2:24" x14ac:dyDescent="0.25">
      <c r="B7562" s="146"/>
      <c r="C7562" s="31"/>
      <c r="D7562" s="31"/>
      <c r="E7562" s="44"/>
      <c r="F7562" s="43"/>
      <c r="G7562" s="84"/>
      <c r="H7562" s="31"/>
      <c r="I7562" s="208"/>
      <c r="J7562" s="84"/>
      <c r="K7562" s="31"/>
      <c r="L7562" s="31"/>
      <c r="M7562" s="169"/>
      <c r="N7562" s="148"/>
      <c r="O7562" s="106"/>
      <c r="P7562" s="43"/>
      <c r="Q7562" s="31"/>
      <c r="R7562" s="84"/>
      <c r="S7562" s="31"/>
      <c r="T7562" s="31"/>
      <c r="U7562" s="169"/>
      <c r="V7562" s="150"/>
      <c r="W7562" s="141" t="str" cm="1">
        <f t="array" ref="W7562">IF(SUM(LEN(B7562:V7562))=0,"",IF(OR(OR(ISBLANK(F7562),SUM(LEN(C7562),LEN(D7562))=0),AND(NOT(E7562="Unknown"),ISBLANK(J7562)),AND(NOT(O7562="Unknown"),ISBLANK(R7562))),"Missing Information", INDEX(Table15[Entire Service Line Classification], MATCH(SUMIFS(Table15[Unique ID],Table15[System-Owned Portion],E7562,Table15[If Material Anything Other than "Lead" in Column E,Was Material Ever Previously Lead?],G7562,Table15[Customer-Owned Portion],O7562),Table15[Unique ID],0),0)))</f>
        <v/>
      </c>
      <c r="X7562"/>
    </row>
    <row r="7563" spans="2:24" x14ac:dyDescent="0.25">
      <c r="B7563" s="146"/>
      <c r="C7563" s="31"/>
      <c r="D7563" s="31"/>
      <c r="E7563" s="44"/>
      <c r="F7563" s="43"/>
      <c r="G7563" s="84"/>
      <c r="H7563" s="31"/>
      <c r="I7563" s="208"/>
      <c r="J7563" s="84"/>
      <c r="K7563" s="31"/>
      <c r="L7563" s="31"/>
      <c r="M7563" s="169"/>
      <c r="N7563" s="148"/>
      <c r="O7563" s="106"/>
      <c r="P7563" s="43"/>
      <c r="Q7563" s="31"/>
      <c r="R7563" s="84"/>
      <c r="S7563" s="31"/>
      <c r="T7563" s="31"/>
      <c r="U7563" s="169"/>
      <c r="V7563" s="150"/>
      <c r="W7563" s="141" t="str" cm="1">
        <f t="array" ref="W7563">IF(SUM(LEN(B7563:V7563))=0,"",IF(OR(OR(ISBLANK(F7563),SUM(LEN(C7563),LEN(D7563))=0),AND(NOT(E7563="Unknown"),ISBLANK(J7563)),AND(NOT(O7563="Unknown"),ISBLANK(R7563))),"Missing Information", INDEX(Table15[Entire Service Line Classification], MATCH(SUMIFS(Table15[Unique ID],Table15[System-Owned Portion],E7563,Table15[If Material Anything Other than "Lead" in Column E,Was Material Ever Previously Lead?],G7563,Table15[Customer-Owned Portion],O7563),Table15[Unique ID],0),0)))</f>
        <v/>
      </c>
      <c r="X7563"/>
    </row>
    <row r="7564" spans="2:24" x14ac:dyDescent="0.25">
      <c r="B7564" s="146"/>
      <c r="C7564" s="31"/>
      <c r="D7564" s="31"/>
      <c r="E7564" s="44"/>
      <c r="F7564" s="43"/>
      <c r="G7564" s="84"/>
      <c r="H7564" s="31"/>
      <c r="I7564" s="208"/>
      <c r="J7564" s="84"/>
      <c r="K7564" s="31"/>
      <c r="L7564" s="31"/>
      <c r="M7564" s="169"/>
      <c r="N7564" s="148"/>
      <c r="O7564" s="106"/>
      <c r="P7564" s="43"/>
      <c r="Q7564" s="31"/>
      <c r="R7564" s="84"/>
      <c r="S7564" s="31"/>
      <c r="T7564" s="31"/>
      <c r="U7564" s="169"/>
      <c r="V7564" s="150"/>
      <c r="W7564" s="141" t="str" cm="1">
        <f t="array" ref="W7564">IF(SUM(LEN(B7564:V7564))=0,"",IF(OR(OR(ISBLANK(F7564),SUM(LEN(C7564),LEN(D7564))=0),AND(NOT(E7564="Unknown"),ISBLANK(J7564)),AND(NOT(O7564="Unknown"),ISBLANK(R7564))),"Missing Information", INDEX(Table15[Entire Service Line Classification], MATCH(SUMIFS(Table15[Unique ID],Table15[System-Owned Portion],E7564,Table15[If Material Anything Other than "Lead" in Column E,Was Material Ever Previously Lead?],G7564,Table15[Customer-Owned Portion],O7564),Table15[Unique ID],0),0)))</f>
        <v/>
      </c>
      <c r="X7564"/>
    </row>
    <row r="7565" spans="2:24" x14ac:dyDescent="0.25">
      <c r="B7565" s="146"/>
      <c r="C7565" s="31"/>
      <c r="D7565" s="31"/>
      <c r="E7565" s="44"/>
      <c r="F7565" s="43"/>
      <c r="G7565" s="84"/>
      <c r="H7565" s="31"/>
      <c r="I7565" s="208"/>
      <c r="J7565" s="84"/>
      <c r="K7565" s="31"/>
      <c r="L7565" s="31"/>
      <c r="M7565" s="169"/>
      <c r="N7565" s="148"/>
      <c r="O7565" s="106"/>
      <c r="P7565" s="43"/>
      <c r="Q7565" s="31"/>
      <c r="R7565" s="84"/>
      <c r="S7565" s="31"/>
      <c r="T7565" s="31"/>
      <c r="U7565" s="169"/>
      <c r="V7565" s="150"/>
      <c r="W7565" s="141" t="str" cm="1">
        <f t="array" ref="W7565">IF(SUM(LEN(B7565:V7565))=0,"",IF(OR(OR(ISBLANK(F7565),SUM(LEN(C7565),LEN(D7565))=0),AND(NOT(E7565="Unknown"),ISBLANK(J7565)),AND(NOT(O7565="Unknown"),ISBLANK(R7565))),"Missing Information", INDEX(Table15[Entire Service Line Classification], MATCH(SUMIFS(Table15[Unique ID],Table15[System-Owned Portion],E7565,Table15[If Material Anything Other than "Lead" in Column E,Was Material Ever Previously Lead?],G7565,Table15[Customer-Owned Portion],O7565),Table15[Unique ID],0),0)))</f>
        <v/>
      </c>
      <c r="X7565"/>
    </row>
    <row r="7566" spans="2:24" x14ac:dyDescent="0.25">
      <c r="B7566" s="146"/>
      <c r="C7566" s="31"/>
      <c r="D7566" s="31"/>
      <c r="E7566" s="44"/>
      <c r="F7566" s="43"/>
      <c r="G7566" s="84"/>
      <c r="H7566" s="31"/>
      <c r="I7566" s="208"/>
      <c r="J7566" s="84"/>
      <c r="K7566" s="31"/>
      <c r="L7566" s="31"/>
      <c r="M7566" s="169"/>
      <c r="N7566" s="148"/>
      <c r="O7566" s="106"/>
      <c r="P7566" s="43"/>
      <c r="Q7566" s="31"/>
      <c r="R7566" s="84"/>
      <c r="S7566" s="31"/>
      <c r="T7566" s="31"/>
      <c r="U7566" s="169"/>
      <c r="V7566" s="150"/>
      <c r="W7566" s="141" t="str" cm="1">
        <f t="array" ref="W7566">IF(SUM(LEN(B7566:V7566))=0,"",IF(OR(OR(ISBLANK(F7566),SUM(LEN(C7566),LEN(D7566))=0),AND(NOT(E7566="Unknown"),ISBLANK(J7566)),AND(NOT(O7566="Unknown"),ISBLANK(R7566))),"Missing Information", INDEX(Table15[Entire Service Line Classification], MATCH(SUMIFS(Table15[Unique ID],Table15[System-Owned Portion],E7566,Table15[If Material Anything Other than "Lead" in Column E,Was Material Ever Previously Lead?],G7566,Table15[Customer-Owned Portion],O7566),Table15[Unique ID],0),0)))</f>
        <v/>
      </c>
      <c r="X7566"/>
    </row>
    <row r="7567" spans="2:24" x14ac:dyDescent="0.25">
      <c r="B7567" s="146"/>
      <c r="C7567" s="31"/>
      <c r="D7567" s="31"/>
      <c r="E7567" s="44"/>
      <c r="F7567" s="43"/>
      <c r="G7567" s="84"/>
      <c r="H7567" s="31"/>
      <c r="I7567" s="208"/>
      <c r="J7567" s="84"/>
      <c r="K7567" s="31"/>
      <c r="L7567" s="31"/>
      <c r="M7567" s="169"/>
      <c r="N7567" s="148"/>
      <c r="O7567" s="106"/>
      <c r="P7567" s="43"/>
      <c r="Q7567" s="31"/>
      <c r="R7567" s="84"/>
      <c r="S7567" s="31"/>
      <c r="T7567" s="31"/>
      <c r="U7567" s="169"/>
      <c r="V7567" s="150"/>
      <c r="W7567" s="141" t="str" cm="1">
        <f t="array" ref="W7567">IF(SUM(LEN(B7567:V7567))=0,"",IF(OR(OR(ISBLANK(F7567),SUM(LEN(C7567),LEN(D7567))=0),AND(NOT(E7567="Unknown"),ISBLANK(J7567)),AND(NOT(O7567="Unknown"),ISBLANK(R7567))),"Missing Information", INDEX(Table15[Entire Service Line Classification], MATCH(SUMIFS(Table15[Unique ID],Table15[System-Owned Portion],E7567,Table15[If Material Anything Other than "Lead" in Column E,Was Material Ever Previously Lead?],G7567,Table15[Customer-Owned Portion],O7567),Table15[Unique ID],0),0)))</f>
        <v/>
      </c>
      <c r="X7567"/>
    </row>
    <row r="7568" spans="2:24" x14ac:dyDescent="0.25">
      <c r="B7568" s="146"/>
      <c r="C7568" s="31"/>
      <c r="D7568" s="31"/>
      <c r="E7568" s="44"/>
      <c r="F7568" s="43"/>
      <c r="G7568" s="84"/>
      <c r="H7568" s="31"/>
      <c r="I7568" s="208"/>
      <c r="J7568" s="84"/>
      <c r="K7568" s="31"/>
      <c r="L7568" s="31"/>
      <c r="M7568" s="169"/>
      <c r="N7568" s="148"/>
      <c r="O7568" s="106"/>
      <c r="P7568" s="43"/>
      <c r="Q7568" s="31"/>
      <c r="R7568" s="84"/>
      <c r="S7568" s="31"/>
      <c r="T7568" s="31"/>
      <c r="U7568" s="169"/>
      <c r="V7568" s="150"/>
      <c r="W7568" s="141" t="str" cm="1">
        <f t="array" ref="W7568">IF(SUM(LEN(B7568:V7568))=0,"",IF(OR(OR(ISBLANK(F7568),SUM(LEN(C7568),LEN(D7568))=0),AND(NOT(E7568="Unknown"),ISBLANK(J7568)),AND(NOT(O7568="Unknown"),ISBLANK(R7568))),"Missing Information", INDEX(Table15[Entire Service Line Classification], MATCH(SUMIFS(Table15[Unique ID],Table15[System-Owned Portion],E7568,Table15[If Material Anything Other than "Lead" in Column E,Was Material Ever Previously Lead?],G7568,Table15[Customer-Owned Portion],O7568),Table15[Unique ID],0),0)))</f>
        <v/>
      </c>
      <c r="X7568"/>
    </row>
    <row r="7569" spans="2:24" x14ac:dyDescent="0.25">
      <c r="B7569" s="146"/>
      <c r="C7569" s="31"/>
      <c r="D7569" s="31"/>
      <c r="E7569" s="44"/>
      <c r="F7569" s="43"/>
      <c r="G7569" s="84"/>
      <c r="H7569" s="31"/>
      <c r="I7569" s="208"/>
      <c r="J7569" s="84"/>
      <c r="K7569" s="31"/>
      <c r="L7569" s="31"/>
      <c r="M7569" s="169"/>
      <c r="N7569" s="148"/>
      <c r="O7569" s="106"/>
      <c r="P7569" s="43"/>
      <c r="Q7569" s="31"/>
      <c r="R7569" s="84"/>
      <c r="S7569" s="31"/>
      <c r="T7569" s="31"/>
      <c r="U7569" s="169"/>
      <c r="V7569" s="150"/>
      <c r="W7569" s="141" t="str" cm="1">
        <f t="array" ref="W7569">IF(SUM(LEN(B7569:V7569))=0,"",IF(OR(OR(ISBLANK(F7569),SUM(LEN(C7569),LEN(D7569))=0),AND(NOT(E7569="Unknown"),ISBLANK(J7569)),AND(NOT(O7569="Unknown"),ISBLANK(R7569))),"Missing Information", INDEX(Table15[Entire Service Line Classification], MATCH(SUMIFS(Table15[Unique ID],Table15[System-Owned Portion],E7569,Table15[If Material Anything Other than "Lead" in Column E,Was Material Ever Previously Lead?],G7569,Table15[Customer-Owned Portion],O7569),Table15[Unique ID],0),0)))</f>
        <v/>
      </c>
      <c r="X7569"/>
    </row>
    <row r="7570" spans="2:24" x14ac:dyDescent="0.25">
      <c r="B7570" s="146"/>
      <c r="C7570" s="31"/>
      <c r="D7570" s="31"/>
      <c r="E7570" s="44"/>
      <c r="F7570" s="43"/>
      <c r="G7570" s="84"/>
      <c r="H7570" s="31"/>
      <c r="I7570" s="208"/>
      <c r="J7570" s="84"/>
      <c r="K7570" s="31"/>
      <c r="L7570" s="31"/>
      <c r="M7570" s="169"/>
      <c r="N7570" s="148"/>
      <c r="O7570" s="106"/>
      <c r="P7570" s="43"/>
      <c r="Q7570" s="31"/>
      <c r="R7570" s="84"/>
      <c r="S7570" s="31"/>
      <c r="T7570" s="31"/>
      <c r="U7570" s="169"/>
      <c r="V7570" s="150"/>
      <c r="W7570" s="141" t="str" cm="1">
        <f t="array" ref="W7570">IF(SUM(LEN(B7570:V7570))=0,"",IF(OR(OR(ISBLANK(F7570),SUM(LEN(C7570),LEN(D7570))=0),AND(NOT(E7570="Unknown"),ISBLANK(J7570)),AND(NOT(O7570="Unknown"),ISBLANK(R7570))),"Missing Information", INDEX(Table15[Entire Service Line Classification], MATCH(SUMIFS(Table15[Unique ID],Table15[System-Owned Portion],E7570,Table15[If Material Anything Other than "Lead" in Column E,Was Material Ever Previously Lead?],G7570,Table15[Customer-Owned Portion],O7570),Table15[Unique ID],0),0)))</f>
        <v/>
      </c>
      <c r="X7570"/>
    </row>
    <row r="7571" spans="2:24" x14ac:dyDescent="0.25">
      <c r="B7571" s="146"/>
      <c r="C7571" s="31"/>
      <c r="D7571" s="31"/>
      <c r="E7571" s="44"/>
      <c r="F7571" s="43"/>
      <c r="G7571" s="84"/>
      <c r="H7571" s="31"/>
      <c r="I7571" s="208"/>
      <c r="J7571" s="84"/>
      <c r="K7571" s="31"/>
      <c r="L7571" s="31"/>
      <c r="M7571" s="169"/>
      <c r="N7571" s="148"/>
      <c r="O7571" s="106"/>
      <c r="P7571" s="43"/>
      <c r="Q7571" s="31"/>
      <c r="R7571" s="84"/>
      <c r="S7571" s="31"/>
      <c r="T7571" s="31"/>
      <c r="U7571" s="169"/>
      <c r="V7571" s="150"/>
      <c r="W7571" s="141" t="str" cm="1">
        <f t="array" ref="W7571">IF(SUM(LEN(B7571:V7571))=0,"",IF(OR(OR(ISBLANK(F7571),SUM(LEN(C7571),LEN(D7571))=0),AND(NOT(E7571="Unknown"),ISBLANK(J7571)),AND(NOT(O7571="Unknown"),ISBLANK(R7571))),"Missing Information", INDEX(Table15[Entire Service Line Classification], MATCH(SUMIFS(Table15[Unique ID],Table15[System-Owned Portion],E7571,Table15[If Material Anything Other than "Lead" in Column E,Was Material Ever Previously Lead?],G7571,Table15[Customer-Owned Portion],O7571),Table15[Unique ID],0),0)))</f>
        <v/>
      </c>
      <c r="X7571"/>
    </row>
    <row r="7572" spans="2:24" x14ac:dyDescent="0.25">
      <c r="B7572" s="146"/>
      <c r="C7572" s="31"/>
      <c r="D7572" s="31"/>
      <c r="E7572" s="44"/>
      <c r="F7572" s="43"/>
      <c r="G7572" s="84"/>
      <c r="H7572" s="31"/>
      <c r="I7572" s="208"/>
      <c r="J7572" s="84"/>
      <c r="K7572" s="31"/>
      <c r="L7572" s="31"/>
      <c r="M7572" s="169"/>
      <c r="N7572" s="148"/>
      <c r="O7572" s="106"/>
      <c r="P7572" s="43"/>
      <c r="Q7572" s="31"/>
      <c r="R7572" s="84"/>
      <c r="S7572" s="31"/>
      <c r="T7572" s="31"/>
      <c r="U7572" s="169"/>
      <c r="V7572" s="150"/>
      <c r="W7572" s="141" t="str" cm="1">
        <f t="array" ref="W7572">IF(SUM(LEN(B7572:V7572))=0,"",IF(OR(OR(ISBLANK(F7572),SUM(LEN(C7572),LEN(D7572))=0),AND(NOT(E7572="Unknown"),ISBLANK(J7572)),AND(NOT(O7572="Unknown"),ISBLANK(R7572))),"Missing Information", INDEX(Table15[Entire Service Line Classification], MATCH(SUMIFS(Table15[Unique ID],Table15[System-Owned Portion],E7572,Table15[If Material Anything Other than "Lead" in Column E,Was Material Ever Previously Lead?],G7572,Table15[Customer-Owned Portion],O7572),Table15[Unique ID],0),0)))</f>
        <v/>
      </c>
      <c r="X7572"/>
    </row>
    <row r="7573" spans="2:24" x14ac:dyDescent="0.25">
      <c r="B7573" s="146"/>
      <c r="C7573" s="31"/>
      <c r="D7573" s="31"/>
      <c r="E7573" s="44"/>
      <c r="F7573" s="43"/>
      <c r="G7573" s="84"/>
      <c r="H7573" s="31"/>
      <c r="I7573" s="208"/>
      <c r="J7573" s="84"/>
      <c r="K7573" s="31"/>
      <c r="L7573" s="31"/>
      <c r="M7573" s="169"/>
      <c r="N7573" s="148"/>
      <c r="O7573" s="106"/>
      <c r="P7573" s="43"/>
      <c r="Q7573" s="31"/>
      <c r="R7573" s="84"/>
      <c r="S7573" s="31"/>
      <c r="T7573" s="31"/>
      <c r="U7573" s="169"/>
      <c r="V7573" s="150"/>
      <c r="W7573" s="141" t="str" cm="1">
        <f t="array" ref="W7573">IF(SUM(LEN(B7573:V7573))=0,"",IF(OR(OR(ISBLANK(F7573),SUM(LEN(C7573),LEN(D7573))=0),AND(NOT(E7573="Unknown"),ISBLANK(J7573)),AND(NOT(O7573="Unknown"),ISBLANK(R7573))),"Missing Information", INDEX(Table15[Entire Service Line Classification], MATCH(SUMIFS(Table15[Unique ID],Table15[System-Owned Portion],E7573,Table15[If Material Anything Other than "Lead" in Column E,Was Material Ever Previously Lead?],G7573,Table15[Customer-Owned Portion],O7573),Table15[Unique ID],0),0)))</f>
        <v/>
      </c>
      <c r="X7573"/>
    </row>
    <row r="7574" spans="2:24" x14ac:dyDescent="0.25">
      <c r="B7574" s="146"/>
      <c r="C7574" s="31"/>
      <c r="D7574" s="31"/>
      <c r="E7574" s="44"/>
      <c r="F7574" s="43"/>
      <c r="G7574" s="84"/>
      <c r="H7574" s="31"/>
      <c r="I7574" s="208"/>
      <c r="J7574" s="84"/>
      <c r="K7574" s="31"/>
      <c r="L7574" s="31"/>
      <c r="M7574" s="169"/>
      <c r="N7574" s="148"/>
      <c r="O7574" s="106"/>
      <c r="P7574" s="43"/>
      <c r="Q7574" s="31"/>
      <c r="R7574" s="84"/>
      <c r="S7574" s="31"/>
      <c r="T7574" s="31"/>
      <c r="U7574" s="169"/>
      <c r="V7574" s="150"/>
      <c r="W7574" s="141" t="str" cm="1">
        <f t="array" ref="W7574">IF(SUM(LEN(B7574:V7574))=0,"",IF(OR(OR(ISBLANK(F7574),SUM(LEN(C7574),LEN(D7574))=0),AND(NOT(E7574="Unknown"),ISBLANK(J7574)),AND(NOT(O7574="Unknown"),ISBLANK(R7574))),"Missing Information", INDEX(Table15[Entire Service Line Classification], MATCH(SUMIFS(Table15[Unique ID],Table15[System-Owned Portion],E7574,Table15[If Material Anything Other than "Lead" in Column E,Was Material Ever Previously Lead?],G7574,Table15[Customer-Owned Portion],O7574),Table15[Unique ID],0),0)))</f>
        <v/>
      </c>
      <c r="X7574"/>
    </row>
    <row r="7575" spans="2:24" x14ac:dyDescent="0.25">
      <c r="B7575" s="146"/>
      <c r="C7575" s="31"/>
      <c r="D7575" s="31"/>
      <c r="E7575" s="44"/>
      <c r="F7575" s="43"/>
      <c r="G7575" s="84"/>
      <c r="H7575" s="31"/>
      <c r="I7575" s="208"/>
      <c r="J7575" s="84"/>
      <c r="K7575" s="31"/>
      <c r="L7575" s="31"/>
      <c r="M7575" s="169"/>
      <c r="N7575" s="148"/>
      <c r="O7575" s="106"/>
      <c r="P7575" s="43"/>
      <c r="Q7575" s="31"/>
      <c r="R7575" s="84"/>
      <c r="S7575" s="31"/>
      <c r="T7575" s="31"/>
      <c r="U7575" s="169"/>
      <c r="V7575" s="150"/>
      <c r="W7575" s="141" t="str" cm="1">
        <f t="array" ref="W7575">IF(SUM(LEN(B7575:V7575))=0,"",IF(OR(OR(ISBLANK(F7575),SUM(LEN(C7575),LEN(D7575))=0),AND(NOT(E7575="Unknown"),ISBLANK(J7575)),AND(NOT(O7575="Unknown"),ISBLANK(R7575))),"Missing Information", INDEX(Table15[Entire Service Line Classification], MATCH(SUMIFS(Table15[Unique ID],Table15[System-Owned Portion],E7575,Table15[If Material Anything Other than "Lead" in Column E,Was Material Ever Previously Lead?],G7575,Table15[Customer-Owned Portion],O7575),Table15[Unique ID],0),0)))</f>
        <v/>
      </c>
      <c r="X7575"/>
    </row>
    <row r="7576" spans="2:24" x14ac:dyDescent="0.25">
      <c r="B7576" s="146"/>
      <c r="C7576" s="31"/>
      <c r="D7576" s="31"/>
      <c r="E7576" s="44"/>
      <c r="F7576" s="43"/>
      <c r="G7576" s="84"/>
      <c r="H7576" s="31"/>
      <c r="I7576" s="208"/>
      <c r="J7576" s="84"/>
      <c r="K7576" s="31"/>
      <c r="L7576" s="31"/>
      <c r="M7576" s="169"/>
      <c r="N7576" s="148"/>
      <c r="O7576" s="106"/>
      <c r="P7576" s="43"/>
      <c r="Q7576" s="31"/>
      <c r="R7576" s="84"/>
      <c r="S7576" s="31"/>
      <c r="T7576" s="31"/>
      <c r="U7576" s="169"/>
      <c r="V7576" s="150"/>
      <c r="W7576" s="141" t="str" cm="1">
        <f t="array" ref="W7576">IF(SUM(LEN(B7576:V7576))=0,"",IF(OR(OR(ISBLANK(F7576),SUM(LEN(C7576),LEN(D7576))=0),AND(NOT(E7576="Unknown"),ISBLANK(J7576)),AND(NOT(O7576="Unknown"),ISBLANK(R7576))),"Missing Information", INDEX(Table15[Entire Service Line Classification], MATCH(SUMIFS(Table15[Unique ID],Table15[System-Owned Portion],E7576,Table15[If Material Anything Other than "Lead" in Column E,Was Material Ever Previously Lead?],G7576,Table15[Customer-Owned Portion],O7576),Table15[Unique ID],0),0)))</f>
        <v/>
      </c>
      <c r="X7576"/>
    </row>
    <row r="7577" spans="2:24" x14ac:dyDescent="0.25">
      <c r="B7577" s="146"/>
      <c r="C7577" s="31"/>
      <c r="D7577" s="31"/>
      <c r="E7577" s="44"/>
      <c r="F7577" s="43"/>
      <c r="G7577" s="84"/>
      <c r="H7577" s="31"/>
      <c r="I7577" s="208"/>
      <c r="J7577" s="84"/>
      <c r="K7577" s="31"/>
      <c r="L7577" s="31"/>
      <c r="M7577" s="169"/>
      <c r="N7577" s="148"/>
      <c r="O7577" s="106"/>
      <c r="P7577" s="43"/>
      <c r="Q7577" s="31"/>
      <c r="R7577" s="84"/>
      <c r="S7577" s="31"/>
      <c r="T7577" s="31"/>
      <c r="U7577" s="169"/>
      <c r="V7577" s="150"/>
      <c r="W7577" s="141" t="str" cm="1">
        <f t="array" ref="W7577">IF(SUM(LEN(B7577:V7577))=0,"",IF(OR(OR(ISBLANK(F7577),SUM(LEN(C7577),LEN(D7577))=0),AND(NOT(E7577="Unknown"),ISBLANK(J7577)),AND(NOT(O7577="Unknown"),ISBLANK(R7577))),"Missing Information", INDEX(Table15[Entire Service Line Classification], MATCH(SUMIFS(Table15[Unique ID],Table15[System-Owned Portion],E7577,Table15[If Material Anything Other than "Lead" in Column E,Was Material Ever Previously Lead?],G7577,Table15[Customer-Owned Portion],O7577),Table15[Unique ID],0),0)))</f>
        <v/>
      </c>
      <c r="X7577"/>
    </row>
    <row r="7578" spans="2:24" x14ac:dyDescent="0.25">
      <c r="B7578" s="146"/>
      <c r="C7578" s="31"/>
      <c r="D7578" s="31"/>
      <c r="E7578" s="44"/>
      <c r="F7578" s="43"/>
      <c r="G7578" s="84"/>
      <c r="H7578" s="31"/>
      <c r="I7578" s="208"/>
      <c r="J7578" s="84"/>
      <c r="K7578" s="31"/>
      <c r="L7578" s="31"/>
      <c r="M7578" s="169"/>
      <c r="N7578" s="148"/>
      <c r="O7578" s="106"/>
      <c r="P7578" s="43"/>
      <c r="Q7578" s="31"/>
      <c r="R7578" s="84"/>
      <c r="S7578" s="31"/>
      <c r="T7578" s="31"/>
      <c r="U7578" s="169"/>
      <c r="V7578" s="150"/>
      <c r="W7578" s="141" t="str" cm="1">
        <f t="array" ref="W7578">IF(SUM(LEN(B7578:V7578))=0,"",IF(OR(OR(ISBLANK(F7578),SUM(LEN(C7578),LEN(D7578))=0),AND(NOT(E7578="Unknown"),ISBLANK(J7578)),AND(NOT(O7578="Unknown"),ISBLANK(R7578))),"Missing Information", INDEX(Table15[Entire Service Line Classification], MATCH(SUMIFS(Table15[Unique ID],Table15[System-Owned Portion],E7578,Table15[If Material Anything Other than "Lead" in Column E,Was Material Ever Previously Lead?],G7578,Table15[Customer-Owned Portion],O7578),Table15[Unique ID],0),0)))</f>
        <v/>
      </c>
      <c r="X7578"/>
    </row>
    <row r="7579" spans="2:24" x14ac:dyDescent="0.25">
      <c r="B7579" s="146"/>
      <c r="C7579" s="31"/>
      <c r="D7579" s="31"/>
      <c r="E7579" s="44"/>
      <c r="F7579" s="43"/>
      <c r="G7579" s="84"/>
      <c r="H7579" s="31"/>
      <c r="I7579" s="208"/>
      <c r="J7579" s="84"/>
      <c r="K7579" s="31"/>
      <c r="L7579" s="31"/>
      <c r="M7579" s="169"/>
      <c r="N7579" s="148"/>
      <c r="O7579" s="106"/>
      <c r="P7579" s="43"/>
      <c r="Q7579" s="31"/>
      <c r="R7579" s="84"/>
      <c r="S7579" s="31"/>
      <c r="T7579" s="31"/>
      <c r="U7579" s="169"/>
      <c r="V7579" s="150"/>
      <c r="W7579" s="141" t="str" cm="1">
        <f t="array" ref="W7579">IF(SUM(LEN(B7579:V7579))=0,"",IF(OR(OR(ISBLANK(F7579),SUM(LEN(C7579),LEN(D7579))=0),AND(NOT(E7579="Unknown"),ISBLANK(J7579)),AND(NOT(O7579="Unknown"),ISBLANK(R7579))),"Missing Information", INDEX(Table15[Entire Service Line Classification], MATCH(SUMIFS(Table15[Unique ID],Table15[System-Owned Portion],E7579,Table15[If Material Anything Other than "Lead" in Column E,Was Material Ever Previously Lead?],G7579,Table15[Customer-Owned Portion],O7579),Table15[Unique ID],0),0)))</f>
        <v/>
      </c>
      <c r="X7579"/>
    </row>
    <row r="7580" spans="2:24" x14ac:dyDescent="0.25">
      <c r="B7580" s="146"/>
      <c r="C7580" s="31"/>
      <c r="D7580" s="31"/>
      <c r="E7580" s="44"/>
      <c r="F7580" s="43"/>
      <c r="G7580" s="84"/>
      <c r="H7580" s="31"/>
      <c r="I7580" s="208"/>
      <c r="J7580" s="84"/>
      <c r="K7580" s="31"/>
      <c r="L7580" s="31"/>
      <c r="M7580" s="169"/>
      <c r="N7580" s="148"/>
      <c r="O7580" s="106"/>
      <c r="P7580" s="43"/>
      <c r="Q7580" s="31"/>
      <c r="R7580" s="84"/>
      <c r="S7580" s="31"/>
      <c r="T7580" s="31"/>
      <c r="U7580" s="169"/>
      <c r="V7580" s="150"/>
      <c r="W7580" s="141" t="str" cm="1">
        <f t="array" ref="W7580">IF(SUM(LEN(B7580:V7580))=0,"",IF(OR(OR(ISBLANK(F7580),SUM(LEN(C7580),LEN(D7580))=0),AND(NOT(E7580="Unknown"),ISBLANK(J7580)),AND(NOT(O7580="Unknown"),ISBLANK(R7580))),"Missing Information", INDEX(Table15[Entire Service Line Classification], MATCH(SUMIFS(Table15[Unique ID],Table15[System-Owned Portion],E7580,Table15[If Material Anything Other than "Lead" in Column E,Was Material Ever Previously Lead?],G7580,Table15[Customer-Owned Portion],O7580),Table15[Unique ID],0),0)))</f>
        <v/>
      </c>
      <c r="X7580"/>
    </row>
    <row r="7581" spans="2:24" x14ac:dyDescent="0.25">
      <c r="B7581" s="146"/>
      <c r="C7581" s="31"/>
      <c r="D7581" s="31"/>
      <c r="E7581" s="44"/>
      <c r="F7581" s="43"/>
      <c r="G7581" s="84"/>
      <c r="H7581" s="31"/>
      <c r="I7581" s="208"/>
      <c r="J7581" s="84"/>
      <c r="K7581" s="31"/>
      <c r="L7581" s="31"/>
      <c r="M7581" s="169"/>
      <c r="N7581" s="148"/>
      <c r="O7581" s="106"/>
      <c r="P7581" s="43"/>
      <c r="Q7581" s="31"/>
      <c r="R7581" s="84"/>
      <c r="S7581" s="31"/>
      <c r="T7581" s="31"/>
      <c r="U7581" s="169"/>
      <c r="V7581" s="150"/>
      <c r="W7581" s="141" t="str" cm="1">
        <f t="array" ref="W7581">IF(SUM(LEN(B7581:V7581))=0,"",IF(OR(OR(ISBLANK(F7581),SUM(LEN(C7581),LEN(D7581))=0),AND(NOT(E7581="Unknown"),ISBLANK(J7581)),AND(NOT(O7581="Unknown"),ISBLANK(R7581))),"Missing Information", INDEX(Table15[Entire Service Line Classification], MATCH(SUMIFS(Table15[Unique ID],Table15[System-Owned Portion],E7581,Table15[If Material Anything Other than "Lead" in Column E,Was Material Ever Previously Lead?],G7581,Table15[Customer-Owned Portion],O7581),Table15[Unique ID],0),0)))</f>
        <v/>
      </c>
      <c r="X7581"/>
    </row>
    <row r="7582" spans="2:24" x14ac:dyDescent="0.25">
      <c r="B7582" s="146"/>
      <c r="C7582" s="31"/>
      <c r="D7582" s="31"/>
      <c r="E7582" s="44"/>
      <c r="F7582" s="43"/>
      <c r="G7582" s="84"/>
      <c r="H7582" s="31"/>
      <c r="I7582" s="208"/>
      <c r="J7582" s="84"/>
      <c r="K7582" s="31"/>
      <c r="L7582" s="31"/>
      <c r="M7582" s="169"/>
      <c r="N7582" s="148"/>
      <c r="O7582" s="106"/>
      <c r="P7582" s="43"/>
      <c r="Q7582" s="31"/>
      <c r="R7582" s="84"/>
      <c r="S7582" s="31"/>
      <c r="T7582" s="31"/>
      <c r="U7582" s="169"/>
      <c r="V7582" s="150"/>
      <c r="W7582" s="141" t="str" cm="1">
        <f t="array" ref="W7582">IF(SUM(LEN(B7582:V7582))=0,"",IF(OR(OR(ISBLANK(F7582),SUM(LEN(C7582),LEN(D7582))=0),AND(NOT(E7582="Unknown"),ISBLANK(J7582)),AND(NOT(O7582="Unknown"),ISBLANK(R7582))),"Missing Information", INDEX(Table15[Entire Service Line Classification], MATCH(SUMIFS(Table15[Unique ID],Table15[System-Owned Portion],E7582,Table15[If Material Anything Other than "Lead" in Column E,Was Material Ever Previously Lead?],G7582,Table15[Customer-Owned Portion],O7582),Table15[Unique ID],0),0)))</f>
        <v/>
      </c>
      <c r="X7582"/>
    </row>
    <row r="7583" spans="2:24" x14ac:dyDescent="0.25">
      <c r="B7583" s="146"/>
      <c r="C7583" s="31"/>
      <c r="D7583" s="31"/>
      <c r="E7583" s="44"/>
      <c r="F7583" s="43"/>
      <c r="G7583" s="84"/>
      <c r="H7583" s="31"/>
      <c r="I7583" s="208"/>
      <c r="J7583" s="84"/>
      <c r="K7583" s="31"/>
      <c r="L7583" s="31"/>
      <c r="M7583" s="169"/>
      <c r="N7583" s="148"/>
      <c r="O7583" s="106"/>
      <c r="P7583" s="43"/>
      <c r="Q7583" s="31"/>
      <c r="R7583" s="84"/>
      <c r="S7583" s="31"/>
      <c r="T7583" s="31"/>
      <c r="U7583" s="169"/>
      <c r="V7583" s="150"/>
      <c r="W7583" s="141" t="str" cm="1">
        <f t="array" ref="W7583">IF(SUM(LEN(B7583:V7583))=0,"",IF(OR(OR(ISBLANK(F7583),SUM(LEN(C7583),LEN(D7583))=0),AND(NOT(E7583="Unknown"),ISBLANK(J7583)),AND(NOT(O7583="Unknown"),ISBLANK(R7583))),"Missing Information", INDEX(Table15[Entire Service Line Classification], MATCH(SUMIFS(Table15[Unique ID],Table15[System-Owned Portion],E7583,Table15[If Material Anything Other than "Lead" in Column E,Was Material Ever Previously Lead?],G7583,Table15[Customer-Owned Portion],O7583),Table15[Unique ID],0),0)))</f>
        <v/>
      </c>
      <c r="X7583"/>
    </row>
    <row r="7584" spans="2:24" x14ac:dyDescent="0.25">
      <c r="B7584" s="146"/>
      <c r="C7584" s="31"/>
      <c r="D7584" s="31"/>
      <c r="E7584" s="44"/>
      <c r="F7584" s="43"/>
      <c r="G7584" s="84"/>
      <c r="H7584" s="31"/>
      <c r="I7584" s="208"/>
      <c r="J7584" s="84"/>
      <c r="K7584" s="31"/>
      <c r="L7584" s="31"/>
      <c r="M7584" s="169"/>
      <c r="N7584" s="148"/>
      <c r="O7584" s="106"/>
      <c r="P7584" s="43"/>
      <c r="Q7584" s="31"/>
      <c r="R7584" s="84"/>
      <c r="S7584" s="31"/>
      <c r="T7584" s="31"/>
      <c r="U7584" s="169"/>
      <c r="V7584" s="150"/>
      <c r="W7584" s="141" t="str" cm="1">
        <f t="array" ref="W7584">IF(SUM(LEN(B7584:V7584))=0,"",IF(OR(OR(ISBLANK(F7584),SUM(LEN(C7584),LEN(D7584))=0),AND(NOT(E7584="Unknown"),ISBLANK(J7584)),AND(NOT(O7584="Unknown"),ISBLANK(R7584))),"Missing Information", INDEX(Table15[Entire Service Line Classification], MATCH(SUMIFS(Table15[Unique ID],Table15[System-Owned Portion],E7584,Table15[If Material Anything Other than "Lead" in Column E,Was Material Ever Previously Lead?],G7584,Table15[Customer-Owned Portion],O7584),Table15[Unique ID],0),0)))</f>
        <v/>
      </c>
      <c r="X7584"/>
    </row>
    <row r="7585" spans="2:24" x14ac:dyDescent="0.25">
      <c r="B7585" s="146"/>
      <c r="C7585" s="31"/>
      <c r="D7585" s="31"/>
      <c r="E7585" s="44"/>
      <c r="F7585" s="43"/>
      <c r="G7585" s="84"/>
      <c r="H7585" s="31"/>
      <c r="I7585" s="208"/>
      <c r="J7585" s="84"/>
      <c r="K7585" s="31"/>
      <c r="L7585" s="31"/>
      <c r="M7585" s="169"/>
      <c r="N7585" s="148"/>
      <c r="O7585" s="106"/>
      <c r="P7585" s="43"/>
      <c r="Q7585" s="31"/>
      <c r="R7585" s="84"/>
      <c r="S7585" s="31"/>
      <c r="T7585" s="31"/>
      <c r="U7585" s="169"/>
      <c r="V7585" s="150"/>
      <c r="W7585" s="141" t="str" cm="1">
        <f t="array" ref="W7585">IF(SUM(LEN(B7585:V7585))=0,"",IF(OR(OR(ISBLANK(F7585),SUM(LEN(C7585),LEN(D7585))=0),AND(NOT(E7585="Unknown"),ISBLANK(J7585)),AND(NOT(O7585="Unknown"),ISBLANK(R7585))),"Missing Information", INDEX(Table15[Entire Service Line Classification], MATCH(SUMIFS(Table15[Unique ID],Table15[System-Owned Portion],E7585,Table15[If Material Anything Other than "Lead" in Column E,Was Material Ever Previously Lead?],G7585,Table15[Customer-Owned Portion],O7585),Table15[Unique ID],0),0)))</f>
        <v/>
      </c>
      <c r="X7585"/>
    </row>
    <row r="7586" spans="2:24" x14ac:dyDescent="0.25">
      <c r="B7586" s="146"/>
      <c r="C7586" s="31"/>
      <c r="D7586" s="31"/>
      <c r="E7586" s="44"/>
      <c r="F7586" s="43"/>
      <c r="G7586" s="84"/>
      <c r="H7586" s="31"/>
      <c r="I7586" s="208"/>
      <c r="J7586" s="84"/>
      <c r="K7586" s="31"/>
      <c r="L7586" s="31"/>
      <c r="M7586" s="169"/>
      <c r="N7586" s="148"/>
      <c r="O7586" s="106"/>
      <c r="P7586" s="43"/>
      <c r="Q7586" s="31"/>
      <c r="R7586" s="84"/>
      <c r="S7586" s="31"/>
      <c r="T7586" s="31"/>
      <c r="U7586" s="169"/>
      <c r="V7586" s="150"/>
      <c r="W7586" s="141" t="str" cm="1">
        <f t="array" ref="W7586">IF(SUM(LEN(B7586:V7586))=0,"",IF(OR(OR(ISBLANK(F7586),SUM(LEN(C7586),LEN(D7586))=0),AND(NOT(E7586="Unknown"),ISBLANK(J7586)),AND(NOT(O7586="Unknown"),ISBLANK(R7586))),"Missing Information", INDEX(Table15[Entire Service Line Classification], MATCH(SUMIFS(Table15[Unique ID],Table15[System-Owned Portion],E7586,Table15[If Material Anything Other than "Lead" in Column E,Was Material Ever Previously Lead?],G7586,Table15[Customer-Owned Portion],O7586),Table15[Unique ID],0),0)))</f>
        <v/>
      </c>
      <c r="X7586"/>
    </row>
    <row r="7587" spans="2:24" x14ac:dyDescent="0.25">
      <c r="B7587" s="146"/>
      <c r="C7587" s="31"/>
      <c r="D7587" s="31"/>
      <c r="E7587" s="44"/>
      <c r="F7587" s="43"/>
      <c r="G7587" s="84"/>
      <c r="H7587" s="31"/>
      <c r="I7587" s="208"/>
      <c r="J7587" s="84"/>
      <c r="K7587" s="31"/>
      <c r="L7587" s="31"/>
      <c r="M7587" s="169"/>
      <c r="N7587" s="148"/>
      <c r="O7587" s="106"/>
      <c r="P7587" s="43"/>
      <c r="Q7587" s="31"/>
      <c r="R7587" s="84"/>
      <c r="S7587" s="31"/>
      <c r="T7587" s="31"/>
      <c r="U7587" s="169"/>
      <c r="V7587" s="150"/>
      <c r="W7587" s="141" t="str" cm="1">
        <f t="array" ref="W7587">IF(SUM(LEN(B7587:V7587))=0,"",IF(OR(OR(ISBLANK(F7587),SUM(LEN(C7587),LEN(D7587))=0),AND(NOT(E7587="Unknown"),ISBLANK(J7587)),AND(NOT(O7587="Unknown"),ISBLANK(R7587))),"Missing Information", INDEX(Table15[Entire Service Line Classification], MATCH(SUMIFS(Table15[Unique ID],Table15[System-Owned Portion],E7587,Table15[If Material Anything Other than "Lead" in Column E,Was Material Ever Previously Lead?],G7587,Table15[Customer-Owned Portion],O7587),Table15[Unique ID],0),0)))</f>
        <v/>
      </c>
      <c r="X7587"/>
    </row>
    <row r="7588" spans="2:24" x14ac:dyDescent="0.25">
      <c r="B7588" s="146"/>
      <c r="C7588" s="31"/>
      <c r="D7588" s="31"/>
      <c r="E7588" s="44"/>
      <c r="F7588" s="43"/>
      <c r="G7588" s="84"/>
      <c r="H7588" s="31"/>
      <c r="I7588" s="208"/>
      <c r="J7588" s="84"/>
      <c r="K7588" s="31"/>
      <c r="L7588" s="31"/>
      <c r="M7588" s="169"/>
      <c r="N7588" s="148"/>
      <c r="O7588" s="106"/>
      <c r="P7588" s="43"/>
      <c r="Q7588" s="31"/>
      <c r="R7588" s="84"/>
      <c r="S7588" s="31"/>
      <c r="T7588" s="31"/>
      <c r="U7588" s="169"/>
      <c r="V7588" s="150"/>
      <c r="W7588" s="141" t="str" cm="1">
        <f t="array" ref="W7588">IF(SUM(LEN(B7588:V7588))=0,"",IF(OR(OR(ISBLANK(F7588),SUM(LEN(C7588),LEN(D7588))=0),AND(NOT(E7588="Unknown"),ISBLANK(J7588)),AND(NOT(O7588="Unknown"),ISBLANK(R7588))),"Missing Information", INDEX(Table15[Entire Service Line Classification], MATCH(SUMIFS(Table15[Unique ID],Table15[System-Owned Portion],E7588,Table15[If Material Anything Other than "Lead" in Column E,Was Material Ever Previously Lead?],G7588,Table15[Customer-Owned Portion],O7588),Table15[Unique ID],0),0)))</f>
        <v/>
      </c>
      <c r="X7588"/>
    </row>
    <row r="7589" spans="2:24" x14ac:dyDescent="0.25">
      <c r="B7589" s="146"/>
      <c r="C7589" s="31"/>
      <c r="D7589" s="31"/>
      <c r="E7589" s="44"/>
      <c r="F7589" s="43"/>
      <c r="G7589" s="84"/>
      <c r="H7589" s="31"/>
      <c r="I7589" s="208"/>
      <c r="J7589" s="84"/>
      <c r="K7589" s="31"/>
      <c r="L7589" s="31"/>
      <c r="M7589" s="169"/>
      <c r="N7589" s="148"/>
      <c r="O7589" s="106"/>
      <c r="P7589" s="43"/>
      <c r="Q7589" s="31"/>
      <c r="R7589" s="84"/>
      <c r="S7589" s="31"/>
      <c r="T7589" s="31"/>
      <c r="U7589" s="169"/>
      <c r="V7589" s="150"/>
      <c r="W7589" s="141" t="str" cm="1">
        <f t="array" ref="W7589">IF(SUM(LEN(B7589:V7589))=0,"",IF(OR(OR(ISBLANK(F7589),SUM(LEN(C7589),LEN(D7589))=0),AND(NOT(E7589="Unknown"),ISBLANK(J7589)),AND(NOT(O7589="Unknown"),ISBLANK(R7589))),"Missing Information", INDEX(Table15[Entire Service Line Classification], MATCH(SUMIFS(Table15[Unique ID],Table15[System-Owned Portion],E7589,Table15[If Material Anything Other than "Lead" in Column E,Was Material Ever Previously Lead?],G7589,Table15[Customer-Owned Portion],O7589),Table15[Unique ID],0),0)))</f>
        <v/>
      </c>
      <c r="X7589"/>
    </row>
    <row r="7590" spans="2:24" x14ac:dyDescent="0.25">
      <c r="B7590" s="146"/>
      <c r="C7590" s="31"/>
      <c r="D7590" s="31"/>
      <c r="E7590" s="44"/>
      <c r="F7590" s="43"/>
      <c r="G7590" s="84"/>
      <c r="H7590" s="31"/>
      <c r="I7590" s="208"/>
      <c r="J7590" s="84"/>
      <c r="K7590" s="31"/>
      <c r="L7590" s="31"/>
      <c r="M7590" s="169"/>
      <c r="N7590" s="148"/>
      <c r="O7590" s="106"/>
      <c r="P7590" s="43"/>
      <c r="Q7590" s="31"/>
      <c r="R7590" s="84"/>
      <c r="S7590" s="31"/>
      <c r="T7590" s="31"/>
      <c r="U7590" s="169"/>
      <c r="V7590" s="150"/>
      <c r="W7590" s="141" t="str" cm="1">
        <f t="array" ref="W7590">IF(SUM(LEN(B7590:V7590))=0,"",IF(OR(OR(ISBLANK(F7590),SUM(LEN(C7590),LEN(D7590))=0),AND(NOT(E7590="Unknown"),ISBLANK(J7590)),AND(NOT(O7590="Unknown"),ISBLANK(R7590))),"Missing Information", INDEX(Table15[Entire Service Line Classification], MATCH(SUMIFS(Table15[Unique ID],Table15[System-Owned Portion],E7590,Table15[If Material Anything Other than "Lead" in Column E,Was Material Ever Previously Lead?],G7590,Table15[Customer-Owned Portion],O7590),Table15[Unique ID],0),0)))</f>
        <v/>
      </c>
      <c r="X7590"/>
    </row>
    <row r="7591" spans="2:24" x14ac:dyDescent="0.25">
      <c r="B7591" s="146"/>
      <c r="C7591" s="31"/>
      <c r="D7591" s="31"/>
      <c r="E7591" s="44"/>
      <c r="F7591" s="43"/>
      <c r="G7591" s="84"/>
      <c r="H7591" s="31"/>
      <c r="I7591" s="208"/>
      <c r="J7591" s="84"/>
      <c r="K7591" s="31"/>
      <c r="L7591" s="31"/>
      <c r="M7591" s="169"/>
      <c r="N7591" s="148"/>
      <c r="O7591" s="106"/>
      <c r="P7591" s="43"/>
      <c r="Q7591" s="31"/>
      <c r="R7591" s="84"/>
      <c r="S7591" s="31"/>
      <c r="T7591" s="31"/>
      <c r="U7591" s="169"/>
      <c r="V7591" s="150"/>
      <c r="W7591" s="141" t="str" cm="1">
        <f t="array" ref="W7591">IF(SUM(LEN(B7591:V7591))=0,"",IF(OR(OR(ISBLANK(F7591),SUM(LEN(C7591),LEN(D7591))=0),AND(NOT(E7591="Unknown"),ISBLANK(J7591)),AND(NOT(O7591="Unknown"),ISBLANK(R7591))),"Missing Information", INDEX(Table15[Entire Service Line Classification], MATCH(SUMIFS(Table15[Unique ID],Table15[System-Owned Portion],E7591,Table15[If Material Anything Other than "Lead" in Column E,Was Material Ever Previously Lead?],G7591,Table15[Customer-Owned Portion],O7591),Table15[Unique ID],0),0)))</f>
        <v/>
      </c>
      <c r="X7591"/>
    </row>
    <row r="7592" spans="2:24" x14ac:dyDescent="0.25">
      <c r="B7592" s="146"/>
      <c r="C7592" s="31"/>
      <c r="D7592" s="31"/>
      <c r="E7592" s="44"/>
      <c r="F7592" s="43"/>
      <c r="G7592" s="84"/>
      <c r="H7592" s="31"/>
      <c r="I7592" s="208"/>
      <c r="J7592" s="84"/>
      <c r="K7592" s="31"/>
      <c r="L7592" s="31"/>
      <c r="M7592" s="169"/>
      <c r="N7592" s="148"/>
      <c r="O7592" s="106"/>
      <c r="P7592" s="43"/>
      <c r="Q7592" s="31"/>
      <c r="R7592" s="84"/>
      <c r="S7592" s="31"/>
      <c r="T7592" s="31"/>
      <c r="U7592" s="169"/>
      <c r="V7592" s="150"/>
      <c r="W7592" s="141" t="str" cm="1">
        <f t="array" ref="W7592">IF(SUM(LEN(B7592:V7592))=0,"",IF(OR(OR(ISBLANK(F7592),SUM(LEN(C7592),LEN(D7592))=0),AND(NOT(E7592="Unknown"),ISBLANK(J7592)),AND(NOT(O7592="Unknown"),ISBLANK(R7592))),"Missing Information", INDEX(Table15[Entire Service Line Classification], MATCH(SUMIFS(Table15[Unique ID],Table15[System-Owned Portion],E7592,Table15[If Material Anything Other than "Lead" in Column E,Was Material Ever Previously Lead?],G7592,Table15[Customer-Owned Portion],O7592),Table15[Unique ID],0),0)))</f>
        <v/>
      </c>
      <c r="X7592"/>
    </row>
    <row r="7593" spans="2:24" x14ac:dyDescent="0.25">
      <c r="B7593" s="146"/>
      <c r="C7593" s="31"/>
      <c r="D7593" s="31"/>
      <c r="E7593" s="44"/>
      <c r="F7593" s="43"/>
      <c r="G7593" s="84"/>
      <c r="H7593" s="31"/>
      <c r="I7593" s="208"/>
      <c r="J7593" s="84"/>
      <c r="K7593" s="31"/>
      <c r="L7593" s="31"/>
      <c r="M7593" s="169"/>
      <c r="N7593" s="148"/>
      <c r="O7593" s="106"/>
      <c r="P7593" s="43"/>
      <c r="Q7593" s="31"/>
      <c r="R7593" s="84"/>
      <c r="S7593" s="31"/>
      <c r="T7593" s="31"/>
      <c r="U7593" s="169"/>
      <c r="V7593" s="150"/>
      <c r="W7593" s="141" t="str" cm="1">
        <f t="array" ref="W7593">IF(SUM(LEN(B7593:V7593))=0,"",IF(OR(OR(ISBLANK(F7593),SUM(LEN(C7593),LEN(D7593))=0),AND(NOT(E7593="Unknown"),ISBLANK(J7593)),AND(NOT(O7593="Unknown"),ISBLANK(R7593))),"Missing Information", INDEX(Table15[Entire Service Line Classification], MATCH(SUMIFS(Table15[Unique ID],Table15[System-Owned Portion],E7593,Table15[If Material Anything Other than "Lead" in Column E,Was Material Ever Previously Lead?],G7593,Table15[Customer-Owned Portion],O7593),Table15[Unique ID],0),0)))</f>
        <v/>
      </c>
      <c r="X7593"/>
    </row>
    <row r="7594" spans="2:24" x14ac:dyDescent="0.25">
      <c r="B7594" s="146"/>
      <c r="C7594" s="31"/>
      <c r="D7594" s="31"/>
      <c r="E7594" s="44"/>
      <c r="F7594" s="43"/>
      <c r="G7594" s="84"/>
      <c r="H7594" s="31"/>
      <c r="I7594" s="208"/>
      <c r="J7594" s="84"/>
      <c r="K7594" s="31"/>
      <c r="L7594" s="31"/>
      <c r="M7594" s="169"/>
      <c r="N7594" s="148"/>
      <c r="O7594" s="106"/>
      <c r="P7594" s="43"/>
      <c r="Q7594" s="31"/>
      <c r="R7594" s="84"/>
      <c r="S7594" s="31"/>
      <c r="T7594" s="31"/>
      <c r="U7594" s="169"/>
      <c r="V7594" s="150"/>
      <c r="W7594" s="141" t="str" cm="1">
        <f t="array" ref="W7594">IF(SUM(LEN(B7594:V7594))=0,"",IF(OR(OR(ISBLANK(F7594),SUM(LEN(C7594),LEN(D7594))=0),AND(NOT(E7594="Unknown"),ISBLANK(J7594)),AND(NOT(O7594="Unknown"),ISBLANK(R7594))),"Missing Information", INDEX(Table15[Entire Service Line Classification], MATCH(SUMIFS(Table15[Unique ID],Table15[System-Owned Portion],E7594,Table15[If Material Anything Other than "Lead" in Column E,Was Material Ever Previously Lead?],G7594,Table15[Customer-Owned Portion],O7594),Table15[Unique ID],0),0)))</f>
        <v/>
      </c>
      <c r="X7594"/>
    </row>
    <row r="7595" spans="2:24" x14ac:dyDescent="0.25">
      <c r="B7595" s="146"/>
      <c r="C7595" s="31"/>
      <c r="D7595" s="31"/>
      <c r="E7595" s="44"/>
      <c r="F7595" s="43"/>
      <c r="G7595" s="84"/>
      <c r="H7595" s="31"/>
      <c r="I7595" s="208"/>
      <c r="J7595" s="84"/>
      <c r="K7595" s="31"/>
      <c r="L7595" s="31"/>
      <c r="M7595" s="169"/>
      <c r="N7595" s="148"/>
      <c r="O7595" s="106"/>
      <c r="P7595" s="43"/>
      <c r="Q7595" s="31"/>
      <c r="R7595" s="84"/>
      <c r="S7595" s="31"/>
      <c r="T7595" s="31"/>
      <c r="U7595" s="169"/>
      <c r="V7595" s="150"/>
      <c r="W7595" s="141" t="str" cm="1">
        <f t="array" ref="W7595">IF(SUM(LEN(B7595:V7595))=0,"",IF(OR(OR(ISBLANK(F7595),SUM(LEN(C7595),LEN(D7595))=0),AND(NOT(E7595="Unknown"),ISBLANK(J7595)),AND(NOT(O7595="Unknown"),ISBLANK(R7595))),"Missing Information", INDEX(Table15[Entire Service Line Classification], MATCH(SUMIFS(Table15[Unique ID],Table15[System-Owned Portion],E7595,Table15[If Material Anything Other than "Lead" in Column E,Was Material Ever Previously Lead?],G7595,Table15[Customer-Owned Portion],O7595),Table15[Unique ID],0),0)))</f>
        <v/>
      </c>
      <c r="X7595"/>
    </row>
    <row r="7596" spans="2:24" x14ac:dyDescent="0.25">
      <c r="B7596" s="146"/>
      <c r="C7596" s="31"/>
      <c r="D7596" s="31"/>
      <c r="E7596" s="44"/>
      <c r="F7596" s="43"/>
      <c r="G7596" s="84"/>
      <c r="H7596" s="31"/>
      <c r="I7596" s="208"/>
      <c r="J7596" s="84"/>
      <c r="K7596" s="31"/>
      <c r="L7596" s="31"/>
      <c r="M7596" s="169"/>
      <c r="N7596" s="148"/>
      <c r="O7596" s="106"/>
      <c r="P7596" s="43"/>
      <c r="Q7596" s="31"/>
      <c r="R7596" s="84"/>
      <c r="S7596" s="31"/>
      <c r="T7596" s="31"/>
      <c r="U7596" s="169"/>
      <c r="V7596" s="150"/>
      <c r="W7596" s="141" t="str" cm="1">
        <f t="array" ref="W7596">IF(SUM(LEN(B7596:V7596))=0,"",IF(OR(OR(ISBLANK(F7596),SUM(LEN(C7596),LEN(D7596))=0),AND(NOT(E7596="Unknown"),ISBLANK(J7596)),AND(NOT(O7596="Unknown"),ISBLANK(R7596))),"Missing Information", INDEX(Table15[Entire Service Line Classification], MATCH(SUMIFS(Table15[Unique ID],Table15[System-Owned Portion],E7596,Table15[If Material Anything Other than "Lead" in Column E,Was Material Ever Previously Lead?],G7596,Table15[Customer-Owned Portion],O7596),Table15[Unique ID],0),0)))</f>
        <v/>
      </c>
      <c r="X7596"/>
    </row>
    <row r="7597" spans="2:24" x14ac:dyDescent="0.25">
      <c r="B7597" s="146"/>
      <c r="C7597" s="31"/>
      <c r="D7597" s="31"/>
      <c r="E7597" s="44"/>
      <c r="F7597" s="43"/>
      <c r="G7597" s="84"/>
      <c r="H7597" s="31"/>
      <c r="I7597" s="208"/>
      <c r="J7597" s="84"/>
      <c r="K7597" s="31"/>
      <c r="L7597" s="31"/>
      <c r="M7597" s="169"/>
      <c r="N7597" s="148"/>
      <c r="O7597" s="106"/>
      <c r="P7597" s="43"/>
      <c r="Q7597" s="31"/>
      <c r="R7597" s="84"/>
      <c r="S7597" s="31"/>
      <c r="T7597" s="31"/>
      <c r="U7597" s="169"/>
      <c r="V7597" s="150"/>
      <c r="W7597" s="141" t="str" cm="1">
        <f t="array" ref="W7597">IF(SUM(LEN(B7597:V7597))=0,"",IF(OR(OR(ISBLANK(F7597),SUM(LEN(C7597),LEN(D7597))=0),AND(NOT(E7597="Unknown"),ISBLANK(J7597)),AND(NOT(O7597="Unknown"),ISBLANK(R7597))),"Missing Information", INDEX(Table15[Entire Service Line Classification], MATCH(SUMIFS(Table15[Unique ID],Table15[System-Owned Portion],E7597,Table15[If Material Anything Other than "Lead" in Column E,Was Material Ever Previously Lead?],G7597,Table15[Customer-Owned Portion],O7597),Table15[Unique ID],0),0)))</f>
        <v/>
      </c>
      <c r="X7597"/>
    </row>
    <row r="7598" spans="2:24" x14ac:dyDescent="0.25">
      <c r="B7598" s="146"/>
      <c r="C7598" s="31"/>
      <c r="D7598" s="31"/>
      <c r="E7598" s="44"/>
      <c r="F7598" s="43"/>
      <c r="G7598" s="84"/>
      <c r="H7598" s="31"/>
      <c r="I7598" s="208"/>
      <c r="J7598" s="84"/>
      <c r="K7598" s="31"/>
      <c r="L7598" s="31"/>
      <c r="M7598" s="169"/>
      <c r="N7598" s="148"/>
      <c r="O7598" s="106"/>
      <c r="P7598" s="43"/>
      <c r="Q7598" s="31"/>
      <c r="R7598" s="84"/>
      <c r="S7598" s="31"/>
      <c r="T7598" s="31"/>
      <c r="U7598" s="169"/>
      <c r="V7598" s="150"/>
      <c r="W7598" s="141" t="str" cm="1">
        <f t="array" ref="W7598">IF(SUM(LEN(B7598:V7598))=0,"",IF(OR(OR(ISBLANK(F7598),SUM(LEN(C7598),LEN(D7598))=0),AND(NOT(E7598="Unknown"),ISBLANK(J7598)),AND(NOT(O7598="Unknown"),ISBLANK(R7598))),"Missing Information", INDEX(Table15[Entire Service Line Classification], MATCH(SUMIFS(Table15[Unique ID],Table15[System-Owned Portion],E7598,Table15[If Material Anything Other than "Lead" in Column E,Was Material Ever Previously Lead?],G7598,Table15[Customer-Owned Portion],O7598),Table15[Unique ID],0),0)))</f>
        <v/>
      </c>
      <c r="X7598"/>
    </row>
    <row r="7599" spans="2:24" x14ac:dyDescent="0.25">
      <c r="B7599" s="146"/>
      <c r="C7599" s="31"/>
      <c r="D7599" s="31"/>
      <c r="E7599" s="44"/>
      <c r="F7599" s="43"/>
      <c r="G7599" s="84"/>
      <c r="H7599" s="31"/>
      <c r="I7599" s="208"/>
      <c r="J7599" s="84"/>
      <c r="K7599" s="31"/>
      <c r="L7599" s="31"/>
      <c r="M7599" s="169"/>
      <c r="N7599" s="148"/>
      <c r="O7599" s="106"/>
      <c r="P7599" s="43"/>
      <c r="Q7599" s="31"/>
      <c r="R7599" s="84"/>
      <c r="S7599" s="31"/>
      <c r="T7599" s="31"/>
      <c r="U7599" s="169"/>
      <c r="V7599" s="150"/>
      <c r="W7599" s="141" t="str" cm="1">
        <f t="array" ref="W7599">IF(SUM(LEN(B7599:V7599))=0,"",IF(OR(OR(ISBLANK(F7599),SUM(LEN(C7599),LEN(D7599))=0),AND(NOT(E7599="Unknown"),ISBLANK(J7599)),AND(NOT(O7599="Unknown"),ISBLANK(R7599))),"Missing Information", INDEX(Table15[Entire Service Line Classification], MATCH(SUMIFS(Table15[Unique ID],Table15[System-Owned Portion],E7599,Table15[If Material Anything Other than "Lead" in Column E,Was Material Ever Previously Lead?],G7599,Table15[Customer-Owned Portion],O7599),Table15[Unique ID],0),0)))</f>
        <v/>
      </c>
      <c r="X7599"/>
    </row>
    <row r="7600" spans="2:24" x14ac:dyDescent="0.25">
      <c r="B7600" s="146"/>
      <c r="C7600" s="31"/>
      <c r="D7600" s="31"/>
      <c r="E7600" s="44"/>
      <c r="F7600" s="43"/>
      <c r="G7600" s="84"/>
      <c r="H7600" s="31"/>
      <c r="I7600" s="208"/>
      <c r="J7600" s="84"/>
      <c r="K7600" s="31"/>
      <c r="L7600" s="31"/>
      <c r="M7600" s="169"/>
      <c r="N7600" s="148"/>
      <c r="O7600" s="106"/>
      <c r="P7600" s="43"/>
      <c r="Q7600" s="31"/>
      <c r="R7600" s="84"/>
      <c r="S7600" s="31"/>
      <c r="T7600" s="31"/>
      <c r="U7600" s="169"/>
      <c r="V7600" s="150"/>
      <c r="W7600" s="141" t="str" cm="1">
        <f t="array" ref="W7600">IF(SUM(LEN(B7600:V7600))=0,"",IF(OR(OR(ISBLANK(F7600),SUM(LEN(C7600),LEN(D7600))=0),AND(NOT(E7600="Unknown"),ISBLANK(J7600)),AND(NOT(O7600="Unknown"),ISBLANK(R7600))),"Missing Information", INDEX(Table15[Entire Service Line Classification], MATCH(SUMIFS(Table15[Unique ID],Table15[System-Owned Portion],E7600,Table15[If Material Anything Other than "Lead" in Column E,Was Material Ever Previously Lead?],G7600,Table15[Customer-Owned Portion],O7600),Table15[Unique ID],0),0)))</f>
        <v/>
      </c>
      <c r="X7600"/>
    </row>
    <row r="7601" spans="2:24" x14ac:dyDescent="0.25">
      <c r="B7601" s="146"/>
      <c r="C7601" s="31"/>
      <c r="D7601" s="31"/>
      <c r="E7601" s="44"/>
      <c r="F7601" s="43"/>
      <c r="G7601" s="84"/>
      <c r="H7601" s="31"/>
      <c r="I7601" s="208"/>
      <c r="J7601" s="84"/>
      <c r="K7601" s="31"/>
      <c r="L7601" s="31"/>
      <c r="M7601" s="169"/>
      <c r="N7601" s="148"/>
      <c r="O7601" s="106"/>
      <c r="P7601" s="43"/>
      <c r="Q7601" s="31"/>
      <c r="R7601" s="84"/>
      <c r="S7601" s="31"/>
      <c r="T7601" s="31"/>
      <c r="U7601" s="169"/>
      <c r="V7601" s="150"/>
      <c r="W7601" s="141" t="str" cm="1">
        <f t="array" ref="W7601">IF(SUM(LEN(B7601:V7601))=0,"",IF(OR(OR(ISBLANK(F7601),SUM(LEN(C7601),LEN(D7601))=0),AND(NOT(E7601="Unknown"),ISBLANK(J7601)),AND(NOT(O7601="Unknown"),ISBLANK(R7601))),"Missing Information", INDEX(Table15[Entire Service Line Classification], MATCH(SUMIFS(Table15[Unique ID],Table15[System-Owned Portion],E7601,Table15[If Material Anything Other than "Lead" in Column E,Was Material Ever Previously Lead?],G7601,Table15[Customer-Owned Portion],O7601),Table15[Unique ID],0),0)))</f>
        <v/>
      </c>
      <c r="X7601"/>
    </row>
    <row r="7602" spans="2:24" x14ac:dyDescent="0.25">
      <c r="B7602" s="146"/>
      <c r="C7602" s="31"/>
      <c r="D7602" s="31"/>
      <c r="E7602" s="44"/>
      <c r="F7602" s="43"/>
      <c r="G7602" s="84"/>
      <c r="H7602" s="31"/>
      <c r="I7602" s="208"/>
      <c r="J7602" s="84"/>
      <c r="K7602" s="31"/>
      <c r="L7602" s="31"/>
      <c r="M7602" s="169"/>
      <c r="N7602" s="148"/>
      <c r="O7602" s="106"/>
      <c r="P7602" s="43"/>
      <c r="Q7602" s="31"/>
      <c r="R7602" s="84"/>
      <c r="S7602" s="31"/>
      <c r="T7602" s="31"/>
      <c r="U7602" s="169"/>
      <c r="V7602" s="150"/>
      <c r="W7602" s="141" t="str" cm="1">
        <f t="array" ref="W7602">IF(SUM(LEN(B7602:V7602))=0,"",IF(OR(OR(ISBLANK(F7602),SUM(LEN(C7602),LEN(D7602))=0),AND(NOT(E7602="Unknown"),ISBLANK(J7602)),AND(NOT(O7602="Unknown"),ISBLANK(R7602))),"Missing Information", INDEX(Table15[Entire Service Line Classification], MATCH(SUMIFS(Table15[Unique ID],Table15[System-Owned Portion],E7602,Table15[If Material Anything Other than "Lead" in Column E,Was Material Ever Previously Lead?],G7602,Table15[Customer-Owned Portion],O7602),Table15[Unique ID],0),0)))</f>
        <v/>
      </c>
      <c r="X7602"/>
    </row>
    <row r="7603" spans="2:24" x14ac:dyDescent="0.25">
      <c r="B7603" s="146"/>
      <c r="C7603" s="31"/>
      <c r="D7603" s="31"/>
      <c r="E7603" s="44"/>
      <c r="F7603" s="43"/>
      <c r="G7603" s="84"/>
      <c r="H7603" s="31"/>
      <c r="I7603" s="208"/>
      <c r="J7603" s="84"/>
      <c r="K7603" s="31"/>
      <c r="L7603" s="31"/>
      <c r="M7603" s="169"/>
      <c r="N7603" s="148"/>
      <c r="O7603" s="106"/>
      <c r="P7603" s="43"/>
      <c r="Q7603" s="31"/>
      <c r="R7603" s="84"/>
      <c r="S7603" s="31"/>
      <c r="T7603" s="31"/>
      <c r="U7603" s="169"/>
      <c r="V7603" s="150"/>
      <c r="W7603" s="141" t="str" cm="1">
        <f t="array" ref="W7603">IF(SUM(LEN(B7603:V7603))=0,"",IF(OR(OR(ISBLANK(F7603),SUM(LEN(C7603),LEN(D7603))=0),AND(NOT(E7603="Unknown"),ISBLANK(J7603)),AND(NOT(O7603="Unknown"),ISBLANK(R7603))),"Missing Information", INDEX(Table15[Entire Service Line Classification], MATCH(SUMIFS(Table15[Unique ID],Table15[System-Owned Portion],E7603,Table15[If Material Anything Other than "Lead" in Column E,Was Material Ever Previously Lead?],G7603,Table15[Customer-Owned Portion],O7603),Table15[Unique ID],0),0)))</f>
        <v/>
      </c>
      <c r="X7603"/>
    </row>
    <row r="7604" spans="2:24" x14ac:dyDescent="0.25">
      <c r="B7604" s="146"/>
      <c r="C7604" s="31"/>
      <c r="D7604" s="31"/>
      <c r="E7604" s="44"/>
      <c r="F7604" s="43"/>
      <c r="G7604" s="84"/>
      <c r="H7604" s="31"/>
      <c r="I7604" s="208"/>
      <c r="J7604" s="84"/>
      <c r="K7604" s="31"/>
      <c r="L7604" s="31"/>
      <c r="M7604" s="169"/>
      <c r="N7604" s="148"/>
      <c r="O7604" s="106"/>
      <c r="P7604" s="43"/>
      <c r="Q7604" s="31"/>
      <c r="R7604" s="84"/>
      <c r="S7604" s="31"/>
      <c r="T7604" s="31"/>
      <c r="U7604" s="169"/>
      <c r="V7604" s="150"/>
      <c r="W7604" s="141" t="str" cm="1">
        <f t="array" ref="W7604">IF(SUM(LEN(B7604:V7604))=0,"",IF(OR(OR(ISBLANK(F7604),SUM(LEN(C7604),LEN(D7604))=0),AND(NOT(E7604="Unknown"),ISBLANK(J7604)),AND(NOT(O7604="Unknown"),ISBLANK(R7604))),"Missing Information", INDEX(Table15[Entire Service Line Classification], MATCH(SUMIFS(Table15[Unique ID],Table15[System-Owned Portion],E7604,Table15[If Material Anything Other than "Lead" in Column E,Was Material Ever Previously Lead?],G7604,Table15[Customer-Owned Portion],O7604),Table15[Unique ID],0),0)))</f>
        <v/>
      </c>
      <c r="X7604"/>
    </row>
    <row r="7605" spans="2:24" x14ac:dyDescent="0.25">
      <c r="B7605" s="146"/>
      <c r="C7605" s="31"/>
      <c r="D7605" s="31"/>
      <c r="E7605" s="44"/>
      <c r="F7605" s="43"/>
      <c r="G7605" s="84"/>
      <c r="H7605" s="31"/>
      <c r="I7605" s="208"/>
      <c r="J7605" s="84"/>
      <c r="K7605" s="31"/>
      <c r="L7605" s="31"/>
      <c r="M7605" s="169"/>
      <c r="N7605" s="148"/>
      <c r="O7605" s="106"/>
      <c r="P7605" s="43"/>
      <c r="Q7605" s="31"/>
      <c r="R7605" s="84"/>
      <c r="S7605" s="31"/>
      <c r="T7605" s="31"/>
      <c r="U7605" s="169"/>
      <c r="V7605" s="150"/>
      <c r="W7605" s="141" t="str" cm="1">
        <f t="array" ref="W7605">IF(SUM(LEN(B7605:V7605))=0,"",IF(OR(OR(ISBLANK(F7605),SUM(LEN(C7605),LEN(D7605))=0),AND(NOT(E7605="Unknown"),ISBLANK(J7605)),AND(NOT(O7605="Unknown"),ISBLANK(R7605))),"Missing Information", INDEX(Table15[Entire Service Line Classification], MATCH(SUMIFS(Table15[Unique ID],Table15[System-Owned Portion],E7605,Table15[If Material Anything Other than "Lead" in Column E,Was Material Ever Previously Lead?],G7605,Table15[Customer-Owned Portion],O7605),Table15[Unique ID],0),0)))</f>
        <v/>
      </c>
      <c r="X7605"/>
    </row>
    <row r="7606" spans="2:24" x14ac:dyDescent="0.25">
      <c r="B7606" s="146"/>
      <c r="C7606" s="31"/>
      <c r="D7606" s="31"/>
      <c r="E7606" s="44"/>
      <c r="F7606" s="43"/>
      <c r="G7606" s="84"/>
      <c r="H7606" s="31"/>
      <c r="I7606" s="208"/>
      <c r="J7606" s="84"/>
      <c r="K7606" s="31"/>
      <c r="L7606" s="31"/>
      <c r="M7606" s="169"/>
      <c r="N7606" s="148"/>
      <c r="O7606" s="106"/>
      <c r="P7606" s="43"/>
      <c r="Q7606" s="31"/>
      <c r="R7606" s="84"/>
      <c r="S7606" s="31"/>
      <c r="T7606" s="31"/>
      <c r="U7606" s="169"/>
      <c r="V7606" s="150"/>
      <c r="W7606" s="141" t="str" cm="1">
        <f t="array" ref="W7606">IF(SUM(LEN(B7606:V7606))=0,"",IF(OR(OR(ISBLANK(F7606),SUM(LEN(C7606),LEN(D7606))=0),AND(NOT(E7606="Unknown"),ISBLANK(J7606)),AND(NOT(O7606="Unknown"),ISBLANK(R7606))),"Missing Information", INDEX(Table15[Entire Service Line Classification], MATCH(SUMIFS(Table15[Unique ID],Table15[System-Owned Portion],E7606,Table15[If Material Anything Other than "Lead" in Column E,Was Material Ever Previously Lead?],G7606,Table15[Customer-Owned Portion],O7606),Table15[Unique ID],0),0)))</f>
        <v/>
      </c>
      <c r="X7606"/>
    </row>
    <row r="7607" spans="2:24" x14ac:dyDescent="0.25">
      <c r="B7607" s="146"/>
      <c r="C7607" s="31"/>
      <c r="D7607" s="31"/>
      <c r="E7607" s="44"/>
      <c r="F7607" s="43"/>
      <c r="G7607" s="84"/>
      <c r="H7607" s="31"/>
      <c r="I7607" s="208"/>
      <c r="J7607" s="84"/>
      <c r="K7607" s="31"/>
      <c r="L7607" s="31"/>
      <c r="M7607" s="169"/>
      <c r="N7607" s="148"/>
      <c r="O7607" s="106"/>
      <c r="P7607" s="43"/>
      <c r="Q7607" s="31"/>
      <c r="R7607" s="84"/>
      <c r="S7607" s="31"/>
      <c r="T7607" s="31"/>
      <c r="U7607" s="169"/>
      <c r="V7607" s="150"/>
      <c r="W7607" s="141" t="str" cm="1">
        <f t="array" ref="W7607">IF(SUM(LEN(B7607:V7607))=0,"",IF(OR(OR(ISBLANK(F7607),SUM(LEN(C7607),LEN(D7607))=0),AND(NOT(E7607="Unknown"),ISBLANK(J7607)),AND(NOT(O7607="Unknown"),ISBLANK(R7607))),"Missing Information", INDEX(Table15[Entire Service Line Classification], MATCH(SUMIFS(Table15[Unique ID],Table15[System-Owned Portion],E7607,Table15[If Material Anything Other than "Lead" in Column E,Was Material Ever Previously Lead?],G7607,Table15[Customer-Owned Portion],O7607),Table15[Unique ID],0),0)))</f>
        <v/>
      </c>
      <c r="X7607"/>
    </row>
    <row r="7608" spans="2:24" x14ac:dyDescent="0.25">
      <c r="B7608" s="146"/>
      <c r="C7608" s="31"/>
      <c r="D7608" s="31"/>
      <c r="E7608" s="44"/>
      <c r="F7608" s="43"/>
      <c r="G7608" s="84"/>
      <c r="H7608" s="31"/>
      <c r="I7608" s="208"/>
      <c r="J7608" s="84"/>
      <c r="K7608" s="31"/>
      <c r="L7608" s="31"/>
      <c r="M7608" s="169"/>
      <c r="N7608" s="148"/>
      <c r="O7608" s="106"/>
      <c r="P7608" s="43"/>
      <c r="Q7608" s="31"/>
      <c r="R7608" s="84"/>
      <c r="S7608" s="31"/>
      <c r="T7608" s="31"/>
      <c r="U7608" s="169"/>
      <c r="V7608" s="150"/>
      <c r="W7608" s="141" t="str" cm="1">
        <f t="array" ref="W7608">IF(SUM(LEN(B7608:V7608))=0,"",IF(OR(OR(ISBLANK(F7608),SUM(LEN(C7608),LEN(D7608))=0),AND(NOT(E7608="Unknown"),ISBLANK(J7608)),AND(NOT(O7608="Unknown"),ISBLANK(R7608))),"Missing Information", INDEX(Table15[Entire Service Line Classification], MATCH(SUMIFS(Table15[Unique ID],Table15[System-Owned Portion],E7608,Table15[If Material Anything Other than "Lead" in Column E,Was Material Ever Previously Lead?],G7608,Table15[Customer-Owned Portion],O7608),Table15[Unique ID],0),0)))</f>
        <v/>
      </c>
      <c r="X7608"/>
    </row>
    <row r="7609" spans="2:24" x14ac:dyDescent="0.25">
      <c r="B7609" s="146"/>
      <c r="C7609" s="31"/>
      <c r="D7609" s="31"/>
      <c r="E7609" s="44"/>
      <c r="F7609" s="43"/>
      <c r="G7609" s="84"/>
      <c r="H7609" s="31"/>
      <c r="I7609" s="208"/>
      <c r="J7609" s="84"/>
      <c r="K7609" s="31"/>
      <c r="L7609" s="31"/>
      <c r="M7609" s="169"/>
      <c r="N7609" s="148"/>
      <c r="O7609" s="106"/>
      <c r="P7609" s="43"/>
      <c r="Q7609" s="31"/>
      <c r="R7609" s="84"/>
      <c r="S7609" s="31"/>
      <c r="T7609" s="31"/>
      <c r="U7609" s="169"/>
      <c r="V7609" s="150"/>
      <c r="W7609" s="141" t="str" cm="1">
        <f t="array" ref="W7609">IF(SUM(LEN(B7609:V7609))=0,"",IF(OR(OR(ISBLANK(F7609),SUM(LEN(C7609),LEN(D7609))=0),AND(NOT(E7609="Unknown"),ISBLANK(J7609)),AND(NOT(O7609="Unknown"),ISBLANK(R7609))),"Missing Information", INDEX(Table15[Entire Service Line Classification], MATCH(SUMIFS(Table15[Unique ID],Table15[System-Owned Portion],E7609,Table15[If Material Anything Other than "Lead" in Column E,Was Material Ever Previously Lead?],G7609,Table15[Customer-Owned Portion],O7609),Table15[Unique ID],0),0)))</f>
        <v/>
      </c>
      <c r="X7609"/>
    </row>
    <row r="7610" spans="2:24" x14ac:dyDescent="0.25">
      <c r="B7610" s="146"/>
      <c r="C7610" s="31"/>
      <c r="D7610" s="31"/>
      <c r="E7610" s="44"/>
      <c r="F7610" s="43"/>
      <c r="G7610" s="84"/>
      <c r="H7610" s="31"/>
      <c r="I7610" s="208"/>
      <c r="J7610" s="84"/>
      <c r="K7610" s="31"/>
      <c r="L7610" s="31"/>
      <c r="M7610" s="169"/>
      <c r="N7610" s="148"/>
      <c r="O7610" s="106"/>
      <c r="P7610" s="43"/>
      <c r="Q7610" s="31"/>
      <c r="R7610" s="84"/>
      <c r="S7610" s="31"/>
      <c r="T7610" s="31"/>
      <c r="U7610" s="169"/>
      <c r="V7610" s="150"/>
      <c r="W7610" s="141" t="str" cm="1">
        <f t="array" ref="W7610">IF(SUM(LEN(B7610:V7610))=0,"",IF(OR(OR(ISBLANK(F7610),SUM(LEN(C7610),LEN(D7610))=0),AND(NOT(E7610="Unknown"),ISBLANK(J7610)),AND(NOT(O7610="Unknown"),ISBLANK(R7610))),"Missing Information", INDEX(Table15[Entire Service Line Classification], MATCH(SUMIFS(Table15[Unique ID],Table15[System-Owned Portion],E7610,Table15[If Material Anything Other than "Lead" in Column E,Was Material Ever Previously Lead?],G7610,Table15[Customer-Owned Portion],O7610),Table15[Unique ID],0),0)))</f>
        <v/>
      </c>
      <c r="X7610"/>
    </row>
    <row r="7611" spans="2:24" x14ac:dyDescent="0.25">
      <c r="B7611" s="146"/>
      <c r="C7611" s="31"/>
      <c r="D7611" s="31"/>
      <c r="E7611" s="44"/>
      <c r="F7611" s="43"/>
      <c r="G7611" s="84"/>
      <c r="H7611" s="31"/>
      <c r="I7611" s="208"/>
      <c r="J7611" s="84"/>
      <c r="K7611" s="31"/>
      <c r="L7611" s="31"/>
      <c r="M7611" s="169"/>
      <c r="N7611" s="148"/>
      <c r="O7611" s="106"/>
      <c r="P7611" s="43"/>
      <c r="Q7611" s="31"/>
      <c r="R7611" s="84"/>
      <c r="S7611" s="31"/>
      <c r="T7611" s="31"/>
      <c r="U7611" s="169"/>
      <c r="V7611" s="150"/>
      <c r="W7611" s="141" t="str" cm="1">
        <f t="array" ref="W7611">IF(SUM(LEN(B7611:V7611))=0,"",IF(OR(OR(ISBLANK(F7611),SUM(LEN(C7611),LEN(D7611))=0),AND(NOT(E7611="Unknown"),ISBLANK(J7611)),AND(NOT(O7611="Unknown"),ISBLANK(R7611))),"Missing Information", INDEX(Table15[Entire Service Line Classification], MATCH(SUMIFS(Table15[Unique ID],Table15[System-Owned Portion],E7611,Table15[If Material Anything Other than "Lead" in Column E,Was Material Ever Previously Lead?],G7611,Table15[Customer-Owned Portion],O7611),Table15[Unique ID],0),0)))</f>
        <v/>
      </c>
      <c r="X7611"/>
    </row>
    <row r="7612" spans="2:24" x14ac:dyDescent="0.25">
      <c r="B7612" s="146"/>
      <c r="C7612" s="31"/>
      <c r="D7612" s="31"/>
      <c r="E7612" s="44"/>
      <c r="F7612" s="43"/>
      <c r="G7612" s="84"/>
      <c r="H7612" s="31"/>
      <c r="I7612" s="208"/>
      <c r="J7612" s="84"/>
      <c r="K7612" s="31"/>
      <c r="L7612" s="31"/>
      <c r="M7612" s="169"/>
      <c r="N7612" s="148"/>
      <c r="O7612" s="106"/>
      <c r="P7612" s="43"/>
      <c r="Q7612" s="31"/>
      <c r="R7612" s="84"/>
      <c r="S7612" s="31"/>
      <c r="T7612" s="31"/>
      <c r="U7612" s="169"/>
      <c r="V7612" s="150"/>
      <c r="W7612" s="141" t="str" cm="1">
        <f t="array" ref="W7612">IF(SUM(LEN(B7612:V7612))=0,"",IF(OR(OR(ISBLANK(F7612),SUM(LEN(C7612),LEN(D7612))=0),AND(NOT(E7612="Unknown"),ISBLANK(J7612)),AND(NOT(O7612="Unknown"),ISBLANK(R7612))),"Missing Information", INDEX(Table15[Entire Service Line Classification], MATCH(SUMIFS(Table15[Unique ID],Table15[System-Owned Portion],E7612,Table15[If Material Anything Other than "Lead" in Column E,Was Material Ever Previously Lead?],G7612,Table15[Customer-Owned Portion],O7612),Table15[Unique ID],0),0)))</f>
        <v/>
      </c>
      <c r="X7612"/>
    </row>
    <row r="7613" spans="2:24" x14ac:dyDescent="0.25">
      <c r="B7613" s="146"/>
      <c r="C7613" s="31"/>
      <c r="D7613" s="31"/>
      <c r="E7613" s="44"/>
      <c r="F7613" s="43"/>
      <c r="G7613" s="84"/>
      <c r="H7613" s="31"/>
      <c r="I7613" s="208"/>
      <c r="J7613" s="84"/>
      <c r="K7613" s="31"/>
      <c r="L7613" s="31"/>
      <c r="M7613" s="169"/>
      <c r="N7613" s="148"/>
      <c r="O7613" s="106"/>
      <c r="P7613" s="43"/>
      <c r="Q7613" s="31"/>
      <c r="R7613" s="84"/>
      <c r="S7613" s="31"/>
      <c r="T7613" s="31"/>
      <c r="U7613" s="169"/>
      <c r="V7613" s="150"/>
      <c r="W7613" s="141" t="str" cm="1">
        <f t="array" ref="W7613">IF(SUM(LEN(B7613:V7613))=0,"",IF(OR(OR(ISBLANK(F7613),SUM(LEN(C7613),LEN(D7613))=0),AND(NOT(E7613="Unknown"),ISBLANK(J7613)),AND(NOT(O7613="Unknown"),ISBLANK(R7613))),"Missing Information", INDEX(Table15[Entire Service Line Classification], MATCH(SUMIFS(Table15[Unique ID],Table15[System-Owned Portion],E7613,Table15[If Material Anything Other than "Lead" in Column E,Was Material Ever Previously Lead?],G7613,Table15[Customer-Owned Portion],O7613),Table15[Unique ID],0),0)))</f>
        <v/>
      </c>
      <c r="X7613"/>
    </row>
    <row r="7614" spans="2:24" x14ac:dyDescent="0.25">
      <c r="B7614" s="146"/>
      <c r="C7614" s="31"/>
      <c r="D7614" s="31"/>
      <c r="E7614" s="44"/>
      <c r="F7614" s="43"/>
      <c r="G7614" s="84"/>
      <c r="H7614" s="31"/>
      <c r="I7614" s="208"/>
      <c r="J7614" s="84"/>
      <c r="K7614" s="31"/>
      <c r="L7614" s="31"/>
      <c r="M7614" s="169"/>
      <c r="N7614" s="148"/>
      <c r="O7614" s="106"/>
      <c r="P7614" s="43"/>
      <c r="Q7614" s="31"/>
      <c r="R7614" s="84"/>
      <c r="S7614" s="31"/>
      <c r="T7614" s="31"/>
      <c r="U7614" s="169"/>
      <c r="V7614" s="150"/>
      <c r="W7614" s="141" t="str" cm="1">
        <f t="array" ref="W7614">IF(SUM(LEN(B7614:V7614))=0,"",IF(OR(OR(ISBLANK(F7614),SUM(LEN(C7614),LEN(D7614))=0),AND(NOT(E7614="Unknown"),ISBLANK(J7614)),AND(NOT(O7614="Unknown"),ISBLANK(R7614))),"Missing Information", INDEX(Table15[Entire Service Line Classification], MATCH(SUMIFS(Table15[Unique ID],Table15[System-Owned Portion],E7614,Table15[If Material Anything Other than "Lead" in Column E,Was Material Ever Previously Lead?],G7614,Table15[Customer-Owned Portion],O7614),Table15[Unique ID],0),0)))</f>
        <v/>
      </c>
      <c r="X7614"/>
    </row>
    <row r="7615" spans="2:24" x14ac:dyDescent="0.25">
      <c r="B7615" s="146"/>
      <c r="C7615" s="31"/>
      <c r="D7615" s="31"/>
      <c r="E7615" s="44"/>
      <c r="F7615" s="43"/>
      <c r="G7615" s="84"/>
      <c r="H7615" s="31"/>
      <c r="I7615" s="208"/>
      <c r="J7615" s="84"/>
      <c r="K7615" s="31"/>
      <c r="L7615" s="31"/>
      <c r="M7615" s="169"/>
      <c r="N7615" s="148"/>
      <c r="O7615" s="106"/>
      <c r="P7615" s="43"/>
      <c r="Q7615" s="31"/>
      <c r="R7615" s="84"/>
      <c r="S7615" s="31"/>
      <c r="T7615" s="31"/>
      <c r="U7615" s="169"/>
      <c r="V7615" s="150"/>
      <c r="W7615" s="141" t="str" cm="1">
        <f t="array" ref="W7615">IF(SUM(LEN(B7615:V7615))=0,"",IF(OR(OR(ISBLANK(F7615),SUM(LEN(C7615),LEN(D7615))=0),AND(NOT(E7615="Unknown"),ISBLANK(J7615)),AND(NOT(O7615="Unknown"),ISBLANK(R7615))),"Missing Information", INDEX(Table15[Entire Service Line Classification], MATCH(SUMIFS(Table15[Unique ID],Table15[System-Owned Portion],E7615,Table15[If Material Anything Other than "Lead" in Column E,Was Material Ever Previously Lead?],G7615,Table15[Customer-Owned Portion],O7615),Table15[Unique ID],0),0)))</f>
        <v/>
      </c>
      <c r="X7615"/>
    </row>
    <row r="7616" spans="2:24" x14ac:dyDescent="0.25">
      <c r="B7616" s="146"/>
      <c r="C7616" s="31"/>
      <c r="D7616" s="31"/>
      <c r="E7616" s="44"/>
      <c r="F7616" s="43"/>
      <c r="G7616" s="84"/>
      <c r="H7616" s="31"/>
      <c r="I7616" s="208"/>
      <c r="J7616" s="84"/>
      <c r="K7616" s="31"/>
      <c r="L7616" s="31"/>
      <c r="M7616" s="169"/>
      <c r="N7616" s="148"/>
      <c r="O7616" s="106"/>
      <c r="P7616" s="43"/>
      <c r="Q7616" s="31"/>
      <c r="R7616" s="84"/>
      <c r="S7616" s="31"/>
      <c r="T7616" s="31"/>
      <c r="U7616" s="169"/>
      <c r="V7616" s="150"/>
      <c r="W7616" s="141" t="str" cm="1">
        <f t="array" ref="W7616">IF(SUM(LEN(B7616:V7616))=0,"",IF(OR(OR(ISBLANK(F7616),SUM(LEN(C7616),LEN(D7616))=0),AND(NOT(E7616="Unknown"),ISBLANK(J7616)),AND(NOT(O7616="Unknown"),ISBLANK(R7616))),"Missing Information", INDEX(Table15[Entire Service Line Classification], MATCH(SUMIFS(Table15[Unique ID],Table15[System-Owned Portion],E7616,Table15[If Material Anything Other than "Lead" in Column E,Was Material Ever Previously Lead?],G7616,Table15[Customer-Owned Portion],O7616),Table15[Unique ID],0),0)))</f>
        <v/>
      </c>
      <c r="X7616"/>
    </row>
    <row r="7617" spans="2:24" x14ac:dyDescent="0.25">
      <c r="B7617" s="146"/>
      <c r="C7617" s="31"/>
      <c r="D7617" s="31"/>
      <c r="E7617" s="44"/>
      <c r="F7617" s="43"/>
      <c r="G7617" s="84"/>
      <c r="H7617" s="31"/>
      <c r="I7617" s="208"/>
      <c r="J7617" s="84"/>
      <c r="K7617" s="31"/>
      <c r="L7617" s="31"/>
      <c r="M7617" s="169"/>
      <c r="N7617" s="148"/>
      <c r="O7617" s="106"/>
      <c r="P7617" s="43"/>
      <c r="Q7617" s="31"/>
      <c r="R7617" s="84"/>
      <c r="S7617" s="31"/>
      <c r="T7617" s="31"/>
      <c r="U7617" s="169"/>
      <c r="V7617" s="150"/>
      <c r="W7617" s="141" t="str" cm="1">
        <f t="array" ref="W7617">IF(SUM(LEN(B7617:V7617))=0,"",IF(OR(OR(ISBLANK(F7617),SUM(LEN(C7617),LEN(D7617))=0),AND(NOT(E7617="Unknown"),ISBLANK(J7617)),AND(NOT(O7617="Unknown"),ISBLANK(R7617))),"Missing Information", INDEX(Table15[Entire Service Line Classification], MATCH(SUMIFS(Table15[Unique ID],Table15[System-Owned Portion],E7617,Table15[If Material Anything Other than "Lead" in Column E,Was Material Ever Previously Lead?],G7617,Table15[Customer-Owned Portion],O7617),Table15[Unique ID],0),0)))</f>
        <v/>
      </c>
      <c r="X7617"/>
    </row>
    <row r="7618" spans="2:24" x14ac:dyDescent="0.25">
      <c r="B7618" s="146"/>
      <c r="C7618" s="31"/>
      <c r="D7618" s="31"/>
      <c r="E7618" s="44"/>
      <c r="F7618" s="43"/>
      <c r="G7618" s="84"/>
      <c r="H7618" s="31"/>
      <c r="I7618" s="208"/>
      <c r="J7618" s="84"/>
      <c r="K7618" s="31"/>
      <c r="L7618" s="31"/>
      <c r="M7618" s="169"/>
      <c r="N7618" s="148"/>
      <c r="O7618" s="106"/>
      <c r="P7618" s="43"/>
      <c r="Q7618" s="31"/>
      <c r="R7618" s="84"/>
      <c r="S7618" s="31"/>
      <c r="T7618" s="31"/>
      <c r="U7618" s="169"/>
      <c r="V7618" s="150"/>
      <c r="W7618" s="141" t="str" cm="1">
        <f t="array" ref="W7618">IF(SUM(LEN(B7618:V7618))=0,"",IF(OR(OR(ISBLANK(F7618),SUM(LEN(C7618),LEN(D7618))=0),AND(NOT(E7618="Unknown"),ISBLANK(J7618)),AND(NOT(O7618="Unknown"),ISBLANK(R7618))),"Missing Information", INDEX(Table15[Entire Service Line Classification], MATCH(SUMIFS(Table15[Unique ID],Table15[System-Owned Portion],E7618,Table15[If Material Anything Other than "Lead" in Column E,Was Material Ever Previously Lead?],G7618,Table15[Customer-Owned Portion],O7618),Table15[Unique ID],0),0)))</f>
        <v/>
      </c>
      <c r="X7618"/>
    </row>
    <row r="7619" spans="2:24" x14ac:dyDescent="0.25">
      <c r="B7619" s="146"/>
      <c r="C7619" s="31"/>
      <c r="D7619" s="31"/>
      <c r="E7619" s="44"/>
      <c r="F7619" s="43"/>
      <c r="G7619" s="84"/>
      <c r="H7619" s="31"/>
      <c r="I7619" s="208"/>
      <c r="J7619" s="84"/>
      <c r="K7619" s="31"/>
      <c r="L7619" s="31"/>
      <c r="M7619" s="169"/>
      <c r="N7619" s="148"/>
      <c r="O7619" s="106"/>
      <c r="P7619" s="43"/>
      <c r="Q7619" s="31"/>
      <c r="R7619" s="84"/>
      <c r="S7619" s="31"/>
      <c r="T7619" s="31"/>
      <c r="U7619" s="169"/>
      <c r="V7619" s="150"/>
      <c r="W7619" s="141" t="str" cm="1">
        <f t="array" ref="W7619">IF(SUM(LEN(B7619:V7619))=0,"",IF(OR(OR(ISBLANK(F7619),SUM(LEN(C7619),LEN(D7619))=0),AND(NOT(E7619="Unknown"),ISBLANK(J7619)),AND(NOT(O7619="Unknown"),ISBLANK(R7619))),"Missing Information", INDEX(Table15[Entire Service Line Classification], MATCH(SUMIFS(Table15[Unique ID],Table15[System-Owned Portion],E7619,Table15[If Material Anything Other than "Lead" in Column E,Was Material Ever Previously Lead?],G7619,Table15[Customer-Owned Portion],O7619),Table15[Unique ID],0),0)))</f>
        <v/>
      </c>
      <c r="X7619"/>
    </row>
    <row r="7620" spans="2:24" x14ac:dyDescent="0.25">
      <c r="B7620" s="146"/>
      <c r="C7620" s="31"/>
      <c r="D7620" s="31"/>
      <c r="E7620" s="44"/>
      <c r="F7620" s="43"/>
      <c r="G7620" s="84"/>
      <c r="H7620" s="31"/>
      <c r="I7620" s="208"/>
      <c r="J7620" s="84"/>
      <c r="K7620" s="31"/>
      <c r="L7620" s="31"/>
      <c r="M7620" s="169"/>
      <c r="N7620" s="148"/>
      <c r="O7620" s="106"/>
      <c r="P7620" s="43"/>
      <c r="Q7620" s="31"/>
      <c r="R7620" s="84"/>
      <c r="S7620" s="31"/>
      <c r="T7620" s="31"/>
      <c r="U7620" s="169"/>
      <c r="V7620" s="150"/>
      <c r="W7620" s="141" t="str" cm="1">
        <f t="array" ref="W7620">IF(SUM(LEN(B7620:V7620))=0,"",IF(OR(OR(ISBLANK(F7620),SUM(LEN(C7620),LEN(D7620))=0),AND(NOT(E7620="Unknown"),ISBLANK(J7620)),AND(NOT(O7620="Unknown"),ISBLANK(R7620))),"Missing Information", INDEX(Table15[Entire Service Line Classification], MATCH(SUMIFS(Table15[Unique ID],Table15[System-Owned Portion],E7620,Table15[If Material Anything Other than "Lead" in Column E,Was Material Ever Previously Lead?],G7620,Table15[Customer-Owned Portion],O7620),Table15[Unique ID],0),0)))</f>
        <v/>
      </c>
      <c r="X7620"/>
    </row>
    <row r="7621" spans="2:24" x14ac:dyDescent="0.25">
      <c r="B7621" s="146"/>
      <c r="C7621" s="31"/>
      <c r="D7621" s="31"/>
      <c r="E7621" s="44"/>
      <c r="F7621" s="43"/>
      <c r="G7621" s="84"/>
      <c r="H7621" s="31"/>
      <c r="I7621" s="208"/>
      <c r="J7621" s="84"/>
      <c r="K7621" s="31"/>
      <c r="L7621" s="31"/>
      <c r="M7621" s="169"/>
      <c r="N7621" s="148"/>
      <c r="O7621" s="106"/>
      <c r="P7621" s="43"/>
      <c r="Q7621" s="31"/>
      <c r="R7621" s="84"/>
      <c r="S7621" s="31"/>
      <c r="T7621" s="31"/>
      <c r="U7621" s="169"/>
      <c r="V7621" s="150"/>
      <c r="W7621" s="141" t="str" cm="1">
        <f t="array" ref="W7621">IF(SUM(LEN(B7621:V7621))=0,"",IF(OR(OR(ISBLANK(F7621),SUM(LEN(C7621),LEN(D7621))=0),AND(NOT(E7621="Unknown"),ISBLANK(J7621)),AND(NOT(O7621="Unknown"),ISBLANK(R7621))),"Missing Information", INDEX(Table15[Entire Service Line Classification], MATCH(SUMIFS(Table15[Unique ID],Table15[System-Owned Portion],E7621,Table15[If Material Anything Other than "Lead" in Column E,Was Material Ever Previously Lead?],G7621,Table15[Customer-Owned Portion],O7621),Table15[Unique ID],0),0)))</f>
        <v/>
      </c>
      <c r="X7621"/>
    </row>
    <row r="7622" spans="2:24" x14ac:dyDescent="0.25">
      <c r="B7622" s="146"/>
      <c r="C7622" s="31"/>
      <c r="D7622" s="31"/>
      <c r="E7622" s="44"/>
      <c r="F7622" s="43"/>
      <c r="G7622" s="84"/>
      <c r="H7622" s="31"/>
      <c r="I7622" s="208"/>
      <c r="J7622" s="84"/>
      <c r="K7622" s="31"/>
      <c r="L7622" s="31"/>
      <c r="M7622" s="169"/>
      <c r="N7622" s="148"/>
      <c r="O7622" s="106"/>
      <c r="P7622" s="43"/>
      <c r="Q7622" s="31"/>
      <c r="R7622" s="84"/>
      <c r="S7622" s="31"/>
      <c r="T7622" s="31"/>
      <c r="U7622" s="169"/>
      <c r="V7622" s="150"/>
      <c r="W7622" s="141" t="str" cm="1">
        <f t="array" ref="W7622">IF(SUM(LEN(B7622:V7622))=0,"",IF(OR(OR(ISBLANK(F7622),SUM(LEN(C7622),LEN(D7622))=0),AND(NOT(E7622="Unknown"),ISBLANK(J7622)),AND(NOT(O7622="Unknown"),ISBLANK(R7622))),"Missing Information", INDEX(Table15[Entire Service Line Classification], MATCH(SUMIFS(Table15[Unique ID],Table15[System-Owned Portion],E7622,Table15[If Material Anything Other than "Lead" in Column E,Was Material Ever Previously Lead?],G7622,Table15[Customer-Owned Portion],O7622),Table15[Unique ID],0),0)))</f>
        <v/>
      </c>
      <c r="X7622"/>
    </row>
    <row r="7623" spans="2:24" x14ac:dyDescent="0.25">
      <c r="B7623" s="146"/>
      <c r="C7623" s="31"/>
      <c r="D7623" s="31"/>
      <c r="E7623" s="44"/>
      <c r="F7623" s="43"/>
      <c r="G7623" s="84"/>
      <c r="H7623" s="31"/>
      <c r="I7623" s="208"/>
      <c r="J7623" s="84"/>
      <c r="K7623" s="31"/>
      <c r="L7623" s="31"/>
      <c r="M7623" s="169"/>
      <c r="N7623" s="148"/>
      <c r="O7623" s="106"/>
      <c r="P7623" s="43"/>
      <c r="Q7623" s="31"/>
      <c r="R7623" s="84"/>
      <c r="S7623" s="31"/>
      <c r="T7623" s="31"/>
      <c r="U7623" s="169"/>
      <c r="V7623" s="150"/>
      <c r="W7623" s="141" t="str" cm="1">
        <f t="array" ref="W7623">IF(SUM(LEN(B7623:V7623))=0,"",IF(OR(OR(ISBLANK(F7623),SUM(LEN(C7623),LEN(D7623))=0),AND(NOT(E7623="Unknown"),ISBLANK(J7623)),AND(NOT(O7623="Unknown"),ISBLANK(R7623))),"Missing Information", INDEX(Table15[Entire Service Line Classification], MATCH(SUMIFS(Table15[Unique ID],Table15[System-Owned Portion],E7623,Table15[If Material Anything Other than "Lead" in Column E,Was Material Ever Previously Lead?],G7623,Table15[Customer-Owned Portion],O7623),Table15[Unique ID],0),0)))</f>
        <v/>
      </c>
      <c r="X7623"/>
    </row>
    <row r="7624" spans="2:24" x14ac:dyDescent="0.25">
      <c r="B7624" s="146"/>
      <c r="C7624" s="31"/>
      <c r="D7624" s="31"/>
      <c r="E7624" s="44"/>
      <c r="F7624" s="43"/>
      <c r="G7624" s="84"/>
      <c r="H7624" s="31"/>
      <c r="I7624" s="208"/>
      <c r="J7624" s="84"/>
      <c r="K7624" s="31"/>
      <c r="L7624" s="31"/>
      <c r="M7624" s="169"/>
      <c r="N7624" s="148"/>
      <c r="O7624" s="106"/>
      <c r="P7624" s="43"/>
      <c r="Q7624" s="31"/>
      <c r="R7624" s="84"/>
      <c r="S7624" s="31"/>
      <c r="T7624" s="31"/>
      <c r="U7624" s="169"/>
      <c r="V7624" s="150"/>
      <c r="W7624" s="141" t="str" cm="1">
        <f t="array" ref="W7624">IF(SUM(LEN(B7624:V7624))=0,"",IF(OR(OR(ISBLANK(F7624),SUM(LEN(C7624),LEN(D7624))=0),AND(NOT(E7624="Unknown"),ISBLANK(J7624)),AND(NOT(O7624="Unknown"),ISBLANK(R7624))),"Missing Information", INDEX(Table15[Entire Service Line Classification], MATCH(SUMIFS(Table15[Unique ID],Table15[System-Owned Portion],E7624,Table15[If Material Anything Other than "Lead" in Column E,Was Material Ever Previously Lead?],G7624,Table15[Customer-Owned Portion],O7624),Table15[Unique ID],0),0)))</f>
        <v/>
      </c>
      <c r="X7624"/>
    </row>
    <row r="7625" spans="2:24" x14ac:dyDescent="0.25">
      <c r="B7625" s="146"/>
      <c r="C7625" s="31"/>
      <c r="D7625" s="31"/>
      <c r="E7625" s="44"/>
      <c r="F7625" s="43"/>
      <c r="G7625" s="84"/>
      <c r="H7625" s="31"/>
      <c r="I7625" s="208"/>
      <c r="J7625" s="84"/>
      <c r="K7625" s="31"/>
      <c r="L7625" s="31"/>
      <c r="M7625" s="169"/>
      <c r="N7625" s="148"/>
      <c r="O7625" s="106"/>
      <c r="P7625" s="43"/>
      <c r="Q7625" s="31"/>
      <c r="R7625" s="84"/>
      <c r="S7625" s="31"/>
      <c r="T7625" s="31"/>
      <c r="U7625" s="169"/>
      <c r="V7625" s="150"/>
      <c r="W7625" s="141" t="str" cm="1">
        <f t="array" ref="W7625">IF(SUM(LEN(B7625:V7625))=0,"",IF(OR(OR(ISBLANK(F7625),SUM(LEN(C7625),LEN(D7625))=0),AND(NOT(E7625="Unknown"),ISBLANK(J7625)),AND(NOT(O7625="Unknown"),ISBLANK(R7625))),"Missing Information", INDEX(Table15[Entire Service Line Classification], MATCH(SUMIFS(Table15[Unique ID],Table15[System-Owned Portion],E7625,Table15[If Material Anything Other than "Lead" in Column E,Was Material Ever Previously Lead?],G7625,Table15[Customer-Owned Portion],O7625),Table15[Unique ID],0),0)))</f>
        <v/>
      </c>
      <c r="X7625"/>
    </row>
    <row r="7626" spans="2:24" x14ac:dyDescent="0.25">
      <c r="B7626" s="146"/>
      <c r="C7626" s="31"/>
      <c r="D7626" s="31"/>
      <c r="E7626" s="44"/>
      <c r="F7626" s="43"/>
      <c r="G7626" s="84"/>
      <c r="H7626" s="31"/>
      <c r="I7626" s="208"/>
      <c r="J7626" s="84"/>
      <c r="K7626" s="31"/>
      <c r="L7626" s="31"/>
      <c r="M7626" s="169"/>
      <c r="N7626" s="148"/>
      <c r="O7626" s="106"/>
      <c r="P7626" s="43"/>
      <c r="Q7626" s="31"/>
      <c r="R7626" s="84"/>
      <c r="S7626" s="31"/>
      <c r="T7626" s="31"/>
      <c r="U7626" s="169"/>
      <c r="V7626" s="150"/>
      <c r="W7626" s="141" t="str" cm="1">
        <f t="array" ref="W7626">IF(SUM(LEN(B7626:V7626))=0,"",IF(OR(OR(ISBLANK(F7626),SUM(LEN(C7626),LEN(D7626))=0),AND(NOT(E7626="Unknown"),ISBLANK(J7626)),AND(NOT(O7626="Unknown"),ISBLANK(R7626))),"Missing Information", INDEX(Table15[Entire Service Line Classification], MATCH(SUMIFS(Table15[Unique ID],Table15[System-Owned Portion],E7626,Table15[If Material Anything Other than "Lead" in Column E,Was Material Ever Previously Lead?],G7626,Table15[Customer-Owned Portion],O7626),Table15[Unique ID],0),0)))</f>
        <v/>
      </c>
      <c r="X7626"/>
    </row>
    <row r="7627" spans="2:24" x14ac:dyDescent="0.25">
      <c r="B7627" s="146"/>
      <c r="C7627" s="31"/>
      <c r="D7627" s="31"/>
      <c r="E7627" s="44"/>
      <c r="F7627" s="43"/>
      <c r="G7627" s="84"/>
      <c r="H7627" s="31"/>
      <c r="I7627" s="208"/>
      <c r="J7627" s="84"/>
      <c r="K7627" s="31"/>
      <c r="L7627" s="31"/>
      <c r="M7627" s="169"/>
      <c r="N7627" s="148"/>
      <c r="O7627" s="106"/>
      <c r="P7627" s="43"/>
      <c r="Q7627" s="31"/>
      <c r="R7627" s="84"/>
      <c r="S7627" s="31"/>
      <c r="T7627" s="31"/>
      <c r="U7627" s="169"/>
      <c r="V7627" s="150"/>
      <c r="W7627" s="141" t="str" cm="1">
        <f t="array" ref="W7627">IF(SUM(LEN(B7627:V7627))=0,"",IF(OR(OR(ISBLANK(F7627),SUM(LEN(C7627),LEN(D7627))=0),AND(NOT(E7627="Unknown"),ISBLANK(J7627)),AND(NOT(O7627="Unknown"),ISBLANK(R7627))),"Missing Information", INDEX(Table15[Entire Service Line Classification], MATCH(SUMIFS(Table15[Unique ID],Table15[System-Owned Portion],E7627,Table15[If Material Anything Other than "Lead" in Column E,Was Material Ever Previously Lead?],G7627,Table15[Customer-Owned Portion],O7627),Table15[Unique ID],0),0)))</f>
        <v/>
      </c>
      <c r="X7627"/>
    </row>
    <row r="7628" spans="2:24" x14ac:dyDescent="0.25">
      <c r="B7628" s="146"/>
      <c r="C7628" s="31"/>
      <c r="D7628" s="31"/>
      <c r="E7628" s="44"/>
      <c r="F7628" s="43"/>
      <c r="G7628" s="84"/>
      <c r="H7628" s="31"/>
      <c r="I7628" s="208"/>
      <c r="J7628" s="84"/>
      <c r="K7628" s="31"/>
      <c r="L7628" s="31"/>
      <c r="M7628" s="169"/>
      <c r="N7628" s="148"/>
      <c r="O7628" s="106"/>
      <c r="P7628" s="43"/>
      <c r="Q7628" s="31"/>
      <c r="R7628" s="84"/>
      <c r="S7628" s="31"/>
      <c r="T7628" s="31"/>
      <c r="U7628" s="169"/>
      <c r="V7628" s="150"/>
      <c r="W7628" s="141" t="str" cm="1">
        <f t="array" ref="W7628">IF(SUM(LEN(B7628:V7628))=0,"",IF(OR(OR(ISBLANK(F7628),SUM(LEN(C7628),LEN(D7628))=0),AND(NOT(E7628="Unknown"),ISBLANK(J7628)),AND(NOT(O7628="Unknown"),ISBLANK(R7628))),"Missing Information", INDEX(Table15[Entire Service Line Classification], MATCH(SUMIFS(Table15[Unique ID],Table15[System-Owned Portion],E7628,Table15[If Material Anything Other than "Lead" in Column E,Was Material Ever Previously Lead?],G7628,Table15[Customer-Owned Portion],O7628),Table15[Unique ID],0),0)))</f>
        <v/>
      </c>
      <c r="X7628"/>
    </row>
    <row r="7629" spans="2:24" x14ac:dyDescent="0.25">
      <c r="B7629" s="146"/>
      <c r="C7629" s="31"/>
      <c r="D7629" s="31"/>
      <c r="E7629" s="44"/>
      <c r="F7629" s="43"/>
      <c r="G7629" s="84"/>
      <c r="H7629" s="31"/>
      <c r="I7629" s="208"/>
      <c r="J7629" s="84"/>
      <c r="K7629" s="31"/>
      <c r="L7629" s="31"/>
      <c r="M7629" s="169"/>
      <c r="N7629" s="148"/>
      <c r="O7629" s="106"/>
      <c r="P7629" s="43"/>
      <c r="Q7629" s="31"/>
      <c r="R7629" s="84"/>
      <c r="S7629" s="31"/>
      <c r="T7629" s="31"/>
      <c r="U7629" s="169"/>
      <c r="V7629" s="150"/>
      <c r="W7629" s="141" t="str" cm="1">
        <f t="array" ref="W7629">IF(SUM(LEN(B7629:V7629))=0,"",IF(OR(OR(ISBLANK(F7629),SUM(LEN(C7629),LEN(D7629))=0),AND(NOT(E7629="Unknown"),ISBLANK(J7629)),AND(NOT(O7629="Unknown"),ISBLANK(R7629))),"Missing Information", INDEX(Table15[Entire Service Line Classification], MATCH(SUMIFS(Table15[Unique ID],Table15[System-Owned Portion],E7629,Table15[If Material Anything Other than "Lead" in Column E,Was Material Ever Previously Lead?],G7629,Table15[Customer-Owned Portion],O7629),Table15[Unique ID],0),0)))</f>
        <v/>
      </c>
      <c r="X7629"/>
    </row>
    <row r="7630" spans="2:24" x14ac:dyDescent="0.25">
      <c r="B7630" s="146"/>
      <c r="C7630" s="31"/>
      <c r="D7630" s="31"/>
      <c r="E7630" s="44"/>
      <c r="F7630" s="43"/>
      <c r="G7630" s="84"/>
      <c r="H7630" s="31"/>
      <c r="I7630" s="208"/>
      <c r="J7630" s="84"/>
      <c r="K7630" s="31"/>
      <c r="L7630" s="31"/>
      <c r="M7630" s="169"/>
      <c r="N7630" s="148"/>
      <c r="O7630" s="106"/>
      <c r="P7630" s="43"/>
      <c r="Q7630" s="31"/>
      <c r="R7630" s="84"/>
      <c r="S7630" s="31"/>
      <c r="T7630" s="31"/>
      <c r="U7630" s="169"/>
      <c r="V7630" s="150"/>
      <c r="W7630" s="141" t="str" cm="1">
        <f t="array" ref="W7630">IF(SUM(LEN(B7630:V7630))=0,"",IF(OR(OR(ISBLANK(F7630),SUM(LEN(C7630),LEN(D7630))=0),AND(NOT(E7630="Unknown"),ISBLANK(J7630)),AND(NOT(O7630="Unknown"),ISBLANK(R7630))),"Missing Information", INDEX(Table15[Entire Service Line Classification], MATCH(SUMIFS(Table15[Unique ID],Table15[System-Owned Portion],E7630,Table15[If Material Anything Other than "Lead" in Column E,Was Material Ever Previously Lead?],G7630,Table15[Customer-Owned Portion],O7630),Table15[Unique ID],0),0)))</f>
        <v/>
      </c>
      <c r="X7630"/>
    </row>
    <row r="7631" spans="2:24" x14ac:dyDescent="0.25">
      <c r="B7631" s="146"/>
      <c r="C7631" s="31"/>
      <c r="D7631" s="31"/>
      <c r="E7631" s="44"/>
      <c r="F7631" s="43"/>
      <c r="G7631" s="84"/>
      <c r="H7631" s="31"/>
      <c r="I7631" s="208"/>
      <c r="J7631" s="84"/>
      <c r="K7631" s="31"/>
      <c r="L7631" s="31"/>
      <c r="M7631" s="169"/>
      <c r="N7631" s="148"/>
      <c r="O7631" s="106"/>
      <c r="P7631" s="43"/>
      <c r="Q7631" s="31"/>
      <c r="R7631" s="84"/>
      <c r="S7631" s="31"/>
      <c r="T7631" s="31"/>
      <c r="U7631" s="169"/>
      <c r="V7631" s="150"/>
      <c r="W7631" s="141" t="str" cm="1">
        <f t="array" ref="W7631">IF(SUM(LEN(B7631:V7631))=0,"",IF(OR(OR(ISBLANK(F7631),SUM(LEN(C7631),LEN(D7631))=0),AND(NOT(E7631="Unknown"),ISBLANK(J7631)),AND(NOT(O7631="Unknown"),ISBLANK(R7631))),"Missing Information", INDEX(Table15[Entire Service Line Classification], MATCH(SUMIFS(Table15[Unique ID],Table15[System-Owned Portion],E7631,Table15[If Material Anything Other than "Lead" in Column E,Was Material Ever Previously Lead?],G7631,Table15[Customer-Owned Portion],O7631),Table15[Unique ID],0),0)))</f>
        <v/>
      </c>
      <c r="X7631"/>
    </row>
    <row r="7632" spans="2:24" x14ac:dyDescent="0.25">
      <c r="B7632" s="146"/>
      <c r="C7632" s="31"/>
      <c r="D7632" s="31"/>
      <c r="E7632" s="44"/>
      <c r="F7632" s="43"/>
      <c r="G7632" s="84"/>
      <c r="H7632" s="31"/>
      <c r="I7632" s="208"/>
      <c r="J7632" s="84"/>
      <c r="K7632" s="31"/>
      <c r="L7632" s="31"/>
      <c r="M7632" s="169"/>
      <c r="N7632" s="148"/>
      <c r="O7632" s="106"/>
      <c r="P7632" s="43"/>
      <c r="Q7632" s="31"/>
      <c r="R7632" s="84"/>
      <c r="S7632" s="31"/>
      <c r="T7632" s="31"/>
      <c r="U7632" s="169"/>
      <c r="V7632" s="150"/>
      <c r="W7632" s="141" t="str" cm="1">
        <f t="array" ref="W7632">IF(SUM(LEN(B7632:V7632))=0,"",IF(OR(OR(ISBLANK(F7632),SUM(LEN(C7632),LEN(D7632))=0),AND(NOT(E7632="Unknown"),ISBLANK(J7632)),AND(NOT(O7632="Unknown"),ISBLANK(R7632))),"Missing Information", INDEX(Table15[Entire Service Line Classification], MATCH(SUMIFS(Table15[Unique ID],Table15[System-Owned Portion],E7632,Table15[If Material Anything Other than "Lead" in Column E,Was Material Ever Previously Lead?],G7632,Table15[Customer-Owned Portion],O7632),Table15[Unique ID],0),0)))</f>
        <v/>
      </c>
      <c r="X7632"/>
    </row>
    <row r="7633" spans="2:24" x14ac:dyDescent="0.25">
      <c r="B7633" s="146"/>
      <c r="C7633" s="31"/>
      <c r="D7633" s="31"/>
      <c r="E7633" s="44"/>
      <c r="F7633" s="43"/>
      <c r="G7633" s="84"/>
      <c r="H7633" s="31"/>
      <c r="I7633" s="208"/>
      <c r="J7633" s="84"/>
      <c r="K7633" s="31"/>
      <c r="L7633" s="31"/>
      <c r="M7633" s="169"/>
      <c r="N7633" s="148"/>
      <c r="O7633" s="106"/>
      <c r="P7633" s="43"/>
      <c r="Q7633" s="31"/>
      <c r="R7633" s="84"/>
      <c r="S7633" s="31"/>
      <c r="T7633" s="31"/>
      <c r="U7633" s="169"/>
      <c r="V7633" s="150"/>
      <c r="W7633" s="141" t="str" cm="1">
        <f t="array" ref="W7633">IF(SUM(LEN(B7633:V7633))=0,"",IF(OR(OR(ISBLANK(F7633),SUM(LEN(C7633),LEN(D7633))=0),AND(NOT(E7633="Unknown"),ISBLANK(J7633)),AND(NOT(O7633="Unknown"),ISBLANK(R7633))),"Missing Information", INDEX(Table15[Entire Service Line Classification], MATCH(SUMIFS(Table15[Unique ID],Table15[System-Owned Portion],E7633,Table15[If Material Anything Other than "Lead" in Column E,Was Material Ever Previously Lead?],G7633,Table15[Customer-Owned Portion],O7633),Table15[Unique ID],0),0)))</f>
        <v/>
      </c>
      <c r="X7633"/>
    </row>
    <row r="7634" spans="2:24" x14ac:dyDescent="0.25">
      <c r="B7634" s="146"/>
      <c r="C7634" s="31"/>
      <c r="D7634" s="31"/>
      <c r="E7634" s="44"/>
      <c r="F7634" s="43"/>
      <c r="G7634" s="84"/>
      <c r="H7634" s="31"/>
      <c r="I7634" s="208"/>
      <c r="J7634" s="84"/>
      <c r="K7634" s="31"/>
      <c r="L7634" s="31"/>
      <c r="M7634" s="169"/>
      <c r="N7634" s="148"/>
      <c r="O7634" s="106"/>
      <c r="P7634" s="43"/>
      <c r="Q7634" s="31"/>
      <c r="R7634" s="84"/>
      <c r="S7634" s="31"/>
      <c r="T7634" s="31"/>
      <c r="U7634" s="169"/>
      <c r="V7634" s="150"/>
      <c r="W7634" s="141" t="str" cm="1">
        <f t="array" ref="W7634">IF(SUM(LEN(B7634:V7634))=0,"",IF(OR(OR(ISBLANK(F7634),SUM(LEN(C7634),LEN(D7634))=0),AND(NOT(E7634="Unknown"),ISBLANK(J7634)),AND(NOT(O7634="Unknown"),ISBLANK(R7634))),"Missing Information", INDEX(Table15[Entire Service Line Classification], MATCH(SUMIFS(Table15[Unique ID],Table15[System-Owned Portion],E7634,Table15[If Material Anything Other than "Lead" in Column E,Was Material Ever Previously Lead?],G7634,Table15[Customer-Owned Portion],O7634),Table15[Unique ID],0),0)))</f>
        <v/>
      </c>
      <c r="X7634"/>
    </row>
    <row r="7635" spans="2:24" x14ac:dyDescent="0.25">
      <c r="B7635" s="146"/>
      <c r="C7635" s="31"/>
      <c r="D7635" s="31"/>
      <c r="E7635" s="44"/>
      <c r="F7635" s="43"/>
      <c r="G7635" s="84"/>
      <c r="H7635" s="31"/>
      <c r="I7635" s="208"/>
      <c r="J7635" s="84"/>
      <c r="K7635" s="31"/>
      <c r="L7635" s="31"/>
      <c r="M7635" s="169"/>
      <c r="N7635" s="148"/>
      <c r="O7635" s="106"/>
      <c r="P7635" s="43"/>
      <c r="Q7635" s="31"/>
      <c r="R7635" s="84"/>
      <c r="S7635" s="31"/>
      <c r="T7635" s="31"/>
      <c r="U7635" s="169"/>
      <c r="V7635" s="150"/>
      <c r="W7635" s="141" t="str" cm="1">
        <f t="array" ref="W7635">IF(SUM(LEN(B7635:V7635))=0,"",IF(OR(OR(ISBLANK(F7635),SUM(LEN(C7635),LEN(D7635))=0),AND(NOT(E7635="Unknown"),ISBLANK(J7635)),AND(NOT(O7635="Unknown"),ISBLANK(R7635))),"Missing Information", INDEX(Table15[Entire Service Line Classification], MATCH(SUMIFS(Table15[Unique ID],Table15[System-Owned Portion],E7635,Table15[If Material Anything Other than "Lead" in Column E,Was Material Ever Previously Lead?],G7635,Table15[Customer-Owned Portion],O7635),Table15[Unique ID],0),0)))</f>
        <v/>
      </c>
      <c r="X7635"/>
    </row>
    <row r="7636" spans="2:24" x14ac:dyDescent="0.25">
      <c r="B7636" s="146"/>
      <c r="C7636" s="31"/>
      <c r="D7636" s="31"/>
      <c r="E7636" s="44"/>
      <c r="F7636" s="43"/>
      <c r="G7636" s="84"/>
      <c r="H7636" s="31"/>
      <c r="I7636" s="208"/>
      <c r="J7636" s="84"/>
      <c r="K7636" s="31"/>
      <c r="L7636" s="31"/>
      <c r="M7636" s="169"/>
      <c r="N7636" s="148"/>
      <c r="O7636" s="106"/>
      <c r="P7636" s="43"/>
      <c r="Q7636" s="31"/>
      <c r="R7636" s="84"/>
      <c r="S7636" s="31"/>
      <c r="T7636" s="31"/>
      <c r="U7636" s="169"/>
      <c r="V7636" s="150"/>
      <c r="W7636" s="141" t="str" cm="1">
        <f t="array" ref="W7636">IF(SUM(LEN(B7636:V7636))=0,"",IF(OR(OR(ISBLANK(F7636),SUM(LEN(C7636),LEN(D7636))=0),AND(NOT(E7636="Unknown"),ISBLANK(J7636)),AND(NOT(O7636="Unknown"),ISBLANK(R7636))),"Missing Information", INDEX(Table15[Entire Service Line Classification], MATCH(SUMIFS(Table15[Unique ID],Table15[System-Owned Portion],E7636,Table15[If Material Anything Other than "Lead" in Column E,Was Material Ever Previously Lead?],G7636,Table15[Customer-Owned Portion],O7636),Table15[Unique ID],0),0)))</f>
        <v/>
      </c>
      <c r="X7636"/>
    </row>
    <row r="7637" spans="2:24" x14ac:dyDescent="0.25">
      <c r="B7637" s="146"/>
      <c r="C7637" s="31"/>
      <c r="D7637" s="31"/>
      <c r="E7637" s="44"/>
      <c r="F7637" s="43"/>
      <c r="G7637" s="84"/>
      <c r="H7637" s="31"/>
      <c r="I7637" s="208"/>
      <c r="J7637" s="84"/>
      <c r="K7637" s="31"/>
      <c r="L7637" s="31"/>
      <c r="M7637" s="169"/>
      <c r="N7637" s="148"/>
      <c r="O7637" s="106"/>
      <c r="P7637" s="43"/>
      <c r="Q7637" s="31"/>
      <c r="R7637" s="84"/>
      <c r="S7637" s="31"/>
      <c r="T7637" s="31"/>
      <c r="U7637" s="169"/>
      <c r="V7637" s="150"/>
      <c r="W7637" s="141" t="str" cm="1">
        <f t="array" ref="W7637">IF(SUM(LEN(B7637:V7637))=0,"",IF(OR(OR(ISBLANK(F7637),SUM(LEN(C7637),LEN(D7637))=0),AND(NOT(E7637="Unknown"),ISBLANK(J7637)),AND(NOT(O7637="Unknown"),ISBLANK(R7637))),"Missing Information", INDEX(Table15[Entire Service Line Classification], MATCH(SUMIFS(Table15[Unique ID],Table15[System-Owned Portion],E7637,Table15[If Material Anything Other than "Lead" in Column E,Was Material Ever Previously Lead?],G7637,Table15[Customer-Owned Portion],O7637),Table15[Unique ID],0),0)))</f>
        <v/>
      </c>
      <c r="X7637"/>
    </row>
    <row r="7638" spans="2:24" x14ac:dyDescent="0.25">
      <c r="B7638" s="146"/>
      <c r="C7638" s="31"/>
      <c r="D7638" s="31"/>
      <c r="E7638" s="44"/>
      <c r="F7638" s="43"/>
      <c r="G7638" s="84"/>
      <c r="H7638" s="31"/>
      <c r="I7638" s="208"/>
      <c r="J7638" s="84"/>
      <c r="K7638" s="31"/>
      <c r="L7638" s="31"/>
      <c r="M7638" s="169"/>
      <c r="N7638" s="148"/>
      <c r="O7638" s="106"/>
      <c r="P7638" s="43"/>
      <c r="Q7638" s="31"/>
      <c r="R7638" s="84"/>
      <c r="S7638" s="31"/>
      <c r="T7638" s="31"/>
      <c r="U7638" s="169"/>
      <c r="V7638" s="150"/>
      <c r="W7638" s="141" t="str" cm="1">
        <f t="array" ref="W7638">IF(SUM(LEN(B7638:V7638))=0,"",IF(OR(OR(ISBLANK(F7638),SUM(LEN(C7638),LEN(D7638))=0),AND(NOT(E7638="Unknown"),ISBLANK(J7638)),AND(NOT(O7638="Unknown"),ISBLANK(R7638))),"Missing Information", INDEX(Table15[Entire Service Line Classification], MATCH(SUMIFS(Table15[Unique ID],Table15[System-Owned Portion],E7638,Table15[If Material Anything Other than "Lead" in Column E,Was Material Ever Previously Lead?],G7638,Table15[Customer-Owned Portion],O7638),Table15[Unique ID],0),0)))</f>
        <v/>
      </c>
      <c r="X7638"/>
    </row>
    <row r="7639" spans="2:24" x14ac:dyDescent="0.25">
      <c r="B7639" s="146"/>
      <c r="C7639" s="31"/>
      <c r="D7639" s="31"/>
      <c r="E7639" s="44"/>
      <c r="F7639" s="43"/>
      <c r="G7639" s="84"/>
      <c r="H7639" s="31"/>
      <c r="I7639" s="208"/>
      <c r="J7639" s="84"/>
      <c r="K7639" s="31"/>
      <c r="L7639" s="31"/>
      <c r="M7639" s="169"/>
      <c r="N7639" s="148"/>
      <c r="O7639" s="106"/>
      <c r="P7639" s="43"/>
      <c r="Q7639" s="31"/>
      <c r="R7639" s="84"/>
      <c r="S7639" s="31"/>
      <c r="T7639" s="31"/>
      <c r="U7639" s="169"/>
      <c r="V7639" s="150"/>
      <c r="W7639" s="141" t="str" cm="1">
        <f t="array" ref="W7639">IF(SUM(LEN(B7639:V7639))=0,"",IF(OR(OR(ISBLANK(F7639),SUM(LEN(C7639),LEN(D7639))=0),AND(NOT(E7639="Unknown"),ISBLANK(J7639)),AND(NOT(O7639="Unknown"),ISBLANK(R7639))),"Missing Information", INDEX(Table15[Entire Service Line Classification], MATCH(SUMIFS(Table15[Unique ID],Table15[System-Owned Portion],E7639,Table15[If Material Anything Other than "Lead" in Column E,Was Material Ever Previously Lead?],G7639,Table15[Customer-Owned Portion],O7639),Table15[Unique ID],0),0)))</f>
        <v/>
      </c>
      <c r="X7639"/>
    </row>
    <row r="7640" spans="2:24" x14ac:dyDescent="0.25">
      <c r="B7640" s="146"/>
      <c r="C7640" s="31"/>
      <c r="D7640" s="31"/>
      <c r="E7640" s="44"/>
      <c r="F7640" s="43"/>
      <c r="G7640" s="84"/>
      <c r="H7640" s="31"/>
      <c r="I7640" s="208"/>
      <c r="J7640" s="84"/>
      <c r="K7640" s="31"/>
      <c r="L7640" s="31"/>
      <c r="M7640" s="169"/>
      <c r="N7640" s="148"/>
      <c r="O7640" s="106"/>
      <c r="P7640" s="43"/>
      <c r="Q7640" s="31"/>
      <c r="R7640" s="84"/>
      <c r="S7640" s="31"/>
      <c r="T7640" s="31"/>
      <c r="U7640" s="169"/>
      <c r="V7640" s="150"/>
      <c r="W7640" s="141" t="str" cm="1">
        <f t="array" ref="W7640">IF(SUM(LEN(B7640:V7640))=0,"",IF(OR(OR(ISBLANK(F7640),SUM(LEN(C7640),LEN(D7640))=0),AND(NOT(E7640="Unknown"),ISBLANK(J7640)),AND(NOT(O7640="Unknown"),ISBLANK(R7640))),"Missing Information", INDEX(Table15[Entire Service Line Classification], MATCH(SUMIFS(Table15[Unique ID],Table15[System-Owned Portion],E7640,Table15[If Material Anything Other than "Lead" in Column E,Was Material Ever Previously Lead?],G7640,Table15[Customer-Owned Portion],O7640),Table15[Unique ID],0),0)))</f>
        <v/>
      </c>
      <c r="X7640"/>
    </row>
    <row r="7641" spans="2:24" x14ac:dyDescent="0.25">
      <c r="B7641" s="146"/>
      <c r="C7641" s="31"/>
      <c r="D7641" s="31"/>
      <c r="E7641" s="44"/>
      <c r="F7641" s="43"/>
      <c r="G7641" s="84"/>
      <c r="H7641" s="31"/>
      <c r="I7641" s="208"/>
      <c r="J7641" s="84"/>
      <c r="K7641" s="31"/>
      <c r="L7641" s="31"/>
      <c r="M7641" s="169"/>
      <c r="N7641" s="148"/>
      <c r="O7641" s="106"/>
      <c r="P7641" s="43"/>
      <c r="Q7641" s="31"/>
      <c r="R7641" s="84"/>
      <c r="S7641" s="31"/>
      <c r="T7641" s="31"/>
      <c r="U7641" s="169"/>
      <c r="V7641" s="150"/>
      <c r="W7641" s="141" t="str" cm="1">
        <f t="array" ref="W7641">IF(SUM(LEN(B7641:V7641))=0,"",IF(OR(OR(ISBLANK(F7641),SUM(LEN(C7641),LEN(D7641))=0),AND(NOT(E7641="Unknown"),ISBLANK(J7641)),AND(NOT(O7641="Unknown"),ISBLANK(R7641))),"Missing Information", INDEX(Table15[Entire Service Line Classification], MATCH(SUMIFS(Table15[Unique ID],Table15[System-Owned Portion],E7641,Table15[If Material Anything Other than "Lead" in Column E,Was Material Ever Previously Lead?],G7641,Table15[Customer-Owned Portion],O7641),Table15[Unique ID],0),0)))</f>
        <v/>
      </c>
      <c r="X7641"/>
    </row>
    <row r="7642" spans="2:24" x14ac:dyDescent="0.25">
      <c r="B7642" s="146"/>
      <c r="C7642" s="31"/>
      <c r="D7642" s="31"/>
      <c r="E7642" s="44"/>
      <c r="F7642" s="43"/>
      <c r="G7642" s="84"/>
      <c r="H7642" s="31"/>
      <c r="I7642" s="208"/>
      <c r="J7642" s="84"/>
      <c r="K7642" s="31"/>
      <c r="L7642" s="31"/>
      <c r="M7642" s="169"/>
      <c r="N7642" s="148"/>
      <c r="O7642" s="106"/>
      <c r="P7642" s="43"/>
      <c r="Q7642" s="31"/>
      <c r="R7642" s="84"/>
      <c r="S7642" s="31"/>
      <c r="T7642" s="31"/>
      <c r="U7642" s="169"/>
      <c r="V7642" s="150"/>
      <c r="W7642" s="141" t="str" cm="1">
        <f t="array" ref="W7642">IF(SUM(LEN(B7642:V7642))=0,"",IF(OR(OR(ISBLANK(F7642),SUM(LEN(C7642),LEN(D7642))=0),AND(NOT(E7642="Unknown"),ISBLANK(J7642)),AND(NOT(O7642="Unknown"),ISBLANK(R7642))),"Missing Information", INDEX(Table15[Entire Service Line Classification], MATCH(SUMIFS(Table15[Unique ID],Table15[System-Owned Portion],E7642,Table15[If Material Anything Other than "Lead" in Column E,Was Material Ever Previously Lead?],G7642,Table15[Customer-Owned Portion],O7642),Table15[Unique ID],0),0)))</f>
        <v/>
      </c>
      <c r="X7642"/>
    </row>
    <row r="7643" spans="2:24" x14ac:dyDescent="0.25">
      <c r="B7643" s="146"/>
      <c r="C7643" s="31"/>
      <c r="D7643" s="31"/>
      <c r="E7643" s="44"/>
      <c r="F7643" s="43"/>
      <c r="G7643" s="84"/>
      <c r="H7643" s="31"/>
      <c r="I7643" s="208"/>
      <c r="J7643" s="84"/>
      <c r="K7643" s="31"/>
      <c r="L7643" s="31"/>
      <c r="M7643" s="169"/>
      <c r="N7643" s="148"/>
      <c r="O7643" s="106"/>
      <c r="P7643" s="43"/>
      <c r="Q7643" s="31"/>
      <c r="R7643" s="84"/>
      <c r="S7643" s="31"/>
      <c r="T7643" s="31"/>
      <c r="U7643" s="169"/>
      <c r="V7643" s="150"/>
      <c r="W7643" s="141" t="str" cm="1">
        <f t="array" ref="W7643">IF(SUM(LEN(B7643:V7643))=0,"",IF(OR(OR(ISBLANK(F7643),SUM(LEN(C7643),LEN(D7643))=0),AND(NOT(E7643="Unknown"),ISBLANK(J7643)),AND(NOT(O7643="Unknown"),ISBLANK(R7643))),"Missing Information", INDEX(Table15[Entire Service Line Classification], MATCH(SUMIFS(Table15[Unique ID],Table15[System-Owned Portion],E7643,Table15[If Material Anything Other than "Lead" in Column E,Was Material Ever Previously Lead?],G7643,Table15[Customer-Owned Portion],O7643),Table15[Unique ID],0),0)))</f>
        <v/>
      </c>
      <c r="X7643"/>
    </row>
    <row r="7644" spans="2:24" x14ac:dyDescent="0.25">
      <c r="B7644" s="146"/>
      <c r="C7644" s="31"/>
      <c r="D7644" s="31"/>
      <c r="E7644" s="44"/>
      <c r="F7644" s="43"/>
      <c r="G7644" s="84"/>
      <c r="H7644" s="31"/>
      <c r="I7644" s="208"/>
      <c r="J7644" s="84"/>
      <c r="K7644" s="31"/>
      <c r="L7644" s="31"/>
      <c r="M7644" s="169"/>
      <c r="N7644" s="148"/>
      <c r="O7644" s="106"/>
      <c r="P7644" s="43"/>
      <c r="Q7644" s="31"/>
      <c r="R7644" s="84"/>
      <c r="S7644" s="31"/>
      <c r="T7644" s="31"/>
      <c r="U7644" s="169"/>
      <c r="V7644" s="150"/>
      <c r="W7644" s="141" t="str" cm="1">
        <f t="array" ref="W7644">IF(SUM(LEN(B7644:V7644))=0,"",IF(OR(OR(ISBLANK(F7644),SUM(LEN(C7644),LEN(D7644))=0),AND(NOT(E7644="Unknown"),ISBLANK(J7644)),AND(NOT(O7644="Unknown"),ISBLANK(R7644))),"Missing Information", INDEX(Table15[Entire Service Line Classification], MATCH(SUMIFS(Table15[Unique ID],Table15[System-Owned Portion],E7644,Table15[If Material Anything Other than "Lead" in Column E,Was Material Ever Previously Lead?],G7644,Table15[Customer-Owned Portion],O7644),Table15[Unique ID],0),0)))</f>
        <v/>
      </c>
      <c r="X7644"/>
    </row>
    <row r="7645" spans="2:24" x14ac:dyDescent="0.25">
      <c r="B7645" s="146"/>
      <c r="C7645" s="31"/>
      <c r="D7645" s="31"/>
      <c r="E7645" s="44"/>
      <c r="F7645" s="43"/>
      <c r="G7645" s="84"/>
      <c r="H7645" s="31"/>
      <c r="I7645" s="208"/>
      <c r="J7645" s="84"/>
      <c r="K7645" s="31"/>
      <c r="L7645" s="31"/>
      <c r="M7645" s="169"/>
      <c r="N7645" s="148"/>
      <c r="O7645" s="106"/>
      <c r="P7645" s="43"/>
      <c r="Q7645" s="31"/>
      <c r="R7645" s="84"/>
      <c r="S7645" s="31"/>
      <c r="T7645" s="31"/>
      <c r="U7645" s="169"/>
      <c r="V7645" s="150"/>
      <c r="W7645" s="141" t="str" cm="1">
        <f t="array" ref="W7645">IF(SUM(LEN(B7645:V7645))=0,"",IF(OR(OR(ISBLANK(F7645),SUM(LEN(C7645),LEN(D7645))=0),AND(NOT(E7645="Unknown"),ISBLANK(J7645)),AND(NOT(O7645="Unknown"),ISBLANK(R7645))),"Missing Information", INDEX(Table15[Entire Service Line Classification], MATCH(SUMIFS(Table15[Unique ID],Table15[System-Owned Portion],E7645,Table15[If Material Anything Other than "Lead" in Column E,Was Material Ever Previously Lead?],G7645,Table15[Customer-Owned Portion],O7645),Table15[Unique ID],0),0)))</f>
        <v/>
      </c>
      <c r="X7645"/>
    </row>
    <row r="7646" spans="2:24" x14ac:dyDescent="0.25">
      <c r="B7646" s="146"/>
      <c r="C7646" s="31"/>
      <c r="D7646" s="31"/>
      <c r="E7646" s="44"/>
      <c r="F7646" s="43"/>
      <c r="G7646" s="84"/>
      <c r="H7646" s="31"/>
      <c r="I7646" s="208"/>
      <c r="J7646" s="84"/>
      <c r="K7646" s="31"/>
      <c r="L7646" s="31"/>
      <c r="M7646" s="169"/>
      <c r="N7646" s="148"/>
      <c r="O7646" s="106"/>
      <c r="P7646" s="43"/>
      <c r="Q7646" s="31"/>
      <c r="R7646" s="84"/>
      <c r="S7646" s="31"/>
      <c r="T7646" s="31"/>
      <c r="U7646" s="169"/>
      <c r="V7646" s="150"/>
      <c r="W7646" s="141" t="str" cm="1">
        <f t="array" ref="W7646">IF(SUM(LEN(B7646:V7646))=0,"",IF(OR(OR(ISBLANK(F7646),SUM(LEN(C7646),LEN(D7646))=0),AND(NOT(E7646="Unknown"),ISBLANK(J7646)),AND(NOT(O7646="Unknown"),ISBLANK(R7646))),"Missing Information", INDEX(Table15[Entire Service Line Classification], MATCH(SUMIFS(Table15[Unique ID],Table15[System-Owned Portion],E7646,Table15[If Material Anything Other than "Lead" in Column E,Was Material Ever Previously Lead?],G7646,Table15[Customer-Owned Portion],O7646),Table15[Unique ID],0),0)))</f>
        <v/>
      </c>
      <c r="X7646"/>
    </row>
    <row r="7647" spans="2:24" x14ac:dyDescent="0.25">
      <c r="B7647" s="146"/>
      <c r="C7647" s="31"/>
      <c r="D7647" s="31"/>
      <c r="E7647" s="44"/>
      <c r="F7647" s="43"/>
      <c r="G7647" s="84"/>
      <c r="H7647" s="31"/>
      <c r="I7647" s="208"/>
      <c r="J7647" s="84"/>
      <c r="K7647" s="31"/>
      <c r="L7647" s="31"/>
      <c r="M7647" s="169"/>
      <c r="N7647" s="148"/>
      <c r="O7647" s="106"/>
      <c r="P7647" s="43"/>
      <c r="Q7647" s="31"/>
      <c r="R7647" s="84"/>
      <c r="S7647" s="31"/>
      <c r="T7647" s="31"/>
      <c r="U7647" s="169"/>
      <c r="V7647" s="150"/>
      <c r="W7647" s="141" t="str" cm="1">
        <f t="array" ref="W7647">IF(SUM(LEN(B7647:V7647))=0,"",IF(OR(OR(ISBLANK(F7647),SUM(LEN(C7647),LEN(D7647))=0),AND(NOT(E7647="Unknown"),ISBLANK(J7647)),AND(NOT(O7647="Unknown"),ISBLANK(R7647))),"Missing Information", INDEX(Table15[Entire Service Line Classification], MATCH(SUMIFS(Table15[Unique ID],Table15[System-Owned Portion],E7647,Table15[If Material Anything Other than "Lead" in Column E,Was Material Ever Previously Lead?],G7647,Table15[Customer-Owned Portion],O7647),Table15[Unique ID],0),0)))</f>
        <v/>
      </c>
      <c r="X7647"/>
    </row>
    <row r="7648" spans="2:24" x14ac:dyDescent="0.25">
      <c r="B7648" s="146"/>
      <c r="C7648" s="31"/>
      <c r="D7648" s="31"/>
      <c r="E7648" s="44"/>
      <c r="F7648" s="43"/>
      <c r="G7648" s="84"/>
      <c r="H7648" s="31"/>
      <c r="I7648" s="208"/>
      <c r="J7648" s="84"/>
      <c r="K7648" s="31"/>
      <c r="L7648" s="31"/>
      <c r="M7648" s="169"/>
      <c r="N7648" s="148"/>
      <c r="O7648" s="106"/>
      <c r="P7648" s="43"/>
      <c r="Q7648" s="31"/>
      <c r="R7648" s="84"/>
      <c r="S7648" s="31"/>
      <c r="T7648" s="31"/>
      <c r="U7648" s="169"/>
      <c r="V7648" s="150"/>
      <c r="W7648" s="141" t="str" cm="1">
        <f t="array" ref="W7648">IF(SUM(LEN(B7648:V7648))=0,"",IF(OR(OR(ISBLANK(F7648),SUM(LEN(C7648),LEN(D7648))=0),AND(NOT(E7648="Unknown"),ISBLANK(J7648)),AND(NOT(O7648="Unknown"),ISBLANK(R7648))),"Missing Information", INDEX(Table15[Entire Service Line Classification], MATCH(SUMIFS(Table15[Unique ID],Table15[System-Owned Portion],E7648,Table15[If Material Anything Other than "Lead" in Column E,Was Material Ever Previously Lead?],G7648,Table15[Customer-Owned Portion],O7648),Table15[Unique ID],0),0)))</f>
        <v/>
      </c>
      <c r="X7648"/>
    </row>
    <row r="7649" spans="2:24" x14ac:dyDescent="0.25">
      <c r="B7649" s="146"/>
      <c r="C7649" s="31"/>
      <c r="D7649" s="31"/>
      <c r="E7649" s="44"/>
      <c r="F7649" s="43"/>
      <c r="G7649" s="84"/>
      <c r="H7649" s="31"/>
      <c r="I7649" s="208"/>
      <c r="J7649" s="84"/>
      <c r="K7649" s="31"/>
      <c r="L7649" s="31"/>
      <c r="M7649" s="169"/>
      <c r="N7649" s="148"/>
      <c r="O7649" s="106"/>
      <c r="P7649" s="43"/>
      <c r="Q7649" s="31"/>
      <c r="R7649" s="84"/>
      <c r="S7649" s="31"/>
      <c r="T7649" s="31"/>
      <c r="U7649" s="169"/>
      <c r="V7649" s="150"/>
      <c r="W7649" s="141" t="str" cm="1">
        <f t="array" ref="W7649">IF(SUM(LEN(B7649:V7649))=0,"",IF(OR(OR(ISBLANK(F7649),SUM(LEN(C7649),LEN(D7649))=0),AND(NOT(E7649="Unknown"),ISBLANK(J7649)),AND(NOT(O7649="Unknown"),ISBLANK(R7649))),"Missing Information", INDEX(Table15[Entire Service Line Classification], MATCH(SUMIFS(Table15[Unique ID],Table15[System-Owned Portion],E7649,Table15[If Material Anything Other than "Lead" in Column E,Was Material Ever Previously Lead?],G7649,Table15[Customer-Owned Portion],O7649),Table15[Unique ID],0),0)))</f>
        <v/>
      </c>
      <c r="X7649"/>
    </row>
    <row r="7650" spans="2:24" x14ac:dyDescent="0.25">
      <c r="B7650" s="146"/>
      <c r="C7650" s="31"/>
      <c r="D7650" s="31"/>
      <c r="E7650" s="44"/>
      <c r="F7650" s="43"/>
      <c r="G7650" s="84"/>
      <c r="H7650" s="31"/>
      <c r="I7650" s="208"/>
      <c r="J7650" s="84"/>
      <c r="K7650" s="31"/>
      <c r="L7650" s="31"/>
      <c r="M7650" s="169"/>
      <c r="N7650" s="148"/>
      <c r="O7650" s="106"/>
      <c r="P7650" s="43"/>
      <c r="Q7650" s="31"/>
      <c r="R7650" s="84"/>
      <c r="S7650" s="31"/>
      <c r="T7650" s="31"/>
      <c r="U7650" s="169"/>
      <c r="V7650" s="150"/>
      <c r="W7650" s="141" t="str" cm="1">
        <f t="array" ref="W7650">IF(SUM(LEN(B7650:V7650))=0,"",IF(OR(OR(ISBLANK(F7650),SUM(LEN(C7650),LEN(D7650))=0),AND(NOT(E7650="Unknown"),ISBLANK(J7650)),AND(NOT(O7650="Unknown"),ISBLANK(R7650))),"Missing Information", INDEX(Table15[Entire Service Line Classification], MATCH(SUMIFS(Table15[Unique ID],Table15[System-Owned Portion],E7650,Table15[If Material Anything Other than "Lead" in Column E,Was Material Ever Previously Lead?],G7650,Table15[Customer-Owned Portion],O7650),Table15[Unique ID],0),0)))</f>
        <v/>
      </c>
      <c r="X7650"/>
    </row>
    <row r="7651" spans="2:24" x14ac:dyDescent="0.25">
      <c r="B7651" s="146"/>
      <c r="C7651" s="31"/>
      <c r="D7651" s="31"/>
      <c r="E7651" s="44"/>
      <c r="F7651" s="43"/>
      <c r="G7651" s="84"/>
      <c r="H7651" s="31"/>
      <c r="I7651" s="208"/>
      <c r="J7651" s="84"/>
      <c r="K7651" s="31"/>
      <c r="L7651" s="31"/>
      <c r="M7651" s="169"/>
      <c r="N7651" s="148"/>
      <c r="O7651" s="106"/>
      <c r="P7651" s="43"/>
      <c r="Q7651" s="31"/>
      <c r="R7651" s="84"/>
      <c r="S7651" s="31"/>
      <c r="T7651" s="31"/>
      <c r="U7651" s="169"/>
      <c r="V7651" s="150"/>
      <c r="W7651" s="141" t="str" cm="1">
        <f t="array" ref="W7651">IF(SUM(LEN(B7651:V7651))=0,"",IF(OR(OR(ISBLANK(F7651),SUM(LEN(C7651),LEN(D7651))=0),AND(NOT(E7651="Unknown"),ISBLANK(J7651)),AND(NOT(O7651="Unknown"),ISBLANK(R7651))),"Missing Information", INDEX(Table15[Entire Service Line Classification], MATCH(SUMIFS(Table15[Unique ID],Table15[System-Owned Portion],E7651,Table15[If Material Anything Other than "Lead" in Column E,Was Material Ever Previously Lead?],G7651,Table15[Customer-Owned Portion],O7651),Table15[Unique ID],0),0)))</f>
        <v/>
      </c>
      <c r="X7651"/>
    </row>
    <row r="7652" spans="2:24" x14ac:dyDescent="0.25">
      <c r="B7652" s="146"/>
      <c r="C7652" s="31"/>
      <c r="D7652" s="31"/>
      <c r="E7652" s="44"/>
      <c r="F7652" s="43"/>
      <c r="G7652" s="84"/>
      <c r="H7652" s="31"/>
      <c r="I7652" s="208"/>
      <c r="J7652" s="84"/>
      <c r="K7652" s="31"/>
      <c r="L7652" s="31"/>
      <c r="M7652" s="169"/>
      <c r="N7652" s="148"/>
      <c r="O7652" s="106"/>
      <c r="P7652" s="43"/>
      <c r="Q7652" s="31"/>
      <c r="R7652" s="84"/>
      <c r="S7652" s="31"/>
      <c r="T7652" s="31"/>
      <c r="U7652" s="169"/>
      <c r="V7652" s="150"/>
      <c r="W7652" s="141" t="str" cm="1">
        <f t="array" ref="W7652">IF(SUM(LEN(B7652:V7652))=0,"",IF(OR(OR(ISBLANK(F7652),SUM(LEN(C7652),LEN(D7652))=0),AND(NOT(E7652="Unknown"),ISBLANK(J7652)),AND(NOT(O7652="Unknown"),ISBLANK(R7652))),"Missing Information", INDEX(Table15[Entire Service Line Classification], MATCH(SUMIFS(Table15[Unique ID],Table15[System-Owned Portion],E7652,Table15[If Material Anything Other than "Lead" in Column E,Was Material Ever Previously Lead?],G7652,Table15[Customer-Owned Portion],O7652),Table15[Unique ID],0),0)))</f>
        <v/>
      </c>
      <c r="X7652"/>
    </row>
    <row r="7653" spans="2:24" x14ac:dyDescent="0.25">
      <c r="B7653" s="146"/>
      <c r="C7653" s="31"/>
      <c r="D7653" s="31"/>
      <c r="E7653" s="44"/>
      <c r="F7653" s="43"/>
      <c r="G7653" s="84"/>
      <c r="H7653" s="31"/>
      <c r="I7653" s="208"/>
      <c r="J7653" s="84"/>
      <c r="K7653" s="31"/>
      <c r="L7653" s="31"/>
      <c r="M7653" s="169"/>
      <c r="N7653" s="148"/>
      <c r="O7653" s="106"/>
      <c r="P7653" s="43"/>
      <c r="Q7653" s="31"/>
      <c r="R7653" s="84"/>
      <c r="S7653" s="31"/>
      <c r="T7653" s="31"/>
      <c r="U7653" s="169"/>
      <c r="V7653" s="150"/>
      <c r="W7653" s="141" t="str" cm="1">
        <f t="array" ref="W7653">IF(SUM(LEN(B7653:V7653))=0,"",IF(OR(OR(ISBLANK(F7653),SUM(LEN(C7653),LEN(D7653))=0),AND(NOT(E7653="Unknown"),ISBLANK(J7653)),AND(NOT(O7653="Unknown"),ISBLANK(R7653))),"Missing Information", INDEX(Table15[Entire Service Line Classification], MATCH(SUMIFS(Table15[Unique ID],Table15[System-Owned Portion],E7653,Table15[If Material Anything Other than "Lead" in Column E,Was Material Ever Previously Lead?],G7653,Table15[Customer-Owned Portion],O7653),Table15[Unique ID],0),0)))</f>
        <v/>
      </c>
      <c r="X7653"/>
    </row>
    <row r="7654" spans="2:24" x14ac:dyDescent="0.25">
      <c r="B7654" s="146"/>
      <c r="C7654" s="31"/>
      <c r="D7654" s="31"/>
      <c r="E7654" s="44"/>
      <c r="F7654" s="43"/>
      <c r="G7654" s="84"/>
      <c r="H7654" s="31"/>
      <c r="I7654" s="208"/>
      <c r="J7654" s="84"/>
      <c r="K7654" s="31"/>
      <c r="L7654" s="31"/>
      <c r="M7654" s="169"/>
      <c r="N7654" s="148"/>
      <c r="O7654" s="106"/>
      <c r="P7654" s="43"/>
      <c r="Q7654" s="31"/>
      <c r="R7654" s="84"/>
      <c r="S7654" s="31"/>
      <c r="T7654" s="31"/>
      <c r="U7654" s="169"/>
      <c r="V7654" s="150"/>
      <c r="W7654" s="141" t="str" cm="1">
        <f t="array" ref="W7654">IF(SUM(LEN(B7654:V7654))=0,"",IF(OR(OR(ISBLANK(F7654),SUM(LEN(C7654),LEN(D7654))=0),AND(NOT(E7654="Unknown"),ISBLANK(J7654)),AND(NOT(O7654="Unknown"),ISBLANK(R7654))),"Missing Information", INDEX(Table15[Entire Service Line Classification], MATCH(SUMIFS(Table15[Unique ID],Table15[System-Owned Portion],E7654,Table15[If Material Anything Other than "Lead" in Column E,Was Material Ever Previously Lead?],G7654,Table15[Customer-Owned Portion],O7654),Table15[Unique ID],0),0)))</f>
        <v/>
      </c>
      <c r="X7654"/>
    </row>
    <row r="7655" spans="2:24" x14ac:dyDescent="0.25">
      <c r="B7655" s="146"/>
      <c r="C7655" s="31"/>
      <c r="D7655" s="31"/>
      <c r="E7655" s="44"/>
      <c r="F7655" s="43"/>
      <c r="G7655" s="84"/>
      <c r="H7655" s="31"/>
      <c r="I7655" s="208"/>
      <c r="J7655" s="84"/>
      <c r="K7655" s="31"/>
      <c r="L7655" s="31"/>
      <c r="M7655" s="169"/>
      <c r="N7655" s="148"/>
      <c r="O7655" s="106"/>
      <c r="P7655" s="43"/>
      <c r="Q7655" s="31"/>
      <c r="R7655" s="84"/>
      <c r="S7655" s="31"/>
      <c r="T7655" s="31"/>
      <c r="U7655" s="169"/>
      <c r="V7655" s="150"/>
      <c r="W7655" s="141" t="str" cm="1">
        <f t="array" ref="W7655">IF(SUM(LEN(B7655:V7655))=0,"",IF(OR(OR(ISBLANK(F7655),SUM(LEN(C7655),LEN(D7655))=0),AND(NOT(E7655="Unknown"),ISBLANK(J7655)),AND(NOT(O7655="Unknown"),ISBLANK(R7655))),"Missing Information", INDEX(Table15[Entire Service Line Classification], MATCH(SUMIFS(Table15[Unique ID],Table15[System-Owned Portion],E7655,Table15[If Material Anything Other than "Lead" in Column E,Was Material Ever Previously Lead?],G7655,Table15[Customer-Owned Portion],O7655),Table15[Unique ID],0),0)))</f>
        <v/>
      </c>
      <c r="X7655"/>
    </row>
    <row r="7656" spans="2:24" x14ac:dyDescent="0.25">
      <c r="B7656" s="146"/>
      <c r="C7656" s="31"/>
      <c r="D7656" s="31"/>
      <c r="E7656" s="44"/>
      <c r="F7656" s="43"/>
      <c r="G7656" s="84"/>
      <c r="H7656" s="31"/>
      <c r="I7656" s="208"/>
      <c r="J7656" s="84"/>
      <c r="K7656" s="31"/>
      <c r="L7656" s="31"/>
      <c r="M7656" s="169"/>
      <c r="N7656" s="148"/>
      <c r="O7656" s="106"/>
      <c r="P7656" s="43"/>
      <c r="Q7656" s="31"/>
      <c r="R7656" s="84"/>
      <c r="S7656" s="31"/>
      <c r="T7656" s="31"/>
      <c r="U7656" s="169"/>
      <c r="V7656" s="150"/>
      <c r="W7656" s="141" t="str" cm="1">
        <f t="array" ref="W7656">IF(SUM(LEN(B7656:V7656))=0,"",IF(OR(OR(ISBLANK(F7656),SUM(LEN(C7656),LEN(D7656))=0),AND(NOT(E7656="Unknown"),ISBLANK(J7656)),AND(NOT(O7656="Unknown"),ISBLANK(R7656))),"Missing Information", INDEX(Table15[Entire Service Line Classification], MATCH(SUMIFS(Table15[Unique ID],Table15[System-Owned Portion],E7656,Table15[If Material Anything Other than "Lead" in Column E,Was Material Ever Previously Lead?],G7656,Table15[Customer-Owned Portion],O7656),Table15[Unique ID],0),0)))</f>
        <v/>
      </c>
      <c r="X7656"/>
    </row>
    <row r="7657" spans="2:24" x14ac:dyDescent="0.25">
      <c r="B7657" s="146"/>
      <c r="C7657" s="31"/>
      <c r="D7657" s="31"/>
      <c r="E7657" s="44"/>
      <c r="F7657" s="43"/>
      <c r="G7657" s="84"/>
      <c r="H7657" s="31"/>
      <c r="I7657" s="208"/>
      <c r="J7657" s="84"/>
      <c r="K7657" s="31"/>
      <c r="L7657" s="31"/>
      <c r="M7657" s="169"/>
      <c r="N7657" s="148"/>
      <c r="O7657" s="106"/>
      <c r="P7657" s="43"/>
      <c r="Q7657" s="31"/>
      <c r="R7657" s="84"/>
      <c r="S7657" s="31"/>
      <c r="T7657" s="31"/>
      <c r="U7657" s="169"/>
      <c r="V7657" s="150"/>
      <c r="W7657" s="141" t="str" cm="1">
        <f t="array" ref="W7657">IF(SUM(LEN(B7657:V7657))=0,"",IF(OR(OR(ISBLANK(F7657),SUM(LEN(C7657),LEN(D7657))=0),AND(NOT(E7657="Unknown"),ISBLANK(J7657)),AND(NOT(O7657="Unknown"),ISBLANK(R7657))),"Missing Information", INDEX(Table15[Entire Service Line Classification], MATCH(SUMIFS(Table15[Unique ID],Table15[System-Owned Portion],E7657,Table15[If Material Anything Other than "Lead" in Column E,Was Material Ever Previously Lead?],G7657,Table15[Customer-Owned Portion],O7657),Table15[Unique ID],0),0)))</f>
        <v/>
      </c>
      <c r="X7657"/>
    </row>
    <row r="7658" spans="2:24" x14ac:dyDescent="0.25">
      <c r="B7658" s="146"/>
      <c r="C7658" s="31"/>
      <c r="D7658" s="31"/>
      <c r="E7658" s="44"/>
      <c r="F7658" s="43"/>
      <c r="G7658" s="84"/>
      <c r="H7658" s="31"/>
      <c r="I7658" s="208"/>
      <c r="J7658" s="84"/>
      <c r="K7658" s="31"/>
      <c r="L7658" s="31"/>
      <c r="M7658" s="169"/>
      <c r="N7658" s="148"/>
      <c r="O7658" s="106"/>
      <c r="P7658" s="43"/>
      <c r="Q7658" s="31"/>
      <c r="R7658" s="84"/>
      <c r="S7658" s="31"/>
      <c r="T7658" s="31"/>
      <c r="U7658" s="169"/>
      <c r="V7658" s="150"/>
      <c r="W7658" s="141" t="str" cm="1">
        <f t="array" ref="W7658">IF(SUM(LEN(B7658:V7658))=0,"",IF(OR(OR(ISBLANK(F7658),SUM(LEN(C7658),LEN(D7658))=0),AND(NOT(E7658="Unknown"),ISBLANK(J7658)),AND(NOT(O7658="Unknown"),ISBLANK(R7658))),"Missing Information", INDEX(Table15[Entire Service Line Classification], MATCH(SUMIFS(Table15[Unique ID],Table15[System-Owned Portion],E7658,Table15[If Material Anything Other than "Lead" in Column E,Was Material Ever Previously Lead?],G7658,Table15[Customer-Owned Portion],O7658),Table15[Unique ID],0),0)))</f>
        <v/>
      </c>
      <c r="X7658"/>
    </row>
    <row r="7659" spans="2:24" x14ac:dyDescent="0.25">
      <c r="B7659" s="146"/>
      <c r="C7659" s="31"/>
      <c r="D7659" s="31"/>
      <c r="E7659" s="44"/>
      <c r="F7659" s="43"/>
      <c r="G7659" s="84"/>
      <c r="H7659" s="31"/>
      <c r="I7659" s="208"/>
      <c r="J7659" s="84"/>
      <c r="K7659" s="31"/>
      <c r="L7659" s="31"/>
      <c r="M7659" s="169"/>
      <c r="N7659" s="148"/>
      <c r="O7659" s="106"/>
      <c r="P7659" s="43"/>
      <c r="Q7659" s="31"/>
      <c r="R7659" s="84"/>
      <c r="S7659" s="31"/>
      <c r="T7659" s="31"/>
      <c r="U7659" s="169"/>
      <c r="V7659" s="150"/>
      <c r="W7659" s="141" t="str" cm="1">
        <f t="array" ref="W7659">IF(SUM(LEN(B7659:V7659))=0,"",IF(OR(OR(ISBLANK(F7659),SUM(LEN(C7659),LEN(D7659))=0),AND(NOT(E7659="Unknown"),ISBLANK(J7659)),AND(NOT(O7659="Unknown"),ISBLANK(R7659))),"Missing Information", INDEX(Table15[Entire Service Line Classification], MATCH(SUMIFS(Table15[Unique ID],Table15[System-Owned Portion],E7659,Table15[If Material Anything Other than "Lead" in Column E,Was Material Ever Previously Lead?],G7659,Table15[Customer-Owned Portion],O7659),Table15[Unique ID],0),0)))</f>
        <v/>
      </c>
      <c r="X7659"/>
    </row>
    <row r="7660" spans="2:24" x14ac:dyDescent="0.25">
      <c r="B7660" s="146"/>
      <c r="C7660" s="31"/>
      <c r="D7660" s="31"/>
      <c r="E7660" s="44"/>
      <c r="F7660" s="43"/>
      <c r="G7660" s="84"/>
      <c r="H7660" s="31"/>
      <c r="I7660" s="208"/>
      <c r="J7660" s="84"/>
      <c r="K7660" s="31"/>
      <c r="L7660" s="31"/>
      <c r="M7660" s="169"/>
      <c r="N7660" s="148"/>
      <c r="O7660" s="106"/>
      <c r="P7660" s="43"/>
      <c r="Q7660" s="31"/>
      <c r="R7660" s="84"/>
      <c r="S7660" s="31"/>
      <c r="T7660" s="31"/>
      <c r="U7660" s="169"/>
      <c r="V7660" s="150"/>
      <c r="W7660" s="141" t="str" cm="1">
        <f t="array" ref="W7660">IF(SUM(LEN(B7660:V7660))=0,"",IF(OR(OR(ISBLANK(F7660),SUM(LEN(C7660),LEN(D7660))=0),AND(NOT(E7660="Unknown"),ISBLANK(J7660)),AND(NOT(O7660="Unknown"),ISBLANK(R7660))),"Missing Information", INDEX(Table15[Entire Service Line Classification], MATCH(SUMIFS(Table15[Unique ID],Table15[System-Owned Portion],E7660,Table15[If Material Anything Other than "Lead" in Column E,Was Material Ever Previously Lead?],G7660,Table15[Customer-Owned Portion],O7660),Table15[Unique ID],0),0)))</f>
        <v/>
      </c>
      <c r="X7660"/>
    </row>
    <row r="7661" spans="2:24" x14ac:dyDescent="0.25">
      <c r="B7661" s="146"/>
      <c r="C7661" s="31"/>
      <c r="D7661" s="31"/>
      <c r="E7661" s="44"/>
      <c r="F7661" s="43"/>
      <c r="G7661" s="84"/>
      <c r="H7661" s="31"/>
      <c r="I7661" s="208"/>
      <c r="J7661" s="84"/>
      <c r="K7661" s="31"/>
      <c r="L7661" s="31"/>
      <c r="M7661" s="169"/>
      <c r="N7661" s="148"/>
      <c r="O7661" s="106"/>
      <c r="P7661" s="43"/>
      <c r="Q7661" s="31"/>
      <c r="R7661" s="84"/>
      <c r="S7661" s="31"/>
      <c r="T7661" s="31"/>
      <c r="U7661" s="169"/>
      <c r="V7661" s="150"/>
      <c r="W7661" s="141" t="str" cm="1">
        <f t="array" ref="W7661">IF(SUM(LEN(B7661:V7661))=0,"",IF(OR(OR(ISBLANK(F7661),SUM(LEN(C7661),LEN(D7661))=0),AND(NOT(E7661="Unknown"),ISBLANK(J7661)),AND(NOT(O7661="Unknown"),ISBLANK(R7661))),"Missing Information", INDEX(Table15[Entire Service Line Classification], MATCH(SUMIFS(Table15[Unique ID],Table15[System-Owned Portion],E7661,Table15[If Material Anything Other than "Lead" in Column E,Was Material Ever Previously Lead?],G7661,Table15[Customer-Owned Portion],O7661),Table15[Unique ID],0),0)))</f>
        <v/>
      </c>
      <c r="X7661"/>
    </row>
    <row r="7662" spans="2:24" x14ac:dyDescent="0.25">
      <c r="B7662" s="146"/>
      <c r="C7662" s="31"/>
      <c r="D7662" s="31"/>
      <c r="E7662" s="44"/>
      <c r="F7662" s="43"/>
      <c r="G7662" s="84"/>
      <c r="H7662" s="31"/>
      <c r="I7662" s="208"/>
      <c r="J7662" s="84"/>
      <c r="K7662" s="31"/>
      <c r="L7662" s="31"/>
      <c r="M7662" s="169"/>
      <c r="N7662" s="148"/>
      <c r="O7662" s="106"/>
      <c r="P7662" s="43"/>
      <c r="Q7662" s="31"/>
      <c r="R7662" s="84"/>
      <c r="S7662" s="31"/>
      <c r="T7662" s="31"/>
      <c r="U7662" s="169"/>
      <c r="V7662" s="150"/>
      <c r="W7662" s="141" t="str" cm="1">
        <f t="array" ref="W7662">IF(SUM(LEN(B7662:V7662))=0,"",IF(OR(OR(ISBLANK(F7662),SUM(LEN(C7662),LEN(D7662))=0),AND(NOT(E7662="Unknown"),ISBLANK(J7662)),AND(NOT(O7662="Unknown"),ISBLANK(R7662))),"Missing Information", INDEX(Table15[Entire Service Line Classification], MATCH(SUMIFS(Table15[Unique ID],Table15[System-Owned Portion],E7662,Table15[If Material Anything Other than "Lead" in Column E,Was Material Ever Previously Lead?],G7662,Table15[Customer-Owned Portion],O7662),Table15[Unique ID],0),0)))</f>
        <v/>
      </c>
      <c r="X7662"/>
    </row>
    <row r="7663" spans="2:24" x14ac:dyDescent="0.25">
      <c r="B7663" s="146"/>
      <c r="C7663" s="31"/>
      <c r="D7663" s="31"/>
      <c r="E7663" s="44"/>
      <c r="F7663" s="43"/>
      <c r="G7663" s="84"/>
      <c r="H7663" s="31"/>
      <c r="I7663" s="208"/>
      <c r="J7663" s="84"/>
      <c r="K7663" s="31"/>
      <c r="L7663" s="31"/>
      <c r="M7663" s="169"/>
      <c r="N7663" s="148"/>
      <c r="O7663" s="106"/>
      <c r="P7663" s="43"/>
      <c r="Q7663" s="31"/>
      <c r="R7663" s="84"/>
      <c r="S7663" s="31"/>
      <c r="T7663" s="31"/>
      <c r="U7663" s="169"/>
      <c r="V7663" s="150"/>
      <c r="W7663" s="141" t="str" cm="1">
        <f t="array" ref="W7663">IF(SUM(LEN(B7663:V7663))=0,"",IF(OR(OR(ISBLANK(F7663),SUM(LEN(C7663),LEN(D7663))=0),AND(NOT(E7663="Unknown"),ISBLANK(J7663)),AND(NOT(O7663="Unknown"),ISBLANK(R7663))),"Missing Information", INDEX(Table15[Entire Service Line Classification], MATCH(SUMIFS(Table15[Unique ID],Table15[System-Owned Portion],E7663,Table15[If Material Anything Other than "Lead" in Column E,Was Material Ever Previously Lead?],G7663,Table15[Customer-Owned Portion],O7663),Table15[Unique ID],0),0)))</f>
        <v/>
      </c>
      <c r="X7663"/>
    </row>
    <row r="7664" spans="2:24" x14ac:dyDescent="0.25">
      <c r="B7664" s="146"/>
      <c r="C7664" s="31"/>
      <c r="D7664" s="31"/>
      <c r="E7664" s="44"/>
      <c r="F7664" s="43"/>
      <c r="G7664" s="84"/>
      <c r="H7664" s="31"/>
      <c r="I7664" s="208"/>
      <c r="J7664" s="84"/>
      <c r="K7664" s="31"/>
      <c r="L7664" s="31"/>
      <c r="M7664" s="169"/>
      <c r="N7664" s="148"/>
      <c r="O7664" s="106"/>
      <c r="P7664" s="43"/>
      <c r="Q7664" s="31"/>
      <c r="R7664" s="84"/>
      <c r="S7664" s="31"/>
      <c r="T7664" s="31"/>
      <c r="U7664" s="169"/>
      <c r="V7664" s="150"/>
      <c r="W7664" s="141" t="str" cm="1">
        <f t="array" ref="W7664">IF(SUM(LEN(B7664:V7664))=0,"",IF(OR(OR(ISBLANK(F7664),SUM(LEN(C7664),LEN(D7664))=0),AND(NOT(E7664="Unknown"),ISBLANK(J7664)),AND(NOT(O7664="Unknown"),ISBLANK(R7664))),"Missing Information", INDEX(Table15[Entire Service Line Classification], MATCH(SUMIFS(Table15[Unique ID],Table15[System-Owned Portion],E7664,Table15[If Material Anything Other than "Lead" in Column E,Was Material Ever Previously Lead?],G7664,Table15[Customer-Owned Portion],O7664),Table15[Unique ID],0),0)))</f>
        <v/>
      </c>
      <c r="X7664"/>
    </row>
    <row r="7665" spans="2:24" x14ac:dyDescent="0.25">
      <c r="B7665" s="146"/>
      <c r="C7665" s="31"/>
      <c r="D7665" s="31"/>
      <c r="E7665" s="44"/>
      <c r="F7665" s="43"/>
      <c r="G7665" s="84"/>
      <c r="H7665" s="31"/>
      <c r="I7665" s="208"/>
      <c r="J7665" s="84"/>
      <c r="K7665" s="31"/>
      <c r="L7665" s="31"/>
      <c r="M7665" s="169"/>
      <c r="N7665" s="148"/>
      <c r="O7665" s="106"/>
      <c r="P7665" s="43"/>
      <c r="Q7665" s="31"/>
      <c r="R7665" s="84"/>
      <c r="S7665" s="31"/>
      <c r="T7665" s="31"/>
      <c r="U7665" s="169"/>
      <c r="V7665" s="150"/>
      <c r="W7665" s="141" t="str" cm="1">
        <f t="array" ref="W7665">IF(SUM(LEN(B7665:V7665))=0,"",IF(OR(OR(ISBLANK(F7665),SUM(LEN(C7665),LEN(D7665))=0),AND(NOT(E7665="Unknown"),ISBLANK(J7665)),AND(NOT(O7665="Unknown"),ISBLANK(R7665))),"Missing Information", INDEX(Table15[Entire Service Line Classification], MATCH(SUMIFS(Table15[Unique ID],Table15[System-Owned Portion],E7665,Table15[If Material Anything Other than "Lead" in Column E,Was Material Ever Previously Lead?],G7665,Table15[Customer-Owned Portion],O7665),Table15[Unique ID],0),0)))</f>
        <v/>
      </c>
      <c r="X7665"/>
    </row>
    <row r="7666" spans="2:24" x14ac:dyDescent="0.25">
      <c r="B7666" s="146"/>
      <c r="C7666" s="31"/>
      <c r="D7666" s="31"/>
      <c r="E7666" s="44"/>
      <c r="F7666" s="43"/>
      <c r="G7666" s="84"/>
      <c r="H7666" s="31"/>
      <c r="I7666" s="208"/>
      <c r="J7666" s="84"/>
      <c r="K7666" s="31"/>
      <c r="L7666" s="31"/>
      <c r="M7666" s="169"/>
      <c r="N7666" s="148"/>
      <c r="O7666" s="106"/>
      <c r="P7666" s="43"/>
      <c r="Q7666" s="31"/>
      <c r="R7666" s="84"/>
      <c r="S7666" s="31"/>
      <c r="T7666" s="31"/>
      <c r="U7666" s="169"/>
      <c r="V7666" s="150"/>
      <c r="W7666" s="141" t="str" cm="1">
        <f t="array" ref="W7666">IF(SUM(LEN(B7666:V7666))=0,"",IF(OR(OR(ISBLANK(F7666),SUM(LEN(C7666),LEN(D7666))=0),AND(NOT(E7666="Unknown"),ISBLANK(J7666)),AND(NOT(O7666="Unknown"),ISBLANK(R7666))),"Missing Information", INDEX(Table15[Entire Service Line Classification], MATCH(SUMIFS(Table15[Unique ID],Table15[System-Owned Portion],E7666,Table15[If Material Anything Other than "Lead" in Column E,Was Material Ever Previously Lead?],G7666,Table15[Customer-Owned Portion],O7666),Table15[Unique ID],0),0)))</f>
        <v/>
      </c>
      <c r="X7666"/>
    </row>
    <row r="7667" spans="2:24" x14ac:dyDescent="0.25">
      <c r="B7667" s="146"/>
      <c r="C7667" s="31"/>
      <c r="D7667" s="31"/>
      <c r="E7667" s="44"/>
      <c r="F7667" s="43"/>
      <c r="G7667" s="84"/>
      <c r="H7667" s="31"/>
      <c r="I7667" s="208"/>
      <c r="J7667" s="84"/>
      <c r="K7667" s="31"/>
      <c r="L7667" s="31"/>
      <c r="M7667" s="169"/>
      <c r="N7667" s="148"/>
      <c r="O7667" s="106"/>
      <c r="P7667" s="43"/>
      <c r="Q7667" s="31"/>
      <c r="R7667" s="84"/>
      <c r="S7667" s="31"/>
      <c r="T7667" s="31"/>
      <c r="U7667" s="169"/>
      <c r="V7667" s="150"/>
      <c r="W7667" s="141" t="str" cm="1">
        <f t="array" ref="W7667">IF(SUM(LEN(B7667:V7667))=0,"",IF(OR(OR(ISBLANK(F7667),SUM(LEN(C7667),LEN(D7667))=0),AND(NOT(E7667="Unknown"),ISBLANK(J7667)),AND(NOT(O7667="Unknown"),ISBLANK(R7667))),"Missing Information", INDEX(Table15[Entire Service Line Classification], MATCH(SUMIFS(Table15[Unique ID],Table15[System-Owned Portion],E7667,Table15[If Material Anything Other than "Lead" in Column E,Was Material Ever Previously Lead?],G7667,Table15[Customer-Owned Portion],O7667),Table15[Unique ID],0),0)))</f>
        <v/>
      </c>
      <c r="X7667"/>
    </row>
    <row r="7668" spans="2:24" x14ac:dyDescent="0.25">
      <c r="B7668" s="146"/>
      <c r="C7668" s="31"/>
      <c r="D7668" s="31"/>
      <c r="E7668" s="44"/>
      <c r="F7668" s="43"/>
      <c r="G7668" s="84"/>
      <c r="H7668" s="31"/>
      <c r="I7668" s="208"/>
      <c r="J7668" s="84"/>
      <c r="K7668" s="31"/>
      <c r="L7668" s="31"/>
      <c r="M7668" s="169"/>
      <c r="N7668" s="148"/>
      <c r="O7668" s="106"/>
      <c r="P7668" s="43"/>
      <c r="Q7668" s="31"/>
      <c r="R7668" s="84"/>
      <c r="S7668" s="31"/>
      <c r="T7668" s="31"/>
      <c r="U7668" s="169"/>
      <c r="V7668" s="150"/>
      <c r="W7668" s="141" t="str" cm="1">
        <f t="array" ref="W7668">IF(SUM(LEN(B7668:V7668))=0,"",IF(OR(OR(ISBLANK(F7668),SUM(LEN(C7668),LEN(D7668))=0),AND(NOT(E7668="Unknown"),ISBLANK(J7668)),AND(NOT(O7668="Unknown"),ISBLANK(R7668))),"Missing Information", INDEX(Table15[Entire Service Line Classification], MATCH(SUMIFS(Table15[Unique ID],Table15[System-Owned Portion],E7668,Table15[If Material Anything Other than "Lead" in Column E,Was Material Ever Previously Lead?],G7668,Table15[Customer-Owned Portion],O7668),Table15[Unique ID],0),0)))</f>
        <v/>
      </c>
      <c r="X7668"/>
    </row>
    <row r="7669" spans="2:24" x14ac:dyDescent="0.25">
      <c r="B7669" s="146"/>
      <c r="C7669" s="31"/>
      <c r="D7669" s="31"/>
      <c r="E7669" s="44"/>
      <c r="F7669" s="43"/>
      <c r="G7669" s="84"/>
      <c r="H7669" s="31"/>
      <c r="I7669" s="208"/>
      <c r="J7669" s="84"/>
      <c r="K7669" s="31"/>
      <c r="L7669" s="31"/>
      <c r="M7669" s="169"/>
      <c r="N7669" s="148"/>
      <c r="O7669" s="106"/>
      <c r="P7669" s="43"/>
      <c r="Q7669" s="31"/>
      <c r="R7669" s="84"/>
      <c r="S7669" s="31"/>
      <c r="T7669" s="31"/>
      <c r="U7669" s="169"/>
      <c r="V7669" s="150"/>
      <c r="W7669" s="141" t="str" cm="1">
        <f t="array" ref="W7669">IF(SUM(LEN(B7669:V7669))=0,"",IF(OR(OR(ISBLANK(F7669),SUM(LEN(C7669),LEN(D7669))=0),AND(NOT(E7669="Unknown"),ISBLANK(J7669)),AND(NOT(O7669="Unknown"),ISBLANK(R7669))),"Missing Information", INDEX(Table15[Entire Service Line Classification], MATCH(SUMIFS(Table15[Unique ID],Table15[System-Owned Portion],E7669,Table15[If Material Anything Other than "Lead" in Column E,Was Material Ever Previously Lead?],G7669,Table15[Customer-Owned Portion],O7669),Table15[Unique ID],0),0)))</f>
        <v/>
      </c>
      <c r="X7669"/>
    </row>
    <row r="7670" spans="2:24" x14ac:dyDescent="0.25">
      <c r="B7670" s="146"/>
      <c r="C7670" s="31"/>
      <c r="D7670" s="31"/>
      <c r="E7670" s="44"/>
      <c r="F7670" s="43"/>
      <c r="G7670" s="84"/>
      <c r="H7670" s="31"/>
      <c r="I7670" s="208"/>
      <c r="J7670" s="84"/>
      <c r="K7670" s="31"/>
      <c r="L7670" s="31"/>
      <c r="M7670" s="169"/>
      <c r="N7670" s="148"/>
      <c r="O7670" s="106"/>
      <c r="P7670" s="43"/>
      <c r="Q7670" s="31"/>
      <c r="R7670" s="84"/>
      <c r="S7670" s="31"/>
      <c r="T7670" s="31"/>
      <c r="U7670" s="169"/>
      <c r="V7670" s="150"/>
      <c r="W7670" s="141" t="str" cm="1">
        <f t="array" ref="W7670">IF(SUM(LEN(B7670:V7670))=0,"",IF(OR(OR(ISBLANK(F7670),SUM(LEN(C7670),LEN(D7670))=0),AND(NOT(E7670="Unknown"),ISBLANK(J7670)),AND(NOT(O7670="Unknown"),ISBLANK(R7670))),"Missing Information", INDEX(Table15[Entire Service Line Classification], MATCH(SUMIFS(Table15[Unique ID],Table15[System-Owned Portion],E7670,Table15[If Material Anything Other than "Lead" in Column E,Was Material Ever Previously Lead?],G7670,Table15[Customer-Owned Portion],O7670),Table15[Unique ID],0),0)))</f>
        <v/>
      </c>
      <c r="X7670"/>
    </row>
    <row r="7671" spans="2:24" x14ac:dyDescent="0.25">
      <c r="B7671" s="146"/>
      <c r="C7671" s="31"/>
      <c r="D7671" s="31"/>
      <c r="E7671" s="44"/>
      <c r="F7671" s="43"/>
      <c r="G7671" s="84"/>
      <c r="H7671" s="31"/>
      <c r="I7671" s="208"/>
      <c r="J7671" s="84"/>
      <c r="K7671" s="31"/>
      <c r="L7671" s="31"/>
      <c r="M7671" s="169"/>
      <c r="N7671" s="148"/>
      <c r="O7671" s="106"/>
      <c r="P7671" s="43"/>
      <c r="Q7671" s="31"/>
      <c r="R7671" s="84"/>
      <c r="S7671" s="31"/>
      <c r="T7671" s="31"/>
      <c r="U7671" s="169"/>
      <c r="V7671" s="150"/>
      <c r="W7671" s="141" t="str" cm="1">
        <f t="array" ref="W7671">IF(SUM(LEN(B7671:V7671))=0,"",IF(OR(OR(ISBLANK(F7671),SUM(LEN(C7671),LEN(D7671))=0),AND(NOT(E7671="Unknown"),ISBLANK(J7671)),AND(NOT(O7671="Unknown"),ISBLANK(R7671))),"Missing Information", INDEX(Table15[Entire Service Line Classification], MATCH(SUMIFS(Table15[Unique ID],Table15[System-Owned Portion],E7671,Table15[If Material Anything Other than "Lead" in Column E,Was Material Ever Previously Lead?],G7671,Table15[Customer-Owned Portion],O7671),Table15[Unique ID],0),0)))</f>
        <v/>
      </c>
      <c r="X7671"/>
    </row>
    <row r="7672" spans="2:24" x14ac:dyDescent="0.25">
      <c r="B7672" s="146"/>
      <c r="C7672" s="31"/>
      <c r="D7672" s="31"/>
      <c r="E7672" s="44"/>
      <c r="F7672" s="43"/>
      <c r="G7672" s="84"/>
      <c r="H7672" s="31"/>
      <c r="I7672" s="208"/>
      <c r="J7672" s="84"/>
      <c r="K7672" s="31"/>
      <c r="L7672" s="31"/>
      <c r="M7672" s="169"/>
      <c r="N7672" s="148"/>
      <c r="O7672" s="106"/>
      <c r="P7672" s="43"/>
      <c r="Q7672" s="31"/>
      <c r="R7672" s="84"/>
      <c r="S7672" s="31"/>
      <c r="T7672" s="31"/>
      <c r="U7672" s="169"/>
      <c r="V7672" s="150"/>
      <c r="W7672" s="141" t="str" cm="1">
        <f t="array" ref="W7672">IF(SUM(LEN(B7672:V7672))=0,"",IF(OR(OR(ISBLANK(F7672),SUM(LEN(C7672),LEN(D7672))=0),AND(NOT(E7672="Unknown"),ISBLANK(J7672)),AND(NOT(O7672="Unknown"),ISBLANK(R7672))),"Missing Information", INDEX(Table15[Entire Service Line Classification], MATCH(SUMIFS(Table15[Unique ID],Table15[System-Owned Portion],E7672,Table15[If Material Anything Other than "Lead" in Column E,Was Material Ever Previously Lead?],G7672,Table15[Customer-Owned Portion],O7672),Table15[Unique ID],0),0)))</f>
        <v/>
      </c>
      <c r="X7672"/>
    </row>
    <row r="7673" spans="2:24" x14ac:dyDescent="0.25">
      <c r="B7673" s="146"/>
      <c r="C7673" s="31"/>
      <c r="D7673" s="31"/>
      <c r="E7673" s="44"/>
      <c r="F7673" s="43"/>
      <c r="G7673" s="84"/>
      <c r="H7673" s="31"/>
      <c r="I7673" s="208"/>
      <c r="J7673" s="84"/>
      <c r="K7673" s="31"/>
      <c r="L7673" s="31"/>
      <c r="M7673" s="169"/>
      <c r="N7673" s="148"/>
      <c r="O7673" s="106"/>
      <c r="P7673" s="43"/>
      <c r="Q7673" s="31"/>
      <c r="R7673" s="84"/>
      <c r="S7673" s="31"/>
      <c r="T7673" s="31"/>
      <c r="U7673" s="169"/>
      <c r="V7673" s="150"/>
      <c r="W7673" s="141" t="str" cm="1">
        <f t="array" ref="W7673">IF(SUM(LEN(B7673:V7673))=0,"",IF(OR(OR(ISBLANK(F7673),SUM(LEN(C7673),LEN(D7673))=0),AND(NOT(E7673="Unknown"),ISBLANK(J7673)),AND(NOT(O7673="Unknown"),ISBLANK(R7673))),"Missing Information", INDEX(Table15[Entire Service Line Classification], MATCH(SUMIFS(Table15[Unique ID],Table15[System-Owned Portion],E7673,Table15[If Material Anything Other than "Lead" in Column E,Was Material Ever Previously Lead?],G7673,Table15[Customer-Owned Portion],O7673),Table15[Unique ID],0),0)))</f>
        <v/>
      </c>
      <c r="X7673"/>
    </row>
    <row r="7674" spans="2:24" x14ac:dyDescent="0.25">
      <c r="B7674" s="146"/>
      <c r="C7674" s="31"/>
      <c r="D7674" s="31"/>
      <c r="E7674" s="44"/>
      <c r="F7674" s="43"/>
      <c r="G7674" s="84"/>
      <c r="H7674" s="31"/>
      <c r="I7674" s="208"/>
      <c r="J7674" s="84"/>
      <c r="K7674" s="31"/>
      <c r="L7674" s="31"/>
      <c r="M7674" s="169"/>
      <c r="N7674" s="148"/>
      <c r="O7674" s="106"/>
      <c r="P7674" s="43"/>
      <c r="Q7674" s="31"/>
      <c r="R7674" s="84"/>
      <c r="S7674" s="31"/>
      <c r="T7674" s="31"/>
      <c r="U7674" s="169"/>
      <c r="V7674" s="150"/>
      <c r="W7674" s="141" t="str" cm="1">
        <f t="array" ref="W7674">IF(SUM(LEN(B7674:V7674))=0,"",IF(OR(OR(ISBLANK(F7674),SUM(LEN(C7674),LEN(D7674))=0),AND(NOT(E7674="Unknown"),ISBLANK(J7674)),AND(NOT(O7674="Unknown"),ISBLANK(R7674))),"Missing Information", INDEX(Table15[Entire Service Line Classification], MATCH(SUMIFS(Table15[Unique ID],Table15[System-Owned Portion],E7674,Table15[If Material Anything Other than "Lead" in Column E,Was Material Ever Previously Lead?],G7674,Table15[Customer-Owned Portion],O7674),Table15[Unique ID],0),0)))</f>
        <v/>
      </c>
      <c r="X7674"/>
    </row>
    <row r="7675" spans="2:24" x14ac:dyDescent="0.25">
      <c r="B7675" s="146"/>
      <c r="C7675" s="31"/>
      <c r="D7675" s="31"/>
      <c r="E7675" s="44"/>
      <c r="F7675" s="43"/>
      <c r="G7675" s="84"/>
      <c r="H7675" s="31"/>
      <c r="I7675" s="208"/>
      <c r="J7675" s="84"/>
      <c r="K7675" s="31"/>
      <c r="L7675" s="31"/>
      <c r="M7675" s="169"/>
      <c r="N7675" s="148"/>
      <c r="O7675" s="106"/>
      <c r="P7675" s="43"/>
      <c r="Q7675" s="31"/>
      <c r="R7675" s="84"/>
      <c r="S7675" s="31"/>
      <c r="T7675" s="31"/>
      <c r="U7675" s="169"/>
      <c r="V7675" s="150"/>
      <c r="W7675" s="141" t="str" cm="1">
        <f t="array" ref="W7675">IF(SUM(LEN(B7675:V7675))=0,"",IF(OR(OR(ISBLANK(F7675),SUM(LEN(C7675),LEN(D7675))=0),AND(NOT(E7675="Unknown"),ISBLANK(J7675)),AND(NOT(O7675="Unknown"),ISBLANK(R7675))),"Missing Information", INDEX(Table15[Entire Service Line Classification], MATCH(SUMIFS(Table15[Unique ID],Table15[System-Owned Portion],E7675,Table15[If Material Anything Other than "Lead" in Column E,Was Material Ever Previously Lead?],G7675,Table15[Customer-Owned Portion],O7675),Table15[Unique ID],0),0)))</f>
        <v/>
      </c>
      <c r="X7675"/>
    </row>
    <row r="7676" spans="2:24" x14ac:dyDescent="0.25">
      <c r="B7676" s="146"/>
      <c r="C7676" s="31"/>
      <c r="D7676" s="31"/>
      <c r="E7676" s="44"/>
      <c r="F7676" s="43"/>
      <c r="G7676" s="84"/>
      <c r="H7676" s="31"/>
      <c r="I7676" s="208"/>
      <c r="J7676" s="84"/>
      <c r="K7676" s="31"/>
      <c r="L7676" s="31"/>
      <c r="M7676" s="169"/>
      <c r="N7676" s="148"/>
      <c r="O7676" s="106"/>
      <c r="P7676" s="43"/>
      <c r="Q7676" s="31"/>
      <c r="R7676" s="84"/>
      <c r="S7676" s="31"/>
      <c r="T7676" s="31"/>
      <c r="U7676" s="169"/>
      <c r="V7676" s="150"/>
      <c r="W7676" s="141" t="str" cm="1">
        <f t="array" ref="W7676">IF(SUM(LEN(B7676:V7676))=0,"",IF(OR(OR(ISBLANK(F7676),SUM(LEN(C7676),LEN(D7676))=0),AND(NOT(E7676="Unknown"),ISBLANK(J7676)),AND(NOT(O7676="Unknown"),ISBLANK(R7676))),"Missing Information", INDEX(Table15[Entire Service Line Classification], MATCH(SUMIFS(Table15[Unique ID],Table15[System-Owned Portion],E7676,Table15[If Material Anything Other than "Lead" in Column E,Was Material Ever Previously Lead?],G7676,Table15[Customer-Owned Portion],O7676),Table15[Unique ID],0),0)))</f>
        <v/>
      </c>
      <c r="X7676"/>
    </row>
    <row r="7677" spans="2:24" x14ac:dyDescent="0.25">
      <c r="B7677" s="146"/>
      <c r="C7677" s="31"/>
      <c r="D7677" s="31"/>
      <c r="E7677" s="44"/>
      <c r="F7677" s="43"/>
      <c r="G7677" s="84"/>
      <c r="H7677" s="31"/>
      <c r="I7677" s="208"/>
      <c r="J7677" s="84"/>
      <c r="K7677" s="31"/>
      <c r="L7677" s="31"/>
      <c r="M7677" s="169"/>
      <c r="N7677" s="148"/>
      <c r="O7677" s="106"/>
      <c r="P7677" s="43"/>
      <c r="Q7677" s="31"/>
      <c r="R7677" s="84"/>
      <c r="S7677" s="31"/>
      <c r="T7677" s="31"/>
      <c r="U7677" s="169"/>
      <c r="V7677" s="150"/>
      <c r="W7677" s="141" t="str" cm="1">
        <f t="array" ref="W7677">IF(SUM(LEN(B7677:V7677))=0,"",IF(OR(OR(ISBLANK(F7677),SUM(LEN(C7677),LEN(D7677))=0),AND(NOT(E7677="Unknown"),ISBLANK(J7677)),AND(NOT(O7677="Unknown"),ISBLANK(R7677))),"Missing Information", INDEX(Table15[Entire Service Line Classification], MATCH(SUMIFS(Table15[Unique ID],Table15[System-Owned Portion],E7677,Table15[If Material Anything Other than "Lead" in Column E,Was Material Ever Previously Lead?],G7677,Table15[Customer-Owned Portion],O7677),Table15[Unique ID],0),0)))</f>
        <v/>
      </c>
      <c r="X7677"/>
    </row>
    <row r="7678" spans="2:24" x14ac:dyDescent="0.25">
      <c r="B7678" s="146"/>
      <c r="C7678" s="31"/>
      <c r="D7678" s="31"/>
      <c r="E7678" s="44"/>
      <c r="F7678" s="43"/>
      <c r="G7678" s="84"/>
      <c r="H7678" s="31"/>
      <c r="I7678" s="208"/>
      <c r="J7678" s="84"/>
      <c r="K7678" s="31"/>
      <c r="L7678" s="31"/>
      <c r="M7678" s="169"/>
      <c r="N7678" s="148"/>
      <c r="O7678" s="106"/>
      <c r="P7678" s="43"/>
      <c r="Q7678" s="31"/>
      <c r="R7678" s="84"/>
      <c r="S7678" s="31"/>
      <c r="T7678" s="31"/>
      <c r="U7678" s="169"/>
      <c r="V7678" s="150"/>
      <c r="W7678" s="141" t="str" cm="1">
        <f t="array" ref="W7678">IF(SUM(LEN(B7678:V7678))=0,"",IF(OR(OR(ISBLANK(F7678),SUM(LEN(C7678),LEN(D7678))=0),AND(NOT(E7678="Unknown"),ISBLANK(J7678)),AND(NOT(O7678="Unknown"),ISBLANK(R7678))),"Missing Information", INDEX(Table15[Entire Service Line Classification], MATCH(SUMIFS(Table15[Unique ID],Table15[System-Owned Portion],E7678,Table15[If Material Anything Other than "Lead" in Column E,Was Material Ever Previously Lead?],G7678,Table15[Customer-Owned Portion],O7678),Table15[Unique ID],0),0)))</f>
        <v/>
      </c>
      <c r="X7678"/>
    </row>
    <row r="7679" spans="2:24" x14ac:dyDescent="0.25">
      <c r="B7679" s="146"/>
      <c r="C7679" s="31"/>
      <c r="D7679" s="31"/>
      <c r="E7679" s="44"/>
      <c r="F7679" s="43"/>
      <c r="G7679" s="84"/>
      <c r="H7679" s="31"/>
      <c r="I7679" s="208"/>
      <c r="J7679" s="84"/>
      <c r="K7679" s="31"/>
      <c r="L7679" s="31"/>
      <c r="M7679" s="169"/>
      <c r="N7679" s="148"/>
      <c r="O7679" s="106"/>
      <c r="P7679" s="43"/>
      <c r="Q7679" s="31"/>
      <c r="R7679" s="84"/>
      <c r="S7679" s="31"/>
      <c r="T7679" s="31"/>
      <c r="U7679" s="169"/>
      <c r="V7679" s="150"/>
      <c r="W7679" s="141" t="str" cm="1">
        <f t="array" ref="W7679">IF(SUM(LEN(B7679:V7679))=0,"",IF(OR(OR(ISBLANK(F7679),SUM(LEN(C7679),LEN(D7679))=0),AND(NOT(E7679="Unknown"),ISBLANK(J7679)),AND(NOT(O7679="Unknown"),ISBLANK(R7679))),"Missing Information", INDEX(Table15[Entire Service Line Classification], MATCH(SUMIFS(Table15[Unique ID],Table15[System-Owned Portion],E7679,Table15[If Material Anything Other than "Lead" in Column E,Was Material Ever Previously Lead?],G7679,Table15[Customer-Owned Portion],O7679),Table15[Unique ID],0),0)))</f>
        <v/>
      </c>
      <c r="X7679"/>
    </row>
    <row r="7680" spans="2:24" x14ac:dyDescent="0.25">
      <c r="B7680" s="146"/>
      <c r="C7680" s="31"/>
      <c r="D7680" s="31"/>
      <c r="E7680" s="44"/>
      <c r="F7680" s="43"/>
      <c r="G7680" s="84"/>
      <c r="H7680" s="31"/>
      <c r="I7680" s="208"/>
      <c r="J7680" s="84"/>
      <c r="K7680" s="31"/>
      <c r="L7680" s="31"/>
      <c r="M7680" s="169"/>
      <c r="N7680" s="148"/>
      <c r="O7680" s="106"/>
      <c r="P7680" s="43"/>
      <c r="Q7680" s="31"/>
      <c r="R7680" s="84"/>
      <c r="S7680" s="31"/>
      <c r="T7680" s="31"/>
      <c r="U7680" s="169"/>
      <c r="V7680" s="150"/>
      <c r="W7680" s="141" t="str" cm="1">
        <f t="array" ref="W7680">IF(SUM(LEN(B7680:V7680))=0,"",IF(OR(OR(ISBLANK(F7680),SUM(LEN(C7680),LEN(D7680))=0),AND(NOT(E7680="Unknown"),ISBLANK(J7680)),AND(NOT(O7680="Unknown"),ISBLANK(R7680))),"Missing Information", INDEX(Table15[Entire Service Line Classification], MATCH(SUMIFS(Table15[Unique ID],Table15[System-Owned Portion],E7680,Table15[If Material Anything Other than "Lead" in Column E,Was Material Ever Previously Lead?],G7680,Table15[Customer-Owned Portion],O7680),Table15[Unique ID],0),0)))</f>
        <v/>
      </c>
      <c r="X7680"/>
    </row>
    <row r="7681" spans="2:24" x14ac:dyDescent="0.25">
      <c r="B7681" s="146"/>
      <c r="C7681" s="31"/>
      <c r="D7681" s="31"/>
      <c r="E7681" s="44"/>
      <c r="F7681" s="43"/>
      <c r="G7681" s="84"/>
      <c r="H7681" s="31"/>
      <c r="I7681" s="208"/>
      <c r="J7681" s="84"/>
      <c r="K7681" s="31"/>
      <c r="L7681" s="31"/>
      <c r="M7681" s="169"/>
      <c r="N7681" s="148"/>
      <c r="O7681" s="106"/>
      <c r="P7681" s="43"/>
      <c r="Q7681" s="31"/>
      <c r="R7681" s="84"/>
      <c r="S7681" s="31"/>
      <c r="T7681" s="31"/>
      <c r="U7681" s="169"/>
      <c r="V7681" s="150"/>
      <c r="W7681" s="141" t="str" cm="1">
        <f t="array" ref="W7681">IF(SUM(LEN(B7681:V7681))=0,"",IF(OR(OR(ISBLANK(F7681),SUM(LEN(C7681),LEN(D7681))=0),AND(NOT(E7681="Unknown"),ISBLANK(J7681)),AND(NOT(O7681="Unknown"),ISBLANK(R7681))),"Missing Information", INDEX(Table15[Entire Service Line Classification], MATCH(SUMIFS(Table15[Unique ID],Table15[System-Owned Portion],E7681,Table15[If Material Anything Other than "Lead" in Column E,Was Material Ever Previously Lead?],G7681,Table15[Customer-Owned Portion],O7681),Table15[Unique ID],0),0)))</f>
        <v/>
      </c>
      <c r="X7681"/>
    </row>
    <row r="7682" spans="2:24" x14ac:dyDescent="0.25">
      <c r="B7682" s="146"/>
      <c r="C7682" s="31"/>
      <c r="D7682" s="31"/>
      <c r="E7682" s="44"/>
      <c r="F7682" s="43"/>
      <c r="G7682" s="84"/>
      <c r="H7682" s="31"/>
      <c r="I7682" s="208"/>
      <c r="J7682" s="84"/>
      <c r="K7682" s="31"/>
      <c r="L7682" s="31"/>
      <c r="M7682" s="169"/>
      <c r="N7682" s="148"/>
      <c r="O7682" s="106"/>
      <c r="P7682" s="43"/>
      <c r="Q7682" s="31"/>
      <c r="R7682" s="84"/>
      <c r="S7682" s="31"/>
      <c r="T7682" s="31"/>
      <c r="U7682" s="169"/>
      <c r="V7682" s="150"/>
      <c r="W7682" s="141" t="str" cm="1">
        <f t="array" ref="W7682">IF(SUM(LEN(B7682:V7682))=0,"",IF(OR(OR(ISBLANK(F7682),SUM(LEN(C7682),LEN(D7682))=0),AND(NOT(E7682="Unknown"),ISBLANK(J7682)),AND(NOT(O7682="Unknown"),ISBLANK(R7682))),"Missing Information", INDEX(Table15[Entire Service Line Classification], MATCH(SUMIFS(Table15[Unique ID],Table15[System-Owned Portion],E7682,Table15[If Material Anything Other than "Lead" in Column E,Was Material Ever Previously Lead?],G7682,Table15[Customer-Owned Portion],O7682),Table15[Unique ID],0),0)))</f>
        <v/>
      </c>
      <c r="X7682"/>
    </row>
    <row r="7683" spans="2:24" x14ac:dyDescent="0.25">
      <c r="B7683" s="146"/>
      <c r="C7683" s="31"/>
      <c r="D7683" s="31"/>
      <c r="E7683" s="44"/>
      <c r="F7683" s="43"/>
      <c r="G7683" s="84"/>
      <c r="H7683" s="31"/>
      <c r="I7683" s="208"/>
      <c r="J7683" s="84"/>
      <c r="K7683" s="31"/>
      <c r="L7683" s="31"/>
      <c r="M7683" s="169"/>
      <c r="N7683" s="148"/>
      <c r="O7683" s="106"/>
      <c r="P7683" s="43"/>
      <c r="Q7683" s="31"/>
      <c r="R7683" s="84"/>
      <c r="S7683" s="31"/>
      <c r="T7683" s="31"/>
      <c r="U7683" s="169"/>
      <c r="V7683" s="150"/>
      <c r="W7683" s="141" t="str" cm="1">
        <f t="array" ref="W7683">IF(SUM(LEN(B7683:V7683))=0,"",IF(OR(OR(ISBLANK(F7683),SUM(LEN(C7683),LEN(D7683))=0),AND(NOT(E7683="Unknown"),ISBLANK(J7683)),AND(NOT(O7683="Unknown"),ISBLANK(R7683))),"Missing Information", INDEX(Table15[Entire Service Line Classification], MATCH(SUMIFS(Table15[Unique ID],Table15[System-Owned Portion],E7683,Table15[If Material Anything Other than "Lead" in Column E,Was Material Ever Previously Lead?],G7683,Table15[Customer-Owned Portion],O7683),Table15[Unique ID],0),0)))</f>
        <v/>
      </c>
      <c r="X7683"/>
    </row>
    <row r="7684" spans="2:24" x14ac:dyDescent="0.25">
      <c r="B7684" s="146"/>
      <c r="C7684" s="31"/>
      <c r="D7684" s="31"/>
      <c r="E7684" s="44"/>
      <c r="F7684" s="43"/>
      <c r="G7684" s="84"/>
      <c r="H7684" s="31"/>
      <c r="I7684" s="208"/>
      <c r="J7684" s="84"/>
      <c r="K7684" s="31"/>
      <c r="L7684" s="31"/>
      <c r="M7684" s="169"/>
      <c r="N7684" s="148"/>
      <c r="O7684" s="106"/>
      <c r="P7684" s="43"/>
      <c r="Q7684" s="31"/>
      <c r="R7684" s="84"/>
      <c r="S7684" s="31"/>
      <c r="T7684" s="31"/>
      <c r="U7684" s="169"/>
      <c r="V7684" s="150"/>
      <c r="W7684" s="141" t="str" cm="1">
        <f t="array" ref="W7684">IF(SUM(LEN(B7684:V7684))=0,"",IF(OR(OR(ISBLANK(F7684),SUM(LEN(C7684),LEN(D7684))=0),AND(NOT(E7684="Unknown"),ISBLANK(J7684)),AND(NOT(O7684="Unknown"),ISBLANK(R7684))),"Missing Information", INDEX(Table15[Entire Service Line Classification], MATCH(SUMIFS(Table15[Unique ID],Table15[System-Owned Portion],E7684,Table15[If Material Anything Other than "Lead" in Column E,Was Material Ever Previously Lead?],G7684,Table15[Customer-Owned Portion],O7684),Table15[Unique ID],0),0)))</f>
        <v/>
      </c>
      <c r="X7684"/>
    </row>
    <row r="7685" spans="2:24" x14ac:dyDescent="0.25">
      <c r="B7685" s="146"/>
      <c r="C7685" s="31"/>
      <c r="D7685" s="31"/>
      <c r="E7685" s="44"/>
      <c r="F7685" s="43"/>
      <c r="G7685" s="84"/>
      <c r="H7685" s="31"/>
      <c r="I7685" s="208"/>
      <c r="J7685" s="84"/>
      <c r="K7685" s="31"/>
      <c r="L7685" s="31"/>
      <c r="M7685" s="169"/>
      <c r="N7685" s="148"/>
      <c r="O7685" s="106"/>
      <c r="P7685" s="43"/>
      <c r="Q7685" s="31"/>
      <c r="R7685" s="84"/>
      <c r="S7685" s="31"/>
      <c r="T7685" s="31"/>
      <c r="U7685" s="169"/>
      <c r="V7685" s="150"/>
      <c r="W7685" s="141" t="str" cm="1">
        <f t="array" ref="W7685">IF(SUM(LEN(B7685:V7685))=0,"",IF(OR(OR(ISBLANK(F7685),SUM(LEN(C7685),LEN(D7685))=0),AND(NOT(E7685="Unknown"),ISBLANK(J7685)),AND(NOT(O7685="Unknown"),ISBLANK(R7685))),"Missing Information", INDEX(Table15[Entire Service Line Classification], MATCH(SUMIFS(Table15[Unique ID],Table15[System-Owned Portion],E7685,Table15[If Material Anything Other than "Lead" in Column E,Was Material Ever Previously Lead?],G7685,Table15[Customer-Owned Portion],O7685),Table15[Unique ID],0),0)))</f>
        <v/>
      </c>
      <c r="X7685"/>
    </row>
    <row r="7686" spans="2:24" x14ac:dyDescent="0.25">
      <c r="B7686" s="146"/>
      <c r="C7686" s="31"/>
      <c r="D7686" s="31"/>
      <c r="E7686" s="44"/>
      <c r="F7686" s="43"/>
      <c r="G7686" s="84"/>
      <c r="H7686" s="31"/>
      <c r="I7686" s="208"/>
      <c r="J7686" s="84"/>
      <c r="K7686" s="31"/>
      <c r="L7686" s="31"/>
      <c r="M7686" s="169"/>
      <c r="N7686" s="148"/>
      <c r="O7686" s="106"/>
      <c r="P7686" s="43"/>
      <c r="Q7686" s="31"/>
      <c r="R7686" s="84"/>
      <c r="S7686" s="31"/>
      <c r="T7686" s="31"/>
      <c r="U7686" s="169"/>
      <c r="V7686" s="150"/>
      <c r="W7686" s="141" t="str" cm="1">
        <f t="array" ref="W7686">IF(SUM(LEN(B7686:V7686))=0,"",IF(OR(OR(ISBLANK(F7686),SUM(LEN(C7686),LEN(D7686))=0),AND(NOT(E7686="Unknown"),ISBLANK(J7686)),AND(NOT(O7686="Unknown"),ISBLANK(R7686))),"Missing Information", INDEX(Table15[Entire Service Line Classification], MATCH(SUMIFS(Table15[Unique ID],Table15[System-Owned Portion],E7686,Table15[If Material Anything Other than "Lead" in Column E,Was Material Ever Previously Lead?],G7686,Table15[Customer-Owned Portion],O7686),Table15[Unique ID],0),0)))</f>
        <v/>
      </c>
      <c r="X7686"/>
    </row>
    <row r="7687" spans="2:24" x14ac:dyDescent="0.25">
      <c r="B7687" s="146"/>
      <c r="C7687" s="31"/>
      <c r="D7687" s="31"/>
      <c r="E7687" s="44"/>
      <c r="F7687" s="43"/>
      <c r="G7687" s="84"/>
      <c r="H7687" s="31"/>
      <c r="I7687" s="208"/>
      <c r="J7687" s="84"/>
      <c r="K7687" s="31"/>
      <c r="L7687" s="31"/>
      <c r="M7687" s="169"/>
      <c r="N7687" s="148"/>
      <c r="O7687" s="106"/>
      <c r="P7687" s="43"/>
      <c r="Q7687" s="31"/>
      <c r="R7687" s="84"/>
      <c r="S7687" s="31"/>
      <c r="T7687" s="31"/>
      <c r="U7687" s="169"/>
      <c r="V7687" s="150"/>
      <c r="W7687" s="141" t="str" cm="1">
        <f t="array" ref="W7687">IF(SUM(LEN(B7687:V7687))=0,"",IF(OR(OR(ISBLANK(F7687),SUM(LEN(C7687),LEN(D7687))=0),AND(NOT(E7687="Unknown"),ISBLANK(J7687)),AND(NOT(O7687="Unknown"),ISBLANK(R7687))),"Missing Information", INDEX(Table15[Entire Service Line Classification], MATCH(SUMIFS(Table15[Unique ID],Table15[System-Owned Portion],E7687,Table15[If Material Anything Other than "Lead" in Column E,Was Material Ever Previously Lead?],G7687,Table15[Customer-Owned Portion],O7687),Table15[Unique ID],0),0)))</f>
        <v/>
      </c>
      <c r="X7687"/>
    </row>
    <row r="7688" spans="2:24" x14ac:dyDescent="0.25">
      <c r="B7688" s="146"/>
      <c r="C7688" s="31"/>
      <c r="D7688" s="31"/>
      <c r="E7688" s="44"/>
      <c r="F7688" s="43"/>
      <c r="G7688" s="84"/>
      <c r="H7688" s="31"/>
      <c r="I7688" s="208"/>
      <c r="J7688" s="84"/>
      <c r="K7688" s="31"/>
      <c r="L7688" s="31"/>
      <c r="M7688" s="169"/>
      <c r="N7688" s="148"/>
      <c r="O7688" s="106"/>
      <c r="P7688" s="43"/>
      <c r="Q7688" s="31"/>
      <c r="R7688" s="84"/>
      <c r="S7688" s="31"/>
      <c r="T7688" s="31"/>
      <c r="U7688" s="169"/>
      <c r="V7688" s="150"/>
      <c r="W7688" s="141" t="str" cm="1">
        <f t="array" ref="W7688">IF(SUM(LEN(B7688:V7688))=0,"",IF(OR(OR(ISBLANK(F7688),SUM(LEN(C7688),LEN(D7688))=0),AND(NOT(E7688="Unknown"),ISBLANK(J7688)),AND(NOT(O7688="Unknown"),ISBLANK(R7688))),"Missing Information", INDEX(Table15[Entire Service Line Classification], MATCH(SUMIFS(Table15[Unique ID],Table15[System-Owned Portion],E7688,Table15[If Material Anything Other than "Lead" in Column E,Was Material Ever Previously Lead?],G7688,Table15[Customer-Owned Portion],O7688),Table15[Unique ID],0),0)))</f>
        <v/>
      </c>
      <c r="X7688"/>
    </row>
    <row r="7689" spans="2:24" x14ac:dyDescent="0.25">
      <c r="B7689" s="146"/>
      <c r="C7689" s="31"/>
      <c r="D7689" s="31"/>
      <c r="E7689" s="44"/>
      <c r="F7689" s="43"/>
      <c r="G7689" s="84"/>
      <c r="H7689" s="31"/>
      <c r="I7689" s="208"/>
      <c r="J7689" s="84"/>
      <c r="K7689" s="31"/>
      <c r="L7689" s="31"/>
      <c r="M7689" s="169"/>
      <c r="N7689" s="148"/>
      <c r="O7689" s="106"/>
      <c r="P7689" s="43"/>
      <c r="Q7689" s="31"/>
      <c r="R7689" s="84"/>
      <c r="S7689" s="31"/>
      <c r="T7689" s="31"/>
      <c r="U7689" s="169"/>
      <c r="V7689" s="150"/>
      <c r="W7689" s="141" t="str" cm="1">
        <f t="array" ref="W7689">IF(SUM(LEN(B7689:V7689))=0,"",IF(OR(OR(ISBLANK(F7689),SUM(LEN(C7689),LEN(D7689))=0),AND(NOT(E7689="Unknown"),ISBLANK(J7689)),AND(NOT(O7689="Unknown"),ISBLANK(R7689))),"Missing Information", INDEX(Table15[Entire Service Line Classification], MATCH(SUMIFS(Table15[Unique ID],Table15[System-Owned Portion],E7689,Table15[If Material Anything Other than "Lead" in Column E,Was Material Ever Previously Lead?],G7689,Table15[Customer-Owned Portion],O7689),Table15[Unique ID],0),0)))</f>
        <v/>
      </c>
      <c r="X7689"/>
    </row>
    <row r="7690" spans="2:24" x14ac:dyDescent="0.25">
      <c r="B7690" s="146"/>
      <c r="C7690" s="31"/>
      <c r="D7690" s="31"/>
      <c r="E7690" s="44"/>
      <c r="F7690" s="43"/>
      <c r="G7690" s="84"/>
      <c r="H7690" s="31"/>
      <c r="I7690" s="208"/>
      <c r="J7690" s="84"/>
      <c r="K7690" s="31"/>
      <c r="L7690" s="31"/>
      <c r="M7690" s="169"/>
      <c r="N7690" s="148"/>
      <c r="O7690" s="106"/>
      <c r="P7690" s="43"/>
      <c r="Q7690" s="31"/>
      <c r="R7690" s="84"/>
      <c r="S7690" s="31"/>
      <c r="T7690" s="31"/>
      <c r="U7690" s="169"/>
      <c r="V7690" s="150"/>
      <c r="W7690" s="141" t="str" cm="1">
        <f t="array" ref="W7690">IF(SUM(LEN(B7690:V7690))=0,"",IF(OR(OR(ISBLANK(F7690),SUM(LEN(C7690),LEN(D7690))=0),AND(NOT(E7690="Unknown"),ISBLANK(J7690)),AND(NOT(O7690="Unknown"),ISBLANK(R7690))),"Missing Information", INDEX(Table15[Entire Service Line Classification], MATCH(SUMIFS(Table15[Unique ID],Table15[System-Owned Portion],E7690,Table15[If Material Anything Other than "Lead" in Column E,Was Material Ever Previously Lead?],G7690,Table15[Customer-Owned Portion],O7690),Table15[Unique ID],0),0)))</f>
        <v/>
      </c>
      <c r="X7690"/>
    </row>
    <row r="7691" spans="2:24" x14ac:dyDescent="0.25">
      <c r="B7691" s="146"/>
      <c r="C7691" s="31"/>
      <c r="D7691" s="31"/>
      <c r="E7691" s="44"/>
      <c r="F7691" s="43"/>
      <c r="G7691" s="84"/>
      <c r="H7691" s="31"/>
      <c r="I7691" s="208"/>
      <c r="J7691" s="84"/>
      <c r="K7691" s="31"/>
      <c r="L7691" s="31"/>
      <c r="M7691" s="169"/>
      <c r="N7691" s="148"/>
      <c r="O7691" s="106"/>
      <c r="P7691" s="43"/>
      <c r="Q7691" s="31"/>
      <c r="R7691" s="84"/>
      <c r="S7691" s="31"/>
      <c r="T7691" s="31"/>
      <c r="U7691" s="169"/>
      <c r="V7691" s="150"/>
      <c r="W7691" s="141" t="str" cm="1">
        <f t="array" ref="W7691">IF(SUM(LEN(B7691:V7691))=0,"",IF(OR(OR(ISBLANK(F7691),SUM(LEN(C7691),LEN(D7691))=0),AND(NOT(E7691="Unknown"),ISBLANK(J7691)),AND(NOT(O7691="Unknown"),ISBLANK(R7691))),"Missing Information", INDEX(Table15[Entire Service Line Classification], MATCH(SUMIFS(Table15[Unique ID],Table15[System-Owned Portion],E7691,Table15[If Material Anything Other than "Lead" in Column E,Was Material Ever Previously Lead?],G7691,Table15[Customer-Owned Portion],O7691),Table15[Unique ID],0),0)))</f>
        <v/>
      </c>
      <c r="X7691"/>
    </row>
    <row r="7692" spans="2:24" x14ac:dyDescent="0.25">
      <c r="B7692" s="146"/>
      <c r="C7692" s="31"/>
      <c r="D7692" s="31"/>
      <c r="E7692" s="44"/>
      <c r="F7692" s="43"/>
      <c r="G7692" s="84"/>
      <c r="H7692" s="31"/>
      <c r="I7692" s="208"/>
      <c r="J7692" s="84"/>
      <c r="K7692" s="31"/>
      <c r="L7692" s="31"/>
      <c r="M7692" s="169"/>
      <c r="N7692" s="148"/>
      <c r="O7692" s="106"/>
      <c r="P7692" s="43"/>
      <c r="Q7692" s="31"/>
      <c r="R7692" s="84"/>
      <c r="S7692" s="31"/>
      <c r="T7692" s="31"/>
      <c r="U7692" s="169"/>
      <c r="V7692" s="150"/>
      <c r="W7692" s="141" t="str" cm="1">
        <f t="array" ref="W7692">IF(SUM(LEN(B7692:V7692))=0,"",IF(OR(OR(ISBLANK(F7692),SUM(LEN(C7692),LEN(D7692))=0),AND(NOT(E7692="Unknown"),ISBLANK(J7692)),AND(NOT(O7692="Unknown"),ISBLANK(R7692))),"Missing Information", INDEX(Table15[Entire Service Line Classification], MATCH(SUMIFS(Table15[Unique ID],Table15[System-Owned Portion],E7692,Table15[If Material Anything Other than "Lead" in Column E,Was Material Ever Previously Lead?],G7692,Table15[Customer-Owned Portion],O7692),Table15[Unique ID],0),0)))</f>
        <v/>
      </c>
      <c r="X7692"/>
    </row>
    <row r="7693" spans="2:24" x14ac:dyDescent="0.25">
      <c r="B7693" s="146"/>
      <c r="C7693" s="31"/>
      <c r="D7693" s="31"/>
      <c r="E7693" s="44"/>
      <c r="F7693" s="43"/>
      <c r="G7693" s="84"/>
      <c r="H7693" s="31"/>
      <c r="I7693" s="208"/>
      <c r="J7693" s="84"/>
      <c r="K7693" s="31"/>
      <c r="L7693" s="31"/>
      <c r="M7693" s="169"/>
      <c r="N7693" s="148"/>
      <c r="O7693" s="106"/>
      <c r="P7693" s="43"/>
      <c r="Q7693" s="31"/>
      <c r="R7693" s="84"/>
      <c r="S7693" s="31"/>
      <c r="T7693" s="31"/>
      <c r="U7693" s="169"/>
      <c r="V7693" s="150"/>
      <c r="W7693" s="141" t="str" cm="1">
        <f t="array" ref="W7693">IF(SUM(LEN(B7693:V7693))=0,"",IF(OR(OR(ISBLANK(F7693),SUM(LEN(C7693),LEN(D7693))=0),AND(NOT(E7693="Unknown"),ISBLANK(J7693)),AND(NOT(O7693="Unknown"),ISBLANK(R7693))),"Missing Information", INDEX(Table15[Entire Service Line Classification], MATCH(SUMIFS(Table15[Unique ID],Table15[System-Owned Portion],E7693,Table15[If Material Anything Other than "Lead" in Column E,Was Material Ever Previously Lead?],G7693,Table15[Customer-Owned Portion],O7693),Table15[Unique ID],0),0)))</f>
        <v/>
      </c>
      <c r="X7693"/>
    </row>
    <row r="7694" spans="2:24" x14ac:dyDescent="0.25">
      <c r="B7694" s="146"/>
      <c r="C7694" s="31"/>
      <c r="D7694" s="31"/>
      <c r="E7694" s="44"/>
      <c r="F7694" s="43"/>
      <c r="G7694" s="84"/>
      <c r="H7694" s="31"/>
      <c r="I7694" s="208"/>
      <c r="J7694" s="84"/>
      <c r="K7694" s="31"/>
      <c r="L7694" s="31"/>
      <c r="M7694" s="169"/>
      <c r="N7694" s="148"/>
      <c r="O7694" s="106"/>
      <c r="P7694" s="43"/>
      <c r="Q7694" s="31"/>
      <c r="R7694" s="84"/>
      <c r="S7694" s="31"/>
      <c r="T7694" s="31"/>
      <c r="U7694" s="169"/>
      <c r="V7694" s="150"/>
      <c r="W7694" s="141" t="str" cm="1">
        <f t="array" ref="W7694">IF(SUM(LEN(B7694:V7694))=0,"",IF(OR(OR(ISBLANK(F7694),SUM(LEN(C7694),LEN(D7694))=0),AND(NOT(E7694="Unknown"),ISBLANK(J7694)),AND(NOT(O7694="Unknown"),ISBLANK(R7694))),"Missing Information", INDEX(Table15[Entire Service Line Classification], MATCH(SUMIFS(Table15[Unique ID],Table15[System-Owned Portion],E7694,Table15[If Material Anything Other than "Lead" in Column E,Was Material Ever Previously Lead?],G7694,Table15[Customer-Owned Portion],O7694),Table15[Unique ID],0),0)))</f>
        <v/>
      </c>
      <c r="X7694"/>
    </row>
    <row r="7695" spans="2:24" x14ac:dyDescent="0.25">
      <c r="B7695" s="146"/>
      <c r="C7695" s="31"/>
      <c r="D7695" s="31"/>
      <c r="E7695" s="44"/>
      <c r="F7695" s="43"/>
      <c r="G7695" s="84"/>
      <c r="H7695" s="31"/>
      <c r="I7695" s="208"/>
      <c r="J7695" s="84"/>
      <c r="K7695" s="31"/>
      <c r="L7695" s="31"/>
      <c r="M7695" s="169"/>
      <c r="N7695" s="148"/>
      <c r="O7695" s="106"/>
      <c r="P7695" s="43"/>
      <c r="Q7695" s="31"/>
      <c r="R7695" s="84"/>
      <c r="S7695" s="31"/>
      <c r="T7695" s="31"/>
      <c r="U7695" s="169"/>
      <c r="V7695" s="150"/>
      <c r="W7695" s="141" t="str" cm="1">
        <f t="array" ref="W7695">IF(SUM(LEN(B7695:V7695))=0,"",IF(OR(OR(ISBLANK(F7695),SUM(LEN(C7695),LEN(D7695))=0),AND(NOT(E7695="Unknown"),ISBLANK(J7695)),AND(NOT(O7695="Unknown"),ISBLANK(R7695))),"Missing Information", INDEX(Table15[Entire Service Line Classification], MATCH(SUMIFS(Table15[Unique ID],Table15[System-Owned Portion],E7695,Table15[If Material Anything Other than "Lead" in Column E,Was Material Ever Previously Lead?],G7695,Table15[Customer-Owned Portion],O7695),Table15[Unique ID],0),0)))</f>
        <v/>
      </c>
      <c r="X7695"/>
    </row>
    <row r="7696" spans="2:24" x14ac:dyDescent="0.25">
      <c r="B7696" s="146"/>
      <c r="C7696" s="31"/>
      <c r="D7696" s="31"/>
      <c r="E7696" s="44"/>
      <c r="F7696" s="43"/>
      <c r="G7696" s="84"/>
      <c r="H7696" s="31"/>
      <c r="I7696" s="208"/>
      <c r="J7696" s="84"/>
      <c r="K7696" s="31"/>
      <c r="L7696" s="31"/>
      <c r="M7696" s="169"/>
      <c r="N7696" s="148"/>
      <c r="O7696" s="106"/>
      <c r="P7696" s="43"/>
      <c r="Q7696" s="31"/>
      <c r="R7696" s="84"/>
      <c r="S7696" s="31"/>
      <c r="T7696" s="31"/>
      <c r="U7696" s="169"/>
      <c r="V7696" s="150"/>
      <c r="W7696" s="141" t="str" cm="1">
        <f t="array" ref="W7696">IF(SUM(LEN(B7696:V7696))=0,"",IF(OR(OR(ISBLANK(F7696),SUM(LEN(C7696),LEN(D7696))=0),AND(NOT(E7696="Unknown"),ISBLANK(J7696)),AND(NOT(O7696="Unknown"),ISBLANK(R7696))),"Missing Information", INDEX(Table15[Entire Service Line Classification], MATCH(SUMIFS(Table15[Unique ID],Table15[System-Owned Portion],E7696,Table15[If Material Anything Other than "Lead" in Column E,Was Material Ever Previously Lead?],G7696,Table15[Customer-Owned Portion],O7696),Table15[Unique ID],0),0)))</f>
        <v/>
      </c>
      <c r="X7696"/>
    </row>
    <row r="7697" spans="2:24" x14ac:dyDescent="0.25">
      <c r="B7697" s="146"/>
      <c r="C7697" s="31"/>
      <c r="D7697" s="31"/>
      <c r="E7697" s="44"/>
      <c r="F7697" s="43"/>
      <c r="G7697" s="84"/>
      <c r="H7697" s="31"/>
      <c r="I7697" s="208"/>
      <c r="J7697" s="84"/>
      <c r="K7697" s="31"/>
      <c r="L7697" s="31"/>
      <c r="M7697" s="169"/>
      <c r="N7697" s="148"/>
      <c r="O7697" s="106"/>
      <c r="P7697" s="43"/>
      <c r="Q7697" s="31"/>
      <c r="R7697" s="84"/>
      <c r="S7697" s="31"/>
      <c r="T7697" s="31"/>
      <c r="U7697" s="169"/>
      <c r="V7697" s="150"/>
      <c r="W7697" s="141" t="str" cm="1">
        <f t="array" ref="W7697">IF(SUM(LEN(B7697:V7697))=0,"",IF(OR(OR(ISBLANK(F7697),SUM(LEN(C7697),LEN(D7697))=0),AND(NOT(E7697="Unknown"),ISBLANK(J7697)),AND(NOT(O7697="Unknown"),ISBLANK(R7697))),"Missing Information", INDEX(Table15[Entire Service Line Classification], MATCH(SUMIFS(Table15[Unique ID],Table15[System-Owned Portion],E7697,Table15[If Material Anything Other than "Lead" in Column E,Was Material Ever Previously Lead?],G7697,Table15[Customer-Owned Portion],O7697),Table15[Unique ID],0),0)))</f>
        <v/>
      </c>
      <c r="X7697"/>
    </row>
    <row r="7698" spans="2:24" x14ac:dyDescent="0.25">
      <c r="B7698" s="146"/>
      <c r="C7698" s="31"/>
      <c r="D7698" s="31"/>
      <c r="E7698" s="44"/>
      <c r="F7698" s="43"/>
      <c r="G7698" s="84"/>
      <c r="H7698" s="31"/>
      <c r="I7698" s="208"/>
      <c r="J7698" s="84"/>
      <c r="K7698" s="31"/>
      <c r="L7698" s="31"/>
      <c r="M7698" s="169"/>
      <c r="N7698" s="148"/>
      <c r="O7698" s="106"/>
      <c r="P7698" s="43"/>
      <c r="Q7698" s="31"/>
      <c r="R7698" s="84"/>
      <c r="S7698" s="31"/>
      <c r="T7698" s="31"/>
      <c r="U7698" s="169"/>
      <c r="V7698" s="150"/>
      <c r="W7698" s="141" t="str" cm="1">
        <f t="array" ref="W7698">IF(SUM(LEN(B7698:V7698))=0,"",IF(OR(OR(ISBLANK(F7698),SUM(LEN(C7698),LEN(D7698))=0),AND(NOT(E7698="Unknown"),ISBLANK(J7698)),AND(NOT(O7698="Unknown"),ISBLANK(R7698))),"Missing Information", INDEX(Table15[Entire Service Line Classification], MATCH(SUMIFS(Table15[Unique ID],Table15[System-Owned Portion],E7698,Table15[If Material Anything Other than "Lead" in Column E,Was Material Ever Previously Lead?],G7698,Table15[Customer-Owned Portion],O7698),Table15[Unique ID],0),0)))</f>
        <v/>
      </c>
      <c r="X7698"/>
    </row>
    <row r="7699" spans="2:24" x14ac:dyDescent="0.25">
      <c r="B7699" s="146"/>
      <c r="C7699" s="31"/>
      <c r="D7699" s="31"/>
      <c r="E7699" s="44"/>
      <c r="F7699" s="43"/>
      <c r="G7699" s="84"/>
      <c r="H7699" s="31"/>
      <c r="I7699" s="208"/>
      <c r="J7699" s="84"/>
      <c r="K7699" s="31"/>
      <c r="L7699" s="31"/>
      <c r="M7699" s="169"/>
      <c r="N7699" s="148"/>
      <c r="O7699" s="106"/>
      <c r="P7699" s="43"/>
      <c r="Q7699" s="31"/>
      <c r="R7699" s="84"/>
      <c r="S7699" s="31"/>
      <c r="T7699" s="31"/>
      <c r="U7699" s="169"/>
      <c r="V7699" s="150"/>
      <c r="W7699" s="141" t="str" cm="1">
        <f t="array" ref="W7699">IF(SUM(LEN(B7699:V7699))=0,"",IF(OR(OR(ISBLANK(F7699),SUM(LEN(C7699),LEN(D7699))=0),AND(NOT(E7699="Unknown"),ISBLANK(J7699)),AND(NOT(O7699="Unknown"),ISBLANK(R7699))),"Missing Information", INDEX(Table15[Entire Service Line Classification], MATCH(SUMIFS(Table15[Unique ID],Table15[System-Owned Portion],E7699,Table15[If Material Anything Other than "Lead" in Column E,Was Material Ever Previously Lead?],G7699,Table15[Customer-Owned Portion],O7699),Table15[Unique ID],0),0)))</f>
        <v/>
      </c>
      <c r="X7699"/>
    </row>
    <row r="7700" spans="2:24" x14ac:dyDescent="0.25">
      <c r="B7700" s="146"/>
      <c r="C7700" s="31"/>
      <c r="D7700" s="31"/>
      <c r="E7700" s="44"/>
      <c r="F7700" s="43"/>
      <c r="G7700" s="84"/>
      <c r="H7700" s="31"/>
      <c r="I7700" s="208"/>
      <c r="J7700" s="84"/>
      <c r="K7700" s="31"/>
      <c r="L7700" s="31"/>
      <c r="M7700" s="169"/>
      <c r="N7700" s="148"/>
      <c r="O7700" s="106"/>
      <c r="P7700" s="43"/>
      <c r="Q7700" s="31"/>
      <c r="R7700" s="84"/>
      <c r="S7700" s="31"/>
      <c r="T7700" s="31"/>
      <c r="U7700" s="169"/>
      <c r="V7700" s="150"/>
      <c r="W7700" s="141" t="str" cm="1">
        <f t="array" ref="W7700">IF(SUM(LEN(B7700:V7700))=0,"",IF(OR(OR(ISBLANK(F7700),SUM(LEN(C7700),LEN(D7700))=0),AND(NOT(E7700="Unknown"),ISBLANK(J7700)),AND(NOT(O7700="Unknown"),ISBLANK(R7700))),"Missing Information", INDEX(Table15[Entire Service Line Classification], MATCH(SUMIFS(Table15[Unique ID],Table15[System-Owned Portion],E7700,Table15[If Material Anything Other than "Lead" in Column E,Was Material Ever Previously Lead?],G7700,Table15[Customer-Owned Portion],O7700),Table15[Unique ID],0),0)))</f>
        <v/>
      </c>
      <c r="X7700"/>
    </row>
    <row r="7701" spans="2:24" x14ac:dyDescent="0.25">
      <c r="B7701" s="146"/>
      <c r="C7701" s="31"/>
      <c r="D7701" s="31"/>
      <c r="E7701" s="44"/>
      <c r="F7701" s="43"/>
      <c r="G7701" s="84"/>
      <c r="H7701" s="31"/>
      <c r="I7701" s="208"/>
      <c r="J7701" s="84"/>
      <c r="K7701" s="31"/>
      <c r="L7701" s="31"/>
      <c r="M7701" s="169"/>
      <c r="N7701" s="148"/>
      <c r="O7701" s="106"/>
      <c r="P7701" s="43"/>
      <c r="Q7701" s="31"/>
      <c r="R7701" s="84"/>
      <c r="S7701" s="31"/>
      <c r="T7701" s="31"/>
      <c r="U7701" s="169"/>
      <c r="V7701" s="150"/>
      <c r="W7701" s="141" t="str" cm="1">
        <f t="array" ref="W7701">IF(SUM(LEN(B7701:V7701))=0,"",IF(OR(OR(ISBLANK(F7701),SUM(LEN(C7701),LEN(D7701))=0),AND(NOT(E7701="Unknown"),ISBLANK(J7701)),AND(NOT(O7701="Unknown"),ISBLANK(R7701))),"Missing Information", INDEX(Table15[Entire Service Line Classification], MATCH(SUMIFS(Table15[Unique ID],Table15[System-Owned Portion],E7701,Table15[If Material Anything Other than "Lead" in Column E,Was Material Ever Previously Lead?],G7701,Table15[Customer-Owned Portion],O7701),Table15[Unique ID],0),0)))</f>
        <v/>
      </c>
      <c r="X7701"/>
    </row>
    <row r="7702" spans="2:24" x14ac:dyDescent="0.25">
      <c r="B7702" s="146"/>
      <c r="C7702" s="31"/>
      <c r="D7702" s="31"/>
      <c r="E7702" s="44"/>
      <c r="F7702" s="43"/>
      <c r="G7702" s="84"/>
      <c r="H7702" s="31"/>
      <c r="I7702" s="208"/>
      <c r="J7702" s="84"/>
      <c r="K7702" s="31"/>
      <c r="L7702" s="31"/>
      <c r="M7702" s="169"/>
      <c r="N7702" s="148"/>
      <c r="O7702" s="106"/>
      <c r="P7702" s="43"/>
      <c r="Q7702" s="31"/>
      <c r="R7702" s="84"/>
      <c r="S7702" s="31"/>
      <c r="T7702" s="31"/>
      <c r="U7702" s="169"/>
      <c r="V7702" s="150"/>
      <c r="W7702" s="141" t="str" cm="1">
        <f t="array" ref="W7702">IF(SUM(LEN(B7702:V7702))=0,"",IF(OR(OR(ISBLANK(F7702),SUM(LEN(C7702),LEN(D7702))=0),AND(NOT(E7702="Unknown"),ISBLANK(J7702)),AND(NOT(O7702="Unknown"),ISBLANK(R7702))),"Missing Information", INDEX(Table15[Entire Service Line Classification], MATCH(SUMIFS(Table15[Unique ID],Table15[System-Owned Portion],E7702,Table15[If Material Anything Other than "Lead" in Column E,Was Material Ever Previously Lead?],G7702,Table15[Customer-Owned Portion],O7702),Table15[Unique ID],0),0)))</f>
        <v/>
      </c>
      <c r="X7702"/>
    </row>
    <row r="7703" spans="2:24" x14ac:dyDescent="0.25">
      <c r="B7703" s="146"/>
      <c r="C7703" s="31"/>
      <c r="D7703" s="31"/>
      <c r="E7703" s="44"/>
      <c r="F7703" s="43"/>
      <c r="G7703" s="84"/>
      <c r="H7703" s="31"/>
      <c r="I7703" s="208"/>
      <c r="J7703" s="84"/>
      <c r="K7703" s="31"/>
      <c r="L7703" s="31"/>
      <c r="M7703" s="169"/>
      <c r="N7703" s="148"/>
      <c r="O7703" s="106"/>
      <c r="P7703" s="43"/>
      <c r="Q7703" s="31"/>
      <c r="R7703" s="84"/>
      <c r="S7703" s="31"/>
      <c r="T7703" s="31"/>
      <c r="U7703" s="169"/>
      <c r="V7703" s="150"/>
      <c r="W7703" s="141" t="str" cm="1">
        <f t="array" ref="W7703">IF(SUM(LEN(B7703:V7703))=0,"",IF(OR(OR(ISBLANK(F7703),SUM(LEN(C7703),LEN(D7703))=0),AND(NOT(E7703="Unknown"),ISBLANK(J7703)),AND(NOT(O7703="Unknown"),ISBLANK(R7703))),"Missing Information", INDEX(Table15[Entire Service Line Classification], MATCH(SUMIFS(Table15[Unique ID],Table15[System-Owned Portion],E7703,Table15[If Material Anything Other than "Lead" in Column E,Was Material Ever Previously Lead?],G7703,Table15[Customer-Owned Portion],O7703),Table15[Unique ID],0),0)))</f>
        <v/>
      </c>
      <c r="X7703"/>
    </row>
    <row r="7704" spans="2:24" x14ac:dyDescent="0.25">
      <c r="B7704" s="146"/>
      <c r="C7704" s="31"/>
      <c r="D7704" s="31"/>
      <c r="E7704" s="44"/>
      <c r="F7704" s="43"/>
      <c r="G7704" s="84"/>
      <c r="H7704" s="31"/>
      <c r="I7704" s="208"/>
      <c r="J7704" s="84"/>
      <c r="K7704" s="31"/>
      <c r="L7704" s="31"/>
      <c r="M7704" s="169"/>
      <c r="N7704" s="148"/>
      <c r="O7704" s="106"/>
      <c r="P7704" s="43"/>
      <c r="Q7704" s="31"/>
      <c r="R7704" s="84"/>
      <c r="S7704" s="31"/>
      <c r="T7704" s="31"/>
      <c r="U7704" s="169"/>
      <c r="V7704" s="150"/>
      <c r="W7704" s="141" t="str" cm="1">
        <f t="array" ref="W7704">IF(SUM(LEN(B7704:V7704))=0,"",IF(OR(OR(ISBLANK(F7704),SUM(LEN(C7704),LEN(D7704))=0),AND(NOT(E7704="Unknown"),ISBLANK(J7704)),AND(NOT(O7704="Unknown"),ISBLANK(R7704))),"Missing Information", INDEX(Table15[Entire Service Line Classification], MATCH(SUMIFS(Table15[Unique ID],Table15[System-Owned Portion],E7704,Table15[If Material Anything Other than "Lead" in Column E,Was Material Ever Previously Lead?],G7704,Table15[Customer-Owned Portion],O7704),Table15[Unique ID],0),0)))</f>
        <v/>
      </c>
      <c r="X7704"/>
    </row>
    <row r="7705" spans="2:24" x14ac:dyDescent="0.25">
      <c r="B7705" s="146"/>
      <c r="C7705" s="31"/>
      <c r="D7705" s="31"/>
      <c r="E7705" s="44"/>
      <c r="F7705" s="43"/>
      <c r="G7705" s="84"/>
      <c r="H7705" s="31"/>
      <c r="I7705" s="208"/>
      <c r="J7705" s="84"/>
      <c r="K7705" s="31"/>
      <c r="L7705" s="31"/>
      <c r="M7705" s="169"/>
      <c r="N7705" s="148"/>
      <c r="O7705" s="106"/>
      <c r="P7705" s="43"/>
      <c r="Q7705" s="31"/>
      <c r="R7705" s="84"/>
      <c r="S7705" s="31"/>
      <c r="T7705" s="31"/>
      <c r="U7705" s="169"/>
      <c r="V7705" s="150"/>
      <c r="W7705" s="141" t="str" cm="1">
        <f t="array" ref="W7705">IF(SUM(LEN(B7705:V7705))=0,"",IF(OR(OR(ISBLANK(F7705),SUM(LEN(C7705),LEN(D7705))=0),AND(NOT(E7705="Unknown"),ISBLANK(J7705)),AND(NOT(O7705="Unknown"),ISBLANK(R7705))),"Missing Information", INDEX(Table15[Entire Service Line Classification], MATCH(SUMIFS(Table15[Unique ID],Table15[System-Owned Portion],E7705,Table15[If Material Anything Other than "Lead" in Column E,Was Material Ever Previously Lead?],G7705,Table15[Customer-Owned Portion],O7705),Table15[Unique ID],0),0)))</f>
        <v/>
      </c>
      <c r="X7705"/>
    </row>
    <row r="7706" spans="2:24" x14ac:dyDescent="0.25">
      <c r="B7706" s="146"/>
      <c r="C7706" s="31"/>
      <c r="D7706" s="31"/>
      <c r="E7706" s="44"/>
      <c r="F7706" s="43"/>
      <c r="G7706" s="84"/>
      <c r="H7706" s="31"/>
      <c r="I7706" s="208"/>
      <c r="J7706" s="84"/>
      <c r="K7706" s="31"/>
      <c r="L7706" s="31"/>
      <c r="M7706" s="169"/>
      <c r="N7706" s="148"/>
      <c r="O7706" s="106"/>
      <c r="P7706" s="43"/>
      <c r="Q7706" s="31"/>
      <c r="R7706" s="84"/>
      <c r="S7706" s="31"/>
      <c r="T7706" s="31"/>
      <c r="U7706" s="169"/>
      <c r="V7706" s="150"/>
      <c r="W7706" s="141" t="str" cm="1">
        <f t="array" ref="W7706">IF(SUM(LEN(B7706:V7706))=0,"",IF(OR(OR(ISBLANK(F7706),SUM(LEN(C7706),LEN(D7706))=0),AND(NOT(E7706="Unknown"),ISBLANK(J7706)),AND(NOT(O7706="Unknown"),ISBLANK(R7706))),"Missing Information", INDEX(Table15[Entire Service Line Classification], MATCH(SUMIFS(Table15[Unique ID],Table15[System-Owned Portion],E7706,Table15[If Material Anything Other than "Lead" in Column E,Was Material Ever Previously Lead?],G7706,Table15[Customer-Owned Portion],O7706),Table15[Unique ID],0),0)))</f>
        <v/>
      </c>
      <c r="X7706"/>
    </row>
    <row r="7707" spans="2:24" x14ac:dyDescent="0.25">
      <c r="B7707" s="146"/>
      <c r="C7707" s="31"/>
      <c r="D7707" s="31"/>
      <c r="E7707" s="44"/>
      <c r="F7707" s="43"/>
      <c r="G7707" s="84"/>
      <c r="H7707" s="31"/>
      <c r="I7707" s="208"/>
      <c r="J7707" s="84"/>
      <c r="K7707" s="31"/>
      <c r="L7707" s="31"/>
      <c r="M7707" s="169"/>
      <c r="N7707" s="148"/>
      <c r="O7707" s="106"/>
      <c r="P7707" s="43"/>
      <c r="Q7707" s="31"/>
      <c r="R7707" s="84"/>
      <c r="S7707" s="31"/>
      <c r="T7707" s="31"/>
      <c r="U7707" s="169"/>
      <c r="V7707" s="150"/>
      <c r="W7707" s="141" t="str" cm="1">
        <f t="array" ref="W7707">IF(SUM(LEN(B7707:V7707))=0,"",IF(OR(OR(ISBLANK(F7707),SUM(LEN(C7707),LEN(D7707))=0),AND(NOT(E7707="Unknown"),ISBLANK(J7707)),AND(NOT(O7707="Unknown"),ISBLANK(R7707))),"Missing Information", INDEX(Table15[Entire Service Line Classification], MATCH(SUMIFS(Table15[Unique ID],Table15[System-Owned Portion],E7707,Table15[If Material Anything Other than "Lead" in Column E,Was Material Ever Previously Lead?],G7707,Table15[Customer-Owned Portion],O7707),Table15[Unique ID],0),0)))</f>
        <v/>
      </c>
      <c r="X7707"/>
    </row>
    <row r="7708" spans="2:24" x14ac:dyDescent="0.25">
      <c r="B7708" s="146"/>
      <c r="C7708" s="31"/>
      <c r="D7708" s="31"/>
      <c r="E7708" s="44"/>
      <c r="F7708" s="43"/>
      <c r="G7708" s="84"/>
      <c r="H7708" s="31"/>
      <c r="I7708" s="208"/>
      <c r="J7708" s="84"/>
      <c r="K7708" s="31"/>
      <c r="L7708" s="31"/>
      <c r="M7708" s="169"/>
      <c r="N7708" s="148"/>
      <c r="O7708" s="106"/>
      <c r="P7708" s="43"/>
      <c r="Q7708" s="31"/>
      <c r="R7708" s="84"/>
      <c r="S7708" s="31"/>
      <c r="T7708" s="31"/>
      <c r="U7708" s="169"/>
      <c r="V7708" s="150"/>
      <c r="W7708" s="141" t="str" cm="1">
        <f t="array" ref="W7708">IF(SUM(LEN(B7708:V7708))=0,"",IF(OR(OR(ISBLANK(F7708),SUM(LEN(C7708),LEN(D7708))=0),AND(NOT(E7708="Unknown"),ISBLANK(J7708)),AND(NOT(O7708="Unknown"),ISBLANK(R7708))),"Missing Information", INDEX(Table15[Entire Service Line Classification], MATCH(SUMIFS(Table15[Unique ID],Table15[System-Owned Portion],E7708,Table15[If Material Anything Other than "Lead" in Column E,Was Material Ever Previously Lead?],G7708,Table15[Customer-Owned Portion],O7708),Table15[Unique ID],0),0)))</f>
        <v/>
      </c>
      <c r="X7708"/>
    </row>
    <row r="7709" spans="2:24" x14ac:dyDescent="0.25">
      <c r="B7709" s="146"/>
      <c r="C7709" s="31"/>
      <c r="D7709" s="31"/>
      <c r="E7709" s="44"/>
      <c r="F7709" s="43"/>
      <c r="G7709" s="84"/>
      <c r="H7709" s="31"/>
      <c r="I7709" s="208"/>
      <c r="J7709" s="84"/>
      <c r="K7709" s="31"/>
      <c r="L7709" s="31"/>
      <c r="M7709" s="169"/>
      <c r="N7709" s="148"/>
      <c r="O7709" s="106"/>
      <c r="P7709" s="43"/>
      <c r="Q7709" s="31"/>
      <c r="R7709" s="84"/>
      <c r="S7709" s="31"/>
      <c r="T7709" s="31"/>
      <c r="U7709" s="169"/>
      <c r="V7709" s="150"/>
      <c r="W7709" s="141" t="str" cm="1">
        <f t="array" ref="W7709">IF(SUM(LEN(B7709:V7709))=0,"",IF(OR(OR(ISBLANK(F7709),SUM(LEN(C7709),LEN(D7709))=0),AND(NOT(E7709="Unknown"),ISBLANK(J7709)),AND(NOT(O7709="Unknown"),ISBLANK(R7709))),"Missing Information", INDEX(Table15[Entire Service Line Classification], MATCH(SUMIFS(Table15[Unique ID],Table15[System-Owned Portion],E7709,Table15[If Material Anything Other than "Lead" in Column E,Was Material Ever Previously Lead?],G7709,Table15[Customer-Owned Portion],O7709),Table15[Unique ID],0),0)))</f>
        <v/>
      </c>
      <c r="X7709"/>
    </row>
    <row r="7710" spans="2:24" x14ac:dyDescent="0.25">
      <c r="B7710" s="146"/>
      <c r="C7710" s="31"/>
      <c r="D7710" s="31"/>
      <c r="E7710" s="44"/>
      <c r="F7710" s="43"/>
      <c r="G7710" s="84"/>
      <c r="H7710" s="31"/>
      <c r="I7710" s="208"/>
      <c r="J7710" s="84"/>
      <c r="K7710" s="31"/>
      <c r="L7710" s="31"/>
      <c r="M7710" s="169"/>
      <c r="N7710" s="148"/>
      <c r="O7710" s="106"/>
      <c r="P7710" s="43"/>
      <c r="Q7710" s="31"/>
      <c r="R7710" s="84"/>
      <c r="S7710" s="31"/>
      <c r="T7710" s="31"/>
      <c r="U7710" s="169"/>
      <c r="V7710" s="150"/>
      <c r="W7710" s="141" t="str" cm="1">
        <f t="array" ref="W7710">IF(SUM(LEN(B7710:V7710))=0,"",IF(OR(OR(ISBLANK(F7710),SUM(LEN(C7710),LEN(D7710))=0),AND(NOT(E7710="Unknown"),ISBLANK(J7710)),AND(NOT(O7710="Unknown"),ISBLANK(R7710))),"Missing Information", INDEX(Table15[Entire Service Line Classification], MATCH(SUMIFS(Table15[Unique ID],Table15[System-Owned Portion],E7710,Table15[If Material Anything Other than "Lead" in Column E,Was Material Ever Previously Lead?],G7710,Table15[Customer-Owned Portion],O7710),Table15[Unique ID],0),0)))</f>
        <v/>
      </c>
      <c r="X7710"/>
    </row>
    <row r="7711" spans="2:24" x14ac:dyDescent="0.25">
      <c r="B7711" s="146"/>
      <c r="C7711" s="31"/>
      <c r="D7711" s="31"/>
      <c r="E7711" s="44"/>
      <c r="F7711" s="43"/>
      <c r="G7711" s="84"/>
      <c r="H7711" s="31"/>
      <c r="I7711" s="208"/>
      <c r="J7711" s="84"/>
      <c r="K7711" s="31"/>
      <c r="L7711" s="31"/>
      <c r="M7711" s="169"/>
      <c r="N7711" s="148"/>
      <c r="O7711" s="106"/>
      <c r="P7711" s="43"/>
      <c r="Q7711" s="31"/>
      <c r="R7711" s="84"/>
      <c r="S7711" s="31"/>
      <c r="T7711" s="31"/>
      <c r="U7711" s="169"/>
      <c r="V7711" s="150"/>
      <c r="W7711" s="141" t="str" cm="1">
        <f t="array" ref="W7711">IF(SUM(LEN(B7711:V7711))=0,"",IF(OR(OR(ISBLANK(F7711),SUM(LEN(C7711),LEN(D7711))=0),AND(NOT(E7711="Unknown"),ISBLANK(J7711)),AND(NOT(O7711="Unknown"),ISBLANK(R7711))),"Missing Information", INDEX(Table15[Entire Service Line Classification], MATCH(SUMIFS(Table15[Unique ID],Table15[System-Owned Portion],E7711,Table15[If Material Anything Other than "Lead" in Column E,Was Material Ever Previously Lead?],G7711,Table15[Customer-Owned Portion],O7711),Table15[Unique ID],0),0)))</f>
        <v/>
      </c>
      <c r="X7711"/>
    </row>
    <row r="7712" spans="2:24" x14ac:dyDescent="0.25">
      <c r="B7712" s="146"/>
      <c r="C7712" s="31"/>
      <c r="D7712" s="31"/>
      <c r="E7712" s="44"/>
      <c r="F7712" s="43"/>
      <c r="G7712" s="84"/>
      <c r="H7712" s="31"/>
      <c r="I7712" s="208"/>
      <c r="J7712" s="84"/>
      <c r="K7712" s="31"/>
      <c r="L7712" s="31"/>
      <c r="M7712" s="169"/>
      <c r="N7712" s="148"/>
      <c r="O7712" s="106"/>
      <c r="P7712" s="43"/>
      <c r="Q7712" s="31"/>
      <c r="R7712" s="84"/>
      <c r="S7712" s="31"/>
      <c r="T7712" s="31"/>
      <c r="U7712" s="169"/>
      <c r="V7712" s="150"/>
      <c r="W7712" s="141" t="str" cm="1">
        <f t="array" ref="W7712">IF(SUM(LEN(B7712:V7712))=0,"",IF(OR(OR(ISBLANK(F7712),SUM(LEN(C7712),LEN(D7712))=0),AND(NOT(E7712="Unknown"),ISBLANK(J7712)),AND(NOT(O7712="Unknown"),ISBLANK(R7712))),"Missing Information", INDEX(Table15[Entire Service Line Classification], MATCH(SUMIFS(Table15[Unique ID],Table15[System-Owned Portion],E7712,Table15[If Material Anything Other than "Lead" in Column E,Was Material Ever Previously Lead?],G7712,Table15[Customer-Owned Portion],O7712),Table15[Unique ID],0),0)))</f>
        <v/>
      </c>
      <c r="X7712"/>
    </row>
    <row r="7713" spans="2:24" x14ac:dyDescent="0.25">
      <c r="B7713" s="146"/>
      <c r="C7713" s="31"/>
      <c r="D7713" s="31"/>
      <c r="E7713" s="44"/>
      <c r="F7713" s="43"/>
      <c r="G7713" s="84"/>
      <c r="H7713" s="31"/>
      <c r="I7713" s="208"/>
      <c r="J7713" s="84"/>
      <c r="K7713" s="31"/>
      <c r="L7713" s="31"/>
      <c r="M7713" s="169"/>
      <c r="N7713" s="148"/>
      <c r="O7713" s="106"/>
      <c r="P7713" s="43"/>
      <c r="Q7713" s="31"/>
      <c r="R7713" s="84"/>
      <c r="S7713" s="31"/>
      <c r="T7713" s="31"/>
      <c r="U7713" s="169"/>
      <c r="V7713" s="150"/>
      <c r="W7713" s="141" t="str" cm="1">
        <f t="array" ref="W7713">IF(SUM(LEN(B7713:V7713))=0,"",IF(OR(OR(ISBLANK(F7713),SUM(LEN(C7713),LEN(D7713))=0),AND(NOT(E7713="Unknown"),ISBLANK(J7713)),AND(NOT(O7713="Unknown"),ISBLANK(R7713))),"Missing Information", INDEX(Table15[Entire Service Line Classification], MATCH(SUMIFS(Table15[Unique ID],Table15[System-Owned Portion],E7713,Table15[If Material Anything Other than "Lead" in Column E,Was Material Ever Previously Lead?],G7713,Table15[Customer-Owned Portion],O7713),Table15[Unique ID],0),0)))</f>
        <v/>
      </c>
      <c r="X7713"/>
    </row>
    <row r="7714" spans="2:24" x14ac:dyDescent="0.25">
      <c r="B7714" s="146"/>
      <c r="C7714" s="31"/>
      <c r="D7714" s="31"/>
      <c r="E7714" s="44"/>
      <c r="F7714" s="43"/>
      <c r="G7714" s="84"/>
      <c r="H7714" s="31"/>
      <c r="I7714" s="208"/>
      <c r="J7714" s="84"/>
      <c r="K7714" s="31"/>
      <c r="L7714" s="31"/>
      <c r="M7714" s="169"/>
      <c r="N7714" s="148"/>
      <c r="O7714" s="106"/>
      <c r="P7714" s="43"/>
      <c r="Q7714" s="31"/>
      <c r="R7714" s="84"/>
      <c r="S7714" s="31"/>
      <c r="T7714" s="31"/>
      <c r="U7714" s="169"/>
      <c r="V7714" s="150"/>
      <c r="W7714" s="141" t="str" cm="1">
        <f t="array" ref="W7714">IF(SUM(LEN(B7714:V7714))=0,"",IF(OR(OR(ISBLANK(F7714),SUM(LEN(C7714),LEN(D7714))=0),AND(NOT(E7714="Unknown"),ISBLANK(J7714)),AND(NOT(O7714="Unknown"),ISBLANK(R7714))),"Missing Information", INDEX(Table15[Entire Service Line Classification], MATCH(SUMIFS(Table15[Unique ID],Table15[System-Owned Portion],E7714,Table15[If Material Anything Other than "Lead" in Column E,Was Material Ever Previously Lead?],G7714,Table15[Customer-Owned Portion],O7714),Table15[Unique ID],0),0)))</f>
        <v/>
      </c>
      <c r="X7714"/>
    </row>
    <row r="7715" spans="2:24" x14ac:dyDescent="0.25">
      <c r="B7715" s="146"/>
      <c r="C7715" s="31"/>
      <c r="D7715" s="31"/>
      <c r="E7715" s="44"/>
      <c r="F7715" s="43"/>
      <c r="G7715" s="84"/>
      <c r="H7715" s="31"/>
      <c r="I7715" s="208"/>
      <c r="J7715" s="84"/>
      <c r="K7715" s="31"/>
      <c r="L7715" s="31"/>
      <c r="M7715" s="169"/>
      <c r="N7715" s="148"/>
      <c r="O7715" s="106"/>
      <c r="P7715" s="43"/>
      <c r="Q7715" s="31"/>
      <c r="R7715" s="84"/>
      <c r="S7715" s="31"/>
      <c r="T7715" s="31"/>
      <c r="U7715" s="169"/>
      <c r="V7715" s="150"/>
      <c r="W7715" s="141" t="str" cm="1">
        <f t="array" ref="W7715">IF(SUM(LEN(B7715:V7715))=0,"",IF(OR(OR(ISBLANK(F7715),SUM(LEN(C7715),LEN(D7715))=0),AND(NOT(E7715="Unknown"),ISBLANK(J7715)),AND(NOT(O7715="Unknown"),ISBLANK(R7715))),"Missing Information", INDEX(Table15[Entire Service Line Classification], MATCH(SUMIFS(Table15[Unique ID],Table15[System-Owned Portion],E7715,Table15[If Material Anything Other than "Lead" in Column E,Was Material Ever Previously Lead?],G7715,Table15[Customer-Owned Portion],O7715),Table15[Unique ID],0),0)))</f>
        <v/>
      </c>
      <c r="X7715"/>
    </row>
    <row r="7716" spans="2:24" x14ac:dyDescent="0.25">
      <c r="B7716" s="146"/>
      <c r="C7716" s="31"/>
      <c r="D7716" s="31"/>
      <c r="E7716" s="44"/>
      <c r="F7716" s="43"/>
      <c r="G7716" s="84"/>
      <c r="H7716" s="31"/>
      <c r="I7716" s="208"/>
      <c r="J7716" s="84"/>
      <c r="K7716" s="31"/>
      <c r="L7716" s="31"/>
      <c r="M7716" s="169"/>
      <c r="N7716" s="148"/>
      <c r="O7716" s="106"/>
      <c r="P7716" s="43"/>
      <c r="Q7716" s="31"/>
      <c r="R7716" s="84"/>
      <c r="S7716" s="31"/>
      <c r="T7716" s="31"/>
      <c r="U7716" s="169"/>
      <c r="V7716" s="150"/>
      <c r="W7716" s="141" t="str" cm="1">
        <f t="array" ref="W7716">IF(SUM(LEN(B7716:V7716))=0,"",IF(OR(OR(ISBLANK(F7716),SUM(LEN(C7716),LEN(D7716))=0),AND(NOT(E7716="Unknown"),ISBLANK(J7716)),AND(NOT(O7716="Unknown"),ISBLANK(R7716))),"Missing Information", INDEX(Table15[Entire Service Line Classification], MATCH(SUMIFS(Table15[Unique ID],Table15[System-Owned Portion],E7716,Table15[If Material Anything Other than "Lead" in Column E,Was Material Ever Previously Lead?],G7716,Table15[Customer-Owned Portion],O7716),Table15[Unique ID],0),0)))</f>
        <v/>
      </c>
      <c r="X7716"/>
    </row>
    <row r="7717" spans="2:24" x14ac:dyDescent="0.25">
      <c r="B7717" s="146"/>
      <c r="C7717" s="31"/>
      <c r="D7717" s="31"/>
      <c r="E7717" s="44"/>
      <c r="F7717" s="43"/>
      <c r="G7717" s="84"/>
      <c r="H7717" s="31"/>
      <c r="I7717" s="208"/>
      <c r="J7717" s="84"/>
      <c r="K7717" s="31"/>
      <c r="L7717" s="31"/>
      <c r="M7717" s="169"/>
      <c r="N7717" s="148"/>
      <c r="O7717" s="106"/>
      <c r="P7717" s="43"/>
      <c r="Q7717" s="31"/>
      <c r="R7717" s="84"/>
      <c r="S7717" s="31"/>
      <c r="T7717" s="31"/>
      <c r="U7717" s="169"/>
      <c r="V7717" s="150"/>
      <c r="W7717" s="141" t="str" cm="1">
        <f t="array" ref="W7717">IF(SUM(LEN(B7717:V7717))=0,"",IF(OR(OR(ISBLANK(F7717),SUM(LEN(C7717),LEN(D7717))=0),AND(NOT(E7717="Unknown"),ISBLANK(J7717)),AND(NOT(O7717="Unknown"),ISBLANK(R7717))),"Missing Information", INDEX(Table15[Entire Service Line Classification], MATCH(SUMIFS(Table15[Unique ID],Table15[System-Owned Portion],E7717,Table15[If Material Anything Other than "Lead" in Column E,Was Material Ever Previously Lead?],G7717,Table15[Customer-Owned Portion],O7717),Table15[Unique ID],0),0)))</f>
        <v/>
      </c>
      <c r="X7717"/>
    </row>
    <row r="7718" spans="2:24" x14ac:dyDescent="0.25">
      <c r="B7718" s="146"/>
      <c r="C7718" s="31"/>
      <c r="D7718" s="31"/>
      <c r="E7718" s="44"/>
      <c r="F7718" s="43"/>
      <c r="G7718" s="84"/>
      <c r="H7718" s="31"/>
      <c r="I7718" s="208"/>
      <c r="J7718" s="84"/>
      <c r="K7718" s="31"/>
      <c r="L7718" s="31"/>
      <c r="M7718" s="169"/>
      <c r="N7718" s="148"/>
      <c r="O7718" s="106"/>
      <c r="P7718" s="43"/>
      <c r="Q7718" s="31"/>
      <c r="R7718" s="84"/>
      <c r="S7718" s="31"/>
      <c r="T7718" s="31"/>
      <c r="U7718" s="169"/>
      <c r="V7718" s="150"/>
      <c r="W7718" s="141" t="str" cm="1">
        <f t="array" ref="W7718">IF(SUM(LEN(B7718:V7718))=0,"",IF(OR(OR(ISBLANK(F7718),SUM(LEN(C7718),LEN(D7718))=0),AND(NOT(E7718="Unknown"),ISBLANK(J7718)),AND(NOT(O7718="Unknown"),ISBLANK(R7718))),"Missing Information", INDEX(Table15[Entire Service Line Classification], MATCH(SUMIFS(Table15[Unique ID],Table15[System-Owned Portion],E7718,Table15[If Material Anything Other than "Lead" in Column E,Was Material Ever Previously Lead?],G7718,Table15[Customer-Owned Portion],O7718),Table15[Unique ID],0),0)))</f>
        <v/>
      </c>
      <c r="X7718"/>
    </row>
    <row r="7719" spans="2:24" x14ac:dyDescent="0.25">
      <c r="B7719" s="146"/>
      <c r="C7719" s="31"/>
      <c r="D7719" s="31"/>
      <c r="E7719" s="44"/>
      <c r="F7719" s="43"/>
      <c r="G7719" s="84"/>
      <c r="H7719" s="31"/>
      <c r="I7719" s="208"/>
      <c r="J7719" s="84"/>
      <c r="K7719" s="31"/>
      <c r="L7719" s="31"/>
      <c r="M7719" s="169"/>
      <c r="N7719" s="148"/>
      <c r="O7719" s="106"/>
      <c r="P7719" s="43"/>
      <c r="Q7719" s="31"/>
      <c r="R7719" s="84"/>
      <c r="S7719" s="31"/>
      <c r="T7719" s="31"/>
      <c r="U7719" s="169"/>
      <c r="V7719" s="150"/>
      <c r="W7719" s="141" t="str" cm="1">
        <f t="array" ref="W7719">IF(SUM(LEN(B7719:V7719))=0,"",IF(OR(OR(ISBLANK(F7719),SUM(LEN(C7719),LEN(D7719))=0),AND(NOT(E7719="Unknown"),ISBLANK(J7719)),AND(NOT(O7719="Unknown"),ISBLANK(R7719))),"Missing Information", INDEX(Table15[Entire Service Line Classification], MATCH(SUMIFS(Table15[Unique ID],Table15[System-Owned Portion],E7719,Table15[If Material Anything Other than "Lead" in Column E,Was Material Ever Previously Lead?],G7719,Table15[Customer-Owned Portion],O7719),Table15[Unique ID],0),0)))</f>
        <v/>
      </c>
      <c r="X7719"/>
    </row>
    <row r="7720" spans="2:24" x14ac:dyDescent="0.25">
      <c r="B7720" s="146"/>
      <c r="C7720" s="31"/>
      <c r="D7720" s="31"/>
      <c r="E7720" s="44"/>
      <c r="F7720" s="43"/>
      <c r="G7720" s="84"/>
      <c r="H7720" s="31"/>
      <c r="I7720" s="208"/>
      <c r="J7720" s="84"/>
      <c r="K7720" s="31"/>
      <c r="L7720" s="31"/>
      <c r="M7720" s="169"/>
      <c r="N7720" s="148"/>
      <c r="O7720" s="106"/>
      <c r="P7720" s="43"/>
      <c r="Q7720" s="31"/>
      <c r="R7720" s="84"/>
      <c r="S7720" s="31"/>
      <c r="T7720" s="31"/>
      <c r="U7720" s="169"/>
      <c r="V7720" s="150"/>
      <c r="W7720" s="141" t="str" cm="1">
        <f t="array" ref="W7720">IF(SUM(LEN(B7720:V7720))=0,"",IF(OR(OR(ISBLANK(F7720),SUM(LEN(C7720),LEN(D7720))=0),AND(NOT(E7720="Unknown"),ISBLANK(J7720)),AND(NOT(O7720="Unknown"),ISBLANK(R7720))),"Missing Information", INDEX(Table15[Entire Service Line Classification], MATCH(SUMIFS(Table15[Unique ID],Table15[System-Owned Portion],E7720,Table15[If Material Anything Other than "Lead" in Column E,Was Material Ever Previously Lead?],G7720,Table15[Customer-Owned Portion],O7720),Table15[Unique ID],0),0)))</f>
        <v/>
      </c>
      <c r="X7720"/>
    </row>
    <row r="7721" spans="2:24" x14ac:dyDescent="0.25">
      <c r="B7721" s="146"/>
      <c r="C7721" s="31"/>
      <c r="D7721" s="31"/>
      <c r="E7721" s="44"/>
      <c r="F7721" s="43"/>
      <c r="G7721" s="84"/>
      <c r="H7721" s="31"/>
      <c r="I7721" s="208"/>
      <c r="J7721" s="84"/>
      <c r="K7721" s="31"/>
      <c r="L7721" s="31"/>
      <c r="M7721" s="169"/>
      <c r="N7721" s="148"/>
      <c r="O7721" s="106"/>
      <c r="P7721" s="43"/>
      <c r="Q7721" s="31"/>
      <c r="R7721" s="84"/>
      <c r="S7721" s="31"/>
      <c r="T7721" s="31"/>
      <c r="U7721" s="169"/>
      <c r="V7721" s="150"/>
      <c r="W7721" s="141" t="str" cm="1">
        <f t="array" ref="W7721">IF(SUM(LEN(B7721:V7721))=0,"",IF(OR(OR(ISBLANK(F7721),SUM(LEN(C7721),LEN(D7721))=0),AND(NOT(E7721="Unknown"),ISBLANK(J7721)),AND(NOT(O7721="Unknown"),ISBLANK(R7721))),"Missing Information", INDEX(Table15[Entire Service Line Classification], MATCH(SUMIFS(Table15[Unique ID],Table15[System-Owned Portion],E7721,Table15[If Material Anything Other than "Lead" in Column E,Was Material Ever Previously Lead?],G7721,Table15[Customer-Owned Portion],O7721),Table15[Unique ID],0),0)))</f>
        <v/>
      </c>
      <c r="X7721"/>
    </row>
    <row r="7722" spans="2:24" x14ac:dyDescent="0.25">
      <c r="B7722" s="146"/>
      <c r="C7722" s="31"/>
      <c r="D7722" s="31"/>
      <c r="E7722" s="44"/>
      <c r="F7722" s="43"/>
      <c r="G7722" s="84"/>
      <c r="H7722" s="31"/>
      <c r="I7722" s="208"/>
      <c r="J7722" s="84"/>
      <c r="K7722" s="31"/>
      <c r="L7722" s="31"/>
      <c r="M7722" s="169"/>
      <c r="N7722" s="148"/>
      <c r="O7722" s="106"/>
      <c r="P7722" s="43"/>
      <c r="Q7722" s="31"/>
      <c r="R7722" s="84"/>
      <c r="S7722" s="31"/>
      <c r="T7722" s="31"/>
      <c r="U7722" s="169"/>
      <c r="V7722" s="150"/>
      <c r="W7722" s="141" t="str" cm="1">
        <f t="array" ref="W7722">IF(SUM(LEN(B7722:V7722))=0,"",IF(OR(OR(ISBLANK(F7722),SUM(LEN(C7722),LEN(D7722))=0),AND(NOT(E7722="Unknown"),ISBLANK(J7722)),AND(NOT(O7722="Unknown"),ISBLANK(R7722))),"Missing Information", INDEX(Table15[Entire Service Line Classification], MATCH(SUMIFS(Table15[Unique ID],Table15[System-Owned Portion],E7722,Table15[If Material Anything Other than "Lead" in Column E,Was Material Ever Previously Lead?],G7722,Table15[Customer-Owned Portion],O7722),Table15[Unique ID],0),0)))</f>
        <v/>
      </c>
      <c r="X7722"/>
    </row>
    <row r="7723" spans="2:24" x14ac:dyDescent="0.25">
      <c r="B7723" s="146"/>
      <c r="C7723" s="31"/>
      <c r="D7723" s="31"/>
      <c r="E7723" s="44"/>
      <c r="F7723" s="43"/>
      <c r="G7723" s="84"/>
      <c r="H7723" s="31"/>
      <c r="I7723" s="208"/>
      <c r="J7723" s="84"/>
      <c r="K7723" s="31"/>
      <c r="L7723" s="31"/>
      <c r="M7723" s="169"/>
      <c r="N7723" s="148"/>
      <c r="O7723" s="106"/>
      <c r="P7723" s="43"/>
      <c r="Q7723" s="31"/>
      <c r="R7723" s="84"/>
      <c r="S7723" s="31"/>
      <c r="T7723" s="31"/>
      <c r="U7723" s="169"/>
      <c r="V7723" s="150"/>
      <c r="W7723" s="141" t="str" cm="1">
        <f t="array" ref="W7723">IF(SUM(LEN(B7723:V7723))=0,"",IF(OR(OR(ISBLANK(F7723),SUM(LEN(C7723),LEN(D7723))=0),AND(NOT(E7723="Unknown"),ISBLANK(J7723)),AND(NOT(O7723="Unknown"),ISBLANK(R7723))),"Missing Information", INDEX(Table15[Entire Service Line Classification], MATCH(SUMIFS(Table15[Unique ID],Table15[System-Owned Portion],E7723,Table15[If Material Anything Other than "Lead" in Column E,Was Material Ever Previously Lead?],G7723,Table15[Customer-Owned Portion],O7723),Table15[Unique ID],0),0)))</f>
        <v/>
      </c>
      <c r="X7723"/>
    </row>
    <row r="7724" spans="2:24" x14ac:dyDescent="0.25">
      <c r="B7724" s="146"/>
      <c r="C7724" s="31"/>
      <c r="D7724" s="31"/>
      <c r="E7724" s="44"/>
      <c r="F7724" s="43"/>
      <c r="G7724" s="84"/>
      <c r="H7724" s="31"/>
      <c r="I7724" s="208"/>
      <c r="J7724" s="84"/>
      <c r="K7724" s="31"/>
      <c r="L7724" s="31"/>
      <c r="M7724" s="169"/>
      <c r="N7724" s="148"/>
      <c r="O7724" s="106"/>
      <c r="P7724" s="43"/>
      <c r="Q7724" s="31"/>
      <c r="R7724" s="84"/>
      <c r="S7724" s="31"/>
      <c r="T7724" s="31"/>
      <c r="U7724" s="169"/>
      <c r="V7724" s="150"/>
      <c r="W7724" s="141" t="str" cm="1">
        <f t="array" ref="W7724">IF(SUM(LEN(B7724:V7724))=0,"",IF(OR(OR(ISBLANK(F7724),SUM(LEN(C7724),LEN(D7724))=0),AND(NOT(E7724="Unknown"),ISBLANK(J7724)),AND(NOT(O7724="Unknown"),ISBLANK(R7724))),"Missing Information", INDEX(Table15[Entire Service Line Classification], MATCH(SUMIFS(Table15[Unique ID],Table15[System-Owned Portion],E7724,Table15[If Material Anything Other than "Lead" in Column E,Was Material Ever Previously Lead?],G7724,Table15[Customer-Owned Portion],O7724),Table15[Unique ID],0),0)))</f>
        <v/>
      </c>
      <c r="X7724"/>
    </row>
    <row r="7725" spans="2:24" x14ac:dyDescent="0.25">
      <c r="B7725" s="146"/>
      <c r="C7725" s="31"/>
      <c r="D7725" s="31"/>
      <c r="E7725" s="44"/>
      <c r="F7725" s="43"/>
      <c r="G7725" s="84"/>
      <c r="H7725" s="31"/>
      <c r="I7725" s="208"/>
      <c r="J7725" s="84"/>
      <c r="K7725" s="31"/>
      <c r="L7725" s="31"/>
      <c r="M7725" s="169"/>
      <c r="N7725" s="148"/>
      <c r="O7725" s="106"/>
      <c r="P7725" s="43"/>
      <c r="Q7725" s="31"/>
      <c r="R7725" s="84"/>
      <c r="S7725" s="31"/>
      <c r="T7725" s="31"/>
      <c r="U7725" s="169"/>
      <c r="V7725" s="150"/>
      <c r="W7725" s="141" t="str" cm="1">
        <f t="array" ref="W7725">IF(SUM(LEN(B7725:V7725))=0,"",IF(OR(OR(ISBLANK(F7725),SUM(LEN(C7725),LEN(D7725))=0),AND(NOT(E7725="Unknown"),ISBLANK(J7725)),AND(NOT(O7725="Unknown"),ISBLANK(R7725))),"Missing Information", INDEX(Table15[Entire Service Line Classification], MATCH(SUMIFS(Table15[Unique ID],Table15[System-Owned Portion],E7725,Table15[If Material Anything Other than "Lead" in Column E,Was Material Ever Previously Lead?],G7725,Table15[Customer-Owned Portion],O7725),Table15[Unique ID],0),0)))</f>
        <v/>
      </c>
      <c r="X7725"/>
    </row>
    <row r="7726" spans="2:24" x14ac:dyDescent="0.25">
      <c r="B7726" s="146"/>
      <c r="C7726" s="31"/>
      <c r="D7726" s="31"/>
      <c r="E7726" s="44"/>
      <c r="F7726" s="43"/>
      <c r="G7726" s="84"/>
      <c r="H7726" s="31"/>
      <c r="I7726" s="208"/>
      <c r="J7726" s="84"/>
      <c r="K7726" s="31"/>
      <c r="L7726" s="31"/>
      <c r="M7726" s="169"/>
      <c r="N7726" s="148"/>
      <c r="O7726" s="106"/>
      <c r="P7726" s="43"/>
      <c r="Q7726" s="31"/>
      <c r="R7726" s="84"/>
      <c r="S7726" s="31"/>
      <c r="T7726" s="31"/>
      <c r="U7726" s="169"/>
      <c r="V7726" s="150"/>
      <c r="W7726" s="141" t="str" cm="1">
        <f t="array" ref="W7726">IF(SUM(LEN(B7726:V7726))=0,"",IF(OR(OR(ISBLANK(F7726),SUM(LEN(C7726),LEN(D7726))=0),AND(NOT(E7726="Unknown"),ISBLANK(J7726)),AND(NOT(O7726="Unknown"),ISBLANK(R7726))),"Missing Information", INDEX(Table15[Entire Service Line Classification], MATCH(SUMIFS(Table15[Unique ID],Table15[System-Owned Portion],E7726,Table15[If Material Anything Other than "Lead" in Column E,Was Material Ever Previously Lead?],G7726,Table15[Customer-Owned Portion],O7726),Table15[Unique ID],0),0)))</f>
        <v/>
      </c>
      <c r="X7726"/>
    </row>
    <row r="7727" spans="2:24" x14ac:dyDescent="0.25">
      <c r="B7727" s="146"/>
      <c r="C7727" s="31"/>
      <c r="D7727" s="31"/>
      <c r="E7727" s="44"/>
      <c r="F7727" s="43"/>
      <c r="G7727" s="84"/>
      <c r="H7727" s="31"/>
      <c r="I7727" s="208"/>
      <c r="J7727" s="84"/>
      <c r="K7727" s="31"/>
      <c r="L7727" s="31"/>
      <c r="M7727" s="169"/>
      <c r="N7727" s="148"/>
      <c r="O7727" s="106"/>
      <c r="P7727" s="43"/>
      <c r="Q7727" s="31"/>
      <c r="R7727" s="84"/>
      <c r="S7727" s="31"/>
      <c r="T7727" s="31"/>
      <c r="U7727" s="169"/>
      <c r="V7727" s="150"/>
      <c r="W7727" s="141" t="str" cm="1">
        <f t="array" ref="W7727">IF(SUM(LEN(B7727:V7727))=0,"",IF(OR(OR(ISBLANK(F7727),SUM(LEN(C7727),LEN(D7727))=0),AND(NOT(E7727="Unknown"),ISBLANK(J7727)),AND(NOT(O7727="Unknown"),ISBLANK(R7727))),"Missing Information", INDEX(Table15[Entire Service Line Classification], MATCH(SUMIFS(Table15[Unique ID],Table15[System-Owned Portion],E7727,Table15[If Material Anything Other than "Lead" in Column E,Was Material Ever Previously Lead?],G7727,Table15[Customer-Owned Portion],O7727),Table15[Unique ID],0),0)))</f>
        <v/>
      </c>
      <c r="X7727"/>
    </row>
    <row r="7728" spans="2:24" x14ac:dyDescent="0.25">
      <c r="B7728" s="146"/>
      <c r="C7728" s="31"/>
      <c r="D7728" s="31"/>
      <c r="E7728" s="44"/>
      <c r="F7728" s="43"/>
      <c r="G7728" s="84"/>
      <c r="H7728" s="31"/>
      <c r="I7728" s="208"/>
      <c r="J7728" s="84"/>
      <c r="K7728" s="31"/>
      <c r="L7728" s="31"/>
      <c r="M7728" s="169"/>
      <c r="N7728" s="148"/>
      <c r="O7728" s="106"/>
      <c r="P7728" s="43"/>
      <c r="Q7728" s="31"/>
      <c r="R7728" s="84"/>
      <c r="S7728" s="31"/>
      <c r="T7728" s="31"/>
      <c r="U7728" s="169"/>
      <c r="V7728" s="150"/>
      <c r="W7728" s="141" t="str" cm="1">
        <f t="array" ref="W7728">IF(SUM(LEN(B7728:V7728))=0,"",IF(OR(OR(ISBLANK(F7728),SUM(LEN(C7728),LEN(D7728))=0),AND(NOT(E7728="Unknown"),ISBLANK(J7728)),AND(NOT(O7728="Unknown"),ISBLANK(R7728))),"Missing Information", INDEX(Table15[Entire Service Line Classification], MATCH(SUMIFS(Table15[Unique ID],Table15[System-Owned Portion],E7728,Table15[If Material Anything Other than "Lead" in Column E,Was Material Ever Previously Lead?],G7728,Table15[Customer-Owned Portion],O7728),Table15[Unique ID],0),0)))</f>
        <v/>
      </c>
      <c r="X7728"/>
    </row>
    <row r="7729" spans="2:24" x14ac:dyDescent="0.25">
      <c r="B7729" s="146"/>
      <c r="C7729" s="31"/>
      <c r="D7729" s="31"/>
      <c r="E7729" s="44"/>
      <c r="F7729" s="43"/>
      <c r="G7729" s="84"/>
      <c r="H7729" s="31"/>
      <c r="I7729" s="208"/>
      <c r="J7729" s="84"/>
      <c r="K7729" s="31"/>
      <c r="L7729" s="31"/>
      <c r="M7729" s="169"/>
      <c r="N7729" s="148"/>
      <c r="O7729" s="106"/>
      <c r="P7729" s="43"/>
      <c r="Q7729" s="31"/>
      <c r="R7729" s="84"/>
      <c r="S7729" s="31"/>
      <c r="T7729" s="31"/>
      <c r="U7729" s="169"/>
      <c r="V7729" s="150"/>
      <c r="W7729" s="141" t="str" cm="1">
        <f t="array" ref="W7729">IF(SUM(LEN(B7729:V7729))=0,"",IF(OR(OR(ISBLANK(F7729),SUM(LEN(C7729),LEN(D7729))=0),AND(NOT(E7729="Unknown"),ISBLANK(J7729)),AND(NOT(O7729="Unknown"),ISBLANK(R7729))),"Missing Information", INDEX(Table15[Entire Service Line Classification], MATCH(SUMIFS(Table15[Unique ID],Table15[System-Owned Portion],E7729,Table15[If Material Anything Other than "Lead" in Column E,Was Material Ever Previously Lead?],G7729,Table15[Customer-Owned Portion],O7729),Table15[Unique ID],0),0)))</f>
        <v/>
      </c>
      <c r="X7729"/>
    </row>
    <row r="7730" spans="2:24" x14ac:dyDescent="0.25">
      <c r="B7730" s="146"/>
      <c r="C7730" s="31"/>
      <c r="D7730" s="31"/>
      <c r="E7730" s="44"/>
      <c r="F7730" s="43"/>
      <c r="G7730" s="84"/>
      <c r="H7730" s="31"/>
      <c r="I7730" s="208"/>
      <c r="J7730" s="84"/>
      <c r="K7730" s="31"/>
      <c r="L7730" s="31"/>
      <c r="M7730" s="169"/>
      <c r="N7730" s="148"/>
      <c r="O7730" s="106"/>
      <c r="P7730" s="43"/>
      <c r="Q7730" s="31"/>
      <c r="R7730" s="84"/>
      <c r="S7730" s="31"/>
      <c r="T7730" s="31"/>
      <c r="U7730" s="169"/>
      <c r="V7730" s="150"/>
      <c r="W7730" s="141" t="str" cm="1">
        <f t="array" ref="W7730">IF(SUM(LEN(B7730:V7730))=0,"",IF(OR(OR(ISBLANK(F7730),SUM(LEN(C7730),LEN(D7730))=0),AND(NOT(E7730="Unknown"),ISBLANK(J7730)),AND(NOT(O7730="Unknown"),ISBLANK(R7730))),"Missing Information", INDEX(Table15[Entire Service Line Classification], MATCH(SUMIFS(Table15[Unique ID],Table15[System-Owned Portion],E7730,Table15[If Material Anything Other than "Lead" in Column E,Was Material Ever Previously Lead?],G7730,Table15[Customer-Owned Portion],O7730),Table15[Unique ID],0),0)))</f>
        <v/>
      </c>
      <c r="X7730"/>
    </row>
    <row r="7731" spans="2:24" x14ac:dyDescent="0.25">
      <c r="B7731" s="146"/>
      <c r="C7731" s="31"/>
      <c r="D7731" s="31"/>
      <c r="E7731" s="44"/>
      <c r="F7731" s="43"/>
      <c r="G7731" s="84"/>
      <c r="H7731" s="31"/>
      <c r="I7731" s="208"/>
      <c r="J7731" s="84"/>
      <c r="K7731" s="31"/>
      <c r="L7731" s="31"/>
      <c r="M7731" s="169"/>
      <c r="N7731" s="148"/>
      <c r="O7731" s="106"/>
      <c r="P7731" s="43"/>
      <c r="Q7731" s="31"/>
      <c r="R7731" s="84"/>
      <c r="S7731" s="31"/>
      <c r="T7731" s="31"/>
      <c r="U7731" s="169"/>
      <c r="V7731" s="150"/>
      <c r="W7731" s="141" t="str" cm="1">
        <f t="array" ref="W7731">IF(SUM(LEN(B7731:V7731))=0,"",IF(OR(OR(ISBLANK(F7731),SUM(LEN(C7731),LEN(D7731))=0),AND(NOT(E7731="Unknown"),ISBLANK(J7731)),AND(NOT(O7731="Unknown"),ISBLANK(R7731))),"Missing Information", INDEX(Table15[Entire Service Line Classification], MATCH(SUMIFS(Table15[Unique ID],Table15[System-Owned Portion],E7731,Table15[If Material Anything Other than "Lead" in Column E,Was Material Ever Previously Lead?],G7731,Table15[Customer-Owned Portion],O7731),Table15[Unique ID],0),0)))</f>
        <v/>
      </c>
      <c r="X7731"/>
    </row>
    <row r="7732" spans="2:24" x14ac:dyDescent="0.25">
      <c r="B7732" s="146"/>
      <c r="C7732" s="31"/>
      <c r="D7732" s="31"/>
      <c r="E7732" s="44"/>
      <c r="F7732" s="43"/>
      <c r="G7732" s="84"/>
      <c r="H7732" s="31"/>
      <c r="I7732" s="208"/>
      <c r="J7732" s="84"/>
      <c r="K7732" s="31"/>
      <c r="L7732" s="31"/>
      <c r="M7732" s="169"/>
      <c r="N7732" s="148"/>
      <c r="O7732" s="106"/>
      <c r="P7732" s="43"/>
      <c r="Q7732" s="31"/>
      <c r="R7732" s="84"/>
      <c r="S7732" s="31"/>
      <c r="T7732" s="31"/>
      <c r="U7732" s="169"/>
      <c r="V7732" s="150"/>
      <c r="W7732" s="141" t="str" cm="1">
        <f t="array" ref="W7732">IF(SUM(LEN(B7732:V7732))=0,"",IF(OR(OR(ISBLANK(F7732),SUM(LEN(C7732),LEN(D7732))=0),AND(NOT(E7732="Unknown"),ISBLANK(J7732)),AND(NOT(O7732="Unknown"),ISBLANK(R7732))),"Missing Information", INDEX(Table15[Entire Service Line Classification], MATCH(SUMIFS(Table15[Unique ID],Table15[System-Owned Portion],E7732,Table15[If Material Anything Other than "Lead" in Column E,Was Material Ever Previously Lead?],G7732,Table15[Customer-Owned Portion],O7732),Table15[Unique ID],0),0)))</f>
        <v/>
      </c>
      <c r="X7732"/>
    </row>
    <row r="7733" spans="2:24" x14ac:dyDescent="0.25">
      <c r="B7733" s="146"/>
      <c r="C7733" s="31"/>
      <c r="D7733" s="31"/>
      <c r="E7733" s="44"/>
      <c r="F7733" s="43"/>
      <c r="G7733" s="84"/>
      <c r="H7733" s="31"/>
      <c r="I7733" s="208"/>
      <c r="J7733" s="84"/>
      <c r="K7733" s="31"/>
      <c r="L7733" s="31"/>
      <c r="M7733" s="169"/>
      <c r="N7733" s="148"/>
      <c r="O7733" s="106"/>
      <c r="P7733" s="43"/>
      <c r="Q7733" s="31"/>
      <c r="R7733" s="84"/>
      <c r="S7733" s="31"/>
      <c r="T7733" s="31"/>
      <c r="U7733" s="169"/>
      <c r="V7733" s="150"/>
      <c r="W7733" s="141" t="str" cm="1">
        <f t="array" ref="W7733">IF(SUM(LEN(B7733:V7733))=0,"",IF(OR(OR(ISBLANK(F7733),SUM(LEN(C7733),LEN(D7733))=0),AND(NOT(E7733="Unknown"),ISBLANK(J7733)),AND(NOT(O7733="Unknown"),ISBLANK(R7733))),"Missing Information", INDEX(Table15[Entire Service Line Classification], MATCH(SUMIFS(Table15[Unique ID],Table15[System-Owned Portion],E7733,Table15[If Material Anything Other than "Lead" in Column E,Was Material Ever Previously Lead?],G7733,Table15[Customer-Owned Portion],O7733),Table15[Unique ID],0),0)))</f>
        <v/>
      </c>
      <c r="X7733"/>
    </row>
    <row r="7734" spans="2:24" x14ac:dyDescent="0.25">
      <c r="B7734" s="146"/>
      <c r="C7734" s="31"/>
      <c r="D7734" s="31"/>
      <c r="E7734" s="44"/>
      <c r="F7734" s="43"/>
      <c r="G7734" s="84"/>
      <c r="H7734" s="31"/>
      <c r="I7734" s="208"/>
      <c r="J7734" s="84"/>
      <c r="K7734" s="31"/>
      <c r="L7734" s="31"/>
      <c r="M7734" s="169"/>
      <c r="N7734" s="148"/>
      <c r="O7734" s="106"/>
      <c r="P7734" s="43"/>
      <c r="Q7734" s="31"/>
      <c r="R7734" s="84"/>
      <c r="S7734" s="31"/>
      <c r="T7734" s="31"/>
      <c r="U7734" s="169"/>
      <c r="V7734" s="150"/>
      <c r="W7734" s="141" t="str" cm="1">
        <f t="array" ref="W7734">IF(SUM(LEN(B7734:V7734))=0,"",IF(OR(OR(ISBLANK(F7734),SUM(LEN(C7734),LEN(D7734))=0),AND(NOT(E7734="Unknown"),ISBLANK(J7734)),AND(NOT(O7734="Unknown"),ISBLANK(R7734))),"Missing Information", INDEX(Table15[Entire Service Line Classification], MATCH(SUMIFS(Table15[Unique ID],Table15[System-Owned Portion],E7734,Table15[If Material Anything Other than "Lead" in Column E,Was Material Ever Previously Lead?],G7734,Table15[Customer-Owned Portion],O7734),Table15[Unique ID],0),0)))</f>
        <v/>
      </c>
      <c r="X7734"/>
    </row>
    <row r="7735" spans="2:24" x14ac:dyDescent="0.25">
      <c r="B7735" s="146"/>
      <c r="C7735" s="31"/>
      <c r="D7735" s="31"/>
      <c r="E7735" s="44"/>
      <c r="F7735" s="43"/>
      <c r="G7735" s="84"/>
      <c r="H7735" s="31"/>
      <c r="I7735" s="208"/>
      <c r="J7735" s="84"/>
      <c r="K7735" s="31"/>
      <c r="L7735" s="31"/>
      <c r="M7735" s="169"/>
      <c r="N7735" s="148"/>
      <c r="O7735" s="106"/>
      <c r="P7735" s="43"/>
      <c r="Q7735" s="31"/>
      <c r="R7735" s="84"/>
      <c r="S7735" s="31"/>
      <c r="T7735" s="31"/>
      <c r="U7735" s="169"/>
      <c r="V7735" s="150"/>
      <c r="W7735" s="141" t="str" cm="1">
        <f t="array" ref="W7735">IF(SUM(LEN(B7735:V7735))=0,"",IF(OR(OR(ISBLANK(F7735),SUM(LEN(C7735),LEN(D7735))=0),AND(NOT(E7735="Unknown"),ISBLANK(J7735)),AND(NOT(O7735="Unknown"),ISBLANK(R7735))),"Missing Information", INDEX(Table15[Entire Service Line Classification], MATCH(SUMIFS(Table15[Unique ID],Table15[System-Owned Portion],E7735,Table15[If Material Anything Other than "Lead" in Column E,Was Material Ever Previously Lead?],G7735,Table15[Customer-Owned Portion],O7735),Table15[Unique ID],0),0)))</f>
        <v/>
      </c>
      <c r="X7735"/>
    </row>
    <row r="7736" spans="2:24" x14ac:dyDescent="0.25">
      <c r="B7736" s="146"/>
      <c r="C7736" s="31"/>
      <c r="D7736" s="31"/>
      <c r="E7736" s="44"/>
      <c r="F7736" s="43"/>
      <c r="G7736" s="84"/>
      <c r="H7736" s="31"/>
      <c r="I7736" s="208"/>
      <c r="J7736" s="84"/>
      <c r="K7736" s="31"/>
      <c r="L7736" s="31"/>
      <c r="M7736" s="169"/>
      <c r="N7736" s="148"/>
      <c r="O7736" s="106"/>
      <c r="P7736" s="43"/>
      <c r="Q7736" s="31"/>
      <c r="R7736" s="84"/>
      <c r="S7736" s="31"/>
      <c r="T7736" s="31"/>
      <c r="U7736" s="169"/>
      <c r="V7736" s="150"/>
      <c r="W7736" s="141" t="str" cm="1">
        <f t="array" ref="W7736">IF(SUM(LEN(B7736:V7736))=0,"",IF(OR(OR(ISBLANK(F7736),SUM(LEN(C7736),LEN(D7736))=0),AND(NOT(E7736="Unknown"),ISBLANK(J7736)),AND(NOT(O7736="Unknown"),ISBLANK(R7736))),"Missing Information", INDEX(Table15[Entire Service Line Classification], MATCH(SUMIFS(Table15[Unique ID],Table15[System-Owned Portion],E7736,Table15[If Material Anything Other than "Lead" in Column E,Was Material Ever Previously Lead?],G7736,Table15[Customer-Owned Portion],O7736),Table15[Unique ID],0),0)))</f>
        <v/>
      </c>
      <c r="X7736"/>
    </row>
    <row r="7737" spans="2:24" x14ac:dyDescent="0.25">
      <c r="B7737" s="146"/>
      <c r="C7737" s="31"/>
      <c r="D7737" s="31"/>
      <c r="E7737" s="44"/>
      <c r="F7737" s="43"/>
      <c r="G7737" s="84"/>
      <c r="H7737" s="31"/>
      <c r="I7737" s="208"/>
      <c r="J7737" s="84"/>
      <c r="K7737" s="31"/>
      <c r="L7737" s="31"/>
      <c r="M7737" s="169"/>
      <c r="N7737" s="148"/>
      <c r="O7737" s="106"/>
      <c r="P7737" s="43"/>
      <c r="Q7737" s="31"/>
      <c r="R7737" s="84"/>
      <c r="S7737" s="31"/>
      <c r="T7737" s="31"/>
      <c r="U7737" s="169"/>
      <c r="V7737" s="150"/>
      <c r="W7737" s="141" t="str" cm="1">
        <f t="array" ref="W7737">IF(SUM(LEN(B7737:V7737))=0,"",IF(OR(OR(ISBLANK(F7737),SUM(LEN(C7737),LEN(D7737))=0),AND(NOT(E7737="Unknown"),ISBLANK(J7737)),AND(NOT(O7737="Unknown"),ISBLANK(R7737))),"Missing Information", INDEX(Table15[Entire Service Line Classification], MATCH(SUMIFS(Table15[Unique ID],Table15[System-Owned Portion],E7737,Table15[If Material Anything Other than "Lead" in Column E,Was Material Ever Previously Lead?],G7737,Table15[Customer-Owned Portion],O7737),Table15[Unique ID],0),0)))</f>
        <v/>
      </c>
      <c r="X7737"/>
    </row>
    <row r="7738" spans="2:24" x14ac:dyDescent="0.25">
      <c r="B7738" s="146"/>
      <c r="C7738" s="31"/>
      <c r="D7738" s="31"/>
      <c r="E7738" s="44"/>
      <c r="F7738" s="43"/>
      <c r="G7738" s="84"/>
      <c r="H7738" s="31"/>
      <c r="I7738" s="208"/>
      <c r="J7738" s="84"/>
      <c r="K7738" s="31"/>
      <c r="L7738" s="31"/>
      <c r="M7738" s="169"/>
      <c r="N7738" s="148"/>
      <c r="O7738" s="106"/>
      <c r="P7738" s="43"/>
      <c r="Q7738" s="31"/>
      <c r="R7738" s="84"/>
      <c r="S7738" s="31"/>
      <c r="T7738" s="31"/>
      <c r="U7738" s="169"/>
      <c r="V7738" s="150"/>
      <c r="W7738" s="141" t="str" cm="1">
        <f t="array" ref="W7738">IF(SUM(LEN(B7738:V7738))=0,"",IF(OR(OR(ISBLANK(F7738),SUM(LEN(C7738),LEN(D7738))=0),AND(NOT(E7738="Unknown"),ISBLANK(J7738)),AND(NOT(O7738="Unknown"),ISBLANK(R7738))),"Missing Information", INDEX(Table15[Entire Service Line Classification], MATCH(SUMIFS(Table15[Unique ID],Table15[System-Owned Portion],E7738,Table15[If Material Anything Other than "Lead" in Column E,Was Material Ever Previously Lead?],G7738,Table15[Customer-Owned Portion],O7738),Table15[Unique ID],0),0)))</f>
        <v/>
      </c>
      <c r="X7738"/>
    </row>
    <row r="7739" spans="2:24" x14ac:dyDescent="0.25">
      <c r="B7739" s="146"/>
      <c r="C7739" s="31"/>
      <c r="D7739" s="31"/>
      <c r="E7739" s="44"/>
      <c r="F7739" s="43"/>
      <c r="G7739" s="84"/>
      <c r="H7739" s="31"/>
      <c r="I7739" s="208"/>
      <c r="J7739" s="84"/>
      <c r="K7739" s="31"/>
      <c r="L7739" s="31"/>
      <c r="M7739" s="169"/>
      <c r="N7739" s="148"/>
      <c r="O7739" s="106"/>
      <c r="P7739" s="43"/>
      <c r="Q7739" s="31"/>
      <c r="R7739" s="84"/>
      <c r="S7739" s="31"/>
      <c r="T7739" s="31"/>
      <c r="U7739" s="169"/>
      <c r="V7739" s="150"/>
      <c r="W7739" s="141" t="str" cm="1">
        <f t="array" ref="W7739">IF(SUM(LEN(B7739:V7739))=0,"",IF(OR(OR(ISBLANK(F7739),SUM(LEN(C7739),LEN(D7739))=0),AND(NOT(E7739="Unknown"),ISBLANK(J7739)),AND(NOT(O7739="Unknown"),ISBLANK(R7739))),"Missing Information", INDEX(Table15[Entire Service Line Classification], MATCH(SUMIFS(Table15[Unique ID],Table15[System-Owned Portion],E7739,Table15[If Material Anything Other than "Lead" in Column E,Was Material Ever Previously Lead?],G7739,Table15[Customer-Owned Portion],O7739),Table15[Unique ID],0),0)))</f>
        <v/>
      </c>
      <c r="X7739"/>
    </row>
    <row r="7740" spans="2:24" x14ac:dyDescent="0.25">
      <c r="B7740" s="146"/>
      <c r="C7740" s="31"/>
      <c r="D7740" s="31"/>
      <c r="E7740" s="44"/>
      <c r="F7740" s="43"/>
      <c r="G7740" s="84"/>
      <c r="H7740" s="31"/>
      <c r="I7740" s="208"/>
      <c r="J7740" s="84"/>
      <c r="K7740" s="31"/>
      <c r="L7740" s="31"/>
      <c r="M7740" s="169"/>
      <c r="N7740" s="148"/>
      <c r="O7740" s="106"/>
      <c r="P7740" s="43"/>
      <c r="Q7740" s="31"/>
      <c r="R7740" s="84"/>
      <c r="S7740" s="31"/>
      <c r="T7740" s="31"/>
      <c r="U7740" s="169"/>
      <c r="V7740" s="150"/>
      <c r="W7740" s="141" t="str" cm="1">
        <f t="array" ref="W7740">IF(SUM(LEN(B7740:V7740))=0,"",IF(OR(OR(ISBLANK(F7740),SUM(LEN(C7740),LEN(D7740))=0),AND(NOT(E7740="Unknown"),ISBLANK(J7740)),AND(NOT(O7740="Unknown"),ISBLANK(R7740))),"Missing Information", INDEX(Table15[Entire Service Line Classification], MATCH(SUMIFS(Table15[Unique ID],Table15[System-Owned Portion],E7740,Table15[If Material Anything Other than "Lead" in Column E,Was Material Ever Previously Lead?],G7740,Table15[Customer-Owned Portion],O7740),Table15[Unique ID],0),0)))</f>
        <v/>
      </c>
      <c r="X7740"/>
    </row>
    <row r="7741" spans="2:24" x14ac:dyDescent="0.25">
      <c r="B7741" s="146"/>
      <c r="C7741" s="31"/>
      <c r="D7741" s="31"/>
      <c r="E7741" s="44"/>
      <c r="F7741" s="43"/>
      <c r="G7741" s="84"/>
      <c r="H7741" s="31"/>
      <c r="I7741" s="208"/>
      <c r="J7741" s="84"/>
      <c r="K7741" s="31"/>
      <c r="L7741" s="31"/>
      <c r="M7741" s="169"/>
      <c r="N7741" s="148"/>
      <c r="O7741" s="106"/>
      <c r="P7741" s="43"/>
      <c r="Q7741" s="31"/>
      <c r="R7741" s="84"/>
      <c r="S7741" s="31"/>
      <c r="T7741" s="31"/>
      <c r="U7741" s="169"/>
      <c r="V7741" s="150"/>
      <c r="W7741" s="141" t="str" cm="1">
        <f t="array" ref="W7741">IF(SUM(LEN(B7741:V7741))=0,"",IF(OR(OR(ISBLANK(F7741),SUM(LEN(C7741),LEN(D7741))=0),AND(NOT(E7741="Unknown"),ISBLANK(J7741)),AND(NOT(O7741="Unknown"),ISBLANK(R7741))),"Missing Information", INDEX(Table15[Entire Service Line Classification], MATCH(SUMIFS(Table15[Unique ID],Table15[System-Owned Portion],E7741,Table15[If Material Anything Other than "Lead" in Column E,Was Material Ever Previously Lead?],G7741,Table15[Customer-Owned Portion],O7741),Table15[Unique ID],0),0)))</f>
        <v/>
      </c>
      <c r="X7741"/>
    </row>
    <row r="7742" spans="2:24" x14ac:dyDescent="0.25">
      <c r="B7742" s="146"/>
      <c r="C7742" s="31"/>
      <c r="D7742" s="31"/>
      <c r="E7742" s="44"/>
      <c r="F7742" s="43"/>
      <c r="G7742" s="84"/>
      <c r="H7742" s="31"/>
      <c r="I7742" s="208"/>
      <c r="J7742" s="84"/>
      <c r="K7742" s="31"/>
      <c r="L7742" s="31"/>
      <c r="M7742" s="169"/>
      <c r="N7742" s="148"/>
      <c r="O7742" s="106"/>
      <c r="P7742" s="43"/>
      <c r="Q7742" s="31"/>
      <c r="R7742" s="84"/>
      <c r="S7742" s="31"/>
      <c r="T7742" s="31"/>
      <c r="U7742" s="169"/>
      <c r="V7742" s="150"/>
      <c r="W7742" s="141" t="str" cm="1">
        <f t="array" ref="W7742">IF(SUM(LEN(B7742:V7742))=0,"",IF(OR(OR(ISBLANK(F7742),SUM(LEN(C7742),LEN(D7742))=0),AND(NOT(E7742="Unknown"),ISBLANK(J7742)),AND(NOT(O7742="Unknown"),ISBLANK(R7742))),"Missing Information", INDEX(Table15[Entire Service Line Classification], MATCH(SUMIFS(Table15[Unique ID],Table15[System-Owned Portion],E7742,Table15[If Material Anything Other than "Lead" in Column E,Was Material Ever Previously Lead?],G7742,Table15[Customer-Owned Portion],O7742),Table15[Unique ID],0),0)))</f>
        <v/>
      </c>
      <c r="X7742"/>
    </row>
    <row r="7743" spans="2:24" x14ac:dyDescent="0.25">
      <c r="B7743" s="146"/>
      <c r="C7743" s="31"/>
      <c r="D7743" s="31"/>
      <c r="E7743" s="44"/>
      <c r="F7743" s="43"/>
      <c r="G7743" s="84"/>
      <c r="H7743" s="31"/>
      <c r="I7743" s="208"/>
      <c r="J7743" s="84"/>
      <c r="K7743" s="31"/>
      <c r="L7743" s="31"/>
      <c r="M7743" s="169"/>
      <c r="N7743" s="148"/>
      <c r="O7743" s="106"/>
      <c r="P7743" s="43"/>
      <c r="Q7743" s="31"/>
      <c r="R7743" s="84"/>
      <c r="S7743" s="31"/>
      <c r="T7743" s="31"/>
      <c r="U7743" s="169"/>
      <c r="V7743" s="150"/>
      <c r="W7743" s="141" t="str" cm="1">
        <f t="array" ref="W7743">IF(SUM(LEN(B7743:V7743))=0,"",IF(OR(OR(ISBLANK(F7743),SUM(LEN(C7743),LEN(D7743))=0),AND(NOT(E7743="Unknown"),ISBLANK(J7743)),AND(NOT(O7743="Unknown"),ISBLANK(R7743))),"Missing Information", INDEX(Table15[Entire Service Line Classification], MATCH(SUMIFS(Table15[Unique ID],Table15[System-Owned Portion],E7743,Table15[If Material Anything Other than "Lead" in Column E,Was Material Ever Previously Lead?],G7743,Table15[Customer-Owned Portion],O7743),Table15[Unique ID],0),0)))</f>
        <v/>
      </c>
      <c r="X7743"/>
    </row>
    <row r="7744" spans="2:24" x14ac:dyDescent="0.25">
      <c r="B7744" s="146"/>
      <c r="C7744" s="31"/>
      <c r="D7744" s="31"/>
      <c r="E7744" s="44"/>
      <c r="F7744" s="43"/>
      <c r="G7744" s="84"/>
      <c r="H7744" s="31"/>
      <c r="I7744" s="208"/>
      <c r="J7744" s="84"/>
      <c r="K7744" s="31"/>
      <c r="L7744" s="31"/>
      <c r="M7744" s="169"/>
      <c r="N7744" s="148"/>
      <c r="O7744" s="106"/>
      <c r="P7744" s="43"/>
      <c r="Q7744" s="31"/>
      <c r="R7744" s="84"/>
      <c r="S7744" s="31"/>
      <c r="T7744" s="31"/>
      <c r="U7744" s="169"/>
      <c r="V7744" s="150"/>
      <c r="W7744" s="141" t="str" cm="1">
        <f t="array" ref="W7744">IF(SUM(LEN(B7744:V7744))=0,"",IF(OR(OR(ISBLANK(F7744),SUM(LEN(C7744),LEN(D7744))=0),AND(NOT(E7744="Unknown"),ISBLANK(J7744)),AND(NOT(O7744="Unknown"),ISBLANK(R7744))),"Missing Information", INDEX(Table15[Entire Service Line Classification], MATCH(SUMIFS(Table15[Unique ID],Table15[System-Owned Portion],E7744,Table15[If Material Anything Other than "Lead" in Column E,Was Material Ever Previously Lead?],G7744,Table15[Customer-Owned Portion],O7744),Table15[Unique ID],0),0)))</f>
        <v/>
      </c>
      <c r="X7744"/>
    </row>
    <row r="7745" spans="2:24" x14ac:dyDescent="0.25">
      <c r="B7745" s="146"/>
      <c r="C7745" s="31"/>
      <c r="D7745" s="31"/>
      <c r="E7745" s="44"/>
      <c r="F7745" s="43"/>
      <c r="G7745" s="84"/>
      <c r="H7745" s="31"/>
      <c r="I7745" s="208"/>
      <c r="J7745" s="84"/>
      <c r="K7745" s="31"/>
      <c r="L7745" s="31"/>
      <c r="M7745" s="169"/>
      <c r="N7745" s="148"/>
      <c r="O7745" s="106"/>
      <c r="P7745" s="43"/>
      <c r="Q7745" s="31"/>
      <c r="R7745" s="84"/>
      <c r="S7745" s="31"/>
      <c r="T7745" s="31"/>
      <c r="U7745" s="169"/>
      <c r="V7745" s="150"/>
      <c r="W7745" s="141" t="str" cm="1">
        <f t="array" ref="W7745">IF(SUM(LEN(B7745:V7745))=0,"",IF(OR(OR(ISBLANK(F7745),SUM(LEN(C7745),LEN(D7745))=0),AND(NOT(E7745="Unknown"),ISBLANK(J7745)),AND(NOT(O7745="Unknown"),ISBLANK(R7745))),"Missing Information", INDEX(Table15[Entire Service Line Classification], MATCH(SUMIFS(Table15[Unique ID],Table15[System-Owned Portion],E7745,Table15[If Material Anything Other than "Lead" in Column E,Was Material Ever Previously Lead?],G7745,Table15[Customer-Owned Portion],O7745),Table15[Unique ID],0),0)))</f>
        <v/>
      </c>
      <c r="X7745"/>
    </row>
    <row r="7746" spans="2:24" x14ac:dyDescent="0.25">
      <c r="B7746" s="146"/>
      <c r="C7746" s="31"/>
      <c r="D7746" s="31"/>
      <c r="E7746" s="44"/>
      <c r="F7746" s="43"/>
      <c r="G7746" s="84"/>
      <c r="H7746" s="31"/>
      <c r="I7746" s="208"/>
      <c r="J7746" s="84"/>
      <c r="K7746" s="31"/>
      <c r="L7746" s="31"/>
      <c r="M7746" s="169"/>
      <c r="N7746" s="148"/>
      <c r="O7746" s="106"/>
      <c r="P7746" s="43"/>
      <c r="Q7746" s="31"/>
      <c r="R7746" s="84"/>
      <c r="S7746" s="31"/>
      <c r="T7746" s="31"/>
      <c r="U7746" s="169"/>
      <c r="V7746" s="150"/>
      <c r="W7746" s="141" t="str" cm="1">
        <f t="array" ref="W7746">IF(SUM(LEN(B7746:V7746))=0,"",IF(OR(OR(ISBLANK(F7746),SUM(LEN(C7746),LEN(D7746))=0),AND(NOT(E7746="Unknown"),ISBLANK(J7746)),AND(NOT(O7746="Unknown"),ISBLANK(R7746))),"Missing Information", INDEX(Table15[Entire Service Line Classification], MATCH(SUMIFS(Table15[Unique ID],Table15[System-Owned Portion],E7746,Table15[If Material Anything Other than "Lead" in Column E,Was Material Ever Previously Lead?],G7746,Table15[Customer-Owned Portion],O7746),Table15[Unique ID],0),0)))</f>
        <v/>
      </c>
      <c r="X7746"/>
    </row>
    <row r="7747" spans="2:24" x14ac:dyDescent="0.25">
      <c r="B7747" s="146"/>
      <c r="C7747" s="31"/>
      <c r="D7747" s="31"/>
      <c r="E7747" s="44"/>
      <c r="F7747" s="43"/>
      <c r="G7747" s="84"/>
      <c r="H7747" s="31"/>
      <c r="I7747" s="208"/>
      <c r="J7747" s="84"/>
      <c r="K7747" s="31"/>
      <c r="L7747" s="31"/>
      <c r="M7747" s="169"/>
      <c r="N7747" s="148"/>
      <c r="O7747" s="106"/>
      <c r="P7747" s="43"/>
      <c r="Q7747" s="31"/>
      <c r="R7747" s="84"/>
      <c r="S7747" s="31"/>
      <c r="T7747" s="31"/>
      <c r="U7747" s="169"/>
      <c r="V7747" s="150"/>
      <c r="W7747" s="141" t="str" cm="1">
        <f t="array" ref="W7747">IF(SUM(LEN(B7747:V7747))=0,"",IF(OR(OR(ISBLANK(F7747),SUM(LEN(C7747),LEN(D7747))=0),AND(NOT(E7747="Unknown"),ISBLANK(J7747)),AND(NOT(O7747="Unknown"),ISBLANK(R7747))),"Missing Information", INDEX(Table15[Entire Service Line Classification], MATCH(SUMIFS(Table15[Unique ID],Table15[System-Owned Portion],E7747,Table15[If Material Anything Other than "Lead" in Column E,Was Material Ever Previously Lead?],G7747,Table15[Customer-Owned Portion],O7747),Table15[Unique ID],0),0)))</f>
        <v/>
      </c>
      <c r="X7747"/>
    </row>
    <row r="7748" spans="2:24" x14ac:dyDescent="0.25">
      <c r="B7748" s="146"/>
      <c r="C7748" s="31"/>
      <c r="D7748" s="31"/>
      <c r="E7748" s="44"/>
      <c r="F7748" s="43"/>
      <c r="G7748" s="84"/>
      <c r="H7748" s="31"/>
      <c r="I7748" s="208"/>
      <c r="J7748" s="84"/>
      <c r="K7748" s="31"/>
      <c r="L7748" s="31"/>
      <c r="M7748" s="169"/>
      <c r="N7748" s="148"/>
      <c r="O7748" s="106"/>
      <c r="P7748" s="43"/>
      <c r="Q7748" s="31"/>
      <c r="R7748" s="84"/>
      <c r="S7748" s="31"/>
      <c r="T7748" s="31"/>
      <c r="U7748" s="169"/>
      <c r="V7748" s="150"/>
      <c r="W7748" s="141" t="str" cm="1">
        <f t="array" ref="W7748">IF(SUM(LEN(B7748:V7748))=0,"",IF(OR(OR(ISBLANK(F7748),SUM(LEN(C7748),LEN(D7748))=0),AND(NOT(E7748="Unknown"),ISBLANK(J7748)),AND(NOT(O7748="Unknown"),ISBLANK(R7748))),"Missing Information", INDEX(Table15[Entire Service Line Classification], MATCH(SUMIFS(Table15[Unique ID],Table15[System-Owned Portion],E7748,Table15[If Material Anything Other than "Lead" in Column E,Was Material Ever Previously Lead?],G7748,Table15[Customer-Owned Portion],O7748),Table15[Unique ID],0),0)))</f>
        <v/>
      </c>
      <c r="X7748"/>
    </row>
    <row r="7749" spans="2:24" x14ac:dyDescent="0.25">
      <c r="B7749" s="146"/>
      <c r="C7749" s="31"/>
      <c r="D7749" s="31"/>
      <c r="E7749" s="44"/>
      <c r="F7749" s="43"/>
      <c r="G7749" s="84"/>
      <c r="H7749" s="31"/>
      <c r="I7749" s="208"/>
      <c r="J7749" s="84"/>
      <c r="K7749" s="31"/>
      <c r="L7749" s="31"/>
      <c r="M7749" s="169"/>
      <c r="N7749" s="148"/>
      <c r="O7749" s="106"/>
      <c r="P7749" s="43"/>
      <c r="Q7749" s="31"/>
      <c r="R7749" s="84"/>
      <c r="S7749" s="31"/>
      <c r="T7749" s="31"/>
      <c r="U7749" s="169"/>
      <c r="V7749" s="150"/>
      <c r="W7749" s="141" t="str" cm="1">
        <f t="array" ref="W7749">IF(SUM(LEN(B7749:V7749))=0,"",IF(OR(OR(ISBLANK(F7749),SUM(LEN(C7749),LEN(D7749))=0),AND(NOT(E7749="Unknown"),ISBLANK(J7749)),AND(NOT(O7749="Unknown"),ISBLANK(R7749))),"Missing Information", INDEX(Table15[Entire Service Line Classification], MATCH(SUMIFS(Table15[Unique ID],Table15[System-Owned Portion],E7749,Table15[If Material Anything Other than "Lead" in Column E,Was Material Ever Previously Lead?],G7749,Table15[Customer-Owned Portion],O7749),Table15[Unique ID],0),0)))</f>
        <v/>
      </c>
      <c r="X7749"/>
    </row>
    <row r="7750" spans="2:24" x14ac:dyDescent="0.25">
      <c r="B7750" s="146"/>
      <c r="C7750" s="31"/>
      <c r="D7750" s="31"/>
      <c r="E7750" s="44"/>
      <c r="F7750" s="43"/>
      <c r="G7750" s="84"/>
      <c r="H7750" s="31"/>
      <c r="I7750" s="208"/>
      <c r="J7750" s="84"/>
      <c r="K7750" s="31"/>
      <c r="L7750" s="31"/>
      <c r="M7750" s="169"/>
      <c r="N7750" s="148"/>
      <c r="O7750" s="106"/>
      <c r="P7750" s="43"/>
      <c r="Q7750" s="31"/>
      <c r="R7750" s="84"/>
      <c r="S7750" s="31"/>
      <c r="T7750" s="31"/>
      <c r="U7750" s="169"/>
      <c r="V7750" s="150"/>
      <c r="W7750" s="141" t="str" cm="1">
        <f t="array" ref="W7750">IF(SUM(LEN(B7750:V7750))=0,"",IF(OR(OR(ISBLANK(F7750),SUM(LEN(C7750),LEN(D7750))=0),AND(NOT(E7750="Unknown"),ISBLANK(J7750)),AND(NOT(O7750="Unknown"),ISBLANK(R7750))),"Missing Information", INDEX(Table15[Entire Service Line Classification], MATCH(SUMIFS(Table15[Unique ID],Table15[System-Owned Portion],E7750,Table15[If Material Anything Other than "Lead" in Column E,Was Material Ever Previously Lead?],G7750,Table15[Customer-Owned Portion],O7750),Table15[Unique ID],0),0)))</f>
        <v/>
      </c>
      <c r="X7750"/>
    </row>
    <row r="7751" spans="2:24" x14ac:dyDescent="0.25">
      <c r="B7751" s="146"/>
      <c r="C7751" s="31"/>
      <c r="D7751" s="31"/>
      <c r="E7751" s="44"/>
      <c r="F7751" s="43"/>
      <c r="G7751" s="84"/>
      <c r="H7751" s="31"/>
      <c r="I7751" s="208"/>
      <c r="J7751" s="84"/>
      <c r="K7751" s="31"/>
      <c r="L7751" s="31"/>
      <c r="M7751" s="169"/>
      <c r="N7751" s="148"/>
      <c r="O7751" s="106"/>
      <c r="P7751" s="43"/>
      <c r="Q7751" s="31"/>
      <c r="R7751" s="84"/>
      <c r="S7751" s="31"/>
      <c r="T7751" s="31"/>
      <c r="U7751" s="169"/>
      <c r="V7751" s="150"/>
      <c r="W7751" s="141" t="str" cm="1">
        <f t="array" ref="W7751">IF(SUM(LEN(B7751:V7751))=0,"",IF(OR(OR(ISBLANK(F7751),SUM(LEN(C7751),LEN(D7751))=0),AND(NOT(E7751="Unknown"),ISBLANK(J7751)),AND(NOT(O7751="Unknown"),ISBLANK(R7751))),"Missing Information", INDEX(Table15[Entire Service Line Classification], MATCH(SUMIFS(Table15[Unique ID],Table15[System-Owned Portion],E7751,Table15[If Material Anything Other than "Lead" in Column E,Was Material Ever Previously Lead?],G7751,Table15[Customer-Owned Portion],O7751),Table15[Unique ID],0),0)))</f>
        <v/>
      </c>
      <c r="X7751"/>
    </row>
    <row r="7752" spans="2:24" x14ac:dyDescent="0.25">
      <c r="B7752" s="146"/>
      <c r="C7752" s="31"/>
      <c r="D7752" s="31"/>
      <c r="E7752" s="44"/>
      <c r="F7752" s="43"/>
      <c r="G7752" s="84"/>
      <c r="H7752" s="31"/>
      <c r="I7752" s="208"/>
      <c r="J7752" s="84"/>
      <c r="K7752" s="31"/>
      <c r="L7752" s="31"/>
      <c r="M7752" s="169"/>
      <c r="N7752" s="148"/>
      <c r="O7752" s="106"/>
      <c r="P7752" s="43"/>
      <c r="Q7752" s="31"/>
      <c r="R7752" s="84"/>
      <c r="S7752" s="31"/>
      <c r="T7752" s="31"/>
      <c r="U7752" s="169"/>
      <c r="V7752" s="150"/>
      <c r="W7752" s="141" t="str" cm="1">
        <f t="array" ref="W7752">IF(SUM(LEN(B7752:V7752))=0,"",IF(OR(OR(ISBLANK(F7752),SUM(LEN(C7752),LEN(D7752))=0),AND(NOT(E7752="Unknown"),ISBLANK(J7752)),AND(NOT(O7752="Unknown"),ISBLANK(R7752))),"Missing Information", INDEX(Table15[Entire Service Line Classification], MATCH(SUMIFS(Table15[Unique ID],Table15[System-Owned Portion],E7752,Table15[If Material Anything Other than "Lead" in Column E,Was Material Ever Previously Lead?],G7752,Table15[Customer-Owned Portion],O7752),Table15[Unique ID],0),0)))</f>
        <v/>
      </c>
      <c r="X7752"/>
    </row>
    <row r="7753" spans="2:24" x14ac:dyDescent="0.25">
      <c r="B7753" s="146"/>
      <c r="C7753" s="31"/>
      <c r="D7753" s="31"/>
      <c r="E7753" s="44"/>
      <c r="F7753" s="43"/>
      <c r="G7753" s="84"/>
      <c r="H7753" s="31"/>
      <c r="I7753" s="208"/>
      <c r="J7753" s="84"/>
      <c r="K7753" s="31"/>
      <c r="L7753" s="31"/>
      <c r="M7753" s="169"/>
      <c r="N7753" s="148"/>
      <c r="O7753" s="106"/>
      <c r="P7753" s="43"/>
      <c r="Q7753" s="31"/>
      <c r="R7753" s="84"/>
      <c r="S7753" s="31"/>
      <c r="T7753" s="31"/>
      <c r="U7753" s="169"/>
      <c r="V7753" s="150"/>
      <c r="W7753" s="141" t="str" cm="1">
        <f t="array" ref="W7753">IF(SUM(LEN(B7753:V7753))=0,"",IF(OR(OR(ISBLANK(F7753),SUM(LEN(C7753),LEN(D7753))=0),AND(NOT(E7753="Unknown"),ISBLANK(J7753)),AND(NOT(O7753="Unknown"),ISBLANK(R7753))),"Missing Information", INDEX(Table15[Entire Service Line Classification], MATCH(SUMIFS(Table15[Unique ID],Table15[System-Owned Portion],E7753,Table15[If Material Anything Other than "Lead" in Column E,Was Material Ever Previously Lead?],G7753,Table15[Customer-Owned Portion],O7753),Table15[Unique ID],0),0)))</f>
        <v/>
      </c>
      <c r="X7753"/>
    </row>
    <row r="7754" spans="2:24" x14ac:dyDescent="0.25">
      <c r="B7754" s="146"/>
      <c r="C7754" s="31"/>
      <c r="D7754" s="31"/>
      <c r="E7754" s="44"/>
      <c r="F7754" s="43"/>
      <c r="G7754" s="84"/>
      <c r="H7754" s="31"/>
      <c r="I7754" s="208"/>
      <c r="J7754" s="84"/>
      <c r="K7754" s="31"/>
      <c r="L7754" s="31"/>
      <c r="M7754" s="169"/>
      <c r="N7754" s="148"/>
      <c r="O7754" s="106"/>
      <c r="P7754" s="43"/>
      <c r="Q7754" s="31"/>
      <c r="R7754" s="84"/>
      <c r="S7754" s="31"/>
      <c r="T7754" s="31"/>
      <c r="U7754" s="169"/>
      <c r="V7754" s="150"/>
      <c r="W7754" s="141" t="str" cm="1">
        <f t="array" ref="W7754">IF(SUM(LEN(B7754:V7754))=0,"",IF(OR(OR(ISBLANK(F7754),SUM(LEN(C7754),LEN(D7754))=0),AND(NOT(E7754="Unknown"),ISBLANK(J7754)),AND(NOT(O7754="Unknown"),ISBLANK(R7754))),"Missing Information", INDEX(Table15[Entire Service Line Classification], MATCH(SUMIFS(Table15[Unique ID],Table15[System-Owned Portion],E7754,Table15[If Material Anything Other than "Lead" in Column E,Was Material Ever Previously Lead?],G7754,Table15[Customer-Owned Portion],O7754),Table15[Unique ID],0),0)))</f>
        <v/>
      </c>
      <c r="X7754"/>
    </row>
    <row r="7755" spans="2:24" x14ac:dyDescent="0.25">
      <c r="B7755" s="146"/>
      <c r="C7755" s="31"/>
      <c r="D7755" s="31"/>
      <c r="E7755" s="44"/>
      <c r="F7755" s="43"/>
      <c r="G7755" s="84"/>
      <c r="H7755" s="31"/>
      <c r="I7755" s="208"/>
      <c r="J7755" s="84"/>
      <c r="K7755" s="31"/>
      <c r="L7755" s="31"/>
      <c r="M7755" s="169"/>
      <c r="N7755" s="148"/>
      <c r="O7755" s="106"/>
      <c r="P7755" s="43"/>
      <c r="Q7755" s="31"/>
      <c r="R7755" s="84"/>
      <c r="S7755" s="31"/>
      <c r="T7755" s="31"/>
      <c r="U7755" s="169"/>
      <c r="V7755" s="150"/>
      <c r="W7755" s="141" t="str" cm="1">
        <f t="array" ref="W7755">IF(SUM(LEN(B7755:V7755))=0,"",IF(OR(OR(ISBLANK(F7755),SUM(LEN(C7755),LEN(D7755))=0),AND(NOT(E7755="Unknown"),ISBLANK(J7755)),AND(NOT(O7755="Unknown"),ISBLANK(R7755))),"Missing Information", INDEX(Table15[Entire Service Line Classification], MATCH(SUMIFS(Table15[Unique ID],Table15[System-Owned Portion],E7755,Table15[If Material Anything Other than "Lead" in Column E,Was Material Ever Previously Lead?],G7755,Table15[Customer-Owned Portion],O7755),Table15[Unique ID],0),0)))</f>
        <v/>
      </c>
      <c r="X7755"/>
    </row>
    <row r="7756" spans="2:24" x14ac:dyDescent="0.25">
      <c r="B7756" s="146"/>
      <c r="C7756" s="31"/>
      <c r="D7756" s="31"/>
      <c r="E7756" s="44"/>
      <c r="F7756" s="43"/>
      <c r="G7756" s="84"/>
      <c r="H7756" s="31"/>
      <c r="I7756" s="208"/>
      <c r="J7756" s="84"/>
      <c r="K7756" s="31"/>
      <c r="L7756" s="31"/>
      <c r="M7756" s="169"/>
      <c r="N7756" s="148"/>
      <c r="O7756" s="106"/>
      <c r="P7756" s="43"/>
      <c r="Q7756" s="31"/>
      <c r="R7756" s="84"/>
      <c r="S7756" s="31"/>
      <c r="T7756" s="31"/>
      <c r="U7756" s="169"/>
      <c r="V7756" s="150"/>
      <c r="W7756" s="141" t="str" cm="1">
        <f t="array" ref="W7756">IF(SUM(LEN(B7756:V7756))=0,"",IF(OR(OR(ISBLANK(F7756),SUM(LEN(C7756),LEN(D7756))=0),AND(NOT(E7756="Unknown"),ISBLANK(J7756)),AND(NOT(O7756="Unknown"),ISBLANK(R7756))),"Missing Information", INDEX(Table15[Entire Service Line Classification], MATCH(SUMIFS(Table15[Unique ID],Table15[System-Owned Portion],E7756,Table15[If Material Anything Other than "Lead" in Column E,Was Material Ever Previously Lead?],G7756,Table15[Customer-Owned Portion],O7756),Table15[Unique ID],0),0)))</f>
        <v/>
      </c>
      <c r="X7756"/>
    </row>
    <row r="7757" spans="2:24" x14ac:dyDescent="0.25">
      <c r="B7757" s="146"/>
      <c r="C7757" s="31"/>
      <c r="D7757" s="31"/>
      <c r="E7757" s="44"/>
      <c r="F7757" s="43"/>
      <c r="G7757" s="84"/>
      <c r="H7757" s="31"/>
      <c r="I7757" s="208"/>
      <c r="J7757" s="84"/>
      <c r="K7757" s="31"/>
      <c r="L7757" s="31"/>
      <c r="M7757" s="169"/>
      <c r="N7757" s="148"/>
      <c r="O7757" s="106"/>
      <c r="P7757" s="43"/>
      <c r="Q7757" s="31"/>
      <c r="R7757" s="84"/>
      <c r="S7757" s="31"/>
      <c r="T7757" s="31"/>
      <c r="U7757" s="169"/>
      <c r="V7757" s="150"/>
      <c r="W7757" s="141" t="str" cm="1">
        <f t="array" ref="W7757">IF(SUM(LEN(B7757:V7757))=0,"",IF(OR(OR(ISBLANK(F7757),SUM(LEN(C7757),LEN(D7757))=0),AND(NOT(E7757="Unknown"),ISBLANK(J7757)),AND(NOT(O7757="Unknown"),ISBLANK(R7757))),"Missing Information", INDEX(Table15[Entire Service Line Classification], MATCH(SUMIFS(Table15[Unique ID],Table15[System-Owned Portion],E7757,Table15[If Material Anything Other than "Lead" in Column E,Was Material Ever Previously Lead?],G7757,Table15[Customer-Owned Portion],O7757),Table15[Unique ID],0),0)))</f>
        <v/>
      </c>
      <c r="X7757"/>
    </row>
    <row r="7758" spans="2:24" x14ac:dyDescent="0.25">
      <c r="B7758" s="146"/>
      <c r="C7758" s="31"/>
      <c r="D7758" s="31"/>
      <c r="E7758" s="44"/>
      <c r="F7758" s="43"/>
      <c r="G7758" s="84"/>
      <c r="H7758" s="31"/>
      <c r="I7758" s="208"/>
      <c r="J7758" s="84"/>
      <c r="K7758" s="31"/>
      <c r="L7758" s="31"/>
      <c r="M7758" s="169"/>
      <c r="N7758" s="148"/>
      <c r="O7758" s="106"/>
      <c r="P7758" s="43"/>
      <c r="Q7758" s="31"/>
      <c r="R7758" s="84"/>
      <c r="S7758" s="31"/>
      <c r="T7758" s="31"/>
      <c r="U7758" s="169"/>
      <c r="V7758" s="150"/>
      <c r="W7758" s="141" t="str" cm="1">
        <f t="array" ref="W7758">IF(SUM(LEN(B7758:V7758))=0,"",IF(OR(OR(ISBLANK(F7758),SUM(LEN(C7758),LEN(D7758))=0),AND(NOT(E7758="Unknown"),ISBLANK(J7758)),AND(NOT(O7758="Unknown"),ISBLANK(R7758))),"Missing Information", INDEX(Table15[Entire Service Line Classification], MATCH(SUMIFS(Table15[Unique ID],Table15[System-Owned Portion],E7758,Table15[If Material Anything Other than "Lead" in Column E,Was Material Ever Previously Lead?],G7758,Table15[Customer-Owned Portion],O7758),Table15[Unique ID],0),0)))</f>
        <v/>
      </c>
      <c r="X7758"/>
    </row>
    <row r="7759" spans="2:24" x14ac:dyDescent="0.25">
      <c r="B7759" s="146"/>
      <c r="C7759" s="31"/>
      <c r="D7759" s="31"/>
      <c r="E7759" s="44"/>
      <c r="F7759" s="43"/>
      <c r="G7759" s="84"/>
      <c r="H7759" s="31"/>
      <c r="I7759" s="208"/>
      <c r="J7759" s="84"/>
      <c r="K7759" s="31"/>
      <c r="L7759" s="31"/>
      <c r="M7759" s="169"/>
      <c r="N7759" s="148"/>
      <c r="O7759" s="106"/>
      <c r="P7759" s="43"/>
      <c r="Q7759" s="31"/>
      <c r="R7759" s="84"/>
      <c r="S7759" s="31"/>
      <c r="T7759" s="31"/>
      <c r="U7759" s="169"/>
      <c r="V7759" s="150"/>
      <c r="W7759" s="141" t="str" cm="1">
        <f t="array" ref="W7759">IF(SUM(LEN(B7759:V7759))=0,"",IF(OR(OR(ISBLANK(F7759),SUM(LEN(C7759),LEN(D7759))=0),AND(NOT(E7759="Unknown"),ISBLANK(J7759)),AND(NOT(O7759="Unknown"),ISBLANK(R7759))),"Missing Information", INDEX(Table15[Entire Service Line Classification], MATCH(SUMIFS(Table15[Unique ID],Table15[System-Owned Portion],E7759,Table15[If Material Anything Other than "Lead" in Column E,Was Material Ever Previously Lead?],G7759,Table15[Customer-Owned Portion],O7759),Table15[Unique ID],0),0)))</f>
        <v/>
      </c>
      <c r="X7759"/>
    </row>
    <row r="7760" spans="2:24" x14ac:dyDescent="0.25">
      <c r="B7760" s="146"/>
      <c r="C7760" s="31"/>
      <c r="D7760" s="31"/>
      <c r="E7760" s="44"/>
      <c r="F7760" s="43"/>
      <c r="G7760" s="84"/>
      <c r="H7760" s="31"/>
      <c r="I7760" s="208"/>
      <c r="J7760" s="84"/>
      <c r="K7760" s="31"/>
      <c r="L7760" s="31"/>
      <c r="M7760" s="169"/>
      <c r="N7760" s="148"/>
      <c r="O7760" s="106"/>
      <c r="P7760" s="43"/>
      <c r="Q7760" s="31"/>
      <c r="R7760" s="84"/>
      <c r="S7760" s="31"/>
      <c r="T7760" s="31"/>
      <c r="U7760" s="169"/>
      <c r="V7760" s="150"/>
      <c r="W7760" s="141" t="str" cm="1">
        <f t="array" ref="W7760">IF(SUM(LEN(B7760:V7760))=0,"",IF(OR(OR(ISBLANK(F7760),SUM(LEN(C7760),LEN(D7760))=0),AND(NOT(E7760="Unknown"),ISBLANK(J7760)),AND(NOT(O7760="Unknown"),ISBLANK(R7760))),"Missing Information", INDEX(Table15[Entire Service Line Classification], MATCH(SUMIFS(Table15[Unique ID],Table15[System-Owned Portion],E7760,Table15[If Material Anything Other than "Lead" in Column E,Was Material Ever Previously Lead?],G7760,Table15[Customer-Owned Portion],O7760),Table15[Unique ID],0),0)))</f>
        <v/>
      </c>
      <c r="X7760"/>
    </row>
    <row r="7761" spans="2:24" x14ac:dyDescent="0.25">
      <c r="B7761" s="146"/>
      <c r="C7761" s="31"/>
      <c r="D7761" s="31"/>
      <c r="E7761" s="44"/>
      <c r="F7761" s="43"/>
      <c r="G7761" s="84"/>
      <c r="H7761" s="31"/>
      <c r="I7761" s="208"/>
      <c r="J7761" s="84"/>
      <c r="K7761" s="31"/>
      <c r="L7761" s="31"/>
      <c r="M7761" s="169"/>
      <c r="N7761" s="148"/>
      <c r="O7761" s="106"/>
      <c r="P7761" s="43"/>
      <c r="Q7761" s="31"/>
      <c r="R7761" s="84"/>
      <c r="S7761" s="31"/>
      <c r="T7761" s="31"/>
      <c r="U7761" s="169"/>
      <c r="V7761" s="150"/>
      <c r="W7761" s="141" t="str" cm="1">
        <f t="array" ref="W7761">IF(SUM(LEN(B7761:V7761))=0,"",IF(OR(OR(ISBLANK(F7761),SUM(LEN(C7761),LEN(D7761))=0),AND(NOT(E7761="Unknown"),ISBLANK(J7761)),AND(NOT(O7761="Unknown"),ISBLANK(R7761))),"Missing Information", INDEX(Table15[Entire Service Line Classification], MATCH(SUMIFS(Table15[Unique ID],Table15[System-Owned Portion],E7761,Table15[If Material Anything Other than "Lead" in Column E,Was Material Ever Previously Lead?],G7761,Table15[Customer-Owned Portion],O7761),Table15[Unique ID],0),0)))</f>
        <v/>
      </c>
      <c r="X7761"/>
    </row>
    <row r="7762" spans="2:24" x14ac:dyDescent="0.25">
      <c r="B7762" s="146"/>
      <c r="C7762" s="31"/>
      <c r="D7762" s="31"/>
      <c r="E7762" s="44"/>
      <c r="F7762" s="43"/>
      <c r="G7762" s="84"/>
      <c r="H7762" s="31"/>
      <c r="I7762" s="208"/>
      <c r="J7762" s="84"/>
      <c r="K7762" s="31"/>
      <c r="L7762" s="31"/>
      <c r="M7762" s="169"/>
      <c r="N7762" s="148"/>
      <c r="O7762" s="106"/>
      <c r="P7762" s="43"/>
      <c r="Q7762" s="31"/>
      <c r="R7762" s="84"/>
      <c r="S7762" s="31"/>
      <c r="T7762" s="31"/>
      <c r="U7762" s="169"/>
      <c r="V7762" s="150"/>
      <c r="W7762" s="141" t="str" cm="1">
        <f t="array" ref="W7762">IF(SUM(LEN(B7762:V7762))=0,"",IF(OR(OR(ISBLANK(F7762),SUM(LEN(C7762),LEN(D7762))=0),AND(NOT(E7762="Unknown"),ISBLANK(J7762)),AND(NOT(O7762="Unknown"),ISBLANK(R7762))),"Missing Information", INDEX(Table15[Entire Service Line Classification], MATCH(SUMIFS(Table15[Unique ID],Table15[System-Owned Portion],E7762,Table15[If Material Anything Other than "Lead" in Column E,Was Material Ever Previously Lead?],G7762,Table15[Customer-Owned Portion],O7762),Table15[Unique ID],0),0)))</f>
        <v/>
      </c>
      <c r="X7762"/>
    </row>
    <row r="7763" spans="2:24" x14ac:dyDescent="0.25">
      <c r="B7763" s="146"/>
      <c r="C7763" s="31"/>
      <c r="D7763" s="31"/>
      <c r="E7763" s="44"/>
      <c r="F7763" s="43"/>
      <c r="G7763" s="84"/>
      <c r="H7763" s="31"/>
      <c r="I7763" s="208"/>
      <c r="J7763" s="84"/>
      <c r="K7763" s="31"/>
      <c r="L7763" s="31"/>
      <c r="M7763" s="169"/>
      <c r="N7763" s="148"/>
      <c r="O7763" s="106"/>
      <c r="P7763" s="43"/>
      <c r="Q7763" s="31"/>
      <c r="R7763" s="84"/>
      <c r="S7763" s="31"/>
      <c r="T7763" s="31"/>
      <c r="U7763" s="169"/>
      <c r="V7763" s="150"/>
      <c r="W7763" s="141" t="str" cm="1">
        <f t="array" ref="W7763">IF(SUM(LEN(B7763:V7763))=0,"",IF(OR(OR(ISBLANK(F7763),SUM(LEN(C7763),LEN(D7763))=0),AND(NOT(E7763="Unknown"),ISBLANK(J7763)),AND(NOT(O7763="Unknown"),ISBLANK(R7763))),"Missing Information", INDEX(Table15[Entire Service Line Classification], MATCH(SUMIFS(Table15[Unique ID],Table15[System-Owned Portion],E7763,Table15[If Material Anything Other than "Lead" in Column E,Was Material Ever Previously Lead?],G7763,Table15[Customer-Owned Portion],O7763),Table15[Unique ID],0),0)))</f>
        <v/>
      </c>
      <c r="X7763"/>
    </row>
    <row r="7764" spans="2:24" x14ac:dyDescent="0.25">
      <c r="B7764" s="146"/>
      <c r="C7764" s="31"/>
      <c r="D7764" s="31"/>
      <c r="E7764" s="44"/>
      <c r="F7764" s="43"/>
      <c r="G7764" s="84"/>
      <c r="H7764" s="31"/>
      <c r="I7764" s="208"/>
      <c r="J7764" s="84"/>
      <c r="K7764" s="31"/>
      <c r="L7764" s="31"/>
      <c r="M7764" s="169"/>
      <c r="N7764" s="148"/>
      <c r="O7764" s="106"/>
      <c r="P7764" s="43"/>
      <c r="Q7764" s="31"/>
      <c r="R7764" s="84"/>
      <c r="S7764" s="31"/>
      <c r="T7764" s="31"/>
      <c r="U7764" s="169"/>
      <c r="V7764" s="150"/>
      <c r="W7764" s="141" t="str" cm="1">
        <f t="array" ref="W7764">IF(SUM(LEN(B7764:V7764))=0,"",IF(OR(OR(ISBLANK(F7764),SUM(LEN(C7764),LEN(D7764))=0),AND(NOT(E7764="Unknown"),ISBLANK(J7764)),AND(NOT(O7764="Unknown"),ISBLANK(R7764))),"Missing Information", INDEX(Table15[Entire Service Line Classification], MATCH(SUMIFS(Table15[Unique ID],Table15[System-Owned Portion],E7764,Table15[If Material Anything Other than "Lead" in Column E,Was Material Ever Previously Lead?],G7764,Table15[Customer-Owned Portion],O7764),Table15[Unique ID],0),0)))</f>
        <v/>
      </c>
      <c r="X7764"/>
    </row>
    <row r="7765" spans="2:24" x14ac:dyDescent="0.25">
      <c r="B7765" s="146"/>
      <c r="C7765" s="31"/>
      <c r="D7765" s="31"/>
      <c r="E7765" s="44"/>
      <c r="F7765" s="43"/>
      <c r="G7765" s="84"/>
      <c r="H7765" s="31"/>
      <c r="I7765" s="208"/>
      <c r="J7765" s="84"/>
      <c r="K7765" s="31"/>
      <c r="L7765" s="31"/>
      <c r="M7765" s="169"/>
      <c r="N7765" s="148"/>
      <c r="O7765" s="106"/>
      <c r="P7765" s="43"/>
      <c r="Q7765" s="31"/>
      <c r="R7765" s="84"/>
      <c r="S7765" s="31"/>
      <c r="T7765" s="31"/>
      <c r="U7765" s="169"/>
      <c r="V7765" s="150"/>
      <c r="W7765" s="141" t="str" cm="1">
        <f t="array" ref="W7765">IF(SUM(LEN(B7765:V7765))=0,"",IF(OR(OR(ISBLANK(F7765),SUM(LEN(C7765),LEN(D7765))=0),AND(NOT(E7765="Unknown"),ISBLANK(J7765)),AND(NOT(O7765="Unknown"),ISBLANK(R7765))),"Missing Information", INDEX(Table15[Entire Service Line Classification], MATCH(SUMIFS(Table15[Unique ID],Table15[System-Owned Portion],E7765,Table15[If Material Anything Other than "Lead" in Column E,Was Material Ever Previously Lead?],G7765,Table15[Customer-Owned Portion],O7765),Table15[Unique ID],0),0)))</f>
        <v/>
      </c>
      <c r="X7765"/>
    </row>
    <row r="7766" spans="2:24" x14ac:dyDescent="0.25">
      <c r="B7766" s="146"/>
      <c r="C7766" s="31"/>
      <c r="D7766" s="31"/>
      <c r="E7766" s="44"/>
      <c r="F7766" s="43"/>
      <c r="G7766" s="84"/>
      <c r="H7766" s="31"/>
      <c r="I7766" s="208"/>
      <c r="J7766" s="84"/>
      <c r="K7766" s="31"/>
      <c r="L7766" s="31"/>
      <c r="M7766" s="169"/>
      <c r="N7766" s="148"/>
      <c r="O7766" s="106"/>
      <c r="P7766" s="43"/>
      <c r="Q7766" s="31"/>
      <c r="R7766" s="84"/>
      <c r="S7766" s="31"/>
      <c r="T7766" s="31"/>
      <c r="U7766" s="169"/>
      <c r="V7766" s="150"/>
      <c r="W7766" s="141" t="str" cm="1">
        <f t="array" ref="W7766">IF(SUM(LEN(B7766:V7766))=0,"",IF(OR(OR(ISBLANK(F7766),SUM(LEN(C7766),LEN(D7766))=0),AND(NOT(E7766="Unknown"),ISBLANK(J7766)),AND(NOT(O7766="Unknown"),ISBLANK(R7766))),"Missing Information", INDEX(Table15[Entire Service Line Classification], MATCH(SUMIFS(Table15[Unique ID],Table15[System-Owned Portion],E7766,Table15[If Material Anything Other than "Lead" in Column E,Was Material Ever Previously Lead?],G7766,Table15[Customer-Owned Portion],O7766),Table15[Unique ID],0),0)))</f>
        <v/>
      </c>
      <c r="X7766"/>
    </row>
    <row r="7767" spans="2:24" x14ac:dyDescent="0.25">
      <c r="B7767" s="146"/>
      <c r="C7767" s="31"/>
      <c r="D7767" s="31"/>
      <c r="E7767" s="44"/>
      <c r="F7767" s="43"/>
      <c r="G7767" s="84"/>
      <c r="H7767" s="31"/>
      <c r="I7767" s="208"/>
      <c r="J7767" s="84"/>
      <c r="K7767" s="31"/>
      <c r="L7767" s="31"/>
      <c r="M7767" s="169"/>
      <c r="N7767" s="148"/>
      <c r="O7767" s="106"/>
      <c r="P7767" s="43"/>
      <c r="Q7767" s="31"/>
      <c r="R7767" s="84"/>
      <c r="S7767" s="31"/>
      <c r="T7767" s="31"/>
      <c r="U7767" s="169"/>
      <c r="V7767" s="150"/>
      <c r="W7767" s="141" t="str" cm="1">
        <f t="array" ref="W7767">IF(SUM(LEN(B7767:V7767))=0,"",IF(OR(OR(ISBLANK(F7767),SUM(LEN(C7767),LEN(D7767))=0),AND(NOT(E7767="Unknown"),ISBLANK(J7767)),AND(NOT(O7767="Unknown"),ISBLANK(R7767))),"Missing Information", INDEX(Table15[Entire Service Line Classification], MATCH(SUMIFS(Table15[Unique ID],Table15[System-Owned Portion],E7767,Table15[If Material Anything Other than "Lead" in Column E,Was Material Ever Previously Lead?],G7767,Table15[Customer-Owned Portion],O7767),Table15[Unique ID],0),0)))</f>
        <v/>
      </c>
      <c r="X7767"/>
    </row>
    <row r="7768" spans="2:24" x14ac:dyDescent="0.25">
      <c r="B7768" s="146"/>
      <c r="C7768" s="31"/>
      <c r="D7768" s="31"/>
      <c r="E7768" s="44"/>
      <c r="F7768" s="43"/>
      <c r="G7768" s="84"/>
      <c r="H7768" s="31"/>
      <c r="I7768" s="208"/>
      <c r="J7768" s="84"/>
      <c r="K7768" s="31"/>
      <c r="L7768" s="31"/>
      <c r="M7768" s="169"/>
      <c r="N7768" s="148"/>
      <c r="O7768" s="106"/>
      <c r="P7768" s="43"/>
      <c r="Q7768" s="31"/>
      <c r="R7768" s="84"/>
      <c r="S7768" s="31"/>
      <c r="T7768" s="31"/>
      <c r="U7768" s="169"/>
      <c r="V7768" s="150"/>
      <c r="W7768" s="141" t="str" cm="1">
        <f t="array" ref="W7768">IF(SUM(LEN(B7768:V7768))=0,"",IF(OR(OR(ISBLANK(F7768),SUM(LEN(C7768),LEN(D7768))=0),AND(NOT(E7768="Unknown"),ISBLANK(J7768)),AND(NOT(O7768="Unknown"),ISBLANK(R7768))),"Missing Information", INDEX(Table15[Entire Service Line Classification], MATCH(SUMIFS(Table15[Unique ID],Table15[System-Owned Portion],E7768,Table15[If Material Anything Other than "Lead" in Column E,Was Material Ever Previously Lead?],G7768,Table15[Customer-Owned Portion],O7768),Table15[Unique ID],0),0)))</f>
        <v/>
      </c>
      <c r="X7768"/>
    </row>
    <row r="7769" spans="2:24" x14ac:dyDescent="0.25">
      <c r="B7769" s="146"/>
      <c r="C7769" s="31"/>
      <c r="D7769" s="31"/>
      <c r="E7769" s="44"/>
      <c r="F7769" s="43"/>
      <c r="G7769" s="84"/>
      <c r="H7769" s="31"/>
      <c r="I7769" s="208"/>
      <c r="J7769" s="84"/>
      <c r="K7769" s="31"/>
      <c r="L7769" s="31"/>
      <c r="M7769" s="169"/>
      <c r="N7769" s="148"/>
      <c r="O7769" s="106"/>
      <c r="P7769" s="43"/>
      <c r="Q7769" s="31"/>
      <c r="R7769" s="84"/>
      <c r="S7769" s="31"/>
      <c r="T7769" s="31"/>
      <c r="U7769" s="169"/>
      <c r="V7769" s="150"/>
      <c r="W7769" s="141" t="str" cm="1">
        <f t="array" ref="W7769">IF(SUM(LEN(B7769:V7769))=0,"",IF(OR(OR(ISBLANK(F7769),SUM(LEN(C7769),LEN(D7769))=0),AND(NOT(E7769="Unknown"),ISBLANK(J7769)),AND(NOT(O7769="Unknown"),ISBLANK(R7769))),"Missing Information", INDEX(Table15[Entire Service Line Classification], MATCH(SUMIFS(Table15[Unique ID],Table15[System-Owned Portion],E7769,Table15[If Material Anything Other than "Lead" in Column E,Was Material Ever Previously Lead?],G7769,Table15[Customer-Owned Portion],O7769),Table15[Unique ID],0),0)))</f>
        <v/>
      </c>
      <c r="X7769"/>
    </row>
    <row r="7770" spans="2:24" x14ac:dyDescent="0.25">
      <c r="B7770" s="146"/>
      <c r="C7770" s="31"/>
      <c r="D7770" s="31"/>
      <c r="E7770" s="44"/>
      <c r="F7770" s="43"/>
      <c r="G7770" s="84"/>
      <c r="H7770" s="31"/>
      <c r="I7770" s="208"/>
      <c r="J7770" s="84"/>
      <c r="K7770" s="31"/>
      <c r="L7770" s="31"/>
      <c r="M7770" s="169"/>
      <c r="N7770" s="148"/>
      <c r="O7770" s="106"/>
      <c r="P7770" s="43"/>
      <c r="Q7770" s="31"/>
      <c r="R7770" s="84"/>
      <c r="S7770" s="31"/>
      <c r="T7770" s="31"/>
      <c r="U7770" s="169"/>
      <c r="V7770" s="150"/>
      <c r="W7770" s="141" t="str" cm="1">
        <f t="array" ref="W7770">IF(SUM(LEN(B7770:V7770))=0,"",IF(OR(OR(ISBLANK(F7770),SUM(LEN(C7770),LEN(D7770))=0),AND(NOT(E7770="Unknown"),ISBLANK(J7770)),AND(NOT(O7770="Unknown"),ISBLANK(R7770))),"Missing Information", INDEX(Table15[Entire Service Line Classification], MATCH(SUMIFS(Table15[Unique ID],Table15[System-Owned Portion],E7770,Table15[If Material Anything Other than "Lead" in Column E,Was Material Ever Previously Lead?],G7770,Table15[Customer-Owned Portion],O7770),Table15[Unique ID],0),0)))</f>
        <v/>
      </c>
      <c r="X7770"/>
    </row>
    <row r="7771" spans="2:24" x14ac:dyDescent="0.25">
      <c r="B7771" s="146"/>
      <c r="C7771" s="31"/>
      <c r="D7771" s="31"/>
      <c r="E7771" s="44"/>
      <c r="F7771" s="43"/>
      <c r="G7771" s="84"/>
      <c r="H7771" s="31"/>
      <c r="I7771" s="208"/>
      <c r="J7771" s="84"/>
      <c r="K7771" s="31"/>
      <c r="L7771" s="31"/>
      <c r="M7771" s="169"/>
      <c r="N7771" s="148"/>
      <c r="O7771" s="106"/>
      <c r="P7771" s="43"/>
      <c r="Q7771" s="31"/>
      <c r="R7771" s="84"/>
      <c r="S7771" s="31"/>
      <c r="T7771" s="31"/>
      <c r="U7771" s="169"/>
      <c r="V7771" s="150"/>
      <c r="W7771" s="141" t="str" cm="1">
        <f t="array" ref="W7771">IF(SUM(LEN(B7771:V7771))=0,"",IF(OR(OR(ISBLANK(F7771),SUM(LEN(C7771),LEN(D7771))=0),AND(NOT(E7771="Unknown"),ISBLANK(J7771)),AND(NOT(O7771="Unknown"),ISBLANK(R7771))),"Missing Information", INDEX(Table15[Entire Service Line Classification], MATCH(SUMIFS(Table15[Unique ID],Table15[System-Owned Portion],E7771,Table15[If Material Anything Other than "Lead" in Column E,Was Material Ever Previously Lead?],G7771,Table15[Customer-Owned Portion],O7771),Table15[Unique ID],0),0)))</f>
        <v/>
      </c>
      <c r="X7771"/>
    </row>
    <row r="7772" spans="2:24" x14ac:dyDescent="0.25">
      <c r="B7772" s="146"/>
      <c r="C7772" s="31"/>
      <c r="D7772" s="31"/>
      <c r="E7772" s="44"/>
      <c r="F7772" s="43"/>
      <c r="G7772" s="84"/>
      <c r="H7772" s="31"/>
      <c r="I7772" s="208"/>
      <c r="J7772" s="84"/>
      <c r="K7772" s="31"/>
      <c r="L7772" s="31"/>
      <c r="M7772" s="169"/>
      <c r="N7772" s="148"/>
      <c r="O7772" s="106"/>
      <c r="P7772" s="43"/>
      <c r="Q7772" s="31"/>
      <c r="R7772" s="84"/>
      <c r="S7772" s="31"/>
      <c r="T7772" s="31"/>
      <c r="U7772" s="169"/>
      <c r="V7772" s="150"/>
      <c r="W7772" s="141" t="str" cm="1">
        <f t="array" ref="W7772">IF(SUM(LEN(B7772:V7772))=0,"",IF(OR(OR(ISBLANK(F7772),SUM(LEN(C7772),LEN(D7772))=0),AND(NOT(E7772="Unknown"),ISBLANK(J7772)),AND(NOT(O7772="Unknown"),ISBLANK(R7772))),"Missing Information", INDEX(Table15[Entire Service Line Classification], MATCH(SUMIFS(Table15[Unique ID],Table15[System-Owned Portion],E7772,Table15[If Material Anything Other than "Lead" in Column E,Was Material Ever Previously Lead?],G7772,Table15[Customer-Owned Portion],O7772),Table15[Unique ID],0),0)))</f>
        <v/>
      </c>
      <c r="X7772"/>
    </row>
    <row r="7773" spans="2:24" x14ac:dyDescent="0.25">
      <c r="B7773" s="146"/>
      <c r="C7773" s="31"/>
      <c r="D7773" s="31"/>
      <c r="E7773" s="44"/>
      <c r="F7773" s="43"/>
      <c r="G7773" s="84"/>
      <c r="H7773" s="31"/>
      <c r="I7773" s="208"/>
      <c r="J7773" s="84"/>
      <c r="K7773" s="31"/>
      <c r="L7773" s="31"/>
      <c r="M7773" s="169"/>
      <c r="N7773" s="148"/>
      <c r="O7773" s="106"/>
      <c r="P7773" s="43"/>
      <c r="Q7773" s="31"/>
      <c r="R7773" s="84"/>
      <c r="S7773" s="31"/>
      <c r="T7773" s="31"/>
      <c r="U7773" s="169"/>
      <c r="V7773" s="150"/>
      <c r="W7773" s="141" t="str" cm="1">
        <f t="array" ref="W7773">IF(SUM(LEN(B7773:V7773))=0,"",IF(OR(OR(ISBLANK(F7773),SUM(LEN(C7773),LEN(D7773))=0),AND(NOT(E7773="Unknown"),ISBLANK(J7773)),AND(NOT(O7773="Unknown"),ISBLANK(R7773))),"Missing Information", INDEX(Table15[Entire Service Line Classification], MATCH(SUMIFS(Table15[Unique ID],Table15[System-Owned Portion],E7773,Table15[If Material Anything Other than "Lead" in Column E,Was Material Ever Previously Lead?],G7773,Table15[Customer-Owned Portion],O7773),Table15[Unique ID],0),0)))</f>
        <v/>
      </c>
      <c r="X7773"/>
    </row>
    <row r="7774" spans="2:24" x14ac:dyDescent="0.25">
      <c r="B7774" s="146"/>
      <c r="C7774" s="31"/>
      <c r="D7774" s="31"/>
      <c r="E7774" s="44"/>
      <c r="F7774" s="43"/>
      <c r="G7774" s="84"/>
      <c r="H7774" s="31"/>
      <c r="I7774" s="208"/>
      <c r="J7774" s="84"/>
      <c r="K7774" s="31"/>
      <c r="L7774" s="31"/>
      <c r="M7774" s="169"/>
      <c r="N7774" s="148"/>
      <c r="O7774" s="106"/>
      <c r="P7774" s="43"/>
      <c r="Q7774" s="31"/>
      <c r="R7774" s="84"/>
      <c r="S7774" s="31"/>
      <c r="T7774" s="31"/>
      <c r="U7774" s="169"/>
      <c r="V7774" s="150"/>
      <c r="W7774" s="141" t="str" cm="1">
        <f t="array" ref="W7774">IF(SUM(LEN(B7774:V7774))=0,"",IF(OR(OR(ISBLANK(F7774),SUM(LEN(C7774),LEN(D7774))=0),AND(NOT(E7774="Unknown"),ISBLANK(J7774)),AND(NOT(O7774="Unknown"),ISBLANK(R7774))),"Missing Information", INDEX(Table15[Entire Service Line Classification], MATCH(SUMIFS(Table15[Unique ID],Table15[System-Owned Portion],E7774,Table15[If Material Anything Other than "Lead" in Column E,Was Material Ever Previously Lead?],G7774,Table15[Customer-Owned Portion],O7774),Table15[Unique ID],0),0)))</f>
        <v/>
      </c>
      <c r="X7774"/>
    </row>
    <row r="7775" spans="2:24" x14ac:dyDescent="0.25">
      <c r="B7775" s="146"/>
      <c r="C7775" s="31"/>
      <c r="D7775" s="31"/>
      <c r="E7775" s="44"/>
      <c r="F7775" s="43"/>
      <c r="G7775" s="84"/>
      <c r="H7775" s="31"/>
      <c r="I7775" s="208"/>
      <c r="J7775" s="84"/>
      <c r="K7775" s="31"/>
      <c r="L7775" s="31"/>
      <c r="M7775" s="169"/>
      <c r="N7775" s="148"/>
      <c r="O7775" s="106"/>
      <c r="P7775" s="43"/>
      <c r="Q7775" s="31"/>
      <c r="R7775" s="84"/>
      <c r="S7775" s="31"/>
      <c r="T7775" s="31"/>
      <c r="U7775" s="169"/>
      <c r="V7775" s="150"/>
      <c r="W7775" s="141" t="str" cm="1">
        <f t="array" ref="W7775">IF(SUM(LEN(B7775:V7775))=0,"",IF(OR(OR(ISBLANK(F7775),SUM(LEN(C7775),LEN(D7775))=0),AND(NOT(E7775="Unknown"),ISBLANK(J7775)),AND(NOT(O7775="Unknown"),ISBLANK(R7775))),"Missing Information", INDEX(Table15[Entire Service Line Classification], MATCH(SUMIFS(Table15[Unique ID],Table15[System-Owned Portion],E7775,Table15[If Material Anything Other than "Lead" in Column E,Was Material Ever Previously Lead?],G7775,Table15[Customer-Owned Portion],O7775),Table15[Unique ID],0),0)))</f>
        <v/>
      </c>
      <c r="X7775"/>
    </row>
    <row r="7776" spans="2:24" x14ac:dyDescent="0.25">
      <c r="B7776" s="146"/>
      <c r="C7776" s="31"/>
      <c r="D7776" s="31"/>
      <c r="E7776" s="44"/>
      <c r="F7776" s="43"/>
      <c r="G7776" s="84"/>
      <c r="H7776" s="31"/>
      <c r="I7776" s="208"/>
      <c r="J7776" s="84"/>
      <c r="K7776" s="31"/>
      <c r="L7776" s="31"/>
      <c r="M7776" s="169"/>
      <c r="N7776" s="148"/>
      <c r="O7776" s="106"/>
      <c r="P7776" s="43"/>
      <c r="Q7776" s="31"/>
      <c r="R7776" s="84"/>
      <c r="S7776" s="31"/>
      <c r="T7776" s="31"/>
      <c r="U7776" s="169"/>
      <c r="V7776" s="150"/>
      <c r="W7776" s="141" t="str" cm="1">
        <f t="array" ref="W7776">IF(SUM(LEN(B7776:V7776))=0,"",IF(OR(OR(ISBLANK(F7776),SUM(LEN(C7776),LEN(D7776))=0),AND(NOT(E7776="Unknown"),ISBLANK(J7776)),AND(NOT(O7776="Unknown"),ISBLANK(R7776))),"Missing Information", INDEX(Table15[Entire Service Line Classification], MATCH(SUMIFS(Table15[Unique ID],Table15[System-Owned Portion],E7776,Table15[If Material Anything Other than "Lead" in Column E,Was Material Ever Previously Lead?],G7776,Table15[Customer-Owned Portion],O7776),Table15[Unique ID],0),0)))</f>
        <v/>
      </c>
      <c r="X7776"/>
    </row>
    <row r="7777" spans="2:24" x14ac:dyDescent="0.25">
      <c r="B7777" s="146"/>
      <c r="C7777" s="31"/>
      <c r="D7777" s="31"/>
      <c r="E7777" s="44"/>
      <c r="F7777" s="43"/>
      <c r="G7777" s="84"/>
      <c r="H7777" s="31"/>
      <c r="I7777" s="208"/>
      <c r="J7777" s="84"/>
      <c r="K7777" s="31"/>
      <c r="L7777" s="31"/>
      <c r="M7777" s="169"/>
      <c r="N7777" s="148"/>
      <c r="O7777" s="106"/>
      <c r="P7777" s="43"/>
      <c r="Q7777" s="31"/>
      <c r="R7777" s="84"/>
      <c r="S7777" s="31"/>
      <c r="T7777" s="31"/>
      <c r="U7777" s="169"/>
      <c r="V7777" s="150"/>
      <c r="W7777" s="141" t="str" cm="1">
        <f t="array" ref="W7777">IF(SUM(LEN(B7777:V7777))=0,"",IF(OR(OR(ISBLANK(F7777),SUM(LEN(C7777),LEN(D7777))=0),AND(NOT(E7777="Unknown"),ISBLANK(J7777)),AND(NOT(O7777="Unknown"),ISBLANK(R7777))),"Missing Information", INDEX(Table15[Entire Service Line Classification], MATCH(SUMIFS(Table15[Unique ID],Table15[System-Owned Portion],E7777,Table15[If Material Anything Other than "Lead" in Column E,Was Material Ever Previously Lead?],G7777,Table15[Customer-Owned Portion],O7777),Table15[Unique ID],0),0)))</f>
        <v/>
      </c>
      <c r="X7777"/>
    </row>
    <row r="7778" spans="2:24" x14ac:dyDescent="0.25">
      <c r="B7778" s="146"/>
      <c r="C7778" s="31"/>
      <c r="D7778" s="31"/>
      <c r="E7778" s="44"/>
      <c r="F7778" s="43"/>
      <c r="G7778" s="84"/>
      <c r="H7778" s="31"/>
      <c r="I7778" s="208"/>
      <c r="J7778" s="84"/>
      <c r="K7778" s="31"/>
      <c r="L7778" s="31"/>
      <c r="M7778" s="169"/>
      <c r="N7778" s="148"/>
      <c r="O7778" s="106"/>
      <c r="P7778" s="43"/>
      <c r="Q7778" s="31"/>
      <c r="R7778" s="84"/>
      <c r="S7778" s="31"/>
      <c r="T7778" s="31"/>
      <c r="U7778" s="169"/>
      <c r="V7778" s="150"/>
      <c r="W7778" s="141" t="str" cm="1">
        <f t="array" ref="W7778">IF(SUM(LEN(B7778:V7778))=0,"",IF(OR(OR(ISBLANK(F7778),SUM(LEN(C7778),LEN(D7778))=0),AND(NOT(E7778="Unknown"),ISBLANK(J7778)),AND(NOT(O7778="Unknown"),ISBLANK(R7778))),"Missing Information", INDEX(Table15[Entire Service Line Classification], MATCH(SUMIFS(Table15[Unique ID],Table15[System-Owned Portion],E7778,Table15[If Material Anything Other than "Lead" in Column E,Was Material Ever Previously Lead?],G7778,Table15[Customer-Owned Portion],O7778),Table15[Unique ID],0),0)))</f>
        <v/>
      </c>
      <c r="X7778"/>
    </row>
    <row r="7779" spans="2:24" x14ac:dyDescent="0.25">
      <c r="B7779" s="146"/>
      <c r="C7779" s="31"/>
      <c r="D7779" s="31"/>
      <c r="E7779" s="44"/>
      <c r="F7779" s="43"/>
      <c r="G7779" s="84"/>
      <c r="H7779" s="31"/>
      <c r="I7779" s="208"/>
      <c r="J7779" s="84"/>
      <c r="K7779" s="31"/>
      <c r="L7779" s="31"/>
      <c r="M7779" s="169"/>
      <c r="N7779" s="148"/>
      <c r="O7779" s="106"/>
      <c r="P7779" s="43"/>
      <c r="Q7779" s="31"/>
      <c r="R7779" s="84"/>
      <c r="S7779" s="31"/>
      <c r="T7779" s="31"/>
      <c r="U7779" s="169"/>
      <c r="V7779" s="150"/>
      <c r="W7779" s="141" t="str" cm="1">
        <f t="array" ref="W7779">IF(SUM(LEN(B7779:V7779))=0,"",IF(OR(OR(ISBLANK(F7779),SUM(LEN(C7779),LEN(D7779))=0),AND(NOT(E7779="Unknown"),ISBLANK(J7779)),AND(NOT(O7779="Unknown"),ISBLANK(R7779))),"Missing Information", INDEX(Table15[Entire Service Line Classification], MATCH(SUMIFS(Table15[Unique ID],Table15[System-Owned Portion],E7779,Table15[If Material Anything Other than "Lead" in Column E,Was Material Ever Previously Lead?],G7779,Table15[Customer-Owned Portion],O7779),Table15[Unique ID],0),0)))</f>
        <v/>
      </c>
      <c r="X7779"/>
    </row>
    <row r="7780" spans="2:24" x14ac:dyDescent="0.25">
      <c r="B7780" s="146"/>
      <c r="C7780" s="31"/>
      <c r="D7780" s="31"/>
      <c r="E7780" s="44"/>
      <c r="F7780" s="43"/>
      <c r="G7780" s="84"/>
      <c r="H7780" s="31"/>
      <c r="I7780" s="208"/>
      <c r="J7780" s="84"/>
      <c r="K7780" s="31"/>
      <c r="L7780" s="31"/>
      <c r="M7780" s="169"/>
      <c r="N7780" s="148"/>
      <c r="O7780" s="106"/>
      <c r="P7780" s="43"/>
      <c r="Q7780" s="31"/>
      <c r="R7780" s="84"/>
      <c r="S7780" s="31"/>
      <c r="T7780" s="31"/>
      <c r="U7780" s="169"/>
      <c r="V7780" s="150"/>
      <c r="W7780" s="141" t="str" cm="1">
        <f t="array" ref="W7780">IF(SUM(LEN(B7780:V7780))=0,"",IF(OR(OR(ISBLANK(F7780),SUM(LEN(C7780),LEN(D7780))=0),AND(NOT(E7780="Unknown"),ISBLANK(J7780)),AND(NOT(O7780="Unknown"),ISBLANK(R7780))),"Missing Information", INDEX(Table15[Entire Service Line Classification], MATCH(SUMIFS(Table15[Unique ID],Table15[System-Owned Portion],E7780,Table15[If Material Anything Other than "Lead" in Column E,Was Material Ever Previously Lead?],G7780,Table15[Customer-Owned Portion],O7780),Table15[Unique ID],0),0)))</f>
        <v/>
      </c>
      <c r="X7780"/>
    </row>
    <row r="7781" spans="2:24" x14ac:dyDescent="0.25">
      <c r="B7781" s="146"/>
      <c r="C7781" s="31"/>
      <c r="D7781" s="31"/>
      <c r="E7781" s="44"/>
      <c r="F7781" s="43"/>
      <c r="G7781" s="84"/>
      <c r="H7781" s="31"/>
      <c r="I7781" s="208"/>
      <c r="J7781" s="84"/>
      <c r="K7781" s="31"/>
      <c r="L7781" s="31"/>
      <c r="M7781" s="169"/>
      <c r="N7781" s="148"/>
      <c r="O7781" s="106"/>
      <c r="P7781" s="43"/>
      <c r="Q7781" s="31"/>
      <c r="R7781" s="84"/>
      <c r="S7781" s="31"/>
      <c r="T7781" s="31"/>
      <c r="U7781" s="169"/>
      <c r="V7781" s="150"/>
      <c r="W7781" s="141" t="str" cm="1">
        <f t="array" ref="W7781">IF(SUM(LEN(B7781:V7781))=0,"",IF(OR(OR(ISBLANK(F7781),SUM(LEN(C7781),LEN(D7781))=0),AND(NOT(E7781="Unknown"),ISBLANK(J7781)),AND(NOT(O7781="Unknown"),ISBLANK(R7781))),"Missing Information", INDEX(Table15[Entire Service Line Classification], MATCH(SUMIFS(Table15[Unique ID],Table15[System-Owned Portion],E7781,Table15[If Material Anything Other than "Lead" in Column E,Was Material Ever Previously Lead?],G7781,Table15[Customer-Owned Portion],O7781),Table15[Unique ID],0),0)))</f>
        <v/>
      </c>
      <c r="X7781"/>
    </row>
    <row r="7782" spans="2:24" x14ac:dyDescent="0.25">
      <c r="B7782" s="146"/>
      <c r="C7782" s="31"/>
      <c r="D7782" s="31"/>
      <c r="E7782" s="44"/>
      <c r="F7782" s="43"/>
      <c r="G7782" s="84"/>
      <c r="H7782" s="31"/>
      <c r="I7782" s="208"/>
      <c r="J7782" s="84"/>
      <c r="K7782" s="31"/>
      <c r="L7782" s="31"/>
      <c r="M7782" s="169"/>
      <c r="N7782" s="148"/>
      <c r="O7782" s="106"/>
      <c r="P7782" s="43"/>
      <c r="Q7782" s="31"/>
      <c r="R7782" s="84"/>
      <c r="S7782" s="31"/>
      <c r="T7782" s="31"/>
      <c r="U7782" s="169"/>
      <c r="V7782" s="150"/>
      <c r="W7782" s="141" t="str" cm="1">
        <f t="array" ref="W7782">IF(SUM(LEN(B7782:V7782))=0,"",IF(OR(OR(ISBLANK(F7782),SUM(LEN(C7782),LEN(D7782))=0),AND(NOT(E7782="Unknown"),ISBLANK(J7782)),AND(NOT(O7782="Unknown"),ISBLANK(R7782))),"Missing Information", INDEX(Table15[Entire Service Line Classification], MATCH(SUMIFS(Table15[Unique ID],Table15[System-Owned Portion],E7782,Table15[If Material Anything Other than "Lead" in Column E,Was Material Ever Previously Lead?],G7782,Table15[Customer-Owned Portion],O7782),Table15[Unique ID],0),0)))</f>
        <v/>
      </c>
      <c r="X7782"/>
    </row>
    <row r="7783" spans="2:24" x14ac:dyDescent="0.25">
      <c r="B7783" s="146"/>
      <c r="C7783" s="31"/>
      <c r="D7783" s="31"/>
      <c r="E7783" s="44"/>
      <c r="F7783" s="43"/>
      <c r="G7783" s="84"/>
      <c r="H7783" s="31"/>
      <c r="I7783" s="208"/>
      <c r="J7783" s="84"/>
      <c r="K7783" s="31"/>
      <c r="L7783" s="31"/>
      <c r="M7783" s="169"/>
      <c r="N7783" s="148"/>
      <c r="O7783" s="106"/>
      <c r="P7783" s="43"/>
      <c r="Q7783" s="31"/>
      <c r="R7783" s="84"/>
      <c r="S7783" s="31"/>
      <c r="T7783" s="31"/>
      <c r="U7783" s="169"/>
      <c r="V7783" s="150"/>
      <c r="W7783" s="141" t="str" cm="1">
        <f t="array" ref="W7783">IF(SUM(LEN(B7783:V7783))=0,"",IF(OR(OR(ISBLANK(F7783),SUM(LEN(C7783),LEN(D7783))=0),AND(NOT(E7783="Unknown"),ISBLANK(J7783)),AND(NOT(O7783="Unknown"),ISBLANK(R7783))),"Missing Information", INDEX(Table15[Entire Service Line Classification], MATCH(SUMIFS(Table15[Unique ID],Table15[System-Owned Portion],E7783,Table15[If Material Anything Other than "Lead" in Column E,Was Material Ever Previously Lead?],G7783,Table15[Customer-Owned Portion],O7783),Table15[Unique ID],0),0)))</f>
        <v/>
      </c>
      <c r="X7783"/>
    </row>
    <row r="7784" spans="2:24" x14ac:dyDescent="0.25">
      <c r="B7784" s="146"/>
      <c r="C7784" s="31"/>
      <c r="D7784" s="31"/>
      <c r="E7784" s="44"/>
      <c r="F7784" s="43"/>
      <c r="G7784" s="84"/>
      <c r="H7784" s="31"/>
      <c r="I7784" s="208"/>
      <c r="J7784" s="84"/>
      <c r="K7784" s="31"/>
      <c r="L7784" s="31"/>
      <c r="M7784" s="169"/>
      <c r="N7784" s="148"/>
      <c r="O7784" s="106"/>
      <c r="P7784" s="43"/>
      <c r="Q7784" s="31"/>
      <c r="R7784" s="84"/>
      <c r="S7784" s="31"/>
      <c r="T7784" s="31"/>
      <c r="U7784" s="169"/>
      <c r="V7784" s="150"/>
      <c r="W7784" s="141" t="str" cm="1">
        <f t="array" ref="W7784">IF(SUM(LEN(B7784:V7784))=0,"",IF(OR(OR(ISBLANK(F7784),SUM(LEN(C7784),LEN(D7784))=0),AND(NOT(E7784="Unknown"),ISBLANK(J7784)),AND(NOT(O7784="Unknown"),ISBLANK(R7784))),"Missing Information", INDEX(Table15[Entire Service Line Classification], MATCH(SUMIFS(Table15[Unique ID],Table15[System-Owned Portion],E7784,Table15[If Material Anything Other than "Lead" in Column E,Was Material Ever Previously Lead?],G7784,Table15[Customer-Owned Portion],O7784),Table15[Unique ID],0),0)))</f>
        <v/>
      </c>
      <c r="X7784"/>
    </row>
    <row r="7785" spans="2:24" x14ac:dyDescent="0.25">
      <c r="B7785" s="146"/>
      <c r="C7785" s="31"/>
      <c r="D7785" s="31"/>
      <c r="E7785" s="44"/>
      <c r="F7785" s="43"/>
      <c r="G7785" s="84"/>
      <c r="H7785" s="31"/>
      <c r="I7785" s="208"/>
      <c r="J7785" s="84"/>
      <c r="K7785" s="31"/>
      <c r="L7785" s="31"/>
      <c r="M7785" s="169"/>
      <c r="N7785" s="148"/>
      <c r="O7785" s="106"/>
      <c r="P7785" s="43"/>
      <c r="Q7785" s="31"/>
      <c r="R7785" s="84"/>
      <c r="S7785" s="31"/>
      <c r="T7785" s="31"/>
      <c r="U7785" s="169"/>
      <c r="V7785" s="150"/>
      <c r="W7785" s="141" t="str" cm="1">
        <f t="array" ref="W7785">IF(SUM(LEN(B7785:V7785))=0,"",IF(OR(OR(ISBLANK(F7785),SUM(LEN(C7785),LEN(D7785))=0),AND(NOT(E7785="Unknown"),ISBLANK(J7785)),AND(NOT(O7785="Unknown"),ISBLANK(R7785))),"Missing Information", INDEX(Table15[Entire Service Line Classification], MATCH(SUMIFS(Table15[Unique ID],Table15[System-Owned Portion],E7785,Table15[If Material Anything Other than "Lead" in Column E,Was Material Ever Previously Lead?],G7785,Table15[Customer-Owned Portion],O7785),Table15[Unique ID],0),0)))</f>
        <v/>
      </c>
      <c r="X7785"/>
    </row>
    <row r="7786" spans="2:24" x14ac:dyDescent="0.25">
      <c r="B7786" s="146"/>
      <c r="C7786" s="31"/>
      <c r="D7786" s="31"/>
      <c r="E7786" s="44"/>
      <c r="F7786" s="43"/>
      <c r="G7786" s="84"/>
      <c r="H7786" s="31"/>
      <c r="I7786" s="208"/>
      <c r="J7786" s="84"/>
      <c r="K7786" s="31"/>
      <c r="L7786" s="31"/>
      <c r="M7786" s="169"/>
      <c r="N7786" s="148"/>
      <c r="O7786" s="106"/>
      <c r="P7786" s="43"/>
      <c r="Q7786" s="31"/>
      <c r="R7786" s="84"/>
      <c r="S7786" s="31"/>
      <c r="T7786" s="31"/>
      <c r="U7786" s="169"/>
      <c r="V7786" s="150"/>
      <c r="W7786" s="141" t="str" cm="1">
        <f t="array" ref="W7786">IF(SUM(LEN(B7786:V7786))=0,"",IF(OR(OR(ISBLANK(F7786),SUM(LEN(C7786),LEN(D7786))=0),AND(NOT(E7786="Unknown"),ISBLANK(J7786)),AND(NOT(O7786="Unknown"),ISBLANK(R7786))),"Missing Information", INDEX(Table15[Entire Service Line Classification], MATCH(SUMIFS(Table15[Unique ID],Table15[System-Owned Portion],E7786,Table15[If Material Anything Other than "Lead" in Column E,Was Material Ever Previously Lead?],G7786,Table15[Customer-Owned Portion],O7786),Table15[Unique ID],0),0)))</f>
        <v/>
      </c>
      <c r="X7786"/>
    </row>
    <row r="7787" spans="2:24" x14ac:dyDescent="0.25">
      <c r="B7787" s="146"/>
      <c r="C7787" s="31"/>
      <c r="D7787" s="31"/>
      <c r="E7787" s="44"/>
      <c r="F7787" s="43"/>
      <c r="G7787" s="84"/>
      <c r="H7787" s="31"/>
      <c r="I7787" s="208"/>
      <c r="J7787" s="84"/>
      <c r="K7787" s="31"/>
      <c r="L7787" s="31"/>
      <c r="M7787" s="169"/>
      <c r="N7787" s="148"/>
      <c r="O7787" s="106"/>
      <c r="P7787" s="43"/>
      <c r="Q7787" s="31"/>
      <c r="R7787" s="84"/>
      <c r="S7787" s="31"/>
      <c r="T7787" s="31"/>
      <c r="U7787" s="169"/>
      <c r="V7787" s="150"/>
      <c r="W7787" s="141" t="str" cm="1">
        <f t="array" ref="W7787">IF(SUM(LEN(B7787:V7787))=0,"",IF(OR(OR(ISBLANK(F7787),SUM(LEN(C7787),LEN(D7787))=0),AND(NOT(E7787="Unknown"),ISBLANK(J7787)),AND(NOT(O7787="Unknown"),ISBLANK(R7787))),"Missing Information", INDEX(Table15[Entire Service Line Classification], MATCH(SUMIFS(Table15[Unique ID],Table15[System-Owned Portion],E7787,Table15[If Material Anything Other than "Lead" in Column E,Was Material Ever Previously Lead?],G7787,Table15[Customer-Owned Portion],O7787),Table15[Unique ID],0),0)))</f>
        <v/>
      </c>
      <c r="X7787"/>
    </row>
    <row r="7788" spans="2:24" x14ac:dyDescent="0.25">
      <c r="B7788" s="146"/>
      <c r="C7788" s="31"/>
      <c r="D7788" s="31"/>
      <c r="E7788" s="44"/>
      <c r="F7788" s="43"/>
      <c r="G7788" s="84"/>
      <c r="H7788" s="31"/>
      <c r="I7788" s="208"/>
      <c r="J7788" s="84"/>
      <c r="K7788" s="31"/>
      <c r="L7788" s="31"/>
      <c r="M7788" s="169"/>
      <c r="N7788" s="148"/>
      <c r="O7788" s="106"/>
      <c r="P7788" s="43"/>
      <c r="Q7788" s="31"/>
      <c r="R7788" s="84"/>
      <c r="S7788" s="31"/>
      <c r="T7788" s="31"/>
      <c r="U7788" s="169"/>
      <c r="V7788" s="150"/>
      <c r="W7788" s="141" t="str" cm="1">
        <f t="array" ref="W7788">IF(SUM(LEN(B7788:V7788))=0,"",IF(OR(OR(ISBLANK(F7788),SUM(LEN(C7788),LEN(D7788))=0),AND(NOT(E7788="Unknown"),ISBLANK(J7788)),AND(NOT(O7788="Unknown"),ISBLANK(R7788))),"Missing Information", INDEX(Table15[Entire Service Line Classification], MATCH(SUMIFS(Table15[Unique ID],Table15[System-Owned Portion],E7788,Table15[If Material Anything Other than "Lead" in Column E,Was Material Ever Previously Lead?],G7788,Table15[Customer-Owned Portion],O7788),Table15[Unique ID],0),0)))</f>
        <v/>
      </c>
      <c r="X7788"/>
    </row>
    <row r="7789" spans="2:24" x14ac:dyDescent="0.25">
      <c r="B7789" s="146"/>
      <c r="C7789" s="31"/>
      <c r="D7789" s="31"/>
      <c r="E7789" s="44"/>
      <c r="F7789" s="43"/>
      <c r="G7789" s="84"/>
      <c r="H7789" s="31"/>
      <c r="I7789" s="208"/>
      <c r="J7789" s="84"/>
      <c r="K7789" s="31"/>
      <c r="L7789" s="31"/>
      <c r="M7789" s="169"/>
      <c r="N7789" s="148"/>
      <c r="O7789" s="106"/>
      <c r="P7789" s="43"/>
      <c r="Q7789" s="31"/>
      <c r="R7789" s="84"/>
      <c r="S7789" s="31"/>
      <c r="T7789" s="31"/>
      <c r="U7789" s="169"/>
      <c r="V7789" s="150"/>
      <c r="W7789" s="141" t="str" cm="1">
        <f t="array" ref="W7789">IF(SUM(LEN(B7789:V7789))=0,"",IF(OR(OR(ISBLANK(F7789),SUM(LEN(C7789),LEN(D7789))=0),AND(NOT(E7789="Unknown"),ISBLANK(J7789)),AND(NOT(O7789="Unknown"),ISBLANK(R7789))),"Missing Information", INDEX(Table15[Entire Service Line Classification], MATCH(SUMIFS(Table15[Unique ID],Table15[System-Owned Portion],E7789,Table15[If Material Anything Other than "Lead" in Column E,Was Material Ever Previously Lead?],G7789,Table15[Customer-Owned Portion],O7789),Table15[Unique ID],0),0)))</f>
        <v/>
      </c>
      <c r="X7789"/>
    </row>
    <row r="7790" spans="2:24" x14ac:dyDescent="0.25">
      <c r="B7790" s="146"/>
      <c r="C7790" s="31"/>
      <c r="D7790" s="31"/>
      <c r="E7790" s="44"/>
      <c r="F7790" s="43"/>
      <c r="G7790" s="84"/>
      <c r="H7790" s="31"/>
      <c r="I7790" s="208"/>
      <c r="J7790" s="84"/>
      <c r="K7790" s="31"/>
      <c r="L7790" s="31"/>
      <c r="M7790" s="169"/>
      <c r="N7790" s="148"/>
      <c r="O7790" s="106"/>
      <c r="P7790" s="43"/>
      <c r="Q7790" s="31"/>
      <c r="R7790" s="84"/>
      <c r="S7790" s="31"/>
      <c r="T7790" s="31"/>
      <c r="U7790" s="169"/>
      <c r="V7790" s="150"/>
      <c r="W7790" s="141" t="str" cm="1">
        <f t="array" ref="W7790">IF(SUM(LEN(B7790:V7790))=0,"",IF(OR(OR(ISBLANK(F7790),SUM(LEN(C7790),LEN(D7790))=0),AND(NOT(E7790="Unknown"),ISBLANK(J7790)),AND(NOT(O7790="Unknown"),ISBLANK(R7790))),"Missing Information", INDEX(Table15[Entire Service Line Classification], MATCH(SUMIFS(Table15[Unique ID],Table15[System-Owned Portion],E7790,Table15[If Material Anything Other than "Lead" in Column E,Was Material Ever Previously Lead?],G7790,Table15[Customer-Owned Portion],O7790),Table15[Unique ID],0),0)))</f>
        <v/>
      </c>
      <c r="X7790"/>
    </row>
    <row r="7791" spans="2:24" x14ac:dyDescent="0.25">
      <c r="B7791" s="146"/>
      <c r="C7791" s="31"/>
      <c r="D7791" s="31"/>
      <c r="E7791" s="44"/>
      <c r="F7791" s="43"/>
      <c r="G7791" s="84"/>
      <c r="H7791" s="31"/>
      <c r="I7791" s="208"/>
      <c r="J7791" s="84"/>
      <c r="K7791" s="31"/>
      <c r="L7791" s="31"/>
      <c r="M7791" s="169"/>
      <c r="N7791" s="148"/>
      <c r="O7791" s="106"/>
      <c r="P7791" s="43"/>
      <c r="Q7791" s="31"/>
      <c r="R7791" s="84"/>
      <c r="S7791" s="31"/>
      <c r="T7791" s="31"/>
      <c r="U7791" s="169"/>
      <c r="V7791" s="150"/>
      <c r="W7791" s="141" t="str" cm="1">
        <f t="array" ref="W7791">IF(SUM(LEN(B7791:V7791))=0,"",IF(OR(OR(ISBLANK(F7791),SUM(LEN(C7791),LEN(D7791))=0),AND(NOT(E7791="Unknown"),ISBLANK(J7791)),AND(NOT(O7791="Unknown"),ISBLANK(R7791))),"Missing Information", INDEX(Table15[Entire Service Line Classification], MATCH(SUMIFS(Table15[Unique ID],Table15[System-Owned Portion],E7791,Table15[If Material Anything Other than "Lead" in Column E,Was Material Ever Previously Lead?],G7791,Table15[Customer-Owned Portion],O7791),Table15[Unique ID],0),0)))</f>
        <v/>
      </c>
      <c r="X7791"/>
    </row>
    <row r="7792" spans="2:24" x14ac:dyDescent="0.25">
      <c r="B7792" s="146"/>
      <c r="C7792" s="31"/>
      <c r="D7792" s="31"/>
      <c r="E7792" s="44"/>
      <c r="F7792" s="43"/>
      <c r="G7792" s="84"/>
      <c r="H7792" s="31"/>
      <c r="I7792" s="208"/>
      <c r="J7792" s="84"/>
      <c r="K7792" s="31"/>
      <c r="L7792" s="31"/>
      <c r="M7792" s="169"/>
      <c r="N7792" s="148"/>
      <c r="O7792" s="106"/>
      <c r="P7792" s="43"/>
      <c r="Q7792" s="31"/>
      <c r="R7792" s="84"/>
      <c r="S7792" s="31"/>
      <c r="T7792" s="31"/>
      <c r="U7792" s="169"/>
      <c r="V7792" s="150"/>
      <c r="W7792" s="141" t="str" cm="1">
        <f t="array" ref="W7792">IF(SUM(LEN(B7792:V7792))=0,"",IF(OR(OR(ISBLANK(F7792),SUM(LEN(C7792),LEN(D7792))=0),AND(NOT(E7792="Unknown"),ISBLANK(J7792)),AND(NOT(O7792="Unknown"),ISBLANK(R7792))),"Missing Information", INDEX(Table15[Entire Service Line Classification], MATCH(SUMIFS(Table15[Unique ID],Table15[System-Owned Portion],E7792,Table15[If Material Anything Other than "Lead" in Column E,Was Material Ever Previously Lead?],G7792,Table15[Customer-Owned Portion],O7792),Table15[Unique ID],0),0)))</f>
        <v/>
      </c>
      <c r="X7792"/>
    </row>
    <row r="7793" spans="2:24" x14ac:dyDescent="0.25">
      <c r="B7793" s="146"/>
      <c r="C7793" s="31"/>
      <c r="D7793" s="31"/>
      <c r="E7793" s="44"/>
      <c r="F7793" s="43"/>
      <c r="G7793" s="84"/>
      <c r="H7793" s="31"/>
      <c r="I7793" s="208"/>
      <c r="J7793" s="84"/>
      <c r="K7793" s="31"/>
      <c r="L7793" s="31"/>
      <c r="M7793" s="169"/>
      <c r="N7793" s="148"/>
      <c r="O7793" s="106"/>
      <c r="P7793" s="43"/>
      <c r="Q7793" s="31"/>
      <c r="R7793" s="84"/>
      <c r="S7793" s="31"/>
      <c r="T7793" s="31"/>
      <c r="U7793" s="169"/>
      <c r="V7793" s="150"/>
      <c r="W7793" s="141" t="str" cm="1">
        <f t="array" ref="W7793">IF(SUM(LEN(B7793:V7793))=0,"",IF(OR(OR(ISBLANK(F7793),SUM(LEN(C7793),LEN(D7793))=0),AND(NOT(E7793="Unknown"),ISBLANK(J7793)),AND(NOT(O7793="Unknown"),ISBLANK(R7793))),"Missing Information", INDEX(Table15[Entire Service Line Classification], MATCH(SUMIFS(Table15[Unique ID],Table15[System-Owned Portion],E7793,Table15[If Material Anything Other than "Lead" in Column E,Was Material Ever Previously Lead?],G7793,Table15[Customer-Owned Portion],O7793),Table15[Unique ID],0),0)))</f>
        <v/>
      </c>
      <c r="X7793"/>
    </row>
    <row r="7794" spans="2:24" x14ac:dyDescent="0.25">
      <c r="B7794" s="146"/>
      <c r="C7794" s="31"/>
      <c r="D7794" s="31"/>
      <c r="E7794" s="44"/>
      <c r="F7794" s="43"/>
      <c r="G7794" s="84"/>
      <c r="H7794" s="31"/>
      <c r="I7794" s="208"/>
      <c r="J7794" s="84"/>
      <c r="K7794" s="31"/>
      <c r="L7794" s="31"/>
      <c r="M7794" s="169"/>
      <c r="N7794" s="148"/>
      <c r="O7794" s="106"/>
      <c r="P7794" s="43"/>
      <c r="Q7794" s="31"/>
      <c r="R7794" s="84"/>
      <c r="S7794" s="31"/>
      <c r="T7794" s="31"/>
      <c r="U7794" s="169"/>
      <c r="V7794" s="150"/>
      <c r="W7794" s="141" t="str" cm="1">
        <f t="array" ref="W7794">IF(SUM(LEN(B7794:V7794))=0,"",IF(OR(OR(ISBLANK(F7794),SUM(LEN(C7794),LEN(D7794))=0),AND(NOT(E7794="Unknown"),ISBLANK(J7794)),AND(NOT(O7794="Unknown"),ISBLANK(R7794))),"Missing Information", INDEX(Table15[Entire Service Line Classification], MATCH(SUMIFS(Table15[Unique ID],Table15[System-Owned Portion],E7794,Table15[If Material Anything Other than "Lead" in Column E,Was Material Ever Previously Lead?],G7794,Table15[Customer-Owned Portion],O7794),Table15[Unique ID],0),0)))</f>
        <v/>
      </c>
      <c r="X7794"/>
    </row>
    <row r="7795" spans="2:24" x14ac:dyDescent="0.25">
      <c r="B7795" s="146"/>
      <c r="C7795" s="31"/>
      <c r="D7795" s="31"/>
      <c r="E7795" s="44"/>
      <c r="F7795" s="43"/>
      <c r="G7795" s="84"/>
      <c r="H7795" s="31"/>
      <c r="I7795" s="208"/>
      <c r="J7795" s="84"/>
      <c r="K7795" s="31"/>
      <c r="L7795" s="31"/>
      <c r="M7795" s="169"/>
      <c r="N7795" s="148"/>
      <c r="O7795" s="106"/>
      <c r="P7795" s="43"/>
      <c r="Q7795" s="31"/>
      <c r="R7795" s="84"/>
      <c r="S7795" s="31"/>
      <c r="T7795" s="31"/>
      <c r="U7795" s="169"/>
      <c r="V7795" s="150"/>
      <c r="W7795" s="141" t="str" cm="1">
        <f t="array" ref="W7795">IF(SUM(LEN(B7795:V7795))=0,"",IF(OR(OR(ISBLANK(F7795),SUM(LEN(C7795),LEN(D7795))=0),AND(NOT(E7795="Unknown"),ISBLANK(J7795)),AND(NOT(O7795="Unknown"),ISBLANK(R7795))),"Missing Information", INDEX(Table15[Entire Service Line Classification], MATCH(SUMIFS(Table15[Unique ID],Table15[System-Owned Portion],E7795,Table15[If Material Anything Other than "Lead" in Column E,Was Material Ever Previously Lead?],G7795,Table15[Customer-Owned Portion],O7795),Table15[Unique ID],0),0)))</f>
        <v/>
      </c>
      <c r="X7795"/>
    </row>
    <row r="7796" spans="2:24" x14ac:dyDescent="0.25">
      <c r="B7796" s="146"/>
      <c r="C7796" s="31"/>
      <c r="D7796" s="31"/>
      <c r="E7796" s="44"/>
      <c r="F7796" s="43"/>
      <c r="G7796" s="84"/>
      <c r="H7796" s="31"/>
      <c r="I7796" s="208"/>
      <c r="J7796" s="84"/>
      <c r="K7796" s="31"/>
      <c r="L7796" s="31"/>
      <c r="M7796" s="169"/>
      <c r="N7796" s="148"/>
      <c r="O7796" s="106"/>
      <c r="P7796" s="43"/>
      <c r="Q7796" s="31"/>
      <c r="R7796" s="84"/>
      <c r="S7796" s="31"/>
      <c r="T7796" s="31"/>
      <c r="U7796" s="169"/>
      <c r="V7796" s="150"/>
      <c r="W7796" s="141" t="str" cm="1">
        <f t="array" ref="W7796">IF(SUM(LEN(B7796:V7796))=0,"",IF(OR(OR(ISBLANK(F7796),SUM(LEN(C7796),LEN(D7796))=0),AND(NOT(E7796="Unknown"),ISBLANK(J7796)),AND(NOT(O7796="Unknown"),ISBLANK(R7796))),"Missing Information", INDEX(Table15[Entire Service Line Classification], MATCH(SUMIFS(Table15[Unique ID],Table15[System-Owned Portion],E7796,Table15[If Material Anything Other than "Lead" in Column E,Was Material Ever Previously Lead?],G7796,Table15[Customer-Owned Portion],O7796),Table15[Unique ID],0),0)))</f>
        <v/>
      </c>
      <c r="X7796"/>
    </row>
    <row r="7797" spans="2:24" x14ac:dyDescent="0.25">
      <c r="B7797" s="146"/>
      <c r="C7797" s="31"/>
      <c r="D7797" s="31"/>
      <c r="E7797" s="44"/>
      <c r="F7797" s="43"/>
      <c r="G7797" s="84"/>
      <c r="H7797" s="31"/>
      <c r="I7797" s="208"/>
      <c r="J7797" s="84"/>
      <c r="K7797" s="31"/>
      <c r="L7797" s="31"/>
      <c r="M7797" s="169"/>
      <c r="N7797" s="148"/>
      <c r="O7797" s="106"/>
      <c r="P7797" s="43"/>
      <c r="Q7797" s="31"/>
      <c r="R7797" s="84"/>
      <c r="S7797" s="31"/>
      <c r="T7797" s="31"/>
      <c r="U7797" s="169"/>
      <c r="V7797" s="150"/>
      <c r="W7797" s="141" t="str" cm="1">
        <f t="array" ref="W7797">IF(SUM(LEN(B7797:V7797))=0,"",IF(OR(OR(ISBLANK(F7797),SUM(LEN(C7797),LEN(D7797))=0),AND(NOT(E7797="Unknown"),ISBLANK(J7797)),AND(NOT(O7797="Unknown"),ISBLANK(R7797))),"Missing Information", INDEX(Table15[Entire Service Line Classification], MATCH(SUMIFS(Table15[Unique ID],Table15[System-Owned Portion],E7797,Table15[If Material Anything Other than "Lead" in Column E,Was Material Ever Previously Lead?],G7797,Table15[Customer-Owned Portion],O7797),Table15[Unique ID],0),0)))</f>
        <v/>
      </c>
      <c r="X7797"/>
    </row>
    <row r="7798" spans="2:24" x14ac:dyDescent="0.25">
      <c r="B7798" s="146"/>
      <c r="C7798" s="31"/>
      <c r="D7798" s="31"/>
      <c r="E7798" s="44"/>
      <c r="F7798" s="43"/>
      <c r="G7798" s="84"/>
      <c r="H7798" s="31"/>
      <c r="I7798" s="208"/>
      <c r="J7798" s="84"/>
      <c r="K7798" s="31"/>
      <c r="L7798" s="31"/>
      <c r="M7798" s="169"/>
      <c r="N7798" s="148"/>
      <c r="O7798" s="106"/>
      <c r="P7798" s="43"/>
      <c r="Q7798" s="31"/>
      <c r="R7798" s="84"/>
      <c r="S7798" s="31"/>
      <c r="T7798" s="31"/>
      <c r="U7798" s="169"/>
      <c r="V7798" s="150"/>
      <c r="W7798" s="141" t="str" cm="1">
        <f t="array" ref="W7798">IF(SUM(LEN(B7798:V7798))=0,"",IF(OR(OR(ISBLANK(F7798),SUM(LEN(C7798),LEN(D7798))=0),AND(NOT(E7798="Unknown"),ISBLANK(J7798)),AND(NOT(O7798="Unknown"),ISBLANK(R7798))),"Missing Information", INDEX(Table15[Entire Service Line Classification], MATCH(SUMIFS(Table15[Unique ID],Table15[System-Owned Portion],E7798,Table15[If Material Anything Other than "Lead" in Column E,Was Material Ever Previously Lead?],G7798,Table15[Customer-Owned Portion],O7798),Table15[Unique ID],0),0)))</f>
        <v/>
      </c>
      <c r="X7798"/>
    </row>
    <row r="7799" spans="2:24" x14ac:dyDescent="0.25">
      <c r="B7799" s="146"/>
      <c r="C7799" s="31"/>
      <c r="D7799" s="31"/>
      <c r="E7799" s="44"/>
      <c r="F7799" s="43"/>
      <c r="G7799" s="84"/>
      <c r="H7799" s="31"/>
      <c r="I7799" s="208"/>
      <c r="J7799" s="84"/>
      <c r="K7799" s="31"/>
      <c r="L7799" s="31"/>
      <c r="M7799" s="169"/>
      <c r="N7799" s="148"/>
      <c r="O7799" s="106"/>
      <c r="P7799" s="43"/>
      <c r="Q7799" s="31"/>
      <c r="R7799" s="84"/>
      <c r="S7799" s="31"/>
      <c r="T7799" s="31"/>
      <c r="U7799" s="169"/>
      <c r="V7799" s="150"/>
      <c r="W7799" s="141" t="str" cm="1">
        <f t="array" ref="W7799">IF(SUM(LEN(B7799:V7799))=0,"",IF(OR(OR(ISBLANK(F7799),SUM(LEN(C7799),LEN(D7799))=0),AND(NOT(E7799="Unknown"),ISBLANK(J7799)),AND(NOT(O7799="Unknown"),ISBLANK(R7799))),"Missing Information", INDEX(Table15[Entire Service Line Classification], MATCH(SUMIFS(Table15[Unique ID],Table15[System-Owned Portion],E7799,Table15[If Material Anything Other than "Lead" in Column E,Was Material Ever Previously Lead?],G7799,Table15[Customer-Owned Portion],O7799),Table15[Unique ID],0),0)))</f>
        <v/>
      </c>
      <c r="X7799"/>
    </row>
    <row r="7800" spans="2:24" x14ac:dyDescent="0.25">
      <c r="B7800" s="146"/>
      <c r="C7800" s="31"/>
      <c r="D7800" s="31"/>
      <c r="E7800" s="44"/>
      <c r="F7800" s="43"/>
      <c r="G7800" s="84"/>
      <c r="H7800" s="31"/>
      <c r="I7800" s="208"/>
      <c r="J7800" s="84"/>
      <c r="K7800" s="31"/>
      <c r="L7800" s="31"/>
      <c r="M7800" s="169"/>
      <c r="N7800" s="148"/>
      <c r="O7800" s="106"/>
      <c r="P7800" s="43"/>
      <c r="Q7800" s="31"/>
      <c r="R7800" s="84"/>
      <c r="S7800" s="31"/>
      <c r="T7800" s="31"/>
      <c r="U7800" s="169"/>
      <c r="V7800" s="150"/>
      <c r="W7800" s="141" t="str" cm="1">
        <f t="array" ref="W7800">IF(SUM(LEN(B7800:V7800))=0,"",IF(OR(OR(ISBLANK(F7800),SUM(LEN(C7800),LEN(D7800))=0),AND(NOT(E7800="Unknown"),ISBLANK(J7800)),AND(NOT(O7800="Unknown"),ISBLANK(R7800))),"Missing Information", INDEX(Table15[Entire Service Line Classification], MATCH(SUMIFS(Table15[Unique ID],Table15[System-Owned Portion],E7800,Table15[If Material Anything Other than "Lead" in Column E,Was Material Ever Previously Lead?],G7800,Table15[Customer-Owned Portion],O7800),Table15[Unique ID],0),0)))</f>
        <v/>
      </c>
      <c r="X7800"/>
    </row>
    <row r="7801" spans="2:24" x14ac:dyDescent="0.25">
      <c r="B7801" s="146"/>
      <c r="C7801" s="31"/>
      <c r="D7801" s="31"/>
      <c r="E7801" s="44"/>
      <c r="F7801" s="43"/>
      <c r="G7801" s="84"/>
      <c r="H7801" s="31"/>
      <c r="I7801" s="208"/>
      <c r="J7801" s="84"/>
      <c r="K7801" s="31"/>
      <c r="L7801" s="31"/>
      <c r="M7801" s="169"/>
      <c r="N7801" s="148"/>
      <c r="O7801" s="106"/>
      <c r="P7801" s="43"/>
      <c r="Q7801" s="31"/>
      <c r="R7801" s="84"/>
      <c r="S7801" s="31"/>
      <c r="T7801" s="31"/>
      <c r="U7801" s="169"/>
      <c r="V7801" s="150"/>
      <c r="W7801" s="141" t="str" cm="1">
        <f t="array" ref="W7801">IF(SUM(LEN(B7801:V7801))=0,"",IF(OR(OR(ISBLANK(F7801),SUM(LEN(C7801),LEN(D7801))=0),AND(NOT(E7801="Unknown"),ISBLANK(J7801)),AND(NOT(O7801="Unknown"),ISBLANK(R7801))),"Missing Information", INDEX(Table15[Entire Service Line Classification], MATCH(SUMIFS(Table15[Unique ID],Table15[System-Owned Portion],E7801,Table15[If Material Anything Other than "Lead" in Column E,Was Material Ever Previously Lead?],G7801,Table15[Customer-Owned Portion],O7801),Table15[Unique ID],0),0)))</f>
        <v/>
      </c>
      <c r="X7801"/>
    </row>
    <row r="7802" spans="2:24" x14ac:dyDescent="0.25">
      <c r="B7802" s="146"/>
      <c r="C7802" s="31"/>
      <c r="D7802" s="31"/>
      <c r="E7802" s="44"/>
      <c r="F7802" s="43"/>
      <c r="G7802" s="84"/>
      <c r="H7802" s="31"/>
      <c r="I7802" s="208"/>
      <c r="J7802" s="84"/>
      <c r="K7802" s="31"/>
      <c r="L7802" s="31"/>
      <c r="M7802" s="169"/>
      <c r="N7802" s="148"/>
      <c r="O7802" s="106"/>
      <c r="P7802" s="43"/>
      <c r="Q7802" s="31"/>
      <c r="R7802" s="84"/>
      <c r="S7802" s="31"/>
      <c r="T7802" s="31"/>
      <c r="U7802" s="169"/>
      <c r="V7802" s="150"/>
      <c r="W7802" s="141" t="str" cm="1">
        <f t="array" ref="W7802">IF(SUM(LEN(B7802:V7802))=0,"",IF(OR(OR(ISBLANK(F7802),SUM(LEN(C7802),LEN(D7802))=0),AND(NOT(E7802="Unknown"),ISBLANK(J7802)),AND(NOT(O7802="Unknown"),ISBLANK(R7802))),"Missing Information", INDEX(Table15[Entire Service Line Classification], MATCH(SUMIFS(Table15[Unique ID],Table15[System-Owned Portion],E7802,Table15[If Material Anything Other than "Lead" in Column E,Was Material Ever Previously Lead?],G7802,Table15[Customer-Owned Portion],O7802),Table15[Unique ID],0),0)))</f>
        <v/>
      </c>
      <c r="X7802"/>
    </row>
    <row r="7803" spans="2:24" x14ac:dyDescent="0.25">
      <c r="B7803" s="146"/>
      <c r="C7803" s="31"/>
      <c r="D7803" s="31"/>
      <c r="E7803" s="44"/>
      <c r="F7803" s="43"/>
      <c r="G7803" s="84"/>
      <c r="H7803" s="31"/>
      <c r="I7803" s="208"/>
      <c r="J7803" s="84"/>
      <c r="K7803" s="31"/>
      <c r="L7803" s="31"/>
      <c r="M7803" s="169"/>
      <c r="N7803" s="148"/>
      <c r="O7803" s="106"/>
      <c r="P7803" s="43"/>
      <c r="Q7803" s="31"/>
      <c r="R7803" s="84"/>
      <c r="S7803" s="31"/>
      <c r="T7803" s="31"/>
      <c r="U7803" s="169"/>
      <c r="V7803" s="150"/>
      <c r="W7803" s="141" t="str" cm="1">
        <f t="array" ref="W7803">IF(SUM(LEN(B7803:V7803))=0,"",IF(OR(OR(ISBLANK(F7803),SUM(LEN(C7803),LEN(D7803))=0),AND(NOT(E7803="Unknown"),ISBLANK(J7803)),AND(NOT(O7803="Unknown"),ISBLANK(R7803))),"Missing Information", INDEX(Table15[Entire Service Line Classification], MATCH(SUMIFS(Table15[Unique ID],Table15[System-Owned Portion],E7803,Table15[If Material Anything Other than "Lead" in Column E,Was Material Ever Previously Lead?],G7803,Table15[Customer-Owned Portion],O7803),Table15[Unique ID],0),0)))</f>
        <v/>
      </c>
      <c r="X7803"/>
    </row>
    <row r="7804" spans="2:24" x14ac:dyDescent="0.25">
      <c r="B7804" s="146"/>
      <c r="C7804" s="31"/>
      <c r="D7804" s="31"/>
      <c r="E7804" s="44"/>
      <c r="F7804" s="43"/>
      <c r="G7804" s="84"/>
      <c r="H7804" s="31"/>
      <c r="I7804" s="208"/>
      <c r="J7804" s="84"/>
      <c r="K7804" s="31"/>
      <c r="L7804" s="31"/>
      <c r="M7804" s="169"/>
      <c r="N7804" s="148"/>
      <c r="O7804" s="106"/>
      <c r="P7804" s="43"/>
      <c r="Q7804" s="31"/>
      <c r="R7804" s="84"/>
      <c r="S7804" s="31"/>
      <c r="T7804" s="31"/>
      <c r="U7804" s="169"/>
      <c r="V7804" s="150"/>
      <c r="W7804" s="141" t="str" cm="1">
        <f t="array" ref="W7804">IF(SUM(LEN(B7804:V7804))=0,"",IF(OR(OR(ISBLANK(F7804),SUM(LEN(C7804),LEN(D7804))=0),AND(NOT(E7804="Unknown"),ISBLANK(J7804)),AND(NOT(O7804="Unknown"),ISBLANK(R7804))),"Missing Information", INDEX(Table15[Entire Service Line Classification], MATCH(SUMIFS(Table15[Unique ID],Table15[System-Owned Portion],E7804,Table15[If Material Anything Other than "Lead" in Column E,Was Material Ever Previously Lead?],G7804,Table15[Customer-Owned Portion],O7804),Table15[Unique ID],0),0)))</f>
        <v/>
      </c>
      <c r="X7804"/>
    </row>
    <row r="7805" spans="2:24" x14ac:dyDescent="0.25">
      <c r="B7805" s="146"/>
      <c r="C7805" s="31"/>
      <c r="D7805" s="31"/>
      <c r="E7805" s="44"/>
      <c r="F7805" s="43"/>
      <c r="G7805" s="84"/>
      <c r="H7805" s="31"/>
      <c r="I7805" s="208"/>
      <c r="J7805" s="84"/>
      <c r="K7805" s="31"/>
      <c r="L7805" s="31"/>
      <c r="M7805" s="169"/>
      <c r="N7805" s="148"/>
      <c r="O7805" s="106"/>
      <c r="P7805" s="43"/>
      <c r="Q7805" s="31"/>
      <c r="R7805" s="84"/>
      <c r="S7805" s="31"/>
      <c r="T7805" s="31"/>
      <c r="U7805" s="169"/>
      <c r="V7805" s="150"/>
      <c r="W7805" s="141" t="str" cm="1">
        <f t="array" ref="W7805">IF(SUM(LEN(B7805:V7805))=0,"",IF(OR(OR(ISBLANK(F7805),SUM(LEN(C7805),LEN(D7805))=0),AND(NOT(E7805="Unknown"),ISBLANK(J7805)),AND(NOT(O7805="Unknown"),ISBLANK(R7805))),"Missing Information", INDEX(Table15[Entire Service Line Classification], MATCH(SUMIFS(Table15[Unique ID],Table15[System-Owned Portion],E7805,Table15[If Material Anything Other than "Lead" in Column E,Was Material Ever Previously Lead?],G7805,Table15[Customer-Owned Portion],O7805),Table15[Unique ID],0),0)))</f>
        <v/>
      </c>
      <c r="X7805"/>
    </row>
    <row r="7806" spans="2:24" x14ac:dyDescent="0.25">
      <c r="B7806" s="146"/>
      <c r="C7806" s="31"/>
      <c r="D7806" s="31"/>
      <c r="E7806" s="44"/>
      <c r="F7806" s="43"/>
      <c r="G7806" s="84"/>
      <c r="H7806" s="31"/>
      <c r="I7806" s="208"/>
      <c r="J7806" s="84"/>
      <c r="K7806" s="31"/>
      <c r="L7806" s="31"/>
      <c r="M7806" s="169"/>
      <c r="N7806" s="148"/>
      <c r="O7806" s="106"/>
      <c r="P7806" s="43"/>
      <c r="Q7806" s="31"/>
      <c r="R7806" s="84"/>
      <c r="S7806" s="31"/>
      <c r="T7806" s="31"/>
      <c r="U7806" s="169"/>
      <c r="V7806" s="150"/>
      <c r="W7806" s="141" t="str" cm="1">
        <f t="array" ref="W7806">IF(SUM(LEN(B7806:V7806))=0,"",IF(OR(OR(ISBLANK(F7806),SUM(LEN(C7806),LEN(D7806))=0),AND(NOT(E7806="Unknown"),ISBLANK(J7806)),AND(NOT(O7806="Unknown"),ISBLANK(R7806))),"Missing Information", INDEX(Table15[Entire Service Line Classification], MATCH(SUMIFS(Table15[Unique ID],Table15[System-Owned Portion],E7806,Table15[If Material Anything Other than "Lead" in Column E,Was Material Ever Previously Lead?],G7806,Table15[Customer-Owned Portion],O7806),Table15[Unique ID],0),0)))</f>
        <v/>
      </c>
      <c r="X7806"/>
    </row>
    <row r="7807" spans="2:24" x14ac:dyDescent="0.25">
      <c r="B7807" s="146"/>
      <c r="C7807" s="31"/>
      <c r="D7807" s="31"/>
      <c r="E7807" s="44"/>
      <c r="F7807" s="43"/>
      <c r="G7807" s="84"/>
      <c r="H7807" s="31"/>
      <c r="I7807" s="208"/>
      <c r="J7807" s="84"/>
      <c r="K7807" s="31"/>
      <c r="L7807" s="31"/>
      <c r="M7807" s="169"/>
      <c r="N7807" s="148"/>
      <c r="O7807" s="106"/>
      <c r="P7807" s="43"/>
      <c r="Q7807" s="31"/>
      <c r="R7807" s="84"/>
      <c r="S7807" s="31"/>
      <c r="T7807" s="31"/>
      <c r="U7807" s="169"/>
      <c r="V7807" s="150"/>
      <c r="W7807" s="141" t="str" cm="1">
        <f t="array" ref="W7807">IF(SUM(LEN(B7807:V7807))=0,"",IF(OR(OR(ISBLANK(F7807),SUM(LEN(C7807),LEN(D7807))=0),AND(NOT(E7807="Unknown"),ISBLANK(J7807)),AND(NOT(O7807="Unknown"),ISBLANK(R7807))),"Missing Information", INDEX(Table15[Entire Service Line Classification], MATCH(SUMIFS(Table15[Unique ID],Table15[System-Owned Portion],E7807,Table15[If Material Anything Other than "Lead" in Column E,Was Material Ever Previously Lead?],G7807,Table15[Customer-Owned Portion],O7807),Table15[Unique ID],0),0)))</f>
        <v/>
      </c>
      <c r="X7807"/>
    </row>
    <row r="7808" spans="2:24" x14ac:dyDescent="0.25">
      <c r="B7808" s="146"/>
      <c r="C7808" s="31"/>
      <c r="D7808" s="31"/>
      <c r="E7808" s="44"/>
      <c r="F7808" s="43"/>
      <c r="G7808" s="84"/>
      <c r="H7808" s="31"/>
      <c r="I7808" s="208"/>
      <c r="J7808" s="84"/>
      <c r="K7808" s="31"/>
      <c r="L7808" s="31"/>
      <c r="M7808" s="169"/>
      <c r="N7808" s="148"/>
      <c r="O7808" s="106"/>
      <c r="P7808" s="43"/>
      <c r="Q7808" s="31"/>
      <c r="R7808" s="84"/>
      <c r="S7808" s="31"/>
      <c r="T7808" s="31"/>
      <c r="U7808" s="169"/>
      <c r="V7808" s="150"/>
      <c r="W7808" s="141" t="str" cm="1">
        <f t="array" ref="W7808">IF(SUM(LEN(B7808:V7808))=0,"",IF(OR(OR(ISBLANK(F7808),SUM(LEN(C7808),LEN(D7808))=0),AND(NOT(E7808="Unknown"),ISBLANK(J7808)),AND(NOT(O7808="Unknown"),ISBLANK(R7808))),"Missing Information", INDEX(Table15[Entire Service Line Classification], MATCH(SUMIFS(Table15[Unique ID],Table15[System-Owned Portion],E7808,Table15[If Material Anything Other than "Lead" in Column E,Was Material Ever Previously Lead?],G7808,Table15[Customer-Owned Portion],O7808),Table15[Unique ID],0),0)))</f>
        <v/>
      </c>
      <c r="X7808"/>
    </row>
    <row r="7809" spans="2:24" x14ac:dyDescent="0.25">
      <c r="B7809" s="146"/>
      <c r="C7809" s="31"/>
      <c r="D7809" s="31"/>
      <c r="E7809" s="44"/>
      <c r="F7809" s="43"/>
      <c r="G7809" s="84"/>
      <c r="H7809" s="31"/>
      <c r="I7809" s="208"/>
      <c r="J7809" s="84"/>
      <c r="K7809" s="31"/>
      <c r="L7809" s="31"/>
      <c r="M7809" s="169"/>
      <c r="N7809" s="148"/>
      <c r="O7809" s="106"/>
      <c r="P7809" s="43"/>
      <c r="Q7809" s="31"/>
      <c r="R7809" s="84"/>
      <c r="S7809" s="31"/>
      <c r="T7809" s="31"/>
      <c r="U7809" s="169"/>
      <c r="V7809" s="150"/>
      <c r="W7809" s="141" t="str" cm="1">
        <f t="array" ref="W7809">IF(SUM(LEN(B7809:V7809))=0,"",IF(OR(OR(ISBLANK(F7809),SUM(LEN(C7809),LEN(D7809))=0),AND(NOT(E7809="Unknown"),ISBLANK(J7809)),AND(NOT(O7809="Unknown"),ISBLANK(R7809))),"Missing Information", INDEX(Table15[Entire Service Line Classification], MATCH(SUMIFS(Table15[Unique ID],Table15[System-Owned Portion],E7809,Table15[If Material Anything Other than "Lead" in Column E,Was Material Ever Previously Lead?],G7809,Table15[Customer-Owned Portion],O7809),Table15[Unique ID],0),0)))</f>
        <v/>
      </c>
      <c r="X7809"/>
    </row>
    <row r="7810" spans="2:24" x14ac:dyDescent="0.25">
      <c r="B7810" s="146"/>
      <c r="C7810" s="31"/>
      <c r="D7810" s="31"/>
      <c r="E7810" s="44"/>
      <c r="F7810" s="43"/>
      <c r="G7810" s="84"/>
      <c r="H7810" s="31"/>
      <c r="I7810" s="208"/>
      <c r="J7810" s="84"/>
      <c r="K7810" s="31"/>
      <c r="L7810" s="31"/>
      <c r="M7810" s="169"/>
      <c r="N7810" s="148"/>
      <c r="O7810" s="106"/>
      <c r="P7810" s="43"/>
      <c r="Q7810" s="31"/>
      <c r="R7810" s="84"/>
      <c r="S7810" s="31"/>
      <c r="T7810" s="31"/>
      <c r="U7810" s="169"/>
      <c r="V7810" s="150"/>
      <c r="W7810" s="141" t="str" cm="1">
        <f t="array" ref="W7810">IF(SUM(LEN(B7810:V7810))=0,"",IF(OR(OR(ISBLANK(F7810),SUM(LEN(C7810),LEN(D7810))=0),AND(NOT(E7810="Unknown"),ISBLANK(J7810)),AND(NOT(O7810="Unknown"),ISBLANK(R7810))),"Missing Information", INDEX(Table15[Entire Service Line Classification], MATCH(SUMIFS(Table15[Unique ID],Table15[System-Owned Portion],E7810,Table15[If Material Anything Other than "Lead" in Column E,Was Material Ever Previously Lead?],G7810,Table15[Customer-Owned Portion],O7810),Table15[Unique ID],0),0)))</f>
        <v/>
      </c>
      <c r="X7810"/>
    </row>
    <row r="7811" spans="2:24" x14ac:dyDescent="0.25">
      <c r="B7811" s="146"/>
      <c r="C7811" s="31"/>
      <c r="D7811" s="31"/>
      <c r="E7811" s="44"/>
      <c r="F7811" s="43"/>
      <c r="G7811" s="84"/>
      <c r="H7811" s="31"/>
      <c r="I7811" s="208"/>
      <c r="J7811" s="84"/>
      <c r="K7811" s="31"/>
      <c r="L7811" s="31"/>
      <c r="M7811" s="169"/>
      <c r="N7811" s="148"/>
      <c r="O7811" s="106"/>
      <c r="P7811" s="43"/>
      <c r="Q7811" s="31"/>
      <c r="R7811" s="84"/>
      <c r="S7811" s="31"/>
      <c r="T7811" s="31"/>
      <c r="U7811" s="169"/>
      <c r="V7811" s="150"/>
      <c r="W7811" s="141" t="str" cm="1">
        <f t="array" ref="W7811">IF(SUM(LEN(B7811:V7811))=0,"",IF(OR(OR(ISBLANK(F7811),SUM(LEN(C7811),LEN(D7811))=0),AND(NOT(E7811="Unknown"),ISBLANK(J7811)),AND(NOT(O7811="Unknown"),ISBLANK(R7811))),"Missing Information", INDEX(Table15[Entire Service Line Classification], MATCH(SUMIFS(Table15[Unique ID],Table15[System-Owned Portion],E7811,Table15[If Material Anything Other than "Lead" in Column E,Was Material Ever Previously Lead?],G7811,Table15[Customer-Owned Portion],O7811),Table15[Unique ID],0),0)))</f>
        <v/>
      </c>
      <c r="X7811"/>
    </row>
    <row r="7812" spans="2:24" x14ac:dyDescent="0.25">
      <c r="B7812" s="146"/>
      <c r="C7812" s="31"/>
      <c r="D7812" s="31"/>
      <c r="E7812" s="44"/>
      <c r="F7812" s="43"/>
      <c r="G7812" s="84"/>
      <c r="H7812" s="31"/>
      <c r="I7812" s="208"/>
      <c r="J7812" s="84"/>
      <c r="K7812" s="31"/>
      <c r="L7812" s="31"/>
      <c r="M7812" s="169"/>
      <c r="N7812" s="148"/>
      <c r="O7812" s="106"/>
      <c r="P7812" s="43"/>
      <c r="Q7812" s="31"/>
      <c r="R7812" s="84"/>
      <c r="S7812" s="31"/>
      <c r="T7812" s="31"/>
      <c r="U7812" s="169"/>
      <c r="V7812" s="150"/>
      <c r="W7812" s="141" t="str" cm="1">
        <f t="array" ref="W7812">IF(SUM(LEN(B7812:V7812))=0,"",IF(OR(OR(ISBLANK(F7812),SUM(LEN(C7812),LEN(D7812))=0),AND(NOT(E7812="Unknown"),ISBLANK(J7812)),AND(NOT(O7812="Unknown"),ISBLANK(R7812))),"Missing Information", INDEX(Table15[Entire Service Line Classification], MATCH(SUMIFS(Table15[Unique ID],Table15[System-Owned Portion],E7812,Table15[If Material Anything Other than "Lead" in Column E,Was Material Ever Previously Lead?],G7812,Table15[Customer-Owned Portion],O7812),Table15[Unique ID],0),0)))</f>
        <v/>
      </c>
      <c r="X7812"/>
    </row>
    <row r="7813" spans="2:24" x14ac:dyDescent="0.25">
      <c r="B7813" s="146"/>
      <c r="C7813" s="31"/>
      <c r="D7813" s="31"/>
      <c r="E7813" s="44"/>
      <c r="F7813" s="43"/>
      <c r="G7813" s="84"/>
      <c r="H7813" s="31"/>
      <c r="I7813" s="208"/>
      <c r="J7813" s="84"/>
      <c r="K7813" s="31"/>
      <c r="L7813" s="31"/>
      <c r="M7813" s="169"/>
      <c r="N7813" s="148"/>
      <c r="O7813" s="106"/>
      <c r="P7813" s="43"/>
      <c r="Q7813" s="31"/>
      <c r="R7813" s="84"/>
      <c r="S7813" s="31"/>
      <c r="T7813" s="31"/>
      <c r="U7813" s="169"/>
      <c r="V7813" s="150"/>
      <c r="W7813" s="141" t="str" cm="1">
        <f t="array" ref="W7813">IF(SUM(LEN(B7813:V7813))=0,"",IF(OR(OR(ISBLANK(F7813),SUM(LEN(C7813),LEN(D7813))=0),AND(NOT(E7813="Unknown"),ISBLANK(J7813)),AND(NOT(O7813="Unknown"),ISBLANK(R7813))),"Missing Information", INDEX(Table15[Entire Service Line Classification], MATCH(SUMIFS(Table15[Unique ID],Table15[System-Owned Portion],E7813,Table15[If Material Anything Other than "Lead" in Column E,Was Material Ever Previously Lead?],G7813,Table15[Customer-Owned Portion],O7813),Table15[Unique ID],0),0)))</f>
        <v/>
      </c>
      <c r="X7813"/>
    </row>
    <row r="7814" spans="2:24" x14ac:dyDescent="0.25">
      <c r="B7814" s="146"/>
      <c r="C7814" s="31"/>
      <c r="D7814" s="31"/>
      <c r="E7814" s="44"/>
      <c r="F7814" s="43"/>
      <c r="G7814" s="84"/>
      <c r="H7814" s="31"/>
      <c r="I7814" s="208"/>
      <c r="J7814" s="84"/>
      <c r="K7814" s="31"/>
      <c r="L7814" s="31"/>
      <c r="M7814" s="169"/>
      <c r="N7814" s="148"/>
      <c r="O7814" s="106"/>
      <c r="P7814" s="43"/>
      <c r="Q7814" s="31"/>
      <c r="R7814" s="84"/>
      <c r="S7814" s="31"/>
      <c r="T7814" s="31"/>
      <c r="U7814" s="169"/>
      <c r="V7814" s="150"/>
      <c r="W7814" s="141" t="str" cm="1">
        <f t="array" ref="W7814">IF(SUM(LEN(B7814:V7814))=0,"",IF(OR(OR(ISBLANK(F7814),SUM(LEN(C7814),LEN(D7814))=0),AND(NOT(E7814="Unknown"),ISBLANK(J7814)),AND(NOT(O7814="Unknown"),ISBLANK(R7814))),"Missing Information", INDEX(Table15[Entire Service Line Classification], MATCH(SUMIFS(Table15[Unique ID],Table15[System-Owned Portion],E7814,Table15[If Material Anything Other than "Lead" in Column E,Was Material Ever Previously Lead?],G7814,Table15[Customer-Owned Portion],O7814),Table15[Unique ID],0),0)))</f>
        <v/>
      </c>
      <c r="X7814"/>
    </row>
    <row r="7815" spans="2:24" x14ac:dyDescent="0.25">
      <c r="B7815" s="146"/>
      <c r="C7815" s="31"/>
      <c r="D7815" s="31"/>
      <c r="E7815" s="44"/>
      <c r="F7815" s="43"/>
      <c r="G7815" s="84"/>
      <c r="H7815" s="31"/>
      <c r="I7815" s="208"/>
      <c r="J7815" s="84"/>
      <c r="K7815" s="31"/>
      <c r="L7815" s="31"/>
      <c r="M7815" s="169"/>
      <c r="N7815" s="148"/>
      <c r="O7815" s="106"/>
      <c r="P7815" s="43"/>
      <c r="Q7815" s="31"/>
      <c r="R7815" s="84"/>
      <c r="S7815" s="31"/>
      <c r="T7815" s="31"/>
      <c r="U7815" s="169"/>
      <c r="V7815" s="150"/>
      <c r="W7815" s="141" t="str" cm="1">
        <f t="array" ref="W7815">IF(SUM(LEN(B7815:V7815))=0,"",IF(OR(OR(ISBLANK(F7815),SUM(LEN(C7815),LEN(D7815))=0),AND(NOT(E7815="Unknown"),ISBLANK(J7815)),AND(NOT(O7815="Unknown"),ISBLANK(R7815))),"Missing Information", INDEX(Table15[Entire Service Line Classification], MATCH(SUMIFS(Table15[Unique ID],Table15[System-Owned Portion],E7815,Table15[If Material Anything Other than "Lead" in Column E,Was Material Ever Previously Lead?],G7815,Table15[Customer-Owned Portion],O7815),Table15[Unique ID],0),0)))</f>
        <v/>
      </c>
      <c r="X7815"/>
    </row>
    <row r="7816" spans="2:24" x14ac:dyDescent="0.25">
      <c r="B7816" s="146"/>
      <c r="C7816" s="31"/>
      <c r="D7816" s="31"/>
      <c r="E7816" s="44"/>
      <c r="F7816" s="43"/>
      <c r="G7816" s="84"/>
      <c r="H7816" s="31"/>
      <c r="I7816" s="208"/>
      <c r="J7816" s="84"/>
      <c r="K7816" s="31"/>
      <c r="L7816" s="31"/>
      <c r="M7816" s="169"/>
      <c r="N7816" s="148"/>
      <c r="O7816" s="106"/>
      <c r="P7816" s="43"/>
      <c r="Q7816" s="31"/>
      <c r="R7816" s="84"/>
      <c r="S7816" s="31"/>
      <c r="T7816" s="31"/>
      <c r="U7816" s="169"/>
      <c r="V7816" s="150"/>
      <c r="W7816" s="141" t="str" cm="1">
        <f t="array" ref="W7816">IF(SUM(LEN(B7816:V7816))=0,"",IF(OR(OR(ISBLANK(F7816),SUM(LEN(C7816),LEN(D7816))=0),AND(NOT(E7816="Unknown"),ISBLANK(J7816)),AND(NOT(O7816="Unknown"),ISBLANK(R7816))),"Missing Information", INDEX(Table15[Entire Service Line Classification], MATCH(SUMIFS(Table15[Unique ID],Table15[System-Owned Portion],E7816,Table15[If Material Anything Other than "Lead" in Column E,Was Material Ever Previously Lead?],G7816,Table15[Customer-Owned Portion],O7816),Table15[Unique ID],0),0)))</f>
        <v/>
      </c>
      <c r="X7816"/>
    </row>
    <row r="7817" spans="2:24" x14ac:dyDescent="0.25">
      <c r="B7817" s="146"/>
      <c r="C7817" s="31"/>
      <c r="D7817" s="31"/>
      <c r="E7817" s="44"/>
      <c r="F7817" s="43"/>
      <c r="G7817" s="84"/>
      <c r="H7817" s="31"/>
      <c r="I7817" s="208"/>
      <c r="J7817" s="84"/>
      <c r="K7817" s="31"/>
      <c r="L7817" s="31"/>
      <c r="M7817" s="169"/>
      <c r="N7817" s="148"/>
      <c r="O7817" s="106"/>
      <c r="P7817" s="43"/>
      <c r="Q7817" s="31"/>
      <c r="R7817" s="84"/>
      <c r="S7817" s="31"/>
      <c r="T7817" s="31"/>
      <c r="U7817" s="169"/>
      <c r="V7817" s="150"/>
      <c r="W7817" s="141" t="str" cm="1">
        <f t="array" ref="W7817">IF(SUM(LEN(B7817:V7817))=0,"",IF(OR(OR(ISBLANK(F7817),SUM(LEN(C7817),LEN(D7817))=0),AND(NOT(E7817="Unknown"),ISBLANK(J7817)),AND(NOT(O7817="Unknown"),ISBLANK(R7817))),"Missing Information", INDEX(Table15[Entire Service Line Classification], MATCH(SUMIFS(Table15[Unique ID],Table15[System-Owned Portion],E7817,Table15[If Material Anything Other than "Lead" in Column E,Was Material Ever Previously Lead?],G7817,Table15[Customer-Owned Portion],O7817),Table15[Unique ID],0),0)))</f>
        <v/>
      </c>
      <c r="X7817"/>
    </row>
    <row r="7818" spans="2:24" x14ac:dyDescent="0.25">
      <c r="B7818" s="146"/>
      <c r="C7818" s="31"/>
      <c r="D7818" s="31"/>
      <c r="E7818" s="44"/>
      <c r="F7818" s="43"/>
      <c r="G7818" s="84"/>
      <c r="H7818" s="31"/>
      <c r="I7818" s="208"/>
      <c r="J7818" s="84"/>
      <c r="K7818" s="31"/>
      <c r="L7818" s="31"/>
      <c r="M7818" s="169"/>
      <c r="N7818" s="148"/>
      <c r="O7818" s="106"/>
      <c r="P7818" s="43"/>
      <c r="Q7818" s="31"/>
      <c r="R7818" s="84"/>
      <c r="S7818" s="31"/>
      <c r="T7818" s="31"/>
      <c r="U7818" s="169"/>
      <c r="V7818" s="150"/>
      <c r="W7818" s="141" t="str" cm="1">
        <f t="array" ref="W7818">IF(SUM(LEN(B7818:V7818))=0,"",IF(OR(OR(ISBLANK(F7818),SUM(LEN(C7818),LEN(D7818))=0),AND(NOT(E7818="Unknown"),ISBLANK(J7818)),AND(NOT(O7818="Unknown"),ISBLANK(R7818))),"Missing Information", INDEX(Table15[Entire Service Line Classification], MATCH(SUMIFS(Table15[Unique ID],Table15[System-Owned Portion],E7818,Table15[If Material Anything Other than "Lead" in Column E,Was Material Ever Previously Lead?],G7818,Table15[Customer-Owned Portion],O7818),Table15[Unique ID],0),0)))</f>
        <v/>
      </c>
      <c r="X7818"/>
    </row>
    <row r="7819" spans="2:24" x14ac:dyDescent="0.25">
      <c r="B7819" s="146"/>
      <c r="C7819" s="31"/>
      <c r="D7819" s="31"/>
      <c r="E7819" s="44"/>
      <c r="F7819" s="43"/>
      <c r="G7819" s="84"/>
      <c r="H7819" s="31"/>
      <c r="I7819" s="208"/>
      <c r="J7819" s="84"/>
      <c r="K7819" s="31"/>
      <c r="L7819" s="31"/>
      <c r="M7819" s="169"/>
      <c r="N7819" s="148"/>
      <c r="O7819" s="106"/>
      <c r="P7819" s="43"/>
      <c r="Q7819" s="31"/>
      <c r="R7819" s="84"/>
      <c r="S7819" s="31"/>
      <c r="T7819" s="31"/>
      <c r="U7819" s="169"/>
      <c r="V7819" s="150"/>
      <c r="W7819" s="141" t="str" cm="1">
        <f t="array" ref="W7819">IF(SUM(LEN(B7819:V7819))=0,"",IF(OR(OR(ISBLANK(F7819),SUM(LEN(C7819),LEN(D7819))=0),AND(NOT(E7819="Unknown"),ISBLANK(J7819)),AND(NOT(O7819="Unknown"),ISBLANK(R7819))),"Missing Information", INDEX(Table15[Entire Service Line Classification], MATCH(SUMIFS(Table15[Unique ID],Table15[System-Owned Portion],E7819,Table15[If Material Anything Other than "Lead" in Column E,Was Material Ever Previously Lead?],G7819,Table15[Customer-Owned Portion],O7819),Table15[Unique ID],0),0)))</f>
        <v/>
      </c>
      <c r="X7819"/>
    </row>
    <row r="7820" spans="2:24" x14ac:dyDescent="0.25">
      <c r="B7820" s="146"/>
      <c r="C7820" s="31"/>
      <c r="D7820" s="31"/>
      <c r="E7820" s="44"/>
      <c r="F7820" s="43"/>
      <c r="G7820" s="84"/>
      <c r="H7820" s="31"/>
      <c r="I7820" s="208"/>
      <c r="J7820" s="84"/>
      <c r="K7820" s="31"/>
      <c r="L7820" s="31"/>
      <c r="M7820" s="169"/>
      <c r="N7820" s="148"/>
      <c r="O7820" s="106"/>
      <c r="P7820" s="43"/>
      <c r="Q7820" s="31"/>
      <c r="R7820" s="84"/>
      <c r="S7820" s="31"/>
      <c r="T7820" s="31"/>
      <c r="U7820" s="169"/>
      <c r="V7820" s="150"/>
      <c r="W7820" s="141" t="str" cm="1">
        <f t="array" ref="W7820">IF(SUM(LEN(B7820:V7820))=0,"",IF(OR(OR(ISBLANK(F7820),SUM(LEN(C7820),LEN(D7820))=0),AND(NOT(E7820="Unknown"),ISBLANK(J7820)),AND(NOT(O7820="Unknown"),ISBLANK(R7820))),"Missing Information", INDEX(Table15[Entire Service Line Classification], MATCH(SUMIFS(Table15[Unique ID],Table15[System-Owned Portion],E7820,Table15[If Material Anything Other than "Lead" in Column E,Was Material Ever Previously Lead?],G7820,Table15[Customer-Owned Portion],O7820),Table15[Unique ID],0),0)))</f>
        <v/>
      </c>
      <c r="X7820"/>
    </row>
    <row r="7821" spans="2:24" x14ac:dyDescent="0.25">
      <c r="B7821" s="146"/>
      <c r="C7821" s="31"/>
      <c r="D7821" s="31"/>
      <c r="E7821" s="44"/>
      <c r="F7821" s="43"/>
      <c r="G7821" s="84"/>
      <c r="H7821" s="31"/>
      <c r="I7821" s="208"/>
      <c r="J7821" s="84"/>
      <c r="K7821" s="31"/>
      <c r="L7821" s="31"/>
      <c r="M7821" s="169"/>
      <c r="N7821" s="148"/>
      <c r="O7821" s="106"/>
      <c r="P7821" s="43"/>
      <c r="Q7821" s="31"/>
      <c r="R7821" s="84"/>
      <c r="S7821" s="31"/>
      <c r="T7821" s="31"/>
      <c r="U7821" s="169"/>
      <c r="V7821" s="150"/>
      <c r="W7821" s="141" t="str" cm="1">
        <f t="array" ref="W7821">IF(SUM(LEN(B7821:V7821))=0,"",IF(OR(OR(ISBLANK(F7821),SUM(LEN(C7821),LEN(D7821))=0),AND(NOT(E7821="Unknown"),ISBLANK(J7821)),AND(NOT(O7821="Unknown"),ISBLANK(R7821))),"Missing Information", INDEX(Table15[Entire Service Line Classification], MATCH(SUMIFS(Table15[Unique ID],Table15[System-Owned Portion],E7821,Table15[If Material Anything Other than "Lead" in Column E,Was Material Ever Previously Lead?],G7821,Table15[Customer-Owned Portion],O7821),Table15[Unique ID],0),0)))</f>
        <v/>
      </c>
      <c r="X7821"/>
    </row>
    <row r="7822" spans="2:24" x14ac:dyDescent="0.25">
      <c r="B7822" s="146"/>
      <c r="C7822" s="31"/>
      <c r="D7822" s="31"/>
      <c r="E7822" s="44"/>
      <c r="F7822" s="43"/>
      <c r="G7822" s="84"/>
      <c r="H7822" s="31"/>
      <c r="I7822" s="208"/>
      <c r="J7822" s="84"/>
      <c r="K7822" s="31"/>
      <c r="L7822" s="31"/>
      <c r="M7822" s="169"/>
      <c r="N7822" s="148"/>
      <c r="O7822" s="106"/>
      <c r="P7822" s="43"/>
      <c r="Q7822" s="31"/>
      <c r="R7822" s="84"/>
      <c r="S7822" s="31"/>
      <c r="T7822" s="31"/>
      <c r="U7822" s="169"/>
      <c r="V7822" s="150"/>
      <c r="W7822" s="141" t="str" cm="1">
        <f t="array" ref="W7822">IF(SUM(LEN(B7822:V7822))=0,"",IF(OR(OR(ISBLANK(F7822),SUM(LEN(C7822),LEN(D7822))=0),AND(NOT(E7822="Unknown"),ISBLANK(J7822)),AND(NOT(O7822="Unknown"),ISBLANK(R7822))),"Missing Information", INDEX(Table15[Entire Service Line Classification], MATCH(SUMIFS(Table15[Unique ID],Table15[System-Owned Portion],E7822,Table15[If Material Anything Other than "Lead" in Column E,Was Material Ever Previously Lead?],G7822,Table15[Customer-Owned Portion],O7822),Table15[Unique ID],0),0)))</f>
        <v/>
      </c>
      <c r="X7822"/>
    </row>
    <row r="7823" spans="2:24" x14ac:dyDescent="0.25">
      <c r="B7823" s="146"/>
      <c r="C7823" s="31"/>
      <c r="D7823" s="31"/>
      <c r="E7823" s="44"/>
      <c r="F7823" s="43"/>
      <c r="G7823" s="84"/>
      <c r="H7823" s="31"/>
      <c r="I7823" s="208"/>
      <c r="J7823" s="84"/>
      <c r="K7823" s="31"/>
      <c r="L7823" s="31"/>
      <c r="M7823" s="169"/>
      <c r="N7823" s="148"/>
      <c r="O7823" s="106"/>
      <c r="P7823" s="43"/>
      <c r="Q7823" s="31"/>
      <c r="R7823" s="84"/>
      <c r="S7823" s="31"/>
      <c r="T7823" s="31"/>
      <c r="U7823" s="169"/>
      <c r="V7823" s="150"/>
      <c r="W7823" s="141" t="str" cm="1">
        <f t="array" ref="W7823">IF(SUM(LEN(B7823:V7823))=0,"",IF(OR(OR(ISBLANK(F7823),SUM(LEN(C7823),LEN(D7823))=0),AND(NOT(E7823="Unknown"),ISBLANK(J7823)),AND(NOT(O7823="Unknown"),ISBLANK(R7823))),"Missing Information", INDEX(Table15[Entire Service Line Classification], MATCH(SUMIFS(Table15[Unique ID],Table15[System-Owned Portion],E7823,Table15[If Material Anything Other than "Lead" in Column E,Was Material Ever Previously Lead?],G7823,Table15[Customer-Owned Portion],O7823),Table15[Unique ID],0),0)))</f>
        <v/>
      </c>
      <c r="X7823"/>
    </row>
    <row r="7824" spans="2:24" x14ac:dyDescent="0.25">
      <c r="B7824" s="146"/>
      <c r="C7824" s="31"/>
      <c r="D7824" s="31"/>
      <c r="E7824" s="44"/>
      <c r="F7824" s="43"/>
      <c r="G7824" s="84"/>
      <c r="H7824" s="31"/>
      <c r="I7824" s="208"/>
      <c r="J7824" s="84"/>
      <c r="K7824" s="31"/>
      <c r="L7824" s="31"/>
      <c r="M7824" s="169"/>
      <c r="N7824" s="148"/>
      <c r="O7824" s="106"/>
      <c r="P7824" s="43"/>
      <c r="Q7824" s="31"/>
      <c r="R7824" s="84"/>
      <c r="S7824" s="31"/>
      <c r="T7824" s="31"/>
      <c r="U7824" s="169"/>
      <c r="V7824" s="150"/>
      <c r="W7824" s="141" t="str" cm="1">
        <f t="array" ref="W7824">IF(SUM(LEN(B7824:V7824))=0,"",IF(OR(OR(ISBLANK(F7824),SUM(LEN(C7824),LEN(D7824))=0),AND(NOT(E7824="Unknown"),ISBLANK(J7824)),AND(NOT(O7824="Unknown"),ISBLANK(R7824))),"Missing Information", INDEX(Table15[Entire Service Line Classification], MATCH(SUMIFS(Table15[Unique ID],Table15[System-Owned Portion],E7824,Table15[If Material Anything Other than "Lead" in Column E,Was Material Ever Previously Lead?],G7824,Table15[Customer-Owned Portion],O7824),Table15[Unique ID],0),0)))</f>
        <v/>
      </c>
      <c r="X7824"/>
    </row>
    <row r="7825" spans="2:24" x14ac:dyDescent="0.25">
      <c r="B7825" s="146"/>
      <c r="C7825" s="31"/>
      <c r="D7825" s="31"/>
      <c r="E7825" s="44"/>
      <c r="F7825" s="43"/>
      <c r="G7825" s="84"/>
      <c r="H7825" s="31"/>
      <c r="I7825" s="208"/>
      <c r="J7825" s="84"/>
      <c r="K7825" s="31"/>
      <c r="L7825" s="31"/>
      <c r="M7825" s="169"/>
      <c r="N7825" s="148"/>
      <c r="O7825" s="106"/>
      <c r="P7825" s="43"/>
      <c r="Q7825" s="31"/>
      <c r="R7825" s="84"/>
      <c r="S7825" s="31"/>
      <c r="T7825" s="31"/>
      <c r="U7825" s="169"/>
      <c r="V7825" s="150"/>
      <c r="W7825" s="141" t="str" cm="1">
        <f t="array" ref="W7825">IF(SUM(LEN(B7825:V7825))=0,"",IF(OR(OR(ISBLANK(F7825),SUM(LEN(C7825),LEN(D7825))=0),AND(NOT(E7825="Unknown"),ISBLANK(J7825)),AND(NOT(O7825="Unknown"),ISBLANK(R7825))),"Missing Information", INDEX(Table15[Entire Service Line Classification], MATCH(SUMIFS(Table15[Unique ID],Table15[System-Owned Portion],E7825,Table15[If Material Anything Other than "Lead" in Column E,Was Material Ever Previously Lead?],G7825,Table15[Customer-Owned Portion],O7825),Table15[Unique ID],0),0)))</f>
        <v/>
      </c>
      <c r="X7825"/>
    </row>
    <row r="7826" spans="2:24" x14ac:dyDescent="0.25">
      <c r="B7826" s="146"/>
      <c r="C7826" s="31"/>
      <c r="D7826" s="31"/>
      <c r="E7826" s="44"/>
      <c r="F7826" s="43"/>
      <c r="G7826" s="84"/>
      <c r="H7826" s="31"/>
      <c r="I7826" s="208"/>
      <c r="J7826" s="84"/>
      <c r="K7826" s="31"/>
      <c r="L7826" s="31"/>
      <c r="M7826" s="169"/>
      <c r="N7826" s="148"/>
      <c r="O7826" s="106"/>
      <c r="P7826" s="43"/>
      <c r="Q7826" s="31"/>
      <c r="R7826" s="84"/>
      <c r="S7826" s="31"/>
      <c r="T7826" s="31"/>
      <c r="U7826" s="169"/>
      <c r="V7826" s="150"/>
      <c r="W7826" s="141" t="str" cm="1">
        <f t="array" ref="W7826">IF(SUM(LEN(B7826:V7826))=0,"",IF(OR(OR(ISBLANK(F7826),SUM(LEN(C7826),LEN(D7826))=0),AND(NOT(E7826="Unknown"),ISBLANK(J7826)),AND(NOT(O7826="Unknown"),ISBLANK(R7826))),"Missing Information", INDEX(Table15[Entire Service Line Classification], MATCH(SUMIFS(Table15[Unique ID],Table15[System-Owned Portion],E7826,Table15[If Material Anything Other than "Lead" in Column E,Was Material Ever Previously Lead?],G7826,Table15[Customer-Owned Portion],O7826),Table15[Unique ID],0),0)))</f>
        <v/>
      </c>
      <c r="X7826"/>
    </row>
    <row r="7827" spans="2:24" x14ac:dyDescent="0.25">
      <c r="B7827" s="146"/>
      <c r="C7827" s="31"/>
      <c r="D7827" s="31"/>
      <c r="E7827" s="44"/>
      <c r="F7827" s="43"/>
      <c r="G7827" s="84"/>
      <c r="H7827" s="31"/>
      <c r="I7827" s="208"/>
      <c r="J7827" s="84"/>
      <c r="K7827" s="31"/>
      <c r="L7827" s="31"/>
      <c r="M7827" s="169"/>
      <c r="N7827" s="148"/>
      <c r="O7827" s="106"/>
      <c r="P7827" s="43"/>
      <c r="Q7827" s="31"/>
      <c r="R7827" s="84"/>
      <c r="S7827" s="31"/>
      <c r="T7827" s="31"/>
      <c r="U7827" s="169"/>
      <c r="V7827" s="150"/>
      <c r="W7827" s="141" t="str" cm="1">
        <f t="array" ref="W7827">IF(SUM(LEN(B7827:V7827))=0,"",IF(OR(OR(ISBLANK(F7827),SUM(LEN(C7827),LEN(D7827))=0),AND(NOT(E7827="Unknown"),ISBLANK(J7827)),AND(NOT(O7827="Unknown"),ISBLANK(R7827))),"Missing Information", INDEX(Table15[Entire Service Line Classification], MATCH(SUMIFS(Table15[Unique ID],Table15[System-Owned Portion],E7827,Table15[If Material Anything Other than "Lead" in Column E,Was Material Ever Previously Lead?],G7827,Table15[Customer-Owned Portion],O7827),Table15[Unique ID],0),0)))</f>
        <v/>
      </c>
      <c r="X7827"/>
    </row>
    <row r="7828" spans="2:24" x14ac:dyDescent="0.25">
      <c r="B7828" s="146"/>
      <c r="C7828" s="31"/>
      <c r="D7828" s="31"/>
      <c r="E7828" s="44"/>
      <c r="F7828" s="43"/>
      <c r="G7828" s="84"/>
      <c r="H7828" s="31"/>
      <c r="I7828" s="208"/>
      <c r="J7828" s="84"/>
      <c r="K7828" s="31"/>
      <c r="L7828" s="31"/>
      <c r="M7828" s="169"/>
      <c r="N7828" s="148"/>
      <c r="O7828" s="106"/>
      <c r="P7828" s="43"/>
      <c r="Q7828" s="31"/>
      <c r="R7828" s="84"/>
      <c r="S7828" s="31"/>
      <c r="T7828" s="31"/>
      <c r="U7828" s="169"/>
      <c r="V7828" s="150"/>
      <c r="W7828" s="141" t="str" cm="1">
        <f t="array" ref="W7828">IF(SUM(LEN(B7828:V7828))=0,"",IF(OR(OR(ISBLANK(F7828),SUM(LEN(C7828),LEN(D7828))=0),AND(NOT(E7828="Unknown"),ISBLANK(J7828)),AND(NOT(O7828="Unknown"),ISBLANK(R7828))),"Missing Information", INDEX(Table15[Entire Service Line Classification], MATCH(SUMIFS(Table15[Unique ID],Table15[System-Owned Portion],E7828,Table15[If Material Anything Other than "Lead" in Column E,Was Material Ever Previously Lead?],G7828,Table15[Customer-Owned Portion],O7828),Table15[Unique ID],0),0)))</f>
        <v/>
      </c>
      <c r="X7828"/>
    </row>
    <row r="7829" spans="2:24" x14ac:dyDescent="0.25">
      <c r="B7829" s="146"/>
      <c r="C7829" s="31"/>
      <c r="D7829" s="31"/>
      <c r="E7829" s="44"/>
      <c r="F7829" s="43"/>
      <c r="G7829" s="84"/>
      <c r="H7829" s="31"/>
      <c r="I7829" s="208"/>
      <c r="J7829" s="84"/>
      <c r="K7829" s="31"/>
      <c r="L7829" s="31"/>
      <c r="M7829" s="169"/>
      <c r="N7829" s="148"/>
      <c r="O7829" s="106"/>
      <c r="P7829" s="43"/>
      <c r="Q7829" s="31"/>
      <c r="R7829" s="84"/>
      <c r="S7829" s="31"/>
      <c r="T7829" s="31"/>
      <c r="U7829" s="169"/>
      <c r="V7829" s="150"/>
      <c r="W7829" s="141" t="str" cm="1">
        <f t="array" ref="W7829">IF(SUM(LEN(B7829:V7829))=0,"",IF(OR(OR(ISBLANK(F7829),SUM(LEN(C7829),LEN(D7829))=0),AND(NOT(E7829="Unknown"),ISBLANK(J7829)),AND(NOT(O7829="Unknown"),ISBLANK(R7829))),"Missing Information", INDEX(Table15[Entire Service Line Classification], MATCH(SUMIFS(Table15[Unique ID],Table15[System-Owned Portion],E7829,Table15[If Material Anything Other than "Lead" in Column E,Was Material Ever Previously Lead?],G7829,Table15[Customer-Owned Portion],O7829),Table15[Unique ID],0),0)))</f>
        <v/>
      </c>
      <c r="X7829"/>
    </row>
    <row r="7830" spans="2:24" x14ac:dyDescent="0.25">
      <c r="B7830" s="146"/>
      <c r="C7830" s="31"/>
      <c r="D7830" s="31"/>
      <c r="E7830" s="44"/>
      <c r="F7830" s="43"/>
      <c r="G7830" s="84"/>
      <c r="H7830" s="31"/>
      <c r="I7830" s="208"/>
      <c r="J7830" s="84"/>
      <c r="K7830" s="31"/>
      <c r="L7830" s="31"/>
      <c r="M7830" s="169"/>
      <c r="N7830" s="148"/>
      <c r="O7830" s="106"/>
      <c r="P7830" s="43"/>
      <c r="Q7830" s="31"/>
      <c r="R7830" s="84"/>
      <c r="S7830" s="31"/>
      <c r="T7830" s="31"/>
      <c r="U7830" s="169"/>
      <c r="V7830" s="150"/>
      <c r="W7830" s="141" t="str" cm="1">
        <f t="array" ref="W7830">IF(SUM(LEN(B7830:V7830))=0,"",IF(OR(OR(ISBLANK(F7830),SUM(LEN(C7830),LEN(D7830))=0),AND(NOT(E7830="Unknown"),ISBLANK(J7830)),AND(NOT(O7830="Unknown"),ISBLANK(R7830))),"Missing Information", INDEX(Table15[Entire Service Line Classification], MATCH(SUMIFS(Table15[Unique ID],Table15[System-Owned Portion],E7830,Table15[If Material Anything Other than "Lead" in Column E,Was Material Ever Previously Lead?],G7830,Table15[Customer-Owned Portion],O7830),Table15[Unique ID],0),0)))</f>
        <v/>
      </c>
      <c r="X7830"/>
    </row>
    <row r="7831" spans="2:24" x14ac:dyDescent="0.25">
      <c r="B7831" s="146"/>
      <c r="C7831" s="31"/>
      <c r="D7831" s="31"/>
      <c r="E7831" s="44"/>
      <c r="F7831" s="43"/>
      <c r="G7831" s="84"/>
      <c r="H7831" s="31"/>
      <c r="I7831" s="208"/>
      <c r="J7831" s="84"/>
      <c r="K7831" s="31"/>
      <c r="L7831" s="31"/>
      <c r="M7831" s="169"/>
      <c r="N7831" s="148"/>
      <c r="O7831" s="106"/>
      <c r="P7831" s="43"/>
      <c r="Q7831" s="31"/>
      <c r="R7831" s="84"/>
      <c r="S7831" s="31"/>
      <c r="T7831" s="31"/>
      <c r="U7831" s="169"/>
      <c r="V7831" s="150"/>
      <c r="W7831" s="141" t="str" cm="1">
        <f t="array" ref="W7831">IF(SUM(LEN(B7831:V7831))=0,"",IF(OR(OR(ISBLANK(F7831),SUM(LEN(C7831),LEN(D7831))=0),AND(NOT(E7831="Unknown"),ISBLANK(J7831)),AND(NOT(O7831="Unknown"),ISBLANK(R7831))),"Missing Information", INDEX(Table15[Entire Service Line Classification], MATCH(SUMIFS(Table15[Unique ID],Table15[System-Owned Portion],E7831,Table15[If Material Anything Other than "Lead" in Column E,Was Material Ever Previously Lead?],G7831,Table15[Customer-Owned Portion],O7831),Table15[Unique ID],0),0)))</f>
        <v/>
      </c>
      <c r="X7831"/>
    </row>
    <row r="7832" spans="2:24" x14ac:dyDescent="0.25">
      <c r="B7832" s="146"/>
      <c r="C7832" s="31"/>
      <c r="D7832" s="31"/>
      <c r="E7832" s="44"/>
      <c r="F7832" s="43"/>
      <c r="G7832" s="84"/>
      <c r="H7832" s="31"/>
      <c r="I7832" s="208"/>
      <c r="J7832" s="84"/>
      <c r="K7832" s="31"/>
      <c r="L7832" s="31"/>
      <c r="M7832" s="169"/>
      <c r="N7832" s="148"/>
      <c r="O7832" s="106"/>
      <c r="P7832" s="43"/>
      <c r="Q7832" s="31"/>
      <c r="R7832" s="84"/>
      <c r="S7832" s="31"/>
      <c r="T7832" s="31"/>
      <c r="U7832" s="169"/>
      <c r="V7832" s="150"/>
      <c r="W7832" s="141" t="str" cm="1">
        <f t="array" ref="W7832">IF(SUM(LEN(B7832:V7832))=0,"",IF(OR(OR(ISBLANK(F7832),SUM(LEN(C7832),LEN(D7832))=0),AND(NOT(E7832="Unknown"),ISBLANK(J7832)),AND(NOT(O7832="Unknown"),ISBLANK(R7832))),"Missing Information", INDEX(Table15[Entire Service Line Classification], MATCH(SUMIFS(Table15[Unique ID],Table15[System-Owned Portion],E7832,Table15[If Material Anything Other than "Lead" in Column E,Was Material Ever Previously Lead?],G7832,Table15[Customer-Owned Portion],O7832),Table15[Unique ID],0),0)))</f>
        <v/>
      </c>
      <c r="X7832"/>
    </row>
    <row r="7833" spans="2:24" x14ac:dyDescent="0.25">
      <c r="B7833" s="146"/>
      <c r="C7833" s="31"/>
      <c r="D7833" s="31"/>
      <c r="E7833" s="44"/>
      <c r="F7833" s="43"/>
      <c r="G7833" s="84"/>
      <c r="H7833" s="31"/>
      <c r="I7833" s="208"/>
      <c r="J7833" s="84"/>
      <c r="K7833" s="31"/>
      <c r="L7833" s="31"/>
      <c r="M7833" s="169"/>
      <c r="N7833" s="148"/>
      <c r="O7833" s="106"/>
      <c r="P7833" s="43"/>
      <c r="Q7833" s="31"/>
      <c r="R7833" s="84"/>
      <c r="S7833" s="31"/>
      <c r="T7833" s="31"/>
      <c r="U7833" s="169"/>
      <c r="V7833" s="150"/>
      <c r="W7833" s="141" t="str" cm="1">
        <f t="array" ref="W7833">IF(SUM(LEN(B7833:V7833))=0,"",IF(OR(OR(ISBLANK(F7833),SUM(LEN(C7833),LEN(D7833))=0),AND(NOT(E7833="Unknown"),ISBLANK(J7833)),AND(NOT(O7833="Unknown"),ISBLANK(R7833))),"Missing Information", INDEX(Table15[Entire Service Line Classification], MATCH(SUMIFS(Table15[Unique ID],Table15[System-Owned Portion],E7833,Table15[If Material Anything Other than "Lead" in Column E,Was Material Ever Previously Lead?],G7833,Table15[Customer-Owned Portion],O7833),Table15[Unique ID],0),0)))</f>
        <v/>
      </c>
      <c r="X7833"/>
    </row>
    <row r="7834" spans="2:24" x14ac:dyDescent="0.25">
      <c r="B7834" s="146"/>
      <c r="C7834" s="31"/>
      <c r="D7834" s="31"/>
      <c r="E7834" s="44"/>
      <c r="F7834" s="43"/>
      <c r="G7834" s="84"/>
      <c r="H7834" s="31"/>
      <c r="I7834" s="208"/>
      <c r="J7834" s="84"/>
      <c r="K7834" s="31"/>
      <c r="L7834" s="31"/>
      <c r="M7834" s="169"/>
      <c r="N7834" s="148"/>
      <c r="O7834" s="106"/>
      <c r="P7834" s="43"/>
      <c r="Q7834" s="31"/>
      <c r="R7834" s="84"/>
      <c r="S7834" s="31"/>
      <c r="T7834" s="31"/>
      <c r="U7834" s="169"/>
      <c r="V7834" s="150"/>
      <c r="W7834" s="141" t="str" cm="1">
        <f t="array" ref="W7834">IF(SUM(LEN(B7834:V7834))=0,"",IF(OR(OR(ISBLANK(F7834),SUM(LEN(C7834),LEN(D7834))=0),AND(NOT(E7834="Unknown"),ISBLANK(J7834)),AND(NOT(O7834="Unknown"),ISBLANK(R7834))),"Missing Information", INDEX(Table15[Entire Service Line Classification], MATCH(SUMIFS(Table15[Unique ID],Table15[System-Owned Portion],E7834,Table15[If Material Anything Other than "Lead" in Column E,Was Material Ever Previously Lead?],G7834,Table15[Customer-Owned Portion],O7834),Table15[Unique ID],0),0)))</f>
        <v/>
      </c>
      <c r="X7834"/>
    </row>
    <row r="7835" spans="2:24" x14ac:dyDescent="0.25">
      <c r="B7835" s="146"/>
      <c r="C7835" s="31"/>
      <c r="D7835" s="31"/>
      <c r="E7835" s="44"/>
      <c r="F7835" s="43"/>
      <c r="G7835" s="84"/>
      <c r="H7835" s="31"/>
      <c r="I7835" s="208"/>
      <c r="J7835" s="84"/>
      <c r="K7835" s="31"/>
      <c r="L7835" s="31"/>
      <c r="M7835" s="169"/>
      <c r="N7835" s="148"/>
      <c r="O7835" s="106"/>
      <c r="P7835" s="43"/>
      <c r="Q7835" s="31"/>
      <c r="R7835" s="84"/>
      <c r="S7835" s="31"/>
      <c r="T7835" s="31"/>
      <c r="U7835" s="169"/>
      <c r="V7835" s="150"/>
      <c r="W7835" s="141" t="str" cm="1">
        <f t="array" ref="W7835">IF(SUM(LEN(B7835:V7835))=0,"",IF(OR(OR(ISBLANK(F7835),SUM(LEN(C7835),LEN(D7835))=0),AND(NOT(E7835="Unknown"),ISBLANK(J7835)),AND(NOT(O7835="Unknown"),ISBLANK(R7835))),"Missing Information", INDEX(Table15[Entire Service Line Classification], MATCH(SUMIFS(Table15[Unique ID],Table15[System-Owned Portion],E7835,Table15[If Material Anything Other than "Lead" in Column E,Was Material Ever Previously Lead?],G7835,Table15[Customer-Owned Portion],O7835),Table15[Unique ID],0),0)))</f>
        <v/>
      </c>
      <c r="X7835"/>
    </row>
    <row r="7836" spans="2:24" x14ac:dyDescent="0.25">
      <c r="B7836" s="146"/>
      <c r="C7836" s="31"/>
      <c r="D7836" s="31"/>
      <c r="E7836" s="44"/>
      <c r="F7836" s="43"/>
      <c r="G7836" s="84"/>
      <c r="H7836" s="31"/>
      <c r="I7836" s="208"/>
      <c r="J7836" s="84"/>
      <c r="K7836" s="31"/>
      <c r="L7836" s="31"/>
      <c r="M7836" s="169"/>
      <c r="N7836" s="148"/>
      <c r="O7836" s="106"/>
      <c r="P7836" s="43"/>
      <c r="Q7836" s="31"/>
      <c r="R7836" s="84"/>
      <c r="S7836" s="31"/>
      <c r="T7836" s="31"/>
      <c r="U7836" s="169"/>
      <c r="V7836" s="150"/>
      <c r="W7836" s="141" t="str" cm="1">
        <f t="array" ref="W7836">IF(SUM(LEN(B7836:V7836))=0,"",IF(OR(OR(ISBLANK(F7836),SUM(LEN(C7836),LEN(D7836))=0),AND(NOT(E7836="Unknown"),ISBLANK(J7836)),AND(NOT(O7836="Unknown"),ISBLANK(R7836))),"Missing Information", INDEX(Table15[Entire Service Line Classification], MATCH(SUMIFS(Table15[Unique ID],Table15[System-Owned Portion],E7836,Table15[If Material Anything Other than "Lead" in Column E,Was Material Ever Previously Lead?],G7836,Table15[Customer-Owned Portion],O7836),Table15[Unique ID],0),0)))</f>
        <v/>
      </c>
      <c r="X7836"/>
    </row>
    <row r="7837" spans="2:24" x14ac:dyDescent="0.25">
      <c r="B7837" s="146"/>
      <c r="C7837" s="31"/>
      <c r="D7837" s="31"/>
      <c r="E7837" s="44"/>
      <c r="F7837" s="43"/>
      <c r="G7837" s="84"/>
      <c r="H7837" s="31"/>
      <c r="I7837" s="208"/>
      <c r="J7837" s="84"/>
      <c r="K7837" s="31"/>
      <c r="L7837" s="31"/>
      <c r="M7837" s="169"/>
      <c r="N7837" s="148"/>
      <c r="O7837" s="106"/>
      <c r="P7837" s="43"/>
      <c r="Q7837" s="31"/>
      <c r="R7837" s="84"/>
      <c r="S7837" s="31"/>
      <c r="T7837" s="31"/>
      <c r="U7837" s="169"/>
      <c r="V7837" s="150"/>
      <c r="W7837" s="141" t="str" cm="1">
        <f t="array" ref="W7837">IF(SUM(LEN(B7837:V7837))=0,"",IF(OR(OR(ISBLANK(F7837),SUM(LEN(C7837),LEN(D7837))=0),AND(NOT(E7837="Unknown"),ISBLANK(J7837)),AND(NOT(O7837="Unknown"),ISBLANK(R7837))),"Missing Information", INDEX(Table15[Entire Service Line Classification], MATCH(SUMIFS(Table15[Unique ID],Table15[System-Owned Portion],E7837,Table15[If Material Anything Other than "Lead" in Column E,Was Material Ever Previously Lead?],G7837,Table15[Customer-Owned Portion],O7837),Table15[Unique ID],0),0)))</f>
        <v/>
      </c>
      <c r="X7837"/>
    </row>
    <row r="7838" spans="2:24" x14ac:dyDescent="0.25">
      <c r="B7838" s="146"/>
      <c r="C7838" s="31"/>
      <c r="D7838" s="31"/>
      <c r="E7838" s="44"/>
      <c r="F7838" s="43"/>
      <c r="G7838" s="84"/>
      <c r="H7838" s="31"/>
      <c r="I7838" s="208"/>
      <c r="J7838" s="84"/>
      <c r="K7838" s="31"/>
      <c r="L7838" s="31"/>
      <c r="M7838" s="169"/>
      <c r="N7838" s="148"/>
      <c r="O7838" s="106"/>
      <c r="P7838" s="43"/>
      <c r="Q7838" s="31"/>
      <c r="R7838" s="84"/>
      <c r="S7838" s="31"/>
      <c r="T7838" s="31"/>
      <c r="U7838" s="169"/>
      <c r="V7838" s="150"/>
      <c r="W7838" s="141" t="str" cm="1">
        <f t="array" ref="W7838">IF(SUM(LEN(B7838:V7838))=0,"",IF(OR(OR(ISBLANK(F7838),SUM(LEN(C7838),LEN(D7838))=0),AND(NOT(E7838="Unknown"),ISBLANK(J7838)),AND(NOT(O7838="Unknown"),ISBLANK(R7838))),"Missing Information", INDEX(Table15[Entire Service Line Classification], MATCH(SUMIFS(Table15[Unique ID],Table15[System-Owned Portion],E7838,Table15[If Material Anything Other than "Lead" in Column E,Was Material Ever Previously Lead?],G7838,Table15[Customer-Owned Portion],O7838),Table15[Unique ID],0),0)))</f>
        <v/>
      </c>
      <c r="X7838"/>
    </row>
    <row r="7839" spans="2:24" x14ac:dyDescent="0.25">
      <c r="B7839" s="146"/>
      <c r="C7839" s="31"/>
      <c r="D7839" s="31"/>
      <c r="E7839" s="44"/>
      <c r="F7839" s="43"/>
      <c r="G7839" s="84"/>
      <c r="H7839" s="31"/>
      <c r="I7839" s="208"/>
      <c r="J7839" s="84"/>
      <c r="K7839" s="31"/>
      <c r="L7839" s="31"/>
      <c r="M7839" s="169"/>
      <c r="N7839" s="148"/>
      <c r="O7839" s="106"/>
      <c r="P7839" s="43"/>
      <c r="Q7839" s="31"/>
      <c r="R7839" s="84"/>
      <c r="S7839" s="31"/>
      <c r="T7839" s="31"/>
      <c r="U7839" s="169"/>
      <c r="V7839" s="150"/>
      <c r="W7839" s="141" t="str" cm="1">
        <f t="array" ref="W7839">IF(SUM(LEN(B7839:V7839))=0,"",IF(OR(OR(ISBLANK(F7839),SUM(LEN(C7839),LEN(D7839))=0),AND(NOT(E7839="Unknown"),ISBLANK(J7839)),AND(NOT(O7839="Unknown"),ISBLANK(R7839))),"Missing Information", INDEX(Table15[Entire Service Line Classification], MATCH(SUMIFS(Table15[Unique ID],Table15[System-Owned Portion],E7839,Table15[If Material Anything Other than "Lead" in Column E,Was Material Ever Previously Lead?],G7839,Table15[Customer-Owned Portion],O7839),Table15[Unique ID],0),0)))</f>
        <v/>
      </c>
      <c r="X7839"/>
    </row>
    <row r="7840" spans="2:24" x14ac:dyDescent="0.25">
      <c r="B7840" s="146"/>
      <c r="C7840" s="31"/>
      <c r="D7840" s="31"/>
      <c r="E7840" s="44"/>
      <c r="F7840" s="43"/>
      <c r="G7840" s="84"/>
      <c r="H7840" s="31"/>
      <c r="I7840" s="208"/>
      <c r="J7840" s="84"/>
      <c r="K7840" s="31"/>
      <c r="L7840" s="31"/>
      <c r="M7840" s="169"/>
      <c r="N7840" s="148"/>
      <c r="O7840" s="106"/>
      <c r="P7840" s="43"/>
      <c r="Q7840" s="31"/>
      <c r="R7840" s="84"/>
      <c r="S7840" s="31"/>
      <c r="T7840" s="31"/>
      <c r="U7840" s="169"/>
      <c r="V7840" s="150"/>
      <c r="W7840" s="141" t="str" cm="1">
        <f t="array" ref="W7840">IF(SUM(LEN(B7840:V7840))=0,"",IF(OR(OR(ISBLANK(F7840),SUM(LEN(C7840),LEN(D7840))=0),AND(NOT(E7840="Unknown"),ISBLANK(J7840)),AND(NOT(O7840="Unknown"),ISBLANK(R7840))),"Missing Information", INDEX(Table15[Entire Service Line Classification], MATCH(SUMIFS(Table15[Unique ID],Table15[System-Owned Portion],E7840,Table15[If Material Anything Other than "Lead" in Column E,Was Material Ever Previously Lead?],G7840,Table15[Customer-Owned Portion],O7840),Table15[Unique ID],0),0)))</f>
        <v/>
      </c>
      <c r="X7840"/>
    </row>
    <row r="7841" spans="2:24" x14ac:dyDescent="0.25">
      <c r="B7841" s="146"/>
      <c r="C7841" s="31"/>
      <c r="D7841" s="31"/>
      <c r="E7841" s="44"/>
      <c r="F7841" s="43"/>
      <c r="G7841" s="84"/>
      <c r="H7841" s="31"/>
      <c r="I7841" s="208"/>
      <c r="J7841" s="84"/>
      <c r="K7841" s="31"/>
      <c r="L7841" s="31"/>
      <c r="M7841" s="169"/>
      <c r="N7841" s="148"/>
      <c r="O7841" s="106"/>
      <c r="P7841" s="43"/>
      <c r="Q7841" s="31"/>
      <c r="R7841" s="84"/>
      <c r="S7841" s="31"/>
      <c r="T7841" s="31"/>
      <c r="U7841" s="169"/>
      <c r="V7841" s="150"/>
      <c r="W7841" s="141" t="str" cm="1">
        <f t="array" ref="W7841">IF(SUM(LEN(B7841:V7841))=0,"",IF(OR(OR(ISBLANK(F7841),SUM(LEN(C7841),LEN(D7841))=0),AND(NOT(E7841="Unknown"),ISBLANK(J7841)),AND(NOT(O7841="Unknown"),ISBLANK(R7841))),"Missing Information", INDEX(Table15[Entire Service Line Classification], MATCH(SUMIFS(Table15[Unique ID],Table15[System-Owned Portion],E7841,Table15[If Material Anything Other than "Lead" in Column E,Was Material Ever Previously Lead?],G7841,Table15[Customer-Owned Portion],O7841),Table15[Unique ID],0),0)))</f>
        <v/>
      </c>
      <c r="X7841"/>
    </row>
    <row r="7842" spans="2:24" x14ac:dyDescent="0.25">
      <c r="B7842" s="146"/>
      <c r="C7842" s="31"/>
      <c r="D7842" s="31"/>
      <c r="E7842" s="44"/>
      <c r="F7842" s="43"/>
      <c r="G7842" s="84"/>
      <c r="H7842" s="31"/>
      <c r="I7842" s="208"/>
      <c r="J7842" s="84"/>
      <c r="K7842" s="31"/>
      <c r="L7842" s="31"/>
      <c r="M7842" s="169"/>
      <c r="N7842" s="148"/>
      <c r="O7842" s="106"/>
      <c r="P7842" s="43"/>
      <c r="Q7842" s="31"/>
      <c r="R7842" s="84"/>
      <c r="S7842" s="31"/>
      <c r="T7842" s="31"/>
      <c r="U7842" s="169"/>
      <c r="V7842" s="150"/>
      <c r="W7842" s="141" t="str" cm="1">
        <f t="array" ref="W7842">IF(SUM(LEN(B7842:V7842))=0,"",IF(OR(OR(ISBLANK(F7842),SUM(LEN(C7842),LEN(D7842))=0),AND(NOT(E7842="Unknown"),ISBLANK(J7842)),AND(NOT(O7842="Unknown"),ISBLANK(R7842))),"Missing Information", INDEX(Table15[Entire Service Line Classification], MATCH(SUMIFS(Table15[Unique ID],Table15[System-Owned Portion],E7842,Table15[If Material Anything Other than "Lead" in Column E,Was Material Ever Previously Lead?],G7842,Table15[Customer-Owned Portion],O7842),Table15[Unique ID],0),0)))</f>
        <v/>
      </c>
      <c r="X7842"/>
    </row>
    <row r="7843" spans="2:24" x14ac:dyDescent="0.25">
      <c r="B7843" s="146"/>
      <c r="C7843" s="31"/>
      <c r="D7843" s="31"/>
      <c r="E7843" s="44"/>
      <c r="F7843" s="43"/>
      <c r="G7843" s="84"/>
      <c r="H7843" s="31"/>
      <c r="I7843" s="208"/>
      <c r="J7843" s="84"/>
      <c r="K7843" s="31"/>
      <c r="L7843" s="31"/>
      <c r="M7843" s="169"/>
      <c r="N7843" s="148"/>
      <c r="O7843" s="106"/>
      <c r="P7843" s="43"/>
      <c r="Q7843" s="31"/>
      <c r="R7843" s="84"/>
      <c r="S7843" s="31"/>
      <c r="T7843" s="31"/>
      <c r="U7843" s="169"/>
      <c r="V7843" s="150"/>
      <c r="W7843" s="141" t="str" cm="1">
        <f t="array" ref="W7843">IF(SUM(LEN(B7843:V7843))=0,"",IF(OR(OR(ISBLANK(F7843),SUM(LEN(C7843),LEN(D7843))=0),AND(NOT(E7843="Unknown"),ISBLANK(J7843)),AND(NOT(O7843="Unknown"),ISBLANK(R7843))),"Missing Information", INDEX(Table15[Entire Service Line Classification], MATCH(SUMIFS(Table15[Unique ID],Table15[System-Owned Portion],E7843,Table15[If Material Anything Other than "Lead" in Column E,Was Material Ever Previously Lead?],G7843,Table15[Customer-Owned Portion],O7843),Table15[Unique ID],0),0)))</f>
        <v/>
      </c>
      <c r="X7843"/>
    </row>
    <row r="7844" spans="2:24" x14ac:dyDescent="0.25">
      <c r="B7844" s="146"/>
      <c r="C7844" s="31"/>
      <c r="D7844" s="31"/>
      <c r="E7844" s="44"/>
      <c r="F7844" s="43"/>
      <c r="G7844" s="84"/>
      <c r="H7844" s="31"/>
      <c r="I7844" s="208"/>
      <c r="J7844" s="84"/>
      <c r="K7844" s="31"/>
      <c r="L7844" s="31"/>
      <c r="M7844" s="169"/>
      <c r="N7844" s="148"/>
      <c r="O7844" s="106"/>
      <c r="P7844" s="43"/>
      <c r="Q7844" s="31"/>
      <c r="R7844" s="84"/>
      <c r="S7844" s="31"/>
      <c r="T7844" s="31"/>
      <c r="U7844" s="169"/>
      <c r="V7844" s="150"/>
      <c r="W7844" s="141" t="str" cm="1">
        <f t="array" ref="W7844">IF(SUM(LEN(B7844:V7844))=0,"",IF(OR(OR(ISBLANK(F7844),SUM(LEN(C7844),LEN(D7844))=0),AND(NOT(E7844="Unknown"),ISBLANK(J7844)),AND(NOT(O7844="Unknown"),ISBLANK(R7844))),"Missing Information", INDEX(Table15[Entire Service Line Classification], MATCH(SUMIFS(Table15[Unique ID],Table15[System-Owned Portion],E7844,Table15[If Material Anything Other than "Lead" in Column E,Was Material Ever Previously Lead?],G7844,Table15[Customer-Owned Portion],O7844),Table15[Unique ID],0),0)))</f>
        <v/>
      </c>
      <c r="X7844"/>
    </row>
    <row r="7845" spans="2:24" x14ac:dyDescent="0.25">
      <c r="B7845" s="146"/>
      <c r="C7845" s="31"/>
      <c r="D7845" s="31"/>
      <c r="E7845" s="44"/>
      <c r="F7845" s="43"/>
      <c r="G7845" s="84"/>
      <c r="H7845" s="31"/>
      <c r="I7845" s="208"/>
      <c r="J7845" s="84"/>
      <c r="K7845" s="31"/>
      <c r="L7845" s="31"/>
      <c r="M7845" s="169"/>
      <c r="N7845" s="148"/>
      <c r="O7845" s="106"/>
      <c r="P7845" s="43"/>
      <c r="Q7845" s="31"/>
      <c r="R7845" s="84"/>
      <c r="S7845" s="31"/>
      <c r="T7845" s="31"/>
      <c r="U7845" s="169"/>
      <c r="V7845" s="150"/>
      <c r="W7845" s="141" t="str" cm="1">
        <f t="array" ref="W7845">IF(SUM(LEN(B7845:V7845))=0,"",IF(OR(OR(ISBLANK(F7845),SUM(LEN(C7845),LEN(D7845))=0),AND(NOT(E7845="Unknown"),ISBLANK(J7845)),AND(NOT(O7845="Unknown"),ISBLANK(R7845))),"Missing Information", INDEX(Table15[Entire Service Line Classification], MATCH(SUMIFS(Table15[Unique ID],Table15[System-Owned Portion],E7845,Table15[If Material Anything Other than "Lead" in Column E,Was Material Ever Previously Lead?],G7845,Table15[Customer-Owned Portion],O7845),Table15[Unique ID],0),0)))</f>
        <v/>
      </c>
      <c r="X7845"/>
    </row>
    <row r="7846" spans="2:24" x14ac:dyDescent="0.25">
      <c r="B7846" s="146"/>
      <c r="C7846" s="31"/>
      <c r="D7846" s="31"/>
      <c r="E7846" s="44"/>
      <c r="F7846" s="43"/>
      <c r="G7846" s="84"/>
      <c r="H7846" s="31"/>
      <c r="I7846" s="208"/>
      <c r="J7846" s="84"/>
      <c r="K7846" s="31"/>
      <c r="L7846" s="31"/>
      <c r="M7846" s="169"/>
      <c r="N7846" s="148"/>
      <c r="O7846" s="106"/>
      <c r="P7846" s="43"/>
      <c r="Q7846" s="31"/>
      <c r="R7846" s="84"/>
      <c r="S7846" s="31"/>
      <c r="T7846" s="31"/>
      <c r="U7846" s="169"/>
      <c r="V7846" s="150"/>
      <c r="W7846" s="141" t="str" cm="1">
        <f t="array" ref="W7846">IF(SUM(LEN(B7846:V7846))=0,"",IF(OR(OR(ISBLANK(F7846),SUM(LEN(C7846),LEN(D7846))=0),AND(NOT(E7846="Unknown"),ISBLANK(J7846)),AND(NOT(O7846="Unknown"),ISBLANK(R7846))),"Missing Information", INDEX(Table15[Entire Service Line Classification], MATCH(SUMIFS(Table15[Unique ID],Table15[System-Owned Portion],E7846,Table15[If Material Anything Other than "Lead" in Column E,Was Material Ever Previously Lead?],G7846,Table15[Customer-Owned Portion],O7846),Table15[Unique ID],0),0)))</f>
        <v/>
      </c>
      <c r="X7846"/>
    </row>
    <row r="7847" spans="2:24" x14ac:dyDescent="0.25">
      <c r="B7847" s="146"/>
      <c r="C7847" s="31"/>
      <c r="D7847" s="31"/>
      <c r="E7847" s="44"/>
      <c r="F7847" s="43"/>
      <c r="G7847" s="84"/>
      <c r="H7847" s="31"/>
      <c r="I7847" s="208"/>
      <c r="J7847" s="84"/>
      <c r="K7847" s="31"/>
      <c r="L7847" s="31"/>
      <c r="M7847" s="169"/>
      <c r="N7847" s="148"/>
      <c r="O7847" s="106"/>
      <c r="P7847" s="43"/>
      <c r="Q7847" s="31"/>
      <c r="R7847" s="84"/>
      <c r="S7847" s="31"/>
      <c r="T7847" s="31"/>
      <c r="U7847" s="169"/>
      <c r="V7847" s="150"/>
      <c r="W7847" s="141" t="str" cm="1">
        <f t="array" ref="W7847">IF(SUM(LEN(B7847:V7847))=0,"",IF(OR(OR(ISBLANK(F7847),SUM(LEN(C7847),LEN(D7847))=0),AND(NOT(E7847="Unknown"),ISBLANK(J7847)),AND(NOT(O7847="Unknown"),ISBLANK(R7847))),"Missing Information", INDEX(Table15[Entire Service Line Classification], MATCH(SUMIFS(Table15[Unique ID],Table15[System-Owned Portion],E7847,Table15[If Material Anything Other than "Lead" in Column E,Was Material Ever Previously Lead?],G7847,Table15[Customer-Owned Portion],O7847),Table15[Unique ID],0),0)))</f>
        <v/>
      </c>
      <c r="X7847"/>
    </row>
    <row r="7848" spans="2:24" x14ac:dyDescent="0.25">
      <c r="B7848" s="146"/>
      <c r="C7848" s="31"/>
      <c r="D7848" s="31"/>
      <c r="E7848" s="44"/>
      <c r="F7848" s="43"/>
      <c r="G7848" s="84"/>
      <c r="H7848" s="31"/>
      <c r="I7848" s="208"/>
      <c r="J7848" s="84"/>
      <c r="K7848" s="31"/>
      <c r="L7848" s="31"/>
      <c r="M7848" s="169"/>
      <c r="N7848" s="148"/>
      <c r="O7848" s="106"/>
      <c r="P7848" s="43"/>
      <c r="Q7848" s="31"/>
      <c r="R7848" s="84"/>
      <c r="S7848" s="31"/>
      <c r="T7848" s="31"/>
      <c r="U7848" s="169"/>
      <c r="V7848" s="150"/>
      <c r="W7848" s="141" t="str" cm="1">
        <f t="array" ref="W7848">IF(SUM(LEN(B7848:V7848))=0,"",IF(OR(OR(ISBLANK(F7848),SUM(LEN(C7848),LEN(D7848))=0),AND(NOT(E7848="Unknown"),ISBLANK(J7848)),AND(NOT(O7848="Unknown"),ISBLANK(R7848))),"Missing Information", INDEX(Table15[Entire Service Line Classification], MATCH(SUMIFS(Table15[Unique ID],Table15[System-Owned Portion],E7848,Table15[If Material Anything Other than "Lead" in Column E,Was Material Ever Previously Lead?],G7848,Table15[Customer-Owned Portion],O7848),Table15[Unique ID],0),0)))</f>
        <v/>
      </c>
      <c r="X7848"/>
    </row>
    <row r="7849" spans="2:24" x14ac:dyDescent="0.25">
      <c r="B7849" s="146"/>
      <c r="C7849" s="31"/>
      <c r="D7849" s="31"/>
      <c r="E7849" s="44"/>
      <c r="F7849" s="43"/>
      <c r="G7849" s="84"/>
      <c r="H7849" s="31"/>
      <c r="I7849" s="208"/>
      <c r="J7849" s="84"/>
      <c r="K7849" s="31"/>
      <c r="L7849" s="31"/>
      <c r="M7849" s="169"/>
      <c r="N7849" s="148"/>
      <c r="O7849" s="106"/>
      <c r="P7849" s="43"/>
      <c r="Q7849" s="31"/>
      <c r="R7849" s="84"/>
      <c r="S7849" s="31"/>
      <c r="T7849" s="31"/>
      <c r="U7849" s="169"/>
      <c r="V7849" s="150"/>
      <c r="W7849" s="141" t="str" cm="1">
        <f t="array" ref="W7849">IF(SUM(LEN(B7849:V7849))=0,"",IF(OR(OR(ISBLANK(F7849),SUM(LEN(C7849),LEN(D7849))=0),AND(NOT(E7849="Unknown"),ISBLANK(J7849)),AND(NOT(O7849="Unknown"),ISBLANK(R7849))),"Missing Information", INDEX(Table15[Entire Service Line Classification], MATCH(SUMIFS(Table15[Unique ID],Table15[System-Owned Portion],E7849,Table15[If Material Anything Other than "Lead" in Column E,Was Material Ever Previously Lead?],G7849,Table15[Customer-Owned Portion],O7849),Table15[Unique ID],0),0)))</f>
        <v/>
      </c>
      <c r="X7849"/>
    </row>
    <row r="7850" spans="2:24" x14ac:dyDescent="0.25">
      <c r="B7850" s="146"/>
      <c r="C7850" s="31"/>
      <c r="D7850" s="31"/>
      <c r="E7850" s="44"/>
      <c r="F7850" s="43"/>
      <c r="G7850" s="84"/>
      <c r="H7850" s="31"/>
      <c r="I7850" s="208"/>
      <c r="J7850" s="84"/>
      <c r="K7850" s="31"/>
      <c r="L7850" s="31"/>
      <c r="M7850" s="169"/>
      <c r="N7850" s="148"/>
      <c r="O7850" s="106"/>
      <c r="P7850" s="43"/>
      <c r="Q7850" s="31"/>
      <c r="R7850" s="84"/>
      <c r="S7850" s="31"/>
      <c r="T7850" s="31"/>
      <c r="U7850" s="169"/>
      <c r="V7850" s="150"/>
      <c r="W7850" s="141" t="str" cm="1">
        <f t="array" ref="W7850">IF(SUM(LEN(B7850:V7850))=0,"",IF(OR(OR(ISBLANK(F7850),SUM(LEN(C7850),LEN(D7850))=0),AND(NOT(E7850="Unknown"),ISBLANK(J7850)),AND(NOT(O7850="Unknown"),ISBLANK(R7850))),"Missing Information", INDEX(Table15[Entire Service Line Classification], MATCH(SUMIFS(Table15[Unique ID],Table15[System-Owned Portion],E7850,Table15[If Material Anything Other than "Lead" in Column E,Was Material Ever Previously Lead?],G7850,Table15[Customer-Owned Portion],O7850),Table15[Unique ID],0),0)))</f>
        <v/>
      </c>
      <c r="X7850"/>
    </row>
    <row r="7851" spans="2:24" x14ac:dyDescent="0.25">
      <c r="B7851" s="146"/>
      <c r="C7851" s="31"/>
      <c r="D7851" s="31"/>
      <c r="E7851" s="44"/>
      <c r="F7851" s="43"/>
      <c r="G7851" s="84"/>
      <c r="H7851" s="31"/>
      <c r="I7851" s="208"/>
      <c r="J7851" s="84"/>
      <c r="K7851" s="31"/>
      <c r="L7851" s="31"/>
      <c r="M7851" s="169"/>
      <c r="N7851" s="148"/>
      <c r="O7851" s="106"/>
      <c r="P7851" s="43"/>
      <c r="Q7851" s="31"/>
      <c r="R7851" s="84"/>
      <c r="S7851" s="31"/>
      <c r="T7851" s="31"/>
      <c r="U7851" s="169"/>
      <c r="V7851" s="150"/>
      <c r="W7851" s="141" t="str" cm="1">
        <f t="array" ref="W7851">IF(SUM(LEN(B7851:V7851))=0,"",IF(OR(OR(ISBLANK(F7851),SUM(LEN(C7851),LEN(D7851))=0),AND(NOT(E7851="Unknown"),ISBLANK(J7851)),AND(NOT(O7851="Unknown"),ISBLANK(R7851))),"Missing Information", INDEX(Table15[Entire Service Line Classification], MATCH(SUMIFS(Table15[Unique ID],Table15[System-Owned Portion],E7851,Table15[If Material Anything Other than "Lead" in Column E,Was Material Ever Previously Lead?],G7851,Table15[Customer-Owned Portion],O7851),Table15[Unique ID],0),0)))</f>
        <v/>
      </c>
      <c r="X7851"/>
    </row>
    <row r="7852" spans="2:24" x14ac:dyDescent="0.25">
      <c r="B7852" s="146"/>
      <c r="C7852" s="31"/>
      <c r="D7852" s="31"/>
      <c r="E7852" s="44"/>
      <c r="F7852" s="43"/>
      <c r="G7852" s="84"/>
      <c r="H7852" s="31"/>
      <c r="I7852" s="208"/>
      <c r="J7852" s="84"/>
      <c r="K7852" s="31"/>
      <c r="L7852" s="31"/>
      <c r="M7852" s="169"/>
      <c r="N7852" s="148"/>
      <c r="O7852" s="106"/>
      <c r="P7852" s="43"/>
      <c r="Q7852" s="31"/>
      <c r="R7852" s="84"/>
      <c r="S7852" s="31"/>
      <c r="T7852" s="31"/>
      <c r="U7852" s="169"/>
      <c r="V7852" s="150"/>
      <c r="W7852" s="141" t="str" cm="1">
        <f t="array" ref="W7852">IF(SUM(LEN(B7852:V7852))=0,"",IF(OR(OR(ISBLANK(F7852),SUM(LEN(C7852),LEN(D7852))=0),AND(NOT(E7852="Unknown"),ISBLANK(J7852)),AND(NOT(O7852="Unknown"),ISBLANK(R7852))),"Missing Information", INDEX(Table15[Entire Service Line Classification], MATCH(SUMIFS(Table15[Unique ID],Table15[System-Owned Portion],E7852,Table15[If Material Anything Other than "Lead" in Column E,Was Material Ever Previously Lead?],G7852,Table15[Customer-Owned Portion],O7852),Table15[Unique ID],0),0)))</f>
        <v/>
      </c>
      <c r="X7852"/>
    </row>
    <row r="7853" spans="2:24" x14ac:dyDescent="0.25">
      <c r="B7853" s="146"/>
      <c r="C7853" s="31"/>
      <c r="D7853" s="31"/>
      <c r="E7853" s="44"/>
      <c r="F7853" s="43"/>
      <c r="G7853" s="84"/>
      <c r="H7853" s="31"/>
      <c r="I7853" s="208"/>
      <c r="J7853" s="84"/>
      <c r="K7853" s="31"/>
      <c r="L7853" s="31"/>
      <c r="M7853" s="169"/>
      <c r="N7853" s="148"/>
      <c r="O7853" s="106"/>
      <c r="P7853" s="43"/>
      <c r="Q7853" s="31"/>
      <c r="R7853" s="84"/>
      <c r="S7853" s="31"/>
      <c r="T7853" s="31"/>
      <c r="U7853" s="169"/>
      <c r="V7853" s="150"/>
      <c r="W7853" s="141" t="str" cm="1">
        <f t="array" ref="W7853">IF(SUM(LEN(B7853:V7853))=0,"",IF(OR(OR(ISBLANK(F7853),SUM(LEN(C7853),LEN(D7853))=0),AND(NOT(E7853="Unknown"),ISBLANK(J7853)),AND(NOT(O7853="Unknown"),ISBLANK(R7853))),"Missing Information", INDEX(Table15[Entire Service Line Classification], MATCH(SUMIFS(Table15[Unique ID],Table15[System-Owned Portion],E7853,Table15[If Material Anything Other than "Lead" in Column E,Was Material Ever Previously Lead?],G7853,Table15[Customer-Owned Portion],O7853),Table15[Unique ID],0),0)))</f>
        <v/>
      </c>
      <c r="X7853"/>
    </row>
    <row r="7854" spans="2:24" x14ac:dyDescent="0.25">
      <c r="B7854" s="146"/>
      <c r="C7854" s="31"/>
      <c r="D7854" s="31"/>
      <c r="E7854" s="44"/>
      <c r="F7854" s="43"/>
      <c r="G7854" s="84"/>
      <c r="H7854" s="31"/>
      <c r="I7854" s="208"/>
      <c r="J7854" s="84"/>
      <c r="K7854" s="31"/>
      <c r="L7854" s="31"/>
      <c r="M7854" s="169"/>
      <c r="N7854" s="148"/>
      <c r="O7854" s="106"/>
      <c r="P7854" s="43"/>
      <c r="Q7854" s="31"/>
      <c r="R7854" s="84"/>
      <c r="S7854" s="31"/>
      <c r="T7854" s="31"/>
      <c r="U7854" s="169"/>
      <c r="V7854" s="150"/>
      <c r="W7854" s="141" t="str" cm="1">
        <f t="array" ref="W7854">IF(SUM(LEN(B7854:V7854))=0,"",IF(OR(OR(ISBLANK(F7854),SUM(LEN(C7854),LEN(D7854))=0),AND(NOT(E7854="Unknown"),ISBLANK(J7854)),AND(NOT(O7854="Unknown"),ISBLANK(R7854))),"Missing Information", INDEX(Table15[Entire Service Line Classification], MATCH(SUMIFS(Table15[Unique ID],Table15[System-Owned Portion],E7854,Table15[If Material Anything Other than "Lead" in Column E,Was Material Ever Previously Lead?],G7854,Table15[Customer-Owned Portion],O7854),Table15[Unique ID],0),0)))</f>
        <v/>
      </c>
      <c r="X7854"/>
    </row>
    <row r="7855" spans="2:24" x14ac:dyDescent="0.25">
      <c r="B7855" s="146"/>
      <c r="C7855" s="31"/>
      <c r="D7855" s="31"/>
      <c r="E7855" s="44"/>
      <c r="F7855" s="43"/>
      <c r="G7855" s="84"/>
      <c r="H7855" s="31"/>
      <c r="I7855" s="208"/>
      <c r="J7855" s="84"/>
      <c r="K7855" s="31"/>
      <c r="L7855" s="31"/>
      <c r="M7855" s="169"/>
      <c r="N7855" s="148"/>
      <c r="O7855" s="106"/>
      <c r="P7855" s="43"/>
      <c r="Q7855" s="31"/>
      <c r="R7855" s="84"/>
      <c r="S7855" s="31"/>
      <c r="T7855" s="31"/>
      <c r="U7855" s="169"/>
      <c r="V7855" s="150"/>
      <c r="W7855" s="141" t="str" cm="1">
        <f t="array" ref="W7855">IF(SUM(LEN(B7855:V7855))=0,"",IF(OR(OR(ISBLANK(F7855),SUM(LEN(C7855),LEN(D7855))=0),AND(NOT(E7855="Unknown"),ISBLANK(J7855)),AND(NOT(O7855="Unknown"),ISBLANK(R7855))),"Missing Information", INDEX(Table15[Entire Service Line Classification], MATCH(SUMIFS(Table15[Unique ID],Table15[System-Owned Portion],E7855,Table15[If Material Anything Other than "Lead" in Column E,Was Material Ever Previously Lead?],G7855,Table15[Customer-Owned Portion],O7855),Table15[Unique ID],0),0)))</f>
        <v/>
      </c>
      <c r="X7855"/>
    </row>
    <row r="7856" spans="2:24" x14ac:dyDescent="0.25">
      <c r="B7856" s="146"/>
      <c r="C7856" s="31"/>
      <c r="D7856" s="31"/>
      <c r="E7856" s="44"/>
      <c r="F7856" s="43"/>
      <c r="G7856" s="84"/>
      <c r="H7856" s="31"/>
      <c r="I7856" s="208"/>
      <c r="J7856" s="84"/>
      <c r="K7856" s="31"/>
      <c r="L7856" s="31"/>
      <c r="M7856" s="169"/>
      <c r="N7856" s="148"/>
      <c r="O7856" s="106"/>
      <c r="P7856" s="43"/>
      <c r="Q7856" s="31"/>
      <c r="R7856" s="84"/>
      <c r="S7856" s="31"/>
      <c r="T7856" s="31"/>
      <c r="U7856" s="169"/>
      <c r="V7856" s="150"/>
      <c r="W7856" s="141" t="str" cm="1">
        <f t="array" ref="W7856">IF(SUM(LEN(B7856:V7856))=0,"",IF(OR(OR(ISBLANK(F7856),SUM(LEN(C7856),LEN(D7856))=0),AND(NOT(E7856="Unknown"),ISBLANK(J7856)),AND(NOT(O7856="Unknown"),ISBLANK(R7856))),"Missing Information", INDEX(Table15[Entire Service Line Classification], MATCH(SUMIFS(Table15[Unique ID],Table15[System-Owned Portion],E7856,Table15[If Material Anything Other than "Lead" in Column E,Was Material Ever Previously Lead?],G7856,Table15[Customer-Owned Portion],O7856),Table15[Unique ID],0),0)))</f>
        <v/>
      </c>
      <c r="X7856"/>
    </row>
    <row r="7857" spans="2:24" x14ac:dyDescent="0.25">
      <c r="B7857" s="146"/>
      <c r="C7857" s="31"/>
      <c r="D7857" s="31"/>
      <c r="E7857" s="44"/>
      <c r="F7857" s="43"/>
      <c r="G7857" s="84"/>
      <c r="H7857" s="31"/>
      <c r="I7857" s="208"/>
      <c r="J7857" s="84"/>
      <c r="K7857" s="31"/>
      <c r="L7857" s="31"/>
      <c r="M7857" s="169"/>
      <c r="N7857" s="148"/>
      <c r="O7857" s="106"/>
      <c r="P7857" s="43"/>
      <c r="Q7857" s="31"/>
      <c r="R7857" s="84"/>
      <c r="S7857" s="31"/>
      <c r="T7857" s="31"/>
      <c r="U7857" s="169"/>
      <c r="V7857" s="150"/>
      <c r="W7857" s="141" t="str" cm="1">
        <f t="array" ref="W7857">IF(SUM(LEN(B7857:V7857))=0,"",IF(OR(OR(ISBLANK(F7857),SUM(LEN(C7857),LEN(D7857))=0),AND(NOT(E7857="Unknown"),ISBLANK(J7857)),AND(NOT(O7857="Unknown"),ISBLANK(R7857))),"Missing Information", INDEX(Table15[Entire Service Line Classification], MATCH(SUMIFS(Table15[Unique ID],Table15[System-Owned Portion],E7857,Table15[If Material Anything Other than "Lead" in Column E,Was Material Ever Previously Lead?],G7857,Table15[Customer-Owned Portion],O7857),Table15[Unique ID],0),0)))</f>
        <v/>
      </c>
      <c r="X7857"/>
    </row>
    <row r="7858" spans="2:24" x14ac:dyDescent="0.25">
      <c r="B7858" s="146"/>
      <c r="C7858" s="31"/>
      <c r="D7858" s="31"/>
      <c r="E7858" s="44"/>
      <c r="F7858" s="43"/>
      <c r="G7858" s="84"/>
      <c r="H7858" s="31"/>
      <c r="I7858" s="208"/>
      <c r="J7858" s="84"/>
      <c r="K7858" s="31"/>
      <c r="L7858" s="31"/>
      <c r="M7858" s="169"/>
      <c r="N7858" s="148"/>
      <c r="O7858" s="106"/>
      <c r="P7858" s="43"/>
      <c r="Q7858" s="31"/>
      <c r="R7858" s="84"/>
      <c r="S7858" s="31"/>
      <c r="T7858" s="31"/>
      <c r="U7858" s="169"/>
      <c r="V7858" s="150"/>
      <c r="W7858" s="141" t="str" cm="1">
        <f t="array" ref="W7858">IF(SUM(LEN(B7858:V7858))=0,"",IF(OR(OR(ISBLANK(F7858),SUM(LEN(C7858),LEN(D7858))=0),AND(NOT(E7858="Unknown"),ISBLANK(J7858)),AND(NOT(O7858="Unknown"),ISBLANK(R7858))),"Missing Information", INDEX(Table15[Entire Service Line Classification], MATCH(SUMIFS(Table15[Unique ID],Table15[System-Owned Portion],E7858,Table15[If Material Anything Other than "Lead" in Column E,Was Material Ever Previously Lead?],G7858,Table15[Customer-Owned Portion],O7858),Table15[Unique ID],0),0)))</f>
        <v/>
      </c>
      <c r="X7858"/>
    </row>
    <row r="7859" spans="2:24" x14ac:dyDescent="0.25">
      <c r="B7859" s="146"/>
      <c r="C7859" s="31"/>
      <c r="D7859" s="31"/>
      <c r="E7859" s="44"/>
      <c r="F7859" s="43"/>
      <c r="G7859" s="84"/>
      <c r="H7859" s="31"/>
      <c r="I7859" s="208"/>
      <c r="J7859" s="84"/>
      <c r="K7859" s="31"/>
      <c r="L7859" s="31"/>
      <c r="M7859" s="169"/>
      <c r="N7859" s="148"/>
      <c r="O7859" s="106"/>
      <c r="P7859" s="43"/>
      <c r="Q7859" s="31"/>
      <c r="R7859" s="84"/>
      <c r="S7859" s="31"/>
      <c r="T7859" s="31"/>
      <c r="U7859" s="169"/>
      <c r="V7859" s="150"/>
      <c r="W7859" s="141" t="str" cm="1">
        <f t="array" ref="W7859">IF(SUM(LEN(B7859:V7859))=0,"",IF(OR(OR(ISBLANK(F7859),SUM(LEN(C7859),LEN(D7859))=0),AND(NOT(E7859="Unknown"),ISBLANK(J7859)),AND(NOT(O7859="Unknown"),ISBLANK(R7859))),"Missing Information", INDEX(Table15[Entire Service Line Classification], MATCH(SUMIFS(Table15[Unique ID],Table15[System-Owned Portion],E7859,Table15[If Material Anything Other than "Lead" in Column E,Was Material Ever Previously Lead?],G7859,Table15[Customer-Owned Portion],O7859),Table15[Unique ID],0),0)))</f>
        <v/>
      </c>
      <c r="X7859"/>
    </row>
    <row r="7860" spans="2:24" x14ac:dyDescent="0.25">
      <c r="B7860" s="146"/>
      <c r="C7860" s="31"/>
      <c r="D7860" s="31"/>
      <c r="E7860" s="44"/>
      <c r="F7860" s="43"/>
      <c r="G7860" s="84"/>
      <c r="H7860" s="31"/>
      <c r="I7860" s="208"/>
      <c r="J7860" s="84"/>
      <c r="K7860" s="31"/>
      <c r="L7860" s="31"/>
      <c r="M7860" s="169"/>
      <c r="N7860" s="148"/>
      <c r="O7860" s="106"/>
      <c r="P7860" s="43"/>
      <c r="Q7860" s="31"/>
      <c r="R7860" s="84"/>
      <c r="S7860" s="31"/>
      <c r="T7860" s="31"/>
      <c r="U7860" s="169"/>
      <c r="V7860" s="150"/>
      <c r="W7860" s="141" t="str" cm="1">
        <f t="array" ref="W7860">IF(SUM(LEN(B7860:V7860))=0,"",IF(OR(OR(ISBLANK(F7860),SUM(LEN(C7860),LEN(D7860))=0),AND(NOT(E7860="Unknown"),ISBLANK(J7860)),AND(NOT(O7860="Unknown"),ISBLANK(R7860))),"Missing Information", INDEX(Table15[Entire Service Line Classification], MATCH(SUMIFS(Table15[Unique ID],Table15[System-Owned Portion],E7860,Table15[If Material Anything Other than "Lead" in Column E,Was Material Ever Previously Lead?],G7860,Table15[Customer-Owned Portion],O7860),Table15[Unique ID],0),0)))</f>
        <v/>
      </c>
      <c r="X7860"/>
    </row>
    <row r="7861" spans="2:24" x14ac:dyDescent="0.25">
      <c r="B7861" s="146"/>
      <c r="C7861" s="31"/>
      <c r="D7861" s="31"/>
      <c r="E7861" s="44"/>
      <c r="F7861" s="43"/>
      <c r="G7861" s="84"/>
      <c r="H7861" s="31"/>
      <c r="I7861" s="208"/>
      <c r="J7861" s="84"/>
      <c r="K7861" s="31"/>
      <c r="L7861" s="31"/>
      <c r="M7861" s="169"/>
      <c r="N7861" s="148"/>
      <c r="O7861" s="106"/>
      <c r="P7861" s="43"/>
      <c r="Q7861" s="31"/>
      <c r="R7861" s="84"/>
      <c r="S7861" s="31"/>
      <c r="T7861" s="31"/>
      <c r="U7861" s="169"/>
      <c r="V7861" s="150"/>
      <c r="W7861" s="141" t="str" cm="1">
        <f t="array" ref="W7861">IF(SUM(LEN(B7861:V7861))=0,"",IF(OR(OR(ISBLANK(F7861),SUM(LEN(C7861),LEN(D7861))=0),AND(NOT(E7861="Unknown"),ISBLANK(J7861)),AND(NOT(O7861="Unknown"),ISBLANK(R7861))),"Missing Information", INDEX(Table15[Entire Service Line Classification], MATCH(SUMIFS(Table15[Unique ID],Table15[System-Owned Portion],E7861,Table15[If Material Anything Other than "Lead" in Column E,Was Material Ever Previously Lead?],G7861,Table15[Customer-Owned Portion],O7861),Table15[Unique ID],0),0)))</f>
        <v/>
      </c>
      <c r="X7861"/>
    </row>
    <row r="7862" spans="2:24" x14ac:dyDescent="0.25">
      <c r="B7862" s="146"/>
      <c r="C7862" s="31"/>
      <c r="D7862" s="31"/>
      <c r="E7862" s="44"/>
      <c r="F7862" s="43"/>
      <c r="G7862" s="84"/>
      <c r="H7862" s="31"/>
      <c r="I7862" s="208"/>
      <c r="J7862" s="84"/>
      <c r="K7862" s="31"/>
      <c r="L7862" s="31"/>
      <c r="M7862" s="169"/>
      <c r="N7862" s="148"/>
      <c r="O7862" s="106"/>
      <c r="P7862" s="43"/>
      <c r="Q7862" s="31"/>
      <c r="R7862" s="84"/>
      <c r="S7862" s="31"/>
      <c r="T7862" s="31"/>
      <c r="U7862" s="169"/>
      <c r="V7862" s="150"/>
      <c r="W7862" s="141" t="str" cm="1">
        <f t="array" ref="W7862">IF(SUM(LEN(B7862:V7862))=0,"",IF(OR(OR(ISBLANK(F7862),SUM(LEN(C7862),LEN(D7862))=0),AND(NOT(E7862="Unknown"),ISBLANK(J7862)),AND(NOT(O7862="Unknown"),ISBLANK(R7862))),"Missing Information", INDEX(Table15[Entire Service Line Classification], MATCH(SUMIFS(Table15[Unique ID],Table15[System-Owned Portion],E7862,Table15[If Material Anything Other than "Lead" in Column E,Was Material Ever Previously Lead?],G7862,Table15[Customer-Owned Portion],O7862),Table15[Unique ID],0),0)))</f>
        <v/>
      </c>
      <c r="X7862"/>
    </row>
    <row r="7863" spans="2:24" x14ac:dyDescent="0.25">
      <c r="B7863" s="146"/>
      <c r="C7863" s="31"/>
      <c r="D7863" s="31"/>
      <c r="E7863" s="44"/>
      <c r="F7863" s="43"/>
      <c r="G7863" s="84"/>
      <c r="H7863" s="31"/>
      <c r="I7863" s="208"/>
      <c r="J7863" s="84"/>
      <c r="K7863" s="31"/>
      <c r="L7863" s="31"/>
      <c r="M7863" s="169"/>
      <c r="N7863" s="148"/>
      <c r="O7863" s="106"/>
      <c r="P7863" s="43"/>
      <c r="Q7863" s="31"/>
      <c r="R7863" s="84"/>
      <c r="S7863" s="31"/>
      <c r="T7863" s="31"/>
      <c r="U7863" s="169"/>
      <c r="V7863" s="150"/>
      <c r="W7863" s="141" t="str" cm="1">
        <f t="array" ref="W7863">IF(SUM(LEN(B7863:V7863))=0,"",IF(OR(OR(ISBLANK(F7863),SUM(LEN(C7863),LEN(D7863))=0),AND(NOT(E7863="Unknown"),ISBLANK(J7863)),AND(NOT(O7863="Unknown"),ISBLANK(R7863))),"Missing Information", INDEX(Table15[Entire Service Line Classification], MATCH(SUMIFS(Table15[Unique ID],Table15[System-Owned Portion],E7863,Table15[If Material Anything Other than "Lead" in Column E,Was Material Ever Previously Lead?],G7863,Table15[Customer-Owned Portion],O7863),Table15[Unique ID],0),0)))</f>
        <v/>
      </c>
      <c r="X7863"/>
    </row>
    <row r="7864" spans="2:24" x14ac:dyDescent="0.25">
      <c r="B7864" s="146"/>
      <c r="C7864" s="31"/>
      <c r="D7864" s="31"/>
      <c r="E7864" s="44"/>
      <c r="F7864" s="43"/>
      <c r="G7864" s="84"/>
      <c r="H7864" s="31"/>
      <c r="I7864" s="208"/>
      <c r="J7864" s="84"/>
      <c r="K7864" s="31"/>
      <c r="L7864" s="31"/>
      <c r="M7864" s="169"/>
      <c r="N7864" s="148"/>
      <c r="O7864" s="106"/>
      <c r="P7864" s="43"/>
      <c r="Q7864" s="31"/>
      <c r="R7864" s="84"/>
      <c r="S7864" s="31"/>
      <c r="T7864" s="31"/>
      <c r="U7864" s="169"/>
      <c r="V7864" s="150"/>
      <c r="W7864" s="141" t="str" cm="1">
        <f t="array" ref="W7864">IF(SUM(LEN(B7864:V7864))=0,"",IF(OR(OR(ISBLANK(F7864),SUM(LEN(C7864),LEN(D7864))=0),AND(NOT(E7864="Unknown"),ISBLANK(J7864)),AND(NOT(O7864="Unknown"),ISBLANK(R7864))),"Missing Information", INDEX(Table15[Entire Service Line Classification], MATCH(SUMIFS(Table15[Unique ID],Table15[System-Owned Portion],E7864,Table15[If Material Anything Other than "Lead" in Column E,Was Material Ever Previously Lead?],G7864,Table15[Customer-Owned Portion],O7864),Table15[Unique ID],0),0)))</f>
        <v/>
      </c>
      <c r="X7864"/>
    </row>
    <row r="7865" spans="2:24" x14ac:dyDescent="0.25">
      <c r="B7865" s="146"/>
      <c r="C7865" s="31"/>
      <c r="D7865" s="31"/>
      <c r="E7865" s="44"/>
      <c r="F7865" s="43"/>
      <c r="G7865" s="84"/>
      <c r="H7865" s="31"/>
      <c r="I7865" s="208"/>
      <c r="J7865" s="84"/>
      <c r="K7865" s="31"/>
      <c r="L7865" s="31"/>
      <c r="M7865" s="169"/>
      <c r="N7865" s="148"/>
      <c r="O7865" s="106"/>
      <c r="P7865" s="43"/>
      <c r="Q7865" s="31"/>
      <c r="R7865" s="84"/>
      <c r="S7865" s="31"/>
      <c r="T7865" s="31"/>
      <c r="U7865" s="169"/>
      <c r="V7865" s="150"/>
      <c r="W7865" s="141" t="str" cm="1">
        <f t="array" ref="W7865">IF(SUM(LEN(B7865:V7865))=0,"",IF(OR(OR(ISBLANK(F7865),SUM(LEN(C7865),LEN(D7865))=0),AND(NOT(E7865="Unknown"),ISBLANK(J7865)),AND(NOT(O7865="Unknown"),ISBLANK(R7865))),"Missing Information", INDEX(Table15[Entire Service Line Classification], MATCH(SUMIFS(Table15[Unique ID],Table15[System-Owned Portion],E7865,Table15[If Material Anything Other than "Lead" in Column E,Was Material Ever Previously Lead?],G7865,Table15[Customer-Owned Portion],O7865),Table15[Unique ID],0),0)))</f>
        <v/>
      </c>
      <c r="X7865"/>
    </row>
    <row r="7866" spans="2:24" x14ac:dyDescent="0.25">
      <c r="B7866" s="146"/>
      <c r="C7866" s="31"/>
      <c r="D7866" s="31"/>
      <c r="E7866" s="44"/>
      <c r="F7866" s="43"/>
      <c r="G7866" s="84"/>
      <c r="H7866" s="31"/>
      <c r="I7866" s="208"/>
      <c r="J7866" s="84"/>
      <c r="K7866" s="31"/>
      <c r="L7866" s="31"/>
      <c r="M7866" s="169"/>
      <c r="N7866" s="148"/>
      <c r="O7866" s="106"/>
      <c r="P7866" s="43"/>
      <c r="Q7866" s="31"/>
      <c r="R7866" s="84"/>
      <c r="S7866" s="31"/>
      <c r="T7866" s="31"/>
      <c r="U7866" s="169"/>
      <c r="V7866" s="150"/>
      <c r="W7866" s="141" t="str" cm="1">
        <f t="array" ref="W7866">IF(SUM(LEN(B7866:V7866))=0,"",IF(OR(OR(ISBLANK(F7866),SUM(LEN(C7866),LEN(D7866))=0),AND(NOT(E7866="Unknown"),ISBLANK(J7866)),AND(NOT(O7866="Unknown"),ISBLANK(R7866))),"Missing Information", INDEX(Table15[Entire Service Line Classification], MATCH(SUMIFS(Table15[Unique ID],Table15[System-Owned Portion],E7866,Table15[If Material Anything Other than "Lead" in Column E,Was Material Ever Previously Lead?],G7866,Table15[Customer-Owned Portion],O7866),Table15[Unique ID],0),0)))</f>
        <v/>
      </c>
      <c r="X7866"/>
    </row>
    <row r="7867" spans="2:24" x14ac:dyDescent="0.25">
      <c r="B7867" s="146"/>
      <c r="C7867" s="31"/>
      <c r="D7867" s="31"/>
      <c r="E7867" s="44"/>
      <c r="F7867" s="43"/>
      <c r="G7867" s="84"/>
      <c r="H7867" s="31"/>
      <c r="I7867" s="208"/>
      <c r="J7867" s="84"/>
      <c r="K7867" s="31"/>
      <c r="L7867" s="31"/>
      <c r="M7867" s="169"/>
      <c r="N7867" s="148"/>
      <c r="O7867" s="106"/>
      <c r="P7867" s="43"/>
      <c r="Q7867" s="31"/>
      <c r="R7867" s="84"/>
      <c r="S7867" s="31"/>
      <c r="T7867" s="31"/>
      <c r="U7867" s="169"/>
      <c r="V7867" s="150"/>
      <c r="W7867" s="141" t="str" cm="1">
        <f t="array" ref="W7867">IF(SUM(LEN(B7867:V7867))=0,"",IF(OR(OR(ISBLANK(F7867),SUM(LEN(C7867),LEN(D7867))=0),AND(NOT(E7867="Unknown"),ISBLANK(J7867)),AND(NOT(O7867="Unknown"),ISBLANK(R7867))),"Missing Information", INDEX(Table15[Entire Service Line Classification], MATCH(SUMIFS(Table15[Unique ID],Table15[System-Owned Portion],E7867,Table15[If Material Anything Other than "Lead" in Column E,Was Material Ever Previously Lead?],G7867,Table15[Customer-Owned Portion],O7867),Table15[Unique ID],0),0)))</f>
        <v/>
      </c>
      <c r="X7867"/>
    </row>
    <row r="7868" spans="2:24" x14ac:dyDescent="0.25">
      <c r="B7868" s="146"/>
      <c r="C7868" s="31"/>
      <c r="D7868" s="31"/>
      <c r="E7868" s="44"/>
      <c r="F7868" s="43"/>
      <c r="G7868" s="84"/>
      <c r="H7868" s="31"/>
      <c r="I7868" s="208"/>
      <c r="J7868" s="84"/>
      <c r="K7868" s="31"/>
      <c r="L7868" s="31"/>
      <c r="M7868" s="169"/>
      <c r="N7868" s="148"/>
      <c r="O7868" s="106"/>
      <c r="P7868" s="43"/>
      <c r="Q7868" s="31"/>
      <c r="R7868" s="84"/>
      <c r="S7868" s="31"/>
      <c r="T7868" s="31"/>
      <c r="U7868" s="169"/>
      <c r="V7868" s="150"/>
      <c r="W7868" s="141" t="str" cm="1">
        <f t="array" ref="W7868">IF(SUM(LEN(B7868:V7868))=0,"",IF(OR(OR(ISBLANK(F7868),SUM(LEN(C7868),LEN(D7868))=0),AND(NOT(E7868="Unknown"),ISBLANK(J7868)),AND(NOT(O7868="Unknown"),ISBLANK(R7868))),"Missing Information", INDEX(Table15[Entire Service Line Classification], MATCH(SUMIFS(Table15[Unique ID],Table15[System-Owned Portion],E7868,Table15[If Material Anything Other than "Lead" in Column E,Was Material Ever Previously Lead?],G7868,Table15[Customer-Owned Portion],O7868),Table15[Unique ID],0),0)))</f>
        <v/>
      </c>
      <c r="X7868"/>
    </row>
    <row r="7869" spans="2:24" x14ac:dyDescent="0.25">
      <c r="B7869" s="146"/>
      <c r="C7869" s="31"/>
      <c r="D7869" s="31"/>
      <c r="E7869" s="44"/>
      <c r="F7869" s="43"/>
      <c r="G7869" s="84"/>
      <c r="H7869" s="31"/>
      <c r="I7869" s="208"/>
      <c r="J7869" s="84"/>
      <c r="K7869" s="31"/>
      <c r="L7869" s="31"/>
      <c r="M7869" s="169"/>
      <c r="N7869" s="148"/>
      <c r="O7869" s="106"/>
      <c r="P7869" s="43"/>
      <c r="Q7869" s="31"/>
      <c r="R7869" s="84"/>
      <c r="S7869" s="31"/>
      <c r="T7869" s="31"/>
      <c r="U7869" s="169"/>
      <c r="V7869" s="150"/>
      <c r="W7869" s="141" t="str" cm="1">
        <f t="array" ref="W7869">IF(SUM(LEN(B7869:V7869))=0,"",IF(OR(OR(ISBLANK(F7869),SUM(LEN(C7869),LEN(D7869))=0),AND(NOT(E7869="Unknown"),ISBLANK(J7869)),AND(NOT(O7869="Unknown"),ISBLANK(R7869))),"Missing Information", INDEX(Table15[Entire Service Line Classification], MATCH(SUMIFS(Table15[Unique ID],Table15[System-Owned Portion],E7869,Table15[If Material Anything Other than "Lead" in Column E,Was Material Ever Previously Lead?],G7869,Table15[Customer-Owned Portion],O7869),Table15[Unique ID],0),0)))</f>
        <v/>
      </c>
      <c r="X7869"/>
    </row>
    <row r="7870" spans="2:24" x14ac:dyDescent="0.25">
      <c r="B7870" s="146"/>
      <c r="C7870" s="31"/>
      <c r="D7870" s="31"/>
      <c r="E7870" s="44"/>
      <c r="F7870" s="43"/>
      <c r="G7870" s="84"/>
      <c r="H7870" s="31"/>
      <c r="I7870" s="208"/>
      <c r="J7870" s="84"/>
      <c r="K7870" s="31"/>
      <c r="L7870" s="31"/>
      <c r="M7870" s="169"/>
      <c r="N7870" s="148"/>
      <c r="O7870" s="106"/>
      <c r="P7870" s="43"/>
      <c r="Q7870" s="31"/>
      <c r="R7870" s="84"/>
      <c r="S7870" s="31"/>
      <c r="T7870" s="31"/>
      <c r="U7870" s="169"/>
      <c r="V7870" s="150"/>
      <c r="W7870" s="141" t="str" cm="1">
        <f t="array" ref="W7870">IF(SUM(LEN(B7870:V7870))=0,"",IF(OR(OR(ISBLANK(F7870),SUM(LEN(C7870),LEN(D7870))=0),AND(NOT(E7870="Unknown"),ISBLANK(J7870)),AND(NOT(O7870="Unknown"),ISBLANK(R7870))),"Missing Information", INDEX(Table15[Entire Service Line Classification], MATCH(SUMIFS(Table15[Unique ID],Table15[System-Owned Portion],E7870,Table15[If Material Anything Other than "Lead" in Column E,Was Material Ever Previously Lead?],G7870,Table15[Customer-Owned Portion],O7870),Table15[Unique ID],0),0)))</f>
        <v/>
      </c>
      <c r="X7870"/>
    </row>
    <row r="7871" spans="2:24" x14ac:dyDescent="0.25">
      <c r="B7871" s="146"/>
      <c r="C7871" s="31"/>
      <c r="D7871" s="31"/>
      <c r="E7871" s="44"/>
      <c r="F7871" s="43"/>
      <c r="G7871" s="84"/>
      <c r="H7871" s="31"/>
      <c r="I7871" s="208"/>
      <c r="J7871" s="84"/>
      <c r="K7871" s="31"/>
      <c r="L7871" s="31"/>
      <c r="M7871" s="169"/>
      <c r="N7871" s="148"/>
      <c r="O7871" s="106"/>
      <c r="P7871" s="43"/>
      <c r="Q7871" s="31"/>
      <c r="R7871" s="84"/>
      <c r="S7871" s="31"/>
      <c r="T7871" s="31"/>
      <c r="U7871" s="169"/>
      <c r="V7871" s="150"/>
      <c r="W7871" s="141" t="str" cm="1">
        <f t="array" ref="W7871">IF(SUM(LEN(B7871:V7871))=0,"",IF(OR(OR(ISBLANK(F7871),SUM(LEN(C7871),LEN(D7871))=0),AND(NOT(E7871="Unknown"),ISBLANK(J7871)),AND(NOT(O7871="Unknown"),ISBLANK(R7871))),"Missing Information", INDEX(Table15[Entire Service Line Classification], MATCH(SUMIFS(Table15[Unique ID],Table15[System-Owned Portion],E7871,Table15[If Material Anything Other than "Lead" in Column E,Was Material Ever Previously Lead?],G7871,Table15[Customer-Owned Portion],O7871),Table15[Unique ID],0),0)))</f>
        <v/>
      </c>
      <c r="X7871"/>
    </row>
    <row r="7872" spans="2:24" x14ac:dyDescent="0.25">
      <c r="B7872" s="146"/>
      <c r="C7872" s="31"/>
      <c r="D7872" s="31"/>
      <c r="E7872" s="44"/>
      <c r="F7872" s="43"/>
      <c r="G7872" s="84"/>
      <c r="H7872" s="31"/>
      <c r="I7872" s="208"/>
      <c r="J7872" s="84"/>
      <c r="K7872" s="31"/>
      <c r="L7872" s="31"/>
      <c r="M7872" s="169"/>
      <c r="N7872" s="148"/>
      <c r="O7872" s="106"/>
      <c r="P7872" s="43"/>
      <c r="Q7872" s="31"/>
      <c r="R7872" s="84"/>
      <c r="S7872" s="31"/>
      <c r="T7872" s="31"/>
      <c r="U7872" s="169"/>
      <c r="V7872" s="150"/>
      <c r="W7872" s="141" t="str" cm="1">
        <f t="array" ref="W7872">IF(SUM(LEN(B7872:V7872))=0,"",IF(OR(OR(ISBLANK(F7872),SUM(LEN(C7872),LEN(D7872))=0),AND(NOT(E7872="Unknown"),ISBLANK(J7872)),AND(NOT(O7872="Unknown"),ISBLANK(R7872))),"Missing Information", INDEX(Table15[Entire Service Line Classification], MATCH(SUMIFS(Table15[Unique ID],Table15[System-Owned Portion],E7872,Table15[If Material Anything Other than "Lead" in Column E,Was Material Ever Previously Lead?],G7872,Table15[Customer-Owned Portion],O7872),Table15[Unique ID],0),0)))</f>
        <v/>
      </c>
      <c r="X7872"/>
    </row>
    <row r="7873" spans="2:24" x14ac:dyDescent="0.25">
      <c r="B7873" s="146"/>
      <c r="C7873" s="31"/>
      <c r="D7873" s="31"/>
      <c r="E7873" s="44"/>
      <c r="F7873" s="43"/>
      <c r="G7873" s="84"/>
      <c r="H7873" s="31"/>
      <c r="I7873" s="208"/>
      <c r="J7873" s="84"/>
      <c r="K7873" s="31"/>
      <c r="L7873" s="31"/>
      <c r="M7873" s="169"/>
      <c r="N7873" s="148"/>
      <c r="O7873" s="106"/>
      <c r="P7873" s="43"/>
      <c r="Q7873" s="31"/>
      <c r="R7873" s="84"/>
      <c r="S7873" s="31"/>
      <c r="T7873" s="31"/>
      <c r="U7873" s="169"/>
      <c r="V7873" s="150"/>
      <c r="W7873" s="141" t="str" cm="1">
        <f t="array" ref="W7873">IF(SUM(LEN(B7873:V7873))=0,"",IF(OR(OR(ISBLANK(F7873),SUM(LEN(C7873),LEN(D7873))=0),AND(NOT(E7873="Unknown"),ISBLANK(J7873)),AND(NOT(O7873="Unknown"),ISBLANK(R7873))),"Missing Information", INDEX(Table15[Entire Service Line Classification], MATCH(SUMIFS(Table15[Unique ID],Table15[System-Owned Portion],E7873,Table15[If Material Anything Other than "Lead" in Column E,Was Material Ever Previously Lead?],G7873,Table15[Customer-Owned Portion],O7873),Table15[Unique ID],0),0)))</f>
        <v/>
      </c>
      <c r="X7873"/>
    </row>
    <row r="7874" spans="2:24" x14ac:dyDescent="0.25">
      <c r="B7874" s="146"/>
      <c r="C7874" s="31"/>
      <c r="D7874" s="31"/>
      <c r="E7874" s="44"/>
      <c r="F7874" s="43"/>
      <c r="G7874" s="84"/>
      <c r="H7874" s="31"/>
      <c r="I7874" s="208"/>
      <c r="J7874" s="84"/>
      <c r="K7874" s="31"/>
      <c r="L7874" s="31"/>
      <c r="M7874" s="169"/>
      <c r="N7874" s="148"/>
      <c r="O7874" s="106"/>
      <c r="P7874" s="43"/>
      <c r="Q7874" s="31"/>
      <c r="R7874" s="84"/>
      <c r="S7874" s="31"/>
      <c r="T7874" s="31"/>
      <c r="U7874" s="169"/>
      <c r="V7874" s="150"/>
      <c r="W7874" s="141" t="str" cm="1">
        <f t="array" ref="W7874">IF(SUM(LEN(B7874:V7874))=0,"",IF(OR(OR(ISBLANK(F7874),SUM(LEN(C7874),LEN(D7874))=0),AND(NOT(E7874="Unknown"),ISBLANK(J7874)),AND(NOT(O7874="Unknown"),ISBLANK(R7874))),"Missing Information", INDEX(Table15[Entire Service Line Classification], MATCH(SUMIFS(Table15[Unique ID],Table15[System-Owned Portion],E7874,Table15[If Material Anything Other than "Lead" in Column E,Was Material Ever Previously Lead?],G7874,Table15[Customer-Owned Portion],O7874),Table15[Unique ID],0),0)))</f>
        <v/>
      </c>
      <c r="X7874"/>
    </row>
    <row r="7875" spans="2:24" x14ac:dyDescent="0.25">
      <c r="B7875" s="146"/>
      <c r="C7875" s="31"/>
      <c r="D7875" s="31"/>
      <c r="E7875" s="44"/>
      <c r="F7875" s="43"/>
      <c r="G7875" s="84"/>
      <c r="H7875" s="31"/>
      <c r="I7875" s="208"/>
      <c r="J7875" s="84"/>
      <c r="K7875" s="31"/>
      <c r="L7875" s="31"/>
      <c r="M7875" s="169"/>
      <c r="N7875" s="148"/>
      <c r="O7875" s="106"/>
      <c r="P7875" s="43"/>
      <c r="Q7875" s="31"/>
      <c r="R7875" s="84"/>
      <c r="S7875" s="31"/>
      <c r="T7875" s="31"/>
      <c r="U7875" s="169"/>
      <c r="V7875" s="150"/>
      <c r="W7875" s="141" t="str" cm="1">
        <f t="array" ref="W7875">IF(SUM(LEN(B7875:V7875))=0,"",IF(OR(OR(ISBLANK(F7875),SUM(LEN(C7875),LEN(D7875))=0),AND(NOT(E7875="Unknown"),ISBLANK(J7875)),AND(NOT(O7875="Unknown"),ISBLANK(R7875))),"Missing Information", INDEX(Table15[Entire Service Line Classification], MATCH(SUMIFS(Table15[Unique ID],Table15[System-Owned Portion],E7875,Table15[If Material Anything Other than "Lead" in Column E,Was Material Ever Previously Lead?],G7875,Table15[Customer-Owned Portion],O7875),Table15[Unique ID],0),0)))</f>
        <v/>
      </c>
      <c r="X7875"/>
    </row>
    <row r="7876" spans="2:24" x14ac:dyDescent="0.25">
      <c r="B7876" s="146"/>
      <c r="C7876" s="31"/>
      <c r="D7876" s="31"/>
      <c r="E7876" s="44"/>
      <c r="F7876" s="43"/>
      <c r="G7876" s="84"/>
      <c r="H7876" s="31"/>
      <c r="I7876" s="208"/>
      <c r="J7876" s="84"/>
      <c r="K7876" s="31"/>
      <c r="L7876" s="31"/>
      <c r="M7876" s="169"/>
      <c r="N7876" s="148"/>
      <c r="O7876" s="106"/>
      <c r="P7876" s="43"/>
      <c r="Q7876" s="31"/>
      <c r="R7876" s="84"/>
      <c r="S7876" s="31"/>
      <c r="T7876" s="31"/>
      <c r="U7876" s="169"/>
      <c r="V7876" s="150"/>
      <c r="W7876" s="141" t="str" cm="1">
        <f t="array" ref="W7876">IF(SUM(LEN(B7876:V7876))=0,"",IF(OR(OR(ISBLANK(F7876),SUM(LEN(C7876),LEN(D7876))=0),AND(NOT(E7876="Unknown"),ISBLANK(J7876)),AND(NOT(O7876="Unknown"),ISBLANK(R7876))),"Missing Information", INDEX(Table15[Entire Service Line Classification], MATCH(SUMIFS(Table15[Unique ID],Table15[System-Owned Portion],E7876,Table15[If Material Anything Other than "Lead" in Column E,Was Material Ever Previously Lead?],G7876,Table15[Customer-Owned Portion],O7876),Table15[Unique ID],0),0)))</f>
        <v/>
      </c>
      <c r="X7876"/>
    </row>
    <row r="7877" spans="2:24" x14ac:dyDescent="0.25">
      <c r="B7877" s="146"/>
      <c r="C7877" s="31"/>
      <c r="D7877" s="31"/>
      <c r="E7877" s="44"/>
      <c r="F7877" s="43"/>
      <c r="G7877" s="84"/>
      <c r="H7877" s="31"/>
      <c r="I7877" s="208"/>
      <c r="J7877" s="84"/>
      <c r="K7877" s="31"/>
      <c r="L7877" s="31"/>
      <c r="M7877" s="169"/>
      <c r="N7877" s="148"/>
      <c r="O7877" s="106"/>
      <c r="P7877" s="43"/>
      <c r="Q7877" s="31"/>
      <c r="R7877" s="84"/>
      <c r="S7877" s="31"/>
      <c r="T7877" s="31"/>
      <c r="U7877" s="169"/>
      <c r="V7877" s="150"/>
      <c r="W7877" s="141" t="str" cm="1">
        <f t="array" ref="W7877">IF(SUM(LEN(B7877:V7877))=0,"",IF(OR(OR(ISBLANK(F7877),SUM(LEN(C7877),LEN(D7877))=0),AND(NOT(E7877="Unknown"),ISBLANK(J7877)),AND(NOT(O7877="Unknown"),ISBLANK(R7877))),"Missing Information", INDEX(Table15[Entire Service Line Classification], MATCH(SUMIFS(Table15[Unique ID],Table15[System-Owned Portion],E7877,Table15[If Material Anything Other than "Lead" in Column E,Was Material Ever Previously Lead?],G7877,Table15[Customer-Owned Portion],O7877),Table15[Unique ID],0),0)))</f>
        <v/>
      </c>
      <c r="X7877"/>
    </row>
    <row r="7878" spans="2:24" x14ac:dyDescent="0.25">
      <c r="B7878" s="146"/>
      <c r="C7878" s="31"/>
      <c r="D7878" s="31"/>
      <c r="E7878" s="44"/>
      <c r="F7878" s="43"/>
      <c r="G7878" s="84"/>
      <c r="H7878" s="31"/>
      <c r="I7878" s="208"/>
      <c r="J7878" s="84"/>
      <c r="K7878" s="31"/>
      <c r="L7878" s="31"/>
      <c r="M7878" s="169"/>
      <c r="N7878" s="148"/>
      <c r="O7878" s="106"/>
      <c r="P7878" s="43"/>
      <c r="Q7878" s="31"/>
      <c r="R7878" s="84"/>
      <c r="S7878" s="31"/>
      <c r="T7878" s="31"/>
      <c r="U7878" s="169"/>
      <c r="V7878" s="150"/>
      <c r="W7878" s="141" t="str" cm="1">
        <f t="array" ref="W7878">IF(SUM(LEN(B7878:V7878))=0,"",IF(OR(OR(ISBLANK(F7878),SUM(LEN(C7878),LEN(D7878))=0),AND(NOT(E7878="Unknown"),ISBLANK(J7878)),AND(NOT(O7878="Unknown"),ISBLANK(R7878))),"Missing Information", INDEX(Table15[Entire Service Line Classification], MATCH(SUMIFS(Table15[Unique ID],Table15[System-Owned Portion],E7878,Table15[If Material Anything Other than "Lead" in Column E,Was Material Ever Previously Lead?],G7878,Table15[Customer-Owned Portion],O7878),Table15[Unique ID],0),0)))</f>
        <v/>
      </c>
      <c r="X7878"/>
    </row>
    <row r="7879" spans="2:24" x14ac:dyDescent="0.25">
      <c r="B7879" s="146"/>
      <c r="C7879" s="31"/>
      <c r="D7879" s="31"/>
      <c r="E7879" s="44"/>
      <c r="F7879" s="43"/>
      <c r="G7879" s="84"/>
      <c r="H7879" s="31"/>
      <c r="I7879" s="208"/>
      <c r="J7879" s="84"/>
      <c r="K7879" s="31"/>
      <c r="L7879" s="31"/>
      <c r="M7879" s="169"/>
      <c r="N7879" s="148"/>
      <c r="O7879" s="106"/>
      <c r="P7879" s="43"/>
      <c r="Q7879" s="31"/>
      <c r="R7879" s="84"/>
      <c r="S7879" s="31"/>
      <c r="T7879" s="31"/>
      <c r="U7879" s="169"/>
      <c r="V7879" s="150"/>
      <c r="W7879" s="141" t="str" cm="1">
        <f t="array" ref="W7879">IF(SUM(LEN(B7879:V7879))=0,"",IF(OR(OR(ISBLANK(F7879),SUM(LEN(C7879),LEN(D7879))=0),AND(NOT(E7879="Unknown"),ISBLANK(J7879)),AND(NOT(O7879="Unknown"),ISBLANK(R7879))),"Missing Information", INDEX(Table15[Entire Service Line Classification], MATCH(SUMIFS(Table15[Unique ID],Table15[System-Owned Portion],E7879,Table15[If Material Anything Other than "Lead" in Column E,Was Material Ever Previously Lead?],G7879,Table15[Customer-Owned Portion],O7879),Table15[Unique ID],0),0)))</f>
        <v/>
      </c>
      <c r="X7879"/>
    </row>
    <row r="7880" spans="2:24" x14ac:dyDescent="0.25">
      <c r="B7880" s="146"/>
      <c r="C7880" s="31"/>
      <c r="D7880" s="31"/>
      <c r="E7880" s="44"/>
      <c r="F7880" s="43"/>
      <c r="G7880" s="84"/>
      <c r="H7880" s="31"/>
      <c r="I7880" s="208"/>
      <c r="J7880" s="84"/>
      <c r="K7880" s="31"/>
      <c r="L7880" s="31"/>
      <c r="M7880" s="169"/>
      <c r="N7880" s="148"/>
      <c r="O7880" s="106"/>
      <c r="P7880" s="43"/>
      <c r="Q7880" s="31"/>
      <c r="R7880" s="84"/>
      <c r="S7880" s="31"/>
      <c r="T7880" s="31"/>
      <c r="U7880" s="169"/>
      <c r="V7880" s="150"/>
      <c r="W7880" s="141" t="str" cm="1">
        <f t="array" ref="W7880">IF(SUM(LEN(B7880:V7880))=0,"",IF(OR(OR(ISBLANK(F7880),SUM(LEN(C7880),LEN(D7880))=0),AND(NOT(E7880="Unknown"),ISBLANK(J7880)),AND(NOT(O7880="Unknown"),ISBLANK(R7880))),"Missing Information", INDEX(Table15[Entire Service Line Classification], MATCH(SUMIFS(Table15[Unique ID],Table15[System-Owned Portion],E7880,Table15[If Material Anything Other than "Lead" in Column E,Was Material Ever Previously Lead?],G7880,Table15[Customer-Owned Portion],O7880),Table15[Unique ID],0),0)))</f>
        <v/>
      </c>
      <c r="X7880"/>
    </row>
    <row r="7881" spans="2:24" x14ac:dyDescent="0.25">
      <c r="B7881" s="146"/>
      <c r="C7881" s="31"/>
      <c r="D7881" s="31"/>
      <c r="E7881" s="44"/>
      <c r="F7881" s="43"/>
      <c r="G7881" s="84"/>
      <c r="H7881" s="31"/>
      <c r="I7881" s="208"/>
      <c r="J7881" s="84"/>
      <c r="K7881" s="31"/>
      <c r="L7881" s="31"/>
      <c r="M7881" s="169"/>
      <c r="N7881" s="148"/>
      <c r="O7881" s="106"/>
      <c r="P7881" s="43"/>
      <c r="Q7881" s="31"/>
      <c r="R7881" s="84"/>
      <c r="S7881" s="31"/>
      <c r="T7881" s="31"/>
      <c r="U7881" s="169"/>
      <c r="V7881" s="150"/>
      <c r="W7881" s="141" t="str" cm="1">
        <f t="array" ref="W7881">IF(SUM(LEN(B7881:V7881))=0,"",IF(OR(OR(ISBLANK(F7881),SUM(LEN(C7881),LEN(D7881))=0),AND(NOT(E7881="Unknown"),ISBLANK(J7881)),AND(NOT(O7881="Unknown"),ISBLANK(R7881))),"Missing Information", INDEX(Table15[Entire Service Line Classification], MATCH(SUMIFS(Table15[Unique ID],Table15[System-Owned Portion],E7881,Table15[If Material Anything Other than "Lead" in Column E,Was Material Ever Previously Lead?],G7881,Table15[Customer-Owned Portion],O7881),Table15[Unique ID],0),0)))</f>
        <v/>
      </c>
      <c r="X7881"/>
    </row>
    <row r="7882" spans="2:24" x14ac:dyDescent="0.25">
      <c r="B7882" s="146"/>
      <c r="C7882" s="31"/>
      <c r="D7882" s="31"/>
      <c r="E7882" s="44"/>
      <c r="F7882" s="43"/>
      <c r="G7882" s="84"/>
      <c r="H7882" s="31"/>
      <c r="I7882" s="208"/>
      <c r="J7882" s="84"/>
      <c r="K7882" s="31"/>
      <c r="L7882" s="31"/>
      <c r="M7882" s="169"/>
      <c r="N7882" s="148"/>
      <c r="O7882" s="106"/>
      <c r="P7882" s="43"/>
      <c r="Q7882" s="31"/>
      <c r="R7882" s="84"/>
      <c r="S7882" s="31"/>
      <c r="T7882" s="31"/>
      <c r="U7882" s="169"/>
      <c r="V7882" s="150"/>
      <c r="W7882" s="141" t="str" cm="1">
        <f t="array" ref="W7882">IF(SUM(LEN(B7882:V7882))=0,"",IF(OR(OR(ISBLANK(F7882),SUM(LEN(C7882),LEN(D7882))=0),AND(NOT(E7882="Unknown"),ISBLANK(J7882)),AND(NOT(O7882="Unknown"),ISBLANK(R7882))),"Missing Information", INDEX(Table15[Entire Service Line Classification], MATCH(SUMIFS(Table15[Unique ID],Table15[System-Owned Portion],E7882,Table15[If Material Anything Other than "Lead" in Column E,Was Material Ever Previously Lead?],G7882,Table15[Customer-Owned Portion],O7882),Table15[Unique ID],0),0)))</f>
        <v/>
      </c>
      <c r="X7882"/>
    </row>
    <row r="7883" spans="2:24" x14ac:dyDescent="0.25">
      <c r="B7883" s="146"/>
      <c r="C7883" s="31"/>
      <c r="D7883" s="31"/>
      <c r="E7883" s="44"/>
      <c r="F7883" s="43"/>
      <c r="G7883" s="84"/>
      <c r="H7883" s="31"/>
      <c r="I7883" s="208"/>
      <c r="J7883" s="84"/>
      <c r="K7883" s="31"/>
      <c r="L7883" s="31"/>
      <c r="M7883" s="169"/>
      <c r="N7883" s="148"/>
      <c r="O7883" s="106"/>
      <c r="P7883" s="43"/>
      <c r="Q7883" s="31"/>
      <c r="R7883" s="84"/>
      <c r="S7883" s="31"/>
      <c r="T7883" s="31"/>
      <c r="U7883" s="169"/>
      <c r="V7883" s="150"/>
      <c r="W7883" s="141" t="str" cm="1">
        <f t="array" ref="W7883">IF(SUM(LEN(B7883:V7883))=0,"",IF(OR(OR(ISBLANK(F7883),SUM(LEN(C7883),LEN(D7883))=0),AND(NOT(E7883="Unknown"),ISBLANK(J7883)),AND(NOT(O7883="Unknown"),ISBLANK(R7883))),"Missing Information", INDEX(Table15[Entire Service Line Classification], MATCH(SUMIFS(Table15[Unique ID],Table15[System-Owned Portion],E7883,Table15[If Material Anything Other than "Lead" in Column E,Was Material Ever Previously Lead?],G7883,Table15[Customer-Owned Portion],O7883),Table15[Unique ID],0),0)))</f>
        <v/>
      </c>
      <c r="X7883"/>
    </row>
    <row r="7884" spans="2:24" x14ac:dyDescent="0.25">
      <c r="B7884" s="146"/>
      <c r="C7884" s="31"/>
      <c r="D7884" s="31"/>
      <c r="E7884" s="44"/>
      <c r="F7884" s="43"/>
      <c r="G7884" s="84"/>
      <c r="H7884" s="31"/>
      <c r="I7884" s="208"/>
      <c r="J7884" s="84"/>
      <c r="K7884" s="31"/>
      <c r="L7884" s="31"/>
      <c r="M7884" s="169"/>
      <c r="N7884" s="148"/>
      <c r="O7884" s="106"/>
      <c r="P7884" s="43"/>
      <c r="Q7884" s="31"/>
      <c r="R7884" s="84"/>
      <c r="S7884" s="31"/>
      <c r="T7884" s="31"/>
      <c r="U7884" s="169"/>
      <c r="V7884" s="150"/>
      <c r="W7884" s="141" t="str" cm="1">
        <f t="array" ref="W7884">IF(SUM(LEN(B7884:V7884))=0,"",IF(OR(OR(ISBLANK(F7884),SUM(LEN(C7884),LEN(D7884))=0),AND(NOT(E7884="Unknown"),ISBLANK(J7884)),AND(NOT(O7884="Unknown"),ISBLANK(R7884))),"Missing Information", INDEX(Table15[Entire Service Line Classification], MATCH(SUMIFS(Table15[Unique ID],Table15[System-Owned Portion],E7884,Table15[If Material Anything Other than "Lead" in Column E,Was Material Ever Previously Lead?],G7884,Table15[Customer-Owned Portion],O7884),Table15[Unique ID],0),0)))</f>
        <v/>
      </c>
      <c r="X7884"/>
    </row>
    <row r="7885" spans="2:24" x14ac:dyDescent="0.25">
      <c r="B7885" s="146"/>
      <c r="C7885" s="31"/>
      <c r="D7885" s="31"/>
      <c r="E7885" s="44"/>
      <c r="F7885" s="43"/>
      <c r="G7885" s="84"/>
      <c r="H7885" s="31"/>
      <c r="I7885" s="208"/>
      <c r="J7885" s="84"/>
      <c r="K7885" s="31"/>
      <c r="L7885" s="31"/>
      <c r="M7885" s="169"/>
      <c r="N7885" s="148"/>
      <c r="O7885" s="106"/>
      <c r="P7885" s="43"/>
      <c r="Q7885" s="31"/>
      <c r="R7885" s="84"/>
      <c r="S7885" s="31"/>
      <c r="T7885" s="31"/>
      <c r="U7885" s="169"/>
      <c r="V7885" s="150"/>
      <c r="W7885" s="141" t="str" cm="1">
        <f t="array" ref="W7885">IF(SUM(LEN(B7885:V7885))=0,"",IF(OR(OR(ISBLANK(F7885),SUM(LEN(C7885),LEN(D7885))=0),AND(NOT(E7885="Unknown"),ISBLANK(J7885)),AND(NOT(O7885="Unknown"),ISBLANK(R7885))),"Missing Information", INDEX(Table15[Entire Service Line Classification], MATCH(SUMIFS(Table15[Unique ID],Table15[System-Owned Portion],E7885,Table15[If Material Anything Other than "Lead" in Column E,Was Material Ever Previously Lead?],G7885,Table15[Customer-Owned Portion],O7885),Table15[Unique ID],0),0)))</f>
        <v/>
      </c>
      <c r="X7885"/>
    </row>
    <row r="7886" spans="2:24" x14ac:dyDescent="0.25">
      <c r="B7886" s="146"/>
      <c r="C7886" s="31"/>
      <c r="D7886" s="31"/>
      <c r="E7886" s="44"/>
      <c r="F7886" s="43"/>
      <c r="G7886" s="84"/>
      <c r="H7886" s="31"/>
      <c r="I7886" s="208"/>
      <c r="J7886" s="84"/>
      <c r="K7886" s="31"/>
      <c r="L7886" s="31"/>
      <c r="M7886" s="169"/>
      <c r="N7886" s="148"/>
      <c r="O7886" s="106"/>
      <c r="P7886" s="43"/>
      <c r="Q7886" s="31"/>
      <c r="R7886" s="84"/>
      <c r="S7886" s="31"/>
      <c r="T7886" s="31"/>
      <c r="U7886" s="169"/>
      <c r="V7886" s="150"/>
      <c r="W7886" s="141" t="str" cm="1">
        <f t="array" ref="W7886">IF(SUM(LEN(B7886:V7886))=0,"",IF(OR(OR(ISBLANK(F7886),SUM(LEN(C7886),LEN(D7886))=0),AND(NOT(E7886="Unknown"),ISBLANK(J7886)),AND(NOT(O7886="Unknown"),ISBLANK(R7886))),"Missing Information", INDEX(Table15[Entire Service Line Classification], MATCH(SUMIFS(Table15[Unique ID],Table15[System-Owned Portion],E7886,Table15[If Material Anything Other than "Lead" in Column E,Was Material Ever Previously Lead?],G7886,Table15[Customer-Owned Portion],O7886),Table15[Unique ID],0),0)))</f>
        <v/>
      </c>
      <c r="X7886"/>
    </row>
    <row r="7887" spans="2:24" x14ac:dyDescent="0.25">
      <c r="B7887" s="146"/>
      <c r="C7887" s="31"/>
      <c r="D7887" s="31"/>
      <c r="E7887" s="44"/>
      <c r="F7887" s="43"/>
      <c r="G7887" s="84"/>
      <c r="H7887" s="31"/>
      <c r="I7887" s="208"/>
      <c r="J7887" s="84"/>
      <c r="K7887" s="31"/>
      <c r="L7887" s="31"/>
      <c r="M7887" s="169"/>
      <c r="N7887" s="148"/>
      <c r="O7887" s="106"/>
      <c r="P7887" s="43"/>
      <c r="Q7887" s="31"/>
      <c r="R7887" s="84"/>
      <c r="S7887" s="31"/>
      <c r="T7887" s="31"/>
      <c r="U7887" s="169"/>
      <c r="V7887" s="150"/>
      <c r="W7887" s="141" t="str" cm="1">
        <f t="array" ref="W7887">IF(SUM(LEN(B7887:V7887))=0,"",IF(OR(OR(ISBLANK(F7887),SUM(LEN(C7887),LEN(D7887))=0),AND(NOT(E7887="Unknown"),ISBLANK(J7887)),AND(NOT(O7887="Unknown"),ISBLANK(R7887))),"Missing Information", INDEX(Table15[Entire Service Line Classification], MATCH(SUMIFS(Table15[Unique ID],Table15[System-Owned Portion],E7887,Table15[If Material Anything Other than "Lead" in Column E,Was Material Ever Previously Lead?],G7887,Table15[Customer-Owned Portion],O7887),Table15[Unique ID],0),0)))</f>
        <v/>
      </c>
      <c r="X7887"/>
    </row>
    <row r="7888" spans="2:24" x14ac:dyDescent="0.25">
      <c r="B7888" s="146"/>
      <c r="C7888" s="31"/>
      <c r="D7888" s="31"/>
      <c r="E7888" s="44"/>
      <c r="F7888" s="43"/>
      <c r="G7888" s="84"/>
      <c r="H7888" s="31"/>
      <c r="I7888" s="208"/>
      <c r="J7888" s="84"/>
      <c r="K7888" s="31"/>
      <c r="L7888" s="31"/>
      <c r="M7888" s="169"/>
      <c r="N7888" s="148"/>
      <c r="O7888" s="106"/>
      <c r="P7888" s="43"/>
      <c r="Q7888" s="31"/>
      <c r="R7888" s="84"/>
      <c r="S7888" s="31"/>
      <c r="T7888" s="31"/>
      <c r="U7888" s="169"/>
      <c r="V7888" s="150"/>
      <c r="W7888" s="141" t="str" cm="1">
        <f t="array" ref="W7888">IF(SUM(LEN(B7888:V7888))=0,"",IF(OR(OR(ISBLANK(F7888),SUM(LEN(C7888),LEN(D7888))=0),AND(NOT(E7888="Unknown"),ISBLANK(J7888)),AND(NOT(O7888="Unknown"),ISBLANK(R7888))),"Missing Information", INDEX(Table15[Entire Service Line Classification], MATCH(SUMIFS(Table15[Unique ID],Table15[System-Owned Portion],E7888,Table15[If Material Anything Other than "Lead" in Column E,Was Material Ever Previously Lead?],G7888,Table15[Customer-Owned Portion],O7888),Table15[Unique ID],0),0)))</f>
        <v/>
      </c>
      <c r="X7888"/>
    </row>
    <row r="7889" spans="2:24" x14ac:dyDescent="0.25">
      <c r="B7889" s="146"/>
      <c r="C7889" s="31"/>
      <c r="D7889" s="31"/>
      <c r="E7889" s="44"/>
      <c r="F7889" s="43"/>
      <c r="G7889" s="84"/>
      <c r="H7889" s="31"/>
      <c r="I7889" s="208"/>
      <c r="J7889" s="84"/>
      <c r="K7889" s="31"/>
      <c r="L7889" s="31"/>
      <c r="M7889" s="169"/>
      <c r="N7889" s="148"/>
      <c r="O7889" s="106"/>
      <c r="P7889" s="43"/>
      <c r="Q7889" s="31"/>
      <c r="R7889" s="84"/>
      <c r="S7889" s="31"/>
      <c r="T7889" s="31"/>
      <c r="U7889" s="169"/>
      <c r="V7889" s="150"/>
      <c r="W7889" s="141" t="str" cm="1">
        <f t="array" ref="W7889">IF(SUM(LEN(B7889:V7889))=0,"",IF(OR(OR(ISBLANK(F7889),SUM(LEN(C7889),LEN(D7889))=0),AND(NOT(E7889="Unknown"),ISBLANK(J7889)),AND(NOT(O7889="Unknown"),ISBLANK(R7889))),"Missing Information", INDEX(Table15[Entire Service Line Classification], MATCH(SUMIFS(Table15[Unique ID],Table15[System-Owned Portion],E7889,Table15[If Material Anything Other than "Lead" in Column E,Was Material Ever Previously Lead?],G7889,Table15[Customer-Owned Portion],O7889),Table15[Unique ID],0),0)))</f>
        <v/>
      </c>
      <c r="X7889"/>
    </row>
    <row r="7890" spans="2:24" x14ac:dyDescent="0.25">
      <c r="B7890" s="146"/>
      <c r="C7890" s="31"/>
      <c r="D7890" s="31"/>
      <c r="E7890" s="44"/>
      <c r="F7890" s="43"/>
      <c r="G7890" s="84"/>
      <c r="H7890" s="31"/>
      <c r="I7890" s="208"/>
      <c r="J7890" s="84"/>
      <c r="K7890" s="31"/>
      <c r="L7890" s="31"/>
      <c r="M7890" s="169"/>
      <c r="N7890" s="148"/>
      <c r="O7890" s="106"/>
      <c r="P7890" s="43"/>
      <c r="Q7890" s="31"/>
      <c r="R7890" s="84"/>
      <c r="S7890" s="31"/>
      <c r="T7890" s="31"/>
      <c r="U7890" s="169"/>
      <c r="V7890" s="150"/>
      <c r="W7890" s="141" t="str" cm="1">
        <f t="array" ref="W7890">IF(SUM(LEN(B7890:V7890))=0,"",IF(OR(OR(ISBLANK(F7890),SUM(LEN(C7890),LEN(D7890))=0),AND(NOT(E7890="Unknown"),ISBLANK(J7890)),AND(NOT(O7890="Unknown"),ISBLANK(R7890))),"Missing Information", INDEX(Table15[Entire Service Line Classification], MATCH(SUMIFS(Table15[Unique ID],Table15[System-Owned Portion],E7890,Table15[If Material Anything Other than "Lead" in Column E,Was Material Ever Previously Lead?],G7890,Table15[Customer-Owned Portion],O7890),Table15[Unique ID],0),0)))</f>
        <v/>
      </c>
      <c r="X7890"/>
    </row>
    <row r="7891" spans="2:24" x14ac:dyDescent="0.25">
      <c r="B7891" s="146"/>
      <c r="C7891" s="31"/>
      <c r="D7891" s="31"/>
      <c r="E7891" s="44"/>
      <c r="F7891" s="43"/>
      <c r="G7891" s="84"/>
      <c r="H7891" s="31"/>
      <c r="I7891" s="208"/>
      <c r="J7891" s="84"/>
      <c r="K7891" s="31"/>
      <c r="L7891" s="31"/>
      <c r="M7891" s="169"/>
      <c r="N7891" s="148"/>
      <c r="O7891" s="106"/>
      <c r="P7891" s="43"/>
      <c r="Q7891" s="31"/>
      <c r="R7891" s="84"/>
      <c r="S7891" s="31"/>
      <c r="T7891" s="31"/>
      <c r="U7891" s="169"/>
      <c r="V7891" s="150"/>
      <c r="W7891" s="141" t="str" cm="1">
        <f t="array" ref="W7891">IF(SUM(LEN(B7891:V7891))=0,"",IF(OR(OR(ISBLANK(F7891),SUM(LEN(C7891),LEN(D7891))=0),AND(NOT(E7891="Unknown"),ISBLANK(J7891)),AND(NOT(O7891="Unknown"),ISBLANK(R7891))),"Missing Information", INDEX(Table15[Entire Service Line Classification], MATCH(SUMIFS(Table15[Unique ID],Table15[System-Owned Portion],E7891,Table15[If Material Anything Other than "Lead" in Column E,Was Material Ever Previously Lead?],G7891,Table15[Customer-Owned Portion],O7891),Table15[Unique ID],0),0)))</f>
        <v/>
      </c>
      <c r="X7891"/>
    </row>
    <row r="7892" spans="2:24" x14ac:dyDescent="0.25">
      <c r="B7892" s="146"/>
      <c r="C7892" s="31"/>
      <c r="D7892" s="31"/>
      <c r="E7892" s="44"/>
      <c r="F7892" s="43"/>
      <c r="G7892" s="84"/>
      <c r="H7892" s="31"/>
      <c r="I7892" s="208"/>
      <c r="J7892" s="84"/>
      <c r="K7892" s="31"/>
      <c r="L7892" s="31"/>
      <c r="M7892" s="169"/>
      <c r="N7892" s="148"/>
      <c r="O7892" s="106"/>
      <c r="P7892" s="43"/>
      <c r="Q7892" s="31"/>
      <c r="R7892" s="84"/>
      <c r="S7892" s="31"/>
      <c r="T7892" s="31"/>
      <c r="U7892" s="169"/>
      <c r="V7892" s="150"/>
      <c r="W7892" s="141" t="str" cm="1">
        <f t="array" ref="W7892">IF(SUM(LEN(B7892:V7892))=0,"",IF(OR(OR(ISBLANK(F7892),SUM(LEN(C7892),LEN(D7892))=0),AND(NOT(E7892="Unknown"),ISBLANK(J7892)),AND(NOT(O7892="Unknown"),ISBLANK(R7892))),"Missing Information", INDEX(Table15[Entire Service Line Classification], MATCH(SUMIFS(Table15[Unique ID],Table15[System-Owned Portion],E7892,Table15[If Material Anything Other than "Lead" in Column E,Was Material Ever Previously Lead?],G7892,Table15[Customer-Owned Portion],O7892),Table15[Unique ID],0),0)))</f>
        <v/>
      </c>
      <c r="X7892"/>
    </row>
    <row r="7893" spans="2:24" x14ac:dyDescent="0.25">
      <c r="B7893" s="146"/>
      <c r="C7893" s="31"/>
      <c r="D7893" s="31"/>
      <c r="E7893" s="44"/>
      <c r="F7893" s="43"/>
      <c r="G7893" s="84"/>
      <c r="H7893" s="31"/>
      <c r="I7893" s="208"/>
      <c r="J7893" s="84"/>
      <c r="K7893" s="31"/>
      <c r="L7893" s="31"/>
      <c r="M7893" s="169"/>
      <c r="N7893" s="148"/>
      <c r="O7893" s="106"/>
      <c r="P7893" s="43"/>
      <c r="Q7893" s="31"/>
      <c r="R7893" s="84"/>
      <c r="S7893" s="31"/>
      <c r="T7893" s="31"/>
      <c r="U7893" s="169"/>
      <c r="V7893" s="150"/>
      <c r="W7893" s="141" t="str" cm="1">
        <f t="array" ref="W7893">IF(SUM(LEN(B7893:V7893))=0,"",IF(OR(OR(ISBLANK(F7893),SUM(LEN(C7893),LEN(D7893))=0),AND(NOT(E7893="Unknown"),ISBLANK(J7893)),AND(NOT(O7893="Unknown"),ISBLANK(R7893))),"Missing Information", INDEX(Table15[Entire Service Line Classification], MATCH(SUMIFS(Table15[Unique ID],Table15[System-Owned Portion],E7893,Table15[If Material Anything Other than "Lead" in Column E,Was Material Ever Previously Lead?],G7893,Table15[Customer-Owned Portion],O7893),Table15[Unique ID],0),0)))</f>
        <v/>
      </c>
      <c r="X7893"/>
    </row>
    <row r="7894" spans="2:24" x14ac:dyDescent="0.25">
      <c r="B7894" s="146"/>
      <c r="C7894" s="31"/>
      <c r="D7894" s="31"/>
      <c r="E7894" s="44"/>
      <c r="F7894" s="43"/>
      <c r="G7894" s="84"/>
      <c r="H7894" s="31"/>
      <c r="I7894" s="208"/>
      <c r="J7894" s="84"/>
      <c r="K7894" s="31"/>
      <c r="L7894" s="31"/>
      <c r="M7894" s="169"/>
      <c r="N7894" s="148"/>
      <c r="O7894" s="106"/>
      <c r="P7894" s="43"/>
      <c r="Q7894" s="31"/>
      <c r="R7894" s="84"/>
      <c r="S7894" s="31"/>
      <c r="T7894" s="31"/>
      <c r="U7894" s="169"/>
      <c r="V7894" s="150"/>
      <c r="W7894" s="141" t="str" cm="1">
        <f t="array" ref="W7894">IF(SUM(LEN(B7894:V7894))=0,"",IF(OR(OR(ISBLANK(F7894),SUM(LEN(C7894),LEN(D7894))=0),AND(NOT(E7894="Unknown"),ISBLANK(J7894)),AND(NOT(O7894="Unknown"),ISBLANK(R7894))),"Missing Information", INDEX(Table15[Entire Service Line Classification], MATCH(SUMIFS(Table15[Unique ID],Table15[System-Owned Portion],E7894,Table15[If Material Anything Other than "Lead" in Column E,Was Material Ever Previously Lead?],G7894,Table15[Customer-Owned Portion],O7894),Table15[Unique ID],0),0)))</f>
        <v/>
      </c>
      <c r="X7894"/>
    </row>
    <row r="7895" spans="2:24" x14ac:dyDescent="0.25">
      <c r="B7895" s="146"/>
      <c r="C7895" s="31"/>
      <c r="D7895" s="31"/>
      <c r="E7895" s="44"/>
      <c r="F7895" s="43"/>
      <c r="G7895" s="84"/>
      <c r="H7895" s="31"/>
      <c r="I7895" s="208"/>
      <c r="J7895" s="84"/>
      <c r="K7895" s="31"/>
      <c r="L7895" s="31"/>
      <c r="M7895" s="169"/>
      <c r="N7895" s="148"/>
      <c r="O7895" s="106"/>
      <c r="P7895" s="43"/>
      <c r="Q7895" s="31"/>
      <c r="R7895" s="84"/>
      <c r="S7895" s="31"/>
      <c r="T7895" s="31"/>
      <c r="U7895" s="169"/>
      <c r="V7895" s="150"/>
      <c r="W7895" s="141" t="str" cm="1">
        <f t="array" ref="W7895">IF(SUM(LEN(B7895:V7895))=0,"",IF(OR(OR(ISBLANK(F7895),SUM(LEN(C7895),LEN(D7895))=0),AND(NOT(E7895="Unknown"),ISBLANK(J7895)),AND(NOT(O7895="Unknown"),ISBLANK(R7895))),"Missing Information", INDEX(Table15[Entire Service Line Classification], MATCH(SUMIFS(Table15[Unique ID],Table15[System-Owned Portion],E7895,Table15[If Material Anything Other than "Lead" in Column E,Was Material Ever Previously Lead?],G7895,Table15[Customer-Owned Portion],O7895),Table15[Unique ID],0),0)))</f>
        <v/>
      </c>
      <c r="X7895"/>
    </row>
    <row r="7896" spans="2:24" x14ac:dyDescent="0.25">
      <c r="B7896" s="146"/>
      <c r="C7896" s="31"/>
      <c r="D7896" s="31"/>
      <c r="E7896" s="44"/>
      <c r="F7896" s="43"/>
      <c r="G7896" s="84"/>
      <c r="H7896" s="31"/>
      <c r="I7896" s="208"/>
      <c r="J7896" s="84"/>
      <c r="K7896" s="31"/>
      <c r="L7896" s="31"/>
      <c r="M7896" s="169"/>
      <c r="N7896" s="148"/>
      <c r="O7896" s="106"/>
      <c r="P7896" s="43"/>
      <c r="Q7896" s="31"/>
      <c r="R7896" s="84"/>
      <c r="S7896" s="31"/>
      <c r="T7896" s="31"/>
      <c r="U7896" s="169"/>
      <c r="V7896" s="150"/>
      <c r="W7896" s="141" t="str" cm="1">
        <f t="array" ref="W7896">IF(SUM(LEN(B7896:V7896))=0,"",IF(OR(OR(ISBLANK(F7896),SUM(LEN(C7896),LEN(D7896))=0),AND(NOT(E7896="Unknown"),ISBLANK(J7896)),AND(NOT(O7896="Unknown"),ISBLANK(R7896))),"Missing Information", INDEX(Table15[Entire Service Line Classification], MATCH(SUMIFS(Table15[Unique ID],Table15[System-Owned Portion],E7896,Table15[If Material Anything Other than "Lead" in Column E,Was Material Ever Previously Lead?],G7896,Table15[Customer-Owned Portion],O7896),Table15[Unique ID],0),0)))</f>
        <v/>
      </c>
      <c r="X7896"/>
    </row>
    <row r="7897" spans="2:24" x14ac:dyDescent="0.25">
      <c r="B7897" s="146"/>
      <c r="C7897" s="31"/>
      <c r="D7897" s="31"/>
      <c r="E7897" s="44"/>
      <c r="F7897" s="43"/>
      <c r="G7897" s="84"/>
      <c r="H7897" s="31"/>
      <c r="I7897" s="208"/>
      <c r="J7897" s="84"/>
      <c r="K7897" s="31"/>
      <c r="L7897" s="31"/>
      <c r="M7897" s="169"/>
      <c r="N7897" s="148"/>
      <c r="O7897" s="106"/>
      <c r="P7897" s="43"/>
      <c r="Q7897" s="31"/>
      <c r="R7897" s="84"/>
      <c r="S7897" s="31"/>
      <c r="T7897" s="31"/>
      <c r="U7897" s="169"/>
      <c r="V7897" s="150"/>
      <c r="W7897" s="141" t="str" cm="1">
        <f t="array" ref="W7897">IF(SUM(LEN(B7897:V7897))=0,"",IF(OR(OR(ISBLANK(F7897),SUM(LEN(C7897),LEN(D7897))=0),AND(NOT(E7897="Unknown"),ISBLANK(J7897)),AND(NOT(O7897="Unknown"),ISBLANK(R7897))),"Missing Information", INDEX(Table15[Entire Service Line Classification], MATCH(SUMIFS(Table15[Unique ID],Table15[System-Owned Portion],E7897,Table15[If Material Anything Other than "Lead" in Column E,Was Material Ever Previously Lead?],G7897,Table15[Customer-Owned Portion],O7897),Table15[Unique ID],0),0)))</f>
        <v/>
      </c>
      <c r="X7897"/>
    </row>
    <row r="7898" spans="2:24" x14ac:dyDescent="0.25">
      <c r="B7898" s="146"/>
      <c r="C7898" s="31"/>
      <c r="D7898" s="31"/>
      <c r="E7898" s="44"/>
      <c r="F7898" s="43"/>
      <c r="G7898" s="84"/>
      <c r="H7898" s="31"/>
      <c r="I7898" s="208"/>
      <c r="J7898" s="84"/>
      <c r="K7898" s="31"/>
      <c r="L7898" s="31"/>
      <c r="M7898" s="169"/>
      <c r="N7898" s="148"/>
      <c r="O7898" s="106"/>
      <c r="P7898" s="43"/>
      <c r="Q7898" s="31"/>
      <c r="R7898" s="84"/>
      <c r="S7898" s="31"/>
      <c r="T7898" s="31"/>
      <c r="U7898" s="169"/>
      <c r="V7898" s="150"/>
      <c r="W7898" s="141" t="str" cm="1">
        <f t="array" ref="W7898">IF(SUM(LEN(B7898:V7898))=0,"",IF(OR(OR(ISBLANK(F7898),SUM(LEN(C7898),LEN(D7898))=0),AND(NOT(E7898="Unknown"),ISBLANK(J7898)),AND(NOT(O7898="Unknown"),ISBLANK(R7898))),"Missing Information", INDEX(Table15[Entire Service Line Classification], MATCH(SUMIFS(Table15[Unique ID],Table15[System-Owned Portion],E7898,Table15[If Material Anything Other than "Lead" in Column E,Was Material Ever Previously Lead?],G7898,Table15[Customer-Owned Portion],O7898),Table15[Unique ID],0),0)))</f>
        <v/>
      </c>
      <c r="X7898"/>
    </row>
    <row r="7899" spans="2:24" x14ac:dyDescent="0.25">
      <c r="B7899" s="146"/>
      <c r="C7899" s="31"/>
      <c r="D7899" s="31"/>
      <c r="E7899" s="44"/>
      <c r="F7899" s="43"/>
      <c r="G7899" s="84"/>
      <c r="H7899" s="31"/>
      <c r="I7899" s="208"/>
      <c r="J7899" s="84"/>
      <c r="K7899" s="31"/>
      <c r="L7899" s="31"/>
      <c r="M7899" s="169"/>
      <c r="N7899" s="148"/>
      <c r="O7899" s="106"/>
      <c r="P7899" s="43"/>
      <c r="Q7899" s="31"/>
      <c r="R7899" s="84"/>
      <c r="S7899" s="31"/>
      <c r="T7899" s="31"/>
      <c r="U7899" s="169"/>
      <c r="V7899" s="150"/>
      <c r="W7899" s="141" t="str" cm="1">
        <f t="array" ref="W7899">IF(SUM(LEN(B7899:V7899))=0,"",IF(OR(OR(ISBLANK(F7899),SUM(LEN(C7899),LEN(D7899))=0),AND(NOT(E7899="Unknown"),ISBLANK(J7899)),AND(NOT(O7899="Unknown"),ISBLANK(R7899))),"Missing Information", INDEX(Table15[Entire Service Line Classification], MATCH(SUMIFS(Table15[Unique ID],Table15[System-Owned Portion],E7899,Table15[If Material Anything Other than "Lead" in Column E,Was Material Ever Previously Lead?],G7899,Table15[Customer-Owned Portion],O7899),Table15[Unique ID],0),0)))</f>
        <v/>
      </c>
      <c r="X7899"/>
    </row>
    <row r="7900" spans="2:24" x14ac:dyDescent="0.25">
      <c r="B7900" s="146"/>
      <c r="C7900" s="31"/>
      <c r="D7900" s="31"/>
      <c r="E7900" s="44"/>
      <c r="F7900" s="43"/>
      <c r="G7900" s="84"/>
      <c r="H7900" s="31"/>
      <c r="I7900" s="208"/>
      <c r="J7900" s="84"/>
      <c r="K7900" s="31"/>
      <c r="L7900" s="31"/>
      <c r="M7900" s="169"/>
      <c r="N7900" s="148"/>
      <c r="O7900" s="106"/>
      <c r="P7900" s="43"/>
      <c r="Q7900" s="31"/>
      <c r="R7900" s="84"/>
      <c r="S7900" s="31"/>
      <c r="T7900" s="31"/>
      <c r="U7900" s="169"/>
      <c r="V7900" s="150"/>
      <c r="W7900" s="141" t="str" cm="1">
        <f t="array" ref="W7900">IF(SUM(LEN(B7900:V7900))=0,"",IF(OR(OR(ISBLANK(F7900),SUM(LEN(C7900),LEN(D7900))=0),AND(NOT(E7900="Unknown"),ISBLANK(J7900)),AND(NOT(O7900="Unknown"),ISBLANK(R7900))),"Missing Information", INDEX(Table15[Entire Service Line Classification], MATCH(SUMIFS(Table15[Unique ID],Table15[System-Owned Portion],E7900,Table15[If Material Anything Other than "Lead" in Column E,Was Material Ever Previously Lead?],G7900,Table15[Customer-Owned Portion],O7900),Table15[Unique ID],0),0)))</f>
        <v/>
      </c>
      <c r="X7900"/>
    </row>
    <row r="7901" spans="2:24" x14ac:dyDescent="0.25">
      <c r="B7901" s="146"/>
      <c r="C7901" s="31"/>
      <c r="D7901" s="31"/>
      <c r="E7901" s="44"/>
      <c r="F7901" s="43"/>
      <c r="G7901" s="84"/>
      <c r="H7901" s="31"/>
      <c r="I7901" s="208"/>
      <c r="J7901" s="84"/>
      <c r="K7901" s="31"/>
      <c r="L7901" s="31"/>
      <c r="M7901" s="169"/>
      <c r="N7901" s="148"/>
      <c r="O7901" s="106"/>
      <c r="P7901" s="43"/>
      <c r="Q7901" s="31"/>
      <c r="R7901" s="84"/>
      <c r="S7901" s="31"/>
      <c r="T7901" s="31"/>
      <c r="U7901" s="169"/>
      <c r="V7901" s="150"/>
      <c r="W7901" s="141" t="str" cm="1">
        <f t="array" ref="W7901">IF(SUM(LEN(B7901:V7901))=0,"",IF(OR(OR(ISBLANK(F7901),SUM(LEN(C7901),LEN(D7901))=0),AND(NOT(E7901="Unknown"),ISBLANK(J7901)),AND(NOT(O7901="Unknown"),ISBLANK(R7901))),"Missing Information", INDEX(Table15[Entire Service Line Classification], MATCH(SUMIFS(Table15[Unique ID],Table15[System-Owned Portion],E7901,Table15[If Material Anything Other than "Lead" in Column E,Was Material Ever Previously Lead?],G7901,Table15[Customer-Owned Portion],O7901),Table15[Unique ID],0),0)))</f>
        <v/>
      </c>
      <c r="X7901"/>
    </row>
    <row r="7902" spans="2:24" x14ac:dyDescent="0.25">
      <c r="B7902" s="146"/>
      <c r="C7902" s="31"/>
      <c r="D7902" s="31"/>
      <c r="E7902" s="44"/>
      <c r="F7902" s="43"/>
      <c r="G7902" s="84"/>
      <c r="H7902" s="31"/>
      <c r="I7902" s="208"/>
      <c r="J7902" s="84"/>
      <c r="K7902" s="31"/>
      <c r="L7902" s="31"/>
      <c r="M7902" s="169"/>
      <c r="N7902" s="148"/>
      <c r="O7902" s="106"/>
      <c r="P7902" s="43"/>
      <c r="Q7902" s="31"/>
      <c r="R7902" s="84"/>
      <c r="S7902" s="31"/>
      <c r="T7902" s="31"/>
      <c r="U7902" s="169"/>
      <c r="V7902" s="150"/>
      <c r="W7902" s="141" t="str" cm="1">
        <f t="array" ref="W7902">IF(SUM(LEN(B7902:V7902))=0,"",IF(OR(OR(ISBLANK(F7902),SUM(LEN(C7902),LEN(D7902))=0),AND(NOT(E7902="Unknown"),ISBLANK(J7902)),AND(NOT(O7902="Unknown"),ISBLANK(R7902))),"Missing Information", INDEX(Table15[Entire Service Line Classification], MATCH(SUMIFS(Table15[Unique ID],Table15[System-Owned Portion],E7902,Table15[If Material Anything Other than "Lead" in Column E,Was Material Ever Previously Lead?],G7902,Table15[Customer-Owned Portion],O7902),Table15[Unique ID],0),0)))</f>
        <v/>
      </c>
      <c r="X7902"/>
    </row>
    <row r="7903" spans="2:24" x14ac:dyDescent="0.25">
      <c r="B7903" s="146"/>
      <c r="C7903" s="31"/>
      <c r="D7903" s="31"/>
      <c r="E7903" s="44"/>
      <c r="F7903" s="43"/>
      <c r="G7903" s="84"/>
      <c r="H7903" s="31"/>
      <c r="I7903" s="208"/>
      <c r="J7903" s="84"/>
      <c r="K7903" s="31"/>
      <c r="L7903" s="31"/>
      <c r="M7903" s="169"/>
      <c r="N7903" s="148"/>
      <c r="O7903" s="106"/>
      <c r="P7903" s="43"/>
      <c r="Q7903" s="31"/>
      <c r="R7903" s="84"/>
      <c r="S7903" s="31"/>
      <c r="T7903" s="31"/>
      <c r="U7903" s="169"/>
      <c r="V7903" s="150"/>
      <c r="W7903" s="141" t="str" cm="1">
        <f t="array" ref="W7903">IF(SUM(LEN(B7903:V7903))=0,"",IF(OR(OR(ISBLANK(F7903),SUM(LEN(C7903),LEN(D7903))=0),AND(NOT(E7903="Unknown"),ISBLANK(J7903)),AND(NOT(O7903="Unknown"),ISBLANK(R7903))),"Missing Information", INDEX(Table15[Entire Service Line Classification], MATCH(SUMIFS(Table15[Unique ID],Table15[System-Owned Portion],E7903,Table15[If Material Anything Other than "Lead" in Column E,Was Material Ever Previously Lead?],G7903,Table15[Customer-Owned Portion],O7903),Table15[Unique ID],0),0)))</f>
        <v/>
      </c>
      <c r="X7903"/>
    </row>
    <row r="7904" spans="2:24" x14ac:dyDescent="0.25">
      <c r="B7904" s="146"/>
      <c r="C7904" s="31"/>
      <c r="D7904" s="31"/>
      <c r="E7904" s="44"/>
      <c r="F7904" s="43"/>
      <c r="G7904" s="84"/>
      <c r="H7904" s="31"/>
      <c r="I7904" s="208"/>
      <c r="J7904" s="84"/>
      <c r="K7904" s="31"/>
      <c r="L7904" s="31"/>
      <c r="M7904" s="169"/>
      <c r="N7904" s="148"/>
      <c r="O7904" s="106"/>
      <c r="P7904" s="43"/>
      <c r="Q7904" s="31"/>
      <c r="R7904" s="84"/>
      <c r="S7904" s="31"/>
      <c r="T7904" s="31"/>
      <c r="U7904" s="169"/>
      <c r="V7904" s="150"/>
      <c r="W7904" s="141" t="str" cm="1">
        <f t="array" ref="W7904">IF(SUM(LEN(B7904:V7904))=0,"",IF(OR(OR(ISBLANK(F7904),SUM(LEN(C7904),LEN(D7904))=0),AND(NOT(E7904="Unknown"),ISBLANK(J7904)),AND(NOT(O7904="Unknown"),ISBLANK(R7904))),"Missing Information", INDEX(Table15[Entire Service Line Classification], MATCH(SUMIFS(Table15[Unique ID],Table15[System-Owned Portion],E7904,Table15[If Material Anything Other than "Lead" in Column E,Was Material Ever Previously Lead?],G7904,Table15[Customer-Owned Portion],O7904),Table15[Unique ID],0),0)))</f>
        <v/>
      </c>
      <c r="X7904"/>
    </row>
    <row r="7905" spans="2:24" x14ac:dyDescent="0.25">
      <c r="B7905" s="146"/>
      <c r="C7905" s="31"/>
      <c r="D7905" s="31"/>
      <c r="E7905" s="44"/>
      <c r="F7905" s="43"/>
      <c r="G7905" s="84"/>
      <c r="H7905" s="31"/>
      <c r="I7905" s="208"/>
      <c r="J7905" s="84"/>
      <c r="K7905" s="31"/>
      <c r="L7905" s="31"/>
      <c r="M7905" s="169"/>
      <c r="N7905" s="148"/>
      <c r="O7905" s="106"/>
      <c r="P7905" s="43"/>
      <c r="Q7905" s="31"/>
      <c r="R7905" s="84"/>
      <c r="S7905" s="31"/>
      <c r="T7905" s="31"/>
      <c r="U7905" s="169"/>
      <c r="V7905" s="150"/>
      <c r="W7905" s="141" t="str" cm="1">
        <f t="array" ref="W7905">IF(SUM(LEN(B7905:V7905))=0,"",IF(OR(OR(ISBLANK(F7905),SUM(LEN(C7905),LEN(D7905))=0),AND(NOT(E7905="Unknown"),ISBLANK(J7905)),AND(NOT(O7905="Unknown"),ISBLANK(R7905))),"Missing Information", INDEX(Table15[Entire Service Line Classification], MATCH(SUMIFS(Table15[Unique ID],Table15[System-Owned Portion],E7905,Table15[If Material Anything Other than "Lead" in Column E,Was Material Ever Previously Lead?],G7905,Table15[Customer-Owned Portion],O7905),Table15[Unique ID],0),0)))</f>
        <v/>
      </c>
      <c r="X7905"/>
    </row>
    <row r="7906" spans="2:24" x14ac:dyDescent="0.25">
      <c r="B7906" s="146"/>
      <c r="C7906" s="31"/>
      <c r="D7906" s="31"/>
      <c r="E7906" s="44"/>
      <c r="F7906" s="43"/>
      <c r="G7906" s="84"/>
      <c r="H7906" s="31"/>
      <c r="I7906" s="208"/>
      <c r="J7906" s="84"/>
      <c r="K7906" s="31"/>
      <c r="L7906" s="31"/>
      <c r="M7906" s="169"/>
      <c r="N7906" s="148"/>
      <c r="O7906" s="106"/>
      <c r="P7906" s="43"/>
      <c r="Q7906" s="31"/>
      <c r="R7906" s="84"/>
      <c r="S7906" s="31"/>
      <c r="T7906" s="31"/>
      <c r="U7906" s="169"/>
      <c r="V7906" s="150"/>
      <c r="W7906" s="141" t="str" cm="1">
        <f t="array" ref="W7906">IF(SUM(LEN(B7906:V7906))=0,"",IF(OR(OR(ISBLANK(F7906),SUM(LEN(C7906),LEN(D7906))=0),AND(NOT(E7906="Unknown"),ISBLANK(J7906)),AND(NOT(O7906="Unknown"),ISBLANK(R7906))),"Missing Information", INDEX(Table15[Entire Service Line Classification], MATCH(SUMIFS(Table15[Unique ID],Table15[System-Owned Portion],E7906,Table15[If Material Anything Other than "Lead" in Column E,Was Material Ever Previously Lead?],G7906,Table15[Customer-Owned Portion],O7906),Table15[Unique ID],0),0)))</f>
        <v/>
      </c>
      <c r="X7906"/>
    </row>
    <row r="7907" spans="2:24" x14ac:dyDescent="0.25">
      <c r="B7907" s="146"/>
      <c r="C7907" s="31"/>
      <c r="D7907" s="31"/>
      <c r="E7907" s="44"/>
      <c r="F7907" s="43"/>
      <c r="G7907" s="84"/>
      <c r="H7907" s="31"/>
      <c r="I7907" s="208"/>
      <c r="J7907" s="84"/>
      <c r="K7907" s="31"/>
      <c r="L7907" s="31"/>
      <c r="M7907" s="169"/>
      <c r="N7907" s="148"/>
      <c r="O7907" s="106"/>
      <c r="P7907" s="43"/>
      <c r="Q7907" s="31"/>
      <c r="R7907" s="84"/>
      <c r="S7907" s="31"/>
      <c r="T7907" s="31"/>
      <c r="U7907" s="169"/>
      <c r="V7907" s="150"/>
      <c r="W7907" s="141" t="str" cm="1">
        <f t="array" ref="W7907">IF(SUM(LEN(B7907:V7907))=0,"",IF(OR(OR(ISBLANK(F7907),SUM(LEN(C7907),LEN(D7907))=0),AND(NOT(E7907="Unknown"),ISBLANK(J7907)),AND(NOT(O7907="Unknown"),ISBLANK(R7907))),"Missing Information", INDEX(Table15[Entire Service Line Classification], MATCH(SUMIFS(Table15[Unique ID],Table15[System-Owned Portion],E7907,Table15[If Material Anything Other than "Lead" in Column E,Was Material Ever Previously Lead?],G7907,Table15[Customer-Owned Portion],O7907),Table15[Unique ID],0),0)))</f>
        <v/>
      </c>
      <c r="X7907"/>
    </row>
    <row r="7908" spans="2:24" x14ac:dyDescent="0.25">
      <c r="B7908" s="146"/>
      <c r="C7908" s="31"/>
      <c r="D7908" s="31"/>
      <c r="E7908" s="44"/>
      <c r="F7908" s="43"/>
      <c r="G7908" s="84"/>
      <c r="H7908" s="31"/>
      <c r="I7908" s="208"/>
      <c r="J7908" s="84"/>
      <c r="K7908" s="31"/>
      <c r="L7908" s="31"/>
      <c r="M7908" s="169"/>
      <c r="N7908" s="148"/>
      <c r="O7908" s="106"/>
      <c r="P7908" s="43"/>
      <c r="Q7908" s="31"/>
      <c r="R7908" s="84"/>
      <c r="S7908" s="31"/>
      <c r="T7908" s="31"/>
      <c r="U7908" s="169"/>
      <c r="V7908" s="150"/>
      <c r="W7908" s="141" t="str" cm="1">
        <f t="array" ref="W7908">IF(SUM(LEN(B7908:V7908))=0,"",IF(OR(OR(ISBLANK(F7908),SUM(LEN(C7908),LEN(D7908))=0),AND(NOT(E7908="Unknown"),ISBLANK(J7908)),AND(NOT(O7908="Unknown"),ISBLANK(R7908))),"Missing Information", INDEX(Table15[Entire Service Line Classification], MATCH(SUMIFS(Table15[Unique ID],Table15[System-Owned Portion],E7908,Table15[If Material Anything Other than "Lead" in Column E,Was Material Ever Previously Lead?],G7908,Table15[Customer-Owned Portion],O7908),Table15[Unique ID],0),0)))</f>
        <v/>
      </c>
      <c r="X7908"/>
    </row>
    <row r="7909" spans="2:24" x14ac:dyDescent="0.25">
      <c r="B7909" s="146"/>
      <c r="C7909" s="31"/>
      <c r="D7909" s="31"/>
      <c r="E7909" s="44"/>
      <c r="F7909" s="43"/>
      <c r="G7909" s="84"/>
      <c r="H7909" s="31"/>
      <c r="I7909" s="208"/>
      <c r="J7909" s="84"/>
      <c r="K7909" s="31"/>
      <c r="L7909" s="31"/>
      <c r="M7909" s="169"/>
      <c r="N7909" s="148"/>
      <c r="O7909" s="106"/>
      <c r="P7909" s="43"/>
      <c r="Q7909" s="31"/>
      <c r="R7909" s="84"/>
      <c r="S7909" s="31"/>
      <c r="T7909" s="31"/>
      <c r="U7909" s="169"/>
      <c r="V7909" s="150"/>
      <c r="W7909" s="141" t="str" cm="1">
        <f t="array" ref="W7909">IF(SUM(LEN(B7909:V7909))=0,"",IF(OR(OR(ISBLANK(F7909),SUM(LEN(C7909),LEN(D7909))=0),AND(NOT(E7909="Unknown"),ISBLANK(J7909)),AND(NOT(O7909="Unknown"),ISBLANK(R7909))),"Missing Information", INDEX(Table15[Entire Service Line Classification], MATCH(SUMIFS(Table15[Unique ID],Table15[System-Owned Portion],E7909,Table15[If Material Anything Other than "Lead" in Column E,Was Material Ever Previously Lead?],G7909,Table15[Customer-Owned Portion],O7909),Table15[Unique ID],0),0)))</f>
        <v/>
      </c>
      <c r="X7909"/>
    </row>
    <row r="7910" spans="2:24" x14ac:dyDescent="0.25">
      <c r="B7910" s="146"/>
      <c r="C7910" s="31"/>
      <c r="D7910" s="31"/>
      <c r="E7910" s="44"/>
      <c r="F7910" s="43"/>
      <c r="G7910" s="84"/>
      <c r="H7910" s="31"/>
      <c r="I7910" s="208"/>
      <c r="J7910" s="84"/>
      <c r="K7910" s="31"/>
      <c r="L7910" s="31"/>
      <c r="M7910" s="169"/>
      <c r="N7910" s="148"/>
      <c r="O7910" s="106"/>
      <c r="P7910" s="43"/>
      <c r="Q7910" s="31"/>
      <c r="R7910" s="84"/>
      <c r="S7910" s="31"/>
      <c r="T7910" s="31"/>
      <c r="U7910" s="169"/>
      <c r="V7910" s="150"/>
      <c r="W7910" s="141" t="str" cm="1">
        <f t="array" ref="W7910">IF(SUM(LEN(B7910:V7910))=0,"",IF(OR(OR(ISBLANK(F7910),SUM(LEN(C7910),LEN(D7910))=0),AND(NOT(E7910="Unknown"),ISBLANK(J7910)),AND(NOT(O7910="Unknown"),ISBLANK(R7910))),"Missing Information", INDEX(Table15[Entire Service Line Classification], MATCH(SUMIFS(Table15[Unique ID],Table15[System-Owned Portion],E7910,Table15[If Material Anything Other than "Lead" in Column E,Was Material Ever Previously Lead?],G7910,Table15[Customer-Owned Portion],O7910),Table15[Unique ID],0),0)))</f>
        <v/>
      </c>
      <c r="X7910"/>
    </row>
    <row r="7911" spans="2:24" x14ac:dyDescent="0.25">
      <c r="B7911" s="146"/>
      <c r="C7911" s="31"/>
      <c r="D7911" s="31"/>
      <c r="E7911" s="44"/>
      <c r="F7911" s="43"/>
      <c r="G7911" s="84"/>
      <c r="H7911" s="31"/>
      <c r="I7911" s="208"/>
      <c r="J7911" s="84"/>
      <c r="K7911" s="31"/>
      <c r="L7911" s="31"/>
      <c r="M7911" s="169"/>
      <c r="N7911" s="148"/>
      <c r="O7911" s="106"/>
      <c r="P7911" s="43"/>
      <c r="Q7911" s="31"/>
      <c r="R7911" s="84"/>
      <c r="S7911" s="31"/>
      <c r="T7911" s="31"/>
      <c r="U7911" s="169"/>
      <c r="V7911" s="150"/>
      <c r="W7911" s="141" t="str" cm="1">
        <f t="array" ref="W7911">IF(SUM(LEN(B7911:V7911))=0,"",IF(OR(OR(ISBLANK(F7911),SUM(LEN(C7911),LEN(D7911))=0),AND(NOT(E7911="Unknown"),ISBLANK(J7911)),AND(NOT(O7911="Unknown"),ISBLANK(R7911))),"Missing Information", INDEX(Table15[Entire Service Line Classification], MATCH(SUMIFS(Table15[Unique ID],Table15[System-Owned Portion],E7911,Table15[If Material Anything Other than "Lead" in Column E,Was Material Ever Previously Lead?],G7911,Table15[Customer-Owned Portion],O7911),Table15[Unique ID],0),0)))</f>
        <v/>
      </c>
      <c r="X7911"/>
    </row>
    <row r="7912" spans="2:24" x14ac:dyDescent="0.25">
      <c r="B7912" s="146"/>
      <c r="C7912" s="31"/>
      <c r="D7912" s="31"/>
      <c r="E7912" s="44"/>
      <c r="F7912" s="43"/>
      <c r="G7912" s="84"/>
      <c r="H7912" s="31"/>
      <c r="I7912" s="208"/>
      <c r="J7912" s="84"/>
      <c r="K7912" s="31"/>
      <c r="L7912" s="31"/>
      <c r="M7912" s="169"/>
      <c r="N7912" s="148"/>
      <c r="O7912" s="106"/>
      <c r="P7912" s="43"/>
      <c r="Q7912" s="31"/>
      <c r="R7912" s="84"/>
      <c r="S7912" s="31"/>
      <c r="T7912" s="31"/>
      <c r="U7912" s="169"/>
      <c r="V7912" s="150"/>
      <c r="W7912" s="141" t="str" cm="1">
        <f t="array" ref="W7912">IF(SUM(LEN(B7912:V7912))=0,"",IF(OR(OR(ISBLANK(F7912),SUM(LEN(C7912),LEN(D7912))=0),AND(NOT(E7912="Unknown"),ISBLANK(J7912)),AND(NOT(O7912="Unknown"),ISBLANK(R7912))),"Missing Information", INDEX(Table15[Entire Service Line Classification], MATCH(SUMIFS(Table15[Unique ID],Table15[System-Owned Portion],E7912,Table15[If Material Anything Other than "Lead" in Column E,Was Material Ever Previously Lead?],G7912,Table15[Customer-Owned Portion],O7912),Table15[Unique ID],0),0)))</f>
        <v/>
      </c>
      <c r="X7912"/>
    </row>
    <row r="7913" spans="2:24" x14ac:dyDescent="0.25">
      <c r="B7913" s="146"/>
      <c r="C7913" s="31"/>
      <c r="D7913" s="31"/>
      <c r="E7913" s="44"/>
      <c r="F7913" s="43"/>
      <c r="G7913" s="84"/>
      <c r="H7913" s="31"/>
      <c r="I7913" s="208"/>
      <c r="J7913" s="84"/>
      <c r="K7913" s="31"/>
      <c r="L7913" s="31"/>
      <c r="M7913" s="169"/>
      <c r="N7913" s="148"/>
      <c r="O7913" s="106"/>
      <c r="P7913" s="43"/>
      <c r="Q7913" s="31"/>
      <c r="R7913" s="84"/>
      <c r="S7913" s="31"/>
      <c r="T7913" s="31"/>
      <c r="U7913" s="169"/>
      <c r="V7913" s="150"/>
      <c r="W7913" s="141" t="str" cm="1">
        <f t="array" ref="W7913">IF(SUM(LEN(B7913:V7913))=0,"",IF(OR(OR(ISBLANK(F7913),SUM(LEN(C7913),LEN(D7913))=0),AND(NOT(E7913="Unknown"),ISBLANK(J7913)),AND(NOT(O7913="Unknown"),ISBLANK(R7913))),"Missing Information", INDEX(Table15[Entire Service Line Classification], MATCH(SUMIFS(Table15[Unique ID],Table15[System-Owned Portion],E7913,Table15[If Material Anything Other than "Lead" in Column E,Was Material Ever Previously Lead?],G7913,Table15[Customer-Owned Portion],O7913),Table15[Unique ID],0),0)))</f>
        <v/>
      </c>
      <c r="X7913"/>
    </row>
    <row r="7914" spans="2:24" x14ac:dyDescent="0.25">
      <c r="B7914" s="146"/>
      <c r="C7914" s="31"/>
      <c r="D7914" s="31"/>
      <c r="E7914" s="44"/>
      <c r="F7914" s="43"/>
      <c r="G7914" s="84"/>
      <c r="H7914" s="31"/>
      <c r="I7914" s="208"/>
      <c r="J7914" s="84"/>
      <c r="K7914" s="31"/>
      <c r="L7914" s="31"/>
      <c r="M7914" s="169"/>
      <c r="N7914" s="148"/>
      <c r="O7914" s="106"/>
      <c r="P7914" s="43"/>
      <c r="Q7914" s="31"/>
      <c r="R7914" s="84"/>
      <c r="S7914" s="31"/>
      <c r="T7914" s="31"/>
      <c r="U7914" s="169"/>
      <c r="V7914" s="150"/>
      <c r="W7914" s="141" t="str" cm="1">
        <f t="array" ref="W7914">IF(SUM(LEN(B7914:V7914))=0,"",IF(OR(OR(ISBLANK(F7914),SUM(LEN(C7914),LEN(D7914))=0),AND(NOT(E7914="Unknown"),ISBLANK(J7914)),AND(NOT(O7914="Unknown"),ISBLANK(R7914))),"Missing Information", INDEX(Table15[Entire Service Line Classification], MATCH(SUMIFS(Table15[Unique ID],Table15[System-Owned Portion],E7914,Table15[If Material Anything Other than "Lead" in Column E,Was Material Ever Previously Lead?],G7914,Table15[Customer-Owned Portion],O7914),Table15[Unique ID],0),0)))</f>
        <v/>
      </c>
      <c r="X7914"/>
    </row>
    <row r="7915" spans="2:24" x14ac:dyDescent="0.25">
      <c r="B7915" s="146"/>
      <c r="C7915" s="31"/>
      <c r="D7915" s="31"/>
      <c r="E7915" s="44"/>
      <c r="F7915" s="43"/>
      <c r="G7915" s="84"/>
      <c r="H7915" s="31"/>
      <c r="I7915" s="208"/>
      <c r="J7915" s="84"/>
      <c r="K7915" s="31"/>
      <c r="L7915" s="31"/>
      <c r="M7915" s="169"/>
      <c r="N7915" s="148"/>
      <c r="O7915" s="106"/>
      <c r="P7915" s="43"/>
      <c r="Q7915" s="31"/>
      <c r="R7915" s="84"/>
      <c r="S7915" s="31"/>
      <c r="T7915" s="31"/>
      <c r="U7915" s="169"/>
      <c r="V7915" s="150"/>
      <c r="W7915" s="141" t="str" cm="1">
        <f t="array" ref="W7915">IF(SUM(LEN(B7915:V7915))=0,"",IF(OR(OR(ISBLANK(F7915),SUM(LEN(C7915),LEN(D7915))=0),AND(NOT(E7915="Unknown"),ISBLANK(J7915)),AND(NOT(O7915="Unknown"),ISBLANK(R7915))),"Missing Information", INDEX(Table15[Entire Service Line Classification], MATCH(SUMIFS(Table15[Unique ID],Table15[System-Owned Portion],E7915,Table15[If Material Anything Other than "Lead" in Column E,Was Material Ever Previously Lead?],G7915,Table15[Customer-Owned Portion],O7915),Table15[Unique ID],0),0)))</f>
        <v/>
      </c>
      <c r="X7915"/>
    </row>
    <row r="7916" spans="2:24" x14ac:dyDescent="0.25">
      <c r="B7916" s="146"/>
      <c r="C7916" s="31"/>
      <c r="D7916" s="31"/>
      <c r="E7916" s="44"/>
      <c r="F7916" s="43"/>
      <c r="G7916" s="84"/>
      <c r="H7916" s="31"/>
      <c r="I7916" s="208"/>
      <c r="J7916" s="84"/>
      <c r="K7916" s="31"/>
      <c r="L7916" s="31"/>
      <c r="M7916" s="169"/>
      <c r="N7916" s="148"/>
      <c r="O7916" s="106"/>
      <c r="P7916" s="43"/>
      <c r="Q7916" s="31"/>
      <c r="R7916" s="84"/>
      <c r="S7916" s="31"/>
      <c r="T7916" s="31"/>
      <c r="U7916" s="169"/>
      <c r="V7916" s="150"/>
      <c r="W7916" s="141" t="str" cm="1">
        <f t="array" ref="W7916">IF(SUM(LEN(B7916:V7916))=0,"",IF(OR(OR(ISBLANK(F7916),SUM(LEN(C7916),LEN(D7916))=0),AND(NOT(E7916="Unknown"),ISBLANK(J7916)),AND(NOT(O7916="Unknown"),ISBLANK(R7916))),"Missing Information", INDEX(Table15[Entire Service Line Classification], MATCH(SUMIFS(Table15[Unique ID],Table15[System-Owned Portion],E7916,Table15[If Material Anything Other than "Lead" in Column E,Was Material Ever Previously Lead?],G7916,Table15[Customer-Owned Portion],O7916),Table15[Unique ID],0),0)))</f>
        <v/>
      </c>
      <c r="X7916"/>
    </row>
    <row r="7917" spans="2:24" x14ac:dyDescent="0.25">
      <c r="B7917" s="146"/>
      <c r="C7917" s="31"/>
      <c r="D7917" s="31"/>
      <c r="E7917" s="44"/>
      <c r="F7917" s="43"/>
      <c r="G7917" s="84"/>
      <c r="H7917" s="31"/>
      <c r="I7917" s="208"/>
      <c r="J7917" s="84"/>
      <c r="K7917" s="31"/>
      <c r="L7917" s="31"/>
      <c r="M7917" s="169"/>
      <c r="N7917" s="148"/>
      <c r="O7917" s="106"/>
      <c r="P7917" s="43"/>
      <c r="Q7917" s="31"/>
      <c r="R7917" s="84"/>
      <c r="S7917" s="31"/>
      <c r="T7917" s="31"/>
      <c r="U7917" s="169"/>
      <c r="V7917" s="150"/>
      <c r="W7917" s="141" t="str" cm="1">
        <f t="array" ref="W7917">IF(SUM(LEN(B7917:V7917))=0,"",IF(OR(OR(ISBLANK(F7917),SUM(LEN(C7917),LEN(D7917))=0),AND(NOT(E7917="Unknown"),ISBLANK(J7917)),AND(NOT(O7917="Unknown"),ISBLANK(R7917))),"Missing Information", INDEX(Table15[Entire Service Line Classification], MATCH(SUMIFS(Table15[Unique ID],Table15[System-Owned Portion],E7917,Table15[If Material Anything Other than "Lead" in Column E,Was Material Ever Previously Lead?],G7917,Table15[Customer-Owned Portion],O7917),Table15[Unique ID],0),0)))</f>
        <v/>
      </c>
      <c r="X7917"/>
    </row>
    <row r="7918" spans="2:24" x14ac:dyDescent="0.25">
      <c r="B7918" s="146"/>
      <c r="C7918" s="31"/>
      <c r="D7918" s="31"/>
      <c r="E7918" s="44"/>
      <c r="F7918" s="43"/>
      <c r="G7918" s="84"/>
      <c r="H7918" s="31"/>
      <c r="I7918" s="208"/>
      <c r="J7918" s="84"/>
      <c r="K7918" s="31"/>
      <c r="L7918" s="31"/>
      <c r="M7918" s="169"/>
      <c r="N7918" s="148"/>
      <c r="O7918" s="106"/>
      <c r="P7918" s="43"/>
      <c r="Q7918" s="31"/>
      <c r="R7918" s="84"/>
      <c r="S7918" s="31"/>
      <c r="T7918" s="31"/>
      <c r="U7918" s="169"/>
      <c r="V7918" s="150"/>
      <c r="W7918" s="141" t="str" cm="1">
        <f t="array" ref="W7918">IF(SUM(LEN(B7918:V7918))=0,"",IF(OR(OR(ISBLANK(F7918),SUM(LEN(C7918),LEN(D7918))=0),AND(NOT(E7918="Unknown"),ISBLANK(J7918)),AND(NOT(O7918="Unknown"),ISBLANK(R7918))),"Missing Information", INDEX(Table15[Entire Service Line Classification], MATCH(SUMIFS(Table15[Unique ID],Table15[System-Owned Portion],E7918,Table15[If Material Anything Other than "Lead" in Column E,Was Material Ever Previously Lead?],G7918,Table15[Customer-Owned Portion],O7918),Table15[Unique ID],0),0)))</f>
        <v/>
      </c>
      <c r="X7918"/>
    </row>
    <row r="7919" spans="2:24" x14ac:dyDescent="0.25">
      <c r="B7919" s="146"/>
      <c r="C7919" s="31"/>
      <c r="D7919" s="31"/>
      <c r="E7919" s="44"/>
      <c r="F7919" s="43"/>
      <c r="G7919" s="84"/>
      <c r="H7919" s="31"/>
      <c r="I7919" s="208"/>
      <c r="J7919" s="84"/>
      <c r="K7919" s="31"/>
      <c r="L7919" s="31"/>
      <c r="M7919" s="169"/>
      <c r="N7919" s="148"/>
      <c r="O7919" s="106"/>
      <c r="P7919" s="43"/>
      <c r="Q7919" s="31"/>
      <c r="R7919" s="84"/>
      <c r="S7919" s="31"/>
      <c r="T7919" s="31"/>
      <c r="U7919" s="169"/>
      <c r="V7919" s="150"/>
      <c r="W7919" s="141" t="str" cm="1">
        <f t="array" ref="W7919">IF(SUM(LEN(B7919:V7919))=0,"",IF(OR(OR(ISBLANK(F7919),SUM(LEN(C7919),LEN(D7919))=0),AND(NOT(E7919="Unknown"),ISBLANK(J7919)),AND(NOT(O7919="Unknown"),ISBLANK(R7919))),"Missing Information", INDEX(Table15[Entire Service Line Classification], MATCH(SUMIFS(Table15[Unique ID],Table15[System-Owned Portion],E7919,Table15[If Material Anything Other than "Lead" in Column E,Was Material Ever Previously Lead?],G7919,Table15[Customer-Owned Portion],O7919),Table15[Unique ID],0),0)))</f>
        <v/>
      </c>
      <c r="X7919"/>
    </row>
    <row r="7920" spans="2:24" x14ac:dyDescent="0.25">
      <c r="B7920" s="146"/>
      <c r="C7920" s="31"/>
      <c r="D7920" s="31"/>
      <c r="E7920" s="44"/>
      <c r="F7920" s="43"/>
      <c r="G7920" s="84"/>
      <c r="H7920" s="31"/>
      <c r="I7920" s="208"/>
      <c r="J7920" s="84"/>
      <c r="K7920" s="31"/>
      <c r="L7920" s="31"/>
      <c r="M7920" s="169"/>
      <c r="N7920" s="148"/>
      <c r="O7920" s="106"/>
      <c r="P7920" s="43"/>
      <c r="Q7920" s="31"/>
      <c r="R7920" s="84"/>
      <c r="S7920" s="31"/>
      <c r="T7920" s="31"/>
      <c r="U7920" s="169"/>
      <c r="V7920" s="150"/>
      <c r="W7920" s="141" t="str" cm="1">
        <f t="array" ref="W7920">IF(SUM(LEN(B7920:V7920))=0,"",IF(OR(OR(ISBLANK(F7920),SUM(LEN(C7920),LEN(D7920))=0),AND(NOT(E7920="Unknown"),ISBLANK(J7920)),AND(NOT(O7920="Unknown"),ISBLANK(R7920))),"Missing Information", INDEX(Table15[Entire Service Line Classification], MATCH(SUMIFS(Table15[Unique ID],Table15[System-Owned Portion],E7920,Table15[If Material Anything Other than "Lead" in Column E,Was Material Ever Previously Lead?],G7920,Table15[Customer-Owned Portion],O7920),Table15[Unique ID],0),0)))</f>
        <v/>
      </c>
      <c r="X7920"/>
    </row>
    <row r="7921" spans="2:24" x14ac:dyDescent="0.25">
      <c r="B7921" s="146"/>
      <c r="C7921" s="31"/>
      <c r="D7921" s="31"/>
      <c r="E7921" s="44"/>
      <c r="F7921" s="43"/>
      <c r="G7921" s="84"/>
      <c r="H7921" s="31"/>
      <c r="I7921" s="208"/>
      <c r="J7921" s="84"/>
      <c r="K7921" s="31"/>
      <c r="L7921" s="31"/>
      <c r="M7921" s="169"/>
      <c r="N7921" s="148"/>
      <c r="O7921" s="106"/>
      <c r="P7921" s="43"/>
      <c r="Q7921" s="31"/>
      <c r="R7921" s="84"/>
      <c r="S7921" s="31"/>
      <c r="T7921" s="31"/>
      <c r="U7921" s="169"/>
      <c r="V7921" s="150"/>
      <c r="W7921" s="141" t="str" cm="1">
        <f t="array" ref="W7921">IF(SUM(LEN(B7921:V7921))=0,"",IF(OR(OR(ISBLANK(F7921),SUM(LEN(C7921),LEN(D7921))=0),AND(NOT(E7921="Unknown"),ISBLANK(J7921)),AND(NOT(O7921="Unknown"),ISBLANK(R7921))),"Missing Information", INDEX(Table15[Entire Service Line Classification], MATCH(SUMIFS(Table15[Unique ID],Table15[System-Owned Portion],E7921,Table15[If Material Anything Other than "Lead" in Column E,Was Material Ever Previously Lead?],G7921,Table15[Customer-Owned Portion],O7921),Table15[Unique ID],0),0)))</f>
        <v/>
      </c>
      <c r="X7921"/>
    </row>
    <row r="7922" spans="2:24" x14ac:dyDescent="0.25">
      <c r="B7922" s="146"/>
      <c r="C7922" s="31"/>
      <c r="D7922" s="31"/>
      <c r="E7922" s="44"/>
      <c r="F7922" s="43"/>
      <c r="G7922" s="84"/>
      <c r="H7922" s="31"/>
      <c r="I7922" s="208"/>
      <c r="J7922" s="84"/>
      <c r="K7922" s="31"/>
      <c r="L7922" s="31"/>
      <c r="M7922" s="169"/>
      <c r="N7922" s="148"/>
      <c r="O7922" s="106"/>
      <c r="P7922" s="43"/>
      <c r="Q7922" s="31"/>
      <c r="R7922" s="84"/>
      <c r="S7922" s="31"/>
      <c r="T7922" s="31"/>
      <c r="U7922" s="169"/>
      <c r="V7922" s="150"/>
      <c r="W7922" s="141" t="str" cm="1">
        <f t="array" ref="W7922">IF(SUM(LEN(B7922:V7922))=0,"",IF(OR(OR(ISBLANK(F7922),SUM(LEN(C7922),LEN(D7922))=0),AND(NOT(E7922="Unknown"),ISBLANK(J7922)),AND(NOT(O7922="Unknown"),ISBLANK(R7922))),"Missing Information", INDEX(Table15[Entire Service Line Classification], MATCH(SUMIFS(Table15[Unique ID],Table15[System-Owned Portion],E7922,Table15[If Material Anything Other than "Lead" in Column E,Was Material Ever Previously Lead?],G7922,Table15[Customer-Owned Portion],O7922),Table15[Unique ID],0),0)))</f>
        <v/>
      </c>
      <c r="X7922"/>
    </row>
    <row r="7923" spans="2:24" x14ac:dyDescent="0.25">
      <c r="B7923" s="146"/>
      <c r="C7923" s="31"/>
      <c r="D7923" s="31"/>
      <c r="E7923" s="44"/>
      <c r="F7923" s="43"/>
      <c r="G7923" s="84"/>
      <c r="H7923" s="31"/>
      <c r="I7923" s="208"/>
      <c r="J7923" s="84"/>
      <c r="K7923" s="31"/>
      <c r="L7923" s="31"/>
      <c r="M7923" s="169"/>
      <c r="N7923" s="148"/>
      <c r="O7923" s="106"/>
      <c r="P7923" s="43"/>
      <c r="Q7923" s="31"/>
      <c r="R7923" s="84"/>
      <c r="S7923" s="31"/>
      <c r="T7923" s="31"/>
      <c r="U7923" s="169"/>
      <c r="V7923" s="150"/>
      <c r="W7923" s="141" t="str" cm="1">
        <f t="array" ref="W7923">IF(SUM(LEN(B7923:V7923))=0,"",IF(OR(OR(ISBLANK(F7923),SUM(LEN(C7923),LEN(D7923))=0),AND(NOT(E7923="Unknown"),ISBLANK(J7923)),AND(NOT(O7923="Unknown"),ISBLANK(R7923))),"Missing Information", INDEX(Table15[Entire Service Line Classification], MATCH(SUMIFS(Table15[Unique ID],Table15[System-Owned Portion],E7923,Table15[If Material Anything Other than "Lead" in Column E,Was Material Ever Previously Lead?],G7923,Table15[Customer-Owned Portion],O7923),Table15[Unique ID],0),0)))</f>
        <v/>
      </c>
      <c r="X7923"/>
    </row>
    <row r="7924" spans="2:24" x14ac:dyDescent="0.25">
      <c r="B7924" s="146"/>
      <c r="C7924" s="31"/>
      <c r="D7924" s="31"/>
      <c r="E7924" s="44"/>
      <c r="F7924" s="43"/>
      <c r="G7924" s="84"/>
      <c r="H7924" s="31"/>
      <c r="I7924" s="208"/>
      <c r="J7924" s="84"/>
      <c r="K7924" s="31"/>
      <c r="L7924" s="31"/>
      <c r="M7924" s="169"/>
      <c r="N7924" s="148"/>
      <c r="O7924" s="106"/>
      <c r="P7924" s="43"/>
      <c r="Q7924" s="31"/>
      <c r="R7924" s="84"/>
      <c r="S7924" s="31"/>
      <c r="T7924" s="31"/>
      <c r="U7924" s="169"/>
      <c r="V7924" s="150"/>
      <c r="W7924" s="141" t="str" cm="1">
        <f t="array" ref="W7924">IF(SUM(LEN(B7924:V7924))=0,"",IF(OR(OR(ISBLANK(F7924),SUM(LEN(C7924),LEN(D7924))=0),AND(NOT(E7924="Unknown"),ISBLANK(J7924)),AND(NOT(O7924="Unknown"),ISBLANK(R7924))),"Missing Information", INDEX(Table15[Entire Service Line Classification], MATCH(SUMIFS(Table15[Unique ID],Table15[System-Owned Portion],E7924,Table15[If Material Anything Other than "Lead" in Column E,Was Material Ever Previously Lead?],G7924,Table15[Customer-Owned Portion],O7924),Table15[Unique ID],0),0)))</f>
        <v/>
      </c>
      <c r="X7924"/>
    </row>
    <row r="7925" spans="2:24" x14ac:dyDescent="0.25">
      <c r="B7925" s="146"/>
      <c r="C7925" s="31"/>
      <c r="D7925" s="31"/>
      <c r="E7925" s="44"/>
      <c r="F7925" s="43"/>
      <c r="G7925" s="84"/>
      <c r="H7925" s="31"/>
      <c r="I7925" s="208"/>
      <c r="J7925" s="84"/>
      <c r="K7925" s="31"/>
      <c r="L7925" s="31"/>
      <c r="M7925" s="169"/>
      <c r="N7925" s="148"/>
      <c r="O7925" s="106"/>
      <c r="P7925" s="43"/>
      <c r="Q7925" s="31"/>
      <c r="R7925" s="84"/>
      <c r="S7925" s="31"/>
      <c r="T7925" s="31"/>
      <c r="U7925" s="169"/>
      <c r="V7925" s="150"/>
      <c r="W7925" s="141" t="str" cm="1">
        <f t="array" ref="W7925">IF(SUM(LEN(B7925:V7925))=0,"",IF(OR(OR(ISBLANK(F7925),SUM(LEN(C7925),LEN(D7925))=0),AND(NOT(E7925="Unknown"),ISBLANK(J7925)),AND(NOT(O7925="Unknown"),ISBLANK(R7925))),"Missing Information", INDEX(Table15[Entire Service Line Classification], MATCH(SUMIFS(Table15[Unique ID],Table15[System-Owned Portion],E7925,Table15[If Material Anything Other than "Lead" in Column E,Was Material Ever Previously Lead?],G7925,Table15[Customer-Owned Portion],O7925),Table15[Unique ID],0),0)))</f>
        <v/>
      </c>
      <c r="X7925"/>
    </row>
    <row r="7926" spans="2:24" x14ac:dyDescent="0.25">
      <c r="B7926" s="146"/>
      <c r="C7926" s="31"/>
      <c r="D7926" s="31"/>
      <c r="E7926" s="44"/>
      <c r="F7926" s="43"/>
      <c r="G7926" s="84"/>
      <c r="H7926" s="31"/>
      <c r="I7926" s="208"/>
      <c r="J7926" s="84"/>
      <c r="K7926" s="31"/>
      <c r="L7926" s="31"/>
      <c r="M7926" s="169"/>
      <c r="N7926" s="148"/>
      <c r="O7926" s="106"/>
      <c r="P7926" s="43"/>
      <c r="Q7926" s="31"/>
      <c r="R7926" s="84"/>
      <c r="S7926" s="31"/>
      <c r="T7926" s="31"/>
      <c r="U7926" s="169"/>
      <c r="V7926" s="150"/>
      <c r="W7926" s="141" t="str" cm="1">
        <f t="array" ref="W7926">IF(SUM(LEN(B7926:V7926))=0,"",IF(OR(OR(ISBLANK(F7926),SUM(LEN(C7926),LEN(D7926))=0),AND(NOT(E7926="Unknown"),ISBLANK(J7926)),AND(NOT(O7926="Unknown"),ISBLANK(R7926))),"Missing Information", INDEX(Table15[Entire Service Line Classification], MATCH(SUMIFS(Table15[Unique ID],Table15[System-Owned Portion],E7926,Table15[If Material Anything Other than "Lead" in Column E,Was Material Ever Previously Lead?],G7926,Table15[Customer-Owned Portion],O7926),Table15[Unique ID],0),0)))</f>
        <v/>
      </c>
      <c r="X7926"/>
    </row>
    <row r="7927" spans="2:24" x14ac:dyDescent="0.25">
      <c r="B7927" s="146"/>
      <c r="C7927" s="31"/>
      <c r="D7927" s="31"/>
      <c r="E7927" s="44"/>
      <c r="F7927" s="43"/>
      <c r="G7927" s="84"/>
      <c r="H7927" s="31"/>
      <c r="I7927" s="208"/>
      <c r="J7927" s="84"/>
      <c r="K7927" s="31"/>
      <c r="L7927" s="31"/>
      <c r="M7927" s="169"/>
      <c r="N7927" s="148"/>
      <c r="O7927" s="106"/>
      <c r="P7927" s="43"/>
      <c r="Q7927" s="31"/>
      <c r="R7927" s="84"/>
      <c r="S7927" s="31"/>
      <c r="T7927" s="31"/>
      <c r="U7927" s="169"/>
      <c r="V7927" s="150"/>
      <c r="W7927" s="141" t="str" cm="1">
        <f t="array" ref="W7927">IF(SUM(LEN(B7927:V7927))=0,"",IF(OR(OR(ISBLANK(F7927),SUM(LEN(C7927),LEN(D7927))=0),AND(NOT(E7927="Unknown"),ISBLANK(J7927)),AND(NOT(O7927="Unknown"),ISBLANK(R7927))),"Missing Information", INDEX(Table15[Entire Service Line Classification], MATCH(SUMIFS(Table15[Unique ID],Table15[System-Owned Portion],E7927,Table15[If Material Anything Other than "Lead" in Column E,Was Material Ever Previously Lead?],G7927,Table15[Customer-Owned Portion],O7927),Table15[Unique ID],0),0)))</f>
        <v/>
      </c>
      <c r="X7927"/>
    </row>
    <row r="7928" spans="2:24" x14ac:dyDescent="0.25">
      <c r="B7928" s="146"/>
      <c r="C7928" s="31"/>
      <c r="D7928" s="31"/>
      <c r="E7928" s="44"/>
      <c r="F7928" s="43"/>
      <c r="G7928" s="84"/>
      <c r="H7928" s="31"/>
      <c r="I7928" s="208"/>
      <c r="J7928" s="84"/>
      <c r="K7928" s="31"/>
      <c r="L7928" s="31"/>
      <c r="M7928" s="169"/>
      <c r="N7928" s="148"/>
      <c r="O7928" s="106"/>
      <c r="P7928" s="43"/>
      <c r="Q7928" s="31"/>
      <c r="R7928" s="84"/>
      <c r="S7928" s="31"/>
      <c r="T7928" s="31"/>
      <c r="U7928" s="169"/>
      <c r="V7928" s="150"/>
      <c r="W7928" s="141" t="str" cm="1">
        <f t="array" ref="W7928">IF(SUM(LEN(B7928:V7928))=0,"",IF(OR(OR(ISBLANK(F7928),SUM(LEN(C7928),LEN(D7928))=0),AND(NOT(E7928="Unknown"),ISBLANK(J7928)),AND(NOT(O7928="Unknown"),ISBLANK(R7928))),"Missing Information", INDEX(Table15[Entire Service Line Classification], MATCH(SUMIFS(Table15[Unique ID],Table15[System-Owned Portion],E7928,Table15[If Material Anything Other than "Lead" in Column E,Was Material Ever Previously Lead?],G7928,Table15[Customer-Owned Portion],O7928),Table15[Unique ID],0),0)))</f>
        <v/>
      </c>
      <c r="X7928"/>
    </row>
    <row r="7929" spans="2:24" x14ac:dyDescent="0.25">
      <c r="B7929" s="146"/>
      <c r="C7929" s="31"/>
      <c r="D7929" s="31"/>
      <c r="E7929" s="44"/>
      <c r="F7929" s="43"/>
      <c r="G7929" s="84"/>
      <c r="H7929" s="31"/>
      <c r="I7929" s="208"/>
      <c r="J7929" s="84"/>
      <c r="K7929" s="31"/>
      <c r="L7929" s="31"/>
      <c r="M7929" s="169"/>
      <c r="N7929" s="148"/>
      <c r="O7929" s="106"/>
      <c r="P7929" s="43"/>
      <c r="Q7929" s="31"/>
      <c r="R7929" s="84"/>
      <c r="S7929" s="31"/>
      <c r="T7929" s="31"/>
      <c r="U7929" s="169"/>
      <c r="V7929" s="150"/>
      <c r="W7929" s="141" t="str" cm="1">
        <f t="array" ref="W7929">IF(SUM(LEN(B7929:V7929))=0,"",IF(OR(OR(ISBLANK(F7929),SUM(LEN(C7929),LEN(D7929))=0),AND(NOT(E7929="Unknown"),ISBLANK(J7929)),AND(NOT(O7929="Unknown"),ISBLANK(R7929))),"Missing Information", INDEX(Table15[Entire Service Line Classification], MATCH(SUMIFS(Table15[Unique ID],Table15[System-Owned Portion],E7929,Table15[If Material Anything Other than "Lead" in Column E,Was Material Ever Previously Lead?],G7929,Table15[Customer-Owned Portion],O7929),Table15[Unique ID],0),0)))</f>
        <v/>
      </c>
      <c r="X7929"/>
    </row>
    <row r="7930" spans="2:24" x14ac:dyDescent="0.25">
      <c r="B7930" s="146"/>
      <c r="C7930" s="31"/>
      <c r="D7930" s="31"/>
      <c r="E7930" s="44"/>
      <c r="F7930" s="43"/>
      <c r="G7930" s="84"/>
      <c r="H7930" s="31"/>
      <c r="I7930" s="208"/>
      <c r="J7930" s="84"/>
      <c r="K7930" s="31"/>
      <c r="L7930" s="31"/>
      <c r="M7930" s="169"/>
      <c r="N7930" s="148"/>
      <c r="O7930" s="106"/>
      <c r="P7930" s="43"/>
      <c r="Q7930" s="31"/>
      <c r="R7930" s="84"/>
      <c r="S7930" s="31"/>
      <c r="T7930" s="31"/>
      <c r="U7930" s="169"/>
      <c r="V7930" s="150"/>
      <c r="W7930" s="141" t="str" cm="1">
        <f t="array" ref="W7930">IF(SUM(LEN(B7930:V7930))=0,"",IF(OR(OR(ISBLANK(F7930),SUM(LEN(C7930),LEN(D7930))=0),AND(NOT(E7930="Unknown"),ISBLANK(J7930)),AND(NOT(O7930="Unknown"),ISBLANK(R7930))),"Missing Information", INDEX(Table15[Entire Service Line Classification], MATCH(SUMIFS(Table15[Unique ID],Table15[System-Owned Portion],E7930,Table15[If Material Anything Other than "Lead" in Column E,Was Material Ever Previously Lead?],G7930,Table15[Customer-Owned Portion],O7930),Table15[Unique ID],0),0)))</f>
        <v/>
      </c>
      <c r="X7930"/>
    </row>
    <row r="7931" spans="2:24" x14ac:dyDescent="0.25">
      <c r="B7931" s="146"/>
      <c r="C7931" s="31"/>
      <c r="D7931" s="31"/>
      <c r="E7931" s="44"/>
      <c r="F7931" s="43"/>
      <c r="G7931" s="84"/>
      <c r="H7931" s="31"/>
      <c r="I7931" s="208"/>
      <c r="J7931" s="84"/>
      <c r="K7931" s="31"/>
      <c r="L7931" s="31"/>
      <c r="M7931" s="169"/>
      <c r="N7931" s="148"/>
      <c r="O7931" s="106"/>
      <c r="P7931" s="43"/>
      <c r="Q7931" s="31"/>
      <c r="R7931" s="84"/>
      <c r="S7931" s="31"/>
      <c r="T7931" s="31"/>
      <c r="U7931" s="169"/>
      <c r="V7931" s="150"/>
      <c r="W7931" s="141" t="str" cm="1">
        <f t="array" ref="W7931">IF(SUM(LEN(B7931:V7931))=0,"",IF(OR(OR(ISBLANK(F7931),SUM(LEN(C7931),LEN(D7931))=0),AND(NOT(E7931="Unknown"),ISBLANK(J7931)),AND(NOT(O7931="Unknown"),ISBLANK(R7931))),"Missing Information", INDEX(Table15[Entire Service Line Classification], MATCH(SUMIFS(Table15[Unique ID],Table15[System-Owned Portion],E7931,Table15[If Material Anything Other than "Lead" in Column E,Was Material Ever Previously Lead?],G7931,Table15[Customer-Owned Portion],O7931),Table15[Unique ID],0),0)))</f>
        <v/>
      </c>
      <c r="X7931"/>
    </row>
    <row r="7932" spans="2:24" x14ac:dyDescent="0.25">
      <c r="B7932" s="146"/>
      <c r="C7932" s="31"/>
      <c r="D7932" s="31"/>
      <c r="E7932" s="44"/>
      <c r="F7932" s="43"/>
      <c r="G7932" s="84"/>
      <c r="H7932" s="31"/>
      <c r="I7932" s="208"/>
      <c r="J7932" s="84"/>
      <c r="K7932" s="31"/>
      <c r="L7932" s="31"/>
      <c r="M7932" s="169"/>
      <c r="N7932" s="148"/>
      <c r="O7932" s="106"/>
      <c r="P7932" s="43"/>
      <c r="Q7932" s="31"/>
      <c r="R7932" s="84"/>
      <c r="S7932" s="31"/>
      <c r="T7932" s="31"/>
      <c r="U7932" s="169"/>
      <c r="V7932" s="150"/>
      <c r="W7932" s="141" t="str" cm="1">
        <f t="array" ref="W7932">IF(SUM(LEN(B7932:V7932))=0,"",IF(OR(OR(ISBLANK(F7932),SUM(LEN(C7932),LEN(D7932))=0),AND(NOT(E7932="Unknown"),ISBLANK(J7932)),AND(NOT(O7932="Unknown"),ISBLANK(R7932))),"Missing Information", INDEX(Table15[Entire Service Line Classification], MATCH(SUMIFS(Table15[Unique ID],Table15[System-Owned Portion],E7932,Table15[If Material Anything Other than "Lead" in Column E,Was Material Ever Previously Lead?],G7932,Table15[Customer-Owned Portion],O7932),Table15[Unique ID],0),0)))</f>
        <v/>
      </c>
      <c r="X7932"/>
    </row>
    <row r="7933" spans="2:24" x14ac:dyDescent="0.25">
      <c r="B7933" s="146"/>
      <c r="C7933" s="31"/>
      <c r="D7933" s="31"/>
      <c r="E7933" s="44"/>
      <c r="F7933" s="43"/>
      <c r="G7933" s="84"/>
      <c r="H7933" s="31"/>
      <c r="I7933" s="208"/>
      <c r="J7933" s="84"/>
      <c r="K7933" s="31"/>
      <c r="L7933" s="31"/>
      <c r="M7933" s="169"/>
      <c r="N7933" s="148"/>
      <c r="O7933" s="106"/>
      <c r="P7933" s="43"/>
      <c r="Q7933" s="31"/>
      <c r="R7933" s="84"/>
      <c r="S7933" s="31"/>
      <c r="T7933" s="31"/>
      <c r="U7933" s="169"/>
      <c r="V7933" s="150"/>
      <c r="W7933" s="141" t="str" cm="1">
        <f t="array" ref="W7933">IF(SUM(LEN(B7933:V7933))=0,"",IF(OR(OR(ISBLANK(F7933),SUM(LEN(C7933),LEN(D7933))=0),AND(NOT(E7933="Unknown"),ISBLANK(J7933)),AND(NOT(O7933="Unknown"),ISBLANK(R7933))),"Missing Information", INDEX(Table15[Entire Service Line Classification], MATCH(SUMIFS(Table15[Unique ID],Table15[System-Owned Portion],E7933,Table15[If Material Anything Other than "Lead" in Column E,Was Material Ever Previously Lead?],G7933,Table15[Customer-Owned Portion],O7933),Table15[Unique ID],0),0)))</f>
        <v/>
      </c>
      <c r="X7933"/>
    </row>
    <row r="7934" spans="2:24" x14ac:dyDescent="0.25">
      <c r="B7934" s="146"/>
      <c r="C7934" s="31"/>
      <c r="D7934" s="31"/>
      <c r="E7934" s="44"/>
      <c r="F7934" s="43"/>
      <c r="G7934" s="84"/>
      <c r="H7934" s="31"/>
      <c r="I7934" s="208"/>
      <c r="J7934" s="84"/>
      <c r="K7934" s="31"/>
      <c r="L7934" s="31"/>
      <c r="M7934" s="169"/>
      <c r="N7934" s="148"/>
      <c r="O7934" s="106"/>
      <c r="P7934" s="43"/>
      <c r="Q7934" s="31"/>
      <c r="R7934" s="84"/>
      <c r="S7934" s="31"/>
      <c r="T7934" s="31"/>
      <c r="U7934" s="169"/>
      <c r="V7934" s="150"/>
      <c r="W7934" s="141" t="str" cm="1">
        <f t="array" ref="W7934">IF(SUM(LEN(B7934:V7934))=0,"",IF(OR(OR(ISBLANK(F7934),SUM(LEN(C7934),LEN(D7934))=0),AND(NOT(E7934="Unknown"),ISBLANK(J7934)),AND(NOT(O7934="Unknown"),ISBLANK(R7934))),"Missing Information", INDEX(Table15[Entire Service Line Classification], MATCH(SUMIFS(Table15[Unique ID],Table15[System-Owned Portion],E7934,Table15[If Material Anything Other than "Lead" in Column E,Was Material Ever Previously Lead?],G7934,Table15[Customer-Owned Portion],O7934),Table15[Unique ID],0),0)))</f>
        <v/>
      </c>
      <c r="X7934"/>
    </row>
    <row r="7935" spans="2:24" x14ac:dyDescent="0.25">
      <c r="B7935" s="146"/>
      <c r="C7935" s="31"/>
      <c r="D7935" s="31"/>
      <c r="E7935" s="44"/>
      <c r="F7935" s="43"/>
      <c r="G7935" s="84"/>
      <c r="H7935" s="31"/>
      <c r="I7935" s="208"/>
      <c r="J7935" s="84"/>
      <c r="K7935" s="31"/>
      <c r="L7935" s="31"/>
      <c r="M7935" s="169"/>
      <c r="N7935" s="148"/>
      <c r="O7935" s="106"/>
      <c r="P7935" s="43"/>
      <c r="Q7935" s="31"/>
      <c r="R7935" s="84"/>
      <c r="S7935" s="31"/>
      <c r="T7935" s="31"/>
      <c r="U7935" s="169"/>
      <c r="V7935" s="150"/>
      <c r="W7935" s="141" t="str" cm="1">
        <f t="array" ref="W7935">IF(SUM(LEN(B7935:V7935))=0,"",IF(OR(OR(ISBLANK(F7935),SUM(LEN(C7935),LEN(D7935))=0),AND(NOT(E7935="Unknown"),ISBLANK(J7935)),AND(NOT(O7935="Unknown"),ISBLANK(R7935))),"Missing Information", INDEX(Table15[Entire Service Line Classification], MATCH(SUMIFS(Table15[Unique ID],Table15[System-Owned Portion],E7935,Table15[If Material Anything Other than "Lead" in Column E,Was Material Ever Previously Lead?],G7935,Table15[Customer-Owned Portion],O7935),Table15[Unique ID],0),0)))</f>
        <v/>
      </c>
      <c r="X7935"/>
    </row>
    <row r="7936" spans="2:24" x14ac:dyDescent="0.25">
      <c r="B7936" s="146"/>
      <c r="C7936" s="31"/>
      <c r="D7936" s="31"/>
      <c r="E7936" s="44"/>
      <c r="F7936" s="43"/>
      <c r="G7936" s="84"/>
      <c r="H7936" s="31"/>
      <c r="I7936" s="208"/>
      <c r="J7936" s="84"/>
      <c r="K7936" s="31"/>
      <c r="L7936" s="31"/>
      <c r="M7936" s="169"/>
      <c r="N7936" s="148"/>
      <c r="O7936" s="106"/>
      <c r="P7936" s="43"/>
      <c r="Q7936" s="31"/>
      <c r="R7936" s="84"/>
      <c r="S7936" s="31"/>
      <c r="T7936" s="31"/>
      <c r="U7936" s="169"/>
      <c r="V7936" s="150"/>
      <c r="W7936" s="141" t="str" cm="1">
        <f t="array" ref="W7936">IF(SUM(LEN(B7936:V7936))=0,"",IF(OR(OR(ISBLANK(F7936),SUM(LEN(C7936),LEN(D7936))=0),AND(NOT(E7936="Unknown"),ISBLANK(J7936)),AND(NOT(O7936="Unknown"),ISBLANK(R7936))),"Missing Information", INDEX(Table15[Entire Service Line Classification], MATCH(SUMIFS(Table15[Unique ID],Table15[System-Owned Portion],E7936,Table15[If Material Anything Other than "Lead" in Column E,Was Material Ever Previously Lead?],G7936,Table15[Customer-Owned Portion],O7936),Table15[Unique ID],0),0)))</f>
        <v/>
      </c>
      <c r="X7936"/>
    </row>
    <row r="7937" spans="2:24" x14ac:dyDescent="0.25">
      <c r="B7937" s="146"/>
      <c r="C7937" s="31"/>
      <c r="D7937" s="31"/>
      <c r="E7937" s="44"/>
      <c r="F7937" s="43"/>
      <c r="G7937" s="84"/>
      <c r="H7937" s="31"/>
      <c r="I7937" s="208"/>
      <c r="J7937" s="84"/>
      <c r="K7937" s="31"/>
      <c r="L7937" s="31"/>
      <c r="M7937" s="169"/>
      <c r="N7937" s="148"/>
      <c r="O7937" s="106"/>
      <c r="P7937" s="43"/>
      <c r="Q7937" s="31"/>
      <c r="R7937" s="84"/>
      <c r="S7937" s="31"/>
      <c r="T7937" s="31"/>
      <c r="U7937" s="169"/>
      <c r="V7937" s="150"/>
      <c r="W7937" s="141" t="str" cm="1">
        <f t="array" ref="W7937">IF(SUM(LEN(B7937:V7937))=0,"",IF(OR(OR(ISBLANK(F7937),SUM(LEN(C7937),LEN(D7937))=0),AND(NOT(E7937="Unknown"),ISBLANK(J7937)),AND(NOT(O7937="Unknown"),ISBLANK(R7937))),"Missing Information", INDEX(Table15[Entire Service Line Classification], MATCH(SUMIFS(Table15[Unique ID],Table15[System-Owned Portion],E7937,Table15[If Material Anything Other than "Lead" in Column E,Was Material Ever Previously Lead?],G7937,Table15[Customer-Owned Portion],O7937),Table15[Unique ID],0),0)))</f>
        <v/>
      </c>
      <c r="X7937"/>
    </row>
    <row r="7938" spans="2:24" x14ac:dyDescent="0.25">
      <c r="B7938" s="146"/>
      <c r="C7938" s="31"/>
      <c r="D7938" s="31"/>
      <c r="E7938" s="44"/>
      <c r="F7938" s="43"/>
      <c r="G7938" s="84"/>
      <c r="H7938" s="31"/>
      <c r="I7938" s="208"/>
      <c r="J7938" s="84"/>
      <c r="K7938" s="31"/>
      <c r="L7938" s="31"/>
      <c r="M7938" s="169"/>
      <c r="N7938" s="148"/>
      <c r="O7938" s="106"/>
      <c r="P7938" s="43"/>
      <c r="Q7938" s="31"/>
      <c r="R7938" s="84"/>
      <c r="S7938" s="31"/>
      <c r="T7938" s="31"/>
      <c r="U7938" s="169"/>
      <c r="V7938" s="150"/>
      <c r="W7938" s="141" t="str" cm="1">
        <f t="array" ref="W7938">IF(SUM(LEN(B7938:V7938))=0,"",IF(OR(OR(ISBLANK(F7938),SUM(LEN(C7938),LEN(D7938))=0),AND(NOT(E7938="Unknown"),ISBLANK(J7938)),AND(NOT(O7938="Unknown"),ISBLANK(R7938))),"Missing Information", INDEX(Table15[Entire Service Line Classification], MATCH(SUMIFS(Table15[Unique ID],Table15[System-Owned Portion],E7938,Table15[If Material Anything Other than "Lead" in Column E,Was Material Ever Previously Lead?],G7938,Table15[Customer-Owned Portion],O7938),Table15[Unique ID],0),0)))</f>
        <v/>
      </c>
      <c r="X7938"/>
    </row>
    <row r="7939" spans="2:24" x14ac:dyDescent="0.25">
      <c r="B7939" s="146"/>
      <c r="C7939" s="31"/>
      <c r="D7939" s="31"/>
      <c r="E7939" s="44"/>
      <c r="F7939" s="43"/>
      <c r="G7939" s="84"/>
      <c r="H7939" s="31"/>
      <c r="I7939" s="208"/>
      <c r="J7939" s="84"/>
      <c r="K7939" s="31"/>
      <c r="L7939" s="31"/>
      <c r="M7939" s="169"/>
      <c r="N7939" s="148"/>
      <c r="O7939" s="106"/>
      <c r="P7939" s="43"/>
      <c r="Q7939" s="31"/>
      <c r="R7939" s="84"/>
      <c r="S7939" s="31"/>
      <c r="T7939" s="31"/>
      <c r="U7939" s="169"/>
      <c r="V7939" s="150"/>
      <c r="W7939" s="141" t="str" cm="1">
        <f t="array" ref="W7939">IF(SUM(LEN(B7939:V7939))=0,"",IF(OR(OR(ISBLANK(F7939),SUM(LEN(C7939),LEN(D7939))=0),AND(NOT(E7939="Unknown"),ISBLANK(J7939)),AND(NOT(O7939="Unknown"),ISBLANK(R7939))),"Missing Information", INDEX(Table15[Entire Service Line Classification], MATCH(SUMIFS(Table15[Unique ID],Table15[System-Owned Portion],E7939,Table15[If Material Anything Other than "Lead" in Column E,Was Material Ever Previously Lead?],G7939,Table15[Customer-Owned Portion],O7939),Table15[Unique ID],0),0)))</f>
        <v/>
      </c>
      <c r="X7939"/>
    </row>
    <row r="7940" spans="2:24" x14ac:dyDescent="0.25">
      <c r="B7940" s="146"/>
      <c r="C7940" s="31"/>
      <c r="D7940" s="31"/>
      <c r="E7940" s="44"/>
      <c r="F7940" s="43"/>
      <c r="G7940" s="84"/>
      <c r="H7940" s="31"/>
      <c r="I7940" s="208"/>
      <c r="J7940" s="84"/>
      <c r="K7940" s="31"/>
      <c r="L7940" s="31"/>
      <c r="M7940" s="169"/>
      <c r="N7940" s="148"/>
      <c r="O7940" s="106"/>
      <c r="P7940" s="43"/>
      <c r="Q7940" s="31"/>
      <c r="R7940" s="84"/>
      <c r="S7940" s="31"/>
      <c r="T7940" s="31"/>
      <c r="U7940" s="169"/>
      <c r="V7940" s="150"/>
      <c r="W7940" s="141" t="str" cm="1">
        <f t="array" ref="W7940">IF(SUM(LEN(B7940:V7940))=0,"",IF(OR(OR(ISBLANK(F7940),SUM(LEN(C7940),LEN(D7940))=0),AND(NOT(E7940="Unknown"),ISBLANK(J7940)),AND(NOT(O7940="Unknown"),ISBLANK(R7940))),"Missing Information", INDEX(Table15[Entire Service Line Classification], MATCH(SUMIFS(Table15[Unique ID],Table15[System-Owned Portion],E7940,Table15[If Material Anything Other than "Lead" in Column E,Was Material Ever Previously Lead?],G7940,Table15[Customer-Owned Portion],O7940),Table15[Unique ID],0),0)))</f>
        <v/>
      </c>
      <c r="X7940"/>
    </row>
    <row r="7941" spans="2:24" x14ac:dyDescent="0.25">
      <c r="B7941" s="146"/>
      <c r="C7941" s="31"/>
      <c r="D7941" s="31"/>
      <c r="E7941" s="44"/>
      <c r="F7941" s="43"/>
      <c r="G7941" s="84"/>
      <c r="H7941" s="31"/>
      <c r="I7941" s="208"/>
      <c r="J7941" s="84"/>
      <c r="K7941" s="31"/>
      <c r="L7941" s="31"/>
      <c r="M7941" s="169"/>
      <c r="N7941" s="148"/>
      <c r="O7941" s="106"/>
      <c r="P7941" s="43"/>
      <c r="Q7941" s="31"/>
      <c r="R7941" s="84"/>
      <c r="S7941" s="31"/>
      <c r="T7941" s="31"/>
      <c r="U7941" s="169"/>
      <c r="V7941" s="150"/>
      <c r="W7941" s="141" t="str" cm="1">
        <f t="array" ref="W7941">IF(SUM(LEN(B7941:V7941))=0,"",IF(OR(OR(ISBLANK(F7941),SUM(LEN(C7941),LEN(D7941))=0),AND(NOT(E7941="Unknown"),ISBLANK(J7941)),AND(NOT(O7941="Unknown"),ISBLANK(R7941))),"Missing Information", INDEX(Table15[Entire Service Line Classification], MATCH(SUMIFS(Table15[Unique ID],Table15[System-Owned Portion],E7941,Table15[If Material Anything Other than "Lead" in Column E,Was Material Ever Previously Lead?],G7941,Table15[Customer-Owned Portion],O7941),Table15[Unique ID],0),0)))</f>
        <v/>
      </c>
      <c r="X7941"/>
    </row>
    <row r="7942" spans="2:24" x14ac:dyDescent="0.25">
      <c r="B7942" s="146"/>
      <c r="C7942" s="31"/>
      <c r="D7942" s="31"/>
      <c r="E7942" s="44"/>
      <c r="F7942" s="43"/>
      <c r="G7942" s="84"/>
      <c r="H7942" s="31"/>
      <c r="I7942" s="208"/>
      <c r="J7942" s="84"/>
      <c r="K7942" s="31"/>
      <c r="L7942" s="31"/>
      <c r="M7942" s="169"/>
      <c r="N7942" s="148"/>
      <c r="O7942" s="106"/>
      <c r="P7942" s="43"/>
      <c r="Q7942" s="31"/>
      <c r="R7942" s="84"/>
      <c r="S7942" s="31"/>
      <c r="T7942" s="31"/>
      <c r="U7942" s="169"/>
      <c r="V7942" s="150"/>
      <c r="W7942" s="141" t="str" cm="1">
        <f t="array" ref="W7942">IF(SUM(LEN(B7942:V7942))=0,"",IF(OR(OR(ISBLANK(F7942),SUM(LEN(C7942),LEN(D7942))=0),AND(NOT(E7942="Unknown"),ISBLANK(J7942)),AND(NOT(O7942="Unknown"),ISBLANK(R7942))),"Missing Information", INDEX(Table15[Entire Service Line Classification], MATCH(SUMIFS(Table15[Unique ID],Table15[System-Owned Portion],E7942,Table15[If Material Anything Other than "Lead" in Column E,Was Material Ever Previously Lead?],G7942,Table15[Customer-Owned Portion],O7942),Table15[Unique ID],0),0)))</f>
        <v/>
      </c>
      <c r="X7942"/>
    </row>
    <row r="7943" spans="2:24" x14ac:dyDescent="0.25">
      <c r="B7943" s="146"/>
      <c r="C7943" s="31"/>
      <c r="D7943" s="31"/>
      <c r="E7943" s="44"/>
      <c r="F7943" s="43"/>
      <c r="G7943" s="84"/>
      <c r="H7943" s="31"/>
      <c r="I7943" s="208"/>
      <c r="J7943" s="84"/>
      <c r="K7943" s="31"/>
      <c r="L7943" s="31"/>
      <c r="M7943" s="169"/>
      <c r="N7943" s="148"/>
      <c r="O7943" s="106"/>
      <c r="P7943" s="43"/>
      <c r="Q7943" s="31"/>
      <c r="R7943" s="84"/>
      <c r="S7943" s="31"/>
      <c r="T7943" s="31"/>
      <c r="U7943" s="169"/>
      <c r="V7943" s="150"/>
      <c r="W7943" s="141" t="str" cm="1">
        <f t="array" ref="W7943">IF(SUM(LEN(B7943:V7943))=0,"",IF(OR(OR(ISBLANK(F7943),SUM(LEN(C7943),LEN(D7943))=0),AND(NOT(E7943="Unknown"),ISBLANK(J7943)),AND(NOT(O7943="Unknown"),ISBLANK(R7943))),"Missing Information", INDEX(Table15[Entire Service Line Classification], MATCH(SUMIFS(Table15[Unique ID],Table15[System-Owned Portion],E7943,Table15[If Material Anything Other than "Lead" in Column E,Was Material Ever Previously Lead?],G7943,Table15[Customer-Owned Portion],O7943),Table15[Unique ID],0),0)))</f>
        <v/>
      </c>
      <c r="X7943"/>
    </row>
    <row r="7944" spans="2:24" x14ac:dyDescent="0.25">
      <c r="B7944" s="146"/>
      <c r="C7944" s="31"/>
      <c r="D7944" s="31"/>
      <c r="E7944" s="44"/>
      <c r="F7944" s="43"/>
      <c r="G7944" s="84"/>
      <c r="H7944" s="31"/>
      <c r="I7944" s="208"/>
      <c r="J7944" s="84"/>
      <c r="K7944" s="31"/>
      <c r="L7944" s="31"/>
      <c r="M7944" s="169"/>
      <c r="N7944" s="148"/>
      <c r="O7944" s="106"/>
      <c r="P7944" s="43"/>
      <c r="Q7944" s="31"/>
      <c r="R7944" s="84"/>
      <c r="S7944" s="31"/>
      <c r="T7944" s="31"/>
      <c r="U7944" s="169"/>
      <c r="V7944" s="150"/>
      <c r="W7944" s="141" t="str" cm="1">
        <f t="array" ref="W7944">IF(SUM(LEN(B7944:V7944))=0,"",IF(OR(OR(ISBLANK(F7944),SUM(LEN(C7944),LEN(D7944))=0),AND(NOT(E7944="Unknown"),ISBLANK(J7944)),AND(NOT(O7944="Unknown"),ISBLANK(R7944))),"Missing Information", INDEX(Table15[Entire Service Line Classification], MATCH(SUMIFS(Table15[Unique ID],Table15[System-Owned Portion],E7944,Table15[If Material Anything Other than "Lead" in Column E,Was Material Ever Previously Lead?],G7944,Table15[Customer-Owned Portion],O7944),Table15[Unique ID],0),0)))</f>
        <v/>
      </c>
      <c r="X7944"/>
    </row>
    <row r="7945" spans="2:24" x14ac:dyDescent="0.25">
      <c r="B7945" s="146"/>
      <c r="C7945" s="31"/>
      <c r="D7945" s="31"/>
      <c r="E7945" s="44"/>
      <c r="F7945" s="43"/>
      <c r="G7945" s="84"/>
      <c r="H7945" s="31"/>
      <c r="I7945" s="208"/>
      <c r="J7945" s="84"/>
      <c r="K7945" s="31"/>
      <c r="L7945" s="31"/>
      <c r="M7945" s="169"/>
      <c r="N7945" s="148"/>
      <c r="O7945" s="106"/>
      <c r="P7945" s="43"/>
      <c r="Q7945" s="31"/>
      <c r="R7945" s="84"/>
      <c r="S7945" s="31"/>
      <c r="T7945" s="31"/>
      <c r="U7945" s="169"/>
      <c r="V7945" s="150"/>
      <c r="W7945" s="141" t="str" cm="1">
        <f t="array" ref="W7945">IF(SUM(LEN(B7945:V7945))=0,"",IF(OR(OR(ISBLANK(F7945),SUM(LEN(C7945),LEN(D7945))=0),AND(NOT(E7945="Unknown"),ISBLANK(J7945)),AND(NOT(O7945="Unknown"),ISBLANK(R7945))),"Missing Information", INDEX(Table15[Entire Service Line Classification], MATCH(SUMIFS(Table15[Unique ID],Table15[System-Owned Portion],E7945,Table15[If Material Anything Other than "Lead" in Column E,Was Material Ever Previously Lead?],G7945,Table15[Customer-Owned Portion],O7945),Table15[Unique ID],0),0)))</f>
        <v/>
      </c>
      <c r="X7945"/>
    </row>
    <row r="7946" spans="2:24" x14ac:dyDescent="0.25">
      <c r="B7946" s="146"/>
      <c r="C7946" s="31"/>
      <c r="D7946" s="31"/>
      <c r="E7946" s="44"/>
      <c r="F7946" s="43"/>
      <c r="G7946" s="84"/>
      <c r="H7946" s="31"/>
      <c r="I7946" s="208"/>
      <c r="J7946" s="84"/>
      <c r="K7946" s="31"/>
      <c r="L7946" s="31"/>
      <c r="M7946" s="169"/>
      <c r="N7946" s="148"/>
      <c r="O7946" s="106"/>
      <c r="P7946" s="43"/>
      <c r="Q7946" s="31"/>
      <c r="R7946" s="84"/>
      <c r="S7946" s="31"/>
      <c r="T7946" s="31"/>
      <c r="U7946" s="169"/>
      <c r="V7946" s="150"/>
      <c r="W7946" s="141" t="str" cm="1">
        <f t="array" ref="W7946">IF(SUM(LEN(B7946:V7946))=0,"",IF(OR(OR(ISBLANK(F7946),SUM(LEN(C7946),LEN(D7946))=0),AND(NOT(E7946="Unknown"),ISBLANK(J7946)),AND(NOT(O7946="Unknown"),ISBLANK(R7946))),"Missing Information", INDEX(Table15[Entire Service Line Classification], MATCH(SUMIFS(Table15[Unique ID],Table15[System-Owned Portion],E7946,Table15[If Material Anything Other than "Lead" in Column E,Was Material Ever Previously Lead?],G7946,Table15[Customer-Owned Portion],O7946),Table15[Unique ID],0),0)))</f>
        <v/>
      </c>
      <c r="X7946"/>
    </row>
    <row r="7947" spans="2:24" x14ac:dyDescent="0.25">
      <c r="B7947" s="146"/>
      <c r="C7947" s="31"/>
      <c r="D7947" s="31"/>
      <c r="E7947" s="44"/>
      <c r="F7947" s="43"/>
      <c r="G7947" s="84"/>
      <c r="H7947" s="31"/>
      <c r="I7947" s="208"/>
      <c r="J7947" s="84"/>
      <c r="K7947" s="31"/>
      <c r="L7947" s="31"/>
      <c r="M7947" s="169"/>
      <c r="N7947" s="148"/>
      <c r="O7947" s="106"/>
      <c r="P7947" s="43"/>
      <c r="Q7947" s="31"/>
      <c r="R7947" s="84"/>
      <c r="S7947" s="31"/>
      <c r="T7947" s="31"/>
      <c r="U7947" s="169"/>
      <c r="V7947" s="150"/>
      <c r="W7947" s="141" t="str" cm="1">
        <f t="array" ref="W7947">IF(SUM(LEN(B7947:V7947))=0,"",IF(OR(OR(ISBLANK(F7947),SUM(LEN(C7947),LEN(D7947))=0),AND(NOT(E7947="Unknown"),ISBLANK(J7947)),AND(NOT(O7947="Unknown"),ISBLANK(R7947))),"Missing Information", INDEX(Table15[Entire Service Line Classification], MATCH(SUMIFS(Table15[Unique ID],Table15[System-Owned Portion],E7947,Table15[If Material Anything Other than "Lead" in Column E,Was Material Ever Previously Lead?],G7947,Table15[Customer-Owned Portion],O7947),Table15[Unique ID],0),0)))</f>
        <v/>
      </c>
      <c r="X7947"/>
    </row>
    <row r="7948" spans="2:24" x14ac:dyDescent="0.25">
      <c r="B7948" s="146"/>
      <c r="C7948" s="31"/>
      <c r="D7948" s="31"/>
      <c r="E7948" s="44"/>
      <c r="F7948" s="43"/>
      <c r="G7948" s="84"/>
      <c r="H7948" s="31"/>
      <c r="I7948" s="208"/>
      <c r="J7948" s="84"/>
      <c r="K7948" s="31"/>
      <c r="L7948" s="31"/>
      <c r="M7948" s="169"/>
      <c r="N7948" s="148"/>
      <c r="O7948" s="106"/>
      <c r="P7948" s="43"/>
      <c r="Q7948" s="31"/>
      <c r="R7948" s="84"/>
      <c r="S7948" s="31"/>
      <c r="T7948" s="31"/>
      <c r="U7948" s="169"/>
      <c r="V7948" s="150"/>
      <c r="W7948" s="141" t="str" cm="1">
        <f t="array" ref="W7948">IF(SUM(LEN(B7948:V7948))=0,"",IF(OR(OR(ISBLANK(F7948),SUM(LEN(C7948),LEN(D7948))=0),AND(NOT(E7948="Unknown"),ISBLANK(J7948)),AND(NOT(O7948="Unknown"),ISBLANK(R7948))),"Missing Information", INDEX(Table15[Entire Service Line Classification], MATCH(SUMIFS(Table15[Unique ID],Table15[System-Owned Portion],E7948,Table15[If Material Anything Other than "Lead" in Column E,Was Material Ever Previously Lead?],G7948,Table15[Customer-Owned Portion],O7948),Table15[Unique ID],0),0)))</f>
        <v/>
      </c>
      <c r="X7948"/>
    </row>
    <row r="7949" spans="2:24" x14ac:dyDescent="0.25">
      <c r="B7949" s="146"/>
      <c r="C7949" s="31"/>
      <c r="D7949" s="31"/>
      <c r="E7949" s="44"/>
      <c r="F7949" s="43"/>
      <c r="G7949" s="84"/>
      <c r="H7949" s="31"/>
      <c r="I7949" s="208"/>
      <c r="J7949" s="84"/>
      <c r="K7949" s="31"/>
      <c r="L7949" s="31"/>
      <c r="M7949" s="169"/>
      <c r="N7949" s="148"/>
      <c r="O7949" s="106"/>
      <c r="P7949" s="43"/>
      <c r="Q7949" s="31"/>
      <c r="R7949" s="84"/>
      <c r="S7949" s="31"/>
      <c r="T7949" s="31"/>
      <c r="U7949" s="169"/>
      <c r="V7949" s="150"/>
      <c r="W7949" s="141" t="str" cm="1">
        <f t="array" ref="W7949">IF(SUM(LEN(B7949:V7949))=0,"",IF(OR(OR(ISBLANK(F7949),SUM(LEN(C7949),LEN(D7949))=0),AND(NOT(E7949="Unknown"),ISBLANK(J7949)),AND(NOT(O7949="Unknown"),ISBLANK(R7949))),"Missing Information", INDEX(Table15[Entire Service Line Classification], MATCH(SUMIFS(Table15[Unique ID],Table15[System-Owned Portion],E7949,Table15[If Material Anything Other than "Lead" in Column E,Was Material Ever Previously Lead?],G7949,Table15[Customer-Owned Portion],O7949),Table15[Unique ID],0),0)))</f>
        <v/>
      </c>
      <c r="X7949"/>
    </row>
    <row r="7950" spans="2:24" x14ac:dyDescent="0.25">
      <c r="B7950" s="146"/>
      <c r="C7950" s="31"/>
      <c r="D7950" s="31"/>
      <c r="E7950" s="44"/>
      <c r="F7950" s="43"/>
      <c r="G7950" s="84"/>
      <c r="H7950" s="31"/>
      <c r="I7950" s="208"/>
      <c r="J7950" s="84"/>
      <c r="K7950" s="31"/>
      <c r="L7950" s="31"/>
      <c r="M7950" s="169"/>
      <c r="N7950" s="148"/>
      <c r="O7950" s="106"/>
      <c r="P7950" s="43"/>
      <c r="Q7950" s="31"/>
      <c r="R7950" s="84"/>
      <c r="S7950" s="31"/>
      <c r="T7950" s="31"/>
      <c r="U7950" s="169"/>
      <c r="V7950" s="150"/>
      <c r="W7950" s="141" t="str" cm="1">
        <f t="array" ref="W7950">IF(SUM(LEN(B7950:V7950))=0,"",IF(OR(OR(ISBLANK(F7950),SUM(LEN(C7950),LEN(D7950))=0),AND(NOT(E7950="Unknown"),ISBLANK(J7950)),AND(NOT(O7950="Unknown"),ISBLANK(R7950))),"Missing Information", INDEX(Table15[Entire Service Line Classification], MATCH(SUMIFS(Table15[Unique ID],Table15[System-Owned Portion],E7950,Table15[If Material Anything Other than "Lead" in Column E,Was Material Ever Previously Lead?],G7950,Table15[Customer-Owned Portion],O7950),Table15[Unique ID],0),0)))</f>
        <v/>
      </c>
      <c r="X7950"/>
    </row>
    <row r="7951" spans="2:24" x14ac:dyDescent="0.25">
      <c r="B7951" s="146"/>
      <c r="C7951" s="31"/>
      <c r="D7951" s="31"/>
      <c r="E7951" s="44"/>
      <c r="F7951" s="43"/>
      <c r="G7951" s="84"/>
      <c r="H7951" s="31"/>
      <c r="I7951" s="208"/>
      <c r="J7951" s="84"/>
      <c r="K7951" s="31"/>
      <c r="L7951" s="31"/>
      <c r="M7951" s="169"/>
      <c r="N7951" s="148"/>
      <c r="O7951" s="106"/>
      <c r="P7951" s="43"/>
      <c r="Q7951" s="31"/>
      <c r="R7951" s="84"/>
      <c r="S7951" s="31"/>
      <c r="T7951" s="31"/>
      <c r="U7951" s="169"/>
      <c r="V7951" s="150"/>
      <c r="W7951" s="141" t="str" cm="1">
        <f t="array" ref="W7951">IF(SUM(LEN(B7951:V7951))=0,"",IF(OR(OR(ISBLANK(F7951),SUM(LEN(C7951),LEN(D7951))=0),AND(NOT(E7951="Unknown"),ISBLANK(J7951)),AND(NOT(O7951="Unknown"),ISBLANK(R7951))),"Missing Information", INDEX(Table15[Entire Service Line Classification], MATCH(SUMIFS(Table15[Unique ID],Table15[System-Owned Portion],E7951,Table15[If Material Anything Other than "Lead" in Column E,Was Material Ever Previously Lead?],G7951,Table15[Customer-Owned Portion],O7951),Table15[Unique ID],0),0)))</f>
        <v/>
      </c>
      <c r="X7951"/>
    </row>
    <row r="7952" spans="2:24" x14ac:dyDescent="0.25">
      <c r="B7952" s="146"/>
      <c r="C7952" s="31"/>
      <c r="D7952" s="31"/>
      <c r="E7952" s="44"/>
      <c r="F7952" s="43"/>
      <c r="G7952" s="84"/>
      <c r="H7952" s="31"/>
      <c r="I7952" s="208"/>
      <c r="J7952" s="84"/>
      <c r="K7952" s="31"/>
      <c r="L7952" s="31"/>
      <c r="M7952" s="169"/>
      <c r="N7952" s="148"/>
      <c r="O7952" s="106"/>
      <c r="P7952" s="43"/>
      <c r="Q7952" s="31"/>
      <c r="R7952" s="84"/>
      <c r="S7952" s="31"/>
      <c r="T7952" s="31"/>
      <c r="U7952" s="169"/>
      <c r="V7952" s="150"/>
      <c r="W7952" s="141" t="str" cm="1">
        <f t="array" ref="W7952">IF(SUM(LEN(B7952:V7952))=0,"",IF(OR(OR(ISBLANK(F7952),SUM(LEN(C7952),LEN(D7952))=0),AND(NOT(E7952="Unknown"),ISBLANK(J7952)),AND(NOT(O7952="Unknown"),ISBLANK(R7952))),"Missing Information", INDEX(Table15[Entire Service Line Classification], MATCH(SUMIFS(Table15[Unique ID],Table15[System-Owned Portion],E7952,Table15[If Material Anything Other than "Lead" in Column E,Was Material Ever Previously Lead?],G7952,Table15[Customer-Owned Portion],O7952),Table15[Unique ID],0),0)))</f>
        <v/>
      </c>
      <c r="X7952"/>
    </row>
    <row r="7953" spans="2:24" x14ac:dyDescent="0.25">
      <c r="B7953" s="146"/>
      <c r="C7953" s="31"/>
      <c r="D7953" s="31"/>
      <c r="E7953" s="44"/>
      <c r="F7953" s="43"/>
      <c r="G7953" s="84"/>
      <c r="H7953" s="31"/>
      <c r="I7953" s="208"/>
      <c r="J7953" s="84"/>
      <c r="K7953" s="31"/>
      <c r="L7953" s="31"/>
      <c r="M7953" s="169"/>
      <c r="N7953" s="148"/>
      <c r="O7953" s="106"/>
      <c r="P7953" s="43"/>
      <c r="Q7953" s="31"/>
      <c r="R7953" s="84"/>
      <c r="S7953" s="31"/>
      <c r="T7953" s="31"/>
      <c r="U7953" s="169"/>
      <c r="V7953" s="150"/>
      <c r="W7953" s="141" t="str" cm="1">
        <f t="array" ref="W7953">IF(SUM(LEN(B7953:V7953))=0,"",IF(OR(OR(ISBLANK(F7953),SUM(LEN(C7953),LEN(D7953))=0),AND(NOT(E7953="Unknown"),ISBLANK(J7953)),AND(NOT(O7953="Unknown"),ISBLANK(R7953))),"Missing Information", INDEX(Table15[Entire Service Line Classification], MATCH(SUMIFS(Table15[Unique ID],Table15[System-Owned Portion],E7953,Table15[If Material Anything Other than "Lead" in Column E,Was Material Ever Previously Lead?],G7953,Table15[Customer-Owned Portion],O7953),Table15[Unique ID],0),0)))</f>
        <v/>
      </c>
      <c r="X7953"/>
    </row>
    <row r="7954" spans="2:24" x14ac:dyDescent="0.25">
      <c r="B7954" s="146"/>
      <c r="C7954" s="31"/>
      <c r="D7954" s="31"/>
      <c r="E7954" s="44"/>
      <c r="F7954" s="43"/>
      <c r="G7954" s="84"/>
      <c r="H7954" s="31"/>
      <c r="I7954" s="208"/>
      <c r="J7954" s="84"/>
      <c r="K7954" s="31"/>
      <c r="L7954" s="31"/>
      <c r="M7954" s="169"/>
      <c r="N7954" s="148"/>
      <c r="O7954" s="106"/>
      <c r="P7954" s="43"/>
      <c r="Q7954" s="31"/>
      <c r="R7954" s="84"/>
      <c r="S7954" s="31"/>
      <c r="T7954" s="31"/>
      <c r="U7954" s="169"/>
      <c r="V7954" s="150"/>
      <c r="W7954" s="141" t="str" cm="1">
        <f t="array" ref="W7954">IF(SUM(LEN(B7954:V7954))=0,"",IF(OR(OR(ISBLANK(F7954),SUM(LEN(C7954),LEN(D7954))=0),AND(NOT(E7954="Unknown"),ISBLANK(J7954)),AND(NOT(O7954="Unknown"),ISBLANK(R7954))),"Missing Information", INDEX(Table15[Entire Service Line Classification], MATCH(SUMIFS(Table15[Unique ID],Table15[System-Owned Portion],E7954,Table15[If Material Anything Other than "Lead" in Column E,Was Material Ever Previously Lead?],G7954,Table15[Customer-Owned Portion],O7954),Table15[Unique ID],0),0)))</f>
        <v/>
      </c>
      <c r="X7954"/>
    </row>
    <row r="7955" spans="2:24" x14ac:dyDescent="0.25">
      <c r="B7955" s="146"/>
      <c r="C7955" s="31"/>
      <c r="D7955" s="31"/>
      <c r="E7955" s="44"/>
      <c r="F7955" s="43"/>
      <c r="G7955" s="84"/>
      <c r="H7955" s="31"/>
      <c r="I7955" s="208"/>
      <c r="J7955" s="84"/>
      <c r="K7955" s="31"/>
      <c r="L7955" s="31"/>
      <c r="M7955" s="169"/>
      <c r="N7955" s="148"/>
      <c r="O7955" s="106"/>
      <c r="P7955" s="43"/>
      <c r="Q7955" s="31"/>
      <c r="R7955" s="84"/>
      <c r="S7955" s="31"/>
      <c r="T7955" s="31"/>
      <c r="U7955" s="169"/>
      <c r="V7955" s="150"/>
      <c r="W7955" s="141" t="str" cm="1">
        <f t="array" ref="W7955">IF(SUM(LEN(B7955:V7955))=0,"",IF(OR(OR(ISBLANK(F7955),SUM(LEN(C7955),LEN(D7955))=0),AND(NOT(E7955="Unknown"),ISBLANK(J7955)),AND(NOT(O7955="Unknown"),ISBLANK(R7955))),"Missing Information", INDEX(Table15[Entire Service Line Classification], MATCH(SUMIFS(Table15[Unique ID],Table15[System-Owned Portion],E7955,Table15[If Material Anything Other than "Lead" in Column E,Was Material Ever Previously Lead?],G7955,Table15[Customer-Owned Portion],O7955),Table15[Unique ID],0),0)))</f>
        <v/>
      </c>
      <c r="X7955"/>
    </row>
    <row r="7956" spans="2:24" x14ac:dyDescent="0.25">
      <c r="B7956" s="146"/>
      <c r="C7956" s="31"/>
      <c r="D7956" s="31"/>
      <c r="E7956" s="44"/>
      <c r="F7956" s="43"/>
      <c r="G7956" s="84"/>
      <c r="H7956" s="31"/>
      <c r="I7956" s="208"/>
      <c r="J7956" s="84"/>
      <c r="K7956" s="31"/>
      <c r="L7956" s="31"/>
      <c r="M7956" s="169"/>
      <c r="N7956" s="148"/>
      <c r="O7956" s="106"/>
      <c r="P7956" s="43"/>
      <c r="Q7956" s="31"/>
      <c r="R7956" s="84"/>
      <c r="S7956" s="31"/>
      <c r="T7956" s="31"/>
      <c r="U7956" s="169"/>
      <c r="V7956" s="150"/>
      <c r="W7956" s="141" t="str" cm="1">
        <f t="array" ref="W7956">IF(SUM(LEN(B7956:V7956))=0,"",IF(OR(OR(ISBLANK(F7956),SUM(LEN(C7956),LEN(D7956))=0),AND(NOT(E7956="Unknown"),ISBLANK(J7956)),AND(NOT(O7956="Unknown"),ISBLANK(R7956))),"Missing Information", INDEX(Table15[Entire Service Line Classification], MATCH(SUMIFS(Table15[Unique ID],Table15[System-Owned Portion],E7956,Table15[If Material Anything Other than "Lead" in Column E,Was Material Ever Previously Lead?],G7956,Table15[Customer-Owned Portion],O7956),Table15[Unique ID],0),0)))</f>
        <v/>
      </c>
      <c r="X7956"/>
    </row>
    <row r="7957" spans="2:24" x14ac:dyDescent="0.25">
      <c r="B7957" s="146"/>
      <c r="C7957" s="31"/>
      <c r="D7957" s="31"/>
      <c r="E7957" s="44"/>
      <c r="F7957" s="43"/>
      <c r="G7957" s="84"/>
      <c r="H7957" s="31"/>
      <c r="I7957" s="208"/>
      <c r="J7957" s="84"/>
      <c r="K7957" s="31"/>
      <c r="L7957" s="31"/>
      <c r="M7957" s="169"/>
      <c r="N7957" s="148"/>
      <c r="O7957" s="106"/>
      <c r="P7957" s="43"/>
      <c r="Q7957" s="31"/>
      <c r="R7957" s="84"/>
      <c r="S7957" s="31"/>
      <c r="T7957" s="31"/>
      <c r="U7957" s="169"/>
      <c r="V7957" s="150"/>
      <c r="W7957" s="141" t="str" cm="1">
        <f t="array" ref="W7957">IF(SUM(LEN(B7957:V7957))=0,"",IF(OR(OR(ISBLANK(F7957),SUM(LEN(C7957),LEN(D7957))=0),AND(NOT(E7957="Unknown"),ISBLANK(J7957)),AND(NOT(O7957="Unknown"),ISBLANK(R7957))),"Missing Information", INDEX(Table15[Entire Service Line Classification], MATCH(SUMIFS(Table15[Unique ID],Table15[System-Owned Portion],E7957,Table15[If Material Anything Other than "Lead" in Column E,Was Material Ever Previously Lead?],G7957,Table15[Customer-Owned Portion],O7957),Table15[Unique ID],0),0)))</f>
        <v/>
      </c>
      <c r="X7957"/>
    </row>
    <row r="7958" spans="2:24" x14ac:dyDescent="0.25">
      <c r="B7958" s="146"/>
      <c r="C7958" s="31"/>
      <c r="D7958" s="31"/>
      <c r="E7958" s="44"/>
      <c r="F7958" s="43"/>
      <c r="G7958" s="84"/>
      <c r="H7958" s="31"/>
      <c r="I7958" s="208"/>
      <c r="J7958" s="84"/>
      <c r="K7958" s="31"/>
      <c r="L7958" s="31"/>
      <c r="M7958" s="169"/>
      <c r="N7958" s="148"/>
      <c r="O7958" s="106"/>
      <c r="P7958" s="43"/>
      <c r="Q7958" s="31"/>
      <c r="R7958" s="84"/>
      <c r="S7958" s="31"/>
      <c r="T7958" s="31"/>
      <c r="U7958" s="169"/>
      <c r="V7958" s="150"/>
      <c r="W7958" s="141" t="str" cm="1">
        <f t="array" ref="W7958">IF(SUM(LEN(B7958:V7958))=0,"",IF(OR(OR(ISBLANK(F7958),SUM(LEN(C7958),LEN(D7958))=0),AND(NOT(E7958="Unknown"),ISBLANK(J7958)),AND(NOT(O7958="Unknown"),ISBLANK(R7958))),"Missing Information", INDEX(Table15[Entire Service Line Classification], MATCH(SUMIFS(Table15[Unique ID],Table15[System-Owned Portion],E7958,Table15[If Material Anything Other than "Lead" in Column E,Was Material Ever Previously Lead?],G7958,Table15[Customer-Owned Portion],O7958),Table15[Unique ID],0),0)))</f>
        <v/>
      </c>
      <c r="X7958"/>
    </row>
    <row r="7959" spans="2:24" x14ac:dyDescent="0.25">
      <c r="B7959" s="146"/>
      <c r="C7959" s="31"/>
      <c r="D7959" s="31"/>
      <c r="E7959" s="44"/>
      <c r="F7959" s="43"/>
      <c r="G7959" s="84"/>
      <c r="H7959" s="31"/>
      <c r="I7959" s="208"/>
      <c r="J7959" s="84"/>
      <c r="K7959" s="31"/>
      <c r="L7959" s="31"/>
      <c r="M7959" s="169"/>
      <c r="N7959" s="148"/>
      <c r="O7959" s="106"/>
      <c r="P7959" s="43"/>
      <c r="Q7959" s="31"/>
      <c r="R7959" s="84"/>
      <c r="S7959" s="31"/>
      <c r="T7959" s="31"/>
      <c r="U7959" s="169"/>
      <c r="V7959" s="150"/>
      <c r="W7959" s="141" t="str" cm="1">
        <f t="array" ref="W7959">IF(SUM(LEN(B7959:V7959))=0,"",IF(OR(OR(ISBLANK(F7959),SUM(LEN(C7959),LEN(D7959))=0),AND(NOT(E7959="Unknown"),ISBLANK(J7959)),AND(NOT(O7959="Unknown"),ISBLANK(R7959))),"Missing Information", INDEX(Table15[Entire Service Line Classification], MATCH(SUMIFS(Table15[Unique ID],Table15[System-Owned Portion],E7959,Table15[If Material Anything Other than "Lead" in Column E,Was Material Ever Previously Lead?],G7959,Table15[Customer-Owned Portion],O7959),Table15[Unique ID],0),0)))</f>
        <v/>
      </c>
      <c r="X7959"/>
    </row>
    <row r="7960" spans="2:24" x14ac:dyDescent="0.25">
      <c r="B7960" s="146"/>
      <c r="C7960" s="31"/>
      <c r="D7960" s="31"/>
      <c r="E7960" s="44"/>
      <c r="F7960" s="43"/>
      <c r="G7960" s="84"/>
      <c r="H7960" s="31"/>
      <c r="I7960" s="208"/>
      <c r="J7960" s="84"/>
      <c r="K7960" s="31"/>
      <c r="L7960" s="31"/>
      <c r="M7960" s="169"/>
      <c r="N7960" s="148"/>
      <c r="O7960" s="106"/>
      <c r="P7960" s="43"/>
      <c r="Q7960" s="31"/>
      <c r="R7960" s="84"/>
      <c r="S7960" s="31"/>
      <c r="T7960" s="31"/>
      <c r="U7960" s="169"/>
      <c r="V7960" s="150"/>
      <c r="W7960" s="141" t="str" cm="1">
        <f t="array" ref="W7960">IF(SUM(LEN(B7960:V7960))=0,"",IF(OR(OR(ISBLANK(F7960),SUM(LEN(C7960),LEN(D7960))=0),AND(NOT(E7960="Unknown"),ISBLANK(J7960)),AND(NOT(O7960="Unknown"),ISBLANK(R7960))),"Missing Information", INDEX(Table15[Entire Service Line Classification], MATCH(SUMIFS(Table15[Unique ID],Table15[System-Owned Portion],E7960,Table15[If Material Anything Other than "Lead" in Column E,Was Material Ever Previously Lead?],G7960,Table15[Customer-Owned Portion],O7960),Table15[Unique ID],0),0)))</f>
        <v/>
      </c>
      <c r="X7960"/>
    </row>
    <row r="7961" spans="2:24" x14ac:dyDescent="0.25">
      <c r="B7961" s="146"/>
      <c r="C7961" s="31"/>
      <c r="D7961" s="31"/>
      <c r="E7961" s="44"/>
      <c r="F7961" s="43"/>
      <c r="G7961" s="84"/>
      <c r="H7961" s="31"/>
      <c r="I7961" s="208"/>
      <c r="J7961" s="84"/>
      <c r="K7961" s="31"/>
      <c r="L7961" s="31"/>
      <c r="M7961" s="169"/>
      <c r="N7961" s="148"/>
      <c r="O7961" s="106"/>
      <c r="P7961" s="43"/>
      <c r="Q7961" s="31"/>
      <c r="R7961" s="84"/>
      <c r="S7961" s="31"/>
      <c r="T7961" s="31"/>
      <c r="U7961" s="169"/>
      <c r="V7961" s="150"/>
      <c r="W7961" s="141" t="str" cm="1">
        <f t="array" ref="W7961">IF(SUM(LEN(B7961:V7961))=0,"",IF(OR(OR(ISBLANK(F7961),SUM(LEN(C7961),LEN(D7961))=0),AND(NOT(E7961="Unknown"),ISBLANK(J7961)),AND(NOT(O7961="Unknown"),ISBLANK(R7961))),"Missing Information", INDEX(Table15[Entire Service Line Classification], MATCH(SUMIFS(Table15[Unique ID],Table15[System-Owned Portion],E7961,Table15[If Material Anything Other than "Lead" in Column E,Was Material Ever Previously Lead?],G7961,Table15[Customer-Owned Portion],O7961),Table15[Unique ID],0),0)))</f>
        <v/>
      </c>
      <c r="X7961"/>
    </row>
    <row r="7962" spans="2:24" x14ac:dyDescent="0.25">
      <c r="B7962" s="146"/>
      <c r="C7962" s="31"/>
      <c r="D7962" s="31"/>
      <c r="E7962" s="44"/>
      <c r="F7962" s="43"/>
      <c r="G7962" s="84"/>
      <c r="H7962" s="31"/>
      <c r="I7962" s="208"/>
      <c r="J7962" s="84"/>
      <c r="K7962" s="31"/>
      <c r="L7962" s="31"/>
      <c r="M7962" s="169"/>
      <c r="N7962" s="148"/>
      <c r="O7962" s="106"/>
      <c r="P7962" s="43"/>
      <c r="Q7962" s="31"/>
      <c r="R7962" s="84"/>
      <c r="S7962" s="31"/>
      <c r="T7962" s="31"/>
      <c r="U7962" s="169"/>
      <c r="V7962" s="150"/>
      <c r="W7962" s="141" t="str" cm="1">
        <f t="array" ref="W7962">IF(SUM(LEN(B7962:V7962))=0,"",IF(OR(OR(ISBLANK(F7962),SUM(LEN(C7962),LEN(D7962))=0),AND(NOT(E7962="Unknown"),ISBLANK(J7962)),AND(NOT(O7962="Unknown"),ISBLANK(R7962))),"Missing Information", INDEX(Table15[Entire Service Line Classification], MATCH(SUMIFS(Table15[Unique ID],Table15[System-Owned Portion],E7962,Table15[If Material Anything Other than "Lead" in Column E,Was Material Ever Previously Lead?],G7962,Table15[Customer-Owned Portion],O7962),Table15[Unique ID],0),0)))</f>
        <v/>
      </c>
      <c r="X7962"/>
    </row>
    <row r="7963" spans="2:24" x14ac:dyDescent="0.25">
      <c r="B7963" s="146"/>
      <c r="C7963" s="31"/>
      <c r="D7963" s="31"/>
      <c r="E7963" s="44"/>
      <c r="F7963" s="43"/>
      <c r="G7963" s="84"/>
      <c r="H7963" s="31"/>
      <c r="I7963" s="208"/>
      <c r="J7963" s="84"/>
      <c r="K7963" s="31"/>
      <c r="L7963" s="31"/>
      <c r="M7963" s="169"/>
      <c r="N7963" s="148"/>
      <c r="O7963" s="106"/>
      <c r="P7963" s="43"/>
      <c r="Q7963" s="31"/>
      <c r="R7963" s="84"/>
      <c r="S7963" s="31"/>
      <c r="T7963" s="31"/>
      <c r="U7963" s="169"/>
      <c r="V7963" s="150"/>
      <c r="W7963" s="141" t="str" cm="1">
        <f t="array" ref="W7963">IF(SUM(LEN(B7963:V7963))=0,"",IF(OR(OR(ISBLANK(F7963),SUM(LEN(C7963),LEN(D7963))=0),AND(NOT(E7963="Unknown"),ISBLANK(J7963)),AND(NOT(O7963="Unknown"),ISBLANK(R7963))),"Missing Information", INDEX(Table15[Entire Service Line Classification], MATCH(SUMIFS(Table15[Unique ID],Table15[System-Owned Portion],E7963,Table15[If Material Anything Other than "Lead" in Column E,Was Material Ever Previously Lead?],G7963,Table15[Customer-Owned Portion],O7963),Table15[Unique ID],0),0)))</f>
        <v/>
      </c>
      <c r="X7963"/>
    </row>
    <row r="7964" spans="2:24" x14ac:dyDescent="0.25">
      <c r="B7964" s="146"/>
      <c r="C7964" s="31"/>
      <c r="D7964" s="31"/>
      <c r="E7964" s="44"/>
      <c r="F7964" s="43"/>
      <c r="G7964" s="84"/>
      <c r="H7964" s="31"/>
      <c r="I7964" s="208"/>
      <c r="J7964" s="84"/>
      <c r="K7964" s="31"/>
      <c r="L7964" s="31"/>
      <c r="M7964" s="169"/>
      <c r="N7964" s="148"/>
      <c r="O7964" s="106"/>
      <c r="P7964" s="43"/>
      <c r="Q7964" s="31"/>
      <c r="R7964" s="84"/>
      <c r="S7964" s="31"/>
      <c r="T7964" s="31"/>
      <c r="U7964" s="169"/>
      <c r="V7964" s="150"/>
      <c r="W7964" s="141" t="str" cm="1">
        <f t="array" ref="W7964">IF(SUM(LEN(B7964:V7964))=0,"",IF(OR(OR(ISBLANK(F7964),SUM(LEN(C7964),LEN(D7964))=0),AND(NOT(E7964="Unknown"),ISBLANK(J7964)),AND(NOT(O7964="Unknown"),ISBLANK(R7964))),"Missing Information", INDEX(Table15[Entire Service Line Classification], MATCH(SUMIFS(Table15[Unique ID],Table15[System-Owned Portion],E7964,Table15[If Material Anything Other than "Lead" in Column E,Was Material Ever Previously Lead?],G7964,Table15[Customer-Owned Portion],O7964),Table15[Unique ID],0),0)))</f>
        <v/>
      </c>
      <c r="X7964"/>
    </row>
    <row r="7965" spans="2:24" x14ac:dyDescent="0.25">
      <c r="B7965" s="146"/>
      <c r="C7965" s="31"/>
      <c r="D7965" s="31"/>
      <c r="E7965" s="44"/>
      <c r="F7965" s="43"/>
      <c r="G7965" s="84"/>
      <c r="H7965" s="31"/>
      <c r="I7965" s="208"/>
      <c r="J7965" s="84"/>
      <c r="K7965" s="31"/>
      <c r="L7965" s="31"/>
      <c r="M7965" s="169"/>
      <c r="N7965" s="148"/>
      <c r="O7965" s="106"/>
      <c r="P7965" s="43"/>
      <c r="Q7965" s="31"/>
      <c r="R7965" s="84"/>
      <c r="S7965" s="31"/>
      <c r="T7965" s="31"/>
      <c r="U7965" s="169"/>
      <c r="V7965" s="150"/>
      <c r="W7965" s="141" t="str" cm="1">
        <f t="array" ref="W7965">IF(SUM(LEN(B7965:V7965))=0,"",IF(OR(OR(ISBLANK(F7965),SUM(LEN(C7965),LEN(D7965))=0),AND(NOT(E7965="Unknown"),ISBLANK(J7965)),AND(NOT(O7965="Unknown"),ISBLANK(R7965))),"Missing Information", INDEX(Table15[Entire Service Line Classification], MATCH(SUMIFS(Table15[Unique ID],Table15[System-Owned Portion],E7965,Table15[If Material Anything Other than "Lead" in Column E,Was Material Ever Previously Lead?],G7965,Table15[Customer-Owned Portion],O7965),Table15[Unique ID],0),0)))</f>
        <v/>
      </c>
      <c r="X7965"/>
    </row>
    <row r="7966" spans="2:24" x14ac:dyDescent="0.25">
      <c r="B7966" s="146"/>
      <c r="C7966" s="31"/>
      <c r="D7966" s="31"/>
      <c r="E7966" s="44"/>
      <c r="F7966" s="43"/>
      <c r="G7966" s="84"/>
      <c r="H7966" s="31"/>
      <c r="I7966" s="208"/>
      <c r="J7966" s="84"/>
      <c r="K7966" s="31"/>
      <c r="L7966" s="31"/>
      <c r="M7966" s="169"/>
      <c r="N7966" s="148"/>
      <c r="O7966" s="106"/>
      <c r="P7966" s="43"/>
      <c r="Q7966" s="31"/>
      <c r="R7966" s="84"/>
      <c r="S7966" s="31"/>
      <c r="T7966" s="31"/>
      <c r="U7966" s="169"/>
      <c r="V7966" s="150"/>
      <c r="W7966" s="141" t="str" cm="1">
        <f t="array" ref="W7966">IF(SUM(LEN(B7966:V7966))=0,"",IF(OR(OR(ISBLANK(F7966),SUM(LEN(C7966),LEN(D7966))=0),AND(NOT(E7966="Unknown"),ISBLANK(J7966)),AND(NOT(O7966="Unknown"),ISBLANK(R7966))),"Missing Information", INDEX(Table15[Entire Service Line Classification], MATCH(SUMIFS(Table15[Unique ID],Table15[System-Owned Portion],E7966,Table15[If Material Anything Other than "Lead" in Column E,Was Material Ever Previously Lead?],G7966,Table15[Customer-Owned Portion],O7966),Table15[Unique ID],0),0)))</f>
        <v/>
      </c>
      <c r="X7966"/>
    </row>
    <row r="7967" spans="2:24" x14ac:dyDescent="0.25">
      <c r="B7967" s="146"/>
      <c r="C7967" s="31"/>
      <c r="D7967" s="31"/>
      <c r="E7967" s="44"/>
      <c r="F7967" s="43"/>
      <c r="G7967" s="84"/>
      <c r="H7967" s="31"/>
      <c r="I7967" s="208"/>
      <c r="J7967" s="84"/>
      <c r="K7967" s="31"/>
      <c r="L7967" s="31"/>
      <c r="M7967" s="169"/>
      <c r="N7967" s="148"/>
      <c r="O7967" s="106"/>
      <c r="P7967" s="43"/>
      <c r="Q7967" s="31"/>
      <c r="R7967" s="84"/>
      <c r="S7967" s="31"/>
      <c r="T7967" s="31"/>
      <c r="U7967" s="169"/>
      <c r="V7967" s="150"/>
      <c r="W7967" s="141" t="str" cm="1">
        <f t="array" ref="W7967">IF(SUM(LEN(B7967:V7967))=0,"",IF(OR(OR(ISBLANK(F7967),SUM(LEN(C7967),LEN(D7967))=0),AND(NOT(E7967="Unknown"),ISBLANK(J7967)),AND(NOT(O7967="Unknown"),ISBLANK(R7967))),"Missing Information", INDEX(Table15[Entire Service Line Classification], MATCH(SUMIFS(Table15[Unique ID],Table15[System-Owned Portion],E7967,Table15[If Material Anything Other than "Lead" in Column E,Was Material Ever Previously Lead?],G7967,Table15[Customer-Owned Portion],O7967),Table15[Unique ID],0),0)))</f>
        <v/>
      </c>
      <c r="X7967"/>
    </row>
    <row r="7968" spans="2:24" x14ac:dyDescent="0.25">
      <c r="B7968" s="146"/>
      <c r="C7968" s="31"/>
      <c r="D7968" s="31"/>
      <c r="E7968" s="44"/>
      <c r="F7968" s="43"/>
      <c r="G7968" s="84"/>
      <c r="H7968" s="31"/>
      <c r="I7968" s="208"/>
      <c r="J7968" s="84"/>
      <c r="K7968" s="31"/>
      <c r="L7968" s="31"/>
      <c r="M7968" s="169"/>
      <c r="N7968" s="148"/>
      <c r="O7968" s="106"/>
      <c r="P7968" s="43"/>
      <c r="Q7968" s="31"/>
      <c r="R7968" s="84"/>
      <c r="S7968" s="31"/>
      <c r="T7968" s="31"/>
      <c r="U7968" s="169"/>
      <c r="V7968" s="150"/>
      <c r="W7968" s="141" t="str" cm="1">
        <f t="array" ref="W7968">IF(SUM(LEN(B7968:V7968))=0,"",IF(OR(OR(ISBLANK(F7968),SUM(LEN(C7968),LEN(D7968))=0),AND(NOT(E7968="Unknown"),ISBLANK(J7968)),AND(NOT(O7968="Unknown"),ISBLANK(R7968))),"Missing Information", INDEX(Table15[Entire Service Line Classification], MATCH(SUMIFS(Table15[Unique ID],Table15[System-Owned Portion],E7968,Table15[If Material Anything Other than "Lead" in Column E,Was Material Ever Previously Lead?],G7968,Table15[Customer-Owned Portion],O7968),Table15[Unique ID],0),0)))</f>
        <v/>
      </c>
      <c r="X7968"/>
    </row>
    <row r="7969" spans="2:24" x14ac:dyDescent="0.25">
      <c r="B7969" s="146"/>
      <c r="C7969" s="31"/>
      <c r="D7969" s="31"/>
      <c r="E7969" s="44"/>
      <c r="F7969" s="43"/>
      <c r="G7969" s="84"/>
      <c r="H7969" s="31"/>
      <c r="I7969" s="208"/>
      <c r="J7969" s="84"/>
      <c r="K7969" s="31"/>
      <c r="L7969" s="31"/>
      <c r="M7969" s="169"/>
      <c r="N7969" s="148"/>
      <c r="O7969" s="106"/>
      <c r="P7969" s="43"/>
      <c r="Q7969" s="31"/>
      <c r="R7969" s="84"/>
      <c r="S7969" s="31"/>
      <c r="T7969" s="31"/>
      <c r="U7969" s="169"/>
      <c r="V7969" s="150"/>
      <c r="W7969" s="141" t="str" cm="1">
        <f t="array" ref="W7969">IF(SUM(LEN(B7969:V7969))=0,"",IF(OR(OR(ISBLANK(F7969),SUM(LEN(C7969),LEN(D7969))=0),AND(NOT(E7969="Unknown"),ISBLANK(J7969)),AND(NOT(O7969="Unknown"),ISBLANK(R7969))),"Missing Information", INDEX(Table15[Entire Service Line Classification], MATCH(SUMIFS(Table15[Unique ID],Table15[System-Owned Portion],E7969,Table15[If Material Anything Other than "Lead" in Column E,Was Material Ever Previously Lead?],G7969,Table15[Customer-Owned Portion],O7969),Table15[Unique ID],0),0)))</f>
        <v/>
      </c>
      <c r="X7969"/>
    </row>
    <row r="7970" spans="2:24" x14ac:dyDescent="0.25">
      <c r="B7970" s="146"/>
      <c r="C7970" s="31"/>
      <c r="D7970" s="31"/>
      <c r="E7970" s="44"/>
      <c r="F7970" s="43"/>
      <c r="G7970" s="84"/>
      <c r="H7970" s="31"/>
      <c r="I7970" s="208"/>
      <c r="J7970" s="84"/>
      <c r="K7970" s="31"/>
      <c r="L7970" s="31"/>
      <c r="M7970" s="169"/>
      <c r="N7970" s="148"/>
      <c r="O7970" s="106"/>
      <c r="P7970" s="43"/>
      <c r="Q7970" s="31"/>
      <c r="R7970" s="84"/>
      <c r="S7970" s="31"/>
      <c r="T7970" s="31"/>
      <c r="U7970" s="169"/>
      <c r="V7970" s="150"/>
      <c r="W7970" s="141" t="str" cm="1">
        <f t="array" ref="W7970">IF(SUM(LEN(B7970:V7970))=0,"",IF(OR(OR(ISBLANK(F7970),SUM(LEN(C7970),LEN(D7970))=0),AND(NOT(E7970="Unknown"),ISBLANK(J7970)),AND(NOT(O7970="Unknown"),ISBLANK(R7970))),"Missing Information", INDEX(Table15[Entire Service Line Classification], MATCH(SUMIFS(Table15[Unique ID],Table15[System-Owned Portion],E7970,Table15[If Material Anything Other than "Lead" in Column E,Was Material Ever Previously Lead?],G7970,Table15[Customer-Owned Portion],O7970),Table15[Unique ID],0),0)))</f>
        <v/>
      </c>
      <c r="X7970"/>
    </row>
    <row r="7971" spans="2:24" x14ac:dyDescent="0.25">
      <c r="B7971" s="146"/>
      <c r="C7971" s="31"/>
      <c r="D7971" s="31"/>
      <c r="E7971" s="44"/>
      <c r="F7971" s="43"/>
      <c r="G7971" s="84"/>
      <c r="H7971" s="31"/>
      <c r="I7971" s="208"/>
      <c r="J7971" s="84"/>
      <c r="K7971" s="31"/>
      <c r="L7971" s="31"/>
      <c r="M7971" s="169"/>
      <c r="N7971" s="148"/>
      <c r="O7971" s="106"/>
      <c r="P7971" s="43"/>
      <c r="Q7971" s="31"/>
      <c r="R7971" s="84"/>
      <c r="S7971" s="31"/>
      <c r="T7971" s="31"/>
      <c r="U7971" s="169"/>
      <c r="V7971" s="150"/>
      <c r="W7971" s="141" t="str" cm="1">
        <f t="array" ref="W7971">IF(SUM(LEN(B7971:V7971))=0,"",IF(OR(OR(ISBLANK(F7971),SUM(LEN(C7971),LEN(D7971))=0),AND(NOT(E7971="Unknown"),ISBLANK(J7971)),AND(NOT(O7971="Unknown"),ISBLANK(R7971))),"Missing Information", INDEX(Table15[Entire Service Line Classification], MATCH(SUMIFS(Table15[Unique ID],Table15[System-Owned Portion],E7971,Table15[If Material Anything Other than "Lead" in Column E,Was Material Ever Previously Lead?],G7971,Table15[Customer-Owned Portion],O7971),Table15[Unique ID],0),0)))</f>
        <v/>
      </c>
      <c r="X7971"/>
    </row>
    <row r="7972" spans="2:24" x14ac:dyDescent="0.25">
      <c r="B7972" s="146"/>
      <c r="C7972" s="31"/>
      <c r="D7972" s="31"/>
      <c r="E7972" s="44"/>
      <c r="F7972" s="43"/>
      <c r="G7972" s="84"/>
      <c r="H7972" s="31"/>
      <c r="I7972" s="208"/>
      <c r="J7972" s="84"/>
      <c r="K7972" s="31"/>
      <c r="L7972" s="31"/>
      <c r="M7972" s="169"/>
      <c r="N7972" s="148"/>
      <c r="O7972" s="106"/>
      <c r="P7972" s="43"/>
      <c r="Q7972" s="31"/>
      <c r="R7972" s="84"/>
      <c r="S7972" s="31"/>
      <c r="T7972" s="31"/>
      <c r="U7972" s="169"/>
      <c r="V7972" s="150"/>
      <c r="W7972" s="141" t="str" cm="1">
        <f t="array" ref="W7972">IF(SUM(LEN(B7972:V7972))=0,"",IF(OR(OR(ISBLANK(F7972),SUM(LEN(C7972),LEN(D7972))=0),AND(NOT(E7972="Unknown"),ISBLANK(J7972)),AND(NOT(O7972="Unknown"),ISBLANK(R7972))),"Missing Information", INDEX(Table15[Entire Service Line Classification], MATCH(SUMIFS(Table15[Unique ID],Table15[System-Owned Portion],E7972,Table15[If Material Anything Other than "Lead" in Column E,Was Material Ever Previously Lead?],G7972,Table15[Customer-Owned Portion],O7972),Table15[Unique ID],0),0)))</f>
        <v/>
      </c>
      <c r="X7972"/>
    </row>
    <row r="7973" spans="2:24" x14ac:dyDescent="0.25">
      <c r="B7973" s="146"/>
      <c r="C7973" s="31"/>
      <c r="D7973" s="31"/>
      <c r="E7973" s="44"/>
      <c r="F7973" s="43"/>
      <c r="G7973" s="84"/>
      <c r="H7973" s="31"/>
      <c r="I7973" s="208"/>
      <c r="J7973" s="84"/>
      <c r="K7973" s="31"/>
      <c r="L7973" s="31"/>
      <c r="M7973" s="169"/>
      <c r="N7973" s="148"/>
      <c r="O7973" s="106"/>
      <c r="P7973" s="43"/>
      <c r="Q7973" s="31"/>
      <c r="R7973" s="84"/>
      <c r="S7973" s="31"/>
      <c r="T7973" s="31"/>
      <c r="U7973" s="169"/>
      <c r="V7973" s="150"/>
      <c r="W7973" s="141" t="str" cm="1">
        <f t="array" ref="W7973">IF(SUM(LEN(B7973:V7973))=0,"",IF(OR(OR(ISBLANK(F7973),SUM(LEN(C7973),LEN(D7973))=0),AND(NOT(E7973="Unknown"),ISBLANK(J7973)),AND(NOT(O7973="Unknown"),ISBLANK(R7973))),"Missing Information", INDEX(Table15[Entire Service Line Classification], MATCH(SUMIFS(Table15[Unique ID],Table15[System-Owned Portion],E7973,Table15[If Material Anything Other than "Lead" in Column E,Was Material Ever Previously Lead?],G7973,Table15[Customer-Owned Portion],O7973),Table15[Unique ID],0),0)))</f>
        <v/>
      </c>
      <c r="X7973"/>
    </row>
    <row r="7974" spans="2:24" x14ac:dyDescent="0.25">
      <c r="B7974" s="146"/>
      <c r="C7974" s="31"/>
      <c r="D7974" s="31"/>
      <c r="E7974" s="44"/>
      <c r="F7974" s="43"/>
      <c r="G7974" s="84"/>
      <c r="H7974" s="31"/>
      <c r="I7974" s="208"/>
      <c r="J7974" s="84"/>
      <c r="K7974" s="31"/>
      <c r="L7974" s="31"/>
      <c r="M7974" s="169"/>
      <c r="N7974" s="148"/>
      <c r="O7974" s="106"/>
      <c r="P7974" s="43"/>
      <c r="Q7974" s="31"/>
      <c r="R7974" s="84"/>
      <c r="S7974" s="31"/>
      <c r="T7974" s="31"/>
      <c r="U7974" s="169"/>
      <c r="V7974" s="150"/>
      <c r="W7974" s="141" t="str" cm="1">
        <f t="array" ref="W7974">IF(SUM(LEN(B7974:V7974))=0,"",IF(OR(OR(ISBLANK(F7974),SUM(LEN(C7974),LEN(D7974))=0),AND(NOT(E7974="Unknown"),ISBLANK(J7974)),AND(NOT(O7974="Unknown"),ISBLANK(R7974))),"Missing Information", INDEX(Table15[Entire Service Line Classification], MATCH(SUMIFS(Table15[Unique ID],Table15[System-Owned Portion],E7974,Table15[If Material Anything Other than "Lead" in Column E,Was Material Ever Previously Lead?],G7974,Table15[Customer-Owned Portion],O7974),Table15[Unique ID],0),0)))</f>
        <v/>
      </c>
      <c r="X7974"/>
    </row>
    <row r="7975" spans="2:24" x14ac:dyDescent="0.25">
      <c r="B7975" s="146"/>
      <c r="C7975" s="31"/>
      <c r="D7975" s="31"/>
      <c r="E7975" s="44"/>
      <c r="F7975" s="43"/>
      <c r="G7975" s="84"/>
      <c r="H7975" s="31"/>
      <c r="I7975" s="208"/>
      <c r="J7975" s="84"/>
      <c r="K7975" s="31"/>
      <c r="L7975" s="31"/>
      <c r="M7975" s="169"/>
      <c r="N7975" s="148"/>
      <c r="O7975" s="106"/>
      <c r="P7975" s="43"/>
      <c r="Q7975" s="31"/>
      <c r="R7975" s="84"/>
      <c r="S7975" s="31"/>
      <c r="T7975" s="31"/>
      <c r="U7975" s="169"/>
      <c r="V7975" s="150"/>
      <c r="W7975" s="141" t="str" cm="1">
        <f t="array" ref="W7975">IF(SUM(LEN(B7975:V7975))=0,"",IF(OR(OR(ISBLANK(F7975),SUM(LEN(C7975),LEN(D7975))=0),AND(NOT(E7975="Unknown"),ISBLANK(J7975)),AND(NOT(O7975="Unknown"),ISBLANK(R7975))),"Missing Information", INDEX(Table15[Entire Service Line Classification], MATCH(SUMIFS(Table15[Unique ID],Table15[System-Owned Portion],E7975,Table15[If Material Anything Other than "Lead" in Column E,Was Material Ever Previously Lead?],G7975,Table15[Customer-Owned Portion],O7975),Table15[Unique ID],0),0)))</f>
        <v/>
      </c>
      <c r="X7975"/>
    </row>
    <row r="7976" spans="2:24" x14ac:dyDescent="0.25">
      <c r="B7976" s="146"/>
      <c r="C7976" s="31"/>
      <c r="D7976" s="31"/>
      <c r="E7976" s="44"/>
      <c r="F7976" s="43"/>
      <c r="G7976" s="84"/>
      <c r="H7976" s="31"/>
      <c r="I7976" s="208"/>
      <c r="J7976" s="84"/>
      <c r="K7976" s="31"/>
      <c r="L7976" s="31"/>
      <c r="M7976" s="169"/>
      <c r="N7976" s="148"/>
      <c r="O7976" s="106"/>
      <c r="P7976" s="43"/>
      <c r="Q7976" s="31"/>
      <c r="R7976" s="84"/>
      <c r="S7976" s="31"/>
      <c r="T7976" s="31"/>
      <c r="U7976" s="169"/>
      <c r="V7976" s="150"/>
      <c r="W7976" s="141" t="str" cm="1">
        <f t="array" ref="W7976">IF(SUM(LEN(B7976:V7976))=0,"",IF(OR(OR(ISBLANK(F7976),SUM(LEN(C7976),LEN(D7976))=0),AND(NOT(E7976="Unknown"),ISBLANK(J7976)),AND(NOT(O7976="Unknown"),ISBLANK(R7976))),"Missing Information", INDEX(Table15[Entire Service Line Classification], MATCH(SUMIFS(Table15[Unique ID],Table15[System-Owned Portion],E7976,Table15[If Material Anything Other than "Lead" in Column E,Was Material Ever Previously Lead?],G7976,Table15[Customer-Owned Portion],O7976),Table15[Unique ID],0),0)))</f>
        <v/>
      </c>
      <c r="X7976"/>
    </row>
    <row r="7977" spans="2:24" x14ac:dyDescent="0.25">
      <c r="B7977" s="146"/>
      <c r="C7977" s="31"/>
      <c r="D7977" s="31"/>
      <c r="E7977" s="44"/>
      <c r="F7977" s="43"/>
      <c r="G7977" s="84"/>
      <c r="H7977" s="31"/>
      <c r="I7977" s="208"/>
      <c r="J7977" s="84"/>
      <c r="K7977" s="31"/>
      <c r="L7977" s="31"/>
      <c r="M7977" s="169"/>
      <c r="N7977" s="148"/>
      <c r="O7977" s="106"/>
      <c r="P7977" s="43"/>
      <c r="Q7977" s="31"/>
      <c r="R7977" s="84"/>
      <c r="S7977" s="31"/>
      <c r="T7977" s="31"/>
      <c r="U7977" s="169"/>
      <c r="V7977" s="150"/>
      <c r="W7977" s="141" t="str" cm="1">
        <f t="array" ref="W7977">IF(SUM(LEN(B7977:V7977))=0,"",IF(OR(OR(ISBLANK(F7977),SUM(LEN(C7977),LEN(D7977))=0),AND(NOT(E7977="Unknown"),ISBLANK(J7977)),AND(NOT(O7977="Unknown"),ISBLANK(R7977))),"Missing Information", INDEX(Table15[Entire Service Line Classification], MATCH(SUMIFS(Table15[Unique ID],Table15[System-Owned Portion],E7977,Table15[If Material Anything Other than "Lead" in Column E,Was Material Ever Previously Lead?],G7977,Table15[Customer-Owned Portion],O7977),Table15[Unique ID],0),0)))</f>
        <v/>
      </c>
      <c r="X7977"/>
    </row>
    <row r="7978" spans="2:24" x14ac:dyDescent="0.25">
      <c r="B7978" s="146"/>
      <c r="C7978" s="31"/>
      <c r="D7978" s="31"/>
      <c r="E7978" s="44"/>
      <c r="F7978" s="43"/>
      <c r="G7978" s="84"/>
      <c r="H7978" s="31"/>
      <c r="I7978" s="208"/>
      <c r="J7978" s="84"/>
      <c r="K7978" s="31"/>
      <c r="L7978" s="31"/>
      <c r="M7978" s="169"/>
      <c r="N7978" s="148"/>
      <c r="O7978" s="106"/>
      <c r="P7978" s="43"/>
      <c r="Q7978" s="31"/>
      <c r="R7978" s="84"/>
      <c r="S7978" s="31"/>
      <c r="T7978" s="31"/>
      <c r="U7978" s="169"/>
      <c r="V7978" s="150"/>
      <c r="W7978" s="141" t="str" cm="1">
        <f t="array" ref="W7978">IF(SUM(LEN(B7978:V7978))=0,"",IF(OR(OR(ISBLANK(F7978),SUM(LEN(C7978),LEN(D7978))=0),AND(NOT(E7978="Unknown"),ISBLANK(J7978)),AND(NOT(O7978="Unknown"),ISBLANK(R7978))),"Missing Information", INDEX(Table15[Entire Service Line Classification], MATCH(SUMIFS(Table15[Unique ID],Table15[System-Owned Portion],E7978,Table15[If Material Anything Other than "Lead" in Column E,Was Material Ever Previously Lead?],G7978,Table15[Customer-Owned Portion],O7978),Table15[Unique ID],0),0)))</f>
        <v/>
      </c>
      <c r="X7978"/>
    </row>
    <row r="7979" spans="2:24" x14ac:dyDescent="0.25">
      <c r="B7979" s="146"/>
      <c r="C7979" s="31"/>
      <c r="D7979" s="31"/>
      <c r="E7979" s="44"/>
      <c r="F7979" s="43"/>
      <c r="G7979" s="84"/>
      <c r="H7979" s="31"/>
      <c r="I7979" s="208"/>
      <c r="J7979" s="84"/>
      <c r="K7979" s="31"/>
      <c r="L7979" s="31"/>
      <c r="M7979" s="169"/>
      <c r="N7979" s="148"/>
      <c r="O7979" s="106"/>
      <c r="P7979" s="43"/>
      <c r="Q7979" s="31"/>
      <c r="R7979" s="84"/>
      <c r="S7979" s="31"/>
      <c r="T7979" s="31"/>
      <c r="U7979" s="169"/>
      <c r="V7979" s="150"/>
      <c r="W7979" s="141" t="str" cm="1">
        <f t="array" ref="W7979">IF(SUM(LEN(B7979:V7979))=0,"",IF(OR(OR(ISBLANK(F7979),SUM(LEN(C7979),LEN(D7979))=0),AND(NOT(E7979="Unknown"),ISBLANK(J7979)),AND(NOT(O7979="Unknown"),ISBLANK(R7979))),"Missing Information", INDEX(Table15[Entire Service Line Classification], MATCH(SUMIFS(Table15[Unique ID],Table15[System-Owned Portion],E7979,Table15[If Material Anything Other than "Lead" in Column E,Was Material Ever Previously Lead?],G7979,Table15[Customer-Owned Portion],O7979),Table15[Unique ID],0),0)))</f>
        <v/>
      </c>
      <c r="X7979"/>
    </row>
    <row r="7980" spans="2:24" x14ac:dyDescent="0.25">
      <c r="B7980" s="146"/>
      <c r="C7980" s="31"/>
      <c r="D7980" s="31"/>
      <c r="E7980" s="44"/>
      <c r="F7980" s="43"/>
      <c r="G7980" s="84"/>
      <c r="H7980" s="31"/>
      <c r="I7980" s="208"/>
      <c r="J7980" s="84"/>
      <c r="K7980" s="31"/>
      <c r="L7980" s="31"/>
      <c r="M7980" s="169"/>
      <c r="N7980" s="148"/>
      <c r="O7980" s="106"/>
      <c r="P7980" s="43"/>
      <c r="Q7980" s="31"/>
      <c r="R7980" s="84"/>
      <c r="S7980" s="31"/>
      <c r="T7980" s="31"/>
      <c r="U7980" s="169"/>
      <c r="V7980" s="150"/>
      <c r="W7980" s="141" t="str" cm="1">
        <f t="array" ref="W7980">IF(SUM(LEN(B7980:V7980))=0,"",IF(OR(OR(ISBLANK(F7980),SUM(LEN(C7980),LEN(D7980))=0),AND(NOT(E7980="Unknown"),ISBLANK(J7980)),AND(NOT(O7980="Unknown"),ISBLANK(R7980))),"Missing Information", INDEX(Table15[Entire Service Line Classification], MATCH(SUMIFS(Table15[Unique ID],Table15[System-Owned Portion],E7980,Table15[If Material Anything Other than "Lead" in Column E,Was Material Ever Previously Lead?],G7980,Table15[Customer-Owned Portion],O7980),Table15[Unique ID],0),0)))</f>
        <v/>
      </c>
      <c r="X7980"/>
    </row>
    <row r="7981" spans="2:24" x14ac:dyDescent="0.25">
      <c r="B7981" s="146"/>
      <c r="C7981" s="31"/>
      <c r="D7981" s="31"/>
      <c r="E7981" s="44"/>
      <c r="F7981" s="43"/>
      <c r="G7981" s="84"/>
      <c r="H7981" s="31"/>
      <c r="I7981" s="208"/>
      <c r="J7981" s="84"/>
      <c r="K7981" s="31"/>
      <c r="L7981" s="31"/>
      <c r="M7981" s="169"/>
      <c r="N7981" s="148"/>
      <c r="O7981" s="106"/>
      <c r="P7981" s="43"/>
      <c r="Q7981" s="31"/>
      <c r="R7981" s="84"/>
      <c r="S7981" s="31"/>
      <c r="T7981" s="31"/>
      <c r="U7981" s="169"/>
      <c r="V7981" s="150"/>
      <c r="W7981" s="141" t="str" cm="1">
        <f t="array" ref="W7981">IF(SUM(LEN(B7981:V7981))=0,"",IF(OR(OR(ISBLANK(F7981),SUM(LEN(C7981),LEN(D7981))=0),AND(NOT(E7981="Unknown"),ISBLANK(J7981)),AND(NOT(O7981="Unknown"),ISBLANK(R7981))),"Missing Information", INDEX(Table15[Entire Service Line Classification], MATCH(SUMIFS(Table15[Unique ID],Table15[System-Owned Portion],E7981,Table15[If Material Anything Other than "Lead" in Column E,Was Material Ever Previously Lead?],G7981,Table15[Customer-Owned Portion],O7981),Table15[Unique ID],0),0)))</f>
        <v/>
      </c>
      <c r="X7981"/>
    </row>
    <row r="7982" spans="2:24" x14ac:dyDescent="0.25">
      <c r="B7982" s="146"/>
      <c r="C7982" s="31"/>
      <c r="D7982" s="31"/>
      <c r="E7982" s="44"/>
      <c r="F7982" s="43"/>
      <c r="G7982" s="84"/>
      <c r="H7982" s="31"/>
      <c r="I7982" s="208"/>
      <c r="J7982" s="84"/>
      <c r="K7982" s="31"/>
      <c r="L7982" s="31"/>
      <c r="M7982" s="169"/>
      <c r="N7982" s="148"/>
      <c r="O7982" s="106"/>
      <c r="P7982" s="43"/>
      <c r="Q7982" s="31"/>
      <c r="R7982" s="84"/>
      <c r="S7982" s="31"/>
      <c r="T7982" s="31"/>
      <c r="U7982" s="169"/>
      <c r="V7982" s="150"/>
      <c r="W7982" s="141" t="str" cm="1">
        <f t="array" ref="W7982">IF(SUM(LEN(B7982:V7982))=0,"",IF(OR(OR(ISBLANK(F7982),SUM(LEN(C7982),LEN(D7982))=0),AND(NOT(E7982="Unknown"),ISBLANK(J7982)),AND(NOT(O7982="Unknown"),ISBLANK(R7982))),"Missing Information", INDEX(Table15[Entire Service Line Classification], MATCH(SUMIFS(Table15[Unique ID],Table15[System-Owned Portion],E7982,Table15[If Material Anything Other than "Lead" in Column E,Was Material Ever Previously Lead?],G7982,Table15[Customer-Owned Portion],O7982),Table15[Unique ID],0),0)))</f>
        <v/>
      </c>
      <c r="X7982"/>
    </row>
    <row r="7983" spans="2:24" x14ac:dyDescent="0.25">
      <c r="B7983" s="146"/>
      <c r="C7983" s="31"/>
      <c r="D7983" s="31"/>
      <c r="E7983" s="44"/>
      <c r="F7983" s="43"/>
      <c r="G7983" s="84"/>
      <c r="H7983" s="31"/>
      <c r="I7983" s="208"/>
      <c r="J7983" s="84"/>
      <c r="K7983" s="31"/>
      <c r="L7983" s="31"/>
      <c r="M7983" s="169"/>
      <c r="N7983" s="148"/>
      <c r="O7983" s="106"/>
      <c r="P7983" s="43"/>
      <c r="Q7983" s="31"/>
      <c r="R7983" s="84"/>
      <c r="S7983" s="31"/>
      <c r="T7983" s="31"/>
      <c r="U7983" s="169"/>
      <c r="V7983" s="150"/>
      <c r="W7983" s="141" t="str" cm="1">
        <f t="array" ref="W7983">IF(SUM(LEN(B7983:V7983))=0,"",IF(OR(OR(ISBLANK(F7983),SUM(LEN(C7983),LEN(D7983))=0),AND(NOT(E7983="Unknown"),ISBLANK(J7983)),AND(NOT(O7983="Unknown"),ISBLANK(R7983))),"Missing Information", INDEX(Table15[Entire Service Line Classification], MATCH(SUMIFS(Table15[Unique ID],Table15[System-Owned Portion],E7983,Table15[If Material Anything Other than "Lead" in Column E,Was Material Ever Previously Lead?],G7983,Table15[Customer-Owned Portion],O7983),Table15[Unique ID],0),0)))</f>
        <v/>
      </c>
      <c r="X7983"/>
    </row>
    <row r="7984" spans="2:24" x14ac:dyDescent="0.25">
      <c r="B7984" s="146"/>
      <c r="C7984" s="31"/>
      <c r="D7984" s="31"/>
      <c r="E7984" s="44"/>
      <c r="F7984" s="43"/>
      <c r="G7984" s="84"/>
      <c r="H7984" s="31"/>
      <c r="I7984" s="208"/>
      <c r="J7984" s="84"/>
      <c r="K7984" s="31"/>
      <c r="L7984" s="31"/>
      <c r="M7984" s="169"/>
      <c r="N7984" s="148"/>
      <c r="O7984" s="106"/>
      <c r="P7984" s="43"/>
      <c r="Q7984" s="31"/>
      <c r="R7984" s="84"/>
      <c r="S7984" s="31"/>
      <c r="T7984" s="31"/>
      <c r="U7984" s="169"/>
      <c r="V7984" s="150"/>
      <c r="W7984" s="141" t="str" cm="1">
        <f t="array" ref="W7984">IF(SUM(LEN(B7984:V7984))=0,"",IF(OR(OR(ISBLANK(F7984),SUM(LEN(C7984),LEN(D7984))=0),AND(NOT(E7984="Unknown"),ISBLANK(J7984)),AND(NOT(O7984="Unknown"),ISBLANK(R7984))),"Missing Information", INDEX(Table15[Entire Service Line Classification], MATCH(SUMIFS(Table15[Unique ID],Table15[System-Owned Portion],E7984,Table15[If Material Anything Other than "Lead" in Column E,Was Material Ever Previously Lead?],G7984,Table15[Customer-Owned Portion],O7984),Table15[Unique ID],0),0)))</f>
        <v/>
      </c>
      <c r="X7984"/>
    </row>
    <row r="7985" spans="2:24" x14ac:dyDescent="0.25">
      <c r="B7985" s="146"/>
      <c r="C7985" s="31"/>
      <c r="D7985" s="31"/>
      <c r="E7985" s="44"/>
      <c r="F7985" s="43"/>
      <c r="G7985" s="84"/>
      <c r="H7985" s="31"/>
      <c r="I7985" s="208"/>
      <c r="J7985" s="84"/>
      <c r="K7985" s="31"/>
      <c r="L7985" s="31"/>
      <c r="M7985" s="169"/>
      <c r="N7985" s="148"/>
      <c r="O7985" s="106"/>
      <c r="P7985" s="43"/>
      <c r="Q7985" s="31"/>
      <c r="R7985" s="84"/>
      <c r="S7985" s="31"/>
      <c r="T7985" s="31"/>
      <c r="U7985" s="169"/>
      <c r="V7985" s="150"/>
      <c r="W7985" s="141" t="str" cm="1">
        <f t="array" ref="W7985">IF(SUM(LEN(B7985:V7985))=0,"",IF(OR(OR(ISBLANK(F7985),SUM(LEN(C7985),LEN(D7985))=0),AND(NOT(E7985="Unknown"),ISBLANK(J7985)),AND(NOT(O7985="Unknown"),ISBLANK(R7985))),"Missing Information", INDEX(Table15[Entire Service Line Classification], MATCH(SUMIFS(Table15[Unique ID],Table15[System-Owned Portion],E7985,Table15[If Material Anything Other than "Lead" in Column E,Was Material Ever Previously Lead?],G7985,Table15[Customer-Owned Portion],O7985),Table15[Unique ID],0),0)))</f>
        <v/>
      </c>
      <c r="X7985"/>
    </row>
    <row r="7986" spans="2:24" x14ac:dyDescent="0.25">
      <c r="B7986" s="146"/>
      <c r="C7986" s="31"/>
      <c r="D7986" s="31"/>
      <c r="E7986" s="44"/>
      <c r="F7986" s="43"/>
      <c r="G7986" s="84"/>
      <c r="H7986" s="31"/>
      <c r="I7986" s="208"/>
      <c r="J7986" s="84"/>
      <c r="K7986" s="31"/>
      <c r="L7986" s="31"/>
      <c r="M7986" s="169"/>
      <c r="N7986" s="148"/>
      <c r="O7986" s="106"/>
      <c r="P7986" s="43"/>
      <c r="Q7986" s="31"/>
      <c r="R7986" s="84"/>
      <c r="S7986" s="31"/>
      <c r="T7986" s="31"/>
      <c r="U7986" s="169"/>
      <c r="V7986" s="150"/>
      <c r="W7986" s="141" t="str" cm="1">
        <f t="array" ref="W7986">IF(SUM(LEN(B7986:V7986))=0,"",IF(OR(OR(ISBLANK(F7986),SUM(LEN(C7986),LEN(D7986))=0),AND(NOT(E7986="Unknown"),ISBLANK(J7986)),AND(NOT(O7986="Unknown"),ISBLANK(R7986))),"Missing Information", INDEX(Table15[Entire Service Line Classification], MATCH(SUMIFS(Table15[Unique ID],Table15[System-Owned Portion],E7986,Table15[If Material Anything Other than "Lead" in Column E,Was Material Ever Previously Lead?],G7986,Table15[Customer-Owned Portion],O7986),Table15[Unique ID],0),0)))</f>
        <v/>
      </c>
      <c r="X7986"/>
    </row>
    <row r="7987" spans="2:24" x14ac:dyDescent="0.25">
      <c r="B7987" s="146"/>
      <c r="C7987" s="31"/>
      <c r="D7987" s="31"/>
      <c r="E7987" s="44"/>
      <c r="F7987" s="43"/>
      <c r="G7987" s="84"/>
      <c r="H7987" s="31"/>
      <c r="I7987" s="208"/>
      <c r="J7987" s="84"/>
      <c r="K7987" s="31"/>
      <c r="L7987" s="31"/>
      <c r="M7987" s="169"/>
      <c r="N7987" s="148"/>
      <c r="O7987" s="106"/>
      <c r="P7987" s="43"/>
      <c r="Q7987" s="31"/>
      <c r="R7987" s="84"/>
      <c r="S7987" s="31"/>
      <c r="T7987" s="31"/>
      <c r="U7987" s="169"/>
      <c r="V7987" s="150"/>
      <c r="W7987" s="141" t="str" cm="1">
        <f t="array" ref="W7987">IF(SUM(LEN(B7987:V7987))=0,"",IF(OR(OR(ISBLANK(F7987),SUM(LEN(C7987),LEN(D7987))=0),AND(NOT(E7987="Unknown"),ISBLANK(J7987)),AND(NOT(O7987="Unknown"),ISBLANK(R7987))),"Missing Information", INDEX(Table15[Entire Service Line Classification], MATCH(SUMIFS(Table15[Unique ID],Table15[System-Owned Portion],E7987,Table15[If Material Anything Other than "Lead" in Column E,Was Material Ever Previously Lead?],G7987,Table15[Customer-Owned Portion],O7987),Table15[Unique ID],0),0)))</f>
        <v/>
      </c>
      <c r="X7987"/>
    </row>
    <row r="7988" spans="2:24" x14ac:dyDescent="0.25">
      <c r="B7988" s="146"/>
      <c r="C7988" s="31"/>
      <c r="D7988" s="31"/>
      <c r="E7988" s="44"/>
      <c r="F7988" s="43"/>
      <c r="G7988" s="84"/>
      <c r="H7988" s="31"/>
      <c r="I7988" s="208"/>
      <c r="J7988" s="84"/>
      <c r="K7988" s="31"/>
      <c r="L7988" s="31"/>
      <c r="M7988" s="169"/>
      <c r="N7988" s="148"/>
      <c r="O7988" s="106"/>
      <c r="P7988" s="43"/>
      <c r="Q7988" s="31"/>
      <c r="R7988" s="84"/>
      <c r="S7988" s="31"/>
      <c r="T7988" s="31"/>
      <c r="U7988" s="169"/>
      <c r="V7988" s="150"/>
      <c r="W7988" s="141" t="str" cm="1">
        <f t="array" ref="W7988">IF(SUM(LEN(B7988:V7988))=0,"",IF(OR(OR(ISBLANK(F7988),SUM(LEN(C7988),LEN(D7988))=0),AND(NOT(E7988="Unknown"),ISBLANK(J7988)),AND(NOT(O7988="Unknown"),ISBLANK(R7988))),"Missing Information", INDEX(Table15[Entire Service Line Classification], MATCH(SUMIFS(Table15[Unique ID],Table15[System-Owned Portion],E7988,Table15[If Material Anything Other than "Lead" in Column E,Was Material Ever Previously Lead?],G7988,Table15[Customer-Owned Portion],O7988),Table15[Unique ID],0),0)))</f>
        <v/>
      </c>
      <c r="X7988"/>
    </row>
    <row r="7989" spans="2:24" x14ac:dyDescent="0.25">
      <c r="B7989" s="146"/>
      <c r="C7989" s="31"/>
      <c r="D7989" s="31"/>
      <c r="E7989" s="44"/>
      <c r="F7989" s="43"/>
      <c r="G7989" s="84"/>
      <c r="H7989" s="31"/>
      <c r="I7989" s="208"/>
      <c r="J7989" s="84"/>
      <c r="K7989" s="31"/>
      <c r="L7989" s="31"/>
      <c r="M7989" s="169"/>
      <c r="N7989" s="148"/>
      <c r="O7989" s="106"/>
      <c r="P7989" s="43"/>
      <c r="Q7989" s="31"/>
      <c r="R7989" s="84"/>
      <c r="S7989" s="31"/>
      <c r="T7989" s="31"/>
      <c r="U7989" s="169"/>
      <c r="V7989" s="150"/>
      <c r="W7989" s="141" t="str" cm="1">
        <f t="array" ref="W7989">IF(SUM(LEN(B7989:V7989))=0,"",IF(OR(OR(ISBLANK(F7989),SUM(LEN(C7989),LEN(D7989))=0),AND(NOT(E7989="Unknown"),ISBLANK(J7989)),AND(NOT(O7989="Unknown"),ISBLANK(R7989))),"Missing Information", INDEX(Table15[Entire Service Line Classification], MATCH(SUMIFS(Table15[Unique ID],Table15[System-Owned Portion],E7989,Table15[If Material Anything Other than "Lead" in Column E,Was Material Ever Previously Lead?],G7989,Table15[Customer-Owned Portion],O7989),Table15[Unique ID],0),0)))</f>
        <v/>
      </c>
      <c r="X7989"/>
    </row>
    <row r="7990" spans="2:24" x14ac:dyDescent="0.25">
      <c r="B7990" s="146"/>
      <c r="C7990" s="31"/>
      <c r="D7990" s="31"/>
      <c r="E7990" s="44"/>
      <c r="F7990" s="43"/>
      <c r="G7990" s="84"/>
      <c r="H7990" s="31"/>
      <c r="I7990" s="208"/>
      <c r="J7990" s="84"/>
      <c r="K7990" s="31"/>
      <c r="L7990" s="31"/>
      <c r="M7990" s="169"/>
      <c r="N7990" s="148"/>
      <c r="O7990" s="106"/>
      <c r="P7990" s="43"/>
      <c r="Q7990" s="31"/>
      <c r="R7990" s="84"/>
      <c r="S7990" s="31"/>
      <c r="T7990" s="31"/>
      <c r="U7990" s="169"/>
      <c r="V7990" s="150"/>
      <c r="W7990" s="141" t="str" cm="1">
        <f t="array" ref="W7990">IF(SUM(LEN(B7990:V7990))=0,"",IF(OR(OR(ISBLANK(F7990),SUM(LEN(C7990),LEN(D7990))=0),AND(NOT(E7990="Unknown"),ISBLANK(J7990)),AND(NOT(O7990="Unknown"),ISBLANK(R7990))),"Missing Information", INDEX(Table15[Entire Service Line Classification], MATCH(SUMIFS(Table15[Unique ID],Table15[System-Owned Portion],E7990,Table15[If Material Anything Other than "Lead" in Column E,Was Material Ever Previously Lead?],G7990,Table15[Customer-Owned Portion],O7990),Table15[Unique ID],0),0)))</f>
        <v/>
      </c>
      <c r="X7990"/>
    </row>
    <row r="7991" spans="2:24" x14ac:dyDescent="0.25">
      <c r="B7991" s="146"/>
      <c r="C7991" s="31"/>
      <c r="D7991" s="31"/>
      <c r="E7991" s="44"/>
      <c r="F7991" s="43"/>
      <c r="G7991" s="84"/>
      <c r="H7991" s="31"/>
      <c r="I7991" s="208"/>
      <c r="J7991" s="84"/>
      <c r="K7991" s="31"/>
      <c r="L7991" s="31"/>
      <c r="M7991" s="169"/>
      <c r="N7991" s="148"/>
      <c r="O7991" s="106"/>
      <c r="P7991" s="43"/>
      <c r="Q7991" s="31"/>
      <c r="R7991" s="84"/>
      <c r="S7991" s="31"/>
      <c r="T7991" s="31"/>
      <c r="U7991" s="169"/>
      <c r="V7991" s="150"/>
      <c r="W7991" s="141" t="str" cm="1">
        <f t="array" ref="W7991">IF(SUM(LEN(B7991:V7991))=0,"",IF(OR(OR(ISBLANK(F7991),SUM(LEN(C7991),LEN(D7991))=0),AND(NOT(E7991="Unknown"),ISBLANK(J7991)),AND(NOT(O7991="Unknown"),ISBLANK(R7991))),"Missing Information", INDEX(Table15[Entire Service Line Classification], MATCH(SUMIFS(Table15[Unique ID],Table15[System-Owned Portion],E7991,Table15[If Material Anything Other than "Lead" in Column E,Was Material Ever Previously Lead?],G7991,Table15[Customer-Owned Portion],O7991),Table15[Unique ID],0),0)))</f>
        <v/>
      </c>
      <c r="X7991"/>
    </row>
    <row r="7992" spans="2:24" x14ac:dyDescent="0.25">
      <c r="B7992" s="146"/>
      <c r="C7992" s="31"/>
      <c r="D7992" s="31"/>
      <c r="E7992" s="44"/>
      <c r="F7992" s="43"/>
      <c r="G7992" s="84"/>
      <c r="H7992" s="31"/>
      <c r="I7992" s="208"/>
      <c r="J7992" s="84"/>
      <c r="K7992" s="31"/>
      <c r="L7992" s="31"/>
      <c r="M7992" s="169"/>
      <c r="N7992" s="148"/>
      <c r="O7992" s="106"/>
      <c r="P7992" s="43"/>
      <c r="Q7992" s="31"/>
      <c r="R7992" s="84"/>
      <c r="S7992" s="31"/>
      <c r="T7992" s="31"/>
      <c r="U7992" s="169"/>
      <c r="V7992" s="150"/>
      <c r="W7992" s="141" t="str" cm="1">
        <f t="array" ref="W7992">IF(SUM(LEN(B7992:V7992))=0,"",IF(OR(OR(ISBLANK(F7992),SUM(LEN(C7992),LEN(D7992))=0),AND(NOT(E7992="Unknown"),ISBLANK(J7992)),AND(NOT(O7992="Unknown"),ISBLANK(R7992))),"Missing Information", INDEX(Table15[Entire Service Line Classification], MATCH(SUMIFS(Table15[Unique ID],Table15[System-Owned Portion],E7992,Table15[If Material Anything Other than "Lead" in Column E,Was Material Ever Previously Lead?],G7992,Table15[Customer-Owned Portion],O7992),Table15[Unique ID],0),0)))</f>
        <v/>
      </c>
      <c r="X7992"/>
    </row>
    <row r="7993" spans="2:24" x14ac:dyDescent="0.25">
      <c r="B7993" s="146"/>
      <c r="C7993" s="31"/>
      <c r="D7993" s="31"/>
      <c r="E7993" s="44"/>
      <c r="F7993" s="43"/>
      <c r="G7993" s="84"/>
      <c r="H7993" s="31"/>
      <c r="I7993" s="208"/>
      <c r="J7993" s="84"/>
      <c r="K7993" s="31"/>
      <c r="L7993" s="31"/>
      <c r="M7993" s="169"/>
      <c r="N7993" s="148"/>
      <c r="O7993" s="106"/>
      <c r="P7993" s="43"/>
      <c r="Q7993" s="31"/>
      <c r="R7993" s="84"/>
      <c r="S7993" s="31"/>
      <c r="T7993" s="31"/>
      <c r="U7993" s="169"/>
      <c r="V7993" s="150"/>
      <c r="W7993" s="141" t="str" cm="1">
        <f t="array" ref="W7993">IF(SUM(LEN(B7993:V7993))=0,"",IF(OR(OR(ISBLANK(F7993),SUM(LEN(C7993),LEN(D7993))=0),AND(NOT(E7993="Unknown"),ISBLANK(J7993)),AND(NOT(O7993="Unknown"),ISBLANK(R7993))),"Missing Information", INDEX(Table15[Entire Service Line Classification], MATCH(SUMIFS(Table15[Unique ID],Table15[System-Owned Portion],E7993,Table15[If Material Anything Other than "Lead" in Column E,Was Material Ever Previously Lead?],G7993,Table15[Customer-Owned Portion],O7993),Table15[Unique ID],0),0)))</f>
        <v/>
      </c>
      <c r="X7993"/>
    </row>
    <row r="7994" spans="2:24" x14ac:dyDescent="0.25">
      <c r="B7994" s="146"/>
      <c r="C7994" s="31"/>
      <c r="D7994" s="31"/>
      <c r="E7994" s="44"/>
      <c r="F7994" s="43"/>
      <c r="G7994" s="84"/>
      <c r="H7994" s="31"/>
      <c r="I7994" s="208"/>
      <c r="J7994" s="84"/>
      <c r="K7994" s="31"/>
      <c r="L7994" s="31"/>
      <c r="M7994" s="169"/>
      <c r="N7994" s="148"/>
      <c r="O7994" s="106"/>
      <c r="P7994" s="43"/>
      <c r="Q7994" s="31"/>
      <c r="R7994" s="84"/>
      <c r="S7994" s="31"/>
      <c r="T7994" s="31"/>
      <c r="U7994" s="169"/>
      <c r="V7994" s="150"/>
      <c r="W7994" s="141" t="str" cm="1">
        <f t="array" ref="W7994">IF(SUM(LEN(B7994:V7994))=0,"",IF(OR(OR(ISBLANK(F7994),SUM(LEN(C7994),LEN(D7994))=0),AND(NOT(E7994="Unknown"),ISBLANK(J7994)),AND(NOT(O7994="Unknown"),ISBLANK(R7994))),"Missing Information", INDEX(Table15[Entire Service Line Classification], MATCH(SUMIFS(Table15[Unique ID],Table15[System-Owned Portion],E7994,Table15[If Material Anything Other than "Lead" in Column E,Was Material Ever Previously Lead?],G7994,Table15[Customer-Owned Portion],O7994),Table15[Unique ID],0),0)))</f>
        <v/>
      </c>
      <c r="X7994"/>
    </row>
    <row r="7995" spans="2:24" x14ac:dyDescent="0.25">
      <c r="B7995" s="146"/>
      <c r="C7995" s="31"/>
      <c r="D7995" s="31"/>
      <c r="E7995" s="44"/>
      <c r="F7995" s="43"/>
      <c r="G7995" s="84"/>
      <c r="H7995" s="31"/>
      <c r="I7995" s="208"/>
      <c r="J7995" s="84"/>
      <c r="K7995" s="31"/>
      <c r="L7995" s="31"/>
      <c r="M7995" s="169"/>
      <c r="N7995" s="148"/>
      <c r="O7995" s="106"/>
      <c r="P7995" s="43"/>
      <c r="Q7995" s="31"/>
      <c r="R7995" s="84"/>
      <c r="S7995" s="31"/>
      <c r="T7995" s="31"/>
      <c r="U7995" s="169"/>
      <c r="V7995" s="150"/>
      <c r="W7995" s="141" t="str" cm="1">
        <f t="array" ref="W7995">IF(SUM(LEN(B7995:V7995))=0,"",IF(OR(OR(ISBLANK(F7995),SUM(LEN(C7995),LEN(D7995))=0),AND(NOT(E7995="Unknown"),ISBLANK(J7995)),AND(NOT(O7995="Unknown"),ISBLANK(R7995))),"Missing Information", INDEX(Table15[Entire Service Line Classification], MATCH(SUMIFS(Table15[Unique ID],Table15[System-Owned Portion],E7995,Table15[If Material Anything Other than "Lead" in Column E,Was Material Ever Previously Lead?],G7995,Table15[Customer-Owned Portion],O7995),Table15[Unique ID],0),0)))</f>
        <v/>
      </c>
      <c r="X7995"/>
    </row>
    <row r="7996" spans="2:24" x14ac:dyDescent="0.25">
      <c r="B7996" s="146"/>
      <c r="C7996" s="31"/>
      <c r="D7996" s="31"/>
      <c r="E7996" s="44"/>
      <c r="F7996" s="43"/>
      <c r="G7996" s="84"/>
      <c r="H7996" s="31"/>
      <c r="I7996" s="208"/>
      <c r="J7996" s="84"/>
      <c r="K7996" s="31"/>
      <c r="L7996" s="31"/>
      <c r="M7996" s="169"/>
      <c r="N7996" s="148"/>
      <c r="O7996" s="106"/>
      <c r="P7996" s="43"/>
      <c r="Q7996" s="31"/>
      <c r="R7996" s="84"/>
      <c r="S7996" s="31"/>
      <c r="T7996" s="31"/>
      <c r="U7996" s="169"/>
      <c r="V7996" s="150"/>
      <c r="W7996" s="141" t="str" cm="1">
        <f t="array" ref="W7996">IF(SUM(LEN(B7996:V7996))=0,"",IF(OR(OR(ISBLANK(F7996),SUM(LEN(C7996),LEN(D7996))=0),AND(NOT(E7996="Unknown"),ISBLANK(J7996)),AND(NOT(O7996="Unknown"),ISBLANK(R7996))),"Missing Information", INDEX(Table15[Entire Service Line Classification], MATCH(SUMIFS(Table15[Unique ID],Table15[System-Owned Portion],E7996,Table15[If Material Anything Other than "Lead" in Column E,Was Material Ever Previously Lead?],G7996,Table15[Customer-Owned Portion],O7996),Table15[Unique ID],0),0)))</f>
        <v/>
      </c>
      <c r="X7996"/>
    </row>
    <row r="7997" spans="2:24" x14ac:dyDescent="0.25">
      <c r="B7997" s="146"/>
      <c r="C7997" s="31"/>
      <c r="D7997" s="31"/>
      <c r="E7997" s="44"/>
      <c r="F7997" s="43"/>
      <c r="G7997" s="84"/>
      <c r="H7997" s="31"/>
      <c r="I7997" s="208"/>
      <c r="J7997" s="84"/>
      <c r="K7997" s="31"/>
      <c r="L7997" s="31"/>
      <c r="M7997" s="169"/>
      <c r="N7997" s="148"/>
      <c r="O7997" s="106"/>
      <c r="P7997" s="43"/>
      <c r="Q7997" s="31"/>
      <c r="R7997" s="84"/>
      <c r="S7997" s="31"/>
      <c r="T7997" s="31"/>
      <c r="U7997" s="169"/>
      <c r="V7997" s="150"/>
      <c r="W7997" s="141" t="str" cm="1">
        <f t="array" ref="W7997">IF(SUM(LEN(B7997:V7997))=0,"",IF(OR(OR(ISBLANK(F7997),SUM(LEN(C7997),LEN(D7997))=0),AND(NOT(E7997="Unknown"),ISBLANK(J7997)),AND(NOT(O7997="Unknown"),ISBLANK(R7997))),"Missing Information", INDEX(Table15[Entire Service Line Classification], MATCH(SUMIFS(Table15[Unique ID],Table15[System-Owned Portion],E7997,Table15[If Material Anything Other than "Lead" in Column E,Was Material Ever Previously Lead?],G7997,Table15[Customer-Owned Portion],O7997),Table15[Unique ID],0),0)))</f>
        <v/>
      </c>
      <c r="X7997"/>
    </row>
    <row r="7998" spans="2:24" x14ac:dyDescent="0.25">
      <c r="B7998" s="146"/>
      <c r="C7998" s="31"/>
      <c r="D7998" s="31"/>
      <c r="E7998" s="44"/>
      <c r="F7998" s="43"/>
      <c r="G7998" s="84"/>
      <c r="H7998" s="31"/>
      <c r="I7998" s="208"/>
      <c r="J7998" s="84"/>
      <c r="K7998" s="31"/>
      <c r="L7998" s="31"/>
      <c r="M7998" s="169"/>
      <c r="N7998" s="148"/>
      <c r="O7998" s="106"/>
      <c r="P7998" s="43"/>
      <c r="Q7998" s="31"/>
      <c r="R7998" s="84"/>
      <c r="S7998" s="31"/>
      <c r="T7998" s="31"/>
      <c r="U7998" s="169"/>
      <c r="V7998" s="150"/>
      <c r="W7998" s="141" t="str" cm="1">
        <f t="array" ref="W7998">IF(SUM(LEN(B7998:V7998))=0,"",IF(OR(OR(ISBLANK(F7998),SUM(LEN(C7998),LEN(D7998))=0),AND(NOT(E7998="Unknown"),ISBLANK(J7998)),AND(NOT(O7998="Unknown"),ISBLANK(R7998))),"Missing Information", INDEX(Table15[Entire Service Line Classification], MATCH(SUMIFS(Table15[Unique ID],Table15[System-Owned Portion],E7998,Table15[If Material Anything Other than "Lead" in Column E,Was Material Ever Previously Lead?],G7998,Table15[Customer-Owned Portion],O7998),Table15[Unique ID],0),0)))</f>
        <v/>
      </c>
      <c r="X7998"/>
    </row>
    <row r="7999" spans="2:24" x14ac:dyDescent="0.25">
      <c r="B7999" s="146"/>
      <c r="C7999" s="31"/>
      <c r="D7999" s="31"/>
      <c r="E7999" s="44"/>
      <c r="F7999" s="43"/>
      <c r="G7999" s="84"/>
      <c r="H7999" s="31"/>
      <c r="I7999" s="208"/>
      <c r="J7999" s="84"/>
      <c r="K7999" s="31"/>
      <c r="L7999" s="31"/>
      <c r="M7999" s="169"/>
      <c r="N7999" s="148"/>
      <c r="O7999" s="106"/>
      <c r="P7999" s="43"/>
      <c r="Q7999" s="31"/>
      <c r="R7999" s="84"/>
      <c r="S7999" s="31"/>
      <c r="T7999" s="31"/>
      <c r="U7999" s="169"/>
      <c r="V7999" s="150"/>
      <c r="W7999" s="141" t="str" cm="1">
        <f t="array" ref="W7999">IF(SUM(LEN(B7999:V7999))=0,"",IF(OR(OR(ISBLANK(F7999),SUM(LEN(C7999),LEN(D7999))=0),AND(NOT(E7999="Unknown"),ISBLANK(J7999)),AND(NOT(O7999="Unknown"),ISBLANK(R7999))),"Missing Information", INDEX(Table15[Entire Service Line Classification], MATCH(SUMIFS(Table15[Unique ID],Table15[System-Owned Portion],E7999,Table15[If Material Anything Other than "Lead" in Column E,Was Material Ever Previously Lead?],G7999,Table15[Customer-Owned Portion],O7999),Table15[Unique ID],0),0)))</f>
        <v/>
      </c>
      <c r="X7999"/>
    </row>
    <row r="8000" spans="2:24" x14ac:dyDescent="0.25">
      <c r="B8000" s="146"/>
      <c r="C8000" s="31"/>
      <c r="D8000" s="31"/>
      <c r="E8000" s="44"/>
      <c r="F8000" s="43"/>
      <c r="G8000" s="84"/>
      <c r="H8000" s="31"/>
      <c r="I8000" s="208"/>
      <c r="J8000" s="84"/>
      <c r="K8000" s="31"/>
      <c r="L8000" s="31"/>
      <c r="M8000" s="169"/>
      <c r="N8000" s="148"/>
      <c r="O8000" s="106"/>
      <c r="P8000" s="43"/>
      <c r="Q8000" s="31"/>
      <c r="R8000" s="84"/>
      <c r="S8000" s="31"/>
      <c r="T8000" s="31"/>
      <c r="U8000" s="169"/>
      <c r="V8000" s="150"/>
      <c r="W8000" s="141" t="str" cm="1">
        <f t="array" ref="W8000">IF(SUM(LEN(B8000:V8000))=0,"",IF(OR(OR(ISBLANK(F8000),SUM(LEN(C8000),LEN(D8000))=0),AND(NOT(E8000="Unknown"),ISBLANK(J8000)),AND(NOT(O8000="Unknown"),ISBLANK(R8000))),"Missing Information", INDEX(Table15[Entire Service Line Classification], MATCH(SUMIFS(Table15[Unique ID],Table15[System-Owned Portion],E8000,Table15[If Material Anything Other than "Lead" in Column E,Was Material Ever Previously Lead?],G8000,Table15[Customer-Owned Portion],O8000),Table15[Unique ID],0),0)))</f>
        <v/>
      </c>
      <c r="X8000"/>
    </row>
    <row r="8001" spans="2:24" x14ac:dyDescent="0.25">
      <c r="B8001" s="146"/>
      <c r="C8001" s="31"/>
      <c r="D8001" s="31"/>
      <c r="E8001" s="44"/>
      <c r="F8001" s="43"/>
      <c r="G8001" s="84"/>
      <c r="H8001" s="31"/>
      <c r="I8001" s="208"/>
      <c r="J8001" s="84"/>
      <c r="K8001" s="31"/>
      <c r="L8001" s="31"/>
      <c r="M8001" s="169"/>
      <c r="N8001" s="148"/>
      <c r="O8001" s="106"/>
      <c r="P8001" s="43"/>
      <c r="Q8001" s="31"/>
      <c r="R8001" s="84"/>
      <c r="S8001" s="31"/>
      <c r="T8001" s="31"/>
      <c r="U8001" s="169"/>
      <c r="V8001" s="150"/>
      <c r="W8001" s="141" t="str" cm="1">
        <f t="array" ref="W8001">IF(SUM(LEN(B8001:V8001))=0,"",IF(OR(OR(ISBLANK(F8001),SUM(LEN(C8001),LEN(D8001))=0),AND(NOT(E8001="Unknown"),ISBLANK(J8001)),AND(NOT(O8001="Unknown"),ISBLANK(R8001))),"Missing Information", INDEX(Table15[Entire Service Line Classification], MATCH(SUMIFS(Table15[Unique ID],Table15[System-Owned Portion],E8001,Table15[If Material Anything Other than "Lead" in Column E,Was Material Ever Previously Lead?],G8001,Table15[Customer-Owned Portion],O8001),Table15[Unique ID],0),0)))</f>
        <v/>
      </c>
      <c r="X8001"/>
    </row>
    <row r="8002" spans="2:24" x14ac:dyDescent="0.25">
      <c r="B8002" s="146"/>
      <c r="C8002" s="31"/>
      <c r="D8002" s="31"/>
      <c r="E8002" s="44"/>
      <c r="F8002" s="43"/>
      <c r="G8002" s="84"/>
      <c r="H8002" s="31"/>
      <c r="I8002" s="208"/>
      <c r="J8002" s="84"/>
      <c r="K8002" s="31"/>
      <c r="L8002" s="31"/>
      <c r="M8002" s="169"/>
      <c r="N8002" s="148"/>
      <c r="O8002" s="106"/>
      <c r="P8002" s="43"/>
      <c r="Q8002" s="31"/>
      <c r="R8002" s="84"/>
      <c r="S8002" s="31"/>
      <c r="T8002" s="31"/>
      <c r="U8002" s="169"/>
      <c r="V8002" s="150"/>
      <c r="W8002" s="141" t="str" cm="1">
        <f t="array" ref="W8002">IF(SUM(LEN(B8002:V8002))=0,"",IF(OR(OR(ISBLANK(F8002),SUM(LEN(C8002),LEN(D8002))=0),AND(NOT(E8002="Unknown"),ISBLANK(J8002)),AND(NOT(O8002="Unknown"),ISBLANK(R8002))),"Missing Information", INDEX(Table15[Entire Service Line Classification], MATCH(SUMIFS(Table15[Unique ID],Table15[System-Owned Portion],E8002,Table15[If Material Anything Other than "Lead" in Column E,Was Material Ever Previously Lead?],G8002,Table15[Customer-Owned Portion],O8002),Table15[Unique ID],0),0)))</f>
        <v/>
      </c>
      <c r="X8002"/>
    </row>
    <row r="8003" spans="2:24" x14ac:dyDescent="0.25">
      <c r="B8003" s="146"/>
      <c r="C8003" s="31"/>
      <c r="D8003" s="31"/>
      <c r="E8003" s="44"/>
      <c r="F8003" s="43"/>
      <c r="G8003" s="84"/>
      <c r="H8003" s="31"/>
      <c r="I8003" s="208"/>
      <c r="J8003" s="84"/>
      <c r="K8003" s="31"/>
      <c r="L8003" s="31"/>
      <c r="M8003" s="169"/>
      <c r="N8003" s="148"/>
      <c r="O8003" s="106"/>
      <c r="P8003" s="43"/>
      <c r="Q8003" s="31"/>
      <c r="R8003" s="84"/>
      <c r="S8003" s="31"/>
      <c r="T8003" s="31"/>
      <c r="U8003" s="169"/>
      <c r="V8003" s="150"/>
      <c r="W8003" s="141" t="str" cm="1">
        <f t="array" ref="W8003">IF(SUM(LEN(B8003:V8003))=0,"",IF(OR(OR(ISBLANK(F8003),SUM(LEN(C8003),LEN(D8003))=0),AND(NOT(E8003="Unknown"),ISBLANK(J8003)),AND(NOT(O8003="Unknown"),ISBLANK(R8003))),"Missing Information", INDEX(Table15[Entire Service Line Classification], MATCH(SUMIFS(Table15[Unique ID],Table15[System-Owned Portion],E8003,Table15[If Material Anything Other than "Lead" in Column E,Was Material Ever Previously Lead?],G8003,Table15[Customer-Owned Portion],O8003),Table15[Unique ID],0),0)))</f>
        <v/>
      </c>
      <c r="X8003"/>
    </row>
    <row r="8004" spans="2:24" x14ac:dyDescent="0.25">
      <c r="B8004" s="146"/>
      <c r="C8004" s="31"/>
      <c r="D8004" s="31"/>
      <c r="E8004" s="44"/>
      <c r="F8004" s="43"/>
      <c r="G8004" s="84"/>
      <c r="H8004" s="31"/>
      <c r="I8004" s="208"/>
      <c r="J8004" s="84"/>
      <c r="K8004" s="31"/>
      <c r="L8004" s="31"/>
      <c r="M8004" s="169"/>
      <c r="N8004" s="148"/>
      <c r="O8004" s="106"/>
      <c r="P8004" s="43"/>
      <c r="Q8004" s="31"/>
      <c r="R8004" s="84"/>
      <c r="S8004" s="31"/>
      <c r="T8004" s="31"/>
      <c r="U8004" s="169"/>
      <c r="V8004" s="150"/>
      <c r="W8004" s="141" t="str" cm="1">
        <f t="array" ref="W8004">IF(SUM(LEN(B8004:V8004))=0,"",IF(OR(OR(ISBLANK(F8004),SUM(LEN(C8004),LEN(D8004))=0),AND(NOT(E8004="Unknown"),ISBLANK(J8004)),AND(NOT(O8004="Unknown"),ISBLANK(R8004))),"Missing Information", INDEX(Table15[Entire Service Line Classification], MATCH(SUMIFS(Table15[Unique ID],Table15[System-Owned Portion],E8004,Table15[If Material Anything Other than "Lead" in Column E,Was Material Ever Previously Lead?],G8004,Table15[Customer-Owned Portion],O8004),Table15[Unique ID],0),0)))</f>
        <v/>
      </c>
      <c r="X8004"/>
    </row>
    <row r="8005" spans="2:24" x14ac:dyDescent="0.25">
      <c r="B8005" s="146"/>
      <c r="C8005" s="31"/>
      <c r="D8005" s="31"/>
      <c r="E8005" s="44"/>
      <c r="F8005" s="43"/>
      <c r="G8005" s="84"/>
      <c r="H8005" s="31"/>
      <c r="I8005" s="208"/>
      <c r="J8005" s="84"/>
      <c r="K8005" s="31"/>
      <c r="L8005" s="31"/>
      <c r="M8005" s="169"/>
      <c r="N8005" s="148"/>
      <c r="O8005" s="106"/>
      <c r="P8005" s="43"/>
      <c r="Q8005" s="31"/>
      <c r="R8005" s="84"/>
      <c r="S8005" s="31"/>
      <c r="T8005" s="31"/>
      <c r="U8005" s="169"/>
      <c r="V8005" s="150"/>
      <c r="W8005" s="141" t="str" cm="1">
        <f t="array" ref="W8005">IF(SUM(LEN(B8005:V8005))=0,"",IF(OR(OR(ISBLANK(F8005),SUM(LEN(C8005),LEN(D8005))=0),AND(NOT(E8005="Unknown"),ISBLANK(J8005)),AND(NOT(O8005="Unknown"),ISBLANK(R8005))),"Missing Information", INDEX(Table15[Entire Service Line Classification], MATCH(SUMIFS(Table15[Unique ID],Table15[System-Owned Portion],E8005,Table15[If Material Anything Other than "Lead" in Column E,Was Material Ever Previously Lead?],G8005,Table15[Customer-Owned Portion],O8005),Table15[Unique ID],0),0)))</f>
        <v/>
      </c>
      <c r="X8005"/>
    </row>
    <row r="8006" spans="2:24" x14ac:dyDescent="0.25">
      <c r="B8006" s="146"/>
      <c r="C8006" s="31"/>
      <c r="D8006" s="31"/>
      <c r="E8006" s="44"/>
      <c r="F8006" s="43"/>
      <c r="G8006" s="84"/>
      <c r="H8006" s="31"/>
      <c r="I8006" s="208"/>
      <c r="J8006" s="84"/>
      <c r="K8006" s="31"/>
      <c r="L8006" s="31"/>
      <c r="M8006" s="169"/>
      <c r="N8006" s="148"/>
      <c r="O8006" s="106"/>
      <c r="P8006" s="43"/>
      <c r="Q8006" s="31"/>
      <c r="R8006" s="84"/>
      <c r="S8006" s="31"/>
      <c r="T8006" s="31"/>
      <c r="U8006" s="169"/>
      <c r="V8006" s="150"/>
      <c r="W8006" s="141" t="str" cm="1">
        <f t="array" ref="W8006">IF(SUM(LEN(B8006:V8006))=0,"",IF(OR(OR(ISBLANK(F8006),SUM(LEN(C8006),LEN(D8006))=0),AND(NOT(E8006="Unknown"),ISBLANK(J8006)),AND(NOT(O8006="Unknown"),ISBLANK(R8006))),"Missing Information", INDEX(Table15[Entire Service Line Classification], MATCH(SUMIFS(Table15[Unique ID],Table15[System-Owned Portion],E8006,Table15[If Material Anything Other than "Lead" in Column E,Was Material Ever Previously Lead?],G8006,Table15[Customer-Owned Portion],O8006),Table15[Unique ID],0),0)))</f>
        <v/>
      </c>
      <c r="X8006"/>
    </row>
    <row r="8007" spans="2:24" x14ac:dyDescent="0.25">
      <c r="B8007" s="146"/>
      <c r="C8007" s="31"/>
      <c r="D8007" s="31"/>
      <c r="E8007" s="44"/>
      <c r="F8007" s="43"/>
      <c r="G8007" s="84"/>
      <c r="H8007" s="31"/>
      <c r="I8007" s="208"/>
      <c r="J8007" s="84"/>
      <c r="K8007" s="31"/>
      <c r="L8007" s="31"/>
      <c r="M8007" s="169"/>
      <c r="N8007" s="148"/>
      <c r="O8007" s="106"/>
      <c r="P8007" s="43"/>
      <c r="Q8007" s="31"/>
      <c r="R8007" s="84"/>
      <c r="S8007" s="31"/>
      <c r="T8007" s="31"/>
      <c r="U8007" s="169"/>
      <c r="V8007" s="150"/>
      <c r="W8007" s="141" t="str" cm="1">
        <f t="array" ref="W8007">IF(SUM(LEN(B8007:V8007))=0,"",IF(OR(OR(ISBLANK(F8007),SUM(LEN(C8007),LEN(D8007))=0),AND(NOT(E8007="Unknown"),ISBLANK(J8007)),AND(NOT(O8007="Unknown"),ISBLANK(R8007))),"Missing Information", INDEX(Table15[Entire Service Line Classification], MATCH(SUMIFS(Table15[Unique ID],Table15[System-Owned Portion],E8007,Table15[If Material Anything Other than "Lead" in Column E,Was Material Ever Previously Lead?],G8007,Table15[Customer-Owned Portion],O8007),Table15[Unique ID],0),0)))</f>
        <v/>
      </c>
      <c r="X8007"/>
    </row>
    <row r="8008" spans="2:24" x14ac:dyDescent="0.25">
      <c r="B8008" s="146"/>
      <c r="C8008" s="31"/>
      <c r="D8008" s="31"/>
      <c r="E8008" s="44"/>
      <c r="F8008" s="43"/>
      <c r="G8008" s="84"/>
      <c r="H8008" s="31"/>
      <c r="I8008" s="208"/>
      <c r="J8008" s="84"/>
      <c r="K8008" s="31"/>
      <c r="L8008" s="31"/>
      <c r="M8008" s="169"/>
      <c r="N8008" s="148"/>
      <c r="O8008" s="106"/>
      <c r="P8008" s="43"/>
      <c r="Q8008" s="31"/>
      <c r="R8008" s="84"/>
      <c r="S8008" s="31"/>
      <c r="T8008" s="31"/>
      <c r="U8008" s="169"/>
      <c r="V8008" s="150"/>
      <c r="W8008" s="141" t="str" cm="1">
        <f t="array" ref="W8008">IF(SUM(LEN(B8008:V8008))=0,"",IF(OR(OR(ISBLANK(F8008),SUM(LEN(C8008),LEN(D8008))=0),AND(NOT(E8008="Unknown"),ISBLANK(J8008)),AND(NOT(O8008="Unknown"),ISBLANK(R8008))),"Missing Information", INDEX(Table15[Entire Service Line Classification], MATCH(SUMIFS(Table15[Unique ID],Table15[System-Owned Portion],E8008,Table15[If Material Anything Other than "Lead" in Column E,Was Material Ever Previously Lead?],G8008,Table15[Customer-Owned Portion],O8008),Table15[Unique ID],0),0)))</f>
        <v/>
      </c>
      <c r="X8008"/>
    </row>
    <row r="8009" spans="2:24" x14ac:dyDescent="0.25">
      <c r="B8009" s="146"/>
      <c r="C8009" s="31"/>
      <c r="D8009" s="31"/>
      <c r="E8009" s="44"/>
      <c r="F8009" s="43"/>
      <c r="G8009" s="84"/>
      <c r="H8009" s="31"/>
      <c r="I8009" s="208"/>
      <c r="J8009" s="84"/>
      <c r="K8009" s="31"/>
      <c r="L8009" s="31"/>
      <c r="M8009" s="169"/>
      <c r="N8009" s="148"/>
      <c r="O8009" s="106"/>
      <c r="P8009" s="43"/>
      <c r="Q8009" s="31"/>
      <c r="R8009" s="84"/>
      <c r="S8009" s="31"/>
      <c r="T8009" s="31"/>
      <c r="U8009" s="169"/>
      <c r="V8009" s="150"/>
      <c r="W8009" s="141" t="str" cm="1">
        <f t="array" ref="W8009">IF(SUM(LEN(B8009:V8009))=0,"",IF(OR(OR(ISBLANK(F8009),SUM(LEN(C8009),LEN(D8009))=0),AND(NOT(E8009="Unknown"),ISBLANK(J8009)),AND(NOT(O8009="Unknown"),ISBLANK(R8009))),"Missing Information", INDEX(Table15[Entire Service Line Classification], MATCH(SUMIFS(Table15[Unique ID],Table15[System-Owned Portion],E8009,Table15[If Material Anything Other than "Lead" in Column E,Was Material Ever Previously Lead?],G8009,Table15[Customer-Owned Portion],O8009),Table15[Unique ID],0),0)))</f>
        <v/>
      </c>
      <c r="X8009"/>
    </row>
    <row r="8010" spans="2:24" x14ac:dyDescent="0.25">
      <c r="B8010" s="146"/>
      <c r="C8010" s="31"/>
      <c r="D8010" s="31"/>
      <c r="E8010" s="44"/>
      <c r="F8010" s="43"/>
      <c r="G8010" s="84"/>
      <c r="H8010" s="31"/>
      <c r="I8010" s="208"/>
      <c r="J8010" s="84"/>
      <c r="K8010" s="31"/>
      <c r="L8010" s="31"/>
      <c r="M8010" s="169"/>
      <c r="N8010" s="148"/>
      <c r="O8010" s="106"/>
      <c r="P8010" s="43"/>
      <c r="Q8010" s="31"/>
      <c r="R8010" s="84"/>
      <c r="S8010" s="31"/>
      <c r="T8010" s="31"/>
      <c r="U8010" s="169"/>
      <c r="V8010" s="150"/>
      <c r="W8010" s="141" t="str" cm="1">
        <f t="array" ref="W8010">IF(SUM(LEN(B8010:V8010))=0,"",IF(OR(OR(ISBLANK(F8010),SUM(LEN(C8010),LEN(D8010))=0),AND(NOT(E8010="Unknown"),ISBLANK(J8010)),AND(NOT(O8010="Unknown"),ISBLANK(R8010))),"Missing Information", INDEX(Table15[Entire Service Line Classification], MATCH(SUMIFS(Table15[Unique ID],Table15[System-Owned Portion],E8010,Table15[If Material Anything Other than "Lead" in Column E,Was Material Ever Previously Lead?],G8010,Table15[Customer-Owned Portion],O8010),Table15[Unique ID],0),0)))</f>
        <v/>
      </c>
      <c r="X8010"/>
    </row>
    <row r="8011" spans="2:24" x14ac:dyDescent="0.25">
      <c r="B8011" s="146"/>
      <c r="C8011" s="31"/>
      <c r="D8011" s="31"/>
      <c r="E8011" s="44"/>
      <c r="F8011" s="43"/>
      <c r="G8011" s="84"/>
      <c r="H8011" s="31"/>
      <c r="I8011" s="208"/>
      <c r="J8011" s="84"/>
      <c r="K8011" s="31"/>
      <c r="L8011" s="31"/>
      <c r="M8011" s="169"/>
      <c r="N8011" s="148"/>
      <c r="O8011" s="106"/>
      <c r="P8011" s="43"/>
      <c r="Q8011" s="31"/>
      <c r="R8011" s="84"/>
      <c r="S8011" s="31"/>
      <c r="T8011" s="31"/>
      <c r="U8011" s="169"/>
      <c r="V8011" s="150"/>
      <c r="W8011" s="141" t="str" cm="1">
        <f t="array" ref="W8011">IF(SUM(LEN(B8011:V8011))=0,"",IF(OR(OR(ISBLANK(F8011),SUM(LEN(C8011),LEN(D8011))=0),AND(NOT(E8011="Unknown"),ISBLANK(J8011)),AND(NOT(O8011="Unknown"),ISBLANK(R8011))),"Missing Information", INDEX(Table15[Entire Service Line Classification], MATCH(SUMIFS(Table15[Unique ID],Table15[System-Owned Portion],E8011,Table15[If Material Anything Other than "Lead" in Column E,Was Material Ever Previously Lead?],G8011,Table15[Customer-Owned Portion],O8011),Table15[Unique ID],0),0)))</f>
        <v/>
      </c>
      <c r="X8011"/>
    </row>
    <row r="8012" spans="2:24" x14ac:dyDescent="0.25">
      <c r="B8012" s="146"/>
      <c r="C8012" s="31"/>
      <c r="D8012" s="31"/>
      <c r="E8012" s="44"/>
      <c r="F8012" s="43"/>
      <c r="G8012" s="84"/>
      <c r="H8012" s="31"/>
      <c r="I8012" s="208"/>
      <c r="J8012" s="84"/>
      <c r="K8012" s="31"/>
      <c r="L8012" s="31"/>
      <c r="M8012" s="169"/>
      <c r="N8012" s="148"/>
      <c r="O8012" s="106"/>
      <c r="P8012" s="43"/>
      <c r="Q8012" s="31"/>
      <c r="R8012" s="84"/>
      <c r="S8012" s="31"/>
      <c r="T8012" s="31"/>
      <c r="U8012" s="169"/>
      <c r="V8012" s="150"/>
      <c r="W8012" s="141" t="str" cm="1">
        <f t="array" ref="W8012">IF(SUM(LEN(B8012:V8012))=0,"",IF(OR(OR(ISBLANK(F8012),SUM(LEN(C8012),LEN(D8012))=0),AND(NOT(E8012="Unknown"),ISBLANK(J8012)),AND(NOT(O8012="Unknown"),ISBLANK(R8012))),"Missing Information", INDEX(Table15[Entire Service Line Classification], MATCH(SUMIFS(Table15[Unique ID],Table15[System-Owned Portion],E8012,Table15[If Material Anything Other than "Lead" in Column E,Was Material Ever Previously Lead?],G8012,Table15[Customer-Owned Portion],O8012),Table15[Unique ID],0),0)))</f>
        <v/>
      </c>
      <c r="X8012"/>
    </row>
    <row r="8013" spans="2:24" x14ac:dyDescent="0.25">
      <c r="B8013" s="146"/>
      <c r="C8013" s="31"/>
      <c r="D8013" s="31"/>
      <c r="E8013" s="44"/>
      <c r="F8013" s="43"/>
      <c r="G8013" s="84"/>
      <c r="H8013" s="31"/>
      <c r="I8013" s="208"/>
      <c r="J8013" s="84"/>
      <c r="K8013" s="31"/>
      <c r="L8013" s="31"/>
      <c r="M8013" s="169"/>
      <c r="N8013" s="148"/>
      <c r="O8013" s="106"/>
      <c r="P8013" s="43"/>
      <c r="Q8013" s="31"/>
      <c r="R8013" s="84"/>
      <c r="S8013" s="31"/>
      <c r="T8013" s="31"/>
      <c r="U8013" s="169"/>
      <c r="V8013" s="150"/>
      <c r="W8013" s="141" t="str" cm="1">
        <f t="array" ref="W8013">IF(SUM(LEN(B8013:V8013))=0,"",IF(OR(OR(ISBLANK(F8013),SUM(LEN(C8013),LEN(D8013))=0),AND(NOT(E8013="Unknown"),ISBLANK(J8013)),AND(NOT(O8013="Unknown"),ISBLANK(R8013))),"Missing Information", INDEX(Table15[Entire Service Line Classification], MATCH(SUMIFS(Table15[Unique ID],Table15[System-Owned Portion],E8013,Table15[If Material Anything Other than "Lead" in Column E,Was Material Ever Previously Lead?],G8013,Table15[Customer-Owned Portion],O8013),Table15[Unique ID],0),0)))</f>
        <v/>
      </c>
      <c r="X8013"/>
    </row>
    <row r="8014" spans="2:24" x14ac:dyDescent="0.25">
      <c r="B8014" s="146"/>
      <c r="C8014" s="31"/>
      <c r="D8014" s="31"/>
      <c r="E8014" s="44"/>
      <c r="F8014" s="43"/>
      <c r="G8014" s="84"/>
      <c r="H8014" s="31"/>
      <c r="I8014" s="208"/>
      <c r="J8014" s="84"/>
      <c r="K8014" s="31"/>
      <c r="L8014" s="31"/>
      <c r="M8014" s="169"/>
      <c r="N8014" s="148"/>
      <c r="O8014" s="106"/>
      <c r="P8014" s="43"/>
      <c r="Q8014" s="31"/>
      <c r="R8014" s="84"/>
      <c r="S8014" s="31"/>
      <c r="T8014" s="31"/>
      <c r="U8014" s="169"/>
      <c r="V8014" s="150"/>
      <c r="W8014" s="141" t="str" cm="1">
        <f t="array" ref="W8014">IF(SUM(LEN(B8014:V8014))=0,"",IF(OR(OR(ISBLANK(F8014),SUM(LEN(C8014),LEN(D8014))=0),AND(NOT(E8014="Unknown"),ISBLANK(J8014)),AND(NOT(O8014="Unknown"),ISBLANK(R8014))),"Missing Information", INDEX(Table15[Entire Service Line Classification], MATCH(SUMIFS(Table15[Unique ID],Table15[System-Owned Portion],E8014,Table15[If Material Anything Other than "Lead" in Column E,Was Material Ever Previously Lead?],G8014,Table15[Customer-Owned Portion],O8014),Table15[Unique ID],0),0)))</f>
        <v/>
      </c>
      <c r="X8014"/>
    </row>
    <row r="8015" spans="2:24" x14ac:dyDescent="0.25">
      <c r="B8015" s="146"/>
      <c r="C8015" s="31"/>
      <c r="D8015" s="31"/>
      <c r="E8015" s="44"/>
      <c r="F8015" s="43"/>
      <c r="G8015" s="84"/>
      <c r="H8015" s="31"/>
      <c r="I8015" s="208"/>
      <c r="J8015" s="84"/>
      <c r="K8015" s="31"/>
      <c r="L8015" s="31"/>
      <c r="M8015" s="169"/>
      <c r="N8015" s="148"/>
      <c r="O8015" s="106"/>
      <c r="P8015" s="43"/>
      <c r="Q8015" s="31"/>
      <c r="R8015" s="84"/>
      <c r="S8015" s="31"/>
      <c r="T8015" s="31"/>
      <c r="U8015" s="169"/>
      <c r="V8015" s="150"/>
      <c r="W8015" s="141" t="str" cm="1">
        <f t="array" ref="W8015">IF(SUM(LEN(B8015:V8015))=0,"",IF(OR(OR(ISBLANK(F8015),SUM(LEN(C8015),LEN(D8015))=0),AND(NOT(E8015="Unknown"),ISBLANK(J8015)),AND(NOT(O8015="Unknown"),ISBLANK(R8015))),"Missing Information", INDEX(Table15[Entire Service Line Classification], MATCH(SUMIFS(Table15[Unique ID],Table15[System-Owned Portion],E8015,Table15[If Material Anything Other than "Lead" in Column E,Was Material Ever Previously Lead?],G8015,Table15[Customer-Owned Portion],O8015),Table15[Unique ID],0),0)))</f>
        <v/>
      </c>
      <c r="X8015"/>
    </row>
    <row r="8016" spans="2:24" x14ac:dyDescent="0.25">
      <c r="B8016" s="146"/>
      <c r="C8016" s="31"/>
      <c r="D8016" s="31"/>
      <c r="E8016" s="44"/>
      <c r="F8016" s="43"/>
      <c r="G8016" s="84"/>
      <c r="H8016" s="31"/>
      <c r="I8016" s="208"/>
      <c r="J8016" s="84"/>
      <c r="K8016" s="31"/>
      <c r="L8016" s="31"/>
      <c r="M8016" s="169"/>
      <c r="N8016" s="148"/>
      <c r="O8016" s="106"/>
      <c r="P8016" s="43"/>
      <c r="Q8016" s="31"/>
      <c r="R8016" s="84"/>
      <c r="S8016" s="31"/>
      <c r="T8016" s="31"/>
      <c r="U8016" s="169"/>
      <c r="V8016" s="150"/>
      <c r="W8016" s="141" t="str" cm="1">
        <f t="array" ref="W8016">IF(SUM(LEN(B8016:V8016))=0,"",IF(OR(OR(ISBLANK(F8016),SUM(LEN(C8016),LEN(D8016))=0),AND(NOT(E8016="Unknown"),ISBLANK(J8016)),AND(NOT(O8016="Unknown"),ISBLANK(R8016))),"Missing Information", INDEX(Table15[Entire Service Line Classification], MATCH(SUMIFS(Table15[Unique ID],Table15[System-Owned Portion],E8016,Table15[If Material Anything Other than "Lead" in Column E,Was Material Ever Previously Lead?],G8016,Table15[Customer-Owned Portion],O8016),Table15[Unique ID],0),0)))</f>
        <v/>
      </c>
      <c r="X8016"/>
    </row>
    <row r="8017" spans="2:24" x14ac:dyDescent="0.25">
      <c r="B8017" s="146"/>
      <c r="C8017" s="31"/>
      <c r="D8017" s="31"/>
      <c r="E8017" s="44"/>
      <c r="F8017" s="43"/>
      <c r="G8017" s="84"/>
      <c r="H8017" s="31"/>
      <c r="I8017" s="208"/>
      <c r="J8017" s="84"/>
      <c r="K8017" s="31"/>
      <c r="L8017" s="31"/>
      <c r="M8017" s="169"/>
      <c r="N8017" s="148"/>
      <c r="O8017" s="106"/>
      <c r="P8017" s="43"/>
      <c r="Q8017" s="31"/>
      <c r="R8017" s="84"/>
      <c r="S8017" s="31"/>
      <c r="T8017" s="31"/>
      <c r="U8017" s="169"/>
      <c r="V8017" s="150"/>
      <c r="W8017" s="141" t="str" cm="1">
        <f t="array" ref="W8017">IF(SUM(LEN(B8017:V8017))=0,"",IF(OR(OR(ISBLANK(F8017),SUM(LEN(C8017),LEN(D8017))=0),AND(NOT(E8017="Unknown"),ISBLANK(J8017)),AND(NOT(O8017="Unknown"),ISBLANK(R8017))),"Missing Information", INDEX(Table15[Entire Service Line Classification], MATCH(SUMIFS(Table15[Unique ID],Table15[System-Owned Portion],E8017,Table15[If Material Anything Other than "Lead" in Column E,Was Material Ever Previously Lead?],G8017,Table15[Customer-Owned Portion],O8017),Table15[Unique ID],0),0)))</f>
        <v/>
      </c>
      <c r="X8017"/>
    </row>
    <row r="8018" spans="2:24" x14ac:dyDescent="0.25">
      <c r="B8018" s="146"/>
      <c r="C8018" s="31"/>
      <c r="D8018" s="31"/>
      <c r="E8018" s="44"/>
      <c r="F8018" s="43"/>
      <c r="G8018" s="84"/>
      <c r="H8018" s="31"/>
      <c r="I8018" s="208"/>
      <c r="J8018" s="84"/>
      <c r="K8018" s="31"/>
      <c r="L8018" s="31"/>
      <c r="M8018" s="169"/>
      <c r="N8018" s="148"/>
      <c r="O8018" s="106"/>
      <c r="P8018" s="43"/>
      <c r="Q8018" s="31"/>
      <c r="R8018" s="84"/>
      <c r="S8018" s="31"/>
      <c r="T8018" s="31"/>
      <c r="U8018" s="169"/>
      <c r="V8018" s="150"/>
      <c r="W8018" s="141" t="str" cm="1">
        <f t="array" ref="W8018">IF(SUM(LEN(B8018:V8018))=0,"",IF(OR(OR(ISBLANK(F8018),SUM(LEN(C8018),LEN(D8018))=0),AND(NOT(E8018="Unknown"),ISBLANK(J8018)),AND(NOT(O8018="Unknown"),ISBLANK(R8018))),"Missing Information", INDEX(Table15[Entire Service Line Classification], MATCH(SUMIFS(Table15[Unique ID],Table15[System-Owned Portion],E8018,Table15[If Material Anything Other than "Lead" in Column E,Was Material Ever Previously Lead?],G8018,Table15[Customer-Owned Portion],O8018),Table15[Unique ID],0),0)))</f>
        <v/>
      </c>
      <c r="X8018"/>
    </row>
    <row r="8019" spans="2:24" x14ac:dyDescent="0.25">
      <c r="B8019" s="146"/>
      <c r="C8019" s="31"/>
      <c r="D8019" s="31"/>
      <c r="E8019" s="44"/>
      <c r="F8019" s="43"/>
      <c r="G8019" s="84"/>
      <c r="H8019" s="31"/>
      <c r="I8019" s="208"/>
      <c r="J8019" s="84"/>
      <c r="K8019" s="31"/>
      <c r="L8019" s="31"/>
      <c r="M8019" s="169"/>
      <c r="N8019" s="148"/>
      <c r="O8019" s="106"/>
      <c r="P8019" s="43"/>
      <c r="Q8019" s="31"/>
      <c r="R8019" s="84"/>
      <c r="S8019" s="31"/>
      <c r="T8019" s="31"/>
      <c r="U8019" s="169"/>
      <c r="V8019" s="150"/>
      <c r="W8019" s="141" t="str" cm="1">
        <f t="array" ref="W8019">IF(SUM(LEN(B8019:V8019))=0,"",IF(OR(OR(ISBLANK(F8019),SUM(LEN(C8019),LEN(D8019))=0),AND(NOT(E8019="Unknown"),ISBLANK(J8019)),AND(NOT(O8019="Unknown"),ISBLANK(R8019))),"Missing Information", INDEX(Table15[Entire Service Line Classification], MATCH(SUMIFS(Table15[Unique ID],Table15[System-Owned Portion],E8019,Table15[If Material Anything Other than "Lead" in Column E,Was Material Ever Previously Lead?],G8019,Table15[Customer-Owned Portion],O8019),Table15[Unique ID],0),0)))</f>
        <v/>
      </c>
      <c r="X8019"/>
    </row>
    <row r="8020" spans="2:24" x14ac:dyDescent="0.25">
      <c r="B8020" s="146"/>
      <c r="C8020" s="31"/>
      <c r="D8020" s="31"/>
      <c r="E8020" s="44"/>
      <c r="F8020" s="43"/>
      <c r="G8020" s="84"/>
      <c r="H8020" s="31"/>
      <c r="I8020" s="208"/>
      <c r="J8020" s="84"/>
      <c r="K8020" s="31"/>
      <c r="L8020" s="31"/>
      <c r="M8020" s="169"/>
      <c r="N8020" s="148"/>
      <c r="O8020" s="106"/>
      <c r="P8020" s="43"/>
      <c r="Q8020" s="31"/>
      <c r="R8020" s="84"/>
      <c r="S8020" s="31"/>
      <c r="T8020" s="31"/>
      <c r="U8020" s="169"/>
      <c r="V8020" s="150"/>
      <c r="W8020" s="141" t="str" cm="1">
        <f t="array" ref="W8020">IF(SUM(LEN(B8020:V8020))=0,"",IF(OR(OR(ISBLANK(F8020),SUM(LEN(C8020),LEN(D8020))=0),AND(NOT(E8020="Unknown"),ISBLANK(J8020)),AND(NOT(O8020="Unknown"),ISBLANK(R8020))),"Missing Information", INDEX(Table15[Entire Service Line Classification], MATCH(SUMIFS(Table15[Unique ID],Table15[System-Owned Portion],E8020,Table15[If Material Anything Other than "Lead" in Column E,Was Material Ever Previously Lead?],G8020,Table15[Customer-Owned Portion],O8020),Table15[Unique ID],0),0)))</f>
        <v/>
      </c>
      <c r="X8020"/>
    </row>
    <row r="8021" spans="2:24" x14ac:dyDescent="0.25">
      <c r="B8021" s="146"/>
      <c r="C8021" s="31"/>
      <c r="D8021" s="31"/>
      <c r="E8021" s="44"/>
      <c r="F8021" s="43"/>
      <c r="G8021" s="84"/>
      <c r="H8021" s="31"/>
      <c r="I8021" s="208"/>
      <c r="J8021" s="84"/>
      <c r="K8021" s="31"/>
      <c r="L8021" s="31"/>
      <c r="M8021" s="169"/>
      <c r="N8021" s="148"/>
      <c r="O8021" s="106"/>
      <c r="P8021" s="43"/>
      <c r="Q8021" s="31"/>
      <c r="R8021" s="84"/>
      <c r="S8021" s="31"/>
      <c r="T8021" s="31"/>
      <c r="U8021" s="169"/>
      <c r="V8021" s="150"/>
      <c r="W8021" s="141" t="str" cm="1">
        <f t="array" ref="W8021">IF(SUM(LEN(B8021:V8021))=0,"",IF(OR(OR(ISBLANK(F8021),SUM(LEN(C8021),LEN(D8021))=0),AND(NOT(E8021="Unknown"),ISBLANK(J8021)),AND(NOT(O8021="Unknown"),ISBLANK(R8021))),"Missing Information", INDEX(Table15[Entire Service Line Classification], MATCH(SUMIFS(Table15[Unique ID],Table15[System-Owned Portion],E8021,Table15[If Material Anything Other than "Lead" in Column E,Was Material Ever Previously Lead?],G8021,Table15[Customer-Owned Portion],O8021),Table15[Unique ID],0),0)))</f>
        <v/>
      </c>
      <c r="X8021"/>
    </row>
    <row r="8022" spans="2:24" x14ac:dyDescent="0.25">
      <c r="B8022" s="146"/>
      <c r="C8022" s="31"/>
      <c r="D8022" s="31"/>
      <c r="E8022" s="44"/>
      <c r="F8022" s="43"/>
      <c r="G8022" s="84"/>
      <c r="H8022" s="31"/>
      <c r="I8022" s="208"/>
      <c r="J8022" s="84"/>
      <c r="K8022" s="31"/>
      <c r="L8022" s="31"/>
      <c r="M8022" s="169"/>
      <c r="N8022" s="148"/>
      <c r="O8022" s="106"/>
      <c r="P8022" s="43"/>
      <c r="Q8022" s="31"/>
      <c r="R8022" s="84"/>
      <c r="S8022" s="31"/>
      <c r="T8022" s="31"/>
      <c r="U8022" s="169"/>
      <c r="V8022" s="150"/>
      <c r="W8022" s="141" t="str" cm="1">
        <f t="array" ref="W8022">IF(SUM(LEN(B8022:V8022))=0,"",IF(OR(OR(ISBLANK(F8022),SUM(LEN(C8022),LEN(D8022))=0),AND(NOT(E8022="Unknown"),ISBLANK(J8022)),AND(NOT(O8022="Unknown"),ISBLANK(R8022))),"Missing Information", INDEX(Table15[Entire Service Line Classification], MATCH(SUMIFS(Table15[Unique ID],Table15[System-Owned Portion],E8022,Table15[If Material Anything Other than "Lead" in Column E,Was Material Ever Previously Lead?],G8022,Table15[Customer-Owned Portion],O8022),Table15[Unique ID],0),0)))</f>
        <v/>
      </c>
      <c r="X8022"/>
    </row>
    <row r="8023" spans="2:24" x14ac:dyDescent="0.25">
      <c r="B8023" s="146"/>
      <c r="C8023" s="31"/>
      <c r="D8023" s="31"/>
      <c r="E8023" s="44"/>
      <c r="F8023" s="43"/>
      <c r="G8023" s="84"/>
      <c r="H8023" s="31"/>
      <c r="I8023" s="208"/>
      <c r="J8023" s="84"/>
      <c r="K8023" s="31"/>
      <c r="L8023" s="31"/>
      <c r="M8023" s="169"/>
      <c r="N8023" s="148"/>
      <c r="O8023" s="106"/>
      <c r="P8023" s="43"/>
      <c r="Q8023" s="31"/>
      <c r="R8023" s="84"/>
      <c r="S8023" s="31"/>
      <c r="T8023" s="31"/>
      <c r="U8023" s="169"/>
      <c r="V8023" s="150"/>
      <c r="W8023" s="141" t="str" cm="1">
        <f t="array" ref="W8023">IF(SUM(LEN(B8023:V8023))=0,"",IF(OR(OR(ISBLANK(F8023),SUM(LEN(C8023),LEN(D8023))=0),AND(NOT(E8023="Unknown"),ISBLANK(J8023)),AND(NOT(O8023="Unknown"),ISBLANK(R8023))),"Missing Information", INDEX(Table15[Entire Service Line Classification], MATCH(SUMIFS(Table15[Unique ID],Table15[System-Owned Portion],E8023,Table15[If Material Anything Other than "Lead" in Column E,Was Material Ever Previously Lead?],G8023,Table15[Customer-Owned Portion],O8023),Table15[Unique ID],0),0)))</f>
        <v/>
      </c>
      <c r="X8023"/>
    </row>
    <row r="8024" spans="2:24" x14ac:dyDescent="0.25">
      <c r="B8024" s="146"/>
      <c r="C8024" s="31"/>
      <c r="D8024" s="31"/>
      <c r="E8024" s="44"/>
      <c r="F8024" s="43"/>
      <c r="G8024" s="84"/>
      <c r="H8024" s="31"/>
      <c r="I8024" s="208"/>
      <c r="J8024" s="84"/>
      <c r="K8024" s="31"/>
      <c r="L8024" s="31"/>
      <c r="M8024" s="169"/>
      <c r="N8024" s="148"/>
      <c r="O8024" s="106"/>
      <c r="P8024" s="43"/>
      <c r="Q8024" s="31"/>
      <c r="R8024" s="84"/>
      <c r="S8024" s="31"/>
      <c r="T8024" s="31"/>
      <c r="U8024" s="169"/>
      <c r="V8024" s="150"/>
      <c r="W8024" s="141" t="str" cm="1">
        <f t="array" ref="W8024">IF(SUM(LEN(B8024:V8024))=0,"",IF(OR(OR(ISBLANK(F8024),SUM(LEN(C8024),LEN(D8024))=0),AND(NOT(E8024="Unknown"),ISBLANK(J8024)),AND(NOT(O8024="Unknown"),ISBLANK(R8024))),"Missing Information", INDEX(Table15[Entire Service Line Classification], MATCH(SUMIFS(Table15[Unique ID],Table15[System-Owned Portion],E8024,Table15[If Material Anything Other than "Lead" in Column E,Was Material Ever Previously Lead?],G8024,Table15[Customer-Owned Portion],O8024),Table15[Unique ID],0),0)))</f>
        <v/>
      </c>
      <c r="X8024"/>
    </row>
    <row r="8025" spans="2:24" x14ac:dyDescent="0.25">
      <c r="B8025" s="146"/>
      <c r="C8025" s="31"/>
      <c r="D8025" s="31"/>
      <c r="E8025" s="44"/>
      <c r="F8025" s="43"/>
      <c r="G8025" s="84"/>
      <c r="H8025" s="31"/>
      <c r="I8025" s="208"/>
      <c r="J8025" s="84"/>
      <c r="K8025" s="31"/>
      <c r="L8025" s="31"/>
      <c r="M8025" s="169"/>
      <c r="N8025" s="148"/>
      <c r="O8025" s="106"/>
      <c r="P8025" s="43"/>
      <c r="Q8025" s="31"/>
      <c r="R8025" s="84"/>
      <c r="S8025" s="31"/>
      <c r="T8025" s="31"/>
      <c r="U8025" s="169"/>
      <c r="V8025" s="150"/>
      <c r="W8025" s="141" t="str" cm="1">
        <f t="array" ref="W8025">IF(SUM(LEN(B8025:V8025))=0,"",IF(OR(OR(ISBLANK(F8025),SUM(LEN(C8025),LEN(D8025))=0),AND(NOT(E8025="Unknown"),ISBLANK(J8025)),AND(NOT(O8025="Unknown"),ISBLANK(R8025))),"Missing Information", INDEX(Table15[Entire Service Line Classification], MATCH(SUMIFS(Table15[Unique ID],Table15[System-Owned Portion],E8025,Table15[If Material Anything Other than "Lead" in Column E,Was Material Ever Previously Lead?],G8025,Table15[Customer-Owned Portion],O8025),Table15[Unique ID],0),0)))</f>
        <v/>
      </c>
      <c r="X8025"/>
    </row>
    <row r="8026" spans="2:24" x14ac:dyDescent="0.25">
      <c r="B8026" s="146"/>
      <c r="C8026" s="31"/>
      <c r="D8026" s="31"/>
      <c r="E8026" s="44"/>
      <c r="F8026" s="43"/>
      <c r="G8026" s="84"/>
      <c r="H8026" s="31"/>
      <c r="I8026" s="208"/>
      <c r="J8026" s="84"/>
      <c r="K8026" s="31"/>
      <c r="L8026" s="31"/>
      <c r="M8026" s="169"/>
      <c r="N8026" s="148"/>
      <c r="O8026" s="106"/>
      <c r="P8026" s="43"/>
      <c r="Q8026" s="31"/>
      <c r="R8026" s="84"/>
      <c r="S8026" s="31"/>
      <c r="T8026" s="31"/>
      <c r="U8026" s="169"/>
      <c r="V8026" s="150"/>
      <c r="W8026" s="141" t="str" cm="1">
        <f t="array" ref="W8026">IF(SUM(LEN(B8026:V8026))=0,"",IF(OR(OR(ISBLANK(F8026),SUM(LEN(C8026),LEN(D8026))=0),AND(NOT(E8026="Unknown"),ISBLANK(J8026)),AND(NOT(O8026="Unknown"),ISBLANK(R8026))),"Missing Information", INDEX(Table15[Entire Service Line Classification], MATCH(SUMIFS(Table15[Unique ID],Table15[System-Owned Portion],E8026,Table15[If Material Anything Other than "Lead" in Column E,Was Material Ever Previously Lead?],G8026,Table15[Customer-Owned Portion],O8026),Table15[Unique ID],0),0)))</f>
        <v/>
      </c>
      <c r="X8026"/>
    </row>
    <row r="8027" spans="2:24" x14ac:dyDescent="0.25">
      <c r="B8027" s="146"/>
      <c r="C8027" s="31"/>
      <c r="D8027" s="31"/>
      <c r="E8027" s="44"/>
      <c r="F8027" s="43"/>
      <c r="G8027" s="84"/>
      <c r="H8027" s="31"/>
      <c r="I8027" s="208"/>
      <c r="J8027" s="84"/>
      <c r="K8027" s="31"/>
      <c r="L8027" s="31"/>
      <c r="M8027" s="169"/>
      <c r="N8027" s="148"/>
      <c r="O8027" s="106"/>
      <c r="P8027" s="43"/>
      <c r="Q8027" s="31"/>
      <c r="R8027" s="84"/>
      <c r="S8027" s="31"/>
      <c r="T8027" s="31"/>
      <c r="U8027" s="169"/>
      <c r="V8027" s="150"/>
      <c r="W8027" s="141" t="str" cm="1">
        <f t="array" ref="W8027">IF(SUM(LEN(B8027:V8027))=0,"",IF(OR(OR(ISBLANK(F8027),SUM(LEN(C8027),LEN(D8027))=0),AND(NOT(E8027="Unknown"),ISBLANK(J8027)),AND(NOT(O8027="Unknown"),ISBLANK(R8027))),"Missing Information", INDEX(Table15[Entire Service Line Classification], MATCH(SUMIFS(Table15[Unique ID],Table15[System-Owned Portion],E8027,Table15[If Material Anything Other than "Lead" in Column E,Was Material Ever Previously Lead?],G8027,Table15[Customer-Owned Portion],O8027),Table15[Unique ID],0),0)))</f>
        <v/>
      </c>
      <c r="X8027"/>
    </row>
    <row r="8028" spans="2:24" x14ac:dyDescent="0.25">
      <c r="B8028" s="146"/>
      <c r="C8028" s="31"/>
      <c r="D8028" s="31"/>
      <c r="E8028" s="44"/>
      <c r="F8028" s="43"/>
      <c r="G8028" s="84"/>
      <c r="H8028" s="31"/>
      <c r="I8028" s="208"/>
      <c r="J8028" s="84"/>
      <c r="K8028" s="31"/>
      <c r="L8028" s="31"/>
      <c r="M8028" s="169"/>
      <c r="N8028" s="148"/>
      <c r="O8028" s="106"/>
      <c r="P8028" s="43"/>
      <c r="Q8028" s="31"/>
      <c r="R8028" s="84"/>
      <c r="S8028" s="31"/>
      <c r="T8028" s="31"/>
      <c r="U8028" s="169"/>
      <c r="V8028" s="150"/>
      <c r="W8028" s="141" t="str" cm="1">
        <f t="array" ref="W8028">IF(SUM(LEN(B8028:V8028))=0,"",IF(OR(OR(ISBLANK(F8028),SUM(LEN(C8028),LEN(D8028))=0),AND(NOT(E8028="Unknown"),ISBLANK(J8028)),AND(NOT(O8028="Unknown"),ISBLANK(R8028))),"Missing Information", INDEX(Table15[Entire Service Line Classification], MATCH(SUMIFS(Table15[Unique ID],Table15[System-Owned Portion],E8028,Table15[If Material Anything Other than "Lead" in Column E,Was Material Ever Previously Lead?],G8028,Table15[Customer-Owned Portion],O8028),Table15[Unique ID],0),0)))</f>
        <v/>
      </c>
      <c r="X8028"/>
    </row>
    <row r="8029" spans="2:24" x14ac:dyDescent="0.25">
      <c r="B8029" s="146"/>
      <c r="C8029" s="31"/>
      <c r="D8029" s="31"/>
      <c r="E8029" s="44"/>
      <c r="F8029" s="43"/>
      <c r="G8029" s="84"/>
      <c r="H8029" s="31"/>
      <c r="I8029" s="208"/>
      <c r="J8029" s="84"/>
      <c r="K8029" s="31"/>
      <c r="L8029" s="31"/>
      <c r="M8029" s="169"/>
      <c r="N8029" s="148"/>
      <c r="O8029" s="106"/>
      <c r="P8029" s="43"/>
      <c r="Q8029" s="31"/>
      <c r="R8029" s="84"/>
      <c r="S8029" s="31"/>
      <c r="T8029" s="31"/>
      <c r="U8029" s="169"/>
      <c r="V8029" s="150"/>
      <c r="W8029" s="141" t="str" cm="1">
        <f t="array" ref="W8029">IF(SUM(LEN(B8029:V8029))=0,"",IF(OR(OR(ISBLANK(F8029),SUM(LEN(C8029),LEN(D8029))=0),AND(NOT(E8029="Unknown"),ISBLANK(J8029)),AND(NOT(O8029="Unknown"),ISBLANK(R8029))),"Missing Information", INDEX(Table15[Entire Service Line Classification], MATCH(SUMIFS(Table15[Unique ID],Table15[System-Owned Portion],E8029,Table15[If Material Anything Other than "Lead" in Column E,Was Material Ever Previously Lead?],G8029,Table15[Customer-Owned Portion],O8029),Table15[Unique ID],0),0)))</f>
        <v/>
      </c>
      <c r="X8029"/>
    </row>
    <row r="8030" spans="2:24" x14ac:dyDescent="0.25">
      <c r="B8030" s="146"/>
      <c r="C8030" s="31"/>
      <c r="D8030" s="31"/>
      <c r="E8030" s="44"/>
      <c r="F8030" s="43"/>
      <c r="G8030" s="84"/>
      <c r="H8030" s="31"/>
      <c r="I8030" s="208"/>
      <c r="J8030" s="84"/>
      <c r="K8030" s="31"/>
      <c r="L8030" s="31"/>
      <c r="M8030" s="169"/>
      <c r="N8030" s="148"/>
      <c r="O8030" s="106"/>
      <c r="P8030" s="43"/>
      <c r="Q8030" s="31"/>
      <c r="R8030" s="84"/>
      <c r="S8030" s="31"/>
      <c r="T8030" s="31"/>
      <c r="U8030" s="169"/>
      <c r="V8030" s="150"/>
      <c r="W8030" s="141" t="str" cm="1">
        <f t="array" ref="W8030">IF(SUM(LEN(B8030:V8030))=0,"",IF(OR(OR(ISBLANK(F8030),SUM(LEN(C8030),LEN(D8030))=0),AND(NOT(E8030="Unknown"),ISBLANK(J8030)),AND(NOT(O8030="Unknown"),ISBLANK(R8030))),"Missing Information", INDEX(Table15[Entire Service Line Classification], MATCH(SUMIFS(Table15[Unique ID],Table15[System-Owned Portion],E8030,Table15[If Material Anything Other than "Lead" in Column E,Was Material Ever Previously Lead?],G8030,Table15[Customer-Owned Portion],O8030),Table15[Unique ID],0),0)))</f>
        <v/>
      </c>
      <c r="X8030"/>
    </row>
    <row r="8031" spans="2:24" x14ac:dyDescent="0.25">
      <c r="B8031" s="146"/>
      <c r="C8031" s="31"/>
      <c r="D8031" s="31"/>
      <c r="E8031" s="44"/>
      <c r="F8031" s="43"/>
      <c r="G8031" s="84"/>
      <c r="H8031" s="31"/>
      <c r="I8031" s="208"/>
      <c r="J8031" s="84"/>
      <c r="K8031" s="31"/>
      <c r="L8031" s="31"/>
      <c r="M8031" s="169"/>
      <c r="N8031" s="148"/>
      <c r="O8031" s="106"/>
      <c r="P8031" s="43"/>
      <c r="Q8031" s="31"/>
      <c r="R8031" s="84"/>
      <c r="S8031" s="31"/>
      <c r="T8031" s="31"/>
      <c r="U8031" s="169"/>
      <c r="V8031" s="150"/>
      <c r="W8031" s="141" t="str" cm="1">
        <f t="array" ref="W8031">IF(SUM(LEN(B8031:V8031))=0,"",IF(OR(OR(ISBLANK(F8031),SUM(LEN(C8031),LEN(D8031))=0),AND(NOT(E8031="Unknown"),ISBLANK(J8031)),AND(NOT(O8031="Unknown"),ISBLANK(R8031))),"Missing Information", INDEX(Table15[Entire Service Line Classification], MATCH(SUMIFS(Table15[Unique ID],Table15[System-Owned Portion],E8031,Table15[If Material Anything Other than "Lead" in Column E,Was Material Ever Previously Lead?],G8031,Table15[Customer-Owned Portion],O8031),Table15[Unique ID],0),0)))</f>
        <v/>
      </c>
      <c r="X8031"/>
    </row>
    <row r="8032" spans="2:24" x14ac:dyDescent="0.25">
      <c r="B8032" s="146"/>
      <c r="C8032" s="31"/>
      <c r="D8032" s="31"/>
      <c r="E8032" s="44"/>
      <c r="F8032" s="43"/>
      <c r="G8032" s="84"/>
      <c r="H8032" s="31"/>
      <c r="I8032" s="208"/>
      <c r="J8032" s="84"/>
      <c r="K8032" s="31"/>
      <c r="L8032" s="31"/>
      <c r="M8032" s="169"/>
      <c r="N8032" s="148"/>
      <c r="O8032" s="106"/>
      <c r="P8032" s="43"/>
      <c r="Q8032" s="31"/>
      <c r="R8032" s="84"/>
      <c r="S8032" s="31"/>
      <c r="T8032" s="31"/>
      <c r="U8032" s="169"/>
      <c r="V8032" s="150"/>
      <c r="W8032" s="141" t="str" cm="1">
        <f t="array" ref="W8032">IF(SUM(LEN(B8032:V8032))=0,"",IF(OR(OR(ISBLANK(F8032),SUM(LEN(C8032),LEN(D8032))=0),AND(NOT(E8032="Unknown"),ISBLANK(J8032)),AND(NOT(O8032="Unknown"),ISBLANK(R8032))),"Missing Information", INDEX(Table15[Entire Service Line Classification], MATCH(SUMIFS(Table15[Unique ID],Table15[System-Owned Portion],E8032,Table15[If Material Anything Other than "Lead" in Column E,Was Material Ever Previously Lead?],G8032,Table15[Customer-Owned Portion],O8032),Table15[Unique ID],0),0)))</f>
        <v/>
      </c>
      <c r="X8032"/>
    </row>
    <row r="8033" spans="2:24" x14ac:dyDescent="0.25">
      <c r="B8033" s="146"/>
      <c r="C8033" s="31"/>
      <c r="D8033" s="31"/>
      <c r="E8033" s="44"/>
      <c r="F8033" s="43"/>
      <c r="G8033" s="84"/>
      <c r="H8033" s="31"/>
      <c r="I8033" s="208"/>
      <c r="J8033" s="84"/>
      <c r="K8033" s="31"/>
      <c r="L8033" s="31"/>
      <c r="M8033" s="169"/>
      <c r="N8033" s="148"/>
      <c r="O8033" s="106"/>
      <c r="P8033" s="43"/>
      <c r="Q8033" s="31"/>
      <c r="R8033" s="84"/>
      <c r="S8033" s="31"/>
      <c r="T8033" s="31"/>
      <c r="U8033" s="169"/>
      <c r="V8033" s="150"/>
      <c r="W8033" s="141" t="str" cm="1">
        <f t="array" ref="W8033">IF(SUM(LEN(B8033:V8033))=0,"",IF(OR(OR(ISBLANK(F8033),SUM(LEN(C8033),LEN(D8033))=0),AND(NOT(E8033="Unknown"),ISBLANK(J8033)),AND(NOT(O8033="Unknown"),ISBLANK(R8033))),"Missing Information", INDEX(Table15[Entire Service Line Classification], MATCH(SUMIFS(Table15[Unique ID],Table15[System-Owned Portion],E8033,Table15[If Material Anything Other than "Lead" in Column E,Was Material Ever Previously Lead?],G8033,Table15[Customer-Owned Portion],O8033),Table15[Unique ID],0),0)))</f>
        <v/>
      </c>
      <c r="X8033"/>
    </row>
    <row r="8034" spans="2:24" x14ac:dyDescent="0.25">
      <c r="B8034" s="146"/>
      <c r="C8034" s="31"/>
      <c r="D8034" s="31"/>
      <c r="E8034" s="44"/>
      <c r="F8034" s="43"/>
      <c r="G8034" s="84"/>
      <c r="H8034" s="31"/>
      <c r="I8034" s="208"/>
      <c r="J8034" s="84"/>
      <c r="K8034" s="31"/>
      <c r="L8034" s="31"/>
      <c r="M8034" s="169"/>
      <c r="N8034" s="148"/>
      <c r="O8034" s="106"/>
      <c r="P8034" s="43"/>
      <c r="Q8034" s="31"/>
      <c r="R8034" s="84"/>
      <c r="S8034" s="31"/>
      <c r="T8034" s="31"/>
      <c r="U8034" s="169"/>
      <c r="V8034" s="150"/>
      <c r="W8034" s="141" t="str" cm="1">
        <f t="array" ref="W8034">IF(SUM(LEN(B8034:V8034))=0,"",IF(OR(OR(ISBLANK(F8034),SUM(LEN(C8034),LEN(D8034))=0),AND(NOT(E8034="Unknown"),ISBLANK(J8034)),AND(NOT(O8034="Unknown"),ISBLANK(R8034))),"Missing Information", INDEX(Table15[Entire Service Line Classification], MATCH(SUMIFS(Table15[Unique ID],Table15[System-Owned Portion],E8034,Table15[If Material Anything Other than "Lead" in Column E,Was Material Ever Previously Lead?],G8034,Table15[Customer-Owned Portion],O8034),Table15[Unique ID],0),0)))</f>
        <v/>
      </c>
      <c r="X8034"/>
    </row>
    <row r="8035" spans="2:24" x14ac:dyDescent="0.25">
      <c r="B8035" s="146"/>
      <c r="C8035" s="31"/>
      <c r="D8035" s="31"/>
      <c r="E8035" s="44"/>
      <c r="F8035" s="43"/>
      <c r="G8035" s="84"/>
      <c r="H8035" s="31"/>
      <c r="I8035" s="208"/>
      <c r="J8035" s="84"/>
      <c r="K8035" s="31"/>
      <c r="L8035" s="31"/>
      <c r="M8035" s="169"/>
      <c r="N8035" s="148"/>
      <c r="O8035" s="106"/>
      <c r="P8035" s="43"/>
      <c r="Q8035" s="31"/>
      <c r="R8035" s="84"/>
      <c r="S8035" s="31"/>
      <c r="T8035" s="31"/>
      <c r="U8035" s="169"/>
      <c r="V8035" s="150"/>
      <c r="W8035" s="141" t="str" cm="1">
        <f t="array" ref="W8035">IF(SUM(LEN(B8035:V8035))=0,"",IF(OR(OR(ISBLANK(F8035),SUM(LEN(C8035),LEN(D8035))=0),AND(NOT(E8035="Unknown"),ISBLANK(J8035)),AND(NOT(O8035="Unknown"),ISBLANK(R8035))),"Missing Information", INDEX(Table15[Entire Service Line Classification], MATCH(SUMIFS(Table15[Unique ID],Table15[System-Owned Portion],E8035,Table15[If Material Anything Other than "Lead" in Column E,Was Material Ever Previously Lead?],G8035,Table15[Customer-Owned Portion],O8035),Table15[Unique ID],0),0)))</f>
        <v/>
      </c>
      <c r="X8035"/>
    </row>
    <row r="8036" spans="2:24" x14ac:dyDescent="0.25">
      <c r="B8036" s="146"/>
      <c r="C8036" s="31"/>
      <c r="D8036" s="31"/>
      <c r="E8036" s="44"/>
      <c r="F8036" s="43"/>
      <c r="G8036" s="84"/>
      <c r="H8036" s="31"/>
      <c r="I8036" s="208"/>
      <c r="J8036" s="84"/>
      <c r="K8036" s="31"/>
      <c r="L8036" s="31"/>
      <c r="M8036" s="169"/>
      <c r="N8036" s="148"/>
      <c r="O8036" s="106"/>
      <c r="P8036" s="43"/>
      <c r="Q8036" s="31"/>
      <c r="R8036" s="84"/>
      <c r="S8036" s="31"/>
      <c r="T8036" s="31"/>
      <c r="U8036" s="169"/>
      <c r="V8036" s="150"/>
      <c r="W8036" s="141" t="str" cm="1">
        <f t="array" ref="W8036">IF(SUM(LEN(B8036:V8036))=0,"",IF(OR(OR(ISBLANK(F8036),SUM(LEN(C8036),LEN(D8036))=0),AND(NOT(E8036="Unknown"),ISBLANK(J8036)),AND(NOT(O8036="Unknown"),ISBLANK(R8036))),"Missing Information", INDEX(Table15[Entire Service Line Classification], MATCH(SUMIFS(Table15[Unique ID],Table15[System-Owned Portion],E8036,Table15[If Material Anything Other than "Lead" in Column E,Was Material Ever Previously Lead?],G8036,Table15[Customer-Owned Portion],O8036),Table15[Unique ID],0),0)))</f>
        <v/>
      </c>
      <c r="X8036"/>
    </row>
    <row r="8037" spans="2:24" x14ac:dyDescent="0.25">
      <c r="B8037" s="146"/>
      <c r="C8037" s="31"/>
      <c r="D8037" s="31"/>
      <c r="E8037" s="44"/>
      <c r="F8037" s="43"/>
      <c r="G8037" s="84"/>
      <c r="H8037" s="31"/>
      <c r="I8037" s="208"/>
      <c r="J8037" s="84"/>
      <c r="K8037" s="31"/>
      <c r="L8037" s="31"/>
      <c r="M8037" s="169"/>
      <c r="N8037" s="148"/>
      <c r="O8037" s="106"/>
      <c r="P8037" s="43"/>
      <c r="Q8037" s="31"/>
      <c r="R8037" s="84"/>
      <c r="S8037" s="31"/>
      <c r="T8037" s="31"/>
      <c r="U8037" s="169"/>
      <c r="V8037" s="150"/>
      <c r="W8037" s="141" t="str" cm="1">
        <f t="array" ref="W8037">IF(SUM(LEN(B8037:V8037))=0,"",IF(OR(OR(ISBLANK(F8037),SUM(LEN(C8037),LEN(D8037))=0),AND(NOT(E8037="Unknown"),ISBLANK(J8037)),AND(NOT(O8037="Unknown"),ISBLANK(R8037))),"Missing Information", INDEX(Table15[Entire Service Line Classification], MATCH(SUMIFS(Table15[Unique ID],Table15[System-Owned Portion],E8037,Table15[If Material Anything Other than "Lead" in Column E,Was Material Ever Previously Lead?],G8037,Table15[Customer-Owned Portion],O8037),Table15[Unique ID],0),0)))</f>
        <v/>
      </c>
      <c r="X8037"/>
    </row>
    <row r="8038" spans="2:24" x14ac:dyDescent="0.25">
      <c r="B8038" s="146"/>
      <c r="C8038" s="31"/>
      <c r="D8038" s="31"/>
      <c r="E8038" s="44"/>
      <c r="F8038" s="43"/>
      <c r="G8038" s="84"/>
      <c r="H8038" s="31"/>
      <c r="I8038" s="208"/>
      <c r="J8038" s="84"/>
      <c r="K8038" s="31"/>
      <c r="L8038" s="31"/>
      <c r="M8038" s="169"/>
      <c r="N8038" s="148"/>
      <c r="O8038" s="106"/>
      <c r="P8038" s="43"/>
      <c r="Q8038" s="31"/>
      <c r="R8038" s="84"/>
      <c r="S8038" s="31"/>
      <c r="T8038" s="31"/>
      <c r="U8038" s="169"/>
      <c r="V8038" s="150"/>
      <c r="W8038" s="141" t="str" cm="1">
        <f t="array" ref="W8038">IF(SUM(LEN(B8038:V8038))=0,"",IF(OR(OR(ISBLANK(F8038),SUM(LEN(C8038),LEN(D8038))=0),AND(NOT(E8038="Unknown"),ISBLANK(J8038)),AND(NOT(O8038="Unknown"),ISBLANK(R8038))),"Missing Information", INDEX(Table15[Entire Service Line Classification], MATCH(SUMIFS(Table15[Unique ID],Table15[System-Owned Portion],E8038,Table15[If Material Anything Other than "Lead" in Column E,Was Material Ever Previously Lead?],G8038,Table15[Customer-Owned Portion],O8038),Table15[Unique ID],0),0)))</f>
        <v/>
      </c>
      <c r="X8038"/>
    </row>
    <row r="8039" spans="2:24" x14ac:dyDescent="0.25">
      <c r="B8039" s="146"/>
      <c r="C8039" s="31"/>
      <c r="D8039" s="31"/>
      <c r="E8039" s="44"/>
      <c r="F8039" s="43"/>
      <c r="G8039" s="84"/>
      <c r="H8039" s="31"/>
      <c r="I8039" s="208"/>
      <c r="J8039" s="84"/>
      <c r="K8039" s="31"/>
      <c r="L8039" s="31"/>
      <c r="M8039" s="169"/>
      <c r="N8039" s="148"/>
      <c r="O8039" s="106"/>
      <c r="P8039" s="43"/>
      <c r="Q8039" s="31"/>
      <c r="R8039" s="84"/>
      <c r="S8039" s="31"/>
      <c r="T8039" s="31"/>
      <c r="U8039" s="169"/>
      <c r="V8039" s="150"/>
      <c r="W8039" s="141" t="str" cm="1">
        <f t="array" ref="W8039">IF(SUM(LEN(B8039:V8039))=0,"",IF(OR(OR(ISBLANK(F8039),SUM(LEN(C8039),LEN(D8039))=0),AND(NOT(E8039="Unknown"),ISBLANK(J8039)),AND(NOT(O8039="Unknown"),ISBLANK(R8039))),"Missing Information", INDEX(Table15[Entire Service Line Classification], MATCH(SUMIFS(Table15[Unique ID],Table15[System-Owned Portion],E8039,Table15[If Material Anything Other than "Lead" in Column E,Was Material Ever Previously Lead?],G8039,Table15[Customer-Owned Portion],O8039),Table15[Unique ID],0),0)))</f>
        <v/>
      </c>
      <c r="X8039"/>
    </row>
    <row r="8040" spans="2:24" x14ac:dyDescent="0.25">
      <c r="B8040" s="146"/>
      <c r="C8040" s="31"/>
      <c r="D8040" s="31"/>
      <c r="E8040" s="44"/>
      <c r="F8040" s="43"/>
      <c r="G8040" s="84"/>
      <c r="H8040" s="31"/>
      <c r="I8040" s="208"/>
      <c r="J8040" s="84"/>
      <c r="K8040" s="31"/>
      <c r="L8040" s="31"/>
      <c r="M8040" s="169"/>
      <c r="N8040" s="148"/>
      <c r="O8040" s="106"/>
      <c r="P8040" s="43"/>
      <c r="Q8040" s="31"/>
      <c r="R8040" s="84"/>
      <c r="S8040" s="31"/>
      <c r="T8040" s="31"/>
      <c r="U8040" s="169"/>
      <c r="V8040" s="150"/>
      <c r="W8040" s="141" t="str" cm="1">
        <f t="array" ref="W8040">IF(SUM(LEN(B8040:V8040))=0,"",IF(OR(OR(ISBLANK(F8040),SUM(LEN(C8040),LEN(D8040))=0),AND(NOT(E8040="Unknown"),ISBLANK(J8040)),AND(NOT(O8040="Unknown"),ISBLANK(R8040))),"Missing Information", INDEX(Table15[Entire Service Line Classification], MATCH(SUMIFS(Table15[Unique ID],Table15[System-Owned Portion],E8040,Table15[If Material Anything Other than "Lead" in Column E,Was Material Ever Previously Lead?],G8040,Table15[Customer-Owned Portion],O8040),Table15[Unique ID],0),0)))</f>
        <v/>
      </c>
      <c r="X8040"/>
    </row>
    <row r="8041" spans="2:24" x14ac:dyDescent="0.25">
      <c r="B8041" s="146"/>
      <c r="C8041" s="31"/>
      <c r="D8041" s="31"/>
      <c r="E8041" s="44"/>
      <c r="F8041" s="43"/>
      <c r="G8041" s="84"/>
      <c r="H8041" s="31"/>
      <c r="I8041" s="208"/>
      <c r="J8041" s="84"/>
      <c r="K8041" s="31"/>
      <c r="L8041" s="31"/>
      <c r="M8041" s="169"/>
      <c r="N8041" s="148"/>
      <c r="O8041" s="106"/>
      <c r="P8041" s="43"/>
      <c r="Q8041" s="31"/>
      <c r="R8041" s="84"/>
      <c r="S8041" s="31"/>
      <c r="T8041" s="31"/>
      <c r="U8041" s="169"/>
      <c r="V8041" s="150"/>
      <c r="W8041" s="141" t="str" cm="1">
        <f t="array" ref="W8041">IF(SUM(LEN(B8041:V8041))=0,"",IF(OR(OR(ISBLANK(F8041),SUM(LEN(C8041),LEN(D8041))=0),AND(NOT(E8041="Unknown"),ISBLANK(J8041)),AND(NOT(O8041="Unknown"),ISBLANK(R8041))),"Missing Information", INDEX(Table15[Entire Service Line Classification], MATCH(SUMIFS(Table15[Unique ID],Table15[System-Owned Portion],E8041,Table15[If Material Anything Other than "Lead" in Column E,Was Material Ever Previously Lead?],G8041,Table15[Customer-Owned Portion],O8041),Table15[Unique ID],0),0)))</f>
        <v/>
      </c>
      <c r="X8041"/>
    </row>
    <row r="8042" spans="2:24" x14ac:dyDescent="0.25">
      <c r="B8042" s="146"/>
      <c r="C8042" s="31"/>
      <c r="D8042" s="31"/>
      <c r="E8042" s="44"/>
      <c r="F8042" s="43"/>
      <c r="G8042" s="84"/>
      <c r="H8042" s="31"/>
      <c r="I8042" s="208"/>
      <c r="J8042" s="84"/>
      <c r="K8042" s="31"/>
      <c r="L8042" s="31"/>
      <c r="M8042" s="169"/>
      <c r="N8042" s="148"/>
      <c r="O8042" s="106"/>
      <c r="P8042" s="43"/>
      <c r="Q8042" s="31"/>
      <c r="R8042" s="84"/>
      <c r="S8042" s="31"/>
      <c r="T8042" s="31"/>
      <c r="U8042" s="169"/>
      <c r="V8042" s="150"/>
      <c r="W8042" s="141" t="str" cm="1">
        <f t="array" ref="W8042">IF(SUM(LEN(B8042:V8042))=0,"",IF(OR(OR(ISBLANK(F8042),SUM(LEN(C8042),LEN(D8042))=0),AND(NOT(E8042="Unknown"),ISBLANK(J8042)),AND(NOT(O8042="Unknown"),ISBLANK(R8042))),"Missing Information", INDEX(Table15[Entire Service Line Classification], MATCH(SUMIFS(Table15[Unique ID],Table15[System-Owned Portion],E8042,Table15[If Material Anything Other than "Lead" in Column E,Was Material Ever Previously Lead?],G8042,Table15[Customer-Owned Portion],O8042),Table15[Unique ID],0),0)))</f>
        <v/>
      </c>
      <c r="X8042"/>
    </row>
    <row r="8043" spans="2:24" x14ac:dyDescent="0.25">
      <c r="B8043" s="146"/>
      <c r="C8043" s="31"/>
      <c r="D8043" s="31"/>
      <c r="E8043" s="44"/>
      <c r="F8043" s="43"/>
      <c r="G8043" s="84"/>
      <c r="H8043" s="31"/>
      <c r="I8043" s="208"/>
      <c r="J8043" s="84"/>
      <c r="K8043" s="31"/>
      <c r="L8043" s="31"/>
      <c r="M8043" s="169"/>
      <c r="N8043" s="148"/>
      <c r="O8043" s="106"/>
      <c r="P8043" s="43"/>
      <c r="Q8043" s="31"/>
      <c r="R8043" s="84"/>
      <c r="S8043" s="31"/>
      <c r="T8043" s="31"/>
      <c r="U8043" s="169"/>
      <c r="V8043" s="150"/>
      <c r="W8043" s="141" t="str" cm="1">
        <f t="array" ref="W8043">IF(SUM(LEN(B8043:V8043))=0,"",IF(OR(OR(ISBLANK(F8043),SUM(LEN(C8043),LEN(D8043))=0),AND(NOT(E8043="Unknown"),ISBLANK(J8043)),AND(NOT(O8043="Unknown"),ISBLANK(R8043))),"Missing Information", INDEX(Table15[Entire Service Line Classification], MATCH(SUMIFS(Table15[Unique ID],Table15[System-Owned Portion],E8043,Table15[If Material Anything Other than "Lead" in Column E,Was Material Ever Previously Lead?],G8043,Table15[Customer-Owned Portion],O8043),Table15[Unique ID],0),0)))</f>
        <v/>
      </c>
      <c r="X8043"/>
    </row>
    <row r="8044" spans="2:24" x14ac:dyDescent="0.25">
      <c r="B8044" s="146"/>
      <c r="C8044" s="31"/>
      <c r="D8044" s="31"/>
      <c r="E8044" s="44"/>
      <c r="F8044" s="43"/>
      <c r="G8044" s="84"/>
      <c r="H8044" s="31"/>
      <c r="I8044" s="208"/>
      <c r="J8044" s="84"/>
      <c r="K8044" s="31"/>
      <c r="L8044" s="31"/>
      <c r="M8044" s="169"/>
      <c r="N8044" s="148"/>
      <c r="O8044" s="106"/>
      <c r="P8044" s="43"/>
      <c r="Q8044" s="31"/>
      <c r="R8044" s="84"/>
      <c r="S8044" s="31"/>
      <c r="T8044" s="31"/>
      <c r="U8044" s="169"/>
      <c r="V8044" s="150"/>
      <c r="W8044" s="141" t="str" cm="1">
        <f t="array" ref="W8044">IF(SUM(LEN(B8044:V8044))=0,"",IF(OR(OR(ISBLANK(F8044),SUM(LEN(C8044),LEN(D8044))=0),AND(NOT(E8044="Unknown"),ISBLANK(J8044)),AND(NOT(O8044="Unknown"),ISBLANK(R8044))),"Missing Information", INDEX(Table15[Entire Service Line Classification], MATCH(SUMIFS(Table15[Unique ID],Table15[System-Owned Portion],E8044,Table15[If Material Anything Other than "Lead" in Column E,Was Material Ever Previously Lead?],G8044,Table15[Customer-Owned Portion],O8044),Table15[Unique ID],0),0)))</f>
        <v/>
      </c>
      <c r="X8044"/>
    </row>
    <row r="8045" spans="2:24" x14ac:dyDescent="0.25">
      <c r="B8045" s="146"/>
      <c r="C8045" s="31"/>
      <c r="D8045" s="31"/>
      <c r="E8045" s="44"/>
      <c r="F8045" s="43"/>
      <c r="G8045" s="84"/>
      <c r="H8045" s="31"/>
      <c r="I8045" s="208"/>
      <c r="J8045" s="84"/>
      <c r="K8045" s="31"/>
      <c r="L8045" s="31"/>
      <c r="M8045" s="169"/>
      <c r="N8045" s="148"/>
      <c r="O8045" s="106"/>
      <c r="P8045" s="43"/>
      <c r="Q8045" s="31"/>
      <c r="R8045" s="84"/>
      <c r="S8045" s="31"/>
      <c r="T8045" s="31"/>
      <c r="U8045" s="169"/>
      <c r="V8045" s="150"/>
      <c r="W8045" s="141" t="str" cm="1">
        <f t="array" ref="W8045">IF(SUM(LEN(B8045:V8045))=0,"",IF(OR(OR(ISBLANK(F8045),SUM(LEN(C8045),LEN(D8045))=0),AND(NOT(E8045="Unknown"),ISBLANK(J8045)),AND(NOT(O8045="Unknown"),ISBLANK(R8045))),"Missing Information", INDEX(Table15[Entire Service Line Classification], MATCH(SUMIFS(Table15[Unique ID],Table15[System-Owned Portion],E8045,Table15[If Material Anything Other than "Lead" in Column E,Was Material Ever Previously Lead?],G8045,Table15[Customer-Owned Portion],O8045),Table15[Unique ID],0),0)))</f>
        <v/>
      </c>
      <c r="X8045"/>
    </row>
    <row r="8046" spans="2:24" x14ac:dyDescent="0.25">
      <c r="B8046" s="146"/>
      <c r="C8046" s="31"/>
      <c r="D8046" s="31"/>
      <c r="E8046" s="44"/>
      <c r="F8046" s="43"/>
      <c r="G8046" s="84"/>
      <c r="H8046" s="31"/>
      <c r="I8046" s="208"/>
      <c r="J8046" s="84"/>
      <c r="K8046" s="31"/>
      <c r="L8046" s="31"/>
      <c r="M8046" s="169"/>
      <c r="N8046" s="148"/>
      <c r="O8046" s="106"/>
      <c r="P8046" s="43"/>
      <c r="Q8046" s="31"/>
      <c r="R8046" s="84"/>
      <c r="S8046" s="31"/>
      <c r="T8046" s="31"/>
      <c r="U8046" s="169"/>
      <c r="V8046" s="150"/>
      <c r="W8046" s="141" t="str" cm="1">
        <f t="array" ref="W8046">IF(SUM(LEN(B8046:V8046))=0,"",IF(OR(OR(ISBLANK(F8046),SUM(LEN(C8046),LEN(D8046))=0),AND(NOT(E8046="Unknown"),ISBLANK(J8046)),AND(NOT(O8046="Unknown"),ISBLANK(R8046))),"Missing Information", INDEX(Table15[Entire Service Line Classification], MATCH(SUMIFS(Table15[Unique ID],Table15[System-Owned Portion],E8046,Table15[If Material Anything Other than "Lead" in Column E,Was Material Ever Previously Lead?],G8046,Table15[Customer-Owned Portion],O8046),Table15[Unique ID],0),0)))</f>
        <v/>
      </c>
      <c r="X8046"/>
    </row>
    <row r="8047" spans="2:24" x14ac:dyDescent="0.25">
      <c r="B8047" s="146"/>
      <c r="C8047" s="31"/>
      <c r="D8047" s="31"/>
      <c r="E8047" s="44"/>
      <c r="F8047" s="43"/>
      <c r="G8047" s="84"/>
      <c r="H8047" s="31"/>
      <c r="I8047" s="208"/>
      <c r="J8047" s="84"/>
      <c r="K8047" s="31"/>
      <c r="L8047" s="31"/>
      <c r="M8047" s="169"/>
      <c r="N8047" s="148"/>
      <c r="O8047" s="106"/>
      <c r="P8047" s="43"/>
      <c r="Q8047" s="31"/>
      <c r="R8047" s="84"/>
      <c r="S8047" s="31"/>
      <c r="T8047" s="31"/>
      <c r="U8047" s="169"/>
      <c r="V8047" s="150"/>
      <c r="W8047" s="141" t="str" cm="1">
        <f t="array" ref="W8047">IF(SUM(LEN(B8047:V8047))=0,"",IF(OR(OR(ISBLANK(F8047),SUM(LEN(C8047),LEN(D8047))=0),AND(NOT(E8047="Unknown"),ISBLANK(J8047)),AND(NOT(O8047="Unknown"),ISBLANK(R8047))),"Missing Information", INDEX(Table15[Entire Service Line Classification], MATCH(SUMIFS(Table15[Unique ID],Table15[System-Owned Portion],E8047,Table15[If Material Anything Other than "Lead" in Column E,Was Material Ever Previously Lead?],G8047,Table15[Customer-Owned Portion],O8047),Table15[Unique ID],0),0)))</f>
        <v/>
      </c>
      <c r="X8047"/>
    </row>
    <row r="8048" spans="2:24" x14ac:dyDescent="0.25">
      <c r="B8048" s="146"/>
      <c r="C8048" s="31"/>
      <c r="D8048" s="31"/>
      <c r="E8048" s="44"/>
      <c r="F8048" s="43"/>
      <c r="G8048" s="84"/>
      <c r="H8048" s="31"/>
      <c r="I8048" s="208"/>
      <c r="J8048" s="84"/>
      <c r="K8048" s="31"/>
      <c r="L8048" s="31"/>
      <c r="M8048" s="169"/>
      <c r="N8048" s="148"/>
      <c r="O8048" s="106"/>
      <c r="P8048" s="43"/>
      <c r="Q8048" s="31"/>
      <c r="R8048" s="84"/>
      <c r="S8048" s="31"/>
      <c r="T8048" s="31"/>
      <c r="U8048" s="169"/>
      <c r="V8048" s="150"/>
      <c r="W8048" s="141" t="str" cm="1">
        <f t="array" ref="W8048">IF(SUM(LEN(B8048:V8048))=0,"",IF(OR(OR(ISBLANK(F8048),SUM(LEN(C8048),LEN(D8048))=0),AND(NOT(E8048="Unknown"),ISBLANK(J8048)),AND(NOT(O8048="Unknown"),ISBLANK(R8048))),"Missing Information", INDEX(Table15[Entire Service Line Classification], MATCH(SUMIFS(Table15[Unique ID],Table15[System-Owned Portion],E8048,Table15[If Material Anything Other than "Lead" in Column E,Was Material Ever Previously Lead?],G8048,Table15[Customer-Owned Portion],O8048),Table15[Unique ID],0),0)))</f>
        <v/>
      </c>
      <c r="X8048"/>
    </row>
    <row r="8049" spans="2:24" x14ac:dyDescent="0.25">
      <c r="B8049" s="146"/>
      <c r="C8049" s="31"/>
      <c r="D8049" s="31"/>
      <c r="E8049" s="44"/>
      <c r="F8049" s="43"/>
      <c r="G8049" s="84"/>
      <c r="H8049" s="31"/>
      <c r="I8049" s="208"/>
      <c r="J8049" s="84"/>
      <c r="K8049" s="31"/>
      <c r="L8049" s="31"/>
      <c r="M8049" s="169"/>
      <c r="N8049" s="148"/>
      <c r="O8049" s="106"/>
      <c r="P8049" s="43"/>
      <c r="Q8049" s="31"/>
      <c r="R8049" s="84"/>
      <c r="S8049" s="31"/>
      <c r="T8049" s="31"/>
      <c r="U8049" s="169"/>
      <c r="V8049" s="150"/>
      <c r="W8049" s="141" t="str" cm="1">
        <f t="array" ref="W8049">IF(SUM(LEN(B8049:V8049))=0,"",IF(OR(OR(ISBLANK(F8049),SUM(LEN(C8049),LEN(D8049))=0),AND(NOT(E8049="Unknown"),ISBLANK(J8049)),AND(NOT(O8049="Unknown"),ISBLANK(R8049))),"Missing Information", INDEX(Table15[Entire Service Line Classification], MATCH(SUMIFS(Table15[Unique ID],Table15[System-Owned Portion],E8049,Table15[If Material Anything Other than "Lead" in Column E,Was Material Ever Previously Lead?],G8049,Table15[Customer-Owned Portion],O8049),Table15[Unique ID],0),0)))</f>
        <v/>
      </c>
      <c r="X8049"/>
    </row>
    <row r="8050" spans="2:24" x14ac:dyDescent="0.25">
      <c r="B8050" s="146"/>
      <c r="C8050" s="31"/>
      <c r="D8050" s="31"/>
      <c r="E8050" s="44"/>
      <c r="F8050" s="43"/>
      <c r="G8050" s="84"/>
      <c r="H8050" s="31"/>
      <c r="I8050" s="208"/>
      <c r="J8050" s="84"/>
      <c r="K8050" s="31"/>
      <c r="L8050" s="31"/>
      <c r="M8050" s="169"/>
      <c r="N8050" s="148"/>
      <c r="O8050" s="106"/>
      <c r="P8050" s="43"/>
      <c r="Q8050" s="31"/>
      <c r="R8050" s="84"/>
      <c r="S8050" s="31"/>
      <c r="T8050" s="31"/>
      <c r="U8050" s="169"/>
      <c r="V8050" s="150"/>
      <c r="W8050" s="141" t="str" cm="1">
        <f t="array" ref="W8050">IF(SUM(LEN(B8050:V8050))=0,"",IF(OR(OR(ISBLANK(F8050),SUM(LEN(C8050),LEN(D8050))=0),AND(NOT(E8050="Unknown"),ISBLANK(J8050)),AND(NOT(O8050="Unknown"),ISBLANK(R8050))),"Missing Information", INDEX(Table15[Entire Service Line Classification], MATCH(SUMIFS(Table15[Unique ID],Table15[System-Owned Portion],E8050,Table15[If Material Anything Other than "Lead" in Column E,Was Material Ever Previously Lead?],G8050,Table15[Customer-Owned Portion],O8050),Table15[Unique ID],0),0)))</f>
        <v/>
      </c>
      <c r="X8050"/>
    </row>
    <row r="8051" spans="2:24" x14ac:dyDescent="0.25">
      <c r="B8051" s="146"/>
      <c r="C8051" s="31"/>
      <c r="D8051" s="31"/>
      <c r="E8051" s="44"/>
      <c r="F8051" s="43"/>
      <c r="G8051" s="84"/>
      <c r="H8051" s="31"/>
      <c r="I8051" s="208"/>
      <c r="J8051" s="84"/>
      <c r="K8051" s="31"/>
      <c r="L8051" s="31"/>
      <c r="M8051" s="169"/>
      <c r="N8051" s="148"/>
      <c r="O8051" s="106"/>
      <c r="P8051" s="43"/>
      <c r="Q8051" s="31"/>
      <c r="R8051" s="84"/>
      <c r="S8051" s="31"/>
      <c r="T8051" s="31"/>
      <c r="U8051" s="169"/>
      <c r="V8051" s="150"/>
      <c r="W8051" s="141" t="str" cm="1">
        <f t="array" ref="W8051">IF(SUM(LEN(B8051:V8051))=0,"",IF(OR(OR(ISBLANK(F8051),SUM(LEN(C8051),LEN(D8051))=0),AND(NOT(E8051="Unknown"),ISBLANK(J8051)),AND(NOT(O8051="Unknown"),ISBLANK(R8051))),"Missing Information", INDEX(Table15[Entire Service Line Classification], MATCH(SUMIFS(Table15[Unique ID],Table15[System-Owned Portion],E8051,Table15[If Material Anything Other than "Lead" in Column E,Was Material Ever Previously Lead?],G8051,Table15[Customer-Owned Portion],O8051),Table15[Unique ID],0),0)))</f>
        <v/>
      </c>
      <c r="X8051"/>
    </row>
    <row r="8052" spans="2:24" x14ac:dyDescent="0.25">
      <c r="B8052" s="146"/>
      <c r="C8052" s="31"/>
      <c r="D8052" s="31"/>
      <c r="E8052" s="44"/>
      <c r="F8052" s="43"/>
      <c r="G8052" s="84"/>
      <c r="H8052" s="31"/>
      <c r="I8052" s="208"/>
      <c r="J8052" s="84"/>
      <c r="K8052" s="31"/>
      <c r="L8052" s="31"/>
      <c r="M8052" s="169"/>
      <c r="N8052" s="148"/>
      <c r="O8052" s="106"/>
      <c r="P8052" s="43"/>
      <c r="Q8052" s="31"/>
      <c r="R8052" s="84"/>
      <c r="S8052" s="31"/>
      <c r="T8052" s="31"/>
      <c r="U8052" s="169"/>
      <c r="V8052" s="150"/>
      <c r="W8052" s="141" t="str" cm="1">
        <f t="array" ref="W8052">IF(SUM(LEN(B8052:V8052))=0,"",IF(OR(OR(ISBLANK(F8052),SUM(LEN(C8052),LEN(D8052))=0),AND(NOT(E8052="Unknown"),ISBLANK(J8052)),AND(NOT(O8052="Unknown"),ISBLANK(R8052))),"Missing Information", INDEX(Table15[Entire Service Line Classification], MATCH(SUMIFS(Table15[Unique ID],Table15[System-Owned Portion],E8052,Table15[If Material Anything Other than "Lead" in Column E,Was Material Ever Previously Lead?],G8052,Table15[Customer-Owned Portion],O8052),Table15[Unique ID],0),0)))</f>
        <v/>
      </c>
      <c r="X8052"/>
    </row>
    <row r="8053" spans="2:24" x14ac:dyDescent="0.25">
      <c r="B8053" s="146"/>
      <c r="C8053" s="31"/>
      <c r="D8053" s="31"/>
      <c r="E8053" s="44"/>
      <c r="F8053" s="43"/>
      <c r="G8053" s="84"/>
      <c r="H8053" s="31"/>
      <c r="I8053" s="208"/>
      <c r="J8053" s="84"/>
      <c r="K8053" s="31"/>
      <c r="L8053" s="31"/>
      <c r="M8053" s="169"/>
      <c r="N8053" s="148"/>
      <c r="O8053" s="106"/>
      <c r="P8053" s="43"/>
      <c r="Q8053" s="31"/>
      <c r="R8053" s="84"/>
      <c r="S8053" s="31"/>
      <c r="T8053" s="31"/>
      <c r="U8053" s="169"/>
      <c r="V8053" s="150"/>
      <c r="W8053" s="141" t="str" cm="1">
        <f t="array" ref="W8053">IF(SUM(LEN(B8053:V8053))=0,"",IF(OR(OR(ISBLANK(F8053),SUM(LEN(C8053),LEN(D8053))=0),AND(NOT(E8053="Unknown"),ISBLANK(J8053)),AND(NOT(O8053="Unknown"),ISBLANK(R8053))),"Missing Information", INDEX(Table15[Entire Service Line Classification], MATCH(SUMIFS(Table15[Unique ID],Table15[System-Owned Portion],E8053,Table15[If Material Anything Other than "Lead" in Column E,Was Material Ever Previously Lead?],G8053,Table15[Customer-Owned Portion],O8053),Table15[Unique ID],0),0)))</f>
        <v/>
      </c>
      <c r="X8053"/>
    </row>
    <row r="8054" spans="2:24" x14ac:dyDescent="0.25">
      <c r="B8054" s="146"/>
      <c r="C8054" s="31"/>
      <c r="D8054" s="31"/>
      <c r="E8054" s="44"/>
      <c r="F8054" s="43"/>
      <c r="G8054" s="84"/>
      <c r="H8054" s="31"/>
      <c r="I8054" s="208"/>
      <c r="J8054" s="84"/>
      <c r="K8054" s="31"/>
      <c r="L8054" s="31"/>
      <c r="M8054" s="169"/>
      <c r="N8054" s="148"/>
      <c r="O8054" s="106"/>
      <c r="P8054" s="43"/>
      <c r="Q8054" s="31"/>
      <c r="R8054" s="84"/>
      <c r="S8054" s="31"/>
      <c r="T8054" s="31"/>
      <c r="U8054" s="169"/>
      <c r="V8054" s="150"/>
      <c r="W8054" s="141" t="str" cm="1">
        <f t="array" ref="W8054">IF(SUM(LEN(B8054:V8054))=0,"",IF(OR(OR(ISBLANK(F8054),SUM(LEN(C8054),LEN(D8054))=0),AND(NOT(E8054="Unknown"),ISBLANK(J8054)),AND(NOT(O8054="Unknown"),ISBLANK(R8054))),"Missing Information", INDEX(Table15[Entire Service Line Classification], MATCH(SUMIFS(Table15[Unique ID],Table15[System-Owned Portion],E8054,Table15[If Material Anything Other than "Lead" in Column E,Was Material Ever Previously Lead?],G8054,Table15[Customer-Owned Portion],O8054),Table15[Unique ID],0),0)))</f>
        <v/>
      </c>
      <c r="X8054"/>
    </row>
    <row r="8055" spans="2:24" x14ac:dyDescent="0.25">
      <c r="B8055" s="146"/>
      <c r="C8055" s="31"/>
      <c r="D8055" s="31"/>
      <c r="E8055" s="44"/>
      <c r="F8055" s="43"/>
      <c r="G8055" s="84"/>
      <c r="H8055" s="31"/>
      <c r="I8055" s="208"/>
      <c r="J8055" s="84"/>
      <c r="K8055" s="31"/>
      <c r="L8055" s="31"/>
      <c r="M8055" s="169"/>
      <c r="N8055" s="148"/>
      <c r="O8055" s="106"/>
      <c r="P8055" s="43"/>
      <c r="Q8055" s="31"/>
      <c r="R8055" s="84"/>
      <c r="S8055" s="31"/>
      <c r="T8055" s="31"/>
      <c r="U8055" s="169"/>
      <c r="V8055" s="150"/>
      <c r="W8055" s="141" t="str" cm="1">
        <f t="array" ref="W8055">IF(SUM(LEN(B8055:V8055))=0,"",IF(OR(OR(ISBLANK(F8055),SUM(LEN(C8055),LEN(D8055))=0),AND(NOT(E8055="Unknown"),ISBLANK(J8055)),AND(NOT(O8055="Unknown"),ISBLANK(R8055))),"Missing Information", INDEX(Table15[Entire Service Line Classification], MATCH(SUMIFS(Table15[Unique ID],Table15[System-Owned Portion],E8055,Table15[If Material Anything Other than "Lead" in Column E,Was Material Ever Previously Lead?],G8055,Table15[Customer-Owned Portion],O8055),Table15[Unique ID],0),0)))</f>
        <v/>
      </c>
      <c r="X8055"/>
    </row>
    <row r="8056" spans="2:24" x14ac:dyDescent="0.25">
      <c r="B8056" s="146"/>
      <c r="C8056" s="31"/>
      <c r="D8056" s="31"/>
      <c r="E8056" s="44"/>
      <c r="F8056" s="43"/>
      <c r="G8056" s="84"/>
      <c r="H8056" s="31"/>
      <c r="I8056" s="208"/>
      <c r="J8056" s="84"/>
      <c r="K8056" s="31"/>
      <c r="L8056" s="31"/>
      <c r="M8056" s="169"/>
      <c r="N8056" s="148"/>
      <c r="O8056" s="106"/>
      <c r="P8056" s="43"/>
      <c r="Q8056" s="31"/>
      <c r="R8056" s="84"/>
      <c r="S8056" s="31"/>
      <c r="T8056" s="31"/>
      <c r="U8056" s="169"/>
      <c r="V8056" s="150"/>
      <c r="W8056" s="141" t="str" cm="1">
        <f t="array" ref="W8056">IF(SUM(LEN(B8056:V8056))=0,"",IF(OR(OR(ISBLANK(F8056),SUM(LEN(C8056),LEN(D8056))=0),AND(NOT(E8056="Unknown"),ISBLANK(J8056)),AND(NOT(O8056="Unknown"),ISBLANK(R8056))),"Missing Information", INDEX(Table15[Entire Service Line Classification], MATCH(SUMIFS(Table15[Unique ID],Table15[System-Owned Portion],E8056,Table15[If Material Anything Other than "Lead" in Column E,Was Material Ever Previously Lead?],G8056,Table15[Customer-Owned Portion],O8056),Table15[Unique ID],0),0)))</f>
        <v/>
      </c>
      <c r="X8056"/>
    </row>
    <row r="8057" spans="2:24" x14ac:dyDescent="0.25">
      <c r="B8057" s="146"/>
      <c r="C8057" s="31"/>
      <c r="D8057" s="31"/>
      <c r="E8057" s="44"/>
      <c r="F8057" s="43"/>
      <c r="G8057" s="84"/>
      <c r="H8057" s="31"/>
      <c r="I8057" s="208"/>
      <c r="J8057" s="84"/>
      <c r="K8057" s="31"/>
      <c r="L8057" s="31"/>
      <c r="M8057" s="169"/>
      <c r="N8057" s="148"/>
      <c r="O8057" s="106"/>
      <c r="P8057" s="43"/>
      <c r="Q8057" s="31"/>
      <c r="R8057" s="84"/>
      <c r="S8057" s="31"/>
      <c r="T8057" s="31"/>
      <c r="U8057" s="169"/>
      <c r="V8057" s="150"/>
      <c r="W8057" s="141" t="str" cm="1">
        <f t="array" ref="W8057">IF(SUM(LEN(B8057:V8057))=0,"",IF(OR(OR(ISBLANK(F8057),SUM(LEN(C8057),LEN(D8057))=0),AND(NOT(E8057="Unknown"),ISBLANK(J8057)),AND(NOT(O8057="Unknown"),ISBLANK(R8057))),"Missing Information", INDEX(Table15[Entire Service Line Classification], MATCH(SUMIFS(Table15[Unique ID],Table15[System-Owned Portion],E8057,Table15[If Material Anything Other than "Lead" in Column E,Was Material Ever Previously Lead?],G8057,Table15[Customer-Owned Portion],O8057),Table15[Unique ID],0),0)))</f>
        <v/>
      </c>
      <c r="X8057"/>
    </row>
    <row r="8058" spans="2:24" x14ac:dyDescent="0.25">
      <c r="B8058" s="146"/>
      <c r="C8058" s="31"/>
      <c r="D8058" s="31"/>
      <c r="E8058" s="44"/>
      <c r="F8058" s="43"/>
      <c r="G8058" s="84"/>
      <c r="H8058" s="31"/>
      <c r="I8058" s="208"/>
      <c r="J8058" s="84"/>
      <c r="K8058" s="31"/>
      <c r="L8058" s="31"/>
      <c r="M8058" s="169"/>
      <c r="N8058" s="148"/>
      <c r="O8058" s="106"/>
      <c r="P8058" s="43"/>
      <c r="Q8058" s="31"/>
      <c r="R8058" s="84"/>
      <c r="S8058" s="31"/>
      <c r="T8058" s="31"/>
      <c r="U8058" s="169"/>
      <c r="V8058" s="150"/>
      <c r="W8058" s="141" t="str" cm="1">
        <f t="array" ref="W8058">IF(SUM(LEN(B8058:V8058))=0,"",IF(OR(OR(ISBLANK(F8058),SUM(LEN(C8058),LEN(D8058))=0),AND(NOT(E8058="Unknown"),ISBLANK(J8058)),AND(NOT(O8058="Unknown"),ISBLANK(R8058))),"Missing Information", INDEX(Table15[Entire Service Line Classification], MATCH(SUMIFS(Table15[Unique ID],Table15[System-Owned Portion],E8058,Table15[If Material Anything Other than "Lead" in Column E,Was Material Ever Previously Lead?],G8058,Table15[Customer-Owned Portion],O8058),Table15[Unique ID],0),0)))</f>
        <v/>
      </c>
      <c r="X8058"/>
    </row>
    <row r="8059" spans="2:24" x14ac:dyDescent="0.25">
      <c r="B8059" s="146"/>
      <c r="C8059" s="31"/>
      <c r="D8059" s="31"/>
      <c r="E8059" s="44"/>
      <c r="F8059" s="43"/>
      <c r="G8059" s="84"/>
      <c r="H8059" s="31"/>
      <c r="I8059" s="208"/>
      <c r="J8059" s="84"/>
      <c r="K8059" s="31"/>
      <c r="L8059" s="31"/>
      <c r="M8059" s="169"/>
      <c r="N8059" s="148"/>
      <c r="O8059" s="106"/>
      <c r="P8059" s="43"/>
      <c r="Q8059" s="31"/>
      <c r="R8059" s="84"/>
      <c r="S8059" s="31"/>
      <c r="T8059" s="31"/>
      <c r="U8059" s="169"/>
      <c r="V8059" s="150"/>
      <c r="W8059" s="141" t="str" cm="1">
        <f t="array" ref="W8059">IF(SUM(LEN(B8059:V8059))=0,"",IF(OR(OR(ISBLANK(F8059),SUM(LEN(C8059),LEN(D8059))=0),AND(NOT(E8059="Unknown"),ISBLANK(J8059)),AND(NOT(O8059="Unknown"),ISBLANK(R8059))),"Missing Information", INDEX(Table15[Entire Service Line Classification], MATCH(SUMIFS(Table15[Unique ID],Table15[System-Owned Portion],E8059,Table15[If Material Anything Other than "Lead" in Column E,Was Material Ever Previously Lead?],G8059,Table15[Customer-Owned Portion],O8059),Table15[Unique ID],0),0)))</f>
        <v/>
      </c>
      <c r="X8059"/>
    </row>
    <row r="8060" spans="2:24" x14ac:dyDescent="0.25">
      <c r="B8060" s="146"/>
      <c r="C8060" s="31"/>
      <c r="D8060" s="31"/>
      <c r="E8060" s="44"/>
      <c r="F8060" s="43"/>
      <c r="G8060" s="84"/>
      <c r="H8060" s="31"/>
      <c r="I8060" s="208"/>
      <c r="J8060" s="84"/>
      <c r="K8060" s="31"/>
      <c r="L8060" s="31"/>
      <c r="M8060" s="169"/>
      <c r="N8060" s="148"/>
      <c r="O8060" s="106"/>
      <c r="P8060" s="43"/>
      <c r="Q8060" s="31"/>
      <c r="R8060" s="84"/>
      <c r="S8060" s="31"/>
      <c r="T8060" s="31"/>
      <c r="U8060" s="169"/>
      <c r="V8060" s="150"/>
      <c r="W8060" s="141" t="str" cm="1">
        <f t="array" ref="W8060">IF(SUM(LEN(B8060:V8060))=0,"",IF(OR(OR(ISBLANK(F8060),SUM(LEN(C8060),LEN(D8060))=0),AND(NOT(E8060="Unknown"),ISBLANK(J8060)),AND(NOT(O8060="Unknown"),ISBLANK(R8060))),"Missing Information", INDEX(Table15[Entire Service Line Classification], MATCH(SUMIFS(Table15[Unique ID],Table15[System-Owned Portion],E8060,Table15[If Material Anything Other than "Lead" in Column E,Was Material Ever Previously Lead?],G8060,Table15[Customer-Owned Portion],O8060),Table15[Unique ID],0),0)))</f>
        <v/>
      </c>
      <c r="X8060"/>
    </row>
    <row r="8061" spans="2:24" x14ac:dyDescent="0.25">
      <c r="B8061" s="146"/>
      <c r="C8061" s="31"/>
      <c r="D8061" s="31"/>
      <c r="E8061" s="44"/>
      <c r="F8061" s="43"/>
      <c r="G8061" s="84"/>
      <c r="H8061" s="31"/>
      <c r="I8061" s="208"/>
      <c r="J8061" s="84"/>
      <c r="K8061" s="31"/>
      <c r="L8061" s="31"/>
      <c r="M8061" s="169"/>
      <c r="N8061" s="148"/>
      <c r="O8061" s="106"/>
      <c r="P8061" s="43"/>
      <c r="Q8061" s="31"/>
      <c r="R8061" s="84"/>
      <c r="S8061" s="31"/>
      <c r="T8061" s="31"/>
      <c r="U8061" s="169"/>
      <c r="V8061" s="150"/>
      <c r="W8061" s="141" t="str" cm="1">
        <f t="array" ref="W8061">IF(SUM(LEN(B8061:V8061))=0,"",IF(OR(OR(ISBLANK(F8061),SUM(LEN(C8061),LEN(D8061))=0),AND(NOT(E8061="Unknown"),ISBLANK(J8061)),AND(NOT(O8061="Unknown"),ISBLANK(R8061))),"Missing Information", INDEX(Table15[Entire Service Line Classification], MATCH(SUMIFS(Table15[Unique ID],Table15[System-Owned Portion],E8061,Table15[If Material Anything Other than "Lead" in Column E,Was Material Ever Previously Lead?],G8061,Table15[Customer-Owned Portion],O8061),Table15[Unique ID],0),0)))</f>
        <v/>
      </c>
      <c r="X8061"/>
    </row>
    <row r="8062" spans="2:24" x14ac:dyDescent="0.25">
      <c r="B8062" s="146"/>
      <c r="C8062" s="31"/>
      <c r="D8062" s="31"/>
      <c r="E8062" s="44"/>
      <c r="F8062" s="43"/>
      <c r="G8062" s="84"/>
      <c r="H8062" s="31"/>
      <c r="I8062" s="208"/>
      <c r="J8062" s="84"/>
      <c r="K8062" s="31"/>
      <c r="L8062" s="31"/>
      <c r="M8062" s="169"/>
      <c r="N8062" s="148"/>
      <c r="O8062" s="106"/>
      <c r="P8062" s="43"/>
      <c r="Q8062" s="31"/>
      <c r="R8062" s="84"/>
      <c r="S8062" s="31"/>
      <c r="T8062" s="31"/>
      <c r="U8062" s="169"/>
      <c r="V8062" s="150"/>
      <c r="W8062" s="141" t="str" cm="1">
        <f t="array" ref="W8062">IF(SUM(LEN(B8062:V8062))=0,"",IF(OR(OR(ISBLANK(F8062),SUM(LEN(C8062),LEN(D8062))=0),AND(NOT(E8062="Unknown"),ISBLANK(J8062)),AND(NOT(O8062="Unknown"),ISBLANK(R8062))),"Missing Information", INDEX(Table15[Entire Service Line Classification], MATCH(SUMIFS(Table15[Unique ID],Table15[System-Owned Portion],E8062,Table15[If Material Anything Other than "Lead" in Column E,Was Material Ever Previously Lead?],G8062,Table15[Customer-Owned Portion],O8062),Table15[Unique ID],0),0)))</f>
        <v/>
      </c>
      <c r="X8062"/>
    </row>
    <row r="8063" spans="2:24" x14ac:dyDescent="0.25">
      <c r="B8063" s="146"/>
      <c r="C8063" s="31"/>
      <c r="D8063" s="31"/>
      <c r="E8063" s="44"/>
      <c r="F8063" s="43"/>
      <c r="G8063" s="84"/>
      <c r="H8063" s="31"/>
      <c r="I8063" s="208"/>
      <c r="J8063" s="84"/>
      <c r="K8063" s="31"/>
      <c r="L8063" s="31"/>
      <c r="M8063" s="169"/>
      <c r="N8063" s="148"/>
      <c r="O8063" s="106"/>
      <c r="P8063" s="43"/>
      <c r="Q8063" s="31"/>
      <c r="R8063" s="84"/>
      <c r="S8063" s="31"/>
      <c r="T8063" s="31"/>
      <c r="U8063" s="169"/>
      <c r="V8063" s="150"/>
      <c r="W8063" s="141" t="str" cm="1">
        <f t="array" ref="W8063">IF(SUM(LEN(B8063:V8063))=0,"",IF(OR(OR(ISBLANK(F8063),SUM(LEN(C8063),LEN(D8063))=0),AND(NOT(E8063="Unknown"),ISBLANK(J8063)),AND(NOT(O8063="Unknown"),ISBLANK(R8063))),"Missing Information", INDEX(Table15[Entire Service Line Classification], MATCH(SUMIFS(Table15[Unique ID],Table15[System-Owned Portion],E8063,Table15[If Material Anything Other than "Lead" in Column E,Was Material Ever Previously Lead?],G8063,Table15[Customer-Owned Portion],O8063),Table15[Unique ID],0),0)))</f>
        <v/>
      </c>
      <c r="X8063"/>
    </row>
    <row r="8064" spans="2:24" x14ac:dyDescent="0.25">
      <c r="B8064" s="146"/>
      <c r="C8064" s="31"/>
      <c r="D8064" s="31"/>
      <c r="E8064" s="44"/>
      <c r="F8064" s="43"/>
      <c r="G8064" s="84"/>
      <c r="H8064" s="31"/>
      <c r="I8064" s="208"/>
      <c r="J8064" s="84"/>
      <c r="K8064" s="31"/>
      <c r="L8064" s="31"/>
      <c r="M8064" s="169"/>
      <c r="N8064" s="148"/>
      <c r="O8064" s="106"/>
      <c r="P8064" s="43"/>
      <c r="Q8064" s="31"/>
      <c r="R8064" s="84"/>
      <c r="S8064" s="31"/>
      <c r="T8064" s="31"/>
      <c r="U8064" s="169"/>
      <c r="V8064" s="150"/>
      <c r="W8064" s="141" t="str" cm="1">
        <f t="array" ref="W8064">IF(SUM(LEN(B8064:V8064))=0,"",IF(OR(OR(ISBLANK(F8064),SUM(LEN(C8064),LEN(D8064))=0),AND(NOT(E8064="Unknown"),ISBLANK(J8064)),AND(NOT(O8064="Unknown"),ISBLANK(R8064))),"Missing Information", INDEX(Table15[Entire Service Line Classification], MATCH(SUMIFS(Table15[Unique ID],Table15[System-Owned Portion],E8064,Table15[If Material Anything Other than "Lead" in Column E,Was Material Ever Previously Lead?],G8064,Table15[Customer-Owned Portion],O8064),Table15[Unique ID],0),0)))</f>
        <v/>
      </c>
      <c r="X8064"/>
    </row>
    <row r="8065" spans="2:24" x14ac:dyDescent="0.25">
      <c r="B8065" s="146"/>
      <c r="C8065" s="31"/>
      <c r="D8065" s="31"/>
      <c r="E8065" s="44"/>
      <c r="F8065" s="43"/>
      <c r="G8065" s="84"/>
      <c r="H8065" s="31"/>
      <c r="I8065" s="208"/>
      <c r="J8065" s="84"/>
      <c r="K8065" s="31"/>
      <c r="L8065" s="31"/>
      <c r="M8065" s="169"/>
      <c r="N8065" s="148"/>
      <c r="O8065" s="106"/>
      <c r="P8065" s="43"/>
      <c r="Q8065" s="31"/>
      <c r="R8065" s="84"/>
      <c r="S8065" s="31"/>
      <c r="T8065" s="31"/>
      <c r="U8065" s="169"/>
      <c r="V8065" s="150"/>
      <c r="W8065" s="141" t="str" cm="1">
        <f t="array" ref="W8065">IF(SUM(LEN(B8065:V8065))=0,"",IF(OR(OR(ISBLANK(F8065),SUM(LEN(C8065),LEN(D8065))=0),AND(NOT(E8065="Unknown"),ISBLANK(J8065)),AND(NOT(O8065="Unknown"),ISBLANK(R8065))),"Missing Information", INDEX(Table15[Entire Service Line Classification], MATCH(SUMIFS(Table15[Unique ID],Table15[System-Owned Portion],E8065,Table15[If Material Anything Other than "Lead" in Column E,Was Material Ever Previously Lead?],G8065,Table15[Customer-Owned Portion],O8065),Table15[Unique ID],0),0)))</f>
        <v/>
      </c>
      <c r="X8065"/>
    </row>
    <row r="8066" spans="2:24" x14ac:dyDescent="0.25">
      <c r="B8066" s="146"/>
      <c r="C8066" s="31"/>
      <c r="D8066" s="31"/>
      <c r="E8066" s="44"/>
      <c r="F8066" s="43"/>
      <c r="G8066" s="84"/>
      <c r="H8066" s="31"/>
      <c r="I8066" s="208"/>
      <c r="J8066" s="84"/>
      <c r="K8066" s="31"/>
      <c r="L8066" s="31"/>
      <c r="M8066" s="169"/>
      <c r="N8066" s="148"/>
      <c r="O8066" s="106"/>
      <c r="P8066" s="43"/>
      <c r="Q8066" s="31"/>
      <c r="R8066" s="84"/>
      <c r="S8066" s="31"/>
      <c r="T8066" s="31"/>
      <c r="U8066" s="169"/>
      <c r="V8066" s="150"/>
      <c r="W8066" s="141" t="str" cm="1">
        <f t="array" ref="W8066">IF(SUM(LEN(B8066:V8066))=0,"",IF(OR(OR(ISBLANK(F8066),SUM(LEN(C8066),LEN(D8066))=0),AND(NOT(E8066="Unknown"),ISBLANK(J8066)),AND(NOT(O8066="Unknown"),ISBLANK(R8066))),"Missing Information", INDEX(Table15[Entire Service Line Classification], MATCH(SUMIFS(Table15[Unique ID],Table15[System-Owned Portion],E8066,Table15[If Material Anything Other than "Lead" in Column E,Was Material Ever Previously Lead?],G8066,Table15[Customer-Owned Portion],O8066),Table15[Unique ID],0),0)))</f>
        <v/>
      </c>
      <c r="X8066"/>
    </row>
    <row r="8067" spans="2:24" x14ac:dyDescent="0.25">
      <c r="B8067" s="146"/>
      <c r="C8067" s="31"/>
      <c r="D8067" s="31"/>
      <c r="E8067" s="44"/>
      <c r="F8067" s="43"/>
      <c r="G8067" s="84"/>
      <c r="H8067" s="31"/>
      <c r="I8067" s="208"/>
      <c r="J8067" s="84"/>
      <c r="K8067" s="31"/>
      <c r="L8067" s="31"/>
      <c r="M8067" s="169"/>
      <c r="N8067" s="148"/>
      <c r="O8067" s="106"/>
      <c r="P8067" s="43"/>
      <c r="Q8067" s="31"/>
      <c r="R8067" s="84"/>
      <c r="S8067" s="31"/>
      <c r="T8067" s="31"/>
      <c r="U8067" s="169"/>
      <c r="V8067" s="150"/>
      <c r="W8067" s="141" t="str" cm="1">
        <f t="array" ref="W8067">IF(SUM(LEN(B8067:V8067))=0,"",IF(OR(OR(ISBLANK(F8067),SUM(LEN(C8067),LEN(D8067))=0),AND(NOT(E8067="Unknown"),ISBLANK(J8067)),AND(NOT(O8067="Unknown"),ISBLANK(R8067))),"Missing Information", INDEX(Table15[Entire Service Line Classification], MATCH(SUMIFS(Table15[Unique ID],Table15[System-Owned Portion],E8067,Table15[If Material Anything Other than "Lead" in Column E,Was Material Ever Previously Lead?],G8067,Table15[Customer-Owned Portion],O8067),Table15[Unique ID],0),0)))</f>
        <v/>
      </c>
      <c r="X8067"/>
    </row>
    <row r="8068" spans="2:24" x14ac:dyDescent="0.25">
      <c r="B8068" s="146"/>
      <c r="C8068" s="31"/>
      <c r="D8068" s="31"/>
      <c r="E8068" s="44"/>
      <c r="F8068" s="43"/>
      <c r="G8068" s="84"/>
      <c r="H8068" s="31"/>
      <c r="I8068" s="208"/>
      <c r="J8068" s="84"/>
      <c r="K8068" s="31"/>
      <c r="L8068" s="31"/>
      <c r="M8068" s="169"/>
      <c r="N8068" s="148"/>
      <c r="O8068" s="106"/>
      <c r="P8068" s="43"/>
      <c r="Q8068" s="31"/>
      <c r="R8068" s="84"/>
      <c r="S8068" s="31"/>
      <c r="T8068" s="31"/>
      <c r="U8068" s="169"/>
      <c r="V8068" s="150"/>
      <c r="W8068" s="141" t="str" cm="1">
        <f t="array" ref="W8068">IF(SUM(LEN(B8068:V8068))=0,"",IF(OR(OR(ISBLANK(F8068),SUM(LEN(C8068),LEN(D8068))=0),AND(NOT(E8068="Unknown"),ISBLANK(J8068)),AND(NOT(O8068="Unknown"),ISBLANK(R8068))),"Missing Information", INDEX(Table15[Entire Service Line Classification], MATCH(SUMIFS(Table15[Unique ID],Table15[System-Owned Portion],E8068,Table15[If Material Anything Other than "Lead" in Column E,Was Material Ever Previously Lead?],G8068,Table15[Customer-Owned Portion],O8068),Table15[Unique ID],0),0)))</f>
        <v/>
      </c>
      <c r="X8068"/>
    </row>
    <row r="8069" spans="2:24" x14ac:dyDescent="0.25">
      <c r="B8069" s="146"/>
      <c r="C8069" s="31"/>
      <c r="D8069" s="31"/>
      <c r="E8069" s="44"/>
      <c r="F8069" s="43"/>
      <c r="G8069" s="84"/>
      <c r="H8069" s="31"/>
      <c r="I8069" s="208"/>
      <c r="J8069" s="84"/>
      <c r="K8069" s="31"/>
      <c r="L8069" s="31"/>
      <c r="M8069" s="169"/>
      <c r="N8069" s="148"/>
      <c r="O8069" s="106"/>
      <c r="P8069" s="43"/>
      <c r="Q8069" s="31"/>
      <c r="R8069" s="84"/>
      <c r="S8069" s="31"/>
      <c r="T8069" s="31"/>
      <c r="U8069" s="169"/>
      <c r="V8069" s="150"/>
      <c r="W8069" s="141" t="str" cm="1">
        <f t="array" ref="W8069">IF(SUM(LEN(B8069:V8069))=0,"",IF(OR(OR(ISBLANK(F8069),SUM(LEN(C8069),LEN(D8069))=0),AND(NOT(E8069="Unknown"),ISBLANK(J8069)),AND(NOT(O8069="Unknown"),ISBLANK(R8069))),"Missing Information", INDEX(Table15[Entire Service Line Classification], MATCH(SUMIFS(Table15[Unique ID],Table15[System-Owned Portion],E8069,Table15[If Material Anything Other than "Lead" in Column E,Was Material Ever Previously Lead?],G8069,Table15[Customer-Owned Portion],O8069),Table15[Unique ID],0),0)))</f>
        <v/>
      </c>
      <c r="X8069"/>
    </row>
    <row r="8070" spans="2:24" x14ac:dyDescent="0.25">
      <c r="B8070" s="146"/>
      <c r="C8070" s="31"/>
      <c r="D8070" s="31"/>
      <c r="E8070" s="44"/>
      <c r="F8070" s="43"/>
      <c r="G8070" s="84"/>
      <c r="H8070" s="31"/>
      <c r="I8070" s="208"/>
      <c r="J8070" s="84"/>
      <c r="K8070" s="31"/>
      <c r="L8070" s="31"/>
      <c r="M8070" s="169"/>
      <c r="N8070" s="148"/>
      <c r="O8070" s="106"/>
      <c r="P8070" s="43"/>
      <c r="Q8070" s="31"/>
      <c r="R8070" s="84"/>
      <c r="S8070" s="31"/>
      <c r="T8070" s="31"/>
      <c r="U8070" s="169"/>
      <c r="V8070" s="150"/>
      <c r="W8070" s="141" t="str" cm="1">
        <f t="array" ref="W8070">IF(SUM(LEN(B8070:V8070))=0,"",IF(OR(OR(ISBLANK(F8070),SUM(LEN(C8070),LEN(D8070))=0),AND(NOT(E8070="Unknown"),ISBLANK(J8070)),AND(NOT(O8070="Unknown"),ISBLANK(R8070))),"Missing Information", INDEX(Table15[Entire Service Line Classification], MATCH(SUMIFS(Table15[Unique ID],Table15[System-Owned Portion],E8070,Table15[If Material Anything Other than "Lead" in Column E,Was Material Ever Previously Lead?],G8070,Table15[Customer-Owned Portion],O8070),Table15[Unique ID],0),0)))</f>
        <v/>
      </c>
      <c r="X8070"/>
    </row>
    <row r="8071" spans="2:24" x14ac:dyDescent="0.25">
      <c r="B8071" s="146"/>
      <c r="C8071" s="31"/>
      <c r="D8071" s="31"/>
      <c r="E8071" s="44"/>
      <c r="F8071" s="43"/>
      <c r="G8071" s="84"/>
      <c r="H8071" s="31"/>
      <c r="I8071" s="208"/>
      <c r="J8071" s="84"/>
      <c r="K8071" s="31"/>
      <c r="L8071" s="31"/>
      <c r="M8071" s="169"/>
      <c r="N8071" s="148"/>
      <c r="O8071" s="106"/>
      <c r="P8071" s="43"/>
      <c r="Q8071" s="31"/>
      <c r="R8071" s="84"/>
      <c r="S8071" s="31"/>
      <c r="T8071" s="31"/>
      <c r="U8071" s="169"/>
      <c r="V8071" s="150"/>
      <c r="W8071" s="141" t="str" cm="1">
        <f t="array" ref="W8071">IF(SUM(LEN(B8071:V8071))=0,"",IF(OR(OR(ISBLANK(F8071),SUM(LEN(C8071),LEN(D8071))=0),AND(NOT(E8071="Unknown"),ISBLANK(J8071)),AND(NOT(O8071="Unknown"),ISBLANK(R8071))),"Missing Information", INDEX(Table15[Entire Service Line Classification], MATCH(SUMIFS(Table15[Unique ID],Table15[System-Owned Portion],E8071,Table15[If Material Anything Other than "Lead" in Column E,Was Material Ever Previously Lead?],G8071,Table15[Customer-Owned Portion],O8071),Table15[Unique ID],0),0)))</f>
        <v/>
      </c>
      <c r="X8071"/>
    </row>
    <row r="8072" spans="2:24" x14ac:dyDescent="0.25">
      <c r="B8072" s="146"/>
      <c r="C8072" s="31"/>
      <c r="D8072" s="31"/>
      <c r="E8072" s="44"/>
      <c r="F8072" s="43"/>
      <c r="G8072" s="84"/>
      <c r="H8072" s="31"/>
      <c r="I8072" s="208"/>
      <c r="J8072" s="84"/>
      <c r="K8072" s="31"/>
      <c r="L8072" s="31"/>
      <c r="M8072" s="169"/>
      <c r="N8072" s="148"/>
      <c r="O8072" s="106"/>
      <c r="P8072" s="43"/>
      <c r="Q8072" s="31"/>
      <c r="R8072" s="84"/>
      <c r="S8072" s="31"/>
      <c r="T8072" s="31"/>
      <c r="U8072" s="169"/>
      <c r="V8072" s="150"/>
      <c r="W8072" s="141" t="str" cm="1">
        <f t="array" ref="W8072">IF(SUM(LEN(B8072:V8072))=0,"",IF(OR(OR(ISBLANK(F8072),SUM(LEN(C8072),LEN(D8072))=0),AND(NOT(E8072="Unknown"),ISBLANK(J8072)),AND(NOT(O8072="Unknown"),ISBLANK(R8072))),"Missing Information", INDEX(Table15[Entire Service Line Classification], MATCH(SUMIFS(Table15[Unique ID],Table15[System-Owned Portion],E8072,Table15[If Material Anything Other than "Lead" in Column E,Was Material Ever Previously Lead?],G8072,Table15[Customer-Owned Portion],O8072),Table15[Unique ID],0),0)))</f>
        <v/>
      </c>
      <c r="X8072"/>
    </row>
    <row r="8073" spans="2:24" x14ac:dyDescent="0.25">
      <c r="B8073" s="146"/>
      <c r="C8073" s="31"/>
      <c r="D8073" s="31"/>
      <c r="E8073" s="44"/>
      <c r="F8073" s="43"/>
      <c r="G8073" s="84"/>
      <c r="H8073" s="31"/>
      <c r="I8073" s="208"/>
      <c r="J8073" s="84"/>
      <c r="K8073" s="31"/>
      <c r="L8073" s="31"/>
      <c r="M8073" s="169"/>
      <c r="N8073" s="148"/>
      <c r="O8073" s="106"/>
      <c r="P8073" s="43"/>
      <c r="Q8073" s="31"/>
      <c r="R8073" s="84"/>
      <c r="S8073" s="31"/>
      <c r="T8073" s="31"/>
      <c r="U8073" s="169"/>
      <c r="V8073" s="150"/>
      <c r="W8073" s="141" t="str" cm="1">
        <f t="array" ref="W8073">IF(SUM(LEN(B8073:V8073))=0,"",IF(OR(OR(ISBLANK(F8073),SUM(LEN(C8073),LEN(D8073))=0),AND(NOT(E8073="Unknown"),ISBLANK(J8073)),AND(NOT(O8073="Unknown"),ISBLANK(R8073))),"Missing Information", INDEX(Table15[Entire Service Line Classification], MATCH(SUMIFS(Table15[Unique ID],Table15[System-Owned Portion],E8073,Table15[If Material Anything Other than "Lead" in Column E,Was Material Ever Previously Lead?],G8073,Table15[Customer-Owned Portion],O8073),Table15[Unique ID],0),0)))</f>
        <v/>
      </c>
      <c r="X8073"/>
    </row>
    <row r="8074" spans="2:24" x14ac:dyDescent="0.25">
      <c r="B8074" s="146"/>
      <c r="C8074" s="31"/>
      <c r="D8074" s="31"/>
      <c r="E8074" s="44"/>
      <c r="F8074" s="43"/>
      <c r="G8074" s="84"/>
      <c r="H8074" s="31"/>
      <c r="I8074" s="208"/>
      <c r="J8074" s="84"/>
      <c r="K8074" s="31"/>
      <c r="L8074" s="31"/>
      <c r="M8074" s="169"/>
      <c r="N8074" s="148"/>
      <c r="O8074" s="106"/>
      <c r="P8074" s="43"/>
      <c r="Q8074" s="31"/>
      <c r="R8074" s="84"/>
      <c r="S8074" s="31"/>
      <c r="T8074" s="31"/>
      <c r="U8074" s="169"/>
      <c r="V8074" s="150"/>
      <c r="W8074" s="141" t="str" cm="1">
        <f t="array" ref="W8074">IF(SUM(LEN(B8074:V8074))=0,"",IF(OR(OR(ISBLANK(F8074),SUM(LEN(C8074),LEN(D8074))=0),AND(NOT(E8074="Unknown"),ISBLANK(J8074)),AND(NOT(O8074="Unknown"),ISBLANK(R8074))),"Missing Information", INDEX(Table15[Entire Service Line Classification], MATCH(SUMIFS(Table15[Unique ID],Table15[System-Owned Portion],E8074,Table15[If Material Anything Other than "Lead" in Column E,Was Material Ever Previously Lead?],G8074,Table15[Customer-Owned Portion],O8074),Table15[Unique ID],0),0)))</f>
        <v/>
      </c>
      <c r="X8074"/>
    </row>
    <row r="8075" spans="2:24" x14ac:dyDescent="0.25">
      <c r="B8075" s="146"/>
      <c r="C8075" s="31"/>
      <c r="D8075" s="31"/>
      <c r="E8075" s="44"/>
      <c r="F8075" s="43"/>
      <c r="G8075" s="84"/>
      <c r="H8075" s="31"/>
      <c r="I8075" s="208"/>
      <c r="J8075" s="84"/>
      <c r="K8075" s="31"/>
      <c r="L8075" s="31"/>
      <c r="M8075" s="169"/>
      <c r="N8075" s="148"/>
      <c r="O8075" s="106"/>
      <c r="P8075" s="43"/>
      <c r="Q8075" s="31"/>
      <c r="R8075" s="84"/>
      <c r="S8075" s="31"/>
      <c r="T8075" s="31"/>
      <c r="U8075" s="169"/>
      <c r="V8075" s="150"/>
      <c r="W8075" s="141" t="str" cm="1">
        <f t="array" ref="W8075">IF(SUM(LEN(B8075:V8075))=0,"",IF(OR(OR(ISBLANK(F8075),SUM(LEN(C8075),LEN(D8075))=0),AND(NOT(E8075="Unknown"),ISBLANK(J8075)),AND(NOT(O8075="Unknown"),ISBLANK(R8075))),"Missing Information", INDEX(Table15[Entire Service Line Classification], MATCH(SUMIFS(Table15[Unique ID],Table15[System-Owned Portion],E8075,Table15[If Material Anything Other than "Lead" in Column E,Was Material Ever Previously Lead?],G8075,Table15[Customer-Owned Portion],O8075),Table15[Unique ID],0),0)))</f>
        <v/>
      </c>
      <c r="X8075"/>
    </row>
    <row r="8076" spans="2:24" x14ac:dyDescent="0.25">
      <c r="B8076" s="146"/>
      <c r="C8076" s="31"/>
      <c r="D8076" s="31"/>
      <c r="E8076" s="44"/>
      <c r="F8076" s="43"/>
      <c r="G8076" s="84"/>
      <c r="H8076" s="31"/>
      <c r="I8076" s="208"/>
      <c r="J8076" s="84"/>
      <c r="K8076" s="31"/>
      <c r="L8076" s="31"/>
      <c r="M8076" s="169"/>
      <c r="N8076" s="148"/>
      <c r="O8076" s="106"/>
      <c r="P8076" s="43"/>
      <c r="Q8076" s="31"/>
      <c r="R8076" s="84"/>
      <c r="S8076" s="31"/>
      <c r="T8076" s="31"/>
      <c r="U8076" s="169"/>
      <c r="V8076" s="150"/>
      <c r="W8076" s="141" t="str" cm="1">
        <f t="array" ref="W8076">IF(SUM(LEN(B8076:V8076))=0,"",IF(OR(OR(ISBLANK(F8076),SUM(LEN(C8076),LEN(D8076))=0),AND(NOT(E8076="Unknown"),ISBLANK(J8076)),AND(NOT(O8076="Unknown"),ISBLANK(R8076))),"Missing Information", INDEX(Table15[Entire Service Line Classification], MATCH(SUMIFS(Table15[Unique ID],Table15[System-Owned Portion],E8076,Table15[If Material Anything Other than "Lead" in Column E,Was Material Ever Previously Lead?],G8076,Table15[Customer-Owned Portion],O8076),Table15[Unique ID],0),0)))</f>
        <v/>
      </c>
      <c r="X8076"/>
    </row>
    <row r="8077" spans="2:24" x14ac:dyDescent="0.25">
      <c r="B8077" s="146"/>
      <c r="C8077" s="31"/>
      <c r="D8077" s="31"/>
      <c r="E8077" s="44"/>
      <c r="F8077" s="43"/>
      <c r="G8077" s="84"/>
      <c r="H8077" s="31"/>
      <c r="I8077" s="208"/>
      <c r="J8077" s="84"/>
      <c r="K8077" s="31"/>
      <c r="L8077" s="31"/>
      <c r="M8077" s="169"/>
      <c r="N8077" s="148"/>
      <c r="O8077" s="106"/>
      <c r="P8077" s="43"/>
      <c r="Q8077" s="31"/>
      <c r="R8077" s="84"/>
      <c r="S8077" s="31"/>
      <c r="T8077" s="31"/>
      <c r="U8077" s="169"/>
      <c r="V8077" s="150"/>
      <c r="W8077" s="141" t="str" cm="1">
        <f t="array" ref="W8077">IF(SUM(LEN(B8077:V8077))=0,"",IF(OR(OR(ISBLANK(F8077),SUM(LEN(C8077),LEN(D8077))=0),AND(NOT(E8077="Unknown"),ISBLANK(J8077)),AND(NOT(O8077="Unknown"),ISBLANK(R8077))),"Missing Information", INDEX(Table15[Entire Service Line Classification], MATCH(SUMIFS(Table15[Unique ID],Table15[System-Owned Portion],E8077,Table15[If Material Anything Other than "Lead" in Column E,Was Material Ever Previously Lead?],G8077,Table15[Customer-Owned Portion],O8077),Table15[Unique ID],0),0)))</f>
        <v/>
      </c>
      <c r="X8077"/>
    </row>
    <row r="8078" spans="2:24" x14ac:dyDescent="0.25">
      <c r="B8078" s="146"/>
      <c r="C8078" s="31"/>
      <c r="D8078" s="31"/>
      <c r="E8078" s="44"/>
      <c r="F8078" s="43"/>
      <c r="G8078" s="84"/>
      <c r="H8078" s="31"/>
      <c r="I8078" s="208"/>
      <c r="J8078" s="84"/>
      <c r="K8078" s="31"/>
      <c r="L8078" s="31"/>
      <c r="M8078" s="169"/>
      <c r="N8078" s="148"/>
      <c r="O8078" s="106"/>
      <c r="P8078" s="43"/>
      <c r="Q8078" s="31"/>
      <c r="R8078" s="84"/>
      <c r="S8078" s="31"/>
      <c r="T8078" s="31"/>
      <c r="U8078" s="169"/>
      <c r="V8078" s="150"/>
      <c r="W8078" s="141" t="str" cm="1">
        <f t="array" ref="W8078">IF(SUM(LEN(B8078:V8078))=0,"",IF(OR(OR(ISBLANK(F8078),SUM(LEN(C8078),LEN(D8078))=0),AND(NOT(E8078="Unknown"),ISBLANK(J8078)),AND(NOT(O8078="Unknown"),ISBLANK(R8078))),"Missing Information", INDEX(Table15[Entire Service Line Classification], MATCH(SUMIFS(Table15[Unique ID],Table15[System-Owned Portion],E8078,Table15[If Material Anything Other than "Lead" in Column E,Was Material Ever Previously Lead?],G8078,Table15[Customer-Owned Portion],O8078),Table15[Unique ID],0),0)))</f>
        <v/>
      </c>
      <c r="X8078"/>
    </row>
    <row r="8079" spans="2:24" x14ac:dyDescent="0.25">
      <c r="B8079" s="146"/>
      <c r="C8079" s="31"/>
      <c r="D8079" s="31"/>
      <c r="E8079" s="44"/>
      <c r="F8079" s="43"/>
      <c r="G8079" s="84"/>
      <c r="H8079" s="31"/>
      <c r="I8079" s="208"/>
      <c r="J8079" s="84"/>
      <c r="K8079" s="31"/>
      <c r="L8079" s="31"/>
      <c r="M8079" s="169"/>
      <c r="N8079" s="148"/>
      <c r="O8079" s="106"/>
      <c r="P8079" s="43"/>
      <c r="Q8079" s="31"/>
      <c r="R8079" s="84"/>
      <c r="S8079" s="31"/>
      <c r="T8079" s="31"/>
      <c r="U8079" s="169"/>
      <c r="V8079" s="150"/>
      <c r="W8079" s="141" t="str" cm="1">
        <f t="array" ref="W8079">IF(SUM(LEN(B8079:V8079))=0,"",IF(OR(OR(ISBLANK(F8079),SUM(LEN(C8079),LEN(D8079))=0),AND(NOT(E8079="Unknown"),ISBLANK(J8079)),AND(NOT(O8079="Unknown"),ISBLANK(R8079))),"Missing Information", INDEX(Table15[Entire Service Line Classification], MATCH(SUMIFS(Table15[Unique ID],Table15[System-Owned Portion],E8079,Table15[If Material Anything Other than "Lead" in Column E,Was Material Ever Previously Lead?],G8079,Table15[Customer-Owned Portion],O8079),Table15[Unique ID],0),0)))</f>
        <v/>
      </c>
      <c r="X8079"/>
    </row>
    <row r="8080" spans="2:24" x14ac:dyDescent="0.25">
      <c r="B8080" s="146"/>
      <c r="C8080" s="31"/>
      <c r="D8080" s="31"/>
      <c r="E8080" s="44"/>
      <c r="F8080" s="43"/>
      <c r="G8080" s="84"/>
      <c r="H8080" s="31"/>
      <c r="I8080" s="208"/>
      <c r="J8080" s="84"/>
      <c r="K8080" s="31"/>
      <c r="L8080" s="31"/>
      <c r="M8080" s="169"/>
      <c r="N8080" s="148"/>
      <c r="O8080" s="106"/>
      <c r="P8080" s="43"/>
      <c r="Q8080" s="31"/>
      <c r="R8080" s="84"/>
      <c r="S8080" s="31"/>
      <c r="T8080" s="31"/>
      <c r="U8080" s="169"/>
      <c r="V8080" s="150"/>
      <c r="W8080" s="141" t="str" cm="1">
        <f t="array" ref="W8080">IF(SUM(LEN(B8080:V8080))=0,"",IF(OR(OR(ISBLANK(F8080),SUM(LEN(C8080),LEN(D8080))=0),AND(NOT(E8080="Unknown"),ISBLANK(J8080)),AND(NOT(O8080="Unknown"),ISBLANK(R8080))),"Missing Information", INDEX(Table15[Entire Service Line Classification], MATCH(SUMIFS(Table15[Unique ID],Table15[System-Owned Portion],E8080,Table15[If Material Anything Other than "Lead" in Column E,Was Material Ever Previously Lead?],G8080,Table15[Customer-Owned Portion],O8080),Table15[Unique ID],0),0)))</f>
        <v/>
      </c>
      <c r="X8080"/>
    </row>
    <row r="8081" spans="2:24" x14ac:dyDescent="0.25">
      <c r="B8081" s="146"/>
      <c r="C8081" s="31"/>
      <c r="D8081" s="31"/>
      <c r="E8081" s="44"/>
      <c r="F8081" s="43"/>
      <c r="G8081" s="84"/>
      <c r="H8081" s="31"/>
      <c r="I8081" s="208"/>
      <c r="J8081" s="84"/>
      <c r="K8081" s="31"/>
      <c r="L8081" s="31"/>
      <c r="M8081" s="169"/>
      <c r="N8081" s="148"/>
      <c r="O8081" s="106"/>
      <c r="P8081" s="43"/>
      <c r="Q8081" s="31"/>
      <c r="R8081" s="84"/>
      <c r="S8081" s="31"/>
      <c r="T8081" s="31"/>
      <c r="U8081" s="169"/>
      <c r="V8081" s="150"/>
      <c r="W8081" s="141" t="str" cm="1">
        <f t="array" ref="W8081">IF(SUM(LEN(B8081:V8081))=0,"",IF(OR(OR(ISBLANK(F8081),SUM(LEN(C8081),LEN(D8081))=0),AND(NOT(E8081="Unknown"),ISBLANK(J8081)),AND(NOT(O8081="Unknown"),ISBLANK(R8081))),"Missing Information", INDEX(Table15[Entire Service Line Classification], MATCH(SUMIFS(Table15[Unique ID],Table15[System-Owned Portion],E8081,Table15[If Material Anything Other than "Lead" in Column E,Was Material Ever Previously Lead?],G8081,Table15[Customer-Owned Portion],O8081),Table15[Unique ID],0),0)))</f>
        <v/>
      </c>
      <c r="X8081"/>
    </row>
    <row r="8082" spans="2:24" x14ac:dyDescent="0.25">
      <c r="B8082" s="146"/>
      <c r="C8082" s="31"/>
      <c r="D8082" s="31"/>
      <c r="E8082" s="44"/>
      <c r="F8082" s="43"/>
      <c r="G8082" s="84"/>
      <c r="H8082" s="31"/>
      <c r="I8082" s="208"/>
      <c r="J8082" s="84"/>
      <c r="K8082" s="31"/>
      <c r="L8082" s="31"/>
      <c r="M8082" s="169"/>
      <c r="N8082" s="148"/>
      <c r="O8082" s="106"/>
      <c r="P8082" s="43"/>
      <c r="Q8082" s="31"/>
      <c r="R8082" s="84"/>
      <c r="S8082" s="31"/>
      <c r="T8082" s="31"/>
      <c r="U8082" s="169"/>
      <c r="V8082" s="150"/>
      <c r="W8082" s="141" t="str" cm="1">
        <f t="array" ref="W8082">IF(SUM(LEN(B8082:V8082))=0,"",IF(OR(OR(ISBLANK(F8082),SUM(LEN(C8082),LEN(D8082))=0),AND(NOT(E8082="Unknown"),ISBLANK(J8082)),AND(NOT(O8082="Unknown"),ISBLANK(R8082))),"Missing Information", INDEX(Table15[Entire Service Line Classification], MATCH(SUMIFS(Table15[Unique ID],Table15[System-Owned Portion],E8082,Table15[If Material Anything Other than "Lead" in Column E,Was Material Ever Previously Lead?],G8082,Table15[Customer-Owned Portion],O8082),Table15[Unique ID],0),0)))</f>
        <v/>
      </c>
      <c r="X8082"/>
    </row>
    <row r="8083" spans="2:24" x14ac:dyDescent="0.25">
      <c r="B8083" s="146"/>
      <c r="C8083" s="31"/>
      <c r="D8083" s="31"/>
      <c r="E8083" s="44"/>
      <c r="F8083" s="43"/>
      <c r="G8083" s="84"/>
      <c r="H8083" s="31"/>
      <c r="I8083" s="208"/>
      <c r="J8083" s="84"/>
      <c r="K8083" s="31"/>
      <c r="L8083" s="31"/>
      <c r="M8083" s="169"/>
      <c r="N8083" s="148"/>
      <c r="O8083" s="106"/>
      <c r="P8083" s="43"/>
      <c r="Q8083" s="31"/>
      <c r="R8083" s="84"/>
      <c r="S8083" s="31"/>
      <c r="T8083" s="31"/>
      <c r="U8083" s="169"/>
      <c r="V8083" s="150"/>
      <c r="W8083" s="141" t="str" cm="1">
        <f t="array" ref="W8083">IF(SUM(LEN(B8083:V8083))=0,"",IF(OR(OR(ISBLANK(F8083),SUM(LEN(C8083),LEN(D8083))=0),AND(NOT(E8083="Unknown"),ISBLANK(J8083)),AND(NOT(O8083="Unknown"),ISBLANK(R8083))),"Missing Information", INDEX(Table15[Entire Service Line Classification], MATCH(SUMIFS(Table15[Unique ID],Table15[System-Owned Portion],E8083,Table15[If Material Anything Other than "Lead" in Column E,Was Material Ever Previously Lead?],G8083,Table15[Customer-Owned Portion],O8083),Table15[Unique ID],0),0)))</f>
        <v/>
      </c>
      <c r="X8083"/>
    </row>
    <row r="8084" spans="2:24" x14ac:dyDescent="0.25">
      <c r="B8084" s="146"/>
      <c r="C8084" s="31"/>
      <c r="D8084" s="31"/>
      <c r="E8084" s="44"/>
      <c r="F8084" s="43"/>
      <c r="G8084" s="84"/>
      <c r="H8084" s="31"/>
      <c r="I8084" s="208"/>
      <c r="J8084" s="84"/>
      <c r="K8084" s="31"/>
      <c r="L8084" s="31"/>
      <c r="M8084" s="169"/>
      <c r="N8084" s="148"/>
      <c r="O8084" s="106"/>
      <c r="P8084" s="43"/>
      <c r="Q8084" s="31"/>
      <c r="R8084" s="84"/>
      <c r="S8084" s="31"/>
      <c r="T8084" s="31"/>
      <c r="U8084" s="169"/>
      <c r="V8084" s="150"/>
      <c r="W8084" s="141" t="str" cm="1">
        <f t="array" ref="W8084">IF(SUM(LEN(B8084:V8084))=0,"",IF(OR(OR(ISBLANK(F8084),SUM(LEN(C8084),LEN(D8084))=0),AND(NOT(E8084="Unknown"),ISBLANK(J8084)),AND(NOT(O8084="Unknown"),ISBLANK(R8084))),"Missing Information", INDEX(Table15[Entire Service Line Classification], MATCH(SUMIFS(Table15[Unique ID],Table15[System-Owned Portion],E8084,Table15[If Material Anything Other than "Lead" in Column E,Was Material Ever Previously Lead?],G8084,Table15[Customer-Owned Portion],O8084),Table15[Unique ID],0),0)))</f>
        <v/>
      </c>
      <c r="X8084"/>
    </row>
    <row r="8085" spans="2:24" x14ac:dyDescent="0.25">
      <c r="B8085" s="146"/>
      <c r="C8085" s="31"/>
      <c r="D8085" s="31"/>
      <c r="E8085" s="44"/>
      <c r="F8085" s="43"/>
      <c r="G8085" s="84"/>
      <c r="H8085" s="31"/>
      <c r="I8085" s="208"/>
      <c r="J8085" s="84"/>
      <c r="K8085" s="31"/>
      <c r="L8085" s="31"/>
      <c r="M8085" s="169"/>
      <c r="N8085" s="148"/>
      <c r="O8085" s="106"/>
      <c r="P8085" s="43"/>
      <c r="Q8085" s="31"/>
      <c r="R8085" s="84"/>
      <c r="S8085" s="31"/>
      <c r="T8085" s="31"/>
      <c r="U8085" s="169"/>
      <c r="V8085" s="150"/>
      <c r="W8085" s="141" t="str" cm="1">
        <f t="array" ref="W8085">IF(SUM(LEN(B8085:V8085))=0,"",IF(OR(OR(ISBLANK(F8085),SUM(LEN(C8085),LEN(D8085))=0),AND(NOT(E8085="Unknown"),ISBLANK(J8085)),AND(NOT(O8085="Unknown"),ISBLANK(R8085))),"Missing Information", INDEX(Table15[Entire Service Line Classification], MATCH(SUMIFS(Table15[Unique ID],Table15[System-Owned Portion],E8085,Table15[If Material Anything Other than "Lead" in Column E,Was Material Ever Previously Lead?],G8085,Table15[Customer-Owned Portion],O8085),Table15[Unique ID],0),0)))</f>
        <v/>
      </c>
      <c r="X8085"/>
    </row>
    <row r="8086" spans="2:24" x14ac:dyDescent="0.25">
      <c r="B8086" s="146"/>
      <c r="C8086" s="31"/>
      <c r="D8086" s="31"/>
      <c r="E8086" s="44"/>
      <c r="F8086" s="43"/>
      <c r="G8086" s="84"/>
      <c r="H8086" s="31"/>
      <c r="I8086" s="208"/>
      <c r="J8086" s="84"/>
      <c r="K8086" s="31"/>
      <c r="L8086" s="31"/>
      <c r="M8086" s="169"/>
      <c r="N8086" s="148"/>
      <c r="O8086" s="106"/>
      <c r="P8086" s="43"/>
      <c r="Q8086" s="31"/>
      <c r="R8086" s="84"/>
      <c r="S8086" s="31"/>
      <c r="T8086" s="31"/>
      <c r="U8086" s="169"/>
      <c r="V8086" s="150"/>
      <c r="W8086" s="141" t="str" cm="1">
        <f t="array" ref="W8086">IF(SUM(LEN(B8086:V8086))=0,"",IF(OR(OR(ISBLANK(F8086),SUM(LEN(C8086),LEN(D8086))=0),AND(NOT(E8086="Unknown"),ISBLANK(J8086)),AND(NOT(O8086="Unknown"),ISBLANK(R8086))),"Missing Information", INDEX(Table15[Entire Service Line Classification], MATCH(SUMIFS(Table15[Unique ID],Table15[System-Owned Portion],E8086,Table15[If Material Anything Other than "Lead" in Column E,Was Material Ever Previously Lead?],G8086,Table15[Customer-Owned Portion],O8086),Table15[Unique ID],0),0)))</f>
        <v/>
      </c>
      <c r="X8086"/>
    </row>
    <row r="8087" spans="2:24" x14ac:dyDescent="0.25">
      <c r="B8087" s="146"/>
      <c r="C8087" s="31"/>
      <c r="D8087" s="31"/>
      <c r="E8087" s="44"/>
      <c r="F8087" s="43"/>
      <c r="G8087" s="84"/>
      <c r="H8087" s="31"/>
      <c r="I8087" s="208"/>
      <c r="J8087" s="84"/>
      <c r="K8087" s="31"/>
      <c r="L8087" s="31"/>
      <c r="M8087" s="169"/>
      <c r="N8087" s="148"/>
      <c r="O8087" s="106"/>
      <c r="P8087" s="43"/>
      <c r="Q8087" s="31"/>
      <c r="R8087" s="84"/>
      <c r="S8087" s="31"/>
      <c r="T8087" s="31"/>
      <c r="U8087" s="169"/>
      <c r="V8087" s="150"/>
      <c r="W8087" s="141" t="str" cm="1">
        <f t="array" ref="W8087">IF(SUM(LEN(B8087:V8087))=0,"",IF(OR(OR(ISBLANK(F8087),SUM(LEN(C8087),LEN(D8087))=0),AND(NOT(E8087="Unknown"),ISBLANK(J8087)),AND(NOT(O8087="Unknown"),ISBLANK(R8087))),"Missing Information", INDEX(Table15[Entire Service Line Classification], MATCH(SUMIFS(Table15[Unique ID],Table15[System-Owned Portion],E8087,Table15[If Material Anything Other than "Lead" in Column E,Was Material Ever Previously Lead?],G8087,Table15[Customer-Owned Portion],O8087),Table15[Unique ID],0),0)))</f>
        <v/>
      </c>
      <c r="X8087"/>
    </row>
    <row r="8088" spans="2:24" x14ac:dyDescent="0.25">
      <c r="B8088" s="146"/>
      <c r="C8088" s="31"/>
      <c r="D8088" s="31"/>
      <c r="E8088" s="44"/>
      <c r="F8088" s="43"/>
      <c r="G8088" s="84"/>
      <c r="H8088" s="31"/>
      <c r="I8088" s="208"/>
      <c r="J8088" s="84"/>
      <c r="K8088" s="31"/>
      <c r="L8088" s="31"/>
      <c r="M8088" s="169"/>
      <c r="N8088" s="148"/>
      <c r="O8088" s="106"/>
      <c r="P8088" s="43"/>
      <c r="Q8088" s="31"/>
      <c r="R8088" s="84"/>
      <c r="S8088" s="31"/>
      <c r="T8088" s="31"/>
      <c r="U8088" s="169"/>
      <c r="V8088" s="150"/>
      <c r="W8088" s="141" t="str" cm="1">
        <f t="array" ref="W8088">IF(SUM(LEN(B8088:V8088))=0,"",IF(OR(OR(ISBLANK(F8088),SUM(LEN(C8088),LEN(D8088))=0),AND(NOT(E8088="Unknown"),ISBLANK(J8088)),AND(NOT(O8088="Unknown"),ISBLANK(R8088))),"Missing Information", INDEX(Table15[Entire Service Line Classification], MATCH(SUMIFS(Table15[Unique ID],Table15[System-Owned Portion],E8088,Table15[If Material Anything Other than "Lead" in Column E,Was Material Ever Previously Lead?],G8088,Table15[Customer-Owned Portion],O8088),Table15[Unique ID],0),0)))</f>
        <v/>
      </c>
      <c r="X8088"/>
    </row>
    <row r="8089" spans="2:24" x14ac:dyDescent="0.25">
      <c r="B8089" s="146"/>
      <c r="C8089" s="31"/>
      <c r="D8089" s="31"/>
      <c r="E8089" s="44"/>
      <c r="F8089" s="43"/>
      <c r="G8089" s="84"/>
      <c r="H8089" s="31"/>
      <c r="I8089" s="208"/>
      <c r="J8089" s="84"/>
      <c r="K8089" s="31"/>
      <c r="L8089" s="31"/>
      <c r="M8089" s="169"/>
      <c r="N8089" s="148"/>
      <c r="O8089" s="106"/>
      <c r="P8089" s="43"/>
      <c r="Q8089" s="31"/>
      <c r="R8089" s="84"/>
      <c r="S8089" s="31"/>
      <c r="T8089" s="31"/>
      <c r="U8089" s="169"/>
      <c r="V8089" s="150"/>
      <c r="W8089" s="141" t="str" cm="1">
        <f t="array" ref="W8089">IF(SUM(LEN(B8089:V8089))=0,"",IF(OR(OR(ISBLANK(F8089),SUM(LEN(C8089),LEN(D8089))=0),AND(NOT(E8089="Unknown"),ISBLANK(J8089)),AND(NOT(O8089="Unknown"),ISBLANK(R8089))),"Missing Information", INDEX(Table15[Entire Service Line Classification], MATCH(SUMIFS(Table15[Unique ID],Table15[System-Owned Portion],E8089,Table15[If Material Anything Other than "Lead" in Column E,Was Material Ever Previously Lead?],G8089,Table15[Customer-Owned Portion],O8089),Table15[Unique ID],0),0)))</f>
        <v/>
      </c>
      <c r="X8089"/>
    </row>
    <row r="8090" spans="2:24" x14ac:dyDescent="0.25">
      <c r="B8090" s="146"/>
      <c r="C8090" s="31"/>
      <c r="D8090" s="31"/>
      <c r="E8090" s="44"/>
      <c r="F8090" s="43"/>
      <c r="G8090" s="84"/>
      <c r="H8090" s="31"/>
      <c r="I8090" s="208"/>
      <c r="J8090" s="84"/>
      <c r="K8090" s="31"/>
      <c r="L8090" s="31"/>
      <c r="M8090" s="169"/>
      <c r="N8090" s="148"/>
      <c r="O8090" s="106"/>
      <c r="P8090" s="43"/>
      <c r="Q8090" s="31"/>
      <c r="R8090" s="84"/>
      <c r="S8090" s="31"/>
      <c r="T8090" s="31"/>
      <c r="U8090" s="169"/>
      <c r="V8090" s="150"/>
      <c r="W8090" s="141" t="str" cm="1">
        <f t="array" ref="W8090">IF(SUM(LEN(B8090:V8090))=0,"",IF(OR(OR(ISBLANK(F8090),SUM(LEN(C8090),LEN(D8090))=0),AND(NOT(E8090="Unknown"),ISBLANK(J8090)),AND(NOT(O8090="Unknown"),ISBLANK(R8090))),"Missing Information", INDEX(Table15[Entire Service Line Classification], MATCH(SUMIFS(Table15[Unique ID],Table15[System-Owned Portion],E8090,Table15[If Material Anything Other than "Lead" in Column E,Was Material Ever Previously Lead?],G8090,Table15[Customer-Owned Portion],O8090),Table15[Unique ID],0),0)))</f>
        <v/>
      </c>
      <c r="X8090"/>
    </row>
    <row r="8091" spans="2:24" x14ac:dyDescent="0.25">
      <c r="B8091" s="146"/>
      <c r="C8091" s="31"/>
      <c r="D8091" s="31"/>
      <c r="E8091" s="44"/>
      <c r="F8091" s="43"/>
      <c r="G8091" s="84"/>
      <c r="H8091" s="31"/>
      <c r="I8091" s="208"/>
      <c r="J8091" s="84"/>
      <c r="K8091" s="31"/>
      <c r="L8091" s="31"/>
      <c r="M8091" s="169"/>
      <c r="N8091" s="148"/>
      <c r="O8091" s="106"/>
      <c r="P8091" s="43"/>
      <c r="Q8091" s="31"/>
      <c r="R8091" s="84"/>
      <c r="S8091" s="31"/>
      <c r="T8091" s="31"/>
      <c r="U8091" s="169"/>
      <c r="V8091" s="150"/>
      <c r="W8091" s="141" t="str" cm="1">
        <f t="array" ref="W8091">IF(SUM(LEN(B8091:V8091))=0,"",IF(OR(OR(ISBLANK(F8091),SUM(LEN(C8091),LEN(D8091))=0),AND(NOT(E8091="Unknown"),ISBLANK(J8091)),AND(NOT(O8091="Unknown"),ISBLANK(R8091))),"Missing Information", INDEX(Table15[Entire Service Line Classification], MATCH(SUMIFS(Table15[Unique ID],Table15[System-Owned Portion],E8091,Table15[If Material Anything Other than "Lead" in Column E,Was Material Ever Previously Lead?],G8091,Table15[Customer-Owned Portion],O8091),Table15[Unique ID],0),0)))</f>
        <v/>
      </c>
      <c r="X8091"/>
    </row>
    <row r="8092" spans="2:24" x14ac:dyDescent="0.25">
      <c r="B8092" s="146"/>
      <c r="C8092" s="31"/>
      <c r="D8092" s="31"/>
      <c r="E8092" s="44"/>
      <c r="F8092" s="43"/>
      <c r="G8092" s="84"/>
      <c r="H8092" s="31"/>
      <c r="I8092" s="208"/>
      <c r="J8092" s="84"/>
      <c r="K8092" s="31"/>
      <c r="L8092" s="31"/>
      <c r="M8092" s="169"/>
      <c r="N8092" s="148"/>
      <c r="O8092" s="106"/>
      <c r="P8092" s="43"/>
      <c r="Q8092" s="31"/>
      <c r="R8092" s="84"/>
      <c r="S8092" s="31"/>
      <c r="T8092" s="31"/>
      <c r="U8092" s="169"/>
      <c r="V8092" s="150"/>
      <c r="W8092" s="141" t="str" cm="1">
        <f t="array" ref="W8092">IF(SUM(LEN(B8092:V8092))=0,"",IF(OR(OR(ISBLANK(F8092),SUM(LEN(C8092),LEN(D8092))=0),AND(NOT(E8092="Unknown"),ISBLANK(J8092)),AND(NOT(O8092="Unknown"),ISBLANK(R8092))),"Missing Information", INDEX(Table15[Entire Service Line Classification], MATCH(SUMIFS(Table15[Unique ID],Table15[System-Owned Portion],E8092,Table15[If Material Anything Other than "Lead" in Column E,Was Material Ever Previously Lead?],G8092,Table15[Customer-Owned Portion],O8092),Table15[Unique ID],0),0)))</f>
        <v/>
      </c>
      <c r="X8092"/>
    </row>
    <row r="8093" spans="2:24" x14ac:dyDescent="0.25">
      <c r="B8093" s="146"/>
      <c r="C8093" s="31"/>
      <c r="D8093" s="31"/>
      <c r="E8093" s="44"/>
      <c r="F8093" s="43"/>
      <c r="G8093" s="84"/>
      <c r="H8093" s="31"/>
      <c r="I8093" s="208"/>
      <c r="J8093" s="84"/>
      <c r="K8093" s="31"/>
      <c r="L8093" s="31"/>
      <c r="M8093" s="169"/>
      <c r="N8093" s="148"/>
      <c r="O8093" s="106"/>
      <c r="P8093" s="43"/>
      <c r="Q8093" s="31"/>
      <c r="R8093" s="84"/>
      <c r="S8093" s="31"/>
      <c r="T8093" s="31"/>
      <c r="U8093" s="169"/>
      <c r="V8093" s="150"/>
      <c r="W8093" s="141" t="str" cm="1">
        <f t="array" ref="W8093">IF(SUM(LEN(B8093:V8093))=0,"",IF(OR(OR(ISBLANK(F8093),SUM(LEN(C8093),LEN(D8093))=0),AND(NOT(E8093="Unknown"),ISBLANK(J8093)),AND(NOT(O8093="Unknown"),ISBLANK(R8093))),"Missing Information", INDEX(Table15[Entire Service Line Classification], MATCH(SUMIFS(Table15[Unique ID],Table15[System-Owned Portion],E8093,Table15[If Material Anything Other than "Lead" in Column E,Was Material Ever Previously Lead?],G8093,Table15[Customer-Owned Portion],O8093),Table15[Unique ID],0),0)))</f>
        <v/>
      </c>
      <c r="X8093"/>
    </row>
    <row r="8094" spans="2:24" x14ac:dyDescent="0.25">
      <c r="B8094" s="146"/>
      <c r="C8094" s="31"/>
      <c r="D8094" s="31"/>
      <c r="E8094" s="44"/>
      <c r="F8094" s="43"/>
      <c r="G8094" s="84"/>
      <c r="H8094" s="31"/>
      <c r="I8094" s="208"/>
      <c r="J8094" s="84"/>
      <c r="K8094" s="31"/>
      <c r="L8094" s="31"/>
      <c r="M8094" s="169"/>
      <c r="N8094" s="148"/>
      <c r="O8094" s="106"/>
      <c r="P8094" s="43"/>
      <c r="Q8094" s="31"/>
      <c r="R8094" s="84"/>
      <c r="S8094" s="31"/>
      <c r="T8094" s="31"/>
      <c r="U8094" s="169"/>
      <c r="V8094" s="150"/>
      <c r="W8094" s="141" t="str" cm="1">
        <f t="array" ref="W8094">IF(SUM(LEN(B8094:V8094))=0,"",IF(OR(OR(ISBLANK(F8094),SUM(LEN(C8094),LEN(D8094))=0),AND(NOT(E8094="Unknown"),ISBLANK(J8094)),AND(NOT(O8094="Unknown"),ISBLANK(R8094))),"Missing Information", INDEX(Table15[Entire Service Line Classification], MATCH(SUMIFS(Table15[Unique ID],Table15[System-Owned Portion],E8094,Table15[If Material Anything Other than "Lead" in Column E,Was Material Ever Previously Lead?],G8094,Table15[Customer-Owned Portion],O8094),Table15[Unique ID],0),0)))</f>
        <v/>
      </c>
      <c r="X8094"/>
    </row>
    <row r="8095" spans="2:24" x14ac:dyDescent="0.25">
      <c r="B8095" s="146"/>
      <c r="C8095" s="31"/>
      <c r="D8095" s="31"/>
      <c r="E8095" s="44"/>
      <c r="F8095" s="43"/>
      <c r="G8095" s="84"/>
      <c r="H8095" s="31"/>
      <c r="I8095" s="208"/>
      <c r="J8095" s="84"/>
      <c r="K8095" s="31"/>
      <c r="L8095" s="31"/>
      <c r="M8095" s="169"/>
      <c r="N8095" s="148"/>
      <c r="O8095" s="106"/>
      <c r="P8095" s="43"/>
      <c r="Q8095" s="31"/>
      <c r="R8095" s="84"/>
      <c r="S8095" s="31"/>
      <c r="T8095" s="31"/>
      <c r="U8095" s="169"/>
      <c r="V8095" s="150"/>
      <c r="W8095" s="141" t="str" cm="1">
        <f t="array" ref="W8095">IF(SUM(LEN(B8095:V8095))=0,"",IF(OR(OR(ISBLANK(F8095),SUM(LEN(C8095),LEN(D8095))=0),AND(NOT(E8095="Unknown"),ISBLANK(J8095)),AND(NOT(O8095="Unknown"),ISBLANK(R8095))),"Missing Information", INDEX(Table15[Entire Service Line Classification], MATCH(SUMIFS(Table15[Unique ID],Table15[System-Owned Portion],E8095,Table15[If Material Anything Other than "Lead" in Column E,Was Material Ever Previously Lead?],G8095,Table15[Customer-Owned Portion],O8095),Table15[Unique ID],0),0)))</f>
        <v/>
      </c>
      <c r="X8095"/>
    </row>
    <row r="8096" spans="2:24" x14ac:dyDescent="0.25">
      <c r="B8096" s="146"/>
      <c r="C8096" s="31"/>
      <c r="D8096" s="31"/>
      <c r="E8096" s="44"/>
      <c r="F8096" s="43"/>
      <c r="G8096" s="84"/>
      <c r="H8096" s="31"/>
      <c r="I8096" s="208"/>
      <c r="J8096" s="84"/>
      <c r="K8096" s="31"/>
      <c r="L8096" s="31"/>
      <c r="M8096" s="169"/>
      <c r="N8096" s="148"/>
      <c r="O8096" s="106"/>
      <c r="P8096" s="43"/>
      <c r="Q8096" s="31"/>
      <c r="R8096" s="84"/>
      <c r="S8096" s="31"/>
      <c r="T8096" s="31"/>
      <c r="U8096" s="169"/>
      <c r="V8096" s="150"/>
      <c r="W8096" s="141" t="str" cm="1">
        <f t="array" ref="W8096">IF(SUM(LEN(B8096:V8096))=0,"",IF(OR(OR(ISBLANK(F8096),SUM(LEN(C8096),LEN(D8096))=0),AND(NOT(E8096="Unknown"),ISBLANK(J8096)),AND(NOT(O8096="Unknown"),ISBLANK(R8096))),"Missing Information", INDEX(Table15[Entire Service Line Classification], MATCH(SUMIFS(Table15[Unique ID],Table15[System-Owned Portion],E8096,Table15[If Material Anything Other than "Lead" in Column E,Was Material Ever Previously Lead?],G8096,Table15[Customer-Owned Portion],O8096),Table15[Unique ID],0),0)))</f>
        <v/>
      </c>
      <c r="X8096"/>
    </row>
    <row r="8097" spans="2:24" x14ac:dyDescent="0.25">
      <c r="B8097" s="146"/>
      <c r="C8097" s="31"/>
      <c r="D8097" s="31"/>
      <c r="E8097" s="44"/>
      <c r="F8097" s="43"/>
      <c r="G8097" s="84"/>
      <c r="H8097" s="31"/>
      <c r="I8097" s="208"/>
      <c r="J8097" s="84"/>
      <c r="K8097" s="31"/>
      <c r="L8097" s="31"/>
      <c r="M8097" s="169"/>
      <c r="N8097" s="148"/>
      <c r="O8097" s="106"/>
      <c r="P8097" s="43"/>
      <c r="Q8097" s="31"/>
      <c r="R8097" s="84"/>
      <c r="S8097" s="31"/>
      <c r="T8097" s="31"/>
      <c r="U8097" s="169"/>
      <c r="V8097" s="150"/>
      <c r="W8097" s="141" t="str" cm="1">
        <f t="array" ref="W8097">IF(SUM(LEN(B8097:V8097))=0,"",IF(OR(OR(ISBLANK(F8097),SUM(LEN(C8097),LEN(D8097))=0),AND(NOT(E8097="Unknown"),ISBLANK(J8097)),AND(NOT(O8097="Unknown"),ISBLANK(R8097))),"Missing Information", INDEX(Table15[Entire Service Line Classification], MATCH(SUMIFS(Table15[Unique ID],Table15[System-Owned Portion],E8097,Table15[If Material Anything Other than "Lead" in Column E,Was Material Ever Previously Lead?],G8097,Table15[Customer-Owned Portion],O8097),Table15[Unique ID],0),0)))</f>
        <v/>
      </c>
      <c r="X8097"/>
    </row>
    <row r="8098" spans="2:24" x14ac:dyDescent="0.25">
      <c r="B8098" s="146"/>
      <c r="C8098" s="31"/>
      <c r="D8098" s="31"/>
      <c r="E8098" s="44"/>
      <c r="F8098" s="43"/>
      <c r="G8098" s="84"/>
      <c r="H8098" s="31"/>
      <c r="I8098" s="208"/>
      <c r="J8098" s="84"/>
      <c r="K8098" s="31"/>
      <c r="L8098" s="31"/>
      <c r="M8098" s="169"/>
      <c r="N8098" s="148"/>
      <c r="O8098" s="106"/>
      <c r="P8098" s="43"/>
      <c r="Q8098" s="31"/>
      <c r="R8098" s="84"/>
      <c r="S8098" s="31"/>
      <c r="T8098" s="31"/>
      <c r="U8098" s="169"/>
      <c r="V8098" s="150"/>
      <c r="W8098" s="141" t="str" cm="1">
        <f t="array" ref="W8098">IF(SUM(LEN(B8098:V8098))=0,"",IF(OR(OR(ISBLANK(F8098),SUM(LEN(C8098),LEN(D8098))=0),AND(NOT(E8098="Unknown"),ISBLANK(J8098)),AND(NOT(O8098="Unknown"),ISBLANK(R8098))),"Missing Information", INDEX(Table15[Entire Service Line Classification], MATCH(SUMIFS(Table15[Unique ID],Table15[System-Owned Portion],E8098,Table15[If Material Anything Other than "Lead" in Column E,Was Material Ever Previously Lead?],G8098,Table15[Customer-Owned Portion],O8098),Table15[Unique ID],0),0)))</f>
        <v/>
      </c>
      <c r="X8098"/>
    </row>
    <row r="8099" spans="2:24" x14ac:dyDescent="0.25">
      <c r="B8099" s="146"/>
      <c r="C8099" s="31"/>
      <c r="D8099" s="31"/>
      <c r="E8099" s="44"/>
      <c r="F8099" s="43"/>
      <c r="G8099" s="84"/>
      <c r="H8099" s="31"/>
      <c r="I8099" s="208"/>
      <c r="J8099" s="84"/>
      <c r="K8099" s="31"/>
      <c r="L8099" s="31"/>
      <c r="M8099" s="169"/>
      <c r="N8099" s="148"/>
      <c r="O8099" s="106"/>
      <c r="P8099" s="43"/>
      <c r="Q8099" s="31"/>
      <c r="R8099" s="84"/>
      <c r="S8099" s="31"/>
      <c r="T8099" s="31"/>
      <c r="U8099" s="169"/>
      <c r="V8099" s="150"/>
      <c r="W8099" s="141" t="str" cm="1">
        <f t="array" ref="W8099">IF(SUM(LEN(B8099:V8099))=0,"",IF(OR(OR(ISBLANK(F8099),SUM(LEN(C8099),LEN(D8099))=0),AND(NOT(E8099="Unknown"),ISBLANK(J8099)),AND(NOT(O8099="Unknown"),ISBLANK(R8099))),"Missing Information", INDEX(Table15[Entire Service Line Classification], MATCH(SUMIFS(Table15[Unique ID],Table15[System-Owned Portion],E8099,Table15[If Material Anything Other than "Lead" in Column E,Was Material Ever Previously Lead?],G8099,Table15[Customer-Owned Portion],O8099),Table15[Unique ID],0),0)))</f>
        <v/>
      </c>
      <c r="X8099"/>
    </row>
    <row r="8100" spans="2:24" x14ac:dyDescent="0.25">
      <c r="B8100" s="146"/>
      <c r="C8100" s="31"/>
      <c r="D8100" s="31"/>
      <c r="E8100" s="44"/>
      <c r="F8100" s="43"/>
      <c r="G8100" s="84"/>
      <c r="H8100" s="31"/>
      <c r="I8100" s="208"/>
      <c r="J8100" s="84"/>
      <c r="K8100" s="31"/>
      <c r="L8100" s="31"/>
      <c r="M8100" s="169"/>
      <c r="N8100" s="148"/>
      <c r="O8100" s="106"/>
      <c r="P8100" s="43"/>
      <c r="Q8100" s="31"/>
      <c r="R8100" s="84"/>
      <c r="S8100" s="31"/>
      <c r="T8100" s="31"/>
      <c r="U8100" s="169"/>
      <c r="V8100" s="150"/>
      <c r="W8100" s="141" t="str" cm="1">
        <f t="array" ref="W8100">IF(SUM(LEN(B8100:V8100))=0,"",IF(OR(OR(ISBLANK(F8100),SUM(LEN(C8100),LEN(D8100))=0),AND(NOT(E8100="Unknown"),ISBLANK(J8100)),AND(NOT(O8100="Unknown"),ISBLANK(R8100))),"Missing Information", INDEX(Table15[Entire Service Line Classification], MATCH(SUMIFS(Table15[Unique ID],Table15[System-Owned Portion],E8100,Table15[If Material Anything Other than "Lead" in Column E,Was Material Ever Previously Lead?],G8100,Table15[Customer-Owned Portion],O8100),Table15[Unique ID],0),0)))</f>
        <v/>
      </c>
      <c r="X8100"/>
    </row>
    <row r="8101" spans="2:24" x14ac:dyDescent="0.25">
      <c r="B8101" s="146"/>
      <c r="C8101" s="31"/>
      <c r="D8101" s="31"/>
      <c r="E8101" s="44"/>
      <c r="F8101" s="43"/>
      <c r="G8101" s="84"/>
      <c r="H8101" s="31"/>
      <c r="I8101" s="208"/>
      <c r="J8101" s="84"/>
      <c r="K8101" s="31"/>
      <c r="L8101" s="31"/>
      <c r="M8101" s="169"/>
      <c r="N8101" s="148"/>
      <c r="O8101" s="106"/>
      <c r="P8101" s="43"/>
      <c r="Q8101" s="31"/>
      <c r="R8101" s="84"/>
      <c r="S8101" s="31"/>
      <c r="T8101" s="31"/>
      <c r="U8101" s="169"/>
      <c r="V8101" s="150"/>
      <c r="W8101" s="141" t="str" cm="1">
        <f t="array" ref="W8101">IF(SUM(LEN(B8101:V8101))=0,"",IF(OR(OR(ISBLANK(F8101),SUM(LEN(C8101),LEN(D8101))=0),AND(NOT(E8101="Unknown"),ISBLANK(J8101)),AND(NOT(O8101="Unknown"),ISBLANK(R8101))),"Missing Information", INDEX(Table15[Entire Service Line Classification], MATCH(SUMIFS(Table15[Unique ID],Table15[System-Owned Portion],E8101,Table15[If Material Anything Other than "Lead" in Column E,Was Material Ever Previously Lead?],G8101,Table15[Customer-Owned Portion],O8101),Table15[Unique ID],0),0)))</f>
        <v/>
      </c>
      <c r="X8101"/>
    </row>
    <row r="8102" spans="2:24" x14ac:dyDescent="0.25">
      <c r="B8102" s="146"/>
      <c r="C8102" s="31"/>
      <c r="D8102" s="31"/>
      <c r="E8102" s="44"/>
      <c r="F8102" s="43"/>
      <c r="G8102" s="84"/>
      <c r="H8102" s="31"/>
      <c r="I8102" s="208"/>
      <c r="J8102" s="84"/>
      <c r="K8102" s="31"/>
      <c r="L8102" s="31"/>
      <c r="M8102" s="169"/>
      <c r="N8102" s="148"/>
      <c r="O8102" s="106"/>
      <c r="P8102" s="43"/>
      <c r="Q8102" s="31"/>
      <c r="R8102" s="84"/>
      <c r="S8102" s="31"/>
      <c r="T8102" s="31"/>
      <c r="U8102" s="169"/>
      <c r="V8102" s="150"/>
      <c r="W8102" s="141" t="str" cm="1">
        <f t="array" ref="W8102">IF(SUM(LEN(B8102:V8102))=0,"",IF(OR(OR(ISBLANK(F8102),SUM(LEN(C8102),LEN(D8102))=0),AND(NOT(E8102="Unknown"),ISBLANK(J8102)),AND(NOT(O8102="Unknown"),ISBLANK(R8102))),"Missing Information", INDEX(Table15[Entire Service Line Classification], MATCH(SUMIFS(Table15[Unique ID],Table15[System-Owned Portion],E8102,Table15[If Material Anything Other than "Lead" in Column E,Was Material Ever Previously Lead?],G8102,Table15[Customer-Owned Portion],O8102),Table15[Unique ID],0),0)))</f>
        <v/>
      </c>
      <c r="X8102"/>
    </row>
    <row r="8103" spans="2:24" x14ac:dyDescent="0.25">
      <c r="B8103" s="146"/>
      <c r="C8103" s="31"/>
      <c r="D8103" s="31"/>
      <c r="E8103" s="44"/>
      <c r="F8103" s="43"/>
      <c r="G8103" s="84"/>
      <c r="H8103" s="31"/>
      <c r="I8103" s="208"/>
      <c r="J8103" s="84"/>
      <c r="K8103" s="31"/>
      <c r="L8103" s="31"/>
      <c r="M8103" s="169"/>
      <c r="N8103" s="148"/>
      <c r="O8103" s="106"/>
      <c r="P8103" s="43"/>
      <c r="Q8103" s="31"/>
      <c r="R8103" s="84"/>
      <c r="S8103" s="31"/>
      <c r="T8103" s="31"/>
      <c r="U8103" s="169"/>
      <c r="V8103" s="150"/>
      <c r="W8103" s="141" t="str" cm="1">
        <f t="array" ref="W8103">IF(SUM(LEN(B8103:V8103))=0,"",IF(OR(OR(ISBLANK(F8103),SUM(LEN(C8103),LEN(D8103))=0),AND(NOT(E8103="Unknown"),ISBLANK(J8103)),AND(NOT(O8103="Unknown"),ISBLANK(R8103))),"Missing Information", INDEX(Table15[Entire Service Line Classification], MATCH(SUMIFS(Table15[Unique ID],Table15[System-Owned Portion],E8103,Table15[If Material Anything Other than "Lead" in Column E,Was Material Ever Previously Lead?],G8103,Table15[Customer-Owned Portion],O8103),Table15[Unique ID],0),0)))</f>
        <v/>
      </c>
      <c r="X8103"/>
    </row>
    <row r="8104" spans="2:24" x14ac:dyDescent="0.25">
      <c r="B8104" s="146"/>
      <c r="C8104" s="31"/>
      <c r="D8104" s="31"/>
      <c r="E8104" s="44"/>
      <c r="F8104" s="43"/>
      <c r="G8104" s="84"/>
      <c r="H8104" s="31"/>
      <c r="I8104" s="208"/>
      <c r="J8104" s="84"/>
      <c r="K8104" s="31"/>
      <c r="L8104" s="31"/>
      <c r="M8104" s="169"/>
      <c r="N8104" s="148"/>
      <c r="O8104" s="106"/>
      <c r="P8104" s="43"/>
      <c r="Q8104" s="31"/>
      <c r="R8104" s="84"/>
      <c r="S8104" s="31"/>
      <c r="T8104" s="31"/>
      <c r="U8104" s="169"/>
      <c r="V8104" s="150"/>
      <c r="W8104" s="141" t="str" cm="1">
        <f t="array" ref="W8104">IF(SUM(LEN(B8104:V8104))=0,"",IF(OR(OR(ISBLANK(F8104),SUM(LEN(C8104),LEN(D8104))=0),AND(NOT(E8104="Unknown"),ISBLANK(J8104)),AND(NOT(O8104="Unknown"),ISBLANK(R8104))),"Missing Information", INDEX(Table15[Entire Service Line Classification], MATCH(SUMIFS(Table15[Unique ID],Table15[System-Owned Portion],E8104,Table15[If Material Anything Other than "Lead" in Column E,Was Material Ever Previously Lead?],G8104,Table15[Customer-Owned Portion],O8104),Table15[Unique ID],0),0)))</f>
        <v/>
      </c>
      <c r="X8104"/>
    </row>
    <row r="8105" spans="2:24" x14ac:dyDescent="0.25">
      <c r="B8105" s="146"/>
      <c r="C8105" s="31"/>
      <c r="D8105" s="31"/>
      <c r="E8105" s="44"/>
      <c r="F8105" s="43"/>
      <c r="G8105" s="84"/>
      <c r="H8105" s="31"/>
      <c r="I8105" s="208"/>
      <c r="J8105" s="84"/>
      <c r="K8105" s="31"/>
      <c r="L8105" s="31"/>
      <c r="M8105" s="169"/>
      <c r="N8105" s="148"/>
      <c r="O8105" s="106"/>
      <c r="P8105" s="43"/>
      <c r="Q8105" s="31"/>
      <c r="R8105" s="84"/>
      <c r="S8105" s="31"/>
      <c r="T8105" s="31"/>
      <c r="U8105" s="169"/>
      <c r="V8105" s="150"/>
      <c r="W8105" s="141" t="str" cm="1">
        <f t="array" ref="W8105">IF(SUM(LEN(B8105:V8105))=0,"",IF(OR(OR(ISBLANK(F8105),SUM(LEN(C8105),LEN(D8105))=0),AND(NOT(E8105="Unknown"),ISBLANK(J8105)),AND(NOT(O8105="Unknown"),ISBLANK(R8105))),"Missing Information", INDEX(Table15[Entire Service Line Classification], MATCH(SUMIFS(Table15[Unique ID],Table15[System-Owned Portion],E8105,Table15[If Material Anything Other than "Lead" in Column E,Was Material Ever Previously Lead?],G8105,Table15[Customer-Owned Portion],O8105),Table15[Unique ID],0),0)))</f>
        <v/>
      </c>
      <c r="X8105"/>
    </row>
    <row r="8106" spans="2:24" x14ac:dyDescent="0.25">
      <c r="B8106" s="146"/>
      <c r="C8106" s="31"/>
      <c r="D8106" s="31"/>
      <c r="E8106" s="44"/>
      <c r="F8106" s="43"/>
      <c r="G8106" s="84"/>
      <c r="H8106" s="31"/>
      <c r="I8106" s="208"/>
      <c r="J8106" s="84"/>
      <c r="K8106" s="31"/>
      <c r="L8106" s="31"/>
      <c r="M8106" s="169"/>
      <c r="N8106" s="148"/>
      <c r="O8106" s="106"/>
      <c r="P8106" s="43"/>
      <c r="Q8106" s="31"/>
      <c r="R8106" s="84"/>
      <c r="S8106" s="31"/>
      <c r="T8106" s="31"/>
      <c r="U8106" s="169"/>
      <c r="V8106" s="150"/>
      <c r="W8106" s="141" t="str" cm="1">
        <f t="array" ref="W8106">IF(SUM(LEN(B8106:V8106))=0,"",IF(OR(OR(ISBLANK(F8106),SUM(LEN(C8106),LEN(D8106))=0),AND(NOT(E8106="Unknown"),ISBLANK(J8106)),AND(NOT(O8106="Unknown"),ISBLANK(R8106))),"Missing Information", INDEX(Table15[Entire Service Line Classification], MATCH(SUMIFS(Table15[Unique ID],Table15[System-Owned Portion],E8106,Table15[If Material Anything Other than "Lead" in Column E,Was Material Ever Previously Lead?],G8106,Table15[Customer-Owned Portion],O8106),Table15[Unique ID],0),0)))</f>
        <v/>
      </c>
      <c r="X8106"/>
    </row>
    <row r="8107" spans="2:24" x14ac:dyDescent="0.25">
      <c r="B8107" s="146"/>
      <c r="C8107" s="31"/>
      <c r="D8107" s="31"/>
      <c r="E8107" s="44"/>
      <c r="F8107" s="43"/>
      <c r="G8107" s="84"/>
      <c r="H8107" s="31"/>
      <c r="I8107" s="208"/>
      <c r="J8107" s="84"/>
      <c r="K8107" s="31"/>
      <c r="L8107" s="31"/>
      <c r="M8107" s="169"/>
      <c r="N8107" s="148"/>
      <c r="O8107" s="106"/>
      <c r="P8107" s="43"/>
      <c r="Q8107" s="31"/>
      <c r="R8107" s="84"/>
      <c r="S8107" s="31"/>
      <c r="T8107" s="31"/>
      <c r="U8107" s="169"/>
      <c r="V8107" s="150"/>
      <c r="W8107" s="141" t="str" cm="1">
        <f t="array" ref="W8107">IF(SUM(LEN(B8107:V8107))=0,"",IF(OR(OR(ISBLANK(F8107),SUM(LEN(C8107),LEN(D8107))=0),AND(NOT(E8107="Unknown"),ISBLANK(J8107)),AND(NOT(O8107="Unknown"),ISBLANK(R8107))),"Missing Information", INDEX(Table15[Entire Service Line Classification], MATCH(SUMIFS(Table15[Unique ID],Table15[System-Owned Portion],E8107,Table15[If Material Anything Other than "Lead" in Column E,Was Material Ever Previously Lead?],G8107,Table15[Customer-Owned Portion],O8107),Table15[Unique ID],0),0)))</f>
        <v/>
      </c>
      <c r="X8107"/>
    </row>
    <row r="8108" spans="2:24" x14ac:dyDescent="0.25">
      <c r="B8108" s="146"/>
      <c r="C8108" s="31"/>
      <c r="D8108" s="31"/>
      <c r="E8108" s="44"/>
      <c r="F8108" s="43"/>
      <c r="G8108" s="84"/>
      <c r="H8108" s="31"/>
      <c r="I8108" s="208"/>
      <c r="J8108" s="84"/>
      <c r="K8108" s="31"/>
      <c r="L8108" s="31"/>
      <c r="M8108" s="169"/>
      <c r="N8108" s="148"/>
      <c r="O8108" s="106"/>
      <c r="P8108" s="43"/>
      <c r="Q8108" s="31"/>
      <c r="R8108" s="84"/>
      <c r="S8108" s="31"/>
      <c r="T8108" s="31"/>
      <c r="U8108" s="169"/>
      <c r="V8108" s="150"/>
      <c r="W8108" s="141" t="str" cm="1">
        <f t="array" ref="W8108">IF(SUM(LEN(B8108:V8108))=0,"",IF(OR(OR(ISBLANK(F8108),SUM(LEN(C8108),LEN(D8108))=0),AND(NOT(E8108="Unknown"),ISBLANK(J8108)),AND(NOT(O8108="Unknown"),ISBLANK(R8108))),"Missing Information", INDEX(Table15[Entire Service Line Classification], MATCH(SUMIFS(Table15[Unique ID],Table15[System-Owned Portion],E8108,Table15[If Material Anything Other than "Lead" in Column E,Was Material Ever Previously Lead?],G8108,Table15[Customer-Owned Portion],O8108),Table15[Unique ID],0),0)))</f>
        <v/>
      </c>
      <c r="X8108"/>
    </row>
    <row r="8109" spans="2:24" x14ac:dyDescent="0.25">
      <c r="B8109" s="146"/>
      <c r="C8109" s="31"/>
      <c r="D8109" s="31"/>
      <c r="E8109" s="44"/>
      <c r="F8109" s="43"/>
      <c r="G8109" s="84"/>
      <c r="H8109" s="31"/>
      <c r="I8109" s="208"/>
      <c r="J8109" s="84"/>
      <c r="K8109" s="31"/>
      <c r="L8109" s="31"/>
      <c r="M8109" s="169"/>
      <c r="N8109" s="148"/>
      <c r="O8109" s="106"/>
      <c r="P8109" s="43"/>
      <c r="Q8109" s="31"/>
      <c r="R8109" s="84"/>
      <c r="S8109" s="31"/>
      <c r="T8109" s="31"/>
      <c r="U8109" s="169"/>
      <c r="V8109" s="150"/>
      <c r="W8109" s="141" t="str" cm="1">
        <f t="array" ref="W8109">IF(SUM(LEN(B8109:V8109))=0,"",IF(OR(OR(ISBLANK(F8109),SUM(LEN(C8109),LEN(D8109))=0),AND(NOT(E8109="Unknown"),ISBLANK(J8109)),AND(NOT(O8109="Unknown"),ISBLANK(R8109))),"Missing Information", INDEX(Table15[Entire Service Line Classification], MATCH(SUMIFS(Table15[Unique ID],Table15[System-Owned Portion],E8109,Table15[If Material Anything Other than "Lead" in Column E,Was Material Ever Previously Lead?],G8109,Table15[Customer-Owned Portion],O8109),Table15[Unique ID],0),0)))</f>
        <v/>
      </c>
      <c r="X8109"/>
    </row>
    <row r="8110" spans="2:24" x14ac:dyDescent="0.25">
      <c r="B8110" s="146"/>
      <c r="C8110" s="31"/>
      <c r="D8110" s="31"/>
      <c r="E8110" s="44"/>
      <c r="F8110" s="43"/>
      <c r="G8110" s="84"/>
      <c r="H8110" s="31"/>
      <c r="I8110" s="208"/>
      <c r="J8110" s="84"/>
      <c r="K8110" s="31"/>
      <c r="L8110" s="31"/>
      <c r="M8110" s="169"/>
      <c r="N8110" s="148"/>
      <c r="O8110" s="106"/>
      <c r="P8110" s="43"/>
      <c r="Q8110" s="31"/>
      <c r="R8110" s="84"/>
      <c r="S8110" s="31"/>
      <c r="T8110" s="31"/>
      <c r="U8110" s="169"/>
      <c r="V8110" s="150"/>
      <c r="W8110" s="141" t="str" cm="1">
        <f t="array" ref="W8110">IF(SUM(LEN(B8110:V8110))=0,"",IF(OR(OR(ISBLANK(F8110),SUM(LEN(C8110),LEN(D8110))=0),AND(NOT(E8110="Unknown"),ISBLANK(J8110)),AND(NOT(O8110="Unknown"),ISBLANK(R8110))),"Missing Information", INDEX(Table15[Entire Service Line Classification], MATCH(SUMIFS(Table15[Unique ID],Table15[System-Owned Portion],E8110,Table15[If Material Anything Other than "Lead" in Column E,Was Material Ever Previously Lead?],G8110,Table15[Customer-Owned Portion],O8110),Table15[Unique ID],0),0)))</f>
        <v/>
      </c>
      <c r="X8110"/>
    </row>
    <row r="8111" spans="2:24" x14ac:dyDescent="0.25">
      <c r="B8111" s="146"/>
      <c r="C8111" s="31"/>
      <c r="D8111" s="31"/>
      <c r="E8111" s="44"/>
      <c r="F8111" s="43"/>
      <c r="G8111" s="84"/>
      <c r="H8111" s="31"/>
      <c r="I8111" s="208"/>
      <c r="J8111" s="84"/>
      <c r="K8111" s="31"/>
      <c r="L8111" s="31"/>
      <c r="M8111" s="169"/>
      <c r="N8111" s="148"/>
      <c r="O8111" s="106"/>
      <c r="P8111" s="43"/>
      <c r="Q8111" s="31"/>
      <c r="R8111" s="84"/>
      <c r="S8111" s="31"/>
      <c r="T8111" s="31"/>
      <c r="U8111" s="169"/>
      <c r="V8111" s="150"/>
      <c r="W8111" s="141" t="str" cm="1">
        <f t="array" ref="W8111">IF(SUM(LEN(B8111:V8111))=0,"",IF(OR(OR(ISBLANK(F8111),SUM(LEN(C8111),LEN(D8111))=0),AND(NOT(E8111="Unknown"),ISBLANK(J8111)),AND(NOT(O8111="Unknown"),ISBLANK(R8111))),"Missing Information", INDEX(Table15[Entire Service Line Classification], MATCH(SUMIFS(Table15[Unique ID],Table15[System-Owned Portion],E8111,Table15[If Material Anything Other than "Lead" in Column E,Was Material Ever Previously Lead?],G8111,Table15[Customer-Owned Portion],O8111),Table15[Unique ID],0),0)))</f>
        <v/>
      </c>
      <c r="X8111"/>
    </row>
    <row r="8112" spans="2:24" x14ac:dyDescent="0.25">
      <c r="B8112" s="146"/>
      <c r="C8112" s="31"/>
      <c r="D8112" s="31"/>
      <c r="E8112" s="44"/>
      <c r="F8112" s="43"/>
      <c r="G8112" s="84"/>
      <c r="H8112" s="31"/>
      <c r="I8112" s="208"/>
      <c r="J8112" s="84"/>
      <c r="K8112" s="31"/>
      <c r="L8112" s="31"/>
      <c r="M8112" s="169"/>
      <c r="N8112" s="148"/>
      <c r="O8112" s="106"/>
      <c r="P8112" s="43"/>
      <c r="Q8112" s="31"/>
      <c r="R8112" s="84"/>
      <c r="S8112" s="31"/>
      <c r="T8112" s="31"/>
      <c r="U8112" s="169"/>
      <c r="V8112" s="150"/>
      <c r="W8112" s="141" t="str" cm="1">
        <f t="array" ref="W8112">IF(SUM(LEN(B8112:V8112))=0,"",IF(OR(OR(ISBLANK(F8112),SUM(LEN(C8112),LEN(D8112))=0),AND(NOT(E8112="Unknown"),ISBLANK(J8112)),AND(NOT(O8112="Unknown"),ISBLANK(R8112))),"Missing Information", INDEX(Table15[Entire Service Line Classification], MATCH(SUMIFS(Table15[Unique ID],Table15[System-Owned Portion],E8112,Table15[If Material Anything Other than "Lead" in Column E,Was Material Ever Previously Lead?],G8112,Table15[Customer-Owned Portion],O8112),Table15[Unique ID],0),0)))</f>
        <v/>
      </c>
      <c r="X8112"/>
    </row>
    <row r="8113" spans="2:24" x14ac:dyDescent="0.25">
      <c r="B8113" s="146"/>
      <c r="C8113" s="31"/>
      <c r="D8113" s="31"/>
      <c r="E8113" s="44"/>
      <c r="F8113" s="43"/>
      <c r="G8113" s="84"/>
      <c r="H8113" s="31"/>
      <c r="I8113" s="208"/>
      <c r="J8113" s="84"/>
      <c r="K8113" s="31"/>
      <c r="L8113" s="31"/>
      <c r="M8113" s="169"/>
      <c r="N8113" s="148"/>
      <c r="O8113" s="106"/>
      <c r="P8113" s="43"/>
      <c r="Q8113" s="31"/>
      <c r="R8113" s="84"/>
      <c r="S8113" s="31"/>
      <c r="T8113" s="31"/>
      <c r="U8113" s="169"/>
      <c r="V8113" s="150"/>
      <c r="W8113" s="141" t="str" cm="1">
        <f t="array" ref="W8113">IF(SUM(LEN(B8113:V8113))=0,"",IF(OR(OR(ISBLANK(F8113),SUM(LEN(C8113),LEN(D8113))=0),AND(NOT(E8113="Unknown"),ISBLANK(J8113)),AND(NOT(O8113="Unknown"),ISBLANK(R8113))),"Missing Information", INDEX(Table15[Entire Service Line Classification], MATCH(SUMIFS(Table15[Unique ID],Table15[System-Owned Portion],E8113,Table15[If Material Anything Other than "Lead" in Column E,Was Material Ever Previously Lead?],G8113,Table15[Customer-Owned Portion],O8113),Table15[Unique ID],0),0)))</f>
        <v/>
      </c>
      <c r="X8113"/>
    </row>
    <row r="8114" spans="2:24" x14ac:dyDescent="0.25">
      <c r="B8114" s="146"/>
      <c r="C8114" s="31"/>
      <c r="D8114" s="31"/>
      <c r="E8114" s="44"/>
      <c r="F8114" s="43"/>
      <c r="G8114" s="84"/>
      <c r="H8114" s="31"/>
      <c r="I8114" s="208"/>
      <c r="J8114" s="84"/>
      <c r="K8114" s="31"/>
      <c r="L8114" s="31"/>
      <c r="M8114" s="169"/>
      <c r="N8114" s="148"/>
      <c r="O8114" s="106"/>
      <c r="P8114" s="43"/>
      <c r="Q8114" s="31"/>
      <c r="R8114" s="84"/>
      <c r="S8114" s="31"/>
      <c r="T8114" s="31"/>
      <c r="U8114" s="169"/>
      <c r="V8114" s="150"/>
      <c r="W8114" s="141" t="str" cm="1">
        <f t="array" ref="W8114">IF(SUM(LEN(B8114:V8114))=0,"",IF(OR(OR(ISBLANK(F8114),SUM(LEN(C8114),LEN(D8114))=0),AND(NOT(E8114="Unknown"),ISBLANK(J8114)),AND(NOT(O8114="Unknown"),ISBLANK(R8114))),"Missing Information", INDEX(Table15[Entire Service Line Classification], MATCH(SUMIFS(Table15[Unique ID],Table15[System-Owned Portion],E8114,Table15[If Material Anything Other than "Lead" in Column E,Was Material Ever Previously Lead?],G8114,Table15[Customer-Owned Portion],O8114),Table15[Unique ID],0),0)))</f>
        <v/>
      </c>
      <c r="X8114"/>
    </row>
    <row r="8115" spans="2:24" x14ac:dyDescent="0.25">
      <c r="B8115" s="146"/>
      <c r="C8115" s="31"/>
      <c r="D8115" s="31"/>
      <c r="E8115" s="44"/>
      <c r="F8115" s="43"/>
      <c r="G8115" s="84"/>
      <c r="H8115" s="31"/>
      <c r="I8115" s="208"/>
      <c r="J8115" s="84"/>
      <c r="K8115" s="31"/>
      <c r="L8115" s="31"/>
      <c r="M8115" s="169"/>
      <c r="N8115" s="148"/>
      <c r="O8115" s="106"/>
      <c r="P8115" s="43"/>
      <c r="Q8115" s="31"/>
      <c r="R8115" s="84"/>
      <c r="S8115" s="31"/>
      <c r="T8115" s="31"/>
      <c r="U8115" s="169"/>
      <c r="V8115" s="150"/>
      <c r="W8115" s="141" t="str" cm="1">
        <f t="array" ref="W8115">IF(SUM(LEN(B8115:V8115))=0,"",IF(OR(OR(ISBLANK(F8115),SUM(LEN(C8115),LEN(D8115))=0),AND(NOT(E8115="Unknown"),ISBLANK(J8115)),AND(NOT(O8115="Unknown"),ISBLANK(R8115))),"Missing Information", INDEX(Table15[Entire Service Line Classification], MATCH(SUMIFS(Table15[Unique ID],Table15[System-Owned Portion],E8115,Table15[If Material Anything Other than "Lead" in Column E,Was Material Ever Previously Lead?],G8115,Table15[Customer-Owned Portion],O8115),Table15[Unique ID],0),0)))</f>
        <v/>
      </c>
      <c r="X8115"/>
    </row>
    <row r="8116" spans="2:24" x14ac:dyDescent="0.25">
      <c r="B8116" s="146"/>
      <c r="C8116" s="31"/>
      <c r="D8116" s="31"/>
      <c r="E8116" s="44"/>
      <c r="F8116" s="43"/>
      <c r="G8116" s="84"/>
      <c r="H8116" s="31"/>
      <c r="I8116" s="208"/>
      <c r="J8116" s="84"/>
      <c r="K8116" s="31"/>
      <c r="L8116" s="31"/>
      <c r="M8116" s="169"/>
      <c r="N8116" s="148"/>
      <c r="O8116" s="106"/>
      <c r="P8116" s="43"/>
      <c r="Q8116" s="31"/>
      <c r="R8116" s="84"/>
      <c r="S8116" s="31"/>
      <c r="T8116" s="31"/>
      <c r="U8116" s="169"/>
      <c r="V8116" s="150"/>
      <c r="W8116" s="141" t="str" cm="1">
        <f t="array" ref="W8116">IF(SUM(LEN(B8116:V8116))=0,"",IF(OR(OR(ISBLANK(F8116),SUM(LEN(C8116),LEN(D8116))=0),AND(NOT(E8116="Unknown"),ISBLANK(J8116)),AND(NOT(O8116="Unknown"),ISBLANK(R8116))),"Missing Information", INDEX(Table15[Entire Service Line Classification], MATCH(SUMIFS(Table15[Unique ID],Table15[System-Owned Portion],E8116,Table15[If Material Anything Other than "Lead" in Column E,Was Material Ever Previously Lead?],G8116,Table15[Customer-Owned Portion],O8116),Table15[Unique ID],0),0)))</f>
        <v/>
      </c>
      <c r="X8116"/>
    </row>
    <row r="8117" spans="2:24" x14ac:dyDescent="0.25">
      <c r="B8117" s="146"/>
      <c r="C8117" s="31"/>
      <c r="D8117" s="31"/>
      <c r="E8117" s="44"/>
      <c r="F8117" s="43"/>
      <c r="G8117" s="84"/>
      <c r="H8117" s="31"/>
      <c r="I8117" s="208"/>
      <c r="J8117" s="84"/>
      <c r="K8117" s="31"/>
      <c r="L8117" s="31"/>
      <c r="M8117" s="169"/>
      <c r="N8117" s="148"/>
      <c r="O8117" s="106"/>
      <c r="P8117" s="43"/>
      <c r="Q8117" s="31"/>
      <c r="R8117" s="84"/>
      <c r="S8117" s="31"/>
      <c r="T8117" s="31"/>
      <c r="U8117" s="169"/>
      <c r="V8117" s="150"/>
      <c r="W8117" s="141" t="str" cm="1">
        <f t="array" ref="W8117">IF(SUM(LEN(B8117:V8117))=0,"",IF(OR(OR(ISBLANK(F8117),SUM(LEN(C8117),LEN(D8117))=0),AND(NOT(E8117="Unknown"),ISBLANK(J8117)),AND(NOT(O8117="Unknown"),ISBLANK(R8117))),"Missing Information", INDEX(Table15[Entire Service Line Classification], MATCH(SUMIFS(Table15[Unique ID],Table15[System-Owned Portion],E8117,Table15[If Material Anything Other than "Lead" in Column E,Was Material Ever Previously Lead?],G8117,Table15[Customer-Owned Portion],O8117),Table15[Unique ID],0),0)))</f>
        <v/>
      </c>
      <c r="X8117"/>
    </row>
    <row r="8118" spans="2:24" x14ac:dyDescent="0.25">
      <c r="B8118" s="146"/>
      <c r="C8118" s="31"/>
      <c r="D8118" s="31"/>
      <c r="E8118" s="44"/>
      <c r="F8118" s="43"/>
      <c r="G8118" s="84"/>
      <c r="H8118" s="31"/>
      <c r="I8118" s="208"/>
      <c r="J8118" s="84"/>
      <c r="K8118" s="31"/>
      <c r="L8118" s="31"/>
      <c r="M8118" s="169"/>
      <c r="N8118" s="148"/>
      <c r="O8118" s="106"/>
      <c r="P8118" s="43"/>
      <c r="Q8118" s="31"/>
      <c r="R8118" s="84"/>
      <c r="S8118" s="31"/>
      <c r="T8118" s="31"/>
      <c r="U8118" s="169"/>
      <c r="V8118" s="150"/>
      <c r="W8118" s="141" t="str" cm="1">
        <f t="array" ref="W8118">IF(SUM(LEN(B8118:V8118))=0,"",IF(OR(OR(ISBLANK(F8118),SUM(LEN(C8118),LEN(D8118))=0),AND(NOT(E8118="Unknown"),ISBLANK(J8118)),AND(NOT(O8118="Unknown"),ISBLANK(R8118))),"Missing Information", INDEX(Table15[Entire Service Line Classification], MATCH(SUMIFS(Table15[Unique ID],Table15[System-Owned Portion],E8118,Table15[If Material Anything Other than "Lead" in Column E,Was Material Ever Previously Lead?],G8118,Table15[Customer-Owned Portion],O8118),Table15[Unique ID],0),0)))</f>
        <v/>
      </c>
      <c r="X8118"/>
    </row>
    <row r="8119" spans="2:24" x14ac:dyDescent="0.25">
      <c r="B8119" s="146"/>
      <c r="C8119" s="31"/>
      <c r="D8119" s="31"/>
      <c r="E8119" s="44"/>
      <c r="F8119" s="43"/>
      <c r="G8119" s="84"/>
      <c r="H8119" s="31"/>
      <c r="I8119" s="208"/>
      <c r="J8119" s="84"/>
      <c r="K8119" s="31"/>
      <c r="L8119" s="31"/>
      <c r="M8119" s="169"/>
      <c r="N8119" s="148"/>
      <c r="O8119" s="106"/>
      <c r="P8119" s="43"/>
      <c r="Q8119" s="31"/>
      <c r="R8119" s="84"/>
      <c r="S8119" s="31"/>
      <c r="T8119" s="31"/>
      <c r="U8119" s="169"/>
      <c r="V8119" s="150"/>
      <c r="W8119" s="141" t="str" cm="1">
        <f t="array" ref="W8119">IF(SUM(LEN(B8119:V8119))=0,"",IF(OR(OR(ISBLANK(F8119),SUM(LEN(C8119),LEN(D8119))=0),AND(NOT(E8119="Unknown"),ISBLANK(J8119)),AND(NOT(O8119="Unknown"),ISBLANK(R8119))),"Missing Information", INDEX(Table15[Entire Service Line Classification], MATCH(SUMIFS(Table15[Unique ID],Table15[System-Owned Portion],E8119,Table15[If Material Anything Other than "Lead" in Column E,Was Material Ever Previously Lead?],G8119,Table15[Customer-Owned Portion],O8119),Table15[Unique ID],0),0)))</f>
        <v/>
      </c>
      <c r="X8119"/>
    </row>
    <row r="8120" spans="2:24" x14ac:dyDescent="0.25">
      <c r="B8120" s="146"/>
      <c r="C8120" s="31"/>
      <c r="D8120" s="31"/>
      <c r="E8120" s="44"/>
      <c r="F8120" s="43"/>
      <c r="G8120" s="84"/>
      <c r="H8120" s="31"/>
      <c r="I8120" s="208"/>
      <c r="J8120" s="84"/>
      <c r="K8120" s="31"/>
      <c r="L8120" s="31"/>
      <c r="M8120" s="169"/>
      <c r="N8120" s="148"/>
      <c r="O8120" s="106"/>
      <c r="P8120" s="43"/>
      <c r="Q8120" s="31"/>
      <c r="R8120" s="84"/>
      <c r="S8120" s="31"/>
      <c r="T8120" s="31"/>
      <c r="U8120" s="169"/>
      <c r="V8120" s="150"/>
      <c r="W8120" s="141" t="str" cm="1">
        <f t="array" ref="W8120">IF(SUM(LEN(B8120:V8120))=0,"",IF(OR(OR(ISBLANK(F8120),SUM(LEN(C8120),LEN(D8120))=0),AND(NOT(E8120="Unknown"),ISBLANK(J8120)),AND(NOT(O8120="Unknown"),ISBLANK(R8120))),"Missing Information", INDEX(Table15[Entire Service Line Classification], MATCH(SUMIFS(Table15[Unique ID],Table15[System-Owned Portion],E8120,Table15[If Material Anything Other than "Lead" in Column E,Was Material Ever Previously Lead?],G8120,Table15[Customer-Owned Portion],O8120),Table15[Unique ID],0),0)))</f>
        <v/>
      </c>
      <c r="X8120"/>
    </row>
    <row r="8121" spans="2:24" x14ac:dyDescent="0.25">
      <c r="B8121" s="146"/>
      <c r="C8121" s="31"/>
      <c r="D8121" s="31"/>
      <c r="E8121" s="44"/>
      <c r="F8121" s="43"/>
      <c r="G8121" s="84"/>
      <c r="H8121" s="31"/>
      <c r="I8121" s="208"/>
      <c r="J8121" s="84"/>
      <c r="K8121" s="31"/>
      <c r="L8121" s="31"/>
      <c r="M8121" s="169"/>
      <c r="N8121" s="148"/>
      <c r="O8121" s="106"/>
      <c r="P8121" s="43"/>
      <c r="Q8121" s="31"/>
      <c r="R8121" s="84"/>
      <c r="S8121" s="31"/>
      <c r="T8121" s="31"/>
      <c r="U8121" s="169"/>
      <c r="V8121" s="150"/>
      <c r="W8121" s="141" t="str" cm="1">
        <f t="array" ref="W8121">IF(SUM(LEN(B8121:V8121))=0,"",IF(OR(OR(ISBLANK(F8121),SUM(LEN(C8121),LEN(D8121))=0),AND(NOT(E8121="Unknown"),ISBLANK(J8121)),AND(NOT(O8121="Unknown"),ISBLANK(R8121))),"Missing Information", INDEX(Table15[Entire Service Line Classification], MATCH(SUMIFS(Table15[Unique ID],Table15[System-Owned Portion],E8121,Table15[If Material Anything Other than "Lead" in Column E,Was Material Ever Previously Lead?],G8121,Table15[Customer-Owned Portion],O8121),Table15[Unique ID],0),0)))</f>
        <v/>
      </c>
      <c r="X8121"/>
    </row>
    <row r="8122" spans="2:24" x14ac:dyDescent="0.25">
      <c r="B8122" s="146"/>
      <c r="C8122" s="31"/>
      <c r="D8122" s="31"/>
      <c r="E8122" s="44"/>
      <c r="F8122" s="43"/>
      <c r="G8122" s="84"/>
      <c r="H8122" s="31"/>
      <c r="I8122" s="208"/>
      <c r="J8122" s="84"/>
      <c r="K8122" s="31"/>
      <c r="L8122" s="31"/>
      <c r="M8122" s="169"/>
      <c r="N8122" s="148"/>
      <c r="O8122" s="106"/>
      <c r="P8122" s="43"/>
      <c r="Q8122" s="31"/>
      <c r="R8122" s="84"/>
      <c r="S8122" s="31"/>
      <c r="T8122" s="31"/>
      <c r="U8122" s="169"/>
      <c r="V8122" s="150"/>
      <c r="W8122" s="141" t="str" cm="1">
        <f t="array" ref="W8122">IF(SUM(LEN(B8122:V8122))=0,"",IF(OR(OR(ISBLANK(F8122),SUM(LEN(C8122),LEN(D8122))=0),AND(NOT(E8122="Unknown"),ISBLANK(J8122)),AND(NOT(O8122="Unknown"),ISBLANK(R8122))),"Missing Information", INDEX(Table15[Entire Service Line Classification], MATCH(SUMIFS(Table15[Unique ID],Table15[System-Owned Portion],E8122,Table15[If Material Anything Other than "Lead" in Column E,Was Material Ever Previously Lead?],G8122,Table15[Customer-Owned Portion],O8122),Table15[Unique ID],0),0)))</f>
        <v/>
      </c>
      <c r="X8122"/>
    </row>
    <row r="8123" spans="2:24" x14ac:dyDescent="0.25">
      <c r="B8123" s="146"/>
      <c r="C8123" s="31"/>
      <c r="D8123" s="31"/>
      <c r="E8123" s="44"/>
      <c r="F8123" s="43"/>
      <c r="G8123" s="84"/>
      <c r="H8123" s="31"/>
      <c r="I8123" s="208"/>
      <c r="J8123" s="84"/>
      <c r="K8123" s="31"/>
      <c r="L8123" s="31"/>
      <c r="M8123" s="169"/>
      <c r="N8123" s="148"/>
      <c r="O8123" s="106"/>
      <c r="P8123" s="43"/>
      <c r="Q8123" s="31"/>
      <c r="R8123" s="84"/>
      <c r="S8123" s="31"/>
      <c r="T8123" s="31"/>
      <c r="U8123" s="169"/>
      <c r="V8123" s="150"/>
      <c r="W8123" s="141" t="str" cm="1">
        <f t="array" ref="W8123">IF(SUM(LEN(B8123:V8123))=0,"",IF(OR(OR(ISBLANK(F8123),SUM(LEN(C8123),LEN(D8123))=0),AND(NOT(E8123="Unknown"),ISBLANK(J8123)),AND(NOT(O8123="Unknown"),ISBLANK(R8123))),"Missing Information", INDEX(Table15[Entire Service Line Classification], MATCH(SUMIFS(Table15[Unique ID],Table15[System-Owned Portion],E8123,Table15[If Material Anything Other than "Lead" in Column E,Was Material Ever Previously Lead?],G8123,Table15[Customer-Owned Portion],O8123),Table15[Unique ID],0),0)))</f>
        <v/>
      </c>
      <c r="X8123"/>
    </row>
    <row r="8124" spans="2:24" x14ac:dyDescent="0.25">
      <c r="B8124" s="146"/>
      <c r="C8124" s="31"/>
      <c r="D8124" s="31"/>
      <c r="E8124" s="44"/>
      <c r="F8124" s="43"/>
      <c r="G8124" s="84"/>
      <c r="H8124" s="31"/>
      <c r="I8124" s="208"/>
      <c r="J8124" s="84"/>
      <c r="K8124" s="31"/>
      <c r="L8124" s="31"/>
      <c r="M8124" s="169"/>
      <c r="N8124" s="148"/>
      <c r="O8124" s="106"/>
      <c r="P8124" s="43"/>
      <c r="Q8124" s="31"/>
      <c r="R8124" s="84"/>
      <c r="S8124" s="31"/>
      <c r="T8124" s="31"/>
      <c r="U8124" s="169"/>
      <c r="V8124" s="150"/>
      <c r="W8124" s="141" t="str" cm="1">
        <f t="array" ref="W8124">IF(SUM(LEN(B8124:V8124))=0,"",IF(OR(OR(ISBLANK(F8124),SUM(LEN(C8124),LEN(D8124))=0),AND(NOT(E8124="Unknown"),ISBLANK(J8124)),AND(NOT(O8124="Unknown"),ISBLANK(R8124))),"Missing Information", INDEX(Table15[Entire Service Line Classification], MATCH(SUMIFS(Table15[Unique ID],Table15[System-Owned Portion],E8124,Table15[If Material Anything Other than "Lead" in Column E,Was Material Ever Previously Lead?],G8124,Table15[Customer-Owned Portion],O8124),Table15[Unique ID],0),0)))</f>
        <v/>
      </c>
      <c r="X8124"/>
    </row>
    <row r="8125" spans="2:24" x14ac:dyDescent="0.25">
      <c r="B8125" s="146"/>
      <c r="C8125" s="31"/>
      <c r="D8125" s="31"/>
      <c r="E8125" s="44"/>
      <c r="F8125" s="43"/>
      <c r="G8125" s="84"/>
      <c r="H8125" s="31"/>
      <c r="I8125" s="208"/>
      <c r="J8125" s="84"/>
      <c r="K8125" s="31"/>
      <c r="L8125" s="31"/>
      <c r="M8125" s="169"/>
      <c r="N8125" s="148"/>
      <c r="O8125" s="106"/>
      <c r="P8125" s="43"/>
      <c r="Q8125" s="31"/>
      <c r="R8125" s="84"/>
      <c r="S8125" s="31"/>
      <c r="T8125" s="31"/>
      <c r="U8125" s="169"/>
      <c r="V8125" s="150"/>
      <c r="W8125" s="141" t="str" cm="1">
        <f t="array" ref="W8125">IF(SUM(LEN(B8125:V8125))=0,"",IF(OR(OR(ISBLANK(F8125),SUM(LEN(C8125),LEN(D8125))=0),AND(NOT(E8125="Unknown"),ISBLANK(J8125)),AND(NOT(O8125="Unknown"),ISBLANK(R8125))),"Missing Information", INDEX(Table15[Entire Service Line Classification], MATCH(SUMIFS(Table15[Unique ID],Table15[System-Owned Portion],E8125,Table15[If Material Anything Other than "Lead" in Column E,Was Material Ever Previously Lead?],G8125,Table15[Customer-Owned Portion],O8125),Table15[Unique ID],0),0)))</f>
        <v/>
      </c>
      <c r="X8125"/>
    </row>
    <row r="8126" spans="2:24" x14ac:dyDescent="0.25">
      <c r="B8126" s="146"/>
      <c r="C8126" s="31"/>
      <c r="D8126" s="31"/>
      <c r="E8126" s="44"/>
      <c r="F8126" s="43"/>
      <c r="G8126" s="84"/>
      <c r="H8126" s="31"/>
      <c r="I8126" s="208"/>
      <c r="J8126" s="84"/>
      <c r="K8126" s="31"/>
      <c r="L8126" s="31"/>
      <c r="M8126" s="169"/>
      <c r="N8126" s="148"/>
      <c r="O8126" s="106"/>
      <c r="P8126" s="43"/>
      <c r="Q8126" s="31"/>
      <c r="R8126" s="84"/>
      <c r="S8126" s="31"/>
      <c r="T8126" s="31"/>
      <c r="U8126" s="169"/>
      <c r="V8126" s="150"/>
      <c r="W8126" s="141" t="str" cm="1">
        <f t="array" ref="W8126">IF(SUM(LEN(B8126:V8126))=0,"",IF(OR(OR(ISBLANK(F8126),SUM(LEN(C8126),LEN(D8126))=0),AND(NOT(E8126="Unknown"),ISBLANK(J8126)),AND(NOT(O8126="Unknown"),ISBLANK(R8126))),"Missing Information", INDEX(Table15[Entire Service Line Classification], MATCH(SUMIFS(Table15[Unique ID],Table15[System-Owned Portion],E8126,Table15[If Material Anything Other than "Lead" in Column E,Was Material Ever Previously Lead?],G8126,Table15[Customer-Owned Portion],O8126),Table15[Unique ID],0),0)))</f>
        <v/>
      </c>
      <c r="X8126"/>
    </row>
    <row r="8127" spans="2:24" x14ac:dyDescent="0.25">
      <c r="B8127" s="146"/>
      <c r="C8127" s="31"/>
      <c r="D8127" s="31"/>
      <c r="E8127" s="44"/>
      <c r="F8127" s="43"/>
      <c r="G8127" s="84"/>
      <c r="H8127" s="31"/>
      <c r="I8127" s="208"/>
      <c r="J8127" s="84"/>
      <c r="K8127" s="31"/>
      <c r="L8127" s="31"/>
      <c r="M8127" s="169"/>
      <c r="N8127" s="148"/>
      <c r="O8127" s="106"/>
      <c r="P8127" s="43"/>
      <c r="Q8127" s="31"/>
      <c r="R8127" s="84"/>
      <c r="S8127" s="31"/>
      <c r="T8127" s="31"/>
      <c r="U8127" s="169"/>
      <c r="V8127" s="150"/>
      <c r="W8127" s="141" t="str" cm="1">
        <f t="array" ref="W8127">IF(SUM(LEN(B8127:V8127))=0,"",IF(OR(OR(ISBLANK(F8127),SUM(LEN(C8127),LEN(D8127))=0),AND(NOT(E8127="Unknown"),ISBLANK(J8127)),AND(NOT(O8127="Unknown"),ISBLANK(R8127))),"Missing Information", INDEX(Table15[Entire Service Line Classification], MATCH(SUMIFS(Table15[Unique ID],Table15[System-Owned Portion],E8127,Table15[If Material Anything Other than "Lead" in Column E,Was Material Ever Previously Lead?],G8127,Table15[Customer-Owned Portion],O8127),Table15[Unique ID],0),0)))</f>
        <v/>
      </c>
      <c r="X8127"/>
    </row>
    <row r="8128" spans="2:24" x14ac:dyDescent="0.25">
      <c r="B8128" s="146"/>
      <c r="C8128" s="31"/>
      <c r="D8128" s="31"/>
      <c r="E8128" s="44"/>
      <c r="F8128" s="43"/>
      <c r="G8128" s="84"/>
      <c r="H8128" s="31"/>
      <c r="I8128" s="208"/>
      <c r="J8128" s="84"/>
      <c r="K8128" s="31"/>
      <c r="L8128" s="31"/>
      <c r="M8128" s="169"/>
      <c r="N8128" s="148"/>
      <c r="O8128" s="106"/>
      <c r="P8128" s="43"/>
      <c r="Q8128" s="31"/>
      <c r="R8128" s="84"/>
      <c r="S8128" s="31"/>
      <c r="T8128" s="31"/>
      <c r="U8128" s="169"/>
      <c r="V8128" s="150"/>
      <c r="W8128" s="141" t="str" cm="1">
        <f t="array" ref="W8128">IF(SUM(LEN(B8128:V8128))=0,"",IF(OR(OR(ISBLANK(F8128),SUM(LEN(C8128),LEN(D8128))=0),AND(NOT(E8128="Unknown"),ISBLANK(J8128)),AND(NOT(O8128="Unknown"),ISBLANK(R8128))),"Missing Information", INDEX(Table15[Entire Service Line Classification], MATCH(SUMIFS(Table15[Unique ID],Table15[System-Owned Portion],E8128,Table15[If Material Anything Other than "Lead" in Column E,Was Material Ever Previously Lead?],G8128,Table15[Customer-Owned Portion],O8128),Table15[Unique ID],0),0)))</f>
        <v/>
      </c>
      <c r="X8128"/>
    </row>
    <row r="8129" spans="2:24" x14ac:dyDescent="0.25">
      <c r="B8129" s="146"/>
      <c r="C8129" s="31"/>
      <c r="D8129" s="31"/>
      <c r="E8129" s="44"/>
      <c r="F8129" s="43"/>
      <c r="G8129" s="84"/>
      <c r="H8129" s="31"/>
      <c r="I8129" s="208"/>
      <c r="J8129" s="84"/>
      <c r="K8129" s="31"/>
      <c r="L8129" s="31"/>
      <c r="M8129" s="169"/>
      <c r="N8129" s="148"/>
      <c r="O8129" s="106"/>
      <c r="P8129" s="43"/>
      <c r="Q8129" s="31"/>
      <c r="R8129" s="84"/>
      <c r="S8129" s="31"/>
      <c r="T8129" s="31"/>
      <c r="U8129" s="169"/>
      <c r="V8129" s="150"/>
      <c r="W8129" s="141" t="str" cm="1">
        <f t="array" ref="W8129">IF(SUM(LEN(B8129:V8129))=0,"",IF(OR(OR(ISBLANK(F8129),SUM(LEN(C8129),LEN(D8129))=0),AND(NOT(E8129="Unknown"),ISBLANK(J8129)),AND(NOT(O8129="Unknown"),ISBLANK(R8129))),"Missing Information", INDEX(Table15[Entire Service Line Classification], MATCH(SUMIFS(Table15[Unique ID],Table15[System-Owned Portion],E8129,Table15[If Material Anything Other than "Lead" in Column E,Was Material Ever Previously Lead?],G8129,Table15[Customer-Owned Portion],O8129),Table15[Unique ID],0),0)))</f>
        <v/>
      </c>
      <c r="X8129"/>
    </row>
    <row r="8130" spans="2:24" x14ac:dyDescent="0.25">
      <c r="B8130" s="146"/>
      <c r="C8130" s="31"/>
      <c r="D8130" s="31"/>
      <c r="E8130" s="44"/>
      <c r="F8130" s="43"/>
      <c r="G8130" s="84"/>
      <c r="H8130" s="31"/>
      <c r="I8130" s="208"/>
      <c r="J8130" s="84"/>
      <c r="K8130" s="31"/>
      <c r="L8130" s="31"/>
      <c r="M8130" s="169"/>
      <c r="N8130" s="148"/>
      <c r="O8130" s="106"/>
      <c r="P8130" s="43"/>
      <c r="Q8130" s="31"/>
      <c r="R8130" s="84"/>
      <c r="S8130" s="31"/>
      <c r="T8130" s="31"/>
      <c r="U8130" s="169"/>
      <c r="V8130" s="150"/>
      <c r="W8130" s="141" t="str" cm="1">
        <f t="array" ref="W8130">IF(SUM(LEN(B8130:V8130))=0,"",IF(OR(OR(ISBLANK(F8130),SUM(LEN(C8130),LEN(D8130))=0),AND(NOT(E8130="Unknown"),ISBLANK(J8130)),AND(NOT(O8130="Unknown"),ISBLANK(R8130))),"Missing Information", INDEX(Table15[Entire Service Line Classification], MATCH(SUMIFS(Table15[Unique ID],Table15[System-Owned Portion],E8130,Table15[If Material Anything Other than "Lead" in Column E,Was Material Ever Previously Lead?],G8130,Table15[Customer-Owned Portion],O8130),Table15[Unique ID],0),0)))</f>
        <v/>
      </c>
      <c r="X8130"/>
    </row>
    <row r="8131" spans="2:24" x14ac:dyDescent="0.25">
      <c r="B8131" s="146"/>
      <c r="C8131" s="31"/>
      <c r="D8131" s="31"/>
      <c r="E8131" s="44"/>
      <c r="F8131" s="43"/>
      <c r="G8131" s="84"/>
      <c r="H8131" s="31"/>
      <c r="I8131" s="208"/>
      <c r="J8131" s="84"/>
      <c r="K8131" s="31"/>
      <c r="L8131" s="31"/>
      <c r="M8131" s="169"/>
      <c r="N8131" s="148"/>
      <c r="O8131" s="106"/>
      <c r="P8131" s="43"/>
      <c r="Q8131" s="31"/>
      <c r="R8131" s="84"/>
      <c r="S8131" s="31"/>
      <c r="T8131" s="31"/>
      <c r="U8131" s="169"/>
      <c r="V8131" s="150"/>
      <c r="W8131" s="141" t="str" cm="1">
        <f t="array" ref="W8131">IF(SUM(LEN(B8131:V8131))=0,"",IF(OR(OR(ISBLANK(F8131),SUM(LEN(C8131),LEN(D8131))=0),AND(NOT(E8131="Unknown"),ISBLANK(J8131)),AND(NOT(O8131="Unknown"),ISBLANK(R8131))),"Missing Information", INDEX(Table15[Entire Service Line Classification], MATCH(SUMIFS(Table15[Unique ID],Table15[System-Owned Portion],E8131,Table15[If Material Anything Other than "Lead" in Column E,Was Material Ever Previously Lead?],G8131,Table15[Customer-Owned Portion],O8131),Table15[Unique ID],0),0)))</f>
        <v/>
      </c>
      <c r="X8131"/>
    </row>
    <row r="8132" spans="2:24" x14ac:dyDescent="0.25">
      <c r="B8132" s="146"/>
      <c r="C8132" s="31"/>
      <c r="D8132" s="31"/>
      <c r="E8132" s="44"/>
      <c r="F8132" s="43"/>
      <c r="G8132" s="84"/>
      <c r="H8132" s="31"/>
      <c r="I8132" s="208"/>
      <c r="J8132" s="84"/>
      <c r="K8132" s="31"/>
      <c r="L8132" s="31"/>
      <c r="M8132" s="169"/>
      <c r="N8132" s="148"/>
      <c r="O8132" s="106"/>
      <c r="P8132" s="43"/>
      <c r="Q8132" s="31"/>
      <c r="R8132" s="84"/>
      <c r="S8132" s="31"/>
      <c r="T8132" s="31"/>
      <c r="U8132" s="169"/>
      <c r="V8132" s="150"/>
      <c r="W8132" s="141" t="str" cm="1">
        <f t="array" ref="W8132">IF(SUM(LEN(B8132:V8132))=0,"",IF(OR(OR(ISBLANK(F8132),SUM(LEN(C8132),LEN(D8132))=0),AND(NOT(E8132="Unknown"),ISBLANK(J8132)),AND(NOT(O8132="Unknown"),ISBLANK(R8132))),"Missing Information", INDEX(Table15[Entire Service Line Classification], MATCH(SUMIFS(Table15[Unique ID],Table15[System-Owned Portion],E8132,Table15[If Material Anything Other than "Lead" in Column E,Was Material Ever Previously Lead?],G8132,Table15[Customer-Owned Portion],O8132),Table15[Unique ID],0),0)))</f>
        <v/>
      </c>
      <c r="X8132"/>
    </row>
    <row r="8133" spans="2:24" x14ac:dyDescent="0.25">
      <c r="B8133" s="146"/>
      <c r="C8133" s="31"/>
      <c r="D8133" s="31"/>
      <c r="E8133" s="44"/>
      <c r="F8133" s="43"/>
      <c r="G8133" s="84"/>
      <c r="H8133" s="31"/>
      <c r="I8133" s="208"/>
      <c r="J8133" s="84"/>
      <c r="K8133" s="31"/>
      <c r="L8133" s="31"/>
      <c r="M8133" s="169"/>
      <c r="N8133" s="148"/>
      <c r="O8133" s="106"/>
      <c r="P8133" s="43"/>
      <c r="Q8133" s="31"/>
      <c r="R8133" s="84"/>
      <c r="S8133" s="31"/>
      <c r="T8133" s="31"/>
      <c r="U8133" s="169"/>
      <c r="V8133" s="150"/>
      <c r="W8133" s="141" t="str" cm="1">
        <f t="array" ref="W8133">IF(SUM(LEN(B8133:V8133))=0,"",IF(OR(OR(ISBLANK(F8133),SUM(LEN(C8133),LEN(D8133))=0),AND(NOT(E8133="Unknown"),ISBLANK(J8133)),AND(NOT(O8133="Unknown"),ISBLANK(R8133))),"Missing Information", INDEX(Table15[Entire Service Line Classification], MATCH(SUMIFS(Table15[Unique ID],Table15[System-Owned Portion],E8133,Table15[If Material Anything Other than "Lead" in Column E,Was Material Ever Previously Lead?],G8133,Table15[Customer-Owned Portion],O8133),Table15[Unique ID],0),0)))</f>
        <v/>
      </c>
      <c r="X8133"/>
    </row>
    <row r="8134" spans="2:24" x14ac:dyDescent="0.25">
      <c r="B8134" s="146"/>
      <c r="C8134" s="31"/>
      <c r="D8134" s="31"/>
      <c r="E8134" s="44"/>
      <c r="F8134" s="43"/>
      <c r="G8134" s="84"/>
      <c r="H8134" s="31"/>
      <c r="I8134" s="208"/>
      <c r="J8134" s="84"/>
      <c r="K8134" s="31"/>
      <c r="L8134" s="31"/>
      <c r="M8134" s="169"/>
      <c r="N8134" s="148"/>
      <c r="O8134" s="106"/>
      <c r="P8134" s="43"/>
      <c r="Q8134" s="31"/>
      <c r="R8134" s="84"/>
      <c r="S8134" s="31"/>
      <c r="T8134" s="31"/>
      <c r="U8134" s="169"/>
      <c r="V8134" s="150"/>
      <c r="W8134" s="141" t="str" cm="1">
        <f t="array" ref="W8134">IF(SUM(LEN(B8134:V8134))=0,"",IF(OR(OR(ISBLANK(F8134),SUM(LEN(C8134),LEN(D8134))=0),AND(NOT(E8134="Unknown"),ISBLANK(J8134)),AND(NOT(O8134="Unknown"),ISBLANK(R8134))),"Missing Information", INDEX(Table15[Entire Service Line Classification], MATCH(SUMIFS(Table15[Unique ID],Table15[System-Owned Portion],E8134,Table15[If Material Anything Other than "Lead" in Column E,Was Material Ever Previously Lead?],G8134,Table15[Customer-Owned Portion],O8134),Table15[Unique ID],0),0)))</f>
        <v/>
      </c>
      <c r="X8134"/>
    </row>
    <row r="8135" spans="2:24" x14ac:dyDescent="0.25">
      <c r="B8135" s="146"/>
      <c r="C8135" s="31"/>
      <c r="D8135" s="31"/>
      <c r="E8135" s="44"/>
      <c r="F8135" s="43"/>
      <c r="G8135" s="84"/>
      <c r="H8135" s="31"/>
      <c r="I8135" s="208"/>
      <c r="J8135" s="84"/>
      <c r="K8135" s="31"/>
      <c r="L8135" s="31"/>
      <c r="M8135" s="169"/>
      <c r="N8135" s="148"/>
      <c r="O8135" s="106"/>
      <c r="P8135" s="43"/>
      <c r="Q8135" s="31"/>
      <c r="R8135" s="84"/>
      <c r="S8135" s="31"/>
      <c r="T8135" s="31"/>
      <c r="U8135" s="169"/>
      <c r="V8135" s="150"/>
      <c r="W8135" s="141" t="str" cm="1">
        <f t="array" ref="W8135">IF(SUM(LEN(B8135:V8135))=0,"",IF(OR(OR(ISBLANK(F8135),SUM(LEN(C8135),LEN(D8135))=0),AND(NOT(E8135="Unknown"),ISBLANK(J8135)),AND(NOT(O8135="Unknown"),ISBLANK(R8135))),"Missing Information", INDEX(Table15[Entire Service Line Classification], MATCH(SUMIFS(Table15[Unique ID],Table15[System-Owned Portion],E8135,Table15[If Material Anything Other than "Lead" in Column E,Was Material Ever Previously Lead?],G8135,Table15[Customer-Owned Portion],O8135),Table15[Unique ID],0),0)))</f>
        <v/>
      </c>
      <c r="X8135"/>
    </row>
    <row r="8136" spans="2:24" x14ac:dyDescent="0.25">
      <c r="B8136" s="146"/>
      <c r="C8136" s="31"/>
      <c r="D8136" s="31"/>
      <c r="E8136" s="44"/>
      <c r="F8136" s="43"/>
      <c r="G8136" s="84"/>
      <c r="H8136" s="31"/>
      <c r="I8136" s="208"/>
      <c r="J8136" s="84"/>
      <c r="K8136" s="31"/>
      <c r="L8136" s="31"/>
      <c r="M8136" s="169"/>
      <c r="N8136" s="148"/>
      <c r="O8136" s="106"/>
      <c r="P8136" s="43"/>
      <c r="Q8136" s="31"/>
      <c r="R8136" s="84"/>
      <c r="S8136" s="31"/>
      <c r="T8136" s="31"/>
      <c r="U8136" s="169"/>
      <c r="V8136" s="150"/>
      <c r="W8136" s="141" t="str" cm="1">
        <f t="array" ref="W8136">IF(SUM(LEN(B8136:V8136))=0,"",IF(OR(OR(ISBLANK(F8136),SUM(LEN(C8136),LEN(D8136))=0),AND(NOT(E8136="Unknown"),ISBLANK(J8136)),AND(NOT(O8136="Unknown"),ISBLANK(R8136))),"Missing Information", INDEX(Table15[Entire Service Line Classification], MATCH(SUMIFS(Table15[Unique ID],Table15[System-Owned Portion],E8136,Table15[If Material Anything Other than "Lead" in Column E,Was Material Ever Previously Lead?],G8136,Table15[Customer-Owned Portion],O8136),Table15[Unique ID],0),0)))</f>
        <v/>
      </c>
      <c r="X8136"/>
    </row>
    <row r="8137" spans="2:24" x14ac:dyDescent="0.25">
      <c r="B8137" s="146"/>
      <c r="C8137" s="31"/>
      <c r="D8137" s="31"/>
      <c r="E8137" s="44"/>
      <c r="F8137" s="43"/>
      <c r="G8137" s="84"/>
      <c r="H8137" s="31"/>
      <c r="I8137" s="208"/>
      <c r="J8137" s="84"/>
      <c r="K8137" s="31"/>
      <c r="L8137" s="31"/>
      <c r="M8137" s="169"/>
      <c r="N8137" s="148"/>
      <c r="O8137" s="106"/>
      <c r="P8137" s="43"/>
      <c r="Q8137" s="31"/>
      <c r="R8137" s="84"/>
      <c r="S8137" s="31"/>
      <c r="T8137" s="31"/>
      <c r="U8137" s="169"/>
      <c r="V8137" s="150"/>
      <c r="W8137" s="141" t="str" cm="1">
        <f t="array" ref="W8137">IF(SUM(LEN(B8137:V8137))=0,"",IF(OR(OR(ISBLANK(F8137),SUM(LEN(C8137),LEN(D8137))=0),AND(NOT(E8137="Unknown"),ISBLANK(J8137)),AND(NOT(O8137="Unknown"),ISBLANK(R8137))),"Missing Information", INDEX(Table15[Entire Service Line Classification], MATCH(SUMIFS(Table15[Unique ID],Table15[System-Owned Portion],E8137,Table15[If Material Anything Other than "Lead" in Column E,Was Material Ever Previously Lead?],G8137,Table15[Customer-Owned Portion],O8137),Table15[Unique ID],0),0)))</f>
        <v/>
      </c>
      <c r="X8137"/>
    </row>
    <row r="8138" spans="2:24" x14ac:dyDescent="0.25">
      <c r="B8138" s="146"/>
      <c r="C8138" s="31"/>
      <c r="D8138" s="31"/>
      <c r="E8138" s="44"/>
      <c r="F8138" s="43"/>
      <c r="G8138" s="84"/>
      <c r="H8138" s="31"/>
      <c r="I8138" s="208"/>
      <c r="J8138" s="84"/>
      <c r="K8138" s="31"/>
      <c r="L8138" s="31"/>
      <c r="M8138" s="169"/>
      <c r="N8138" s="148"/>
      <c r="O8138" s="106"/>
      <c r="P8138" s="43"/>
      <c r="Q8138" s="31"/>
      <c r="R8138" s="84"/>
      <c r="S8138" s="31"/>
      <c r="T8138" s="31"/>
      <c r="U8138" s="169"/>
      <c r="V8138" s="150"/>
      <c r="W8138" s="141" t="str" cm="1">
        <f t="array" ref="W8138">IF(SUM(LEN(B8138:V8138))=0,"",IF(OR(OR(ISBLANK(F8138),SUM(LEN(C8138),LEN(D8138))=0),AND(NOT(E8138="Unknown"),ISBLANK(J8138)),AND(NOT(O8138="Unknown"),ISBLANK(R8138))),"Missing Information", INDEX(Table15[Entire Service Line Classification], MATCH(SUMIFS(Table15[Unique ID],Table15[System-Owned Portion],E8138,Table15[If Material Anything Other than "Lead" in Column E,Was Material Ever Previously Lead?],G8138,Table15[Customer-Owned Portion],O8138),Table15[Unique ID],0),0)))</f>
        <v/>
      </c>
      <c r="X8138"/>
    </row>
    <row r="8139" spans="2:24" x14ac:dyDescent="0.25">
      <c r="B8139" s="146"/>
      <c r="C8139" s="31"/>
      <c r="D8139" s="31"/>
      <c r="E8139" s="44"/>
      <c r="F8139" s="43"/>
      <c r="G8139" s="84"/>
      <c r="H8139" s="31"/>
      <c r="I8139" s="208"/>
      <c r="J8139" s="84"/>
      <c r="K8139" s="31"/>
      <c r="L8139" s="31"/>
      <c r="M8139" s="169"/>
      <c r="N8139" s="148"/>
      <c r="O8139" s="106"/>
      <c r="P8139" s="43"/>
      <c r="Q8139" s="31"/>
      <c r="R8139" s="84"/>
      <c r="S8139" s="31"/>
      <c r="T8139" s="31"/>
      <c r="U8139" s="169"/>
      <c r="V8139" s="150"/>
      <c r="W8139" s="141" t="str" cm="1">
        <f t="array" ref="W8139">IF(SUM(LEN(B8139:V8139))=0,"",IF(OR(OR(ISBLANK(F8139),SUM(LEN(C8139),LEN(D8139))=0),AND(NOT(E8139="Unknown"),ISBLANK(J8139)),AND(NOT(O8139="Unknown"),ISBLANK(R8139))),"Missing Information", INDEX(Table15[Entire Service Line Classification], MATCH(SUMIFS(Table15[Unique ID],Table15[System-Owned Portion],E8139,Table15[If Material Anything Other than "Lead" in Column E,Was Material Ever Previously Lead?],G8139,Table15[Customer-Owned Portion],O8139),Table15[Unique ID],0),0)))</f>
        <v/>
      </c>
      <c r="X8139"/>
    </row>
    <row r="8140" spans="2:24" x14ac:dyDescent="0.25">
      <c r="B8140" s="146"/>
      <c r="C8140" s="31"/>
      <c r="D8140" s="31"/>
      <c r="E8140" s="44"/>
      <c r="F8140" s="43"/>
      <c r="G8140" s="84"/>
      <c r="H8140" s="31"/>
      <c r="I8140" s="208"/>
      <c r="J8140" s="84"/>
      <c r="K8140" s="31"/>
      <c r="L8140" s="31"/>
      <c r="M8140" s="169"/>
      <c r="N8140" s="148"/>
      <c r="O8140" s="106"/>
      <c r="P8140" s="43"/>
      <c r="Q8140" s="31"/>
      <c r="R8140" s="84"/>
      <c r="S8140" s="31"/>
      <c r="T8140" s="31"/>
      <c r="U8140" s="169"/>
      <c r="V8140" s="150"/>
      <c r="W8140" s="141" t="str" cm="1">
        <f t="array" ref="W8140">IF(SUM(LEN(B8140:V8140))=0,"",IF(OR(OR(ISBLANK(F8140),SUM(LEN(C8140),LEN(D8140))=0),AND(NOT(E8140="Unknown"),ISBLANK(J8140)),AND(NOT(O8140="Unknown"),ISBLANK(R8140))),"Missing Information", INDEX(Table15[Entire Service Line Classification], MATCH(SUMIFS(Table15[Unique ID],Table15[System-Owned Portion],E8140,Table15[If Material Anything Other than "Lead" in Column E,Was Material Ever Previously Lead?],G8140,Table15[Customer-Owned Portion],O8140),Table15[Unique ID],0),0)))</f>
        <v/>
      </c>
      <c r="X8140"/>
    </row>
    <row r="8141" spans="2:24" x14ac:dyDescent="0.25">
      <c r="B8141" s="146"/>
      <c r="C8141" s="31"/>
      <c r="D8141" s="31"/>
      <c r="E8141" s="44"/>
      <c r="F8141" s="43"/>
      <c r="G8141" s="84"/>
      <c r="H8141" s="31"/>
      <c r="I8141" s="208"/>
      <c r="J8141" s="84"/>
      <c r="K8141" s="31"/>
      <c r="L8141" s="31"/>
      <c r="M8141" s="169"/>
      <c r="N8141" s="148"/>
      <c r="O8141" s="106"/>
      <c r="P8141" s="43"/>
      <c r="Q8141" s="31"/>
      <c r="R8141" s="84"/>
      <c r="S8141" s="31"/>
      <c r="T8141" s="31"/>
      <c r="U8141" s="169"/>
      <c r="V8141" s="150"/>
      <c r="W8141" s="141" t="str" cm="1">
        <f t="array" ref="W8141">IF(SUM(LEN(B8141:V8141))=0,"",IF(OR(OR(ISBLANK(F8141),SUM(LEN(C8141),LEN(D8141))=0),AND(NOT(E8141="Unknown"),ISBLANK(J8141)),AND(NOT(O8141="Unknown"),ISBLANK(R8141))),"Missing Information", INDEX(Table15[Entire Service Line Classification], MATCH(SUMIFS(Table15[Unique ID],Table15[System-Owned Portion],E8141,Table15[If Material Anything Other than "Lead" in Column E,Was Material Ever Previously Lead?],G8141,Table15[Customer-Owned Portion],O8141),Table15[Unique ID],0),0)))</f>
        <v/>
      </c>
      <c r="X8141"/>
    </row>
    <row r="8142" spans="2:24" x14ac:dyDescent="0.25">
      <c r="B8142" s="146"/>
      <c r="C8142" s="31"/>
      <c r="D8142" s="31"/>
      <c r="E8142" s="44"/>
      <c r="F8142" s="43"/>
      <c r="G8142" s="84"/>
      <c r="H8142" s="31"/>
      <c r="I8142" s="208"/>
      <c r="J8142" s="84"/>
      <c r="K8142" s="31"/>
      <c r="L8142" s="31"/>
      <c r="M8142" s="169"/>
      <c r="N8142" s="148"/>
      <c r="O8142" s="106"/>
      <c r="P8142" s="43"/>
      <c r="Q8142" s="31"/>
      <c r="R8142" s="84"/>
      <c r="S8142" s="31"/>
      <c r="T8142" s="31"/>
      <c r="U8142" s="169"/>
      <c r="V8142" s="150"/>
      <c r="W8142" s="141" t="str" cm="1">
        <f t="array" ref="W8142">IF(SUM(LEN(B8142:V8142))=0,"",IF(OR(OR(ISBLANK(F8142),SUM(LEN(C8142),LEN(D8142))=0),AND(NOT(E8142="Unknown"),ISBLANK(J8142)),AND(NOT(O8142="Unknown"),ISBLANK(R8142))),"Missing Information", INDEX(Table15[Entire Service Line Classification], MATCH(SUMIFS(Table15[Unique ID],Table15[System-Owned Portion],E8142,Table15[If Material Anything Other than "Lead" in Column E,Was Material Ever Previously Lead?],G8142,Table15[Customer-Owned Portion],O8142),Table15[Unique ID],0),0)))</f>
        <v/>
      </c>
      <c r="X8142"/>
    </row>
    <row r="8143" spans="2:24" x14ac:dyDescent="0.25">
      <c r="B8143" s="146"/>
      <c r="C8143" s="31"/>
      <c r="D8143" s="31"/>
      <c r="E8143" s="44"/>
      <c r="F8143" s="43"/>
      <c r="G8143" s="84"/>
      <c r="H8143" s="31"/>
      <c r="I8143" s="208"/>
      <c r="J8143" s="84"/>
      <c r="K8143" s="31"/>
      <c r="L8143" s="31"/>
      <c r="M8143" s="169"/>
      <c r="N8143" s="148"/>
      <c r="O8143" s="106"/>
      <c r="P8143" s="43"/>
      <c r="Q8143" s="31"/>
      <c r="R8143" s="84"/>
      <c r="S8143" s="31"/>
      <c r="T8143" s="31"/>
      <c r="U8143" s="169"/>
      <c r="V8143" s="150"/>
      <c r="W8143" s="141" t="str" cm="1">
        <f t="array" ref="W8143">IF(SUM(LEN(B8143:V8143))=0,"",IF(OR(OR(ISBLANK(F8143),SUM(LEN(C8143),LEN(D8143))=0),AND(NOT(E8143="Unknown"),ISBLANK(J8143)),AND(NOT(O8143="Unknown"),ISBLANK(R8143))),"Missing Information", INDEX(Table15[Entire Service Line Classification], MATCH(SUMIFS(Table15[Unique ID],Table15[System-Owned Portion],E8143,Table15[If Material Anything Other than "Lead" in Column E,Was Material Ever Previously Lead?],G8143,Table15[Customer-Owned Portion],O8143),Table15[Unique ID],0),0)))</f>
        <v/>
      </c>
      <c r="X8143"/>
    </row>
    <row r="8144" spans="2:24" x14ac:dyDescent="0.25">
      <c r="B8144" s="146"/>
      <c r="C8144" s="31"/>
      <c r="D8144" s="31"/>
      <c r="E8144" s="44"/>
      <c r="F8144" s="43"/>
      <c r="G8144" s="84"/>
      <c r="H8144" s="31"/>
      <c r="I8144" s="208"/>
      <c r="J8144" s="84"/>
      <c r="K8144" s="31"/>
      <c r="L8144" s="31"/>
      <c r="M8144" s="169"/>
      <c r="N8144" s="148"/>
      <c r="O8144" s="106"/>
      <c r="P8144" s="43"/>
      <c r="Q8144" s="31"/>
      <c r="R8144" s="84"/>
      <c r="S8144" s="31"/>
      <c r="T8144" s="31"/>
      <c r="U8144" s="169"/>
      <c r="V8144" s="150"/>
      <c r="W8144" s="141" t="str" cm="1">
        <f t="array" ref="W8144">IF(SUM(LEN(B8144:V8144))=0,"",IF(OR(OR(ISBLANK(F8144),SUM(LEN(C8144),LEN(D8144))=0),AND(NOT(E8144="Unknown"),ISBLANK(J8144)),AND(NOT(O8144="Unknown"),ISBLANK(R8144))),"Missing Information", INDEX(Table15[Entire Service Line Classification], MATCH(SUMIFS(Table15[Unique ID],Table15[System-Owned Portion],E8144,Table15[If Material Anything Other than "Lead" in Column E,Was Material Ever Previously Lead?],G8144,Table15[Customer-Owned Portion],O8144),Table15[Unique ID],0),0)))</f>
        <v/>
      </c>
      <c r="X8144"/>
    </row>
    <row r="8145" spans="2:24" x14ac:dyDescent="0.25">
      <c r="B8145" s="146"/>
      <c r="C8145" s="31"/>
      <c r="D8145" s="31"/>
      <c r="E8145" s="44"/>
      <c r="F8145" s="43"/>
      <c r="G8145" s="84"/>
      <c r="H8145" s="31"/>
      <c r="I8145" s="208"/>
      <c r="J8145" s="84"/>
      <c r="K8145" s="31"/>
      <c r="L8145" s="31"/>
      <c r="M8145" s="169"/>
      <c r="N8145" s="148"/>
      <c r="O8145" s="106"/>
      <c r="P8145" s="43"/>
      <c r="Q8145" s="31"/>
      <c r="R8145" s="84"/>
      <c r="S8145" s="31"/>
      <c r="T8145" s="31"/>
      <c r="U8145" s="169"/>
      <c r="V8145" s="150"/>
      <c r="W8145" s="141" t="str" cm="1">
        <f t="array" ref="W8145">IF(SUM(LEN(B8145:V8145))=0,"",IF(OR(OR(ISBLANK(F8145),SUM(LEN(C8145),LEN(D8145))=0),AND(NOT(E8145="Unknown"),ISBLANK(J8145)),AND(NOT(O8145="Unknown"),ISBLANK(R8145))),"Missing Information", INDEX(Table15[Entire Service Line Classification], MATCH(SUMIFS(Table15[Unique ID],Table15[System-Owned Portion],E8145,Table15[If Material Anything Other than "Lead" in Column E,Was Material Ever Previously Lead?],G8145,Table15[Customer-Owned Portion],O8145),Table15[Unique ID],0),0)))</f>
        <v/>
      </c>
      <c r="X8145"/>
    </row>
    <row r="8146" spans="2:24" x14ac:dyDescent="0.25">
      <c r="B8146" s="146"/>
      <c r="C8146" s="31"/>
      <c r="D8146" s="31"/>
      <c r="E8146" s="44"/>
      <c r="F8146" s="43"/>
      <c r="G8146" s="84"/>
      <c r="H8146" s="31"/>
      <c r="I8146" s="208"/>
      <c r="J8146" s="84"/>
      <c r="K8146" s="31"/>
      <c r="L8146" s="31"/>
      <c r="M8146" s="169"/>
      <c r="N8146" s="148"/>
      <c r="O8146" s="106"/>
      <c r="P8146" s="43"/>
      <c r="Q8146" s="31"/>
      <c r="R8146" s="84"/>
      <c r="S8146" s="31"/>
      <c r="T8146" s="31"/>
      <c r="U8146" s="169"/>
      <c r="V8146" s="150"/>
      <c r="W8146" s="141" t="str" cm="1">
        <f t="array" ref="W8146">IF(SUM(LEN(B8146:V8146))=0,"",IF(OR(OR(ISBLANK(F8146),SUM(LEN(C8146),LEN(D8146))=0),AND(NOT(E8146="Unknown"),ISBLANK(J8146)),AND(NOT(O8146="Unknown"),ISBLANK(R8146))),"Missing Information", INDEX(Table15[Entire Service Line Classification], MATCH(SUMIFS(Table15[Unique ID],Table15[System-Owned Portion],E8146,Table15[If Material Anything Other than "Lead" in Column E,Was Material Ever Previously Lead?],G8146,Table15[Customer-Owned Portion],O8146),Table15[Unique ID],0),0)))</f>
        <v/>
      </c>
      <c r="X8146"/>
    </row>
    <row r="8147" spans="2:24" x14ac:dyDescent="0.25">
      <c r="B8147" s="146"/>
      <c r="C8147" s="31"/>
      <c r="D8147" s="31"/>
      <c r="E8147" s="44"/>
      <c r="F8147" s="43"/>
      <c r="G8147" s="84"/>
      <c r="H8147" s="31"/>
      <c r="I8147" s="208"/>
      <c r="J8147" s="84"/>
      <c r="K8147" s="31"/>
      <c r="L8147" s="31"/>
      <c r="M8147" s="169"/>
      <c r="N8147" s="148"/>
      <c r="O8147" s="106"/>
      <c r="P8147" s="43"/>
      <c r="Q8147" s="31"/>
      <c r="R8147" s="84"/>
      <c r="S8147" s="31"/>
      <c r="T8147" s="31"/>
      <c r="U8147" s="169"/>
      <c r="V8147" s="150"/>
      <c r="W8147" s="141" t="str" cm="1">
        <f t="array" ref="W8147">IF(SUM(LEN(B8147:V8147))=0,"",IF(OR(OR(ISBLANK(F8147),SUM(LEN(C8147),LEN(D8147))=0),AND(NOT(E8147="Unknown"),ISBLANK(J8147)),AND(NOT(O8147="Unknown"),ISBLANK(R8147))),"Missing Information", INDEX(Table15[Entire Service Line Classification], MATCH(SUMIFS(Table15[Unique ID],Table15[System-Owned Portion],E8147,Table15[If Material Anything Other than "Lead" in Column E,Was Material Ever Previously Lead?],G8147,Table15[Customer-Owned Portion],O8147),Table15[Unique ID],0),0)))</f>
        <v/>
      </c>
      <c r="X8147"/>
    </row>
    <row r="8148" spans="2:24" x14ac:dyDescent="0.25">
      <c r="B8148" s="146"/>
      <c r="C8148" s="31"/>
      <c r="D8148" s="31"/>
      <c r="E8148" s="44"/>
      <c r="F8148" s="43"/>
      <c r="G8148" s="84"/>
      <c r="H8148" s="31"/>
      <c r="I8148" s="208"/>
      <c r="J8148" s="84"/>
      <c r="K8148" s="31"/>
      <c r="L8148" s="31"/>
      <c r="M8148" s="169"/>
      <c r="N8148" s="148"/>
      <c r="O8148" s="106"/>
      <c r="P8148" s="43"/>
      <c r="Q8148" s="31"/>
      <c r="R8148" s="84"/>
      <c r="S8148" s="31"/>
      <c r="T8148" s="31"/>
      <c r="U8148" s="169"/>
      <c r="V8148" s="150"/>
      <c r="W8148" s="141" t="str" cm="1">
        <f t="array" ref="W8148">IF(SUM(LEN(B8148:V8148))=0,"",IF(OR(OR(ISBLANK(F8148),SUM(LEN(C8148),LEN(D8148))=0),AND(NOT(E8148="Unknown"),ISBLANK(J8148)),AND(NOT(O8148="Unknown"),ISBLANK(R8148))),"Missing Information", INDEX(Table15[Entire Service Line Classification], MATCH(SUMIFS(Table15[Unique ID],Table15[System-Owned Portion],E8148,Table15[If Material Anything Other than "Lead" in Column E,Was Material Ever Previously Lead?],G8148,Table15[Customer-Owned Portion],O8148),Table15[Unique ID],0),0)))</f>
        <v/>
      </c>
      <c r="X8148"/>
    </row>
    <row r="8149" spans="2:24" x14ac:dyDescent="0.25">
      <c r="B8149" s="146"/>
      <c r="C8149" s="31"/>
      <c r="D8149" s="31"/>
      <c r="E8149" s="44"/>
      <c r="F8149" s="43"/>
      <c r="G8149" s="84"/>
      <c r="H8149" s="31"/>
      <c r="I8149" s="208"/>
      <c r="J8149" s="84"/>
      <c r="K8149" s="31"/>
      <c r="L8149" s="31"/>
      <c r="M8149" s="169"/>
      <c r="N8149" s="148"/>
      <c r="O8149" s="106"/>
      <c r="P8149" s="43"/>
      <c r="Q8149" s="31"/>
      <c r="R8149" s="84"/>
      <c r="S8149" s="31"/>
      <c r="T8149" s="31"/>
      <c r="U8149" s="169"/>
      <c r="V8149" s="150"/>
      <c r="W8149" s="141" t="str" cm="1">
        <f t="array" ref="W8149">IF(SUM(LEN(B8149:V8149))=0,"",IF(OR(OR(ISBLANK(F8149),SUM(LEN(C8149),LEN(D8149))=0),AND(NOT(E8149="Unknown"),ISBLANK(J8149)),AND(NOT(O8149="Unknown"),ISBLANK(R8149))),"Missing Information", INDEX(Table15[Entire Service Line Classification], MATCH(SUMIFS(Table15[Unique ID],Table15[System-Owned Portion],E8149,Table15[If Material Anything Other than "Lead" in Column E,Was Material Ever Previously Lead?],G8149,Table15[Customer-Owned Portion],O8149),Table15[Unique ID],0),0)))</f>
        <v/>
      </c>
      <c r="X8149"/>
    </row>
    <row r="8150" spans="2:24" x14ac:dyDescent="0.25">
      <c r="B8150" s="146"/>
      <c r="C8150" s="31"/>
      <c r="D8150" s="31"/>
      <c r="E8150" s="44"/>
      <c r="F8150" s="43"/>
      <c r="G8150" s="84"/>
      <c r="H8150" s="31"/>
      <c r="I8150" s="208"/>
      <c r="J8150" s="84"/>
      <c r="K8150" s="31"/>
      <c r="L8150" s="31"/>
      <c r="M8150" s="169"/>
      <c r="N8150" s="148"/>
      <c r="O8150" s="106"/>
      <c r="P8150" s="43"/>
      <c r="Q8150" s="31"/>
      <c r="R8150" s="84"/>
      <c r="S8150" s="31"/>
      <c r="T8150" s="31"/>
      <c r="U8150" s="169"/>
      <c r="V8150" s="150"/>
      <c r="W8150" s="141" t="str" cm="1">
        <f t="array" ref="W8150">IF(SUM(LEN(B8150:V8150))=0,"",IF(OR(OR(ISBLANK(F8150),SUM(LEN(C8150),LEN(D8150))=0),AND(NOT(E8150="Unknown"),ISBLANK(J8150)),AND(NOT(O8150="Unknown"),ISBLANK(R8150))),"Missing Information", INDEX(Table15[Entire Service Line Classification], MATCH(SUMIFS(Table15[Unique ID],Table15[System-Owned Portion],E8150,Table15[If Material Anything Other than "Lead" in Column E,Was Material Ever Previously Lead?],G8150,Table15[Customer-Owned Portion],O8150),Table15[Unique ID],0),0)))</f>
        <v/>
      </c>
      <c r="X8150"/>
    </row>
    <row r="8151" spans="2:24" x14ac:dyDescent="0.25">
      <c r="B8151" s="146"/>
      <c r="C8151" s="31"/>
      <c r="D8151" s="31"/>
      <c r="E8151" s="44"/>
      <c r="F8151" s="43"/>
      <c r="G8151" s="84"/>
      <c r="H8151" s="31"/>
      <c r="I8151" s="208"/>
      <c r="J8151" s="84"/>
      <c r="K8151" s="31"/>
      <c r="L8151" s="31"/>
      <c r="M8151" s="169"/>
      <c r="N8151" s="148"/>
      <c r="O8151" s="106"/>
      <c r="P8151" s="43"/>
      <c r="Q8151" s="31"/>
      <c r="R8151" s="84"/>
      <c r="S8151" s="31"/>
      <c r="T8151" s="31"/>
      <c r="U8151" s="169"/>
      <c r="V8151" s="150"/>
      <c r="W8151" s="141" t="str" cm="1">
        <f t="array" ref="W8151">IF(SUM(LEN(B8151:V8151))=0,"",IF(OR(OR(ISBLANK(F8151),SUM(LEN(C8151),LEN(D8151))=0),AND(NOT(E8151="Unknown"),ISBLANK(J8151)),AND(NOT(O8151="Unknown"),ISBLANK(R8151))),"Missing Information", INDEX(Table15[Entire Service Line Classification], MATCH(SUMIFS(Table15[Unique ID],Table15[System-Owned Portion],E8151,Table15[If Material Anything Other than "Lead" in Column E,Was Material Ever Previously Lead?],G8151,Table15[Customer-Owned Portion],O8151),Table15[Unique ID],0),0)))</f>
        <v/>
      </c>
      <c r="X8151"/>
    </row>
    <row r="8152" spans="2:24" x14ac:dyDescent="0.25">
      <c r="B8152" s="146"/>
      <c r="C8152" s="31"/>
      <c r="D8152" s="31"/>
      <c r="E8152" s="44"/>
      <c r="F8152" s="43"/>
      <c r="G8152" s="84"/>
      <c r="H8152" s="31"/>
      <c r="I8152" s="208"/>
      <c r="J8152" s="84"/>
      <c r="K8152" s="31"/>
      <c r="L8152" s="31"/>
      <c r="M8152" s="169"/>
      <c r="N8152" s="148"/>
      <c r="O8152" s="106"/>
      <c r="P8152" s="43"/>
      <c r="Q8152" s="31"/>
      <c r="R8152" s="84"/>
      <c r="S8152" s="31"/>
      <c r="T8152" s="31"/>
      <c r="U8152" s="169"/>
      <c r="V8152" s="150"/>
      <c r="W8152" s="141" t="str" cm="1">
        <f t="array" ref="W8152">IF(SUM(LEN(B8152:V8152))=0,"",IF(OR(OR(ISBLANK(F8152),SUM(LEN(C8152),LEN(D8152))=0),AND(NOT(E8152="Unknown"),ISBLANK(J8152)),AND(NOT(O8152="Unknown"),ISBLANK(R8152))),"Missing Information", INDEX(Table15[Entire Service Line Classification], MATCH(SUMIFS(Table15[Unique ID],Table15[System-Owned Portion],E8152,Table15[If Material Anything Other than "Lead" in Column E,Was Material Ever Previously Lead?],G8152,Table15[Customer-Owned Portion],O8152),Table15[Unique ID],0),0)))</f>
        <v/>
      </c>
      <c r="X8152"/>
    </row>
    <row r="8153" spans="2:24" x14ac:dyDescent="0.25">
      <c r="B8153" s="146"/>
      <c r="C8153" s="31"/>
      <c r="D8153" s="31"/>
      <c r="E8153" s="44"/>
      <c r="F8153" s="43"/>
      <c r="G8153" s="84"/>
      <c r="H8153" s="31"/>
      <c r="I8153" s="208"/>
      <c r="J8153" s="84"/>
      <c r="K8153" s="31"/>
      <c r="L8153" s="31"/>
      <c r="M8153" s="169"/>
      <c r="N8153" s="148"/>
      <c r="O8153" s="106"/>
      <c r="P8153" s="43"/>
      <c r="Q8153" s="31"/>
      <c r="R8153" s="84"/>
      <c r="S8153" s="31"/>
      <c r="T8153" s="31"/>
      <c r="U8153" s="169"/>
      <c r="V8153" s="150"/>
      <c r="W8153" s="141" t="str" cm="1">
        <f t="array" ref="W8153">IF(SUM(LEN(B8153:V8153))=0,"",IF(OR(OR(ISBLANK(F8153),SUM(LEN(C8153),LEN(D8153))=0),AND(NOT(E8153="Unknown"),ISBLANK(J8153)),AND(NOT(O8153="Unknown"),ISBLANK(R8153))),"Missing Information", INDEX(Table15[Entire Service Line Classification], MATCH(SUMIFS(Table15[Unique ID],Table15[System-Owned Portion],E8153,Table15[If Material Anything Other than "Lead" in Column E,Was Material Ever Previously Lead?],G8153,Table15[Customer-Owned Portion],O8153),Table15[Unique ID],0),0)))</f>
        <v/>
      </c>
      <c r="X8153"/>
    </row>
    <row r="8154" spans="2:24" x14ac:dyDescent="0.25">
      <c r="B8154" s="146"/>
      <c r="C8154" s="31"/>
      <c r="D8154" s="31"/>
      <c r="E8154" s="44"/>
      <c r="F8154" s="43"/>
      <c r="G8154" s="84"/>
      <c r="H8154" s="31"/>
      <c r="I8154" s="208"/>
      <c r="J8154" s="84"/>
      <c r="K8154" s="31"/>
      <c r="L8154" s="31"/>
      <c r="M8154" s="169"/>
      <c r="N8154" s="148"/>
      <c r="O8154" s="106"/>
      <c r="P8154" s="43"/>
      <c r="Q8154" s="31"/>
      <c r="R8154" s="84"/>
      <c r="S8154" s="31"/>
      <c r="T8154" s="31"/>
      <c r="U8154" s="169"/>
      <c r="V8154" s="150"/>
      <c r="W8154" s="141" t="str" cm="1">
        <f t="array" ref="W8154">IF(SUM(LEN(B8154:V8154))=0,"",IF(OR(OR(ISBLANK(F8154),SUM(LEN(C8154),LEN(D8154))=0),AND(NOT(E8154="Unknown"),ISBLANK(J8154)),AND(NOT(O8154="Unknown"),ISBLANK(R8154))),"Missing Information", INDEX(Table15[Entire Service Line Classification], MATCH(SUMIFS(Table15[Unique ID],Table15[System-Owned Portion],E8154,Table15[If Material Anything Other than "Lead" in Column E,Was Material Ever Previously Lead?],G8154,Table15[Customer-Owned Portion],O8154),Table15[Unique ID],0),0)))</f>
        <v/>
      </c>
      <c r="X8154"/>
    </row>
    <row r="8155" spans="2:24" x14ac:dyDescent="0.25">
      <c r="B8155" s="146"/>
      <c r="C8155" s="31"/>
      <c r="D8155" s="31"/>
      <c r="E8155" s="44"/>
      <c r="F8155" s="43"/>
      <c r="G8155" s="84"/>
      <c r="H8155" s="31"/>
      <c r="I8155" s="208"/>
      <c r="J8155" s="84"/>
      <c r="K8155" s="31"/>
      <c r="L8155" s="31"/>
      <c r="M8155" s="169"/>
      <c r="N8155" s="148"/>
      <c r="O8155" s="106"/>
      <c r="P8155" s="43"/>
      <c r="Q8155" s="31"/>
      <c r="R8155" s="84"/>
      <c r="S8155" s="31"/>
      <c r="T8155" s="31"/>
      <c r="U8155" s="169"/>
      <c r="V8155" s="150"/>
      <c r="W8155" s="141" t="str" cm="1">
        <f t="array" ref="W8155">IF(SUM(LEN(B8155:V8155))=0,"",IF(OR(OR(ISBLANK(F8155),SUM(LEN(C8155),LEN(D8155))=0),AND(NOT(E8155="Unknown"),ISBLANK(J8155)),AND(NOT(O8155="Unknown"),ISBLANK(R8155))),"Missing Information", INDEX(Table15[Entire Service Line Classification], MATCH(SUMIFS(Table15[Unique ID],Table15[System-Owned Portion],E8155,Table15[If Material Anything Other than "Lead" in Column E,Was Material Ever Previously Lead?],G8155,Table15[Customer-Owned Portion],O8155),Table15[Unique ID],0),0)))</f>
        <v/>
      </c>
      <c r="X8155"/>
    </row>
    <row r="8156" spans="2:24" x14ac:dyDescent="0.25">
      <c r="B8156" s="146"/>
      <c r="C8156" s="31"/>
      <c r="D8156" s="31"/>
      <c r="E8156" s="44"/>
      <c r="F8156" s="43"/>
      <c r="G8156" s="84"/>
      <c r="H8156" s="31"/>
      <c r="I8156" s="208"/>
      <c r="J8156" s="84"/>
      <c r="K8156" s="31"/>
      <c r="L8156" s="31"/>
      <c r="M8156" s="169"/>
      <c r="N8156" s="148"/>
      <c r="O8156" s="106"/>
      <c r="P8156" s="43"/>
      <c r="Q8156" s="31"/>
      <c r="R8156" s="84"/>
      <c r="S8156" s="31"/>
      <c r="T8156" s="31"/>
      <c r="U8156" s="169"/>
      <c r="V8156" s="150"/>
      <c r="W8156" s="141" t="str" cm="1">
        <f t="array" ref="W8156">IF(SUM(LEN(B8156:V8156))=0,"",IF(OR(OR(ISBLANK(F8156),SUM(LEN(C8156),LEN(D8156))=0),AND(NOT(E8156="Unknown"),ISBLANK(J8156)),AND(NOT(O8156="Unknown"),ISBLANK(R8156))),"Missing Information", INDEX(Table15[Entire Service Line Classification], MATCH(SUMIFS(Table15[Unique ID],Table15[System-Owned Portion],E8156,Table15[If Material Anything Other than "Lead" in Column E,Was Material Ever Previously Lead?],G8156,Table15[Customer-Owned Portion],O8156),Table15[Unique ID],0),0)))</f>
        <v/>
      </c>
      <c r="X8156"/>
    </row>
    <row r="8157" spans="2:24" x14ac:dyDescent="0.25">
      <c r="B8157" s="146"/>
      <c r="C8157" s="31"/>
      <c r="D8157" s="31"/>
      <c r="E8157" s="44"/>
      <c r="F8157" s="43"/>
      <c r="G8157" s="84"/>
      <c r="H8157" s="31"/>
      <c r="I8157" s="208"/>
      <c r="J8157" s="84"/>
      <c r="K8157" s="31"/>
      <c r="L8157" s="31"/>
      <c r="M8157" s="169"/>
      <c r="N8157" s="148"/>
      <c r="O8157" s="106"/>
      <c r="P8157" s="43"/>
      <c r="Q8157" s="31"/>
      <c r="R8157" s="84"/>
      <c r="S8157" s="31"/>
      <c r="T8157" s="31"/>
      <c r="U8157" s="169"/>
      <c r="V8157" s="150"/>
      <c r="W8157" s="141" t="str" cm="1">
        <f t="array" ref="W8157">IF(SUM(LEN(B8157:V8157))=0,"",IF(OR(OR(ISBLANK(F8157),SUM(LEN(C8157),LEN(D8157))=0),AND(NOT(E8157="Unknown"),ISBLANK(J8157)),AND(NOT(O8157="Unknown"),ISBLANK(R8157))),"Missing Information", INDEX(Table15[Entire Service Line Classification], MATCH(SUMIFS(Table15[Unique ID],Table15[System-Owned Portion],E8157,Table15[If Material Anything Other than "Lead" in Column E,Was Material Ever Previously Lead?],G8157,Table15[Customer-Owned Portion],O8157),Table15[Unique ID],0),0)))</f>
        <v/>
      </c>
      <c r="X8157"/>
    </row>
    <row r="8158" spans="2:24" x14ac:dyDescent="0.25">
      <c r="B8158" s="146"/>
      <c r="C8158" s="31"/>
      <c r="D8158" s="31"/>
      <c r="E8158" s="44"/>
      <c r="F8158" s="43"/>
      <c r="G8158" s="84"/>
      <c r="H8158" s="31"/>
      <c r="I8158" s="208"/>
      <c r="J8158" s="84"/>
      <c r="K8158" s="31"/>
      <c r="L8158" s="31"/>
      <c r="M8158" s="169"/>
      <c r="N8158" s="148"/>
      <c r="O8158" s="106"/>
      <c r="P8158" s="43"/>
      <c r="Q8158" s="31"/>
      <c r="R8158" s="84"/>
      <c r="S8158" s="31"/>
      <c r="T8158" s="31"/>
      <c r="U8158" s="169"/>
      <c r="V8158" s="150"/>
      <c r="W8158" s="141" t="str" cm="1">
        <f t="array" ref="W8158">IF(SUM(LEN(B8158:V8158))=0,"",IF(OR(OR(ISBLANK(F8158),SUM(LEN(C8158),LEN(D8158))=0),AND(NOT(E8158="Unknown"),ISBLANK(J8158)),AND(NOT(O8158="Unknown"),ISBLANK(R8158))),"Missing Information", INDEX(Table15[Entire Service Line Classification], MATCH(SUMIFS(Table15[Unique ID],Table15[System-Owned Portion],E8158,Table15[If Material Anything Other than "Lead" in Column E,Was Material Ever Previously Lead?],G8158,Table15[Customer-Owned Portion],O8158),Table15[Unique ID],0),0)))</f>
        <v/>
      </c>
      <c r="X8158"/>
    </row>
    <row r="8159" spans="2:24" x14ac:dyDescent="0.25">
      <c r="B8159" s="146"/>
      <c r="C8159" s="31"/>
      <c r="D8159" s="31"/>
      <c r="E8159" s="44"/>
      <c r="F8159" s="43"/>
      <c r="G8159" s="84"/>
      <c r="H8159" s="31"/>
      <c r="I8159" s="208"/>
      <c r="J8159" s="84"/>
      <c r="K8159" s="31"/>
      <c r="L8159" s="31"/>
      <c r="M8159" s="169"/>
      <c r="N8159" s="148"/>
      <c r="O8159" s="106"/>
      <c r="P8159" s="43"/>
      <c r="Q8159" s="31"/>
      <c r="R8159" s="84"/>
      <c r="S8159" s="31"/>
      <c r="T8159" s="31"/>
      <c r="U8159" s="169"/>
      <c r="V8159" s="150"/>
      <c r="W8159" s="141" t="str" cm="1">
        <f t="array" ref="W8159">IF(SUM(LEN(B8159:V8159))=0,"",IF(OR(OR(ISBLANK(F8159),SUM(LEN(C8159),LEN(D8159))=0),AND(NOT(E8159="Unknown"),ISBLANK(J8159)),AND(NOT(O8159="Unknown"),ISBLANK(R8159))),"Missing Information", INDEX(Table15[Entire Service Line Classification], MATCH(SUMIFS(Table15[Unique ID],Table15[System-Owned Portion],E8159,Table15[If Material Anything Other than "Lead" in Column E,Was Material Ever Previously Lead?],G8159,Table15[Customer-Owned Portion],O8159),Table15[Unique ID],0),0)))</f>
        <v/>
      </c>
      <c r="X8159"/>
    </row>
    <row r="8160" spans="2:24" x14ac:dyDescent="0.25">
      <c r="B8160" s="146"/>
      <c r="C8160" s="31"/>
      <c r="D8160" s="31"/>
      <c r="E8160" s="44"/>
      <c r="F8160" s="43"/>
      <c r="G8160" s="84"/>
      <c r="H8160" s="31"/>
      <c r="I8160" s="208"/>
      <c r="J8160" s="84"/>
      <c r="K8160" s="31"/>
      <c r="L8160" s="31"/>
      <c r="M8160" s="169"/>
      <c r="N8160" s="148"/>
      <c r="O8160" s="106"/>
      <c r="P8160" s="43"/>
      <c r="Q8160" s="31"/>
      <c r="R8160" s="84"/>
      <c r="S8160" s="31"/>
      <c r="T8160" s="31"/>
      <c r="U8160" s="169"/>
      <c r="V8160" s="150"/>
      <c r="W8160" s="141" t="str" cm="1">
        <f t="array" ref="W8160">IF(SUM(LEN(B8160:V8160))=0,"",IF(OR(OR(ISBLANK(F8160),SUM(LEN(C8160),LEN(D8160))=0),AND(NOT(E8160="Unknown"),ISBLANK(J8160)),AND(NOT(O8160="Unknown"),ISBLANK(R8160))),"Missing Information", INDEX(Table15[Entire Service Line Classification], MATCH(SUMIFS(Table15[Unique ID],Table15[System-Owned Portion],E8160,Table15[If Material Anything Other than "Lead" in Column E,Was Material Ever Previously Lead?],G8160,Table15[Customer-Owned Portion],O8160),Table15[Unique ID],0),0)))</f>
        <v/>
      </c>
      <c r="X8160"/>
    </row>
    <row r="8161" spans="2:24" x14ac:dyDescent="0.25">
      <c r="B8161" s="146"/>
      <c r="C8161" s="31"/>
      <c r="D8161" s="31"/>
      <c r="E8161" s="44"/>
      <c r="F8161" s="43"/>
      <c r="G8161" s="84"/>
      <c r="H8161" s="31"/>
      <c r="I8161" s="208"/>
      <c r="J8161" s="84"/>
      <c r="K8161" s="31"/>
      <c r="L8161" s="31"/>
      <c r="M8161" s="169"/>
      <c r="N8161" s="148"/>
      <c r="O8161" s="106"/>
      <c r="P8161" s="43"/>
      <c r="Q8161" s="31"/>
      <c r="R8161" s="84"/>
      <c r="S8161" s="31"/>
      <c r="T8161" s="31"/>
      <c r="U8161" s="169"/>
      <c r="V8161" s="150"/>
      <c r="W8161" s="141" t="str" cm="1">
        <f t="array" ref="W8161">IF(SUM(LEN(B8161:V8161))=0,"",IF(OR(OR(ISBLANK(F8161),SUM(LEN(C8161),LEN(D8161))=0),AND(NOT(E8161="Unknown"),ISBLANK(J8161)),AND(NOT(O8161="Unknown"),ISBLANK(R8161))),"Missing Information", INDEX(Table15[Entire Service Line Classification], MATCH(SUMIFS(Table15[Unique ID],Table15[System-Owned Portion],E8161,Table15[If Material Anything Other than "Lead" in Column E,Was Material Ever Previously Lead?],G8161,Table15[Customer-Owned Portion],O8161),Table15[Unique ID],0),0)))</f>
        <v/>
      </c>
      <c r="X8161"/>
    </row>
    <row r="8162" spans="2:24" x14ac:dyDescent="0.25">
      <c r="B8162" s="146"/>
      <c r="C8162" s="31"/>
      <c r="D8162" s="31"/>
      <c r="E8162" s="44"/>
      <c r="F8162" s="43"/>
      <c r="G8162" s="84"/>
      <c r="H8162" s="31"/>
      <c r="I8162" s="208"/>
      <c r="J8162" s="84"/>
      <c r="K8162" s="31"/>
      <c r="L8162" s="31"/>
      <c r="M8162" s="169"/>
      <c r="N8162" s="148"/>
      <c r="O8162" s="106"/>
      <c r="P8162" s="43"/>
      <c r="Q8162" s="31"/>
      <c r="R8162" s="84"/>
      <c r="S8162" s="31"/>
      <c r="T8162" s="31"/>
      <c r="U8162" s="169"/>
      <c r="V8162" s="150"/>
      <c r="W8162" s="141" t="str" cm="1">
        <f t="array" ref="W8162">IF(SUM(LEN(B8162:V8162))=0,"",IF(OR(OR(ISBLANK(F8162),SUM(LEN(C8162),LEN(D8162))=0),AND(NOT(E8162="Unknown"),ISBLANK(J8162)),AND(NOT(O8162="Unknown"),ISBLANK(R8162))),"Missing Information", INDEX(Table15[Entire Service Line Classification], MATCH(SUMIFS(Table15[Unique ID],Table15[System-Owned Portion],E8162,Table15[If Material Anything Other than "Lead" in Column E,Was Material Ever Previously Lead?],G8162,Table15[Customer-Owned Portion],O8162),Table15[Unique ID],0),0)))</f>
        <v/>
      </c>
      <c r="X8162"/>
    </row>
    <row r="8163" spans="2:24" x14ac:dyDescent="0.25">
      <c r="B8163" s="146"/>
      <c r="C8163" s="31"/>
      <c r="D8163" s="31"/>
      <c r="E8163" s="44"/>
      <c r="F8163" s="43"/>
      <c r="G8163" s="84"/>
      <c r="H8163" s="31"/>
      <c r="I8163" s="208"/>
      <c r="J8163" s="84"/>
      <c r="K8163" s="31"/>
      <c r="L8163" s="31"/>
      <c r="M8163" s="169"/>
      <c r="N8163" s="148"/>
      <c r="O8163" s="106"/>
      <c r="P8163" s="43"/>
      <c r="Q8163" s="31"/>
      <c r="R8163" s="84"/>
      <c r="S8163" s="31"/>
      <c r="T8163" s="31"/>
      <c r="U8163" s="169"/>
      <c r="V8163" s="150"/>
      <c r="W8163" s="141" t="str" cm="1">
        <f t="array" ref="W8163">IF(SUM(LEN(B8163:V8163))=0,"",IF(OR(OR(ISBLANK(F8163),SUM(LEN(C8163),LEN(D8163))=0),AND(NOT(E8163="Unknown"),ISBLANK(J8163)),AND(NOT(O8163="Unknown"),ISBLANK(R8163))),"Missing Information", INDEX(Table15[Entire Service Line Classification], MATCH(SUMIFS(Table15[Unique ID],Table15[System-Owned Portion],E8163,Table15[If Material Anything Other than "Lead" in Column E,Was Material Ever Previously Lead?],G8163,Table15[Customer-Owned Portion],O8163),Table15[Unique ID],0),0)))</f>
        <v/>
      </c>
      <c r="X8163"/>
    </row>
    <row r="8164" spans="2:24" x14ac:dyDescent="0.25">
      <c r="B8164" s="146"/>
      <c r="C8164" s="31"/>
      <c r="D8164" s="31"/>
      <c r="E8164" s="44"/>
      <c r="F8164" s="43"/>
      <c r="G8164" s="84"/>
      <c r="H8164" s="31"/>
      <c r="I8164" s="208"/>
      <c r="J8164" s="84"/>
      <c r="K8164" s="31"/>
      <c r="L8164" s="31"/>
      <c r="M8164" s="169"/>
      <c r="N8164" s="148"/>
      <c r="O8164" s="106"/>
      <c r="P8164" s="43"/>
      <c r="Q8164" s="31"/>
      <c r="R8164" s="84"/>
      <c r="S8164" s="31"/>
      <c r="T8164" s="31"/>
      <c r="U8164" s="169"/>
      <c r="V8164" s="150"/>
      <c r="W8164" s="141" t="str" cm="1">
        <f t="array" ref="W8164">IF(SUM(LEN(B8164:V8164))=0,"",IF(OR(OR(ISBLANK(F8164),SUM(LEN(C8164),LEN(D8164))=0),AND(NOT(E8164="Unknown"),ISBLANK(J8164)),AND(NOT(O8164="Unknown"),ISBLANK(R8164))),"Missing Information", INDEX(Table15[Entire Service Line Classification], MATCH(SUMIFS(Table15[Unique ID],Table15[System-Owned Portion],E8164,Table15[If Material Anything Other than "Lead" in Column E,Was Material Ever Previously Lead?],G8164,Table15[Customer-Owned Portion],O8164),Table15[Unique ID],0),0)))</f>
        <v/>
      </c>
      <c r="X8164"/>
    </row>
    <row r="8165" spans="2:24" x14ac:dyDescent="0.25">
      <c r="B8165" s="146"/>
      <c r="C8165" s="31"/>
      <c r="D8165" s="31"/>
      <c r="E8165" s="44"/>
      <c r="F8165" s="43"/>
      <c r="G8165" s="84"/>
      <c r="H8165" s="31"/>
      <c r="I8165" s="208"/>
      <c r="J8165" s="84"/>
      <c r="K8165" s="31"/>
      <c r="L8165" s="31"/>
      <c r="M8165" s="169"/>
      <c r="N8165" s="148"/>
      <c r="O8165" s="106"/>
      <c r="P8165" s="43"/>
      <c r="Q8165" s="31"/>
      <c r="R8165" s="84"/>
      <c r="S8165" s="31"/>
      <c r="T8165" s="31"/>
      <c r="U8165" s="169"/>
      <c r="V8165" s="150"/>
      <c r="W8165" s="141" t="str" cm="1">
        <f t="array" ref="W8165">IF(SUM(LEN(B8165:V8165))=0,"",IF(OR(OR(ISBLANK(F8165),SUM(LEN(C8165),LEN(D8165))=0),AND(NOT(E8165="Unknown"),ISBLANK(J8165)),AND(NOT(O8165="Unknown"),ISBLANK(R8165))),"Missing Information", INDEX(Table15[Entire Service Line Classification], MATCH(SUMIFS(Table15[Unique ID],Table15[System-Owned Portion],E8165,Table15[If Material Anything Other than "Lead" in Column E,Was Material Ever Previously Lead?],G8165,Table15[Customer-Owned Portion],O8165),Table15[Unique ID],0),0)))</f>
        <v/>
      </c>
      <c r="X8165"/>
    </row>
    <row r="8166" spans="2:24" x14ac:dyDescent="0.25">
      <c r="B8166" s="146"/>
      <c r="C8166" s="31"/>
      <c r="D8166" s="31"/>
      <c r="E8166" s="44"/>
      <c r="F8166" s="43"/>
      <c r="G8166" s="84"/>
      <c r="H8166" s="31"/>
      <c r="I8166" s="208"/>
      <c r="J8166" s="84"/>
      <c r="K8166" s="31"/>
      <c r="L8166" s="31"/>
      <c r="M8166" s="169"/>
      <c r="N8166" s="148"/>
      <c r="O8166" s="106"/>
      <c r="P8166" s="43"/>
      <c r="Q8166" s="31"/>
      <c r="R8166" s="84"/>
      <c r="S8166" s="31"/>
      <c r="T8166" s="31"/>
      <c r="U8166" s="169"/>
      <c r="V8166" s="150"/>
      <c r="W8166" s="141" t="str" cm="1">
        <f t="array" ref="W8166">IF(SUM(LEN(B8166:V8166))=0,"",IF(OR(OR(ISBLANK(F8166),SUM(LEN(C8166),LEN(D8166))=0),AND(NOT(E8166="Unknown"),ISBLANK(J8166)),AND(NOT(O8166="Unknown"),ISBLANK(R8166))),"Missing Information", INDEX(Table15[Entire Service Line Classification], MATCH(SUMIFS(Table15[Unique ID],Table15[System-Owned Portion],E8166,Table15[If Material Anything Other than "Lead" in Column E,Was Material Ever Previously Lead?],G8166,Table15[Customer-Owned Portion],O8166),Table15[Unique ID],0),0)))</f>
        <v/>
      </c>
      <c r="X8166"/>
    </row>
    <row r="8167" spans="2:24" x14ac:dyDescent="0.25">
      <c r="B8167" s="146"/>
      <c r="C8167" s="31"/>
      <c r="D8167" s="31"/>
      <c r="E8167" s="44"/>
      <c r="F8167" s="43"/>
      <c r="G8167" s="84"/>
      <c r="H8167" s="31"/>
      <c r="I8167" s="208"/>
      <c r="J8167" s="84"/>
      <c r="K8167" s="31"/>
      <c r="L8167" s="31"/>
      <c r="M8167" s="169"/>
      <c r="N8167" s="148"/>
      <c r="O8167" s="106"/>
      <c r="P8167" s="43"/>
      <c r="Q8167" s="31"/>
      <c r="R8167" s="84"/>
      <c r="S8167" s="31"/>
      <c r="T8167" s="31"/>
      <c r="U8167" s="169"/>
      <c r="V8167" s="150"/>
      <c r="W8167" s="141" t="str" cm="1">
        <f t="array" ref="W8167">IF(SUM(LEN(B8167:V8167))=0,"",IF(OR(OR(ISBLANK(F8167),SUM(LEN(C8167),LEN(D8167))=0),AND(NOT(E8167="Unknown"),ISBLANK(J8167)),AND(NOT(O8167="Unknown"),ISBLANK(R8167))),"Missing Information", INDEX(Table15[Entire Service Line Classification], MATCH(SUMIFS(Table15[Unique ID],Table15[System-Owned Portion],E8167,Table15[If Material Anything Other than "Lead" in Column E,Was Material Ever Previously Lead?],G8167,Table15[Customer-Owned Portion],O8167),Table15[Unique ID],0),0)))</f>
        <v/>
      </c>
      <c r="X8167"/>
    </row>
    <row r="8168" spans="2:24" x14ac:dyDescent="0.25">
      <c r="B8168" s="146"/>
      <c r="C8168" s="31"/>
      <c r="D8168" s="31"/>
      <c r="E8168" s="44"/>
      <c r="F8168" s="43"/>
      <c r="G8168" s="84"/>
      <c r="H8168" s="31"/>
      <c r="I8168" s="208"/>
      <c r="J8168" s="84"/>
      <c r="K8168" s="31"/>
      <c r="L8168" s="31"/>
      <c r="M8168" s="169"/>
      <c r="N8168" s="148"/>
      <c r="O8168" s="106"/>
      <c r="P8168" s="43"/>
      <c r="Q8168" s="31"/>
      <c r="R8168" s="84"/>
      <c r="S8168" s="31"/>
      <c r="T8168" s="31"/>
      <c r="U8168" s="169"/>
      <c r="V8168" s="150"/>
      <c r="W8168" s="141" t="str" cm="1">
        <f t="array" ref="W8168">IF(SUM(LEN(B8168:V8168))=0,"",IF(OR(OR(ISBLANK(F8168),SUM(LEN(C8168),LEN(D8168))=0),AND(NOT(E8168="Unknown"),ISBLANK(J8168)),AND(NOT(O8168="Unknown"),ISBLANK(R8168))),"Missing Information", INDEX(Table15[Entire Service Line Classification], MATCH(SUMIFS(Table15[Unique ID],Table15[System-Owned Portion],E8168,Table15[If Material Anything Other than "Lead" in Column E,Was Material Ever Previously Lead?],G8168,Table15[Customer-Owned Portion],O8168),Table15[Unique ID],0),0)))</f>
        <v/>
      </c>
      <c r="X8168"/>
    </row>
    <row r="8169" spans="2:24" x14ac:dyDescent="0.25">
      <c r="B8169" s="146"/>
      <c r="C8169" s="31"/>
      <c r="D8169" s="31"/>
      <c r="E8169" s="44"/>
      <c r="F8169" s="43"/>
      <c r="G8169" s="84"/>
      <c r="H8169" s="31"/>
      <c r="I8169" s="208"/>
      <c r="J8169" s="84"/>
      <c r="K8169" s="31"/>
      <c r="L8169" s="31"/>
      <c r="M8169" s="169"/>
      <c r="N8169" s="148"/>
      <c r="O8169" s="106"/>
      <c r="P8169" s="43"/>
      <c r="Q8169" s="31"/>
      <c r="R8169" s="84"/>
      <c r="S8169" s="31"/>
      <c r="T8169" s="31"/>
      <c r="U8169" s="169"/>
      <c r="V8169" s="150"/>
      <c r="W8169" s="141" t="str" cm="1">
        <f t="array" ref="W8169">IF(SUM(LEN(B8169:V8169))=0,"",IF(OR(OR(ISBLANK(F8169),SUM(LEN(C8169),LEN(D8169))=0),AND(NOT(E8169="Unknown"),ISBLANK(J8169)),AND(NOT(O8169="Unknown"),ISBLANK(R8169))),"Missing Information", INDEX(Table15[Entire Service Line Classification], MATCH(SUMIFS(Table15[Unique ID],Table15[System-Owned Portion],E8169,Table15[If Material Anything Other than "Lead" in Column E,Was Material Ever Previously Lead?],G8169,Table15[Customer-Owned Portion],O8169),Table15[Unique ID],0),0)))</f>
        <v/>
      </c>
      <c r="X8169"/>
    </row>
    <row r="8170" spans="2:24" x14ac:dyDescent="0.25">
      <c r="B8170" s="146"/>
      <c r="C8170" s="31"/>
      <c r="D8170" s="31"/>
      <c r="E8170" s="44"/>
      <c r="F8170" s="43"/>
      <c r="G8170" s="84"/>
      <c r="H8170" s="31"/>
      <c r="I8170" s="208"/>
      <c r="J8170" s="84"/>
      <c r="K8170" s="31"/>
      <c r="L8170" s="31"/>
      <c r="M8170" s="169"/>
      <c r="N8170" s="148"/>
      <c r="O8170" s="106"/>
      <c r="P8170" s="43"/>
      <c r="Q8170" s="31"/>
      <c r="R8170" s="84"/>
      <c r="S8170" s="31"/>
      <c r="T8170" s="31"/>
      <c r="U8170" s="169"/>
      <c r="V8170" s="150"/>
      <c r="W8170" s="141" t="str" cm="1">
        <f t="array" ref="W8170">IF(SUM(LEN(B8170:V8170))=0,"",IF(OR(OR(ISBLANK(F8170),SUM(LEN(C8170),LEN(D8170))=0),AND(NOT(E8170="Unknown"),ISBLANK(J8170)),AND(NOT(O8170="Unknown"),ISBLANK(R8170))),"Missing Information", INDEX(Table15[Entire Service Line Classification], MATCH(SUMIFS(Table15[Unique ID],Table15[System-Owned Portion],E8170,Table15[If Material Anything Other than "Lead" in Column E,Was Material Ever Previously Lead?],G8170,Table15[Customer-Owned Portion],O8170),Table15[Unique ID],0),0)))</f>
        <v/>
      </c>
      <c r="X8170"/>
    </row>
    <row r="8171" spans="2:24" x14ac:dyDescent="0.25">
      <c r="B8171" s="146"/>
      <c r="C8171" s="31"/>
      <c r="D8171" s="31"/>
      <c r="E8171" s="44"/>
      <c r="F8171" s="43"/>
      <c r="G8171" s="84"/>
      <c r="H8171" s="31"/>
      <c r="I8171" s="208"/>
      <c r="J8171" s="84"/>
      <c r="K8171" s="31"/>
      <c r="L8171" s="31"/>
      <c r="M8171" s="169"/>
      <c r="N8171" s="148"/>
      <c r="O8171" s="106"/>
      <c r="P8171" s="43"/>
      <c r="Q8171" s="31"/>
      <c r="R8171" s="84"/>
      <c r="S8171" s="31"/>
      <c r="T8171" s="31"/>
      <c r="U8171" s="169"/>
      <c r="V8171" s="150"/>
      <c r="W8171" s="141" t="str" cm="1">
        <f t="array" ref="W8171">IF(SUM(LEN(B8171:V8171))=0,"",IF(OR(OR(ISBLANK(F8171),SUM(LEN(C8171),LEN(D8171))=0),AND(NOT(E8171="Unknown"),ISBLANK(J8171)),AND(NOT(O8171="Unknown"),ISBLANK(R8171))),"Missing Information", INDEX(Table15[Entire Service Line Classification], MATCH(SUMIFS(Table15[Unique ID],Table15[System-Owned Portion],E8171,Table15[If Material Anything Other than "Lead" in Column E,Was Material Ever Previously Lead?],G8171,Table15[Customer-Owned Portion],O8171),Table15[Unique ID],0),0)))</f>
        <v/>
      </c>
      <c r="X8171"/>
    </row>
    <row r="8172" spans="2:24" x14ac:dyDescent="0.25">
      <c r="B8172" s="146"/>
      <c r="C8172" s="31"/>
      <c r="D8172" s="31"/>
      <c r="E8172" s="44"/>
      <c r="F8172" s="43"/>
      <c r="G8172" s="84"/>
      <c r="H8172" s="31"/>
      <c r="I8172" s="208"/>
      <c r="J8172" s="84"/>
      <c r="K8172" s="31"/>
      <c r="L8172" s="31"/>
      <c r="M8172" s="169"/>
      <c r="N8172" s="148"/>
      <c r="O8172" s="106"/>
      <c r="P8172" s="43"/>
      <c r="Q8172" s="31"/>
      <c r="R8172" s="84"/>
      <c r="S8172" s="31"/>
      <c r="T8172" s="31"/>
      <c r="U8172" s="169"/>
      <c r="V8172" s="150"/>
      <c r="W8172" s="141" t="str" cm="1">
        <f t="array" ref="W8172">IF(SUM(LEN(B8172:V8172))=0,"",IF(OR(OR(ISBLANK(F8172),SUM(LEN(C8172),LEN(D8172))=0),AND(NOT(E8172="Unknown"),ISBLANK(J8172)),AND(NOT(O8172="Unknown"),ISBLANK(R8172))),"Missing Information", INDEX(Table15[Entire Service Line Classification], MATCH(SUMIFS(Table15[Unique ID],Table15[System-Owned Portion],E8172,Table15[If Material Anything Other than "Lead" in Column E,Was Material Ever Previously Lead?],G8172,Table15[Customer-Owned Portion],O8172),Table15[Unique ID],0),0)))</f>
        <v/>
      </c>
      <c r="X8172"/>
    </row>
    <row r="8173" spans="2:24" x14ac:dyDescent="0.25">
      <c r="B8173" s="146"/>
      <c r="C8173" s="31"/>
      <c r="D8173" s="31"/>
      <c r="E8173" s="44"/>
      <c r="F8173" s="43"/>
      <c r="G8173" s="84"/>
      <c r="H8173" s="31"/>
      <c r="I8173" s="208"/>
      <c r="J8173" s="84"/>
      <c r="K8173" s="31"/>
      <c r="L8173" s="31"/>
      <c r="M8173" s="169"/>
      <c r="N8173" s="148"/>
      <c r="O8173" s="106"/>
      <c r="P8173" s="43"/>
      <c r="Q8173" s="31"/>
      <c r="R8173" s="84"/>
      <c r="S8173" s="31"/>
      <c r="T8173" s="31"/>
      <c r="U8173" s="169"/>
      <c r="V8173" s="150"/>
      <c r="W8173" s="141" t="str" cm="1">
        <f t="array" ref="W8173">IF(SUM(LEN(B8173:V8173))=0,"",IF(OR(OR(ISBLANK(F8173),SUM(LEN(C8173),LEN(D8173))=0),AND(NOT(E8173="Unknown"),ISBLANK(J8173)),AND(NOT(O8173="Unknown"),ISBLANK(R8173))),"Missing Information", INDEX(Table15[Entire Service Line Classification], MATCH(SUMIFS(Table15[Unique ID],Table15[System-Owned Portion],E8173,Table15[If Material Anything Other than "Lead" in Column E,Was Material Ever Previously Lead?],G8173,Table15[Customer-Owned Portion],O8173),Table15[Unique ID],0),0)))</f>
        <v/>
      </c>
      <c r="X8173"/>
    </row>
    <row r="8174" spans="2:24" x14ac:dyDescent="0.25">
      <c r="B8174" s="146"/>
      <c r="C8174" s="31"/>
      <c r="D8174" s="31"/>
      <c r="E8174" s="44"/>
      <c r="F8174" s="43"/>
      <c r="G8174" s="84"/>
      <c r="H8174" s="31"/>
      <c r="I8174" s="208"/>
      <c r="J8174" s="84"/>
      <c r="K8174" s="31"/>
      <c r="L8174" s="31"/>
      <c r="M8174" s="169"/>
      <c r="N8174" s="148"/>
      <c r="O8174" s="106"/>
      <c r="P8174" s="43"/>
      <c r="Q8174" s="31"/>
      <c r="R8174" s="84"/>
      <c r="S8174" s="31"/>
      <c r="T8174" s="31"/>
      <c r="U8174" s="169"/>
      <c r="V8174" s="150"/>
      <c r="W8174" s="141" t="str" cm="1">
        <f t="array" ref="W8174">IF(SUM(LEN(B8174:V8174))=0,"",IF(OR(OR(ISBLANK(F8174),SUM(LEN(C8174),LEN(D8174))=0),AND(NOT(E8174="Unknown"),ISBLANK(J8174)),AND(NOT(O8174="Unknown"),ISBLANK(R8174))),"Missing Information", INDEX(Table15[Entire Service Line Classification], MATCH(SUMIFS(Table15[Unique ID],Table15[System-Owned Portion],E8174,Table15[If Material Anything Other than "Lead" in Column E,Was Material Ever Previously Lead?],G8174,Table15[Customer-Owned Portion],O8174),Table15[Unique ID],0),0)))</f>
        <v/>
      </c>
      <c r="X8174"/>
    </row>
    <row r="8175" spans="2:24" x14ac:dyDescent="0.25">
      <c r="B8175" s="146"/>
      <c r="C8175" s="31"/>
      <c r="D8175" s="31"/>
      <c r="E8175" s="44"/>
      <c r="F8175" s="43"/>
      <c r="G8175" s="84"/>
      <c r="H8175" s="31"/>
      <c r="I8175" s="208"/>
      <c r="J8175" s="84"/>
      <c r="K8175" s="31"/>
      <c r="L8175" s="31"/>
      <c r="M8175" s="169"/>
      <c r="N8175" s="148"/>
      <c r="O8175" s="106"/>
      <c r="P8175" s="43"/>
      <c r="Q8175" s="31"/>
      <c r="R8175" s="84"/>
      <c r="S8175" s="31"/>
      <c r="T8175" s="31"/>
      <c r="U8175" s="169"/>
      <c r="V8175" s="150"/>
      <c r="W8175" s="141" t="str" cm="1">
        <f t="array" ref="W8175">IF(SUM(LEN(B8175:V8175))=0,"",IF(OR(OR(ISBLANK(F8175),SUM(LEN(C8175),LEN(D8175))=0),AND(NOT(E8175="Unknown"),ISBLANK(J8175)),AND(NOT(O8175="Unknown"),ISBLANK(R8175))),"Missing Information", INDEX(Table15[Entire Service Line Classification], MATCH(SUMIFS(Table15[Unique ID],Table15[System-Owned Portion],E8175,Table15[If Material Anything Other than "Lead" in Column E,Was Material Ever Previously Lead?],G8175,Table15[Customer-Owned Portion],O8175),Table15[Unique ID],0),0)))</f>
        <v/>
      </c>
      <c r="X8175"/>
    </row>
    <row r="8176" spans="2:24" x14ac:dyDescent="0.25">
      <c r="B8176" s="146"/>
      <c r="C8176" s="31"/>
      <c r="D8176" s="31"/>
      <c r="E8176" s="44"/>
      <c r="F8176" s="43"/>
      <c r="G8176" s="84"/>
      <c r="H8176" s="31"/>
      <c r="I8176" s="208"/>
      <c r="J8176" s="84"/>
      <c r="K8176" s="31"/>
      <c r="L8176" s="31"/>
      <c r="M8176" s="169"/>
      <c r="N8176" s="148"/>
      <c r="O8176" s="106"/>
      <c r="P8176" s="43"/>
      <c r="Q8176" s="31"/>
      <c r="R8176" s="84"/>
      <c r="S8176" s="31"/>
      <c r="T8176" s="31"/>
      <c r="U8176" s="169"/>
      <c r="V8176" s="150"/>
      <c r="W8176" s="141" t="str" cm="1">
        <f t="array" ref="W8176">IF(SUM(LEN(B8176:V8176))=0,"",IF(OR(OR(ISBLANK(F8176),SUM(LEN(C8176),LEN(D8176))=0),AND(NOT(E8176="Unknown"),ISBLANK(J8176)),AND(NOT(O8176="Unknown"),ISBLANK(R8176))),"Missing Information", INDEX(Table15[Entire Service Line Classification], MATCH(SUMIFS(Table15[Unique ID],Table15[System-Owned Portion],E8176,Table15[If Material Anything Other than "Lead" in Column E,Was Material Ever Previously Lead?],G8176,Table15[Customer-Owned Portion],O8176),Table15[Unique ID],0),0)))</f>
        <v/>
      </c>
      <c r="X8176"/>
    </row>
    <row r="8177" spans="2:24" x14ac:dyDescent="0.25">
      <c r="B8177" s="146"/>
      <c r="C8177" s="31"/>
      <c r="D8177" s="31"/>
      <c r="E8177" s="44"/>
      <c r="F8177" s="43"/>
      <c r="G8177" s="84"/>
      <c r="H8177" s="31"/>
      <c r="I8177" s="208"/>
      <c r="J8177" s="84"/>
      <c r="K8177" s="31"/>
      <c r="L8177" s="31"/>
      <c r="M8177" s="169"/>
      <c r="N8177" s="148"/>
      <c r="O8177" s="106"/>
      <c r="P8177" s="43"/>
      <c r="Q8177" s="31"/>
      <c r="R8177" s="84"/>
      <c r="S8177" s="31"/>
      <c r="T8177" s="31"/>
      <c r="U8177" s="169"/>
      <c r="V8177" s="150"/>
      <c r="W8177" s="141" t="str" cm="1">
        <f t="array" ref="W8177">IF(SUM(LEN(B8177:V8177))=0,"",IF(OR(OR(ISBLANK(F8177),SUM(LEN(C8177),LEN(D8177))=0),AND(NOT(E8177="Unknown"),ISBLANK(J8177)),AND(NOT(O8177="Unknown"),ISBLANK(R8177))),"Missing Information", INDEX(Table15[Entire Service Line Classification], MATCH(SUMIFS(Table15[Unique ID],Table15[System-Owned Portion],E8177,Table15[If Material Anything Other than "Lead" in Column E,Was Material Ever Previously Lead?],G8177,Table15[Customer-Owned Portion],O8177),Table15[Unique ID],0),0)))</f>
        <v/>
      </c>
      <c r="X8177"/>
    </row>
    <row r="8178" spans="2:24" x14ac:dyDescent="0.25">
      <c r="B8178" s="146"/>
      <c r="C8178" s="31"/>
      <c r="D8178" s="31"/>
      <c r="E8178" s="44"/>
      <c r="F8178" s="43"/>
      <c r="G8178" s="84"/>
      <c r="H8178" s="31"/>
      <c r="I8178" s="208"/>
      <c r="J8178" s="84"/>
      <c r="K8178" s="31"/>
      <c r="L8178" s="31"/>
      <c r="M8178" s="169"/>
      <c r="N8178" s="148"/>
      <c r="O8178" s="106"/>
      <c r="P8178" s="43"/>
      <c r="Q8178" s="31"/>
      <c r="R8178" s="84"/>
      <c r="S8178" s="31"/>
      <c r="T8178" s="31"/>
      <c r="U8178" s="169"/>
      <c r="V8178" s="150"/>
      <c r="W8178" s="141" t="str" cm="1">
        <f t="array" ref="W8178">IF(SUM(LEN(B8178:V8178))=0,"",IF(OR(OR(ISBLANK(F8178),SUM(LEN(C8178),LEN(D8178))=0),AND(NOT(E8178="Unknown"),ISBLANK(J8178)),AND(NOT(O8178="Unknown"),ISBLANK(R8178))),"Missing Information", INDEX(Table15[Entire Service Line Classification], MATCH(SUMIFS(Table15[Unique ID],Table15[System-Owned Portion],E8178,Table15[If Material Anything Other than "Lead" in Column E,Was Material Ever Previously Lead?],G8178,Table15[Customer-Owned Portion],O8178),Table15[Unique ID],0),0)))</f>
        <v/>
      </c>
      <c r="X8178"/>
    </row>
    <row r="8179" spans="2:24" x14ac:dyDescent="0.25">
      <c r="B8179" s="146"/>
      <c r="C8179" s="31"/>
      <c r="D8179" s="31"/>
      <c r="E8179" s="44"/>
      <c r="F8179" s="43"/>
      <c r="G8179" s="84"/>
      <c r="H8179" s="31"/>
      <c r="I8179" s="208"/>
      <c r="J8179" s="84"/>
      <c r="K8179" s="31"/>
      <c r="L8179" s="31"/>
      <c r="M8179" s="169"/>
      <c r="N8179" s="148"/>
      <c r="O8179" s="106"/>
      <c r="P8179" s="43"/>
      <c r="Q8179" s="31"/>
      <c r="R8179" s="84"/>
      <c r="S8179" s="31"/>
      <c r="T8179" s="31"/>
      <c r="U8179" s="169"/>
      <c r="V8179" s="150"/>
      <c r="W8179" s="141" t="str" cm="1">
        <f t="array" ref="W8179">IF(SUM(LEN(B8179:V8179))=0,"",IF(OR(OR(ISBLANK(F8179),SUM(LEN(C8179),LEN(D8179))=0),AND(NOT(E8179="Unknown"),ISBLANK(J8179)),AND(NOT(O8179="Unknown"),ISBLANK(R8179))),"Missing Information", INDEX(Table15[Entire Service Line Classification], MATCH(SUMIFS(Table15[Unique ID],Table15[System-Owned Portion],E8179,Table15[If Material Anything Other than "Lead" in Column E,Was Material Ever Previously Lead?],G8179,Table15[Customer-Owned Portion],O8179),Table15[Unique ID],0),0)))</f>
        <v/>
      </c>
      <c r="X8179"/>
    </row>
    <row r="8180" spans="2:24" x14ac:dyDescent="0.25">
      <c r="B8180" s="146"/>
      <c r="C8180" s="31"/>
      <c r="D8180" s="31"/>
      <c r="E8180" s="44"/>
      <c r="F8180" s="43"/>
      <c r="G8180" s="84"/>
      <c r="H8180" s="31"/>
      <c r="I8180" s="208"/>
      <c r="J8180" s="84"/>
      <c r="K8180" s="31"/>
      <c r="L8180" s="31"/>
      <c r="M8180" s="169"/>
      <c r="N8180" s="148"/>
      <c r="O8180" s="106"/>
      <c r="P8180" s="43"/>
      <c r="Q8180" s="31"/>
      <c r="R8180" s="84"/>
      <c r="S8180" s="31"/>
      <c r="T8180" s="31"/>
      <c r="U8180" s="169"/>
      <c r="V8180" s="150"/>
      <c r="W8180" s="141" t="str" cm="1">
        <f t="array" ref="W8180">IF(SUM(LEN(B8180:V8180))=0,"",IF(OR(OR(ISBLANK(F8180),SUM(LEN(C8180),LEN(D8180))=0),AND(NOT(E8180="Unknown"),ISBLANK(J8180)),AND(NOT(O8180="Unknown"),ISBLANK(R8180))),"Missing Information", INDEX(Table15[Entire Service Line Classification], MATCH(SUMIFS(Table15[Unique ID],Table15[System-Owned Portion],E8180,Table15[If Material Anything Other than "Lead" in Column E,Was Material Ever Previously Lead?],G8180,Table15[Customer-Owned Portion],O8180),Table15[Unique ID],0),0)))</f>
        <v/>
      </c>
      <c r="X8180"/>
    </row>
    <row r="8181" spans="2:24" x14ac:dyDescent="0.25">
      <c r="B8181" s="146"/>
      <c r="C8181" s="31"/>
      <c r="D8181" s="31"/>
      <c r="E8181" s="44"/>
      <c r="F8181" s="43"/>
      <c r="G8181" s="84"/>
      <c r="H8181" s="31"/>
      <c r="I8181" s="208"/>
      <c r="J8181" s="84"/>
      <c r="K8181" s="31"/>
      <c r="L8181" s="31"/>
      <c r="M8181" s="169"/>
      <c r="N8181" s="148"/>
      <c r="O8181" s="106"/>
      <c r="P8181" s="43"/>
      <c r="Q8181" s="31"/>
      <c r="R8181" s="84"/>
      <c r="S8181" s="31"/>
      <c r="T8181" s="31"/>
      <c r="U8181" s="169"/>
      <c r="V8181" s="150"/>
      <c r="W8181" s="141" t="str" cm="1">
        <f t="array" ref="W8181">IF(SUM(LEN(B8181:V8181))=0,"",IF(OR(OR(ISBLANK(F8181),SUM(LEN(C8181),LEN(D8181))=0),AND(NOT(E8181="Unknown"),ISBLANK(J8181)),AND(NOT(O8181="Unknown"),ISBLANK(R8181))),"Missing Information", INDEX(Table15[Entire Service Line Classification], MATCH(SUMIFS(Table15[Unique ID],Table15[System-Owned Portion],E8181,Table15[If Material Anything Other than "Lead" in Column E,Was Material Ever Previously Lead?],G8181,Table15[Customer-Owned Portion],O8181),Table15[Unique ID],0),0)))</f>
        <v/>
      </c>
      <c r="X8181"/>
    </row>
    <row r="8182" spans="2:24" x14ac:dyDescent="0.25">
      <c r="B8182" s="146"/>
      <c r="C8182" s="31"/>
      <c r="D8182" s="31"/>
      <c r="E8182" s="44"/>
      <c r="F8182" s="43"/>
      <c r="G8182" s="84"/>
      <c r="H8182" s="31"/>
      <c r="I8182" s="208"/>
      <c r="J8182" s="84"/>
      <c r="K8182" s="31"/>
      <c r="L8182" s="31"/>
      <c r="M8182" s="169"/>
      <c r="N8182" s="148"/>
      <c r="O8182" s="106"/>
      <c r="P8182" s="43"/>
      <c r="Q8182" s="31"/>
      <c r="R8182" s="84"/>
      <c r="S8182" s="31"/>
      <c r="T8182" s="31"/>
      <c r="U8182" s="169"/>
      <c r="V8182" s="150"/>
      <c r="W8182" s="141" t="str" cm="1">
        <f t="array" ref="W8182">IF(SUM(LEN(B8182:V8182))=0,"",IF(OR(OR(ISBLANK(F8182),SUM(LEN(C8182),LEN(D8182))=0),AND(NOT(E8182="Unknown"),ISBLANK(J8182)),AND(NOT(O8182="Unknown"),ISBLANK(R8182))),"Missing Information", INDEX(Table15[Entire Service Line Classification], MATCH(SUMIFS(Table15[Unique ID],Table15[System-Owned Portion],E8182,Table15[If Material Anything Other than "Lead" in Column E,Was Material Ever Previously Lead?],G8182,Table15[Customer-Owned Portion],O8182),Table15[Unique ID],0),0)))</f>
        <v/>
      </c>
      <c r="X8182"/>
    </row>
    <row r="8183" spans="2:24" x14ac:dyDescent="0.25">
      <c r="B8183" s="146"/>
      <c r="C8183" s="31"/>
      <c r="D8183" s="31"/>
      <c r="E8183" s="44"/>
      <c r="F8183" s="43"/>
      <c r="G8183" s="84"/>
      <c r="H8183" s="31"/>
      <c r="I8183" s="208"/>
      <c r="J8183" s="84"/>
      <c r="K8183" s="31"/>
      <c r="L8183" s="31"/>
      <c r="M8183" s="169"/>
      <c r="N8183" s="148"/>
      <c r="O8183" s="106"/>
      <c r="P8183" s="43"/>
      <c r="Q8183" s="31"/>
      <c r="R8183" s="84"/>
      <c r="S8183" s="31"/>
      <c r="T8183" s="31"/>
      <c r="U8183" s="169"/>
      <c r="V8183" s="150"/>
      <c r="W8183" s="141" t="str" cm="1">
        <f t="array" ref="W8183">IF(SUM(LEN(B8183:V8183))=0,"",IF(OR(OR(ISBLANK(F8183),SUM(LEN(C8183),LEN(D8183))=0),AND(NOT(E8183="Unknown"),ISBLANK(J8183)),AND(NOT(O8183="Unknown"),ISBLANK(R8183))),"Missing Information", INDEX(Table15[Entire Service Line Classification], MATCH(SUMIFS(Table15[Unique ID],Table15[System-Owned Portion],E8183,Table15[If Material Anything Other than "Lead" in Column E,Was Material Ever Previously Lead?],G8183,Table15[Customer-Owned Portion],O8183),Table15[Unique ID],0),0)))</f>
        <v/>
      </c>
      <c r="X8183"/>
    </row>
    <row r="8184" spans="2:24" x14ac:dyDescent="0.25">
      <c r="B8184" s="146"/>
      <c r="C8184" s="31"/>
      <c r="D8184" s="31"/>
      <c r="E8184" s="44"/>
      <c r="F8184" s="43"/>
      <c r="G8184" s="84"/>
      <c r="H8184" s="31"/>
      <c r="I8184" s="208"/>
      <c r="J8184" s="84"/>
      <c r="K8184" s="31"/>
      <c r="L8184" s="31"/>
      <c r="M8184" s="169"/>
      <c r="N8184" s="148"/>
      <c r="O8184" s="106"/>
      <c r="P8184" s="43"/>
      <c r="Q8184" s="31"/>
      <c r="R8184" s="84"/>
      <c r="S8184" s="31"/>
      <c r="T8184" s="31"/>
      <c r="U8184" s="169"/>
      <c r="V8184" s="150"/>
      <c r="W8184" s="141" t="str" cm="1">
        <f t="array" ref="W8184">IF(SUM(LEN(B8184:V8184))=0,"",IF(OR(OR(ISBLANK(F8184),SUM(LEN(C8184),LEN(D8184))=0),AND(NOT(E8184="Unknown"),ISBLANK(J8184)),AND(NOT(O8184="Unknown"),ISBLANK(R8184))),"Missing Information", INDEX(Table15[Entire Service Line Classification], MATCH(SUMIFS(Table15[Unique ID],Table15[System-Owned Portion],E8184,Table15[If Material Anything Other than "Lead" in Column E,Was Material Ever Previously Lead?],G8184,Table15[Customer-Owned Portion],O8184),Table15[Unique ID],0),0)))</f>
        <v/>
      </c>
      <c r="X8184"/>
    </row>
    <row r="8185" spans="2:24" x14ac:dyDescent="0.25">
      <c r="B8185" s="146"/>
      <c r="C8185" s="31"/>
      <c r="D8185" s="31"/>
      <c r="E8185" s="44"/>
      <c r="F8185" s="43"/>
      <c r="G8185" s="84"/>
      <c r="H8185" s="31"/>
      <c r="I8185" s="208"/>
      <c r="J8185" s="84"/>
      <c r="K8185" s="31"/>
      <c r="L8185" s="31"/>
      <c r="M8185" s="169"/>
      <c r="N8185" s="148"/>
      <c r="O8185" s="106"/>
      <c r="P8185" s="43"/>
      <c r="Q8185" s="31"/>
      <c r="R8185" s="84"/>
      <c r="S8185" s="31"/>
      <c r="T8185" s="31"/>
      <c r="U8185" s="169"/>
      <c r="V8185" s="150"/>
      <c r="W8185" s="141" t="str" cm="1">
        <f t="array" ref="W8185">IF(SUM(LEN(B8185:V8185))=0,"",IF(OR(OR(ISBLANK(F8185),SUM(LEN(C8185),LEN(D8185))=0),AND(NOT(E8185="Unknown"),ISBLANK(J8185)),AND(NOT(O8185="Unknown"),ISBLANK(R8185))),"Missing Information", INDEX(Table15[Entire Service Line Classification], MATCH(SUMIFS(Table15[Unique ID],Table15[System-Owned Portion],E8185,Table15[If Material Anything Other than "Lead" in Column E,Was Material Ever Previously Lead?],G8185,Table15[Customer-Owned Portion],O8185),Table15[Unique ID],0),0)))</f>
        <v/>
      </c>
      <c r="X8185"/>
    </row>
    <row r="8186" spans="2:24" x14ac:dyDescent="0.25">
      <c r="B8186" s="146"/>
      <c r="C8186" s="31"/>
      <c r="D8186" s="31"/>
      <c r="E8186" s="44"/>
      <c r="F8186" s="43"/>
      <c r="G8186" s="84"/>
      <c r="H8186" s="31"/>
      <c r="I8186" s="208"/>
      <c r="J8186" s="84"/>
      <c r="K8186" s="31"/>
      <c r="L8186" s="31"/>
      <c r="M8186" s="169"/>
      <c r="N8186" s="148"/>
      <c r="O8186" s="106"/>
      <c r="P8186" s="43"/>
      <c r="Q8186" s="31"/>
      <c r="R8186" s="84"/>
      <c r="S8186" s="31"/>
      <c r="T8186" s="31"/>
      <c r="U8186" s="169"/>
      <c r="V8186" s="150"/>
      <c r="W8186" s="141" t="str" cm="1">
        <f t="array" ref="W8186">IF(SUM(LEN(B8186:V8186))=0,"",IF(OR(OR(ISBLANK(F8186),SUM(LEN(C8186),LEN(D8186))=0),AND(NOT(E8186="Unknown"),ISBLANK(J8186)),AND(NOT(O8186="Unknown"),ISBLANK(R8186))),"Missing Information", INDEX(Table15[Entire Service Line Classification], MATCH(SUMIFS(Table15[Unique ID],Table15[System-Owned Portion],E8186,Table15[If Material Anything Other than "Lead" in Column E,Was Material Ever Previously Lead?],G8186,Table15[Customer-Owned Portion],O8186),Table15[Unique ID],0),0)))</f>
        <v/>
      </c>
      <c r="X8186"/>
    </row>
    <row r="8187" spans="2:24" x14ac:dyDescent="0.25">
      <c r="B8187" s="146"/>
      <c r="C8187" s="31"/>
      <c r="D8187" s="31"/>
      <c r="E8187" s="44"/>
      <c r="F8187" s="43"/>
      <c r="G8187" s="84"/>
      <c r="H8187" s="31"/>
      <c r="I8187" s="208"/>
      <c r="J8187" s="84"/>
      <c r="K8187" s="31"/>
      <c r="L8187" s="31"/>
      <c r="M8187" s="169"/>
      <c r="N8187" s="148"/>
      <c r="O8187" s="106"/>
      <c r="P8187" s="43"/>
      <c r="Q8187" s="31"/>
      <c r="R8187" s="84"/>
      <c r="S8187" s="31"/>
      <c r="T8187" s="31"/>
      <c r="U8187" s="169"/>
      <c r="V8187" s="150"/>
      <c r="W8187" s="141" t="str" cm="1">
        <f t="array" ref="W8187">IF(SUM(LEN(B8187:V8187))=0,"",IF(OR(OR(ISBLANK(F8187),SUM(LEN(C8187),LEN(D8187))=0),AND(NOT(E8187="Unknown"),ISBLANK(J8187)),AND(NOT(O8187="Unknown"),ISBLANK(R8187))),"Missing Information", INDEX(Table15[Entire Service Line Classification], MATCH(SUMIFS(Table15[Unique ID],Table15[System-Owned Portion],E8187,Table15[If Material Anything Other than "Lead" in Column E,Was Material Ever Previously Lead?],G8187,Table15[Customer-Owned Portion],O8187),Table15[Unique ID],0),0)))</f>
        <v/>
      </c>
      <c r="X8187"/>
    </row>
    <row r="8188" spans="2:24" x14ac:dyDescent="0.25">
      <c r="B8188" s="146"/>
      <c r="C8188" s="31"/>
      <c r="D8188" s="31"/>
      <c r="E8188" s="44"/>
      <c r="F8188" s="43"/>
      <c r="G8188" s="84"/>
      <c r="H8188" s="31"/>
      <c r="I8188" s="208"/>
      <c r="J8188" s="84"/>
      <c r="K8188" s="31"/>
      <c r="L8188" s="31"/>
      <c r="M8188" s="169"/>
      <c r="N8188" s="148"/>
      <c r="O8188" s="106"/>
      <c r="P8188" s="43"/>
      <c r="Q8188" s="31"/>
      <c r="R8188" s="84"/>
      <c r="S8188" s="31"/>
      <c r="T8188" s="31"/>
      <c r="U8188" s="169"/>
      <c r="V8188" s="150"/>
      <c r="W8188" s="141" t="str" cm="1">
        <f t="array" ref="W8188">IF(SUM(LEN(B8188:V8188))=0,"",IF(OR(OR(ISBLANK(F8188),SUM(LEN(C8188),LEN(D8188))=0),AND(NOT(E8188="Unknown"),ISBLANK(J8188)),AND(NOT(O8188="Unknown"),ISBLANK(R8188))),"Missing Information", INDEX(Table15[Entire Service Line Classification], MATCH(SUMIFS(Table15[Unique ID],Table15[System-Owned Portion],E8188,Table15[If Material Anything Other than "Lead" in Column E,Was Material Ever Previously Lead?],G8188,Table15[Customer-Owned Portion],O8188),Table15[Unique ID],0),0)))</f>
        <v/>
      </c>
      <c r="X8188"/>
    </row>
    <row r="8189" spans="2:24" x14ac:dyDescent="0.25">
      <c r="B8189" s="146"/>
      <c r="C8189" s="31"/>
      <c r="D8189" s="31"/>
      <c r="E8189" s="44"/>
      <c r="F8189" s="43"/>
      <c r="G8189" s="84"/>
      <c r="H8189" s="31"/>
      <c r="I8189" s="208"/>
      <c r="J8189" s="84"/>
      <c r="K8189" s="31"/>
      <c r="L8189" s="31"/>
      <c r="M8189" s="169"/>
      <c r="N8189" s="148"/>
      <c r="O8189" s="106"/>
      <c r="P8189" s="43"/>
      <c r="Q8189" s="31"/>
      <c r="R8189" s="84"/>
      <c r="S8189" s="31"/>
      <c r="T8189" s="31"/>
      <c r="U8189" s="169"/>
      <c r="V8189" s="150"/>
      <c r="W8189" s="141" t="str" cm="1">
        <f t="array" ref="W8189">IF(SUM(LEN(B8189:V8189))=0,"",IF(OR(OR(ISBLANK(F8189),SUM(LEN(C8189),LEN(D8189))=0),AND(NOT(E8189="Unknown"),ISBLANK(J8189)),AND(NOT(O8189="Unknown"),ISBLANK(R8189))),"Missing Information", INDEX(Table15[Entire Service Line Classification], MATCH(SUMIFS(Table15[Unique ID],Table15[System-Owned Portion],E8189,Table15[If Material Anything Other than "Lead" in Column E,Was Material Ever Previously Lead?],G8189,Table15[Customer-Owned Portion],O8189),Table15[Unique ID],0),0)))</f>
        <v/>
      </c>
      <c r="X8189"/>
    </row>
    <row r="8190" spans="2:24" x14ac:dyDescent="0.25">
      <c r="B8190" s="146"/>
      <c r="C8190" s="31"/>
      <c r="D8190" s="31"/>
      <c r="E8190" s="44"/>
      <c r="F8190" s="43"/>
      <c r="G8190" s="84"/>
      <c r="H8190" s="31"/>
      <c r="I8190" s="208"/>
      <c r="J8190" s="84"/>
      <c r="K8190" s="31"/>
      <c r="L8190" s="31"/>
      <c r="M8190" s="169"/>
      <c r="N8190" s="148"/>
      <c r="O8190" s="106"/>
      <c r="P8190" s="43"/>
      <c r="Q8190" s="31"/>
      <c r="R8190" s="84"/>
      <c r="S8190" s="31"/>
      <c r="T8190" s="31"/>
      <c r="U8190" s="169"/>
      <c r="V8190" s="150"/>
      <c r="W8190" s="141" t="str" cm="1">
        <f t="array" ref="W8190">IF(SUM(LEN(B8190:V8190))=0,"",IF(OR(OR(ISBLANK(F8190),SUM(LEN(C8190),LEN(D8190))=0),AND(NOT(E8190="Unknown"),ISBLANK(J8190)),AND(NOT(O8190="Unknown"),ISBLANK(R8190))),"Missing Information", INDEX(Table15[Entire Service Line Classification], MATCH(SUMIFS(Table15[Unique ID],Table15[System-Owned Portion],E8190,Table15[If Material Anything Other than "Lead" in Column E,Was Material Ever Previously Lead?],G8190,Table15[Customer-Owned Portion],O8190),Table15[Unique ID],0),0)))</f>
        <v/>
      </c>
      <c r="X8190"/>
    </row>
    <row r="8191" spans="2:24" x14ac:dyDescent="0.25">
      <c r="B8191" s="146"/>
      <c r="C8191" s="31"/>
      <c r="D8191" s="31"/>
      <c r="E8191" s="44"/>
      <c r="F8191" s="43"/>
      <c r="G8191" s="84"/>
      <c r="H8191" s="31"/>
      <c r="I8191" s="208"/>
      <c r="J8191" s="84"/>
      <c r="K8191" s="31"/>
      <c r="L8191" s="31"/>
      <c r="M8191" s="169"/>
      <c r="N8191" s="148"/>
      <c r="O8191" s="106"/>
      <c r="P8191" s="43"/>
      <c r="Q8191" s="31"/>
      <c r="R8191" s="84"/>
      <c r="S8191" s="31"/>
      <c r="T8191" s="31"/>
      <c r="U8191" s="169"/>
      <c r="V8191" s="150"/>
      <c r="W8191" s="141" t="str" cm="1">
        <f t="array" ref="W8191">IF(SUM(LEN(B8191:V8191))=0,"",IF(OR(OR(ISBLANK(F8191),SUM(LEN(C8191),LEN(D8191))=0),AND(NOT(E8191="Unknown"),ISBLANK(J8191)),AND(NOT(O8191="Unknown"),ISBLANK(R8191))),"Missing Information", INDEX(Table15[Entire Service Line Classification], MATCH(SUMIFS(Table15[Unique ID],Table15[System-Owned Portion],E8191,Table15[If Material Anything Other than "Lead" in Column E,Was Material Ever Previously Lead?],G8191,Table15[Customer-Owned Portion],O8191),Table15[Unique ID],0),0)))</f>
        <v/>
      </c>
      <c r="X8191"/>
    </row>
    <row r="8192" spans="2:24" x14ac:dyDescent="0.25">
      <c r="B8192" s="146"/>
      <c r="C8192" s="31"/>
      <c r="D8192" s="31"/>
      <c r="E8192" s="44"/>
      <c r="F8192" s="43"/>
      <c r="G8192" s="84"/>
      <c r="H8192" s="31"/>
      <c r="I8192" s="208"/>
      <c r="J8192" s="84"/>
      <c r="K8192" s="31"/>
      <c r="L8192" s="31"/>
      <c r="M8192" s="169"/>
      <c r="N8192" s="148"/>
      <c r="O8192" s="106"/>
      <c r="P8192" s="43"/>
      <c r="Q8192" s="31"/>
      <c r="R8192" s="84"/>
      <c r="S8192" s="31"/>
      <c r="T8192" s="31"/>
      <c r="U8192" s="169"/>
      <c r="V8192" s="150"/>
      <c r="W8192" s="141" t="str" cm="1">
        <f t="array" ref="W8192">IF(SUM(LEN(B8192:V8192))=0,"",IF(OR(OR(ISBLANK(F8192),SUM(LEN(C8192),LEN(D8192))=0),AND(NOT(E8192="Unknown"),ISBLANK(J8192)),AND(NOT(O8192="Unknown"),ISBLANK(R8192))),"Missing Information", INDEX(Table15[Entire Service Line Classification], MATCH(SUMIFS(Table15[Unique ID],Table15[System-Owned Portion],E8192,Table15[If Material Anything Other than "Lead" in Column E,Was Material Ever Previously Lead?],G8192,Table15[Customer-Owned Portion],O8192),Table15[Unique ID],0),0)))</f>
        <v/>
      </c>
      <c r="X8192"/>
    </row>
    <row r="8193" spans="2:24" x14ac:dyDescent="0.25">
      <c r="B8193" s="146"/>
      <c r="C8193" s="31"/>
      <c r="D8193" s="31"/>
      <c r="E8193" s="44"/>
      <c r="F8193" s="43"/>
      <c r="G8193" s="84"/>
      <c r="H8193" s="31"/>
      <c r="I8193" s="208"/>
      <c r="J8193" s="84"/>
      <c r="K8193" s="31"/>
      <c r="L8193" s="31"/>
      <c r="M8193" s="169"/>
      <c r="N8193" s="148"/>
      <c r="O8193" s="106"/>
      <c r="P8193" s="43"/>
      <c r="Q8193" s="31"/>
      <c r="R8193" s="84"/>
      <c r="S8193" s="31"/>
      <c r="T8193" s="31"/>
      <c r="U8193" s="169"/>
      <c r="V8193" s="150"/>
      <c r="W8193" s="141" t="str" cm="1">
        <f t="array" ref="W8193">IF(SUM(LEN(B8193:V8193))=0,"",IF(OR(OR(ISBLANK(F8193),SUM(LEN(C8193),LEN(D8193))=0),AND(NOT(E8193="Unknown"),ISBLANK(J8193)),AND(NOT(O8193="Unknown"),ISBLANK(R8193))),"Missing Information", INDEX(Table15[Entire Service Line Classification], MATCH(SUMIFS(Table15[Unique ID],Table15[System-Owned Portion],E8193,Table15[If Material Anything Other than "Lead" in Column E,Was Material Ever Previously Lead?],G8193,Table15[Customer-Owned Portion],O8193),Table15[Unique ID],0),0)))</f>
        <v/>
      </c>
      <c r="X8193"/>
    </row>
    <row r="8194" spans="2:24" x14ac:dyDescent="0.25">
      <c r="B8194" s="146"/>
      <c r="C8194" s="31"/>
      <c r="D8194" s="31"/>
      <c r="E8194" s="44"/>
      <c r="F8194" s="43"/>
      <c r="G8194" s="84"/>
      <c r="H8194" s="31"/>
      <c r="I8194" s="208"/>
      <c r="J8194" s="84"/>
      <c r="K8194" s="31"/>
      <c r="L8194" s="31"/>
      <c r="M8194" s="169"/>
      <c r="N8194" s="148"/>
      <c r="O8194" s="106"/>
      <c r="P8194" s="43"/>
      <c r="Q8194" s="31"/>
      <c r="R8194" s="84"/>
      <c r="S8194" s="31"/>
      <c r="T8194" s="31"/>
      <c r="U8194" s="169"/>
      <c r="V8194" s="150"/>
      <c r="W8194" s="141" t="str" cm="1">
        <f t="array" ref="W8194">IF(SUM(LEN(B8194:V8194))=0,"",IF(OR(OR(ISBLANK(F8194),SUM(LEN(C8194),LEN(D8194))=0),AND(NOT(E8194="Unknown"),ISBLANK(J8194)),AND(NOT(O8194="Unknown"),ISBLANK(R8194))),"Missing Information", INDEX(Table15[Entire Service Line Classification], MATCH(SUMIFS(Table15[Unique ID],Table15[System-Owned Portion],E8194,Table15[If Material Anything Other than "Lead" in Column E,Was Material Ever Previously Lead?],G8194,Table15[Customer-Owned Portion],O8194),Table15[Unique ID],0),0)))</f>
        <v/>
      </c>
      <c r="X8194"/>
    </row>
    <row r="8195" spans="2:24" x14ac:dyDescent="0.25">
      <c r="B8195" s="146"/>
      <c r="C8195" s="31"/>
      <c r="D8195" s="31"/>
      <c r="E8195" s="44"/>
      <c r="F8195" s="43"/>
      <c r="G8195" s="84"/>
      <c r="H8195" s="31"/>
      <c r="I8195" s="208"/>
      <c r="J8195" s="84"/>
      <c r="K8195" s="31"/>
      <c r="L8195" s="31"/>
      <c r="M8195" s="169"/>
      <c r="N8195" s="148"/>
      <c r="O8195" s="106"/>
      <c r="P8195" s="43"/>
      <c r="Q8195" s="31"/>
      <c r="R8195" s="84"/>
      <c r="S8195" s="31"/>
      <c r="T8195" s="31"/>
      <c r="U8195" s="169"/>
      <c r="V8195" s="150"/>
      <c r="W8195" s="141" t="str" cm="1">
        <f t="array" ref="W8195">IF(SUM(LEN(B8195:V8195))=0,"",IF(OR(OR(ISBLANK(F8195),SUM(LEN(C8195),LEN(D8195))=0),AND(NOT(E8195="Unknown"),ISBLANK(J8195)),AND(NOT(O8195="Unknown"),ISBLANK(R8195))),"Missing Information", INDEX(Table15[Entire Service Line Classification], MATCH(SUMIFS(Table15[Unique ID],Table15[System-Owned Portion],E8195,Table15[If Material Anything Other than "Lead" in Column E,Was Material Ever Previously Lead?],G8195,Table15[Customer-Owned Portion],O8195),Table15[Unique ID],0),0)))</f>
        <v/>
      </c>
      <c r="X8195"/>
    </row>
    <row r="8196" spans="2:24" x14ac:dyDescent="0.25">
      <c r="B8196" s="146"/>
      <c r="C8196" s="31"/>
      <c r="D8196" s="31"/>
      <c r="E8196" s="44"/>
      <c r="F8196" s="43"/>
      <c r="G8196" s="84"/>
      <c r="H8196" s="31"/>
      <c r="I8196" s="208"/>
      <c r="J8196" s="84"/>
      <c r="K8196" s="31"/>
      <c r="L8196" s="31"/>
      <c r="M8196" s="169"/>
      <c r="N8196" s="148"/>
      <c r="O8196" s="106"/>
      <c r="P8196" s="43"/>
      <c r="Q8196" s="31"/>
      <c r="R8196" s="84"/>
      <c r="S8196" s="31"/>
      <c r="T8196" s="31"/>
      <c r="U8196" s="169"/>
      <c r="V8196" s="150"/>
      <c r="W8196" s="141" t="str" cm="1">
        <f t="array" ref="W8196">IF(SUM(LEN(B8196:V8196))=0,"",IF(OR(OR(ISBLANK(F8196),SUM(LEN(C8196),LEN(D8196))=0),AND(NOT(E8196="Unknown"),ISBLANK(J8196)),AND(NOT(O8196="Unknown"),ISBLANK(R8196))),"Missing Information", INDEX(Table15[Entire Service Line Classification], MATCH(SUMIFS(Table15[Unique ID],Table15[System-Owned Portion],E8196,Table15[If Material Anything Other than "Lead" in Column E,Was Material Ever Previously Lead?],G8196,Table15[Customer-Owned Portion],O8196),Table15[Unique ID],0),0)))</f>
        <v/>
      </c>
      <c r="X8196"/>
    </row>
    <row r="8197" spans="2:24" x14ac:dyDescent="0.25">
      <c r="B8197" s="146"/>
      <c r="C8197" s="31"/>
      <c r="D8197" s="31"/>
      <c r="E8197" s="44"/>
      <c r="F8197" s="43"/>
      <c r="G8197" s="84"/>
      <c r="H8197" s="31"/>
      <c r="I8197" s="208"/>
      <c r="J8197" s="84"/>
      <c r="K8197" s="31"/>
      <c r="L8197" s="31"/>
      <c r="M8197" s="169"/>
      <c r="N8197" s="148"/>
      <c r="O8197" s="106"/>
      <c r="P8197" s="43"/>
      <c r="Q8197" s="31"/>
      <c r="R8197" s="84"/>
      <c r="S8197" s="31"/>
      <c r="T8197" s="31"/>
      <c r="U8197" s="169"/>
      <c r="V8197" s="150"/>
      <c r="W8197" s="141" t="str" cm="1">
        <f t="array" ref="W8197">IF(SUM(LEN(B8197:V8197))=0,"",IF(OR(OR(ISBLANK(F8197),SUM(LEN(C8197),LEN(D8197))=0),AND(NOT(E8197="Unknown"),ISBLANK(J8197)),AND(NOT(O8197="Unknown"),ISBLANK(R8197))),"Missing Information", INDEX(Table15[Entire Service Line Classification], MATCH(SUMIFS(Table15[Unique ID],Table15[System-Owned Portion],E8197,Table15[If Material Anything Other than "Lead" in Column E,Was Material Ever Previously Lead?],G8197,Table15[Customer-Owned Portion],O8197),Table15[Unique ID],0),0)))</f>
        <v/>
      </c>
      <c r="X8197"/>
    </row>
    <row r="8198" spans="2:24" x14ac:dyDescent="0.25">
      <c r="B8198" s="146"/>
      <c r="C8198" s="31"/>
      <c r="D8198" s="31"/>
      <c r="E8198" s="44"/>
      <c r="F8198" s="43"/>
      <c r="G8198" s="84"/>
      <c r="H8198" s="31"/>
      <c r="I8198" s="208"/>
      <c r="J8198" s="84"/>
      <c r="K8198" s="31"/>
      <c r="L8198" s="31"/>
      <c r="M8198" s="169"/>
      <c r="N8198" s="148"/>
      <c r="O8198" s="106"/>
      <c r="P8198" s="43"/>
      <c r="Q8198" s="31"/>
      <c r="R8198" s="84"/>
      <c r="S8198" s="31"/>
      <c r="T8198" s="31"/>
      <c r="U8198" s="169"/>
      <c r="V8198" s="150"/>
      <c r="W8198" s="141" t="str" cm="1">
        <f t="array" ref="W8198">IF(SUM(LEN(B8198:V8198))=0,"",IF(OR(OR(ISBLANK(F8198),SUM(LEN(C8198),LEN(D8198))=0),AND(NOT(E8198="Unknown"),ISBLANK(J8198)),AND(NOT(O8198="Unknown"),ISBLANK(R8198))),"Missing Information", INDEX(Table15[Entire Service Line Classification], MATCH(SUMIFS(Table15[Unique ID],Table15[System-Owned Portion],E8198,Table15[If Material Anything Other than "Lead" in Column E,Was Material Ever Previously Lead?],G8198,Table15[Customer-Owned Portion],O8198),Table15[Unique ID],0),0)))</f>
        <v/>
      </c>
      <c r="X8198"/>
    </row>
    <row r="8199" spans="2:24" x14ac:dyDescent="0.25">
      <c r="B8199" s="146"/>
      <c r="C8199" s="31"/>
      <c r="D8199" s="31"/>
      <c r="E8199" s="44"/>
      <c r="F8199" s="43"/>
      <c r="G8199" s="84"/>
      <c r="H8199" s="31"/>
      <c r="I8199" s="208"/>
      <c r="J8199" s="84"/>
      <c r="K8199" s="31"/>
      <c r="L8199" s="31"/>
      <c r="M8199" s="169"/>
      <c r="N8199" s="148"/>
      <c r="O8199" s="106"/>
      <c r="P8199" s="43"/>
      <c r="Q8199" s="31"/>
      <c r="R8199" s="84"/>
      <c r="S8199" s="31"/>
      <c r="T8199" s="31"/>
      <c r="U8199" s="169"/>
      <c r="V8199" s="150"/>
      <c r="W8199" s="141" t="str" cm="1">
        <f t="array" ref="W8199">IF(SUM(LEN(B8199:V8199))=0,"",IF(OR(OR(ISBLANK(F8199),SUM(LEN(C8199),LEN(D8199))=0),AND(NOT(E8199="Unknown"),ISBLANK(J8199)),AND(NOT(O8199="Unknown"),ISBLANK(R8199))),"Missing Information", INDEX(Table15[Entire Service Line Classification], MATCH(SUMIFS(Table15[Unique ID],Table15[System-Owned Portion],E8199,Table15[If Material Anything Other than "Lead" in Column E,Was Material Ever Previously Lead?],G8199,Table15[Customer-Owned Portion],O8199),Table15[Unique ID],0),0)))</f>
        <v/>
      </c>
      <c r="X8199"/>
    </row>
    <row r="8200" spans="2:24" x14ac:dyDescent="0.25">
      <c r="B8200" s="146"/>
      <c r="C8200" s="31"/>
      <c r="D8200" s="31"/>
      <c r="E8200" s="44"/>
      <c r="F8200" s="43"/>
      <c r="G8200" s="84"/>
      <c r="H8200" s="31"/>
      <c r="I8200" s="208"/>
      <c r="J8200" s="84"/>
      <c r="K8200" s="31"/>
      <c r="L8200" s="31"/>
      <c r="M8200" s="169"/>
      <c r="N8200" s="148"/>
      <c r="O8200" s="106"/>
      <c r="P8200" s="43"/>
      <c r="Q8200" s="31"/>
      <c r="R8200" s="84"/>
      <c r="S8200" s="31"/>
      <c r="T8200" s="31"/>
      <c r="U8200" s="169"/>
      <c r="V8200" s="150"/>
      <c r="W8200" s="141" t="str" cm="1">
        <f t="array" ref="W8200">IF(SUM(LEN(B8200:V8200))=0,"",IF(OR(OR(ISBLANK(F8200),SUM(LEN(C8200),LEN(D8200))=0),AND(NOT(E8200="Unknown"),ISBLANK(J8200)),AND(NOT(O8200="Unknown"),ISBLANK(R8200))),"Missing Information", INDEX(Table15[Entire Service Line Classification], MATCH(SUMIFS(Table15[Unique ID],Table15[System-Owned Portion],E8200,Table15[If Material Anything Other than "Lead" in Column E,Was Material Ever Previously Lead?],G8200,Table15[Customer-Owned Portion],O8200),Table15[Unique ID],0),0)))</f>
        <v/>
      </c>
      <c r="X8200"/>
    </row>
    <row r="8201" spans="2:24" x14ac:dyDescent="0.25">
      <c r="B8201" s="146"/>
      <c r="C8201" s="31"/>
      <c r="D8201" s="31"/>
      <c r="E8201" s="44"/>
      <c r="F8201" s="43"/>
      <c r="G8201" s="84"/>
      <c r="H8201" s="31"/>
      <c r="I8201" s="208"/>
      <c r="J8201" s="84"/>
      <c r="K8201" s="31"/>
      <c r="L8201" s="31"/>
      <c r="M8201" s="169"/>
      <c r="N8201" s="148"/>
      <c r="O8201" s="106"/>
      <c r="P8201" s="43"/>
      <c r="Q8201" s="31"/>
      <c r="R8201" s="84"/>
      <c r="S8201" s="31"/>
      <c r="T8201" s="31"/>
      <c r="U8201" s="169"/>
      <c r="V8201" s="150"/>
      <c r="W8201" s="141" t="str" cm="1">
        <f t="array" ref="W8201">IF(SUM(LEN(B8201:V8201))=0,"",IF(OR(OR(ISBLANK(F8201),SUM(LEN(C8201),LEN(D8201))=0),AND(NOT(E8201="Unknown"),ISBLANK(J8201)),AND(NOT(O8201="Unknown"),ISBLANK(R8201))),"Missing Information", INDEX(Table15[Entire Service Line Classification], MATCH(SUMIFS(Table15[Unique ID],Table15[System-Owned Portion],E8201,Table15[If Material Anything Other than "Lead" in Column E,Was Material Ever Previously Lead?],G8201,Table15[Customer-Owned Portion],O8201),Table15[Unique ID],0),0)))</f>
        <v/>
      </c>
      <c r="X8201"/>
    </row>
    <row r="8202" spans="2:24" x14ac:dyDescent="0.25">
      <c r="B8202" s="146"/>
      <c r="C8202" s="31"/>
      <c r="D8202" s="31"/>
      <c r="E8202" s="44"/>
      <c r="F8202" s="43"/>
      <c r="G8202" s="84"/>
      <c r="H8202" s="31"/>
      <c r="I8202" s="208"/>
      <c r="J8202" s="84"/>
      <c r="K8202" s="31"/>
      <c r="L8202" s="31"/>
      <c r="M8202" s="169"/>
      <c r="N8202" s="148"/>
      <c r="O8202" s="106"/>
      <c r="P8202" s="43"/>
      <c r="Q8202" s="31"/>
      <c r="R8202" s="84"/>
      <c r="S8202" s="31"/>
      <c r="T8202" s="31"/>
      <c r="U8202" s="169"/>
      <c r="V8202" s="150"/>
      <c r="W8202" s="141" t="str" cm="1">
        <f t="array" ref="W8202">IF(SUM(LEN(B8202:V8202))=0,"",IF(OR(OR(ISBLANK(F8202),SUM(LEN(C8202),LEN(D8202))=0),AND(NOT(E8202="Unknown"),ISBLANK(J8202)),AND(NOT(O8202="Unknown"),ISBLANK(R8202))),"Missing Information", INDEX(Table15[Entire Service Line Classification], MATCH(SUMIFS(Table15[Unique ID],Table15[System-Owned Portion],E8202,Table15[If Material Anything Other than "Lead" in Column E,Was Material Ever Previously Lead?],G8202,Table15[Customer-Owned Portion],O8202),Table15[Unique ID],0),0)))</f>
        <v/>
      </c>
      <c r="X8202"/>
    </row>
    <row r="8203" spans="2:24" x14ac:dyDescent="0.25">
      <c r="B8203" s="146"/>
      <c r="C8203" s="31"/>
      <c r="D8203" s="31"/>
      <c r="E8203" s="44"/>
      <c r="F8203" s="43"/>
      <c r="G8203" s="84"/>
      <c r="H8203" s="31"/>
      <c r="I8203" s="208"/>
      <c r="J8203" s="84"/>
      <c r="K8203" s="31"/>
      <c r="L8203" s="31"/>
      <c r="M8203" s="169"/>
      <c r="N8203" s="148"/>
      <c r="O8203" s="106"/>
      <c r="P8203" s="43"/>
      <c r="Q8203" s="31"/>
      <c r="R8203" s="84"/>
      <c r="S8203" s="31"/>
      <c r="T8203" s="31"/>
      <c r="U8203" s="169"/>
      <c r="V8203" s="150"/>
      <c r="W8203" s="141" t="str" cm="1">
        <f t="array" ref="W8203">IF(SUM(LEN(B8203:V8203))=0,"",IF(OR(OR(ISBLANK(F8203),SUM(LEN(C8203),LEN(D8203))=0),AND(NOT(E8203="Unknown"),ISBLANK(J8203)),AND(NOT(O8203="Unknown"),ISBLANK(R8203))),"Missing Information", INDEX(Table15[Entire Service Line Classification], MATCH(SUMIFS(Table15[Unique ID],Table15[System-Owned Portion],E8203,Table15[If Material Anything Other than "Lead" in Column E,Was Material Ever Previously Lead?],G8203,Table15[Customer-Owned Portion],O8203),Table15[Unique ID],0),0)))</f>
        <v/>
      </c>
      <c r="X8203"/>
    </row>
    <row r="8204" spans="2:24" x14ac:dyDescent="0.25">
      <c r="B8204" s="146"/>
      <c r="C8204" s="31"/>
      <c r="D8204" s="31"/>
      <c r="E8204" s="44"/>
      <c r="F8204" s="43"/>
      <c r="G8204" s="84"/>
      <c r="H8204" s="31"/>
      <c r="I8204" s="208"/>
      <c r="J8204" s="84"/>
      <c r="K8204" s="31"/>
      <c r="L8204" s="31"/>
      <c r="M8204" s="169"/>
      <c r="N8204" s="148"/>
      <c r="O8204" s="106"/>
      <c r="P8204" s="43"/>
      <c r="Q8204" s="31"/>
      <c r="R8204" s="84"/>
      <c r="S8204" s="31"/>
      <c r="T8204" s="31"/>
      <c r="U8204" s="169"/>
      <c r="V8204" s="150"/>
      <c r="W8204" s="141" t="str" cm="1">
        <f t="array" ref="W8204">IF(SUM(LEN(B8204:V8204))=0,"",IF(OR(OR(ISBLANK(F8204),SUM(LEN(C8204),LEN(D8204))=0),AND(NOT(E8204="Unknown"),ISBLANK(J8204)),AND(NOT(O8204="Unknown"),ISBLANK(R8204))),"Missing Information", INDEX(Table15[Entire Service Line Classification], MATCH(SUMIFS(Table15[Unique ID],Table15[System-Owned Portion],E8204,Table15[If Material Anything Other than "Lead" in Column E,Was Material Ever Previously Lead?],G8204,Table15[Customer-Owned Portion],O8204),Table15[Unique ID],0),0)))</f>
        <v/>
      </c>
      <c r="X8204"/>
    </row>
    <row r="8205" spans="2:24" x14ac:dyDescent="0.25">
      <c r="B8205" s="146"/>
      <c r="C8205" s="31"/>
      <c r="D8205" s="31"/>
      <c r="E8205" s="44"/>
      <c r="F8205" s="43"/>
      <c r="G8205" s="84"/>
      <c r="H8205" s="31"/>
      <c r="I8205" s="208"/>
      <c r="J8205" s="84"/>
      <c r="K8205" s="31"/>
      <c r="L8205" s="31"/>
      <c r="M8205" s="169"/>
      <c r="N8205" s="148"/>
      <c r="O8205" s="106"/>
      <c r="P8205" s="43"/>
      <c r="Q8205" s="31"/>
      <c r="R8205" s="84"/>
      <c r="S8205" s="31"/>
      <c r="T8205" s="31"/>
      <c r="U8205" s="169"/>
      <c r="V8205" s="150"/>
      <c r="W8205" s="141" t="str" cm="1">
        <f t="array" ref="W8205">IF(SUM(LEN(B8205:V8205))=0,"",IF(OR(OR(ISBLANK(F8205),SUM(LEN(C8205),LEN(D8205))=0),AND(NOT(E8205="Unknown"),ISBLANK(J8205)),AND(NOT(O8205="Unknown"),ISBLANK(R8205))),"Missing Information", INDEX(Table15[Entire Service Line Classification], MATCH(SUMIFS(Table15[Unique ID],Table15[System-Owned Portion],E8205,Table15[If Material Anything Other than "Lead" in Column E,Was Material Ever Previously Lead?],G8205,Table15[Customer-Owned Portion],O8205),Table15[Unique ID],0),0)))</f>
        <v/>
      </c>
      <c r="X8205"/>
    </row>
    <row r="8206" spans="2:24" x14ac:dyDescent="0.25">
      <c r="B8206" s="146"/>
      <c r="C8206" s="31"/>
      <c r="D8206" s="31"/>
      <c r="E8206" s="44"/>
      <c r="F8206" s="43"/>
      <c r="G8206" s="84"/>
      <c r="H8206" s="31"/>
      <c r="I8206" s="208"/>
      <c r="J8206" s="84"/>
      <c r="K8206" s="31"/>
      <c r="L8206" s="31"/>
      <c r="M8206" s="169"/>
      <c r="N8206" s="148"/>
      <c r="O8206" s="106"/>
      <c r="P8206" s="43"/>
      <c r="Q8206" s="31"/>
      <c r="R8206" s="84"/>
      <c r="S8206" s="31"/>
      <c r="T8206" s="31"/>
      <c r="U8206" s="169"/>
      <c r="V8206" s="150"/>
      <c r="W8206" s="141" t="str" cm="1">
        <f t="array" ref="W8206">IF(SUM(LEN(B8206:V8206))=0,"",IF(OR(OR(ISBLANK(F8206),SUM(LEN(C8206),LEN(D8206))=0),AND(NOT(E8206="Unknown"),ISBLANK(J8206)),AND(NOT(O8206="Unknown"),ISBLANK(R8206))),"Missing Information", INDEX(Table15[Entire Service Line Classification], MATCH(SUMIFS(Table15[Unique ID],Table15[System-Owned Portion],E8206,Table15[If Material Anything Other than "Lead" in Column E,Was Material Ever Previously Lead?],G8206,Table15[Customer-Owned Portion],O8206),Table15[Unique ID],0),0)))</f>
        <v/>
      </c>
      <c r="X8206"/>
    </row>
    <row r="8207" spans="2:24" x14ac:dyDescent="0.25">
      <c r="B8207" s="146"/>
      <c r="C8207" s="31"/>
      <c r="D8207" s="31"/>
      <c r="E8207" s="44"/>
      <c r="F8207" s="43"/>
      <c r="G8207" s="84"/>
      <c r="H8207" s="31"/>
      <c r="I8207" s="208"/>
      <c r="J8207" s="84"/>
      <c r="K8207" s="31"/>
      <c r="L8207" s="31"/>
      <c r="M8207" s="169"/>
      <c r="N8207" s="148"/>
      <c r="O8207" s="106"/>
      <c r="P8207" s="43"/>
      <c r="Q8207" s="31"/>
      <c r="R8207" s="84"/>
      <c r="S8207" s="31"/>
      <c r="T8207" s="31"/>
      <c r="U8207" s="169"/>
      <c r="V8207" s="150"/>
      <c r="W8207" s="141" t="str" cm="1">
        <f t="array" ref="W8207">IF(SUM(LEN(B8207:V8207))=0,"",IF(OR(OR(ISBLANK(F8207),SUM(LEN(C8207),LEN(D8207))=0),AND(NOT(E8207="Unknown"),ISBLANK(J8207)),AND(NOT(O8207="Unknown"),ISBLANK(R8207))),"Missing Information", INDEX(Table15[Entire Service Line Classification], MATCH(SUMIFS(Table15[Unique ID],Table15[System-Owned Portion],E8207,Table15[If Material Anything Other than "Lead" in Column E,Was Material Ever Previously Lead?],G8207,Table15[Customer-Owned Portion],O8207),Table15[Unique ID],0),0)))</f>
        <v/>
      </c>
      <c r="X8207"/>
    </row>
    <row r="8208" spans="2:24" x14ac:dyDescent="0.25">
      <c r="B8208" s="146"/>
      <c r="C8208" s="31"/>
      <c r="D8208" s="31"/>
      <c r="E8208" s="44"/>
      <c r="F8208" s="43"/>
      <c r="G8208" s="84"/>
      <c r="H8208" s="31"/>
      <c r="I8208" s="208"/>
      <c r="J8208" s="84"/>
      <c r="K8208" s="31"/>
      <c r="L8208" s="31"/>
      <c r="M8208" s="169"/>
      <c r="N8208" s="148"/>
      <c r="O8208" s="106"/>
      <c r="P8208" s="43"/>
      <c r="Q8208" s="31"/>
      <c r="R8208" s="84"/>
      <c r="S8208" s="31"/>
      <c r="T8208" s="31"/>
      <c r="U8208" s="169"/>
      <c r="V8208" s="150"/>
      <c r="W8208" s="141" t="str" cm="1">
        <f t="array" ref="W8208">IF(SUM(LEN(B8208:V8208))=0,"",IF(OR(OR(ISBLANK(F8208),SUM(LEN(C8208),LEN(D8208))=0),AND(NOT(E8208="Unknown"),ISBLANK(J8208)),AND(NOT(O8208="Unknown"),ISBLANK(R8208))),"Missing Information", INDEX(Table15[Entire Service Line Classification], MATCH(SUMIFS(Table15[Unique ID],Table15[System-Owned Portion],E8208,Table15[If Material Anything Other than "Lead" in Column E,Was Material Ever Previously Lead?],G8208,Table15[Customer-Owned Portion],O8208),Table15[Unique ID],0),0)))</f>
        <v/>
      </c>
      <c r="X8208"/>
    </row>
    <row r="8209" spans="2:24" x14ac:dyDescent="0.25">
      <c r="B8209" s="146"/>
      <c r="C8209" s="31"/>
      <c r="D8209" s="31"/>
      <c r="E8209" s="44"/>
      <c r="F8209" s="43"/>
      <c r="G8209" s="84"/>
      <c r="H8209" s="31"/>
      <c r="I8209" s="208"/>
      <c r="J8209" s="84"/>
      <c r="K8209" s="31"/>
      <c r="L8209" s="31"/>
      <c r="M8209" s="169"/>
      <c r="N8209" s="148"/>
      <c r="O8209" s="106"/>
      <c r="P8209" s="43"/>
      <c r="Q8209" s="31"/>
      <c r="R8209" s="84"/>
      <c r="S8209" s="31"/>
      <c r="T8209" s="31"/>
      <c r="U8209" s="169"/>
      <c r="V8209" s="150"/>
      <c r="W8209" s="141" t="str" cm="1">
        <f t="array" ref="W8209">IF(SUM(LEN(B8209:V8209))=0,"",IF(OR(OR(ISBLANK(F8209),SUM(LEN(C8209),LEN(D8209))=0),AND(NOT(E8209="Unknown"),ISBLANK(J8209)),AND(NOT(O8209="Unknown"),ISBLANK(R8209))),"Missing Information", INDEX(Table15[Entire Service Line Classification], MATCH(SUMIFS(Table15[Unique ID],Table15[System-Owned Portion],E8209,Table15[If Material Anything Other than "Lead" in Column E,Was Material Ever Previously Lead?],G8209,Table15[Customer-Owned Portion],O8209),Table15[Unique ID],0),0)))</f>
        <v/>
      </c>
      <c r="X8209"/>
    </row>
    <row r="8210" spans="2:24" x14ac:dyDescent="0.25">
      <c r="B8210" s="146"/>
      <c r="C8210" s="31"/>
      <c r="D8210" s="31"/>
      <c r="E8210" s="44"/>
      <c r="F8210" s="43"/>
      <c r="G8210" s="84"/>
      <c r="H8210" s="31"/>
      <c r="I8210" s="208"/>
      <c r="J8210" s="84"/>
      <c r="K8210" s="31"/>
      <c r="L8210" s="31"/>
      <c r="M8210" s="169"/>
      <c r="N8210" s="148"/>
      <c r="O8210" s="106"/>
      <c r="P8210" s="43"/>
      <c r="Q8210" s="31"/>
      <c r="R8210" s="84"/>
      <c r="S8210" s="31"/>
      <c r="T8210" s="31"/>
      <c r="U8210" s="169"/>
      <c r="V8210" s="150"/>
      <c r="W8210" s="141" t="str" cm="1">
        <f t="array" ref="W8210">IF(SUM(LEN(B8210:V8210))=0,"",IF(OR(OR(ISBLANK(F8210),SUM(LEN(C8210),LEN(D8210))=0),AND(NOT(E8210="Unknown"),ISBLANK(J8210)),AND(NOT(O8210="Unknown"),ISBLANK(R8210))),"Missing Information", INDEX(Table15[Entire Service Line Classification], MATCH(SUMIFS(Table15[Unique ID],Table15[System-Owned Portion],E8210,Table15[If Material Anything Other than "Lead" in Column E,Was Material Ever Previously Lead?],G8210,Table15[Customer-Owned Portion],O8210),Table15[Unique ID],0),0)))</f>
        <v/>
      </c>
      <c r="X8210"/>
    </row>
    <row r="8211" spans="2:24" x14ac:dyDescent="0.25">
      <c r="B8211" s="146"/>
      <c r="C8211" s="31"/>
      <c r="D8211" s="31"/>
      <c r="E8211" s="44"/>
      <c r="F8211" s="43"/>
      <c r="G8211" s="84"/>
      <c r="H8211" s="31"/>
      <c r="I8211" s="208"/>
      <c r="J8211" s="84"/>
      <c r="K8211" s="31"/>
      <c r="L8211" s="31"/>
      <c r="M8211" s="169"/>
      <c r="N8211" s="148"/>
      <c r="O8211" s="106"/>
      <c r="P8211" s="43"/>
      <c r="Q8211" s="31"/>
      <c r="R8211" s="84"/>
      <c r="S8211" s="31"/>
      <c r="T8211" s="31"/>
      <c r="U8211" s="169"/>
      <c r="V8211" s="150"/>
      <c r="W8211" s="141" t="str" cm="1">
        <f t="array" ref="W8211">IF(SUM(LEN(B8211:V8211))=0,"",IF(OR(OR(ISBLANK(F8211),SUM(LEN(C8211),LEN(D8211))=0),AND(NOT(E8211="Unknown"),ISBLANK(J8211)),AND(NOT(O8211="Unknown"),ISBLANK(R8211))),"Missing Information", INDEX(Table15[Entire Service Line Classification], MATCH(SUMIFS(Table15[Unique ID],Table15[System-Owned Portion],E8211,Table15[If Material Anything Other than "Lead" in Column E,Was Material Ever Previously Lead?],G8211,Table15[Customer-Owned Portion],O8211),Table15[Unique ID],0),0)))</f>
        <v/>
      </c>
      <c r="X8211"/>
    </row>
    <row r="8212" spans="2:24" x14ac:dyDescent="0.25">
      <c r="B8212" s="146"/>
      <c r="C8212" s="31"/>
      <c r="D8212" s="31"/>
      <c r="E8212" s="44"/>
      <c r="F8212" s="43"/>
      <c r="G8212" s="84"/>
      <c r="H8212" s="31"/>
      <c r="I8212" s="208"/>
      <c r="J8212" s="84"/>
      <c r="K8212" s="31"/>
      <c r="L8212" s="31"/>
      <c r="M8212" s="169"/>
      <c r="N8212" s="148"/>
      <c r="O8212" s="106"/>
      <c r="P8212" s="43"/>
      <c r="Q8212" s="31"/>
      <c r="R8212" s="84"/>
      <c r="S8212" s="31"/>
      <c r="T8212" s="31"/>
      <c r="U8212" s="169"/>
      <c r="V8212" s="150"/>
      <c r="W8212" s="141" t="str" cm="1">
        <f t="array" ref="W8212">IF(SUM(LEN(B8212:V8212))=0,"",IF(OR(OR(ISBLANK(F8212),SUM(LEN(C8212),LEN(D8212))=0),AND(NOT(E8212="Unknown"),ISBLANK(J8212)),AND(NOT(O8212="Unknown"),ISBLANK(R8212))),"Missing Information", INDEX(Table15[Entire Service Line Classification], MATCH(SUMIFS(Table15[Unique ID],Table15[System-Owned Portion],E8212,Table15[If Material Anything Other than "Lead" in Column E,Was Material Ever Previously Lead?],G8212,Table15[Customer-Owned Portion],O8212),Table15[Unique ID],0),0)))</f>
        <v/>
      </c>
      <c r="X8212"/>
    </row>
    <row r="8213" spans="2:24" x14ac:dyDescent="0.25">
      <c r="B8213" s="146"/>
      <c r="C8213" s="31"/>
      <c r="D8213" s="31"/>
      <c r="E8213" s="44"/>
      <c r="F8213" s="43"/>
      <c r="G8213" s="84"/>
      <c r="H8213" s="31"/>
      <c r="I8213" s="208"/>
      <c r="J8213" s="84"/>
      <c r="K8213" s="31"/>
      <c r="L8213" s="31"/>
      <c r="M8213" s="169"/>
      <c r="N8213" s="148"/>
      <c r="O8213" s="106"/>
      <c r="P8213" s="43"/>
      <c r="Q8213" s="31"/>
      <c r="R8213" s="84"/>
      <c r="S8213" s="31"/>
      <c r="T8213" s="31"/>
      <c r="U8213" s="169"/>
      <c r="V8213" s="150"/>
      <c r="W8213" s="141" t="str" cm="1">
        <f t="array" ref="W8213">IF(SUM(LEN(B8213:V8213))=0,"",IF(OR(OR(ISBLANK(F8213),SUM(LEN(C8213),LEN(D8213))=0),AND(NOT(E8213="Unknown"),ISBLANK(J8213)),AND(NOT(O8213="Unknown"),ISBLANK(R8213))),"Missing Information", INDEX(Table15[Entire Service Line Classification], MATCH(SUMIFS(Table15[Unique ID],Table15[System-Owned Portion],E8213,Table15[If Material Anything Other than "Lead" in Column E,Was Material Ever Previously Lead?],G8213,Table15[Customer-Owned Portion],O8213),Table15[Unique ID],0),0)))</f>
        <v/>
      </c>
      <c r="X8213"/>
    </row>
    <row r="8214" spans="2:24" x14ac:dyDescent="0.25">
      <c r="B8214" s="146"/>
      <c r="C8214" s="31"/>
      <c r="D8214" s="31"/>
      <c r="E8214" s="44"/>
      <c r="F8214" s="43"/>
      <c r="G8214" s="84"/>
      <c r="H8214" s="31"/>
      <c r="I8214" s="208"/>
      <c r="J8214" s="84"/>
      <c r="K8214" s="31"/>
      <c r="L8214" s="31"/>
      <c r="M8214" s="169"/>
      <c r="N8214" s="148"/>
      <c r="O8214" s="106"/>
      <c r="P8214" s="43"/>
      <c r="Q8214" s="31"/>
      <c r="R8214" s="84"/>
      <c r="S8214" s="31"/>
      <c r="T8214" s="31"/>
      <c r="U8214" s="169"/>
      <c r="V8214" s="150"/>
      <c r="W8214" s="141" t="str" cm="1">
        <f t="array" ref="W8214">IF(SUM(LEN(B8214:V8214))=0,"",IF(OR(OR(ISBLANK(F8214),SUM(LEN(C8214),LEN(D8214))=0),AND(NOT(E8214="Unknown"),ISBLANK(J8214)),AND(NOT(O8214="Unknown"),ISBLANK(R8214))),"Missing Information", INDEX(Table15[Entire Service Line Classification], MATCH(SUMIFS(Table15[Unique ID],Table15[System-Owned Portion],E8214,Table15[If Material Anything Other than "Lead" in Column E,Was Material Ever Previously Lead?],G8214,Table15[Customer-Owned Portion],O8214),Table15[Unique ID],0),0)))</f>
        <v/>
      </c>
      <c r="X8214"/>
    </row>
    <row r="8215" spans="2:24" x14ac:dyDescent="0.25">
      <c r="B8215" s="146"/>
      <c r="C8215" s="31"/>
      <c r="D8215" s="31"/>
      <c r="E8215" s="44"/>
      <c r="F8215" s="43"/>
      <c r="G8215" s="84"/>
      <c r="H8215" s="31"/>
      <c r="I8215" s="208"/>
      <c r="J8215" s="84"/>
      <c r="K8215" s="31"/>
      <c r="L8215" s="31"/>
      <c r="M8215" s="169"/>
      <c r="N8215" s="148"/>
      <c r="O8215" s="106"/>
      <c r="P8215" s="43"/>
      <c r="Q8215" s="31"/>
      <c r="R8215" s="84"/>
      <c r="S8215" s="31"/>
      <c r="T8215" s="31"/>
      <c r="U8215" s="169"/>
      <c r="V8215" s="150"/>
      <c r="W8215" s="141" t="str" cm="1">
        <f t="array" ref="W8215">IF(SUM(LEN(B8215:V8215))=0,"",IF(OR(OR(ISBLANK(F8215),SUM(LEN(C8215),LEN(D8215))=0),AND(NOT(E8215="Unknown"),ISBLANK(J8215)),AND(NOT(O8215="Unknown"),ISBLANK(R8215))),"Missing Information", INDEX(Table15[Entire Service Line Classification], MATCH(SUMIFS(Table15[Unique ID],Table15[System-Owned Portion],E8215,Table15[If Material Anything Other than "Lead" in Column E,Was Material Ever Previously Lead?],G8215,Table15[Customer-Owned Portion],O8215),Table15[Unique ID],0),0)))</f>
        <v/>
      </c>
      <c r="X8215"/>
    </row>
    <row r="8216" spans="2:24" x14ac:dyDescent="0.25">
      <c r="B8216" s="146"/>
      <c r="C8216" s="31"/>
      <c r="D8216" s="31"/>
      <c r="E8216" s="44"/>
      <c r="F8216" s="43"/>
      <c r="G8216" s="84"/>
      <c r="H8216" s="31"/>
      <c r="I8216" s="208"/>
      <c r="J8216" s="84"/>
      <c r="K8216" s="31"/>
      <c r="L8216" s="31"/>
      <c r="M8216" s="169"/>
      <c r="N8216" s="148"/>
      <c r="O8216" s="106"/>
      <c r="P8216" s="43"/>
      <c r="Q8216" s="31"/>
      <c r="R8216" s="84"/>
      <c r="S8216" s="31"/>
      <c r="T8216" s="31"/>
      <c r="U8216" s="169"/>
      <c r="V8216" s="150"/>
      <c r="W8216" s="141" t="str" cm="1">
        <f t="array" ref="W8216">IF(SUM(LEN(B8216:V8216))=0,"",IF(OR(OR(ISBLANK(F8216),SUM(LEN(C8216),LEN(D8216))=0),AND(NOT(E8216="Unknown"),ISBLANK(J8216)),AND(NOT(O8216="Unknown"),ISBLANK(R8216))),"Missing Information", INDEX(Table15[Entire Service Line Classification], MATCH(SUMIFS(Table15[Unique ID],Table15[System-Owned Portion],E8216,Table15[If Material Anything Other than "Lead" in Column E,Was Material Ever Previously Lead?],G8216,Table15[Customer-Owned Portion],O8216),Table15[Unique ID],0),0)))</f>
        <v/>
      </c>
      <c r="X8216"/>
    </row>
    <row r="8217" spans="2:24" x14ac:dyDescent="0.25">
      <c r="B8217" s="146"/>
      <c r="C8217" s="31"/>
      <c r="D8217" s="31"/>
      <c r="E8217" s="44"/>
      <c r="F8217" s="43"/>
      <c r="G8217" s="84"/>
      <c r="H8217" s="31"/>
      <c r="I8217" s="208"/>
      <c r="J8217" s="84"/>
      <c r="K8217" s="31"/>
      <c r="L8217" s="31"/>
      <c r="M8217" s="169"/>
      <c r="N8217" s="148"/>
      <c r="O8217" s="106"/>
      <c r="P8217" s="43"/>
      <c r="Q8217" s="31"/>
      <c r="R8217" s="84"/>
      <c r="S8217" s="31"/>
      <c r="T8217" s="31"/>
      <c r="U8217" s="169"/>
      <c r="V8217" s="150"/>
      <c r="W8217" s="141" t="str" cm="1">
        <f t="array" ref="W8217">IF(SUM(LEN(B8217:V8217))=0,"",IF(OR(OR(ISBLANK(F8217),SUM(LEN(C8217),LEN(D8217))=0),AND(NOT(E8217="Unknown"),ISBLANK(J8217)),AND(NOT(O8217="Unknown"),ISBLANK(R8217))),"Missing Information", INDEX(Table15[Entire Service Line Classification], MATCH(SUMIFS(Table15[Unique ID],Table15[System-Owned Portion],E8217,Table15[If Material Anything Other than "Lead" in Column E,Was Material Ever Previously Lead?],G8217,Table15[Customer-Owned Portion],O8217),Table15[Unique ID],0),0)))</f>
        <v/>
      </c>
      <c r="X8217"/>
    </row>
    <row r="8218" spans="2:24" x14ac:dyDescent="0.25">
      <c r="B8218" s="146"/>
      <c r="C8218" s="31"/>
      <c r="D8218" s="31"/>
      <c r="E8218" s="44"/>
      <c r="F8218" s="43"/>
      <c r="G8218" s="84"/>
      <c r="H8218" s="31"/>
      <c r="I8218" s="208"/>
      <c r="J8218" s="84"/>
      <c r="K8218" s="31"/>
      <c r="L8218" s="31"/>
      <c r="M8218" s="169"/>
      <c r="N8218" s="148"/>
      <c r="O8218" s="106"/>
      <c r="P8218" s="43"/>
      <c r="Q8218" s="31"/>
      <c r="R8218" s="84"/>
      <c r="S8218" s="31"/>
      <c r="T8218" s="31"/>
      <c r="U8218" s="169"/>
      <c r="V8218" s="150"/>
      <c r="W8218" s="141" t="str" cm="1">
        <f t="array" ref="W8218">IF(SUM(LEN(B8218:V8218))=0,"",IF(OR(OR(ISBLANK(F8218),SUM(LEN(C8218),LEN(D8218))=0),AND(NOT(E8218="Unknown"),ISBLANK(J8218)),AND(NOT(O8218="Unknown"),ISBLANK(R8218))),"Missing Information", INDEX(Table15[Entire Service Line Classification], MATCH(SUMIFS(Table15[Unique ID],Table15[System-Owned Portion],E8218,Table15[If Material Anything Other than "Lead" in Column E,Was Material Ever Previously Lead?],G8218,Table15[Customer-Owned Portion],O8218),Table15[Unique ID],0),0)))</f>
        <v/>
      </c>
      <c r="X8218"/>
    </row>
    <row r="8219" spans="2:24" x14ac:dyDescent="0.25">
      <c r="B8219" s="146"/>
      <c r="C8219" s="31"/>
      <c r="D8219" s="31"/>
      <c r="E8219" s="44"/>
      <c r="F8219" s="43"/>
      <c r="G8219" s="84"/>
      <c r="H8219" s="31"/>
      <c r="I8219" s="208"/>
      <c r="J8219" s="84"/>
      <c r="K8219" s="31"/>
      <c r="L8219" s="31"/>
      <c r="M8219" s="169"/>
      <c r="N8219" s="148"/>
      <c r="O8219" s="106"/>
      <c r="P8219" s="43"/>
      <c r="Q8219" s="31"/>
      <c r="R8219" s="84"/>
      <c r="S8219" s="31"/>
      <c r="T8219" s="31"/>
      <c r="U8219" s="169"/>
      <c r="V8219" s="150"/>
      <c r="W8219" s="141" t="str" cm="1">
        <f t="array" ref="W8219">IF(SUM(LEN(B8219:V8219))=0,"",IF(OR(OR(ISBLANK(F8219),SUM(LEN(C8219),LEN(D8219))=0),AND(NOT(E8219="Unknown"),ISBLANK(J8219)),AND(NOT(O8219="Unknown"),ISBLANK(R8219))),"Missing Information", INDEX(Table15[Entire Service Line Classification], MATCH(SUMIFS(Table15[Unique ID],Table15[System-Owned Portion],E8219,Table15[If Material Anything Other than "Lead" in Column E,Was Material Ever Previously Lead?],G8219,Table15[Customer-Owned Portion],O8219),Table15[Unique ID],0),0)))</f>
        <v/>
      </c>
      <c r="X8219"/>
    </row>
    <row r="8220" spans="2:24" x14ac:dyDescent="0.25">
      <c r="B8220" s="146"/>
      <c r="C8220" s="31"/>
      <c r="D8220" s="31"/>
      <c r="E8220" s="44"/>
      <c r="F8220" s="43"/>
      <c r="G8220" s="84"/>
      <c r="H8220" s="31"/>
      <c r="I8220" s="208"/>
      <c r="J8220" s="84"/>
      <c r="K8220" s="31"/>
      <c r="L8220" s="31"/>
      <c r="M8220" s="169"/>
      <c r="N8220" s="148"/>
      <c r="O8220" s="106"/>
      <c r="P8220" s="43"/>
      <c r="Q8220" s="31"/>
      <c r="R8220" s="84"/>
      <c r="S8220" s="31"/>
      <c r="T8220" s="31"/>
      <c r="U8220" s="169"/>
      <c r="V8220" s="150"/>
      <c r="W8220" s="141" t="str" cm="1">
        <f t="array" ref="W8220">IF(SUM(LEN(B8220:V8220))=0,"",IF(OR(OR(ISBLANK(F8220),SUM(LEN(C8220),LEN(D8220))=0),AND(NOT(E8220="Unknown"),ISBLANK(J8220)),AND(NOT(O8220="Unknown"),ISBLANK(R8220))),"Missing Information", INDEX(Table15[Entire Service Line Classification], MATCH(SUMIFS(Table15[Unique ID],Table15[System-Owned Portion],E8220,Table15[If Material Anything Other than "Lead" in Column E,Was Material Ever Previously Lead?],G8220,Table15[Customer-Owned Portion],O8220),Table15[Unique ID],0),0)))</f>
        <v/>
      </c>
      <c r="X8220"/>
    </row>
    <row r="8221" spans="2:24" x14ac:dyDescent="0.25">
      <c r="B8221" s="146"/>
      <c r="C8221" s="31"/>
      <c r="D8221" s="31"/>
      <c r="E8221" s="44"/>
      <c r="F8221" s="43"/>
      <c r="G8221" s="84"/>
      <c r="H8221" s="31"/>
      <c r="I8221" s="208"/>
      <c r="J8221" s="84"/>
      <c r="K8221" s="31"/>
      <c r="L8221" s="31"/>
      <c r="M8221" s="169"/>
      <c r="N8221" s="148"/>
      <c r="O8221" s="106"/>
      <c r="P8221" s="43"/>
      <c r="Q8221" s="31"/>
      <c r="R8221" s="84"/>
      <c r="S8221" s="31"/>
      <c r="T8221" s="31"/>
      <c r="U8221" s="169"/>
      <c r="V8221" s="150"/>
      <c r="W8221" s="141" t="str" cm="1">
        <f t="array" ref="W8221">IF(SUM(LEN(B8221:V8221))=0,"",IF(OR(OR(ISBLANK(F8221),SUM(LEN(C8221),LEN(D8221))=0),AND(NOT(E8221="Unknown"),ISBLANK(J8221)),AND(NOT(O8221="Unknown"),ISBLANK(R8221))),"Missing Information", INDEX(Table15[Entire Service Line Classification], MATCH(SUMIFS(Table15[Unique ID],Table15[System-Owned Portion],E8221,Table15[If Material Anything Other than "Lead" in Column E,Was Material Ever Previously Lead?],G8221,Table15[Customer-Owned Portion],O8221),Table15[Unique ID],0),0)))</f>
        <v/>
      </c>
      <c r="X8221"/>
    </row>
    <row r="8222" spans="2:24" x14ac:dyDescent="0.25">
      <c r="B8222" s="146"/>
      <c r="C8222" s="31"/>
      <c r="D8222" s="31"/>
      <c r="E8222" s="44"/>
      <c r="F8222" s="43"/>
      <c r="G8222" s="84"/>
      <c r="H8222" s="31"/>
      <c r="I8222" s="208"/>
      <c r="J8222" s="84"/>
      <c r="K8222" s="31"/>
      <c r="L8222" s="31"/>
      <c r="M8222" s="169"/>
      <c r="N8222" s="148"/>
      <c r="O8222" s="106"/>
      <c r="P8222" s="43"/>
      <c r="Q8222" s="31"/>
      <c r="R8222" s="84"/>
      <c r="S8222" s="31"/>
      <c r="T8222" s="31"/>
      <c r="U8222" s="169"/>
      <c r="V8222" s="150"/>
      <c r="W8222" s="141" t="str" cm="1">
        <f t="array" ref="W8222">IF(SUM(LEN(B8222:V8222))=0,"",IF(OR(OR(ISBLANK(F8222),SUM(LEN(C8222),LEN(D8222))=0),AND(NOT(E8222="Unknown"),ISBLANK(J8222)),AND(NOT(O8222="Unknown"),ISBLANK(R8222))),"Missing Information", INDEX(Table15[Entire Service Line Classification], MATCH(SUMIFS(Table15[Unique ID],Table15[System-Owned Portion],E8222,Table15[If Material Anything Other than "Lead" in Column E,Was Material Ever Previously Lead?],G8222,Table15[Customer-Owned Portion],O8222),Table15[Unique ID],0),0)))</f>
        <v/>
      </c>
      <c r="X8222"/>
    </row>
    <row r="8223" spans="2:24" x14ac:dyDescent="0.25">
      <c r="B8223" s="146"/>
      <c r="C8223" s="31"/>
      <c r="D8223" s="31"/>
      <c r="E8223" s="44"/>
      <c r="F8223" s="43"/>
      <c r="G8223" s="84"/>
      <c r="H8223" s="31"/>
      <c r="I8223" s="208"/>
      <c r="J8223" s="84"/>
      <c r="K8223" s="31"/>
      <c r="L8223" s="31"/>
      <c r="M8223" s="169"/>
      <c r="N8223" s="148"/>
      <c r="O8223" s="106"/>
      <c r="P8223" s="43"/>
      <c r="Q8223" s="31"/>
      <c r="R8223" s="84"/>
      <c r="S8223" s="31"/>
      <c r="T8223" s="31"/>
      <c r="U8223" s="169"/>
      <c r="V8223" s="150"/>
      <c r="W8223" s="141" t="str" cm="1">
        <f t="array" ref="W8223">IF(SUM(LEN(B8223:V8223))=0,"",IF(OR(OR(ISBLANK(F8223),SUM(LEN(C8223),LEN(D8223))=0),AND(NOT(E8223="Unknown"),ISBLANK(J8223)),AND(NOT(O8223="Unknown"),ISBLANK(R8223))),"Missing Information", INDEX(Table15[Entire Service Line Classification], MATCH(SUMIFS(Table15[Unique ID],Table15[System-Owned Portion],E8223,Table15[If Material Anything Other than "Lead" in Column E,Was Material Ever Previously Lead?],G8223,Table15[Customer-Owned Portion],O8223),Table15[Unique ID],0),0)))</f>
        <v/>
      </c>
      <c r="X8223"/>
    </row>
    <row r="8224" spans="2:24" x14ac:dyDescent="0.25">
      <c r="B8224" s="146"/>
      <c r="C8224" s="31"/>
      <c r="D8224" s="31"/>
      <c r="E8224" s="44"/>
      <c r="F8224" s="43"/>
      <c r="G8224" s="84"/>
      <c r="H8224" s="31"/>
      <c r="I8224" s="208"/>
      <c r="J8224" s="84"/>
      <c r="K8224" s="31"/>
      <c r="L8224" s="31"/>
      <c r="M8224" s="169"/>
      <c r="N8224" s="148"/>
      <c r="O8224" s="106"/>
      <c r="P8224" s="43"/>
      <c r="Q8224" s="31"/>
      <c r="R8224" s="84"/>
      <c r="S8224" s="31"/>
      <c r="T8224" s="31"/>
      <c r="U8224" s="169"/>
      <c r="V8224" s="150"/>
      <c r="W8224" s="141" t="str" cm="1">
        <f t="array" ref="W8224">IF(SUM(LEN(B8224:V8224))=0,"",IF(OR(OR(ISBLANK(F8224),SUM(LEN(C8224),LEN(D8224))=0),AND(NOT(E8224="Unknown"),ISBLANK(J8224)),AND(NOT(O8224="Unknown"),ISBLANK(R8224))),"Missing Information", INDEX(Table15[Entire Service Line Classification], MATCH(SUMIFS(Table15[Unique ID],Table15[System-Owned Portion],E8224,Table15[If Material Anything Other than "Lead" in Column E,Was Material Ever Previously Lead?],G8224,Table15[Customer-Owned Portion],O8224),Table15[Unique ID],0),0)))</f>
        <v/>
      </c>
      <c r="X8224"/>
    </row>
    <row r="8225" spans="2:24" x14ac:dyDescent="0.25">
      <c r="B8225" s="146"/>
      <c r="C8225" s="31"/>
      <c r="D8225" s="31"/>
      <c r="E8225" s="44"/>
      <c r="F8225" s="43"/>
      <c r="G8225" s="84"/>
      <c r="H8225" s="31"/>
      <c r="I8225" s="208"/>
      <c r="J8225" s="84"/>
      <c r="K8225" s="31"/>
      <c r="L8225" s="31"/>
      <c r="M8225" s="169"/>
      <c r="N8225" s="148"/>
      <c r="O8225" s="106"/>
      <c r="P8225" s="43"/>
      <c r="Q8225" s="31"/>
      <c r="R8225" s="84"/>
      <c r="S8225" s="31"/>
      <c r="T8225" s="31"/>
      <c r="U8225" s="169"/>
      <c r="V8225" s="150"/>
      <c r="W8225" s="141" t="str" cm="1">
        <f t="array" ref="W8225">IF(SUM(LEN(B8225:V8225))=0,"",IF(OR(OR(ISBLANK(F8225),SUM(LEN(C8225),LEN(D8225))=0),AND(NOT(E8225="Unknown"),ISBLANK(J8225)),AND(NOT(O8225="Unknown"),ISBLANK(R8225))),"Missing Information", INDEX(Table15[Entire Service Line Classification], MATCH(SUMIFS(Table15[Unique ID],Table15[System-Owned Portion],E8225,Table15[If Material Anything Other than "Lead" in Column E,Was Material Ever Previously Lead?],G8225,Table15[Customer-Owned Portion],O8225),Table15[Unique ID],0),0)))</f>
        <v/>
      </c>
      <c r="X8225"/>
    </row>
    <row r="8226" spans="2:24" x14ac:dyDescent="0.25">
      <c r="B8226" s="146"/>
      <c r="C8226" s="31"/>
      <c r="D8226" s="31"/>
      <c r="E8226" s="44"/>
      <c r="F8226" s="43"/>
      <c r="G8226" s="84"/>
      <c r="H8226" s="31"/>
      <c r="I8226" s="208"/>
      <c r="J8226" s="84"/>
      <c r="K8226" s="31"/>
      <c r="L8226" s="31"/>
      <c r="M8226" s="169"/>
      <c r="N8226" s="148"/>
      <c r="O8226" s="106"/>
      <c r="P8226" s="43"/>
      <c r="Q8226" s="31"/>
      <c r="R8226" s="84"/>
      <c r="S8226" s="31"/>
      <c r="T8226" s="31"/>
      <c r="U8226" s="169"/>
      <c r="V8226" s="150"/>
      <c r="W8226" s="141" t="str" cm="1">
        <f t="array" ref="W8226">IF(SUM(LEN(B8226:V8226))=0,"",IF(OR(OR(ISBLANK(F8226),SUM(LEN(C8226),LEN(D8226))=0),AND(NOT(E8226="Unknown"),ISBLANK(J8226)),AND(NOT(O8226="Unknown"),ISBLANK(R8226))),"Missing Information", INDEX(Table15[Entire Service Line Classification], MATCH(SUMIFS(Table15[Unique ID],Table15[System-Owned Portion],E8226,Table15[If Material Anything Other than "Lead" in Column E,Was Material Ever Previously Lead?],G8226,Table15[Customer-Owned Portion],O8226),Table15[Unique ID],0),0)))</f>
        <v/>
      </c>
      <c r="X8226"/>
    </row>
    <row r="8227" spans="2:24" x14ac:dyDescent="0.25">
      <c r="B8227" s="146"/>
      <c r="C8227" s="31"/>
      <c r="D8227" s="31"/>
      <c r="E8227" s="44"/>
      <c r="F8227" s="43"/>
      <c r="G8227" s="84"/>
      <c r="H8227" s="31"/>
      <c r="I8227" s="208"/>
      <c r="J8227" s="84"/>
      <c r="K8227" s="31"/>
      <c r="L8227" s="31"/>
      <c r="M8227" s="169"/>
      <c r="N8227" s="148"/>
      <c r="O8227" s="106"/>
      <c r="P8227" s="43"/>
      <c r="Q8227" s="31"/>
      <c r="R8227" s="84"/>
      <c r="S8227" s="31"/>
      <c r="T8227" s="31"/>
      <c r="U8227" s="169"/>
      <c r="V8227" s="150"/>
      <c r="W8227" s="141" t="str" cm="1">
        <f t="array" ref="W8227">IF(SUM(LEN(B8227:V8227))=0,"",IF(OR(OR(ISBLANK(F8227),SUM(LEN(C8227),LEN(D8227))=0),AND(NOT(E8227="Unknown"),ISBLANK(J8227)),AND(NOT(O8227="Unknown"),ISBLANK(R8227))),"Missing Information", INDEX(Table15[Entire Service Line Classification], MATCH(SUMIFS(Table15[Unique ID],Table15[System-Owned Portion],E8227,Table15[If Material Anything Other than "Lead" in Column E,Was Material Ever Previously Lead?],G8227,Table15[Customer-Owned Portion],O8227),Table15[Unique ID],0),0)))</f>
        <v/>
      </c>
      <c r="X8227"/>
    </row>
    <row r="8228" spans="2:24" x14ac:dyDescent="0.25">
      <c r="B8228" s="146"/>
      <c r="C8228" s="31"/>
      <c r="D8228" s="31"/>
      <c r="E8228" s="44"/>
      <c r="F8228" s="43"/>
      <c r="G8228" s="84"/>
      <c r="H8228" s="31"/>
      <c r="I8228" s="208"/>
      <c r="J8228" s="84"/>
      <c r="K8228" s="31"/>
      <c r="L8228" s="31"/>
      <c r="M8228" s="169"/>
      <c r="N8228" s="148"/>
      <c r="O8228" s="106"/>
      <c r="P8228" s="43"/>
      <c r="Q8228" s="31"/>
      <c r="R8228" s="84"/>
      <c r="S8228" s="31"/>
      <c r="T8228" s="31"/>
      <c r="U8228" s="169"/>
      <c r="V8228" s="150"/>
      <c r="W8228" s="141" t="str" cm="1">
        <f t="array" ref="W8228">IF(SUM(LEN(B8228:V8228))=0,"",IF(OR(OR(ISBLANK(F8228),SUM(LEN(C8228),LEN(D8228))=0),AND(NOT(E8228="Unknown"),ISBLANK(J8228)),AND(NOT(O8228="Unknown"),ISBLANK(R8228))),"Missing Information", INDEX(Table15[Entire Service Line Classification], MATCH(SUMIFS(Table15[Unique ID],Table15[System-Owned Portion],E8228,Table15[If Material Anything Other than "Lead" in Column E,Was Material Ever Previously Lead?],G8228,Table15[Customer-Owned Portion],O8228),Table15[Unique ID],0),0)))</f>
        <v/>
      </c>
      <c r="X8228"/>
    </row>
    <row r="8229" spans="2:24" x14ac:dyDescent="0.25">
      <c r="B8229" s="146"/>
      <c r="C8229" s="31"/>
      <c r="D8229" s="31"/>
      <c r="E8229" s="44"/>
      <c r="F8229" s="43"/>
      <c r="G8229" s="84"/>
      <c r="H8229" s="31"/>
      <c r="I8229" s="208"/>
      <c r="J8229" s="84"/>
      <c r="K8229" s="31"/>
      <c r="L8229" s="31"/>
      <c r="M8229" s="169"/>
      <c r="N8229" s="148"/>
      <c r="O8229" s="106"/>
      <c r="P8229" s="43"/>
      <c r="Q8229" s="31"/>
      <c r="R8229" s="84"/>
      <c r="S8229" s="31"/>
      <c r="T8229" s="31"/>
      <c r="U8229" s="169"/>
      <c r="V8229" s="150"/>
      <c r="W8229" s="141" t="str" cm="1">
        <f t="array" ref="W8229">IF(SUM(LEN(B8229:V8229))=0,"",IF(OR(OR(ISBLANK(F8229),SUM(LEN(C8229),LEN(D8229))=0),AND(NOT(E8229="Unknown"),ISBLANK(J8229)),AND(NOT(O8229="Unknown"),ISBLANK(R8229))),"Missing Information", INDEX(Table15[Entire Service Line Classification], MATCH(SUMIFS(Table15[Unique ID],Table15[System-Owned Portion],E8229,Table15[If Material Anything Other than "Lead" in Column E,Was Material Ever Previously Lead?],G8229,Table15[Customer-Owned Portion],O8229),Table15[Unique ID],0),0)))</f>
        <v/>
      </c>
      <c r="X8229"/>
    </row>
    <row r="8230" spans="2:24" x14ac:dyDescent="0.25">
      <c r="B8230" s="146"/>
      <c r="C8230" s="31"/>
      <c r="D8230" s="31"/>
      <c r="E8230" s="44"/>
      <c r="F8230" s="43"/>
      <c r="G8230" s="84"/>
      <c r="H8230" s="31"/>
      <c r="I8230" s="208"/>
      <c r="J8230" s="84"/>
      <c r="K8230" s="31"/>
      <c r="L8230" s="31"/>
      <c r="M8230" s="169"/>
      <c r="N8230" s="148"/>
      <c r="O8230" s="106"/>
      <c r="P8230" s="43"/>
      <c r="Q8230" s="31"/>
      <c r="R8230" s="84"/>
      <c r="S8230" s="31"/>
      <c r="T8230" s="31"/>
      <c r="U8230" s="169"/>
      <c r="V8230" s="150"/>
      <c r="W8230" s="141" t="str" cm="1">
        <f t="array" ref="W8230">IF(SUM(LEN(B8230:V8230))=0,"",IF(OR(OR(ISBLANK(F8230),SUM(LEN(C8230),LEN(D8230))=0),AND(NOT(E8230="Unknown"),ISBLANK(J8230)),AND(NOT(O8230="Unknown"),ISBLANK(R8230))),"Missing Information", INDEX(Table15[Entire Service Line Classification], MATCH(SUMIFS(Table15[Unique ID],Table15[System-Owned Portion],E8230,Table15[If Material Anything Other than "Lead" in Column E,Was Material Ever Previously Lead?],G8230,Table15[Customer-Owned Portion],O8230),Table15[Unique ID],0),0)))</f>
        <v/>
      </c>
      <c r="X8230"/>
    </row>
    <row r="8231" spans="2:24" x14ac:dyDescent="0.25">
      <c r="B8231" s="146"/>
      <c r="C8231" s="31"/>
      <c r="D8231" s="31"/>
      <c r="E8231" s="44"/>
      <c r="F8231" s="43"/>
      <c r="G8231" s="84"/>
      <c r="H8231" s="31"/>
      <c r="I8231" s="208"/>
      <c r="J8231" s="84"/>
      <c r="K8231" s="31"/>
      <c r="L8231" s="31"/>
      <c r="M8231" s="169"/>
      <c r="N8231" s="148"/>
      <c r="O8231" s="106"/>
      <c r="P8231" s="43"/>
      <c r="Q8231" s="31"/>
      <c r="R8231" s="84"/>
      <c r="S8231" s="31"/>
      <c r="T8231" s="31"/>
      <c r="U8231" s="169"/>
      <c r="V8231" s="150"/>
      <c r="W8231" s="141" t="str" cm="1">
        <f t="array" ref="W8231">IF(SUM(LEN(B8231:V8231))=0,"",IF(OR(OR(ISBLANK(F8231),SUM(LEN(C8231),LEN(D8231))=0),AND(NOT(E8231="Unknown"),ISBLANK(J8231)),AND(NOT(O8231="Unknown"),ISBLANK(R8231))),"Missing Information", INDEX(Table15[Entire Service Line Classification], MATCH(SUMIFS(Table15[Unique ID],Table15[System-Owned Portion],E8231,Table15[If Material Anything Other than "Lead" in Column E,Was Material Ever Previously Lead?],G8231,Table15[Customer-Owned Portion],O8231),Table15[Unique ID],0),0)))</f>
        <v/>
      </c>
      <c r="X8231"/>
    </row>
    <row r="8232" spans="2:24" x14ac:dyDescent="0.25">
      <c r="B8232" s="146"/>
      <c r="C8232" s="31"/>
      <c r="D8232" s="31"/>
      <c r="E8232" s="44"/>
      <c r="F8232" s="43"/>
      <c r="G8232" s="84"/>
      <c r="H8232" s="31"/>
      <c r="I8232" s="208"/>
      <c r="J8232" s="84"/>
      <c r="K8232" s="31"/>
      <c r="L8232" s="31"/>
      <c r="M8232" s="169"/>
      <c r="N8232" s="148"/>
      <c r="O8232" s="106"/>
      <c r="P8232" s="43"/>
      <c r="Q8232" s="31"/>
      <c r="R8232" s="84"/>
      <c r="S8232" s="31"/>
      <c r="T8232" s="31"/>
      <c r="U8232" s="169"/>
      <c r="V8232" s="150"/>
      <c r="W8232" s="141" t="str" cm="1">
        <f t="array" ref="W8232">IF(SUM(LEN(B8232:V8232))=0,"",IF(OR(OR(ISBLANK(F8232),SUM(LEN(C8232),LEN(D8232))=0),AND(NOT(E8232="Unknown"),ISBLANK(J8232)),AND(NOT(O8232="Unknown"),ISBLANK(R8232))),"Missing Information", INDEX(Table15[Entire Service Line Classification], MATCH(SUMIFS(Table15[Unique ID],Table15[System-Owned Portion],E8232,Table15[If Material Anything Other than "Lead" in Column E,Was Material Ever Previously Lead?],G8232,Table15[Customer-Owned Portion],O8232),Table15[Unique ID],0),0)))</f>
        <v/>
      </c>
      <c r="X8232"/>
    </row>
    <row r="8233" spans="2:24" x14ac:dyDescent="0.25">
      <c r="B8233" s="146"/>
      <c r="C8233" s="31"/>
      <c r="D8233" s="31"/>
      <c r="E8233" s="44"/>
      <c r="F8233" s="43"/>
      <c r="G8233" s="84"/>
      <c r="H8233" s="31"/>
      <c r="I8233" s="208"/>
      <c r="J8233" s="84"/>
      <c r="K8233" s="31"/>
      <c r="L8233" s="31"/>
      <c r="M8233" s="169"/>
      <c r="N8233" s="148"/>
      <c r="O8233" s="106"/>
      <c r="P8233" s="43"/>
      <c r="Q8233" s="31"/>
      <c r="R8233" s="84"/>
      <c r="S8233" s="31"/>
      <c r="T8233" s="31"/>
      <c r="U8233" s="169"/>
      <c r="V8233" s="150"/>
      <c r="W8233" s="141" t="str" cm="1">
        <f t="array" ref="W8233">IF(SUM(LEN(B8233:V8233))=0,"",IF(OR(OR(ISBLANK(F8233),SUM(LEN(C8233),LEN(D8233))=0),AND(NOT(E8233="Unknown"),ISBLANK(J8233)),AND(NOT(O8233="Unknown"),ISBLANK(R8233))),"Missing Information", INDEX(Table15[Entire Service Line Classification], MATCH(SUMIFS(Table15[Unique ID],Table15[System-Owned Portion],E8233,Table15[If Material Anything Other than "Lead" in Column E,Was Material Ever Previously Lead?],G8233,Table15[Customer-Owned Portion],O8233),Table15[Unique ID],0),0)))</f>
        <v/>
      </c>
      <c r="X8233"/>
    </row>
    <row r="8234" spans="2:24" x14ac:dyDescent="0.25">
      <c r="B8234" s="146"/>
      <c r="C8234" s="31"/>
      <c r="D8234" s="31"/>
      <c r="E8234" s="44"/>
      <c r="F8234" s="43"/>
      <c r="G8234" s="84"/>
      <c r="H8234" s="31"/>
      <c r="I8234" s="208"/>
      <c r="J8234" s="84"/>
      <c r="K8234" s="31"/>
      <c r="L8234" s="31"/>
      <c r="M8234" s="169"/>
      <c r="N8234" s="148"/>
      <c r="O8234" s="106"/>
      <c r="P8234" s="43"/>
      <c r="Q8234" s="31"/>
      <c r="R8234" s="84"/>
      <c r="S8234" s="31"/>
      <c r="T8234" s="31"/>
      <c r="U8234" s="169"/>
      <c r="V8234" s="150"/>
      <c r="W8234" s="141" t="str" cm="1">
        <f t="array" ref="W8234">IF(SUM(LEN(B8234:V8234))=0,"",IF(OR(OR(ISBLANK(F8234),SUM(LEN(C8234),LEN(D8234))=0),AND(NOT(E8234="Unknown"),ISBLANK(J8234)),AND(NOT(O8234="Unknown"),ISBLANK(R8234))),"Missing Information", INDEX(Table15[Entire Service Line Classification], MATCH(SUMIFS(Table15[Unique ID],Table15[System-Owned Portion],E8234,Table15[If Material Anything Other than "Lead" in Column E,Was Material Ever Previously Lead?],G8234,Table15[Customer-Owned Portion],O8234),Table15[Unique ID],0),0)))</f>
        <v/>
      </c>
      <c r="X8234"/>
    </row>
    <row r="8235" spans="2:24" x14ac:dyDescent="0.25">
      <c r="B8235" s="146"/>
      <c r="C8235" s="31"/>
      <c r="D8235" s="31"/>
      <c r="E8235" s="44"/>
      <c r="F8235" s="43"/>
      <c r="G8235" s="84"/>
      <c r="H8235" s="31"/>
      <c r="I8235" s="208"/>
      <c r="J8235" s="84"/>
      <c r="K8235" s="31"/>
      <c r="L8235" s="31"/>
      <c r="M8235" s="169"/>
      <c r="N8235" s="148"/>
      <c r="O8235" s="106"/>
      <c r="P8235" s="43"/>
      <c r="Q8235" s="31"/>
      <c r="R8235" s="84"/>
      <c r="S8235" s="31"/>
      <c r="T8235" s="31"/>
      <c r="U8235" s="169"/>
      <c r="V8235" s="150"/>
      <c r="W8235" s="141" t="str" cm="1">
        <f t="array" ref="W8235">IF(SUM(LEN(B8235:V8235))=0,"",IF(OR(OR(ISBLANK(F8235),SUM(LEN(C8235),LEN(D8235))=0),AND(NOT(E8235="Unknown"),ISBLANK(J8235)),AND(NOT(O8235="Unknown"),ISBLANK(R8235))),"Missing Information", INDEX(Table15[Entire Service Line Classification], MATCH(SUMIFS(Table15[Unique ID],Table15[System-Owned Portion],E8235,Table15[If Material Anything Other than "Lead" in Column E,Was Material Ever Previously Lead?],G8235,Table15[Customer-Owned Portion],O8235),Table15[Unique ID],0),0)))</f>
        <v/>
      </c>
      <c r="X8235"/>
    </row>
    <row r="8236" spans="2:24" x14ac:dyDescent="0.25">
      <c r="B8236" s="146"/>
      <c r="C8236" s="31"/>
      <c r="D8236" s="31"/>
      <c r="E8236" s="44"/>
      <c r="F8236" s="43"/>
      <c r="G8236" s="84"/>
      <c r="H8236" s="31"/>
      <c r="I8236" s="208"/>
      <c r="J8236" s="84"/>
      <c r="K8236" s="31"/>
      <c r="L8236" s="31"/>
      <c r="M8236" s="169"/>
      <c r="N8236" s="148"/>
      <c r="O8236" s="106"/>
      <c r="P8236" s="43"/>
      <c r="Q8236" s="31"/>
      <c r="R8236" s="84"/>
      <c r="S8236" s="31"/>
      <c r="T8236" s="31"/>
      <c r="U8236" s="169"/>
      <c r="V8236" s="150"/>
      <c r="W8236" s="141" t="str" cm="1">
        <f t="array" ref="W8236">IF(SUM(LEN(B8236:V8236))=0,"",IF(OR(OR(ISBLANK(F8236),SUM(LEN(C8236),LEN(D8236))=0),AND(NOT(E8236="Unknown"),ISBLANK(J8236)),AND(NOT(O8236="Unknown"),ISBLANK(R8236))),"Missing Information", INDEX(Table15[Entire Service Line Classification], MATCH(SUMIFS(Table15[Unique ID],Table15[System-Owned Portion],E8236,Table15[If Material Anything Other than "Lead" in Column E,Was Material Ever Previously Lead?],G8236,Table15[Customer-Owned Portion],O8236),Table15[Unique ID],0),0)))</f>
        <v/>
      </c>
      <c r="X8236"/>
    </row>
    <row r="8237" spans="2:24" x14ac:dyDescent="0.25">
      <c r="B8237" s="146"/>
      <c r="C8237" s="31"/>
      <c r="D8237" s="31"/>
      <c r="E8237" s="44"/>
      <c r="F8237" s="43"/>
      <c r="G8237" s="84"/>
      <c r="H8237" s="31"/>
      <c r="I8237" s="208"/>
      <c r="J8237" s="84"/>
      <c r="K8237" s="31"/>
      <c r="L8237" s="31"/>
      <c r="M8237" s="169"/>
      <c r="N8237" s="148"/>
      <c r="O8237" s="106"/>
      <c r="P8237" s="43"/>
      <c r="Q8237" s="31"/>
      <c r="R8237" s="84"/>
      <c r="S8237" s="31"/>
      <c r="T8237" s="31"/>
      <c r="U8237" s="169"/>
      <c r="V8237" s="150"/>
      <c r="W8237" s="141" t="str" cm="1">
        <f t="array" ref="W8237">IF(SUM(LEN(B8237:V8237))=0,"",IF(OR(OR(ISBLANK(F8237),SUM(LEN(C8237),LEN(D8237))=0),AND(NOT(E8237="Unknown"),ISBLANK(J8237)),AND(NOT(O8237="Unknown"),ISBLANK(R8237))),"Missing Information", INDEX(Table15[Entire Service Line Classification], MATCH(SUMIFS(Table15[Unique ID],Table15[System-Owned Portion],E8237,Table15[If Material Anything Other than "Lead" in Column E,Was Material Ever Previously Lead?],G8237,Table15[Customer-Owned Portion],O8237),Table15[Unique ID],0),0)))</f>
        <v/>
      </c>
      <c r="X8237"/>
    </row>
    <row r="8238" spans="2:24" x14ac:dyDescent="0.25">
      <c r="B8238" s="146"/>
      <c r="C8238" s="31"/>
      <c r="D8238" s="31"/>
      <c r="E8238" s="44"/>
      <c r="F8238" s="43"/>
      <c r="G8238" s="84"/>
      <c r="H8238" s="31"/>
      <c r="I8238" s="208"/>
      <c r="J8238" s="84"/>
      <c r="K8238" s="31"/>
      <c r="L8238" s="31"/>
      <c r="M8238" s="169"/>
      <c r="N8238" s="148"/>
      <c r="O8238" s="106"/>
      <c r="P8238" s="43"/>
      <c r="Q8238" s="31"/>
      <c r="R8238" s="84"/>
      <c r="S8238" s="31"/>
      <c r="T8238" s="31"/>
      <c r="U8238" s="169"/>
      <c r="V8238" s="150"/>
      <c r="W8238" s="141" t="str" cm="1">
        <f t="array" ref="W8238">IF(SUM(LEN(B8238:V8238))=0,"",IF(OR(OR(ISBLANK(F8238),SUM(LEN(C8238),LEN(D8238))=0),AND(NOT(E8238="Unknown"),ISBLANK(J8238)),AND(NOT(O8238="Unknown"),ISBLANK(R8238))),"Missing Information", INDEX(Table15[Entire Service Line Classification], MATCH(SUMIFS(Table15[Unique ID],Table15[System-Owned Portion],E8238,Table15[If Material Anything Other than "Lead" in Column E,Was Material Ever Previously Lead?],G8238,Table15[Customer-Owned Portion],O8238),Table15[Unique ID],0),0)))</f>
        <v/>
      </c>
      <c r="X8238"/>
    </row>
    <row r="8239" spans="2:24" x14ac:dyDescent="0.25">
      <c r="B8239" s="146"/>
      <c r="C8239" s="31"/>
      <c r="D8239" s="31"/>
      <c r="E8239" s="44"/>
      <c r="F8239" s="43"/>
      <c r="G8239" s="84"/>
      <c r="H8239" s="31"/>
      <c r="I8239" s="208"/>
      <c r="J8239" s="84"/>
      <c r="K8239" s="31"/>
      <c r="L8239" s="31"/>
      <c r="M8239" s="169"/>
      <c r="N8239" s="148"/>
      <c r="O8239" s="106"/>
      <c r="P8239" s="43"/>
      <c r="Q8239" s="31"/>
      <c r="R8239" s="84"/>
      <c r="S8239" s="31"/>
      <c r="T8239" s="31"/>
      <c r="U8239" s="169"/>
      <c r="V8239" s="150"/>
      <c r="W8239" s="141" t="str" cm="1">
        <f t="array" ref="W8239">IF(SUM(LEN(B8239:V8239))=0,"",IF(OR(OR(ISBLANK(F8239),SUM(LEN(C8239),LEN(D8239))=0),AND(NOT(E8239="Unknown"),ISBLANK(J8239)),AND(NOT(O8239="Unknown"),ISBLANK(R8239))),"Missing Information", INDEX(Table15[Entire Service Line Classification], MATCH(SUMIFS(Table15[Unique ID],Table15[System-Owned Portion],E8239,Table15[If Material Anything Other than "Lead" in Column E,Was Material Ever Previously Lead?],G8239,Table15[Customer-Owned Portion],O8239),Table15[Unique ID],0),0)))</f>
        <v/>
      </c>
      <c r="X8239"/>
    </row>
    <row r="8240" spans="2:24" x14ac:dyDescent="0.25">
      <c r="B8240" s="146"/>
      <c r="C8240" s="31"/>
      <c r="D8240" s="31"/>
      <c r="E8240" s="44"/>
      <c r="F8240" s="43"/>
      <c r="G8240" s="84"/>
      <c r="H8240" s="31"/>
      <c r="I8240" s="208"/>
      <c r="J8240" s="84"/>
      <c r="K8240" s="31"/>
      <c r="L8240" s="31"/>
      <c r="M8240" s="169"/>
      <c r="N8240" s="148"/>
      <c r="O8240" s="106"/>
      <c r="P8240" s="43"/>
      <c r="Q8240" s="31"/>
      <c r="R8240" s="84"/>
      <c r="S8240" s="31"/>
      <c r="T8240" s="31"/>
      <c r="U8240" s="169"/>
      <c r="V8240" s="150"/>
      <c r="W8240" s="141" t="str" cm="1">
        <f t="array" ref="W8240">IF(SUM(LEN(B8240:V8240))=0,"",IF(OR(OR(ISBLANK(F8240),SUM(LEN(C8240),LEN(D8240))=0),AND(NOT(E8240="Unknown"),ISBLANK(J8240)),AND(NOT(O8240="Unknown"),ISBLANK(R8240))),"Missing Information", INDEX(Table15[Entire Service Line Classification], MATCH(SUMIFS(Table15[Unique ID],Table15[System-Owned Portion],E8240,Table15[If Material Anything Other than "Lead" in Column E,Was Material Ever Previously Lead?],G8240,Table15[Customer-Owned Portion],O8240),Table15[Unique ID],0),0)))</f>
        <v/>
      </c>
      <c r="X8240"/>
    </row>
    <row r="8241" spans="2:24" x14ac:dyDescent="0.25">
      <c r="B8241" s="146"/>
      <c r="C8241" s="31"/>
      <c r="D8241" s="31"/>
      <c r="E8241" s="44"/>
      <c r="F8241" s="43"/>
      <c r="G8241" s="84"/>
      <c r="H8241" s="31"/>
      <c r="I8241" s="208"/>
      <c r="J8241" s="84"/>
      <c r="K8241" s="31"/>
      <c r="L8241" s="31"/>
      <c r="M8241" s="169"/>
      <c r="N8241" s="148"/>
      <c r="O8241" s="106"/>
      <c r="P8241" s="43"/>
      <c r="Q8241" s="31"/>
      <c r="R8241" s="84"/>
      <c r="S8241" s="31"/>
      <c r="T8241" s="31"/>
      <c r="U8241" s="169"/>
      <c r="V8241" s="150"/>
      <c r="W8241" s="141" t="str" cm="1">
        <f t="array" ref="W8241">IF(SUM(LEN(B8241:V8241))=0,"",IF(OR(OR(ISBLANK(F8241),SUM(LEN(C8241),LEN(D8241))=0),AND(NOT(E8241="Unknown"),ISBLANK(J8241)),AND(NOT(O8241="Unknown"),ISBLANK(R8241))),"Missing Information", INDEX(Table15[Entire Service Line Classification], MATCH(SUMIFS(Table15[Unique ID],Table15[System-Owned Portion],E8241,Table15[If Material Anything Other than "Lead" in Column E,Was Material Ever Previously Lead?],G8241,Table15[Customer-Owned Portion],O8241),Table15[Unique ID],0),0)))</f>
        <v/>
      </c>
      <c r="X8241"/>
    </row>
    <row r="8242" spans="2:24" x14ac:dyDescent="0.25">
      <c r="B8242" s="146"/>
      <c r="C8242" s="31"/>
      <c r="D8242" s="31"/>
      <c r="E8242" s="44"/>
      <c r="F8242" s="43"/>
      <c r="G8242" s="84"/>
      <c r="H8242" s="31"/>
      <c r="I8242" s="208"/>
      <c r="J8242" s="84"/>
      <c r="K8242" s="31"/>
      <c r="L8242" s="31"/>
      <c r="M8242" s="169"/>
      <c r="N8242" s="148"/>
      <c r="O8242" s="106"/>
      <c r="P8242" s="43"/>
      <c r="Q8242" s="31"/>
      <c r="R8242" s="84"/>
      <c r="S8242" s="31"/>
      <c r="T8242" s="31"/>
      <c r="U8242" s="169"/>
      <c r="V8242" s="150"/>
      <c r="W8242" s="141" t="str" cm="1">
        <f t="array" ref="W8242">IF(SUM(LEN(B8242:V8242))=0,"",IF(OR(OR(ISBLANK(F8242),SUM(LEN(C8242),LEN(D8242))=0),AND(NOT(E8242="Unknown"),ISBLANK(J8242)),AND(NOT(O8242="Unknown"),ISBLANK(R8242))),"Missing Information", INDEX(Table15[Entire Service Line Classification], MATCH(SUMIFS(Table15[Unique ID],Table15[System-Owned Portion],E8242,Table15[If Material Anything Other than "Lead" in Column E,Was Material Ever Previously Lead?],G8242,Table15[Customer-Owned Portion],O8242),Table15[Unique ID],0),0)))</f>
        <v/>
      </c>
      <c r="X8242"/>
    </row>
    <row r="8243" spans="2:24" x14ac:dyDescent="0.25">
      <c r="B8243" s="146"/>
      <c r="C8243" s="31"/>
      <c r="D8243" s="31"/>
      <c r="E8243" s="44"/>
      <c r="F8243" s="43"/>
      <c r="G8243" s="84"/>
      <c r="H8243" s="31"/>
      <c r="I8243" s="208"/>
      <c r="J8243" s="84"/>
      <c r="K8243" s="31"/>
      <c r="L8243" s="31"/>
      <c r="M8243" s="169"/>
      <c r="N8243" s="148"/>
      <c r="O8243" s="106"/>
      <c r="P8243" s="43"/>
      <c r="Q8243" s="31"/>
      <c r="R8243" s="84"/>
      <c r="S8243" s="31"/>
      <c r="T8243" s="31"/>
      <c r="U8243" s="169"/>
      <c r="V8243" s="150"/>
      <c r="W8243" s="141" t="str" cm="1">
        <f t="array" ref="W8243">IF(SUM(LEN(B8243:V8243))=0,"",IF(OR(OR(ISBLANK(F8243),SUM(LEN(C8243),LEN(D8243))=0),AND(NOT(E8243="Unknown"),ISBLANK(J8243)),AND(NOT(O8243="Unknown"),ISBLANK(R8243))),"Missing Information", INDEX(Table15[Entire Service Line Classification], MATCH(SUMIFS(Table15[Unique ID],Table15[System-Owned Portion],E8243,Table15[If Material Anything Other than "Lead" in Column E,Was Material Ever Previously Lead?],G8243,Table15[Customer-Owned Portion],O8243),Table15[Unique ID],0),0)))</f>
        <v/>
      </c>
      <c r="X8243"/>
    </row>
    <row r="8244" spans="2:24" x14ac:dyDescent="0.25">
      <c r="B8244" s="146"/>
      <c r="C8244" s="31"/>
      <c r="D8244" s="31"/>
      <c r="E8244" s="44"/>
      <c r="F8244" s="43"/>
      <c r="G8244" s="84"/>
      <c r="H8244" s="31"/>
      <c r="I8244" s="208"/>
      <c r="J8244" s="84"/>
      <c r="K8244" s="31"/>
      <c r="L8244" s="31"/>
      <c r="M8244" s="169"/>
      <c r="N8244" s="148"/>
      <c r="O8244" s="106"/>
      <c r="P8244" s="43"/>
      <c r="Q8244" s="31"/>
      <c r="R8244" s="84"/>
      <c r="S8244" s="31"/>
      <c r="T8244" s="31"/>
      <c r="U8244" s="169"/>
      <c r="V8244" s="150"/>
      <c r="W8244" s="141" t="str" cm="1">
        <f t="array" ref="W8244">IF(SUM(LEN(B8244:V8244))=0,"",IF(OR(OR(ISBLANK(F8244),SUM(LEN(C8244),LEN(D8244))=0),AND(NOT(E8244="Unknown"),ISBLANK(J8244)),AND(NOT(O8244="Unknown"),ISBLANK(R8244))),"Missing Information", INDEX(Table15[Entire Service Line Classification], MATCH(SUMIFS(Table15[Unique ID],Table15[System-Owned Portion],E8244,Table15[If Material Anything Other than "Lead" in Column E,Was Material Ever Previously Lead?],G8244,Table15[Customer-Owned Portion],O8244),Table15[Unique ID],0),0)))</f>
        <v/>
      </c>
      <c r="X8244"/>
    </row>
    <row r="8245" spans="2:24" x14ac:dyDescent="0.25">
      <c r="B8245" s="146"/>
      <c r="C8245" s="31"/>
      <c r="D8245" s="31"/>
      <c r="E8245" s="44"/>
      <c r="F8245" s="43"/>
      <c r="G8245" s="84"/>
      <c r="H8245" s="31"/>
      <c r="I8245" s="208"/>
      <c r="J8245" s="84"/>
      <c r="K8245" s="31"/>
      <c r="L8245" s="31"/>
      <c r="M8245" s="169"/>
      <c r="N8245" s="148"/>
      <c r="O8245" s="106"/>
      <c r="P8245" s="43"/>
      <c r="Q8245" s="31"/>
      <c r="R8245" s="84"/>
      <c r="S8245" s="31"/>
      <c r="T8245" s="31"/>
      <c r="U8245" s="169"/>
      <c r="V8245" s="150"/>
      <c r="W8245" s="141" t="str" cm="1">
        <f t="array" ref="W8245">IF(SUM(LEN(B8245:V8245))=0,"",IF(OR(OR(ISBLANK(F8245),SUM(LEN(C8245),LEN(D8245))=0),AND(NOT(E8245="Unknown"),ISBLANK(J8245)),AND(NOT(O8245="Unknown"),ISBLANK(R8245))),"Missing Information", INDEX(Table15[Entire Service Line Classification], MATCH(SUMIFS(Table15[Unique ID],Table15[System-Owned Portion],E8245,Table15[If Material Anything Other than "Lead" in Column E,Was Material Ever Previously Lead?],G8245,Table15[Customer-Owned Portion],O8245),Table15[Unique ID],0),0)))</f>
        <v/>
      </c>
      <c r="X8245"/>
    </row>
    <row r="8246" spans="2:24" x14ac:dyDescent="0.25">
      <c r="B8246" s="146"/>
      <c r="C8246" s="31"/>
      <c r="D8246" s="31"/>
      <c r="E8246" s="44"/>
      <c r="F8246" s="43"/>
      <c r="G8246" s="84"/>
      <c r="H8246" s="31"/>
      <c r="I8246" s="208"/>
      <c r="J8246" s="84"/>
      <c r="K8246" s="31"/>
      <c r="L8246" s="31"/>
      <c r="M8246" s="169"/>
      <c r="N8246" s="148"/>
      <c r="O8246" s="106"/>
      <c r="P8246" s="43"/>
      <c r="Q8246" s="31"/>
      <c r="R8246" s="84"/>
      <c r="S8246" s="31"/>
      <c r="T8246" s="31"/>
      <c r="U8246" s="169"/>
      <c r="V8246" s="150"/>
      <c r="W8246" s="141" t="str" cm="1">
        <f t="array" ref="W8246">IF(SUM(LEN(B8246:V8246))=0,"",IF(OR(OR(ISBLANK(F8246),SUM(LEN(C8246),LEN(D8246))=0),AND(NOT(E8246="Unknown"),ISBLANK(J8246)),AND(NOT(O8246="Unknown"),ISBLANK(R8246))),"Missing Information", INDEX(Table15[Entire Service Line Classification], MATCH(SUMIFS(Table15[Unique ID],Table15[System-Owned Portion],E8246,Table15[If Material Anything Other than "Lead" in Column E,Was Material Ever Previously Lead?],G8246,Table15[Customer-Owned Portion],O8246),Table15[Unique ID],0),0)))</f>
        <v/>
      </c>
      <c r="X8246"/>
    </row>
    <row r="8247" spans="2:24" x14ac:dyDescent="0.25">
      <c r="B8247" s="146"/>
      <c r="C8247" s="31"/>
      <c r="D8247" s="31"/>
      <c r="E8247" s="44"/>
      <c r="F8247" s="43"/>
      <c r="G8247" s="84"/>
      <c r="H8247" s="31"/>
      <c r="I8247" s="208"/>
      <c r="J8247" s="84"/>
      <c r="K8247" s="31"/>
      <c r="L8247" s="31"/>
      <c r="M8247" s="169"/>
      <c r="N8247" s="148"/>
      <c r="O8247" s="106"/>
      <c r="P8247" s="43"/>
      <c r="Q8247" s="31"/>
      <c r="R8247" s="84"/>
      <c r="S8247" s="31"/>
      <c r="T8247" s="31"/>
      <c r="U8247" s="169"/>
      <c r="V8247" s="150"/>
      <c r="W8247" s="141" t="str" cm="1">
        <f t="array" ref="W8247">IF(SUM(LEN(B8247:V8247))=0,"",IF(OR(OR(ISBLANK(F8247),SUM(LEN(C8247),LEN(D8247))=0),AND(NOT(E8247="Unknown"),ISBLANK(J8247)),AND(NOT(O8247="Unknown"),ISBLANK(R8247))),"Missing Information", INDEX(Table15[Entire Service Line Classification], MATCH(SUMIFS(Table15[Unique ID],Table15[System-Owned Portion],E8247,Table15[If Material Anything Other than "Lead" in Column E,Was Material Ever Previously Lead?],G8247,Table15[Customer-Owned Portion],O8247),Table15[Unique ID],0),0)))</f>
        <v/>
      </c>
      <c r="X8247"/>
    </row>
    <row r="8248" spans="2:24" x14ac:dyDescent="0.25">
      <c r="B8248" s="146"/>
      <c r="C8248" s="31"/>
      <c r="D8248" s="31"/>
      <c r="E8248" s="44"/>
      <c r="F8248" s="43"/>
      <c r="G8248" s="84"/>
      <c r="H8248" s="31"/>
      <c r="I8248" s="208"/>
      <c r="J8248" s="84"/>
      <c r="K8248" s="31"/>
      <c r="L8248" s="31"/>
      <c r="M8248" s="169"/>
      <c r="N8248" s="148"/>
      <c r="O8248" s="106"/>
      <c r="P8248" s="43"/>
      <c r="Q8248" s="31"/>
      <c r="R8248" s="84"/>
      <c r="S8248" s="31"/>
      <c r="T8248" s="31"/>
      <c r="U8248" s="169"/>
      <c r="V8248" s="150"/>
      <c r="W8248" s="141" t="str" cm="1">
        <f t="array" ref="W8248">IF(SUM(LEN(B8248:V8248))=0,"",IF(OR(OR(ISBLANK(F8248),SUM(LEN(C8248),LEN(D8248))=0),AND(NOT(E8248="Unknown"),ISBLANK(J8248)),AND(NOT(O8248="Unknown"),ISBLANK(R8248))),"Missing Information", INDEX(Table15[Entire Service Line Classification], MATCH(SUMIFS(Table15[Unique ID],Table15[System-Owned Portion],E8248,Table15[If Material Anything Other than "Lead" in Column E,Was Material Ever Previously Lead?],G8248,Table15[Customer-Owned Portion],O8248),Table15[Unique ID],0),0)))</f>
        <v/>
      </c>
      <c r="X8248"/>
    </row>
    <row r="8249" spans="2:24" x14ac:dyDescent="0.25">
      <c r="B8249" s="146"/>
      <c r="C8249" s="31"/>
      <c r="D8249" s="31"/>
      <c r="E8249" s="44"/>
      <c r="F8249" s="43"/>
      <c r="G8249" s="84"/>
      <c r="H8249" s="31"/>
      <c r="I8249" s="208"/>
      <c r="J8249" s="84"/>
      <c r="K8249" s="31"/>
      <c r="L8249" s="31"/>
      <c r="M8249" s="169"/>
      <c r="N8249" s="148"/>
      <c r="O8249" s="106"/>
      <c r="P8249" s="43"/>
      <c r="Q8249" s="31"/>
      <c r="R8249" s="84"/>
      <c r="S8249" s="31"/>
      <c r="T8249" s="31"/>
      <c r="U8249" s="169"/>
      <c r="V8249" s="150"/>
      <c r="W8249" s="141" t="str" cm="1">
        <f t="array" ref="W8249">IF(SUM(LEN(B8249:V8249))=0,"",IF(OR(OR(ISBLANK(F8249),SUM(LEN(C8249),LEN(D8249))=0),AND(NOT(E8249="Unknown"),ISBLANK(J8249)),AND(NOT(O8249="Unknown"),ISBLANK(R8249))),"Missing Information", INDEX(Table15[Entire Service Line Classification], MATCH(SUMIFS(Table15[Unique ID],Table15[System-Owned Portion],E8249,Table15[If Material Anything Other than "Lead" in Column E,Was Material Ever Previously Lead?],G8249,Table15[Customer-Owned Portion],O8249),Table15[Unique ID],0),0)))</f>
        <v/>
      </c>
      <c r="X8249"/>
    </row>
    <row r="8250" spans="2:24" x14ac:dyDescent="0.25">
      <c r="B8250" s="146"/>
      <c r="C8250" s="31"/>
      <c r="D8250" s="31"/>
      <c r="E8250" s="44"/>
      <c r="F8250" s="43"/>
      <c r="G8250" s="84"/>
      <c r="H8250" s="31"/>
      <c r="I8250" s="208"/>
      <c r="J8250" s="84"/>
      <c r="K8250" s="31"/>
      <c r="L8250" s="31"/>
      <c r="M8250" s="169"/>
      <c r="N8250" s="148"/>
      <c r="O8250" s="106"/>
      <c r="P8250" s="43"/>
      <c r="Q8250" s="31"/>
      <c r="R8250" s="84"/>
      <c r="S8250" s="31"/>
      <c r="T8250" s="31"/>
      <c r="U8250" s="169"/>
      <c r="V8250" s="150"/>
      <c r="W8250" s="141" t="str" cm="1">
        <f t="array" ref="W8250">IF(SUM(LEN(B8250:V8250))=0,"",IF(OR(OR(ISBLANK(F8250),SUM(LEN(C8250),LEN(D8250))=0),AND(NOT(E8250="Unknown"),ISBLANK(J8250)),AND(NOT(O8250="Unknown"),ISBLANK(R8250))),"Missing Information", INDEX(Table15[Entire Service Line Classification], MATCH(SUMIFS(Table15[Unique ID],Table15[System-Owned Portion],E8250,Table15[If Material Anything Other than "Lead" in Column E,Was Material Ever Previously Lead?],G8250,Table15[Customer-Owned Portion],O8250),Table15[Unique ID],0),0)))</f>
        <v/>
      </c>
      <c r="X8250"/>
    </row>
    <row r="8251" spans="2:24" x14ac:dyDescent="0.25">
      <c r="B8251" s="146"/>
      <c r="C8251" s="31"/>
      <c r="D8251" s="31"/>
      <c r="E8251" s="44"/>
      <c r="F8251" s="43"/>
      <c r="G8251" s="84"/>
      <c r="H8251" s="31"/>
      <c r="I8251" s="208"/>
      <c r="J8251" s="84"/>
      <c r="K8251" s="31"/>
      <c r="L8251" s="31"/>
      <c r="M8251" s="169"/>
      <c r="N8251" s="148"/>
      <c r="O8251" s="106"/>
      <c r="P8251" s="43"/>
      <c r="Q8251" s="31"/>
      <c r="R8251" s="84"/>
      <c r="S8251" s="31"/>
      <c r="T8251" s="31"/>
      <c r="U8251" s="169"/>
      <c r="V8251" s="150"/>
      <c r="W8251" s="141" t="str" cm="1">
        <f t="array" ref="W8251">IF(SUM(LEN(B8251:V8251))=0,"",IF(OR(OR(ISBLANK(F8251),SUM(LEN(C8251),LEN(D8251))=0),AND(NOT(E8251="Unknown"),ISBLANK(J8251)),AND(NOT(O8251="Unknown"),ISBLANK(R8251))),"Missing Information", INDEX(Table15[Entire Service Line Classification], MATCH(SUMIFS(Table15[Unique ID],Table15[System-Owned Portion],E8251,Table15[If Material Anything Other than "Lead" in Column E,Was Material Ever Previously Lead?],G8251,Table15[Customer-Owned Portion],O8251),Table15[Unique ID],0),0)))</f>
        <v/>
      </c>
      <c r="X8251"/>
    </row>
    <row r="8252" spans="2:24" x14ac:dyDescent="0.25">
      <c r="B8252" s="146"/>
      <c r="C8252" s="31"/>
      <c r="D8252" s="31"/>
      <c r="E8252" s="44"/>
      <c r="F8252" s="43"/>
      <c r="G8252" s="84"/>
      <c r="H8252" s="31"/>
      <c r="I8252" s="208"/>
      <c r="J8252" s="84"/>
      <c r="K8252" s="31"/>
      <c r="L8252" s="31"/>
      <c r="M8252" s="169"/>
      <c r="N8252" s="148"/>
      <c r="O8252" s="106"/>
      <c r="P8252" s="43"/>
      <c r="Q8252" s="31"/>
      <c r="R8252" s="84"/>
      <c r="S8252" s="31"/>
      <c r="T8252" s="31"/>
      <c r="U8252" s="169"/>
      <c r="V8252" s="150"/>
      <c r="W8252" s="141" t="str" cm="1">
        <f t="array" ref="W8252">IF(SUM(LEN(B8252:V8252))=0,"",IF(OR(OR(ISBLANK(F8252),SUM(LEN(C8252),LEN(D8252))=0),AND(NOT(E8252="Unknown"),ISBLANK(J8252)),AND(NOT(O8252="Unknown"),ISBLANK(R8252))),"Missing Information", INDEX(Table15[Entire Service Line Classification], MATCH(SUMIFS(Table15[Unique ID],Table15[System-Owned Portion],E8252,Table15[If Material Anything Other than "Lead" in Column E,Was Material Ever Previously Lead?],G8252,Table15[Customer-Owned Portion],O8252),Table15[Unique ID],0),0)))</f>
        <v/>
      </c>
      <c r="X8252"/>
    </row>
    <row r="8253" spans="2:24" x14ac:dyDescent="0.25">
      <c r="B8253" s="146"/>
      <c r="C8253" s="31"/>
      <c r="D8253" s="31"/>
      <c r="E8253" s="44"/>
      <c r="F8253" s="43"/>
      <c r="G8253" s="84"/>
      <c r="H8253" s="31"/>
      <c r="I8253" s="208"/>
      <c r="J8253" s="84"/>
      <c r="K8253" s="31"/>
      <c r="L8253" s="31"/>
      <c r="M8253" s="169"/>
      <c r="N8253" s="148"/>
      <c r="O8253" s="106"/>
      <c r="P8253" s="43"/>
      <c r="Q8253" s="31"/>
      <c r="R8253" s="84"/>
      <c r="S8253" s="31"/>
      <c r="T8253" s="31"/>
      <c r="U8253" s="169"/>
      <c r="V8253" s="150"/>
      <c r="W8253" s="141" t="str" cm="1">
        <f t="array" ref="W8253">IF(SUM(LEN(B8253:V8253))=0,"",IF(OR(OR(ISBLANK(F8253),SUM(LEN(C8253),LEN(D8253))=0),AND(NOT(E8253="Unknown"),ISBLANK(J8253)),AND(NOT(O8253="Unknown"),ISBLANK(R8253))),"Missing Information", INDEX(Table15[Entire Service Line Classification], MATCH(SUMIFS(Table15[Unique ID],Table15[System-Owned Portion],E8253,Table15[If Material Anything Other than "Lead" in Column E,Was Material Ever Previously Lead?],G8253,Table15[Customer-Owned Portion],O8253),Table15[Unique ID],0),0)))</f>
        <v/>
      </c>
      <c r="X8253"/>
    </row>
    <row r="8254" spans="2:24" x14ac:dyDescent="0.25">
      <c r="B8254" s="146"/>
      <c r="C8254" s="31"/>
      <c r="D8254" s="31"/>
      <c r="E8254" s="44"/>
      <c r="F8254" s="43"/>
      <c r="G8254" s="84"/>
      <c r="H8254" s="31"/>
      <c r="I8254" s="208"/>
      <c r="J8254" s="84"/>
      <c r="K8254" s="31"/>
      <c r="L8254" s="31"/>
      <c r="M8254" s="169"/>
      <c r="N8254" s="148"/>
      <c r="O8254" s="106"/>
      <c r="P8254" s="43"/>
      <c r="Q8254" s="31"/>
      <c r="R8254" s="84"/>
      <c r="S8254" s="31"/>
      <c r="T8254" s="31"/>
      <c r="U8254" s="169"/>
      <c r="V8254" s="150"/>
      <c r="W8254" s="141" t="str" cm="1">
        <f t="array" ref="W8254">IF(SUM(LEN(B8254:V8254))=0,"",IF(OR(OR(ISBLANK(F8254),SUM(LEN(C8254),LEN(D8254))=0),AND(NOT(E8254="Unknown"),ISBLANK(J8254)),AND(NOT(O8254="Unknown"),ISBLANK(R8254))),"Missing Information", INDEX(Table15[Entire Service Line Classification], MATCH(SUMIFS(Table15[Unique ID],Table15[System-Owned Portion],E8254,Table15[If Material Anything Other than "Lead" in Column E,Was Material Ever Previously Lead?],G8254,Table15[Customer-Owned Portion],O8254),Table15[Unique ID],0),0)))</f>
        <v/>
      </c>
      <c r="X8254"/>
    </row>
    <row r="8255" spans="2:24" x14ac:dyDescent="0.25">
      <c r="B8255" s="146"/>
      <c r="C8255" s="31"/>
      <c r="D8255" s="31"/>
      <c r="E8255" s="44"/>
      <c r="F8255" s="43"/>
      <c r="G8255" s="84"/>
      <c r="H8255" s="31"/>
      <c r="I8255" s="208"/>
      <c r="J8255" s="84"/>
      <c r="K8255" s="31"/>
      <c r="L8255" s="31"/>
      <c r="M8255" s="169"/>
      <c r="N8255" s="148"/>
      <c r="O8255" s="106"/>
      <c r="P8255" s="43"/>
      <c r="Q8255" s="31"/>
      <c r="R8255" s="84"/>
      <c r="S8255" s="31"/>
      <c r="T8255" s="31"/>
      <c r="U8255" s="169"/>
      <c r="V8255" s="150"/>
      <c r="W8255" s="141" t="str" cm="1">
        <f t="array" ref="W8255">IF(SUM(LEN(B8255:V8255))=0,"",IF(OR(OR(ISBLANK(F8255),SUM(LEN(C8255),LEN(D8255))=0),AND(NOT(E8255="Unknown"),ISBLANK(J8255)),AND(NOT(O8255="Unknown"),ISBLANK(R8255))),"Missing Information", INDEX(Table15[Entire Service Line Classification], MATCH(SUMIFS(Table15[Unique ID],Table15[System-Owned Portion],E8255,Table15[If Material Anything Other than "Lead" in Column E,Was Material Ever Previously Lead?],G8255,Table15[Customer-Owned Portion],O8255),Table15[Unique ID],0),0)))</f>
        <v/>
      </c>
      <c r="X8255"/>
    </row>
    <row r="8256" spans="2:24" x14ac:dyDescent="0.25">
      <c r="B8256" s="146"/>
      <c r="C8256" s="31"/>
      <c r="D8256" s="31"/>
      <c r="E8256" s="44"/>
      <c r="F8256" s="43"/>
      <c r="G8256" s="84"/>
      <c r="H8256" s="31"/>
      <c r="I8256" s="208"/>
      <c r="J8256" s="84"/>
      <c r="K8256" s="31"/>
      <c r="L8256" s="31"/>
      <c r="M8256" s="169"/>
      <c r="N8256" s="148"/>
      <c r="O8256" s="106"/>
      <c r="P8256" s="43"/>
      <c r="Q8256" s="31"/>
      <c r="R8256" s="84"/>
      <c r="S8256" s="31"/>
      <c r="T8256" s="31"/>
      <c r="U8256" s="169"/>
      <c r="V8256" s="150"/>
      <c r="W8256" s="141" t="str" cm="1">
        <f t="array" ref="W8256">IF(SUM(LEN(B8256:V8256))=0,"",IF(OR(OR(ISBLANK(F8256),SUM(LEN(C8256),LEN(D8256))=0),AND(NOT(E8256="Unknown"),ISBLANK(J8256)),AND(NOT(O8256="Unknown"),ISBLANK(R8256))),"Missing Information", INDEX(Table15[Entire Service Line Classification], MATCH(SUMIFS(Table15[Unique ID],Table15[System-Owned Portion],E8256,Table15[If Material Anything Other than "Lead" in Column E,Was Material Ever Previously Lead?],G8256,Table15[Customer-Owned Portion],O8256),Table15[Unique ID],0),0)))</f>
        <v/>
      </c>
      <c r="X8256"/>
    </row>
    <row r="8257" spans="2:24" x14ac:dyDescent="0.25">
      <c r="B8257" s="146"/>
      <c r="C8257" s="31"/>
      <c r="D8257" s="31"/>
      <c r="E8257" s="44"/>
      <c r="F8257" s="43"/>
      <c r="G8257" s="84"/>
      <c r="H8257" s="31"/>
      <c r="I8257" s="208"/>
      <c r="J8257" s="84"/>
      <c r="K8257" s="31"/>
      <c r="L8257" s="31"/>
      <c r="M8257" s="169"/>
      <c r="N8257" s="148"/>
      <c r="O8257" s="106"/>
      <c r="P8257" s="43"/>
      <c r="Q8257" s="31"/>
      <c r="R8257" s="84"/>
      <c r="S8257" s="31"/>
      <c r="T8257" s="31"/>
      <c r="U8257" s="169"/>
      <c r="V8257" s="150"/>
      <c r="W8257" s="141" t="str" cm="1">
        <f t="array" ref="W8257">IF(SUM(LEN(B8257:V8257))=0,"",IF(OR(OR(ISBLANK(F8257),SUM(LEN(C8257),LEN(D8257))=0),AND(NOT(E8257="Unknown"),ISBLANK(J8257)),AND(NOT(O8257="Unknown"),ISBLANK(R8257))),"Missing Information", INDEX(Table15[Entire Service Line Classification], MATCH(SUMIFS(Table15[Unique ID],Table15[System-Owned Portion],E8257,Table15[If Material Anything Other than "Lead" in Column E,Was Material Ever Previously Lead?],G8257,Table15[Customer-Owned Portion],O8257),Table15[Unique ID],0),0)))</f>
        <v/>
      </c>
      <c r="X8257"/>
    </row>
    <row r="8258" spans="2:24" x14ac:dyDescent="0.25">
      <c r="B8258" s="146"/>
      <c r="C8258" s="31"/>
      <c r="D8258" s="31"/>
      <c r="E8258" s="44"/>
      <c r="F8258" s="43"/>
      <c r="G8258" s="84"/>
      <c r="H8258" s="31"/>
      <c r="I8258" s="208"/>
      <c r="J8258" s="84"/>
      <c r="K8258" s="31"/>
      <c r="L8258" s="31"/>
      <c r="M8258" s="169"/>
      <c r="N8258" s="148"/>
      <c r="O8258" s="106"/>
      <c r="P8258" s="43"/>
      <c r="Q8258" s="31"/>
      <c r="R8258" s="84"/>
      <c r="S8258" s="31"/>
      <c r="T8258" s="31"/>
      <c r="U8258" s="169"/>
      <c r="V8258" s="150"/>
      <c r="W8258" s="141" t="str" cm="1">
        <f t="array" ref="W8258">IF(SUM(LEN(B8258:V8258))=0,"",IF(OR(OR(ISBLANK(F8258),SUM(LEN(C8258),LEN(D8258))=0),AND(NOT(E8258="Unknown"),ISBLANK(J8258)),AND(NOT(O8258="Unknown"),ISBLANK(R8258))),"Missing Information", INDEX(Table15[Entire Service Line Classification], MATCH(SUMIFS(Table15[Unique ID],Table15[System-Owned Portion],E8258,Table15[If Material Anything Other than "Lead" in Column E,Was Material Ever Previously Lead?],G8258,Table15[Customer-Owned Portion],O8258),Table15[Unique ID],0),0)))</f>
        <v/>
      </c>
      <c r="X8258"/>
    </row>
    <row r="8259" spans="2:24" x14ac:dyDescent="0.25">
      <c r="B8259" s="146"/>
      <c r="C8259" s="31"/>
      <c r="D8259" s="31"/>
      <c r="E8259" s="44"/>
      <c r="F8259" s="43"/>
      <c r="G8259" s="84"/>
      <c r="H8259" s="31"/>
      <c r="I8259" s="208"/>
      <c r="J8259" s="84"/>
      <c r="K8259" s="31"/>
      <c r="L8259" s="31"/>
      <c r="M8259" s="169"/>
      <c r="N8259" s="148"/>
      <c r="O8259" s="106"/>
      <c r="P8259" s="43"/>
      <c r="Q8259" s="31"/>
      <c r="R8259" s="84"/>
      <c r="S8259" s="31"/>
      <c r="T8259" s="31"/>
      <c r="U8259" s="169"/>
      <c r="V8259" s="150"/>
      <c r="W8259" s="141" t="str" cm="1">
        <f t="array" ref="W8259">IF(SUM(LEN(B8259:V8259))=0,"",IF(OR(OR(ISBLANK(F8259),SUM(LEN(C8259),LEN(D8259))=0),AND(NOT(E8259="Unknown"),ISBLANK(J8259)),AND(NOT(O8259="Unknown"),ISBLANK(R8259))),"Missing Information", INDEX(Table15[Entire Service Line Classification], MATCH(SUMIFS(Table15[Unique ID],Table15[System-Owned Portion],E8259,Table15[If Material Anything Other than "Lead" in Column E,Was Material Ever Previously Lead?],G8259,Table15[Customer-Owned Portion],O8259),Table15[Unique ID],0),0)))</f>
        <v/>
      </c>
      <c r="X8259"/>
    </row>
    <row r="8260" spans="2:24" x14ac:dyDescent="0.25">
      <c r="B8260" s="146"/>
      <c r="C8260" s="31"/>
      <c r="D8260" s="31"/>
      <c r="E8260" s="44"/>
      <c r="F8260" s="43"/>
      <c r="G8260" s="84"/>
      <c r="H8260" s="31"/>
      <c r="I8260" s="208"/>
      <c r="J8260" s="84"/>
      <c r="K8260" s="31"/>
      <c r="L8260" s="31"/>
      <c r="M8260" s="169"/>
      <c r="N8260" s="148"/>
      <c r="O8260" s="106"/>
      <c r="P8260" s="43"/>
      <c r="Q8260" s="31"/>
      <c r="R8260" s="84"/>
      <c r="S8260" s="31"/>
      <c r="T8260" s="31"/>
      <c r="U8260" s="169"/>
      <c r="V8260" s="150"/>
      <c r="W8260" s="141" t="str" cm="1">
        <f t="array" ref="W8260">IF(SUM(LEN(B8260:V8260))=0,"",IF(OR(OR(ISBLANK(F8260),SUM(LEN(C8260),LEN(D8260))=0),AND(NOT(E8260="Unknown"),ISBLANK(J8260)),AND(NOT(O8260="Unknown"),ISBLANK(R8260))),"Missing Information", INDEX(Table15[Entire Service Line Classification], MATCH(SUMIFS(Table15[Unique ID],Table15[System-Owned Portion],E8260,Table15[If Material Anything Other than "Lead" in Column E,Was Material Ever Previously Lead?],G8260,Table15[Customer-Owned Portion],O8260),Table15[Unique ID],0),0)))</f>
        <v/>
      </c>
      <c r="X8260"/>
    </row>
    <row r="8261" spans="2:24" x14ac:dyDescent="0.25">
      <c r="B8261" s="146"/>
      <c r="C8261" s="31"/>
      <c r="D8261" s="31"/>
      <c r="E8261" s="44"/>
      <c r="F8261" s="43"/>
      <c r="G8261" s="84"/>
      <c r="H8261" s="31"/>
      <c r="I8261" s="208"/>
      <c r="J8261" s="84"/>
      <c r="K8261" s="31"/>
      <c r="L8261" s="31"/>
      <c r="M8261" s="169"/>
      <c r="N8261" s="148"/>
      <c r="O8261" s="106"/>
      <c r="P8261" s="43"/>
      <c r="Q8261" s="31"/>
      <c r="R8261" s="84"/>
      <c r="S8261" s="31"/>
      <c r="T8261" s="31"/>
      <c r="U8261" s="169"/>
      <c r="V8261" s="150"/>
      <c r="W8261" s="141" t="str" cm="1">
        <f t="array" ref="W8261">IF(SUM(LEN(B8261:V8261))=0,"",IF(OR(OR(ISBLANK(F8261),SUM(LEN(C8261),LEN(D8261))=0),AND(NOT(E8261="Unknown"),ISBLANK(J8261)),AND(NOT(O8261="Unknown"),ISBLANK(R8261))),"Missing Information", INDEX(Table15[Entire Service Line Classification], MATCH(SUMIFS(Table15[Unique ID],Table15[System-Owned Portion],E8261,Table15[If Material Anything Other than "Lead" in Column E,Was Material Ever Previously Lead?],G8261,Table15[Customer-Owned Portion],O8261),Table15[Unique ID],0),0)))</f>
        <v/>
      </c>
      <c r="X8261"/>
    </row>
    <row r="8262" spans="2:24" x14ac:dyDescent="0.25">
      <c r="B8262" s="146"/>
      <c r="C8262" s="31"/>
      <c r="D8262" s="31"/>
      <c r="E8262" s="44"/>
      <c r="F8262" s="43"/>
      <c r="G8262" s="84"/>
      <c r="H8262" s="31"/>
      <c r="I8262" s="208"/>
      <c r="J8262" s="84"/>
      <c r="K8262" s="31"/>
      <c r="L8262" s="31"/>
      <c r="M8262" s="169"/>
      <c r="N8262" s="148"/>
      <c r="O8262" s="106"/>
      <c r="P8262" s="43"/>
      <c r="Q8262" s="31"/>
      <c r="R8262" s="84"/>
      <c r="S8262" s="31"/>
      <c r="T8262" s="31"/>
      <c r="U8262" s="169"/>
      <c r="V8262" s="150"/>
      <c r="W8262" s="141" t="str" cm="1">
        <f t="array" ref="W8262">IF(SUM(LEN(B8262:V8262))=0,"",IF(OR(OR(ISBLANK(F8262),SUM(LEN(C8262),LEN(D8262))=0),AND(NOT(E8262="Unknown"),ISBLANK(J8262)),AND(NOT(O8262="Unknown"),ISBLANK(R8262))),"Missing Information", INDEX(Table15[Entire Service Line Classification], MATCH(SUMIFS(Table15[Unique ID],Table15[System-Owned Portion],E8262,Table15[If Material Anything Other than "Lead" in Column E,Was Material Ever Previously Lead?],G8262,Table15[Customer-Owned Portion],O8262),Table15[Unique ID],0),0)))</f>
        <v/>
      </c>
      <c r="X8262"/>
    </row>
    <row r="8263" spans="2:24" x14ac:dyDescent="0.25">
      <c r="B8263" s="146"/>
      <c r="C8263" s="31"/>
      <c r="D8263" s="31"/>
      <c r="E8263" s="44"/>
      <c r="F8263" s="43"/>
      <c r="G8263" s="84"/>
      <c r="H8263" s="31"/>
      <c r="I8263" s="208"/>
      <c r="J8263" s="84"/>
      <c r="K8263" s="31"/>
      <c r="L8263" s="31"/>
      <c r="M8263" s="169"/>
      <c r="N8263" s="148"/>
      <c r="O8263" s="106"/>
      <c r="P8263" s="43"/>
      <c r="Q8263" s="31"/>
      <c r="R8263" s="84"/>
      <c r="S8263" s="31"/>
      <c r="T8263" s="31"/>
      <c r="U8263" s="169"/>
      <c r="V8263" s="150"/>
      <c r="W8263" s="141" t="str" cm="1">
        <f t="array" ref="W8263">IF(SUM(LEN(B8263:V8263))=0,"",IF(OR(OR(ISBLANK(F8263),SUM(LEN(C8263),LEN(D8263))=0),AND(NOT(E8263="Unknown"),ISBLANK(J8263)),AND(NOT(O8263="Unknown"),ISBLANK(R8263))),"Missing Information", INDEX(Table15[Entire Service Line Classification], MATCH(SUMIFS(Table15[Unique ID],Table15[System-Owned Portion],E8263,Table15[If Material Anything Other than "Lead" in Column E,Was Material Ever Previously Lead?],G8263,Table15[Customer-Owned Portion],O8263),Table15[Unique ID],0),0)))</f>
        <v/>
      </c>
      <c r="X8263"/>
    </row>
    <row r="8264" spans="2:24" x14ac:dyDescent="0.25">
      <c r="B8264" s="146"/>
      <c r="C8264" s="31"/>
      <c r="D8264" s="31"/>
      <c r="E8264" s="44"/>
      <c r="F8264" s="43"/>
      <c r="G8264" s="84"/>
      <c r="H8264" s="31"/>
      <c r="I8264" s="208"/>
      <c r="J8264" s="84"/>
      <c r="K8264" s="31"/>
      <c r="L8264" s="31"/>
      <c r="M8264" s="169"/>
      <c r="N8264" s="148"/>
      <c r="O8264" s="106"/>
      <c r="P8264" s="43"/>
      <c r="Q8264" s="31"/>
      <c r="R8264" s="84"/>
      <c r="S8264" s="31"/>
      <c r="T8264" s="31"/>
      <c r="U8264" s="169"/>
      <c r="V8264" s="150"/>
      <c r="W8264" s="141" t="str" cm="1">
        <f t="array" ref="W8264">IF(SUM(LEN(B8264:V8264))=0,"",IF(OR(OR(ISBLANK(F8264),SUM(LEN(C8264),LEN(D8264))=0),AND(NOT(E8264="Unknown"),ISBLANK(J8264)),AND(NOT(O8264="Unknown"),ISBLANK(R8264))),"Missing Information", INDEX(Table15[Entire Service Line Classification], MATCH(SUMIFS(Table15[Unique ID],Table15[System-Owned Portion],E8264,Table15[If Material Anything Other than "Lead" in Column E,Was Material Ever Previously Lead?],G8264,Table15[Customer-Owned Portion],O8264),Table15[Unique ID],0),0)))</f>
        <v/>
      </c>
      <c r="X8264"/>
    </row>
    <row r="8265" spans="2:24" x14ac:dyDescent="0.25">
      <c r="B8265" s="146"/>
      <c r="C8265" s="31"/>
      <c r="D8265" s="31"/>
      <c r="E8265" s="44"/>
      <c r="F8265" s="43"/>
      <c r="G8265" s="84"/>
      <c r="H8265" s="31"/>
      <c r="I8265" s="208"/>
      <c r="J8265" s="84"/>
      <c r="K8265" s="31"/>
      <c r="L8265" s="31"/>
      <c r="M8265" s="169"/>
      <c r="N8265" s="148"/>
      <c r="O8265" s="106"/>
      <c r="P8265" s="43"/>
      <c r="Q8265" s="31"/>
      <c r="R8265" s="84"/>
      <c r="S8265" s="31"/>
      <c r="T8265" s="31"/>
      <c r="U8265" s="169"/>
      <c r="V8265" s="150"/>
      <c r="W8265" s="141" t="str" cm="1">
        <f t="array" ref="W8265">IF(SUM(LEN(B8265:V8265))=0,"",IF(OR(OR(ISBLANK(F8265),SUM(LEN(C8265),LEN(D8265))=0),AND(NOT(E8265="Unknown"),ISBLANK(J8265)),AND(NOT(O8265="Unknown"),ISBLANK(R8265))),"Missing Information", INDEX(Table15[Entire Service Line Classification], MATCH(SUMIFS(Table15[Unique ID],Table15[System-Owned Portion],E8265,Table15[If Material Anything Other than "Lead" in Column E,Was Material Ever Previously Lead?],G8265,Table15[Customer-Owned Portion],O8265),Table15[Unique ID],0),0)))</f>
        <v/>
      </c>
      <c r="X8265"/>
    </row>
    <row r="8266" spans="2:24" x14ac:dyDescent="0.25">
      <c r="B8266" s="146"/>
      <c r="C8266" s="31"/>
      <c r="D8266" s="31"/>
      <c r="E8266" s="44"/>
      <c r="F8266" s="43"/>
      <c r="G8266" s="84"/>
      <c r="H8266" s="31"/>
      <c r="I8266" s="208"/>
      <c r="J8266" s="84"/>
      <c r="K8266" s="31"/>
      <c r="L8266" s="31"/>
      <c r="M8266" s="169"/>
      <c r="N8266" s="148"/>
      <c r="O8266" s="106"/>
      <c r="P8266" s="43"/>
      <c r="Q8266" s="31"/>
      <c r="R8266" s="84"/>
      <c r="S8266" s="31"/>
      <c r="T8266" s="31"/>
      <c r="U8266" s="169"/>
      <c r="V8266" s="150"/>
      <c r="W8266" s="141" t="str" cm="1">
        <f t="array" ref="W8266">IF(SUM(LEN(B8266:V8266))=0,"",IF(OR(OR(ISBLANK(F8266),SUM(LEN(C8266),LEN(D8266))=0),AND(NOT(E8266="Unknown"),ISBLANK(J8266)),AND(NOT(O8266="Unknown"),ISBLANK(R8266))),"Missing Information", INDEX(Table15[Entire Service Line Classification], MATCH(SUMIFS(Table15[Unique ID],Table15[System-Owned Portion],E8266,Table15[If Material Anything Other than "Lead" in Column E,Was Material Ever Previously Lead?],G8266,Table15[Customer-Owned Portion],O8266),Table15[Unique ID],0),0)))</f>
        <v/>
      </c>
      <c r="X8266"/>
    </row>
    <row r="8267" spans="2:24" x14ac:dyDescent="0.25">
      <c r="B8267" s="146"/>
      <c r="C8267" s="31"/>
      <c r="D8267" s="31"/>
      <c r="E8267" s="44"/>
      <c r="F8267" s="43"/>
      <c r="G8267" s="84"/>
      <c r="H8267" s="31"/>
      <c r="I8267" s="208"/>
      <c r="J8267" s="84"/>
      <c r="K8267" s="31"/>
      <c r="L8267" s="31"/>
      <c r="M8267" s="169"/>
      <c r="N8267" s="148"/>
      <c r="O8267" s="106"/>
      <c r="P8267" s="43"/>
      <c r="Q8267" s="31"/>
      <c r="R8267" s="84"/>
      <c r="S8267" s="31"/>
      <c r="T8267" s="31"/>
      <c r="U8267" s="169"/>
      <c r="V8267" s="150"/>
      <c r="W8267" s="141" t="str" cm="1">
        <f t="array" ref="W8267">IF(SUM(LEN(B8267:V8267))=0,"",IF(OR(OR(ISBLANK(F8267),SUM(LEN(C8267),LEN(D8267))=0),AND(NOT(E8267="Unknown"),ISBLANK(J8267)),AND(NOT(O8267="Unknown"),ISBLANK(R8267))),"Missing Information", INDEX(Table15[Entire Service Line Classification], MATCH(SUMIFS(Table15[Unique ID],Table15[System-Owned Portion],E8267,Table15[If Material Anything Other than "Lead" in Column E,Was Material Ever Previously Lead?],G8267,Table15[Customer-Owned Portion],O8267),Table15[Unique ID],0),0)))</f>
        <v/>
      </c>
      <c r="X8267"/>
    </row>
    <row r="8268" spans="2:24" x14ac:dyDescent="0.25">
      <c r="B8268" s="146"/>
      <c r="C8268" s="31"/>
      <c r="D8268" s="31"/>
      <c r="E8268" s="44"/>
      <c r="F8268" s="43"/>
      <c r="G8268" s="84"/>
      <c r="H8268" s="31"/>
      <c r="I8268" s="208"/>
      <c r="J8268" s="84"/>
      <c r="K8268" s="31"/>
      <c r="L8268" s="31"/>
      <c r="M8268" s="169"/>
      <c r="N8268" s="148"/>
      <c r="O8268" s="106"/>
      <c r="P8268" s="43"/>
      <c r="Q8268" s="31"/>
      <c r="R8268" s="84"/>
      <c r="S8268" s="31"/>
      <c r="T8268" s="31"/>
      <c r="U8268" s="169"/>
      <c r="V8268" s="150"/>
      <c r="W8268" s="141" t="str" cm="1">
        <f t="array" ref="W8268">IF(SUM(LEN(B8268:V8268))=0,"",IF(OR(OR(ISBLANK(F8268),SUM(LEN(C8268),LEN(D8268))=0),AND(NOT(E8268="Unknown"),ISBLANK(J8268)),AND(NOT(O8268="Unknown"),ISBLANK(R8268))),"Missing Information", INDEX(Table15[Entire Service Line Classification], MATCH(SUMIFS(Table15[Unique ID],Table15[System-Owned Portion],E8268,Table15[If Material Anything Other than "Lead" in Column E,Was Material Ever Previously Lead?],G8268,Table15[Customer-Owned Portion],O8268),Table15[Unique ID],0),0)))</f>
        <v/>
      </c>
      <c r="X8268"/>
    </row>
    <row r="8269" spans="2:24" x14ac:dyDescent="0.25">
      <c r="B8269" s="146"/>
      <c r="C8269" s="31"/>
      <c r="D8269" s="31"/>
      <c r="E8269" s="44"/>
      <c r="F8269" s="43"/>
      <c r="G8269" s="84"/>
      <c r="H8269" s="31"/>
      <c r="I8269" s="208"/>
      <c r="J8269" s="84"/>
      <c r="K8269" s="31"/>
      <c r="L8269" s="31"/>
      <c r="M8269" s="169"/>
      <c r="N8269" s="148"/>
      <c r="O8269" s="106"/>
      <c r="P8269" s="43"/>
      <c r="Q8269" s="31"/>
      <c r="R8269" s="84"/>
      <c r="S8269" s="31"/>
      <c r="T8269" s="31"/>
      <c r="U8269" s="169"/>
      <c r="V8269" s="150"/>
      <c r="W8269" s="141" t="str" cm="1">
        <f t="array" ref="W8269">IF(SUM(LEN(B8269:V8269))=0,"",IF(OR(OR(ISBLANK(F8269),SUM(LEN(C8269),LEN(D8269))=0),AND(NOT(E8269="Unknown"),ISBLANK(J8269)),AND(NOT(O8269="Unknown"),ISBLANK(R8269))),"Missing Information", INDEX(Table15[Entire Service Line Classification], MATCH(SUMIFS(Table15[Unique ID],Table15[System-Owned Portion],E8269,Table15[If Material Anything Other than "Lead" in Column E,Was Material Ever Previously Lead?],G8269,Table15[Customer-Owned Portion],O8269),Table15[Unique ID],0),0)))</f>
        <v/>
      </c>
      <c r="X8269"/>
    </row>
    <row r="8270" spans="2:24" x14ac:dyDescent="0.25">
      <c r="B8270" s="146"/>
      <c r="C8270" s="31"/>
      <c r="D8270" s="31"/>
      <c r="E8270" s="44"/>
      <c r="F8270" s="43"/>
      <c r="G8270" s="84"/>
      <c r="H8270" s="31"/>
      <c r="I8270" s="208"/>
      <c r="J8270" s="84"/>
      <c r="K8270" s="31"/>
      <c r="L8270" s="31"/>
      <c r="M8270" s="169"/>
      <c r="N8270" s="148"/>
      <c r="O8270" s="106"/>
      <c r="P8270" s="43"/>
      <c r="Q8270" s="31"/>
      <c r="R8270" s="84"/>
      <c r="S8270" s="31"/>
      <c r="T8270" s="31"/>
      <c r="U8270" s="169"/>
      <c r="V8270" s="150"/>
      <c r="W8270" s="141" t="str" cm="1">
        <f t="array" ref="W8270">IF(SUM(LEN(B8270:V8270))=0,"",IF(OR(OR(ISBLANK(F8270),SUM(LEN(C8270),LEN(D8270))=0),AND(NOT(E8270="Unknown"),ISBLANK(J8270)),AND(NOT(O8270="Unknown"),ISBLANK(R8270))),"Missing Information", INDEX(Table15[Entire Service Line Classification], MATCH(SUMIFS(Table15[Unique ID],Table15[System-Owned Portion],E8270,Table15[If Material Anything Other than "Lead" in Column E,Was Material Ever Previously Lead?],G8270,Table15[Customer-Owned Portion],O8270),Table15[Unique ID],0),0)))</f>
        <v/>
      </c>
      <c r="X8270"/>
    </row>
    <row r="8271" spans="2:24" x14ac:dyDescent="0.25">
      <c r="B8271" s="146"/>
      <c r="C8271" s="31"/>
      <c r="D8271" s="31"/>
      <c r="E8271" s="44"/>
      <c r="F8271" s="43"/>
      <c r="G8271" s="84"/>
      <c r="H8271" s="31"/>
      <c r="I8271" s="208"/>
      <c r="J8271" s="84"/>
      <c r="K8271" s="31"/>
      <c r="L8271" s="31"/>
      <c r="M8271" s="169"/>
      <c r="N8271" s="148"/>
      <c r="O8271" s="106"/>
      <c r="P8271" s="43"/>
      <c r="Q8271" s="31"/>
      <c r="R8271" s="84"/>
      <c r="S8271" s="31"/>
      <c r="T8271" s="31"/>
      <c r="U8271" s="169"/>
      <c r="V8271" s="150"/>
      <c r="W8271" s="141" t="str" cm="1">
        <f t="array" ref="W8271">IF(SUM(LEN(B8271:V8271))=0,"",IF(OR(OR(ISBLANK(F8271),SUM(LEN(C8271),LEN(D8271))=0),AND(NOT(E8271="Unknown"),ISBLANK(J8271)),AND(NOT(O8271="Unknown"),ISBLANK(R8271))),"Missing Information", INDEX(Table15[Entire Service Line Classification], MATCH(SUMIFS(Table15[Unique ID],Table15[System-Owned Portion],E8271,Table15[If Material Anything Other than "Lead" in Column E,Was Material Ever Previously Lead?],G8271,Table15[Customer-Owned Portion],O8271),Table15[Unique ID],0),0)))</f>
        <v/>
      </c>
      <c r="X8271"/>
    </row>
    <row r="8272" spans="2:24" x14ac:dyDescent="0.25">
      <c r="B8272" s="146"/>
      <c r="C8272" s="31"/>
      <c r="D8272" s="31"/>
      <c r="E8272" s="44"/>
      <c r="F8272" s="43"/>
      <c r="G8272" s="84"/>
      <c r="H8272" s="31"/>
      <c r="I8272" s="208"/>
      <c r="J8272" s="84"/>
      <c r="K8272" s="31"/>
      <c r="L8272" s="31"/>
      <c r="M8272" s="169"/>
      <c r="N8272" s="148"/>
      <c r="O8272" s="106"/>
      <c r="P8272" s="43"/>
      <c r="Q8272" s="31"/>
      <c r="R8272" s="84"/>
      <c r="S8272" s="31"/>
      <c r="T8272" s="31"/>
      <c r="U8272" s="169"/>
      <c r="V8272" s="150"/>
      <c r="W8272" s="141" t="str" cm="1">
        <f t="array" ref="W8272">IF(SUM(LEN(B8272:V8272))=0,"",IF(OR(OR(ISBLANK(F8272),SUM(LEN(C8272),LEN(D8272))=0),AND(NOT(E8272="Unknown"),ISBLANK(J8272)),AND(NOT(O8272="Unknown"),ISBLANK(R8272))),"Missing Information", INDEX(Table15[Entire Service Line Classification], MATCH(SUMIFS(Table15[Unique ID],Table15[System-Owned Portion],E8272,Table15[If Material Anything Other than "Lead" in Column E,Was Material Ever Previously Lead?],G8272,Table15[Customer-Owned Portion],O8272),Table15[Unique ID],0),0)))</f>
        <v/>
      </c>
      <c r="X8272"/>
    </row>
    <row r="8273" spans="2:24" x14ac:dyDescent="0.25">
      <c r="B8273" s="146"/>
      <c r="C8273" s="31"/>
      <c r="D8273" s="31"/>
      <c r="E8273" s="44"/>
      <c r="F8273" s="43"/>
      <c r="G8273" s="84"/>
      <c r="H8273" s="31"/>
      <c r="I8273" s="208"/>
      <c r="J8273" s="84"/>
      <c r="K8273" s="31"/>
      <c r="L8273" s="31"/>
      <c r="M8273" s="169"/>
      <c r="N8273" s="148"/>
      <c r="O8273" s="106"/>
      <c r="P8273" s="43"/>
      <c r="Q8273" s="31"/>
      <c r="R8273" s="84"/>
      <c r="S8273" s="31"/>
      <c r="T8273" s="31"/>
      <c r="U8273" s="169"/>
      <c r="V8273" s="150"/>
      <c r="W8273" s="141" t="str" cm="1">
        <f t="array" ref="W8273">IF(SUM(LEN(B8273:V8273))=0,"",IF(OR(OR(ISBLANK(F8273),SUM(LEN(C8273),LEN(D8273))=0),AND(NOT(E8273="Unknown"),ISBLANK(J8273)),AND(NOT(O8273="Unknown"),ISBLANK(R8273))),"Missing Information", INDEX(Table15[Entire Service Line Classification], MATCH(SUMIFS(Table15[Unique ID],Table15[System-Owned Portion],E8273,Table15[If Material Anything Other than "Lead" in Column E,Was Material Ever Previously Lead?],G8273,Table15[Customer-Owned Portion],O8273),Table15[Unique ID],0),0)))</f>
        <v/>
      </c>
      <c r="X8273"/>
    </row>
    <row r="8274" spans="2:24" x14ac:dyDescent="0.25">
      <c r="B8274" s="146"/>
      <c r="C8274" s="31"/>
      <c r="D8274" s="31"/>
      <c r="E8274" s="44"/>
      <c r="F8274" s="43"/>
      <c r="G8274" s="84"/>
      <c r="H8274" s="31"/>
      <c r="I8274" s="208"/>
      <c r="J8274" s="84"/>
      <c r="K8274" s="31"/>
      <c r="L8274" s="31"/>
      <c r="M8274" s="169"/>
      <c r="N8274" s="148"/>
      <c r="O8274" s="106"/>
      <c r="P8274" s="43"/>
      <c r="Q8274" s="31"/>
      <c r="R8274" s="84"/>
      <c r="S8274" s="31"/>
      <c r="T8274" s="31"/>
      <c r="U8274" s="169"/>
      <c r="V8274" s="150"/>
      <c r="W8274" s="141" t="str" cm="1">
        <f t="array" ref="W8274">IF(SUM(LEN(B8274:V8274))=0,"",IF(OR(OR(ISBLANK(F8274),SUM(LEN(C8274),LEN(D8274))=0),AND(NOT(E8274="Unknown"),ISBLANK(J8274)),AND(NOT(O8274="Unknown"),ISBLANK(R8274))),"Missing Information", INDEX(Table15[Entire Service Line Classification], MATCH(SUMIFS(Table15[Unique ID],Table15[System-Owned Portion],E8274,Table15[If Material Anything Other than "Lead" in Column E,Was Material Ever Previously Lead?],G8274,Table15[Customer-Owned Portion],O8274),Table15[Unique ID],0),0)))</f>
        <v/>
      </c>
      <c r="X8274"/>
    </row>
    <row r="8275" spans="2:24" x14ac:dyDescent="0.25">
      <c r="B8275" s="146"/>
      <c r="C8275" s="31"/>
      <c r="D8275" s="31"/>
      <c r="E8275" s="44"/>
      <c r="F8275" s="43"/>
      <c r="G8275" s="84"/>
      <c r="H8275" s="31"/>
      <c r="I8275" s="208"/>
      <c r="J8275" s="84"/>
      <c r="K8275" s="31"/>
      <c r="L8275" s="31"/>
      <c r="M8275" s="169"/>
      <c r="N8275" s="148"/>
      <c r="O8275" s="106"/>
      <c r="P8275" s="43"/>
      <c r="Q8275" s="31"/>
      <c r="R8275" s="84"/>
      <c r="S8275" s="31"/>
      <c r="T8275" s="31"/>
      <c r="U8275" s="169"/>
      <c r="V8275" s="150"/>
      <c r="W8275" s="141" t="str" cm="1">
        <f t="array" ref="W8275">IF(SUM(LEN(B8275:V8275))=0,"",IF(OR(OR(ISBLANK(F8275),SUM(LEN(C8275),LEN(D8275))=0),AND(NOT(E8275="Unknown"),ISBLANK(J8275)),AND(NOT(O8275="Unknown"),ISBLANK(R8275))),"Missing Information", INDEX(Table15[Entire Service Line Classification], MATCH(SUMIFS(Table15[Unique ID],Table15[System-Owned Portion],E8275,Table15[If Material Anything Other than "Lead" in Column E,Was Material Ever Previously Lead?],G8275,Table15[Customer-Owned Portion],O8275),Table15[Unique ID],0),0)))</f>
        <v/>
      </c>
      <c r="X8275"/>
    </row>
    <row r="8276" spans="2:24" x14ac:dyDescent="0.25">
      <c r="B8276" s="146"/>
      <c r="C8276" s="31"/>
      <c r="D8276" s="31"/>
      <c r="E8276" s="44"/>
      <c r="F8276" s="43"/>
      <c r="G8276" s="84"/>
      <c r="H8276" s="31"/>
      <c r="I8276" s="208"/>
      <c r="J8276" s="84"/>
      <c r="K8276" s="31"/>
      <c r="L8276" s="31"/>
      <c r="M8276" s="169"/>
      <c r="N8276" s="148"/>
      <c r="O8276" s="106"/>
      <c r="P8276" s="43"/>
      <c r="Q8276" s="31"/>
      <c r="R8276" s="84"/>
      <c r="S8276" s="31"/>
      <c r="T8276" s="31"/>
      <c r="U8276" s="169"/>
      <c r="V8276" s="150"/>
      <c r="W8276" s="141" t="str" cm="1">
        <f t="array" ref="W8276">IF(SUM(LEN(B8276:V8276))=0,"",IF(OR(OR(ISBLANK(F8276),SUM(LEN(C8276),LEN(D8276))=0),AND(NOT(E8276="Unknown"),ISBLANK(J8276)),AND(NOT(O8276="Unknown"),ISBLANK(R8276))),"Missing Information", INDEX(Table15[Entire Service Line Classification], MATCH(SUMIFS(Table15[Unique ID],Table15[System-Owned Portion],E8276,Table15[If Material Anything Other than "Lead" in Column E,Was Material Ever Previously Lead?],G8276,Table15[Customer-Owned Portion],O8276),Table15[Unique ID],0),0)))</f>
        <v/>
      </c>
      <c r="X8276"/>
    </row>
    <row r="8277" spans="2:24" x14ac:dyDescent="0.25">
      <c r="B8277" s="146"/>
      <c r="C8277" s="31"/>
      <c r="D8277" s="31"/>
      <c r="E8277" s="44"/>
      <c r="F8277" s="43"/>
      <c r="G8277" s="84"/>
      <c r="H8277" s="31"/>
      <c r="I8277" s="208"/>
      <c r="J8277" s="84"/>
      <c r="K8277" s="31"/>
      <c r="L8277" s="31"/>
      <c r="M8277" s="169"/>
      <c r="N8277" s="148"/>
      <c r="O8277" s="106"/>
      <c r="P8277" s="43"/>
      <c r="Q8277" s="31"/>
      <c r="R8277" s="84"/>
      <c r="S8277" s="31"/>
      <c r="T8277" s="31"/>
      <c r="U8277" s="169"/>
      <c r="V8277" s="150"/>
      <c r="W8277" s="141" t="str" cm="1">
        <f t="array" ref="W8277">IF(SUM(LEN(B8277:V8277))=0,"",IF(OR(OR(ISBLANK(F8277),SUM(LEN(C8277),LEN(D8277))=0),AND(NOT(E8277="Unknown"),ISBLANK(J8277)),AND(NOT(O8277="Unknown"),ISBLANK(R8277))),"Missing Information", INDEX(Table15[Entire Service Line Classification], MATCH(SUMIFS(Table15[Unique ID],Table15[System-Owned Portion],E8277,Table15[If Material Anything Other than "Lead" in Column E,Was Material Ever Previously Lead?],G8277,Table15[Customer-Owned Portion],O8277),Table15[Unique ID],0),0)))</f>
        <v/>
      </c>
      <c r="X8277"/>
    </row>
    <row r="8278" spans="2:24" x14ac:dyDescent="0.25">
      <c r="B8278" s="146"/>
      <c r="C8278" s="31"/>
      <c r="D8278" s="31"/>
      <c r="E8278" s="44"/>
      <c r="F8278" s="43"/>
      <c r="G8278" s="84"/>
      <c r="H8278" s="31"/>
      <c r="I8278" s="208"/>
      <c r="J8278" s="84"/>
      <c r="K8278" s="31"/>
      <c r="L8278" s="31"/>
      <c r="M8278" s="169"/>
      <c r="N8278" s="148"/>
      <c r="O8278" s="106"/>
      <c r="P8278" s="43"/>
      <c r="Q8278" s="31"/>
      <c r="R8278" s="84"/>
      <c r="S8278" s="31"/>
      <c r="T8278" s="31"/>
      <c r="U8278" s="169"/>
      <c r="V8278" s="150"/>
      <c r="W8278" s="141" t="str" cm="1">
        <f t="array" ref="W8278">IF(SUM(LEN(B8278:V8278))=0,"",IF(OR(OR(ISBLANK(F8278),SUM(LEN(C8278),LEN(D8278))=0),AND(NOT(E8278="Unknown"),ISBLANK(J8278)),AND(NOT(O8278="Unknown"),ISBLANK(R8278))),"Missing Information", INDEX(Table15[Entire Service Line Classification], MATCH(SUMIFS(Table15[Unique ID],Table15[System-Owned Portion],E8278,Table15[If Material Anything Other than "Lead" in Column E,Was Material Ever Previously Lead?],G8278,Table15[Customer-Owned Portion],O8278),Table15[Unique ID],0),0)))</f>
        <v/>
      </c>
      <c r="X8278"/>
    </row>
    <row r="8279" spans="2:24" x14ac:dyDescent="0.25">
      <c r="B8279" s="146"/>
      <c r="C8279" s="31"/>
      <c r="D8279" s="31"/>
      <c r="E8279" s="44"/>
      <c r="F8279" s="43"/>
      <c r="G8279" s="84"/>
      <c r="H8279" s="31"/>
      <c r="I8279" s="208"/>
      <c r="J8279" s="84"/>
      <c r="K8279" s="31"/>
      <c r="L8279" s="31"/>
      <c r="M8279" s="169"/>
      <c r="N8279" s="148"/>
      <c r="O8279" s="106"/>
      <c r="P8279" s="43"/>
      <c r="Q8279" s="31"/>
      <c r="R8279" s="84"/>
      <c r="S8279" s="31"/>
      <c r="T8279" s="31"/>
      <c r="U8279" s="169"/>
      <c r="V8279" s="150"/>
      <c r="W8279" s="141" t="str" cm="1">
        <f t="array" ref="W8279">IF(SUM(LEN(B8279:V8279))=0,"",IF(OR(OR(ISBLANK(F8279),SUM(LEN(C8279),LEN(D8279))=0),AND(NOT(E8279="Unknown"),ISBLANK(J8279)),AND(NOT(O8279="Unknown"),ISBLANK(R8279))),"Missing Information", INDEX(Table15[Entire Service Line Classification], MATCH(SUMIFS(Table15[Unique ID],Table15[System-Owned Portion],E8279,Table15[If Material Anything Other than "Lead" in Column E,Was Material Ever Previously Lead?],G8279,Table15[Customer-Owned Portion],O8279),Table15[Unique ID],0),0)))</f>
        <v/>
      </c>
      <c r="X8279"/>
    </row>
    <row r="8280" spans="2:24" x14ac:dyDescent="0.25">
      <c r="B8280" s="146"/>
      <c r="C8280" s="31"/>
      <c r="D8280" s="31"/>
      <c r="E8280" s="44"/>
      <c r="F8280" s="43"/>
      <c r="G8280" s="84"/>
      <c r="H8280" s="31"/>
      <c r="I8280" s="208"/>
      <c r="J8280" s="84"/>
      <c r="K8280" s="31"/>
      <c r="L8280" s="31"/>
      <c r="M8280" s="169"/>
      <c r="N8280" s="148"/>
      <c r="O8280" s="106"/>
      <c r="P8280" s="43"/>
      <c r="Q8280" s="31"/>
      <c r="R8280" s="84"/>
      <c r="S8280" s="31"/>
      <c r="T8280" s="31"/>
      <c r="U8280" s="169"/>
      <c r="V8280" s="150"/>
      <c r="W8280" s="141" t="str" cm="1">
        <f t="array" ref="W8280">IF(SUM(LEN(B8280:V8280))=0,"",IF(OR(OR(ISBLANK(F8280),SUM(LEN(C8280),LEN(D8280))=0),AND(NOT(E8280="Unknown"),ISBLANK(J8280)),AND(NOT(O8280="Unknown"),ISBLANK(R8280))),"Missing Information", INDEX(Table15[Entire Service Line Classification], MATCH(SUMIFS(Table15[Unique ID],Table15[System-Owned Portion],E8280,Table15[If Material Anything Other than "Lead" in Column E,Was Material Ever Previously Lead?],G8280,Table15[Customer-Owned Portion],O8280),Table15[Unique ID],0),0)))</f>
        <v/>
      </c>
      <c r="X8280"/>
    </row>
    <row r="8281" spans="2:24" x14ac:dyDescent="0.25">
      <c r="B8281" s="146"/>
      <c r="C8281" s="31"/>
      <c r="D8281" s="31"/>
      <c r="E8281" s="44"/>
      <c r="F8281" s="43"/>
      <c r="G8281" s="84"/>
      <c r="H8281" s="31"/>
      <c r="I8281" s="208"/>
      <c r="J8281" s="84"/>
      <c r="K8281" s="31"/>
      <c r="L8281" s="31"/>
      <c r="M8281" s="169"/>
      <c r="N8281" s="148"/>
      <c r="O8281" s="106"/>
      <c r="P8281" s="43"/>
      <c r="Q8281" s="31"/>
      <c r="R8281" s="84"/>
      <c r="S8281" s="31"/>
      <c r="T8281" s="31"/>
      <c r="U8281" s="169"/>
      <c r="V8281" s="150"/>
      <c r="W8281" s="141" t="str" cm="1">
        <f t="array" ref="W8281">IF(SUM(LEN(B8281:V8281))=0,"",IF(OR(OR(ISBLANK(F8281),SUM(LEN(C8281),LEN(D8281))=0),AND(NOT(E8281="Unknown"),ISBLANK(J8281)),AND(NOT(O8281="Unknown"),ISBLANK(R8281))),"Missing Information", INDEX(Table15[Entire Service Line Classification], MATCH(SUMIFS(Table15[Unique ID],Table15[System-Owned Portion],E8281,Table15[If Material Anything Other than "Lead" in Column E,Was Material Ever Previously Lead?],G8281,Table15[Customer-Owned Portion],O8281),Table15[Unique ID],0),0)))</f>
        <v/>
      </c>
      <c r="X8281"/>
    </row>
    <row r="8282" spans="2:24" x14ac:dyDescent="0.25">
      <c r="B8282" s="146"/>
      <c r="C8282" s="31"/>
      <c r="D8282" s="31"/>
      <c r="E8282" s="44"/>
      <c r="F8282" s="43"/>
      <c r="G8282" s="84"/>
      <c r="H8282" s="31"/>
      <c r="I8282" s="208"/>
      <c r="J8282" s="84"/>
      <c r="K8282" s="31"/>
      <c r="L8282" s="31"/>
      <c r="M8282" s="169"/>
      <c r="N8282" s="148"/>
      <c r="O8282" s="106"/>
      <c r="P8282" s="43"/>
      <c r="Q8282" s="31"/>
      <c r="R8282" s="84"/>
      <c r="S8282" s="31"/>
      <c r="T8282" s="31"/>
      <c r="U8282" s="169"/>
      <c r="V8282" s="150"/>
      <c r="W8282" s="141" t="str" cm="1">
        <f t="array" ref="W8282">IF(SUM(LEN(B8282:V8282))=0,"",IF(OR(OR(ISBLANK(F8282),SUM(LEN(C8282),LEN(D8282))=0),AND(NOT(E8282="Unknown"),ISBLANK(J8282)),AND(NOT(O8282="Unknown"),ISBLANK(R8282))),"Missing Information", INDEX(Table15[Entire Service Line Classification], MATCH(SUMIFS(Table15[Unique ID],Table15[System-Owned Portion],E8282,Table15[If Material Anything Other than "Lead" in Column E,Was Material Ever Previously Lead?],G8282,Table15[Customer-Owned Portion],O8282),Table15[Unique ID],0),0)))</f>
        <v/>
      </c>
      <c r="X8282"/>
    </row>
    <row r="8283" spans="2:24" x14ac:dyDescent="0.25">
      <c r="B8283" s="146"/>
      <c r="C8283" s="31"/>
      <c r="D8283" s="31"/>
      <c r="E8283" s="44"/>
      <c r="F8283" s="43"/>
      <c r="G8283" s="84"/>
      <c r="H8283" s="31"/>
      <c r="I8283" s="208"/>
      <c r="J8283" s="84"/>
      <c r="K8283" s="31"/>
      <c r="L8283" s="31"/>
      <c r="M8283" s="169"/>
      <c r="N8283" s="148"/>
      <c r="O8283" s="106"/>
      <c r="P8283" s="43"/>
      <c r="Q8283" s="31"/>
      <c r="R8283" s="84"/>
      <c r="S8283" s="31"/>
      <c r="T8283" s="31"/>
      <c r="U8283" s="169"/>
      <c r="V8283" s="150"/>
      <c r="W8283" s="141" t="str" cm="1">
        <f t="array" ref="W8283">IF(SUM(LEN(B8283:V8283))=0,"",IF(OR(OR(ISBLANK(F8283),SUM(LEN(C8283),LEN(D8283))=0),AND(NOT(E8283="Unknown"),ISBLANK(J8283)),AND(NOT(O8283="Unknown"),ISBLANK(R8283))),"Missing Information", INDEX(Table15[Entire Service Line Classification], MATCH(SUMIFS(Table15[Unique ID],Table15[System-Owned Portion],E8283,Table15[If Material Anything Other than "Lead" in Column E,Was Material Ever Previously Lead?],G8283,Table15[Customer-Owned Portion],O8283),Table15[Unique ID],0),0)))</f>
        <v/>
      </c>
      <c r="X8283"/>
    </row>
    <row r="8284" spans="2:24" x14ac:dyDescent="0.25">
      <c r="B8284" s="146"/>
      <c r="C8284" s="31"/>
      <c r="D8284" s="31"/>
      <c r="E8284" s="44"/>
      <c r="F8284" s="43"/>
      <c r="G8284" s="84"/>
      <c r="H8284" s="31"/>
      <c r="I8284" s="208"/>
      <c r="J8284" s="84"/>
      <c r="K8284" s="31"/>
      <c r="L8284" s="31"/>
      <c r="M8284" s="169"/>
      <c r="N8284" s="148"/>
      <c r="O8284" s="106"/>
      <c r="P8284" s="43"/>
      <c r="Q8284" s="31"/>
      <c r="R8284" s="84"/>
      <c r="S8284" s="31"/>
      <c r="T8284" s="31"/>
      <c r="U8284" s="169"/>
      <c r="V8284" s="150"/>
      <c r="W8284" s="141" t="str" cm="1">
        <f t="array" ref="W8284">IF(SUM(LEN(B8284:V8284))=0,"",IF(OR(OR(ISBLANK(F8284),SUM(LEN(C8284),LEN(D8284))=0),AND(NOT(E8284="Unknown"),ISBLANK(J8284)),AND(NOT(O8284="Unknown"),ISBLANK(R8284))),"Missing Information", INDEX(Table15[Entire Service Line Classification], MATCH(SUMIFS(Table15[Unique ID],Table15[System-Owned Portion],E8284,Table15[If Material Anything Other than "Lead" in Column E,Was Material Ever Previously Lead?],G8284,Table15[Customer-Owned Portion],O8284),Table15[Unique ID],0),0)))</f>
        <v/>
      </c>
      <c r="X8284"/>
    </row>
    <row r="8285" spans="2:24" x14ac:dyDescent="0.25">
      <c r="B8285" s="146"/>
      <c r="C8285" s="31"/>
      <c r="D8285" s="31"/>
      <c r="E8285" s="44"/>
      <c r="F8285" s="43"/>
      <c r="G8285" s="84"/>
      <c r="H8285" s="31"/>
      <c r="I8285" s="208"/>
      <c r="J8285" s="84"/>
      <c r="K8285" s="31"/>
      <c r="L8285" s="31"/>
      <c r="M8285" s="169"/>
      <c r="N8285" s="148"/>
      <c r="O8285" s="106"/>
      <c r="P8285" s="43"/>
      <c r="Q8285" s="31"/>
      <c r="R8285" s="84"/>
      <c r="S8285" s="31"/>
      <c r="T8285" s="31"/>
      <c r="U8285" s="169"/>
      <c r="V8285" s="150"/>
      <c r="W8285" s="141" t="str" cm="1">
        <f t="array" ref="W8285">IF(SUM(LEN(B8285:V8285))=0,"",IF(OR(OR(ISBLANK(F8285),SUM(LEN(C8285),LEN(D8285))=0),AND(NOT(E8285="Unknown"),ISBLANK(J8285)),AND(NOT(O8285="Unknown"),ISBLANK(R8285))),"Missing Information", INDEX(Table15[Entire Service Line Classification], MATCH(SUMIFS(Table15[Unique ID],Table15[System-Owned Portion],E8285,Table15[If Material Anything Other than "Lead" in Column E,Was Material Ever Previously Lead?],G8285,Table15[Customer-Owned Portion],O8285),Table15[Unique ID],0),0)))</f>
        <v/>
      </c>
      <c r="X8285"/>
    </row>
    <row r="8286" spans="2:24" x14ac:dyDescent="0.25">
      <c r="B8286" s="146"/>
      <c r="C8286" s="31"/>
      <c r="D8286" s="31"/>
      <c r="E8286" s="44"/>
      <c r="F8286" s="43"/>
      <c r="G8286" s="84"/>
      <c r="H8286" s="31"/>
      <c r="I8286" s="208"/>
      <c r="J8286" s="84"/>
      <c r="K8286" s="31"/>
      <c r="L8286" s="31"/>
      <c r="M8286" s="169"/>
      <c r="N8286" s="148"/>
      <c r="O8286" s="106"/>
      <c r="P8286" s="43"/>
      <c r="Q8286" s="31"/>
      <c r="R8286" s="84"/>
      <c r="S8286" s="31"/>
      <c r="T8286" s="31"/>
      <c r="U8286" s="169"/>
      <c r="V8286" s="150"/>
      <c r="W8286" s="141" t="str" cm="1">
        <f t="array" ref="W8286">IF(SUM(LEN(B8286:V8286))=0,"",IF(OR(OR(ISBLANK(F8286),SUM(LEN(C8286),LEN(D8286))=0),AND(NOT(E8286="Unknown"),ISBLANK(J8286)),AND(NOT(O8286="Unknown"),ISBLANK(R8286))),"Missing Information", INDEX(Table15[Entire Service Line Classification], MATCH(SUMIFS(Table15[Unique ID],Table15[System-Owned Portion],E8286,Table15[If Material Anything Other than "Lead" in Column E,Was Material Ever Previously Lead?],G8286,Table15[Customer-Owned Portion],O8286),Table15[Unique ID],0),0)))</f>
        <v/>
      </c>
      <c r="X8286"/>
    </row>
    <row r="8287" spans="2:24" x14ac:dyDescent="0.25">
      <c r="B8287" s="146"/>
      <c r="C8287" s="31"/>
      <c r="D8287" s="31"/>
      <c r="E8287" s="44"/>
      <c r="F8287" s="43"/>
      <c r="G8287" s="84"/>
      <c r="H8287" s="31"/>
      <c r="I8287" s="208"/>
      <c r="J8287" s="84"/>
      <c r="K8287" s="31"/>
      <c r="L8287" s="31"/>
      <c r="M8287" s="169"/>
      <c r="N8287" s="148"/>
      <c r="O8287" s="106"/>
      <c r="P8287" s="43"/>
      <c r="Q8287" s="31"/>
      <c r="R8287" s="84"/>
      <c r="S8287" s="31"/>
      <c r="T8287" s="31"/>
      <c r="U8287" s="169"/>
      <c r="V8287" s="150"/>
      <c r="W8287" s="141" t="str" cm="1">
        <f t="array" ref="W8287">IF(SUM(LEN(B8287:V8287))=0,"",IF(OR(OR(ISBLANK(F8287),SUM(LEN(C8287),LEN(D8287))=0),AND(NOT(E8287="Unknown"),ISBLANK(J8287)),AND(NOT(O8287="Unknown"),ISBLANK(R8287))),"Missing Information", INDEX(Table15[Entire Service Line Classification], MATCH(SUMIFS(Table15[Unique ID],Table15[System-Owned Portion],E8287,Table15[If Material Anything Other than "Lead" in Column E,Was Material Ever Previously Lead?],G8287,Table15[Customer-Owned Portion],O8287),Table15[Unique ID],0),0)))</f>
        <v/>
      </c>
      <c r="X8287"/>
    </row>
    <row r="8288" spans="2:24" x14ac:dyDescent="0.25">
      <c r="B8288" s="146"/>
      <c r="C8288" s="31"/>
      <c r="D8288" s="31"/>
      <c r="E8288" s="44"/>
      <c r="F8288" s="43"/>
      <c r="G8288" s="84"/>
      <c r="H8288" s="31"/>
      <c r="I8288" s="208"/>
      <c r="J8288" s="84"/>
      <c r="K8288" s="31"/>
      <c r="L8288" s="31"/>
      <c r="M8288" s="169"/>
      <c r="N8288" s="148"/>
      <c r="O8288" s="106"/>
      <c r="P8288" s="43"/>
      <c r="Q8288" s="31"/>
      <c r="R8288" s="84"/>
      <c r="S8288" s="31"/>
      <c r="T8288" s="31"/>
      <c r="U8288" s="169"/>
      <c r="V8288" s="150"/>
      <c r="W8288" s="141" t="str" cm="1">
        <f t="array" ref="W8288">IF(SUM(LEN(B8288:V8288))=0,"",IF(OR(OR(ISBLANK(F8288),SUM(LEN(C8288),LEN(D8288))=0),AND(NOT(E8288="Unknown"),ISBLANK(J8288)),AND(NOT(O8288="Unknown"),ISBLANK(R8288))),"Missing Information", INDEX(Table15[Entire Service Line Classification], MATCH(SUMIFS(Table15[Unique ID],Table15[System-Owned Portion],E8288,Table15[If Material Anything Other than "Lead" in Column E,Was Material Ever Previously Lead?],G8288,Table15[Customer-Owned Portion],O8288),Table15[Unique ID],0),0)))</f>
        <v/>
      </c>
      <c r="X8288"/>
    </row>
    <row r="8289" spans="2:24" x14ac:dyDescent="0.25">
      <c r="B8289" s="146"/>
      <c r="C8289" s="31"/>
      <c r="D8289" s="31"/>
      <c r="E8289" s="44"/>
      <c r="F8289" s="43"/>
      <c r="G8289" s="84"/>
      <c r="H8289" s="31"/>
      <c r="I8289" s="208"/>
      <c r="J8289" s="84"/>
      <c r="K8289" s="31"/>
      <c r="L8289" s="31"/>
      <c r="M8289" s="169"/>
      <c r="N8289" s="148"/>
      <c r="O8289" s="106"/>
      <c r="P8289" s="43"/>
      <c r="Q8289" s="31"/>
      <c r="R8289" s="84"/>
      <c r="S8289" s="31"/>
      <c r="T8289" s="31"/>
      <c r="U8289" s="169"/>
      <c r="V8289" s="150"/>
      <c r="W8289" s="141" t="str" cm="1">
        <f t="array" ref="W8289">IF(SUM(LEN(B8289:V8289))=0,"",IF(OR(OR(ISBLANK(F8289),SUM(LEN(C8289),LEN(D8289))=0),AND(NOT(E8289="Unknown"),ISBLANK(J8289)),AND(NOT(O8289="Unknown"),ISBLANK(R8289))),"Missing Information", INDEX(Table15[Entire Service Line Classification], MATCH(SUMIFS(Table15[Unique ID],Table15[System-Owned Portion],E8289,Table15[If Material Anything Other than "Lead" in Column E,Was Material Ever Previously Lead?],G8289,Table15[Customer-Owned Portion],O8289),Table15[Unique ID],0),0)))</f>
        <v/>
      </c>
      <c r="X8289"/>
    </row>
    <row r="8290" spans="2:24" x14ac:dyDescent="0.25">
      <c r="B8290" s="146"/>
      <c r="C8290" s="31"/>
      <c r="D8290" s="31"/>
      <c r="E8290" s="44"/>
      <c r="F8290" s="43"/>
      <c r="G8290" s="84"/>
      <c r="H8290" s="31"/>
      <c r="I8290" s="208"/>
      <c r="J8290" s="84"/>
      <c r="K8290" s="31"/>
      <c r="L8290" s="31"/>
      <c r="M8290" s="169"/>
      <c r="N8290" s="148"/>
      <c r="O8290" s="106"/>
      <c r="P8290" s="43"/>
      <c r="Q8290" s="31"/>
      <c r="R8290" s="84"/>
      <c r="S8290" s="31"/>
      <c r="T8290" s="31"/>
      <c r="U8290" s="169"/>
      <c r="V8290" s="150"/>
      <c r="W8290" s="141" t="str" cm="1">
        <f t="array" ref="W8290">IF(SUM(LEN(B8290:V8290))=0,"",IF(OR(OR(ISBLANK(F8290),SUM(LEN(C8290),LEN(D8290))=0),AND(NOT(E8290="Unknown"),ISBLANK(J8290)),AND(NOT(O8290="Unknown"),ISBLANK(R8290))),"Missing Information", INDEX(Table15[Entire Service Line Classification], MATCH(SUMIFS(Table15[Unique ID],Table15[System-Owned Portion],E8290,Table15[If Material Anything Other than "Lead" in Column E,Was Material Ever Previously Lead?],G8290,Table15[Customer-Owned Portion],O8290),Table15[Unique ID],0),0)))</f>
        <v/>
      </c>
      <c r="X8290"/>
    </row>
    <row r="8291" spans="2:24" x14ac:dyDescent="0.25">
      <c r="B8291" s="146"/>
      <c r="C8291" s="31"/>
      <c r="D8291" s="31"/>
      <c r="E8291" s="44"/>
      <c r="F8291" s="43"/>
      <c r="G8291" s="84"/>
      <c r="H8291" s="31"/>
      <c r="I8291" s="208"/>
      <c r="J8291" s="84"/>
      <c r="K8291" s="31"/>
      <c r="L8291" s="31"/>
      <c r="M8291" s="169"/>
      <c r="N8291" s="148"/>
      <c r="O8291" s="106"/>
      <c r="P8291" s="43"/>
      <c r="Q8291" s="31"/>
      <c r="R8291" s="84"/>
      <c r="S8291" s="31"/>
      <c r="T8291" s="31"/>
      <c r="U8291" s="169"/>
      <c r="V8291" s="150"/>
      <c r="W8291" s="141" t="str" cm="1">
        <f t="array" ref="W8291">IF(SUM(LEN(B8291:V8291))=0,"",IF(OR(OR(ISBLANK(F8291),SUM(LEN(C8291),LEN(D8291))=0),AND(NOT(E8291="Unknown"),ISBLANK(J8291)),AND(NOT(O8291="Unknown"),ISBLANK(R8291))),"Missing Information", INDEX(Table15[Entire Service Line Classification], MATCH(SUMIFS(Table15[Unique ID],Table15[System-Owned Portion],E8291,Table15[If Material Anything Other than "Lead" in Column E,Was Material Ever Previously Lead?],G8291,Table15[Customer-Owned Portion],O8291),Table15[Unique ID],0),0)))</f>
        <v/>
      </c>
      <c r="X8291"/>
    </row>
    <row r="8292" spans="2:24" x14ac:dyDescent="0.25">
      <c r="B8292" s="146"/>
      <c r="C8292" s="31"/>
      <c r="D8292" s="31"/>
      <c r="E8292" s="44"/>
      <c r="F8292" s="43"/>
      <c r="G8292" s="84"/>
      <c r="H8292" s="31"/>
      <c r="I8292" s="208"/>
      <c r="J8292" s="84"/>
      <c r="K8292" s="31"/>
      <c r="L8292" s="31"/>
      <c r="M8292" s="169"/>
      <c r="N8292" s="148"/>
      <c r="O8292" s="106"/>
      <c r="P8292" s="43"/>
      <c r="Q8292" s="31"/>
      <c r="R8292" s="84"/>
      <c r="S8292" s="31"/>
      <c r="T8292" s="31"/>
      <c r="U8292" s="169"/>
      <c r="V8292" s="150"/>
      <c r="W8292" s="141" t="str" cm="1">
        <f t="array" ref="W8292">IF(SUM(LEN(B8292:V8292))=0,"",IF(OR(OR(ISBLANK(F8292),SUM(LEN(C8292),LEN(D8292))=0),AND(NOT(E8292="Unknown"),ISBLANK(J8292)),AND(NOT(O8292="Unknown"),ISBLANK(R8292))),"Missing Information", INDEX(Table15[Entire Service Line Classification], MATCH(SUMIFS(Table15[Unique ID],Table15[System-Owned Portion],E8292,Table15[If Material Anything Other than "Lead" in Column E,Was Material Ever Previously Lead?],G8292,Table15[Customer-Owned Portion],O8292),Table15[Unique ID],0),0)))</f>
        <v/>
      </c>
      <c r="X8292"/>
    </row>
    <row r="8293" spans="2:24" x14ac:dyDescent="0.25">
      <c r="B8293" s="146"/>
      <c r="C8293" s="31"/>
      <c r="D8293" s="31"/>
      <c r="E8293" s="44"/>
      <c r="F8293" s="43"/>
      <c r="G8293" s="84"/>
      <c r="H8293" s="31"/>
      <c r="I8293" s="208"/>
      <c r="J8293" s="84"/>
      <c r="K8293" s="31"/>
      <c r="L8293" s="31"/>
      <c r="M8293" s="169"/>
      <c r="N8293" s="148"/>
      <c r="O8293" s="106"/>
      <c r="P8293" s="43"/>
      <c r="Q8293" s="31"/>
      <c r="R8293" s="84"/>
      <c r="S8293" s="31"/>
      <c r="T8293" s="31"/>
      <c r="U8293" s="169"/>
      <c r="V8293" s="150"/>
      <c r="W8293" s="141" t="str" cm="1">
        <f t="array" ref="W8293">IF(SUM(LEN(B8293:V8293))=0,"",IF(OR(OR(ISBLANK(F8293),SUM(LEN(C8293),LEN(D8293))=0),AND(NOT(E8293="Unknown"),ISBLANK(J8293)),AND(NOT(O8293="Unknown"),ISBLANK(R8293))),"Missing Information", INDEX(Table15[Entire Service Line Classification], MATCH(SUMIFS(Table15[Unique ID],Table15[System-Owned Portion],E8293,Table15[If Material Anything Other than "Lead" in Column E,Was Material Ever Previously Lead?],G8293,Table15[Customer-Owned Portion],O8293),Table15[Unique ID],0),0)))</f>
        <v/>
      </c>
      <c r="X8293"/>
    </row>
    <row r="8294" spans="2:24" x14ac:dyDescent="0.25">
      <c r="B8294" s="146"/>
      <c r="C8294" s="31"/>
      <c r="D8294" s="31"/>
      <c r="E8294" s="44"/>
      <c r="F8294" s="43"/>
      <c r="G8294" s="84"/>
      <c r="H8294" s="31"/>
      <c r="I8294" s="208"/>
      <c r="J8294" s="84"/>
      <c r="K8294" s="31"/>
      <c r="L8294" s="31"/>
      <c r="M8294" s="169"/>
      <c r="N8294" s="148"/>
      <c r="O8294" s="106"/>
      <c r="P8294" s="43"/>
      <c r="Q8294" s="31"/>
      <c r="R8294" s="84"/>
      <c r="S8294" s="31"/>
      <c r="T8294" s="31"/>
      <c r="U8294" s="169"/>
      <c r="V8294" s="150"/>
      <c r="W8294" s="141" t="str" cm="1">
        <f t="array" ref="W8294">IF(SUM(LEN(B8294:V8294))=0,"",IF(OR(OR(ISBLANK(F8294),SUM(LEN(C8294),LEN(D8294))=0),AND(NOT(E8294="Unknown"),ISBLANK(J8294)),AND(NOT(O8294="Unknown"),ISBLANK(R8294))),"Missing Information", INDEX(Table15[Entire Service Line Classification], MATCH(SUMIFS(Table15[Unique ID],Table15[System-Owned Portion],E8294,Table15[If Material Anything Other than "Lead" in Column E,Was Material Ever Previously Lead?],G8294,Table15[Customer-Owned Portion],O8294),Table15[Unique ID],0),0)))</f>
        <v/>
      </c>
      <c r="X8294"/>
    </row>
    <row r="8295" spans="2:24" x14ac:dyDescent="0.25">
      <c r="B8295" s="146"/>
      <c r="C8295" s="31"/>
      <c r="D8295" s="31"/>
      <c r="E8295" s="44"/>
      <c r="F8295" s="43"/>
      <c r="G8295" s="84"/>
      <c r="H8295" s="31"/>
      <c r="I8295" s="208"/>
      <c r="J8295" s="84"/>
      <c r="K8295" s="31"/>
      <c r="L8295" s="31"/>
      <c r="M8295" s="169"/>
      <c r="N8295" s="148"/>
      <c r="O8295" s="106"/>
      <c r="P8295" s="43"/>
      <c r="Q8295" s="31"/>
      <c r="R8295" s="84"/>
      <c r="S8295" s="31"/>
      <c r="T8295" s="31"/>
      <c r="U8295" s="169"/>
      <c r="V8295" s="150"/>
      <c r="W8295" s="141" t="str" cm="1">
        <f t="array" ref="W8295">IF(SUM(LEN(B8295:V8295))=0,"",IF(OR(OR(ISBLANK(F8295),SUM(LEN(C8295),LEN(D8295))=0),AND(NOT(E8295="Unknown"),ISBLANK(J8295)),AND(NOT(O8295="Unknown"),ISBLANK(R8295))),"Missing Information", INDEX(Table15[Entire Service Line Classification], MATCH(SUMIFS(Table15[Unique ID],Table15[System-Owned Portion],E8295,Table15[If Material Anything Other than "Lead" in Column E,Was Material Ever Previously Lead?],G8295,Table15[Customer-Owned Portion],O8295),Table15[Unique ID],0),0)))</f>
        <v/>
      </c>
      <c r="X8295"/>
    </row>
    <row r="8296" spans="2:24" x14ac:dyDescent="0.25">
      <c r="B8296" s="146"/>
      <c r="C8296" s="31"/>
      <c r="D8296" s="31"/>
      <c r="E8296" s="44"/>
      <c r="F8296" s="43"/>
      <c r="G8296" s="84"/>
      <c r="H8296" s="31"/>
      <c r="I8296" s="208"/>
      <c r="J8296" s="84"/>
      <c r="K8296" s="31"/>
      <c r="L8296" s="31"/>
      <c r="M8296" s="169"/>
      <c r="N8296" s="148"/>
      <c r="O8296" s="106"/>
      <c r="P8296" s="43"/>
      <c r="Q8296" s="31"/>
      <c r="R8296" s="84"/>
      <c r="S8296" s="31"/>
      <c r="T8296" s="31"/>
      <c r="U8296" s="169"/>
      <c r="V8296" s="150"/>
      <c r="W8296" s="141" t="str" cm="1">
        <f t="array" ref="W8296">IF(SUM(LEN(B8296:V8296))=0,"",IF(OR(OR(ISBLANK(F8296),SUM(LEN(C8296),LEN(D8296))=0),AND(NOT(E8296="Unknown"),ISBLANK(J8296)),AND(NOT(O8296="Unknown"),ISBLANK(R8296))),"Missing Information", INDEX(Table15[Entire Service Line Classification], MATCH(SUMIFS(Table15[Unique ID],Table15[System-Owned Portion],E8296,Table15[If Material Anything Other than "Lead" in Column E,Was Material Ever Previously Lead?],G8296,Table15[Customer-Owned Portion],O8296),Table15[Unique ID],0),0)))</f>
        <v/>
      </c>
      <c r="X8296"/>
    </row>
    <row r="8297" spans="2:24" x14ac:dyDescent="0.25">
      <c r="B8297" s="146"/>
      <c r="C8297" s="31"/>
      <c r="D8297" s="31"/>
      <c r="E8297" s="44"/>
      <c r="F8297" s="43"/>
      <c r="G8297" s="84"/>
      <c r="H8297" s="31"/>
      <c r="I8297" s="208"/>
      <c r="J8297" s="84"/>
      <c r="K8297" s="31"/>
      <c r="L8297" s="31"/>
      <c r="M8297" s="169"/>
      <c r="N8297" s="148"/>
      <c r="O8297" s="106"/>
      <c r="P8297" s="43"/>
      <c r="Q8297" s="31"/>
      <c r="R8297" s="84"/>
      <c r="S8297" s="31"/>
      <c r="T8297" s="31"/>
      <c r="U8297" s="169"/>
      <c r="V8297" s="150"/>
      <c r="W8297" s="141" t="str" cm="1">
        <f t="array" ref="W8297">IF(SUM(LEN(B8297:V8297))=0,"",IF(OR(OR(ISBLANK(F8297),SUM(LEN(C8297),LEN(D8297))=0),AND(NOT(E8297="Unknown"),ISBLANK(J8297)),AND(NOT(O8297="Unknown"),ISBLANK(R8297))),"Missing Information", INDEX(Table15[Entire Service Line Classification], MATCH(SUMIFS(Table15[Unique ID],Table15[System-Owned Portion],E8297,Table15[If Material Anything Other than "Lead" in Column E,Was Material Ever Previously Lead?],G8297,Table15[Customer-Owned Portion],O8297),Table15[Unique ID],0),0)))</f>
        <v/>
      </c>
      <c r="X8297"/>
    </row>
    <row r="8298" spans="2:24" x14ac:dyDescent="0.25">
      <c r="B8298" s="146"/>
      <c r="C8298" s="31"/>
      <c r="D8298" s="31"/>
      <c r="E8298" s="44"/>
      <c r="F8298" s="43"/>
      <c r="G8298" s="84"/>
      <c r="H8298" s="31"/>
      <c r="I8298" s="208"/>
      <c r="J8298" s="84"/>
      <c r="K8298" s="31"/>
      <c r="L8298" s="31"/>
      <c r="M8298" s="169"/>
      <c r="N8298" s="148"/>
      <c r="O8298" s="106"/>
      <c r="P8298" s="43"/>
      <c r="Q8298" s="31"/>
      <c r="R8298" s="84"/>
      <c r="S8298" s="31"/>
      <c r="T8298" s="31"/>
      <c r="U8298" s="169"/>
      <c r="V8298" s="150"/>
      <c r="W8298" s="141" t="str" cm="1">
        <f t="array" ref="W8298">IF(SUM(LEN(B8298:V8298))=0,"",IF(OR(OR(ISBLANK(F8298),SUM(LEN(C8298),LEN(D8298))=0),AND(NOT(E8298="Unknown"),ISBLANK(J8298)),AND(NOT(O8298="Unknown"),ISBLANK(R8298))),"Missing Information", INDEX(Table15[Entire Service Line Classification], MATCH(SUMIFS(Table15[Unique ID],Table15[System-Owned Portion],E8298,Table15[If Material Anything Other than "Lead" in Column E,Was Material Ever Previously Lead?],G8298,Table15[Customer-Owned Portion],O8298),Table15[Unique ID],0),0)))</f>
        <v/>
      </c>
      <c r="X8298"/>
    </row>
    <row r="8299" spans="2:24" x14ac:dyDescent="0.25">
      <c r="B8299" s="146"/>
      <c r="C8299" s="31"/>
      <c r="D8299" s="31"/>
      <c r="E8299" s="44"/>
      <c r="F8299" s="43"/>
      <c r="G8299" s="84"/>
      <c r="H8299" s="31"/>
      <c r="I8299" s="208"/>
      <c r="J8299" s="84"/>
      <c r="K8299" s="31"/>
      <c r="L8299" s="31"/>
      <c r="M8299" s="169"/>
      <c r="N8299" s="148"/>
      <c r="O8299" s="106"/>
      <c r="P8299" s="43"/>
      <c r="Q8299" s="31"/>
      <c r="R8299" s="84"/>
      <c r="S8299" s="31"/>
      <c r="T8299" s="31"/>
      <c r="U8299" s="169"/>
      <c r="V8299" s="150"/>
      <c r="W8299" s="141" t="str" cm="1">
        <f t="array" ref="W8299">IF(SUM(LEN(B8299:V8299))=0,"",IF(OR(OR(ISBLANK(F8299),SUM(LEN(C8299),LEN(D8299))=0),AND(NOT(E8299="Unknown"),ISBLANK(J8299)),AND(NOT(O8299="Unknown"),ISBLANK(R8299))),"Missing Information", INDEX(Table15[Entire Service Line Classification], MATCH(SUMIFS(Table15[Unique ID],Table15[System-Owned Portion],E8299,Table15[If Material Anything Other than "Lead" in Column E,Was Material Ever Previously Lead?],G8299,Table15[Customer-Owned Portion],O8299),Table15[Unique ID],0),0)))</f>
        <v/>
      </c>
      <c r="X8299"/>
    </row>
    <row r="8300" spans="2:24" x14ac:dyDescent="0.25">
      <c r="B8300" s="146"/>
      <c r="C8300" s="31"/>
      <c r="D8300" s="31"/>
      <c r="E8300" s="44"/>
      <c r="F8300" s="43"/>
      <c r="G8300" s="84"/>
      <c r="H8300" s="31"/>
      <c r="I8300" s="208"/>
      <c r="J8300" s="84"/>
      <c r="K8300" s="31"/>
      <c r="L8300" s="31"/>
      <c r="M8300" s="169"/>
      <c r="N8300" s="148"/>
      <c r="O8300" s="106"/>
      <c r="P8300" s="43"/>
      <c r="Q8300" s="31"/>
      <c r="R8300" s="84"/>
      <c r="S8300" s="31"/>
      <c r="T8300" s="31"/>
      <c r="U8300" s="169"/>
      <c r="V8300" s="150"/>
      <c r="W8300" s="141" t="str" cm="1">
        <f t="array" ref="W8300">IF(SUM(LEN(B8300:V8300))=0,"",IF(OR(OR(ISBLANK(F8300),SUM(LEN(C8300),LEN(D8300))=0),AND(NOT(E8300="Unknown"),ISBLANK(J8300)),AND(NOT(O8300="Unknown"),ISBLANK(R8300))),"Missing Information", INDEX(Table15[Entire Service Line Classification], MATCH(SUMIFS(Table15[Unique ID],Table15[System-Owned Portion],E8300,Table15[If Material Anything Other than "Lead" in Column E,Was Material Ever Previously Lead?],G8300,Table15[Customer-Owned Portion],O8300),Table15[Unique ID],0),0)))</f>
        <v/>
      </c>
      <c r="X8300"/>
    </row>
    <row r="8301" spans="2:24" x14ac:dyDescent="0.25">
      <c r="B8301" s="146"/>
      <c r="C8301" s="31"/>
      <c r="D8301" s="31"/>
      <c r="E8301" s="44"/>
      <c r="F8301" s="43"/>
      <c r="G8301" s="84"/>
      <c r="H8301" s="31"/>
      <c r="I8301" s="208"/>
      <c r="J8301" s="84"/>
      <c r="K8301" s="31"/>
      <c r="L8301" s="31"/>
      <c r="M8301" s="169"/>
      <c r="N8301" s="148"/>
      <c r="O8301" s="106"/>
      <c r="P8301" s="43"/>
      <c r="Q8301" s="31"/>
      <c r="R8301" s="84"/>
      <c r="S8301" s="31"/>
      <c r="T8301" s="31"/>
      <c r="U8301" s="169"/>
      <c r="V8301" s="150"/>
      <c r="W8301" s="141" t="str" cm="1">
        <f t="array" ref="W8301">IF(SUM(LEN(B8301:V8301))=0,"",IF(OR(OR(ISBLANK(F8301),SUM(LEN(C8301),LEN(D8301))=0),AND(NOT(E8301="Unknown"),ISBLANK(J8301)),AND(NOT(O8301="Unknown"),ISBLANK(R8301))),"Missing Information", INDEX(Table15[Entire Service Line Classification], MATCH(SUMIFS(Table15[Unique ID],Table15[System-Owned Portion],E8301,Table15[If Material Anything Other than "Lead" in Column E,Was Material Ever Previously Lead?],G8301,Table15[Customer-Owned Portion],O8301),Table15[Unique ID],0),0)))</f>
        <v/>
      </c>
      <c r="X8301"/>
    </row>
    <row r="8302" spans="2:24" x14ac:dyDescent="0.25">
      <c r="B8302" s="146"/>
      <c r="C8302" s="31"/>
      <c r="D8302" s="31"/>
      <c r="E8302" s="44"/>
      <c r="F8302" s="43"/>
      <c r="G8302" s="84"/>
      <c r="H8302" s="31"/>
      <c r="I8302" s="208"/>
      <c r="J8302" s="84"/>
      <c r="K8302" s="31"/>
      <c r="L8302" s="31"/>
      <c r="M8302" s="169"/>
      <c r="N8302" s="148"/>
      <c r="O8302" s="106"/>
      <c r="P8302" s="43"/>
      <c r="Q8302" s="31"/>
      <c r="R8302" s="84"/>
      <c r="S8302" s="31"/>
      <c r="T8302" s="31"/>
      <c r="U8302" s="169"/>
      <c r="V8302" s="150"/>
      <c r="W8302" s="141" t="str" cm="1">
        <f t="array" ref="W8302">IF(SUM(LEN(B8302:V8302))=0,"",IF(OR(OR(ISBLANK(F8302),SUM(LEN(C8302),LEN(D8302))=0),AND(NOT(E8302="Unknown"),ISBLANK(J8302)),AND(NOT(O8302="Unknown"),ISBLANK(R8302))),"Missing Information", INDEX(Table15[Entire Service Line Classification], MATCH(SUMIFS(Table15[Unique ID],Table15[System-Owned Portion],E8302,Table15[If Material Anything Other than "Lead" in Column E,Was Material Ever Previously Lead?],G8302,Table15[Customer-Owned Portion],O8302),Table15[Unique ID],0),0)))</f>
        <v/>
      </c>
      <c r="X8302"/>
    </row>
    <row r="8303" spans="2:24" x14ac:dyDescent="0.25">
      <c r="B8303" s="146"/>
      <c r="C8303" s="31"/>
      <c r="D8303" s="31"/>
      <c r="E8303" s="44"/>
      <c r="F8303" s="43"/>
      <c r="G8303" s="84"/>
      <c r="H8303" s="31"/>
      <c r="I8303" s="208"/>
      <c r="J8303" s="84"/>
      <c r="K8303" s="31"/>
      <c r="L8303" s="31"/>
      <c r="M8303" s="169"/>
      <c r="N8303" s="148"/>
      <c r="O8303" s="106"/>
      <c r="P8303" s="43"/>
      <c r="Q8303" s="31"/>
      <c r="R8303" s="84"/>
      <c r="S8303" s="31"/>
      <c r="T8303" s="31"/>
      <c r="U8303" s="169"/>
      <c r="V8303" s="150"/>
      <c r="W8303" s="141" t="str" cm="1">
        <f t="array" ref="W8303">IF(SUM(LEN(B8303:V8303))=0,"",IF(OR(OR(ISBLANK(F8303),SUM(LEN(C8303),LEN(D8303))=0),AND(NOT(E8303="Unknown"),ISBLANK(J8303)),AND(NOT(O8303="Unknown"),ISBLANK(R8303))),"Missing Information", INDEX(Table15[Entire Service Line Classification], MATCH(SUMIFS(Table15[Unique ID],Table15[System-Owned Portion],E8303,Table15[If Material Anything Other than "Lead" in Column E,Was Material Ever Previously Lead?],G8303,Table15[Customer-Owned Portion],O8303),Table15[Unique ID],0),0)))</f>
        <v/>
      </c>
      <c r="X8303"/>
    </row>
    <row r="8304" spans="2:24" x14ac:dyDescent="0.25">
      <c r="B8304" s="146"/>
      <c r="C8304" s="31"/>
      <c r="D8304" s="31"/>
      <c r="E8304" s="44"/>
      <c r="F8304" s="43"/>
      <c r="G8304" s="84"/>
      <c r="H8304" s="31"/>
      <c r="I8304" s="208"/>
      <c r="J8304" s="84"/>
      <c r="K8304" s="31"/>
      <c r="L8304" s="31"/>
      <c r="M8304" s="169"/>
      <c r="N8304" s="148"/>
      <c r="O8304" s="106"/>
      <c r="P8304" s="43"/>
      <c r="Q8304" s="31"/>
      <c r="R8304" s="84"/>
      <c r="S8304" s="31"/>
      <c r="T8304" s="31"/>
      <c r="U8304" s="169"/>
      <c r="V8304" s="150"/>
      <c r="W8304" s="141" t="str" cm="1">
        <f t="array" ref="W8304">IF(SUM(LEN(B8304:V8304))=0,"",IF(OR(OR(ISBLANK(F8304),SUM(LEN(C8304),LEN(D8304))=0),AND(NOT(E8304="Unknown"),ISBLANK(J8304)),AND(NOT(O8304="Unknown"),ISBLANK(R8304))),"Missing Information", INDEX(Table15[Entire Service Line Classification], MATCH(SUMIFS(Table15[Unique ID],Table15[System-Owned Portion],E8304,Table15[If Material Anything Other than "Lead" in Column E,Was Material Ever Previously Lead?],G8304,Table15[Customer-Owned Portion],O8304),Table15[Unique ID],0),0)))</f>
        <v/>
      </c>
      <c r="X8304"/>
    </row>
    <row r="8305" spans="2:24" x14ac:dyDescent="0.25">
      <c r="B8305" s="146"/>
      <c r="C8305" s="31"/>
      <c r="D8305" s="31"/>
      <c r="E8305" s="44"/>
      <c r="F8305" s="43"/>
      <c r="G8305" s="84"/>
      <c r="H8305" s="31"/>
      <c r="I8305" s="208"/>
      <c r="J8305" s="84"/>
      <c r="K8305" s="31"/>
      <c r="L8305" s="31"/>
      <c r="M8305" s="169"/>
      <c r="N8305" s="148"/>
      <c r="O8305" s="106"/>
      <c r="P8305" s="43"/>
      <c r="Q8305" s="31"/>
      <c r="R8305" s="84"/>
      <c r="S8305" s="31"/>
      <c r="T8305" s="31"/>
      <c r="U8305" s="169"/>
      <c r="V8305" s="150"/>
      <c r="W8305" s="141" t="str" cm="1">
        <f t="array" ref="W8305">IF(SUM(LEN(B8305:V8305))=0,"",IF(OR(OR(ISBLANK(F8305),SUM(LEN(C8305),LEN(D8305))=0),AND(NOT(E8305="Unknown"),ISBLANK(J8305)),AND(NOT(O8305="Unknown"),ISBLANK(R8305))),"Missing Information", INDEX(Table15[Entire Service Line Classification], MATCH(SUMIFS(Table15[Unique ID],Table15[System-Owned Portion],E8305,Table15[If Material Anything Other than "Lead" in Column E,Was Material Ever Previously Lead?],G8305,Table15[Customer-Owned Portion],O8305),Table15[Unique ID],0),0)))</f>
        <v/>
      </c>
      <c r="X8305"/>
    </row>
    <row r="8306" spans="2:24" x14ac:dyDescent="0.25">
      <c r="B8306" s="146"/>
      <c r="C8306" s="31"/>
      <c r="D8306" s="31"/>
      <c r="E8306" s="44"/>
      <c r="F8306" s="43"/>
      <c r="G8306" s="84"/>
      <c r="H8306" s="31"/>
      <c r="I8306" s="208"/>
      <c r="J8306" s="84"/>
      <c r="K8306" s="31"/>
      <c r="L8306" s="31"/>
      <c r="M8306" s="169"/>
      <c r="N8306" s="148"/>
      <c r="O8306" s="106"/>
      <c r="P8306" s="43"/>
      <c r="Q8306" s="31"/>
      <c r="R8306" s="84"/>
      <c r="S8306" s="31"/>
      <c r="T8306" s="31"/>
      <c r="U8306" s="169"/>
      <c r="V8306" s="150"/>
      <c r="W8306" s="141" t="str" cm="1">
        <f t="array" ref="W8306">IF(SUM(LEN(B8306:V8306))=0,"",IF(OR(OR(ISBLANK(F8306),SUM(LEN(C8306),LEN(D8306))=0),AND(NOT(E8306="Unknown"),ISBLANK(J8306)),AND(NOT(O8306="Unknown"),ISBLANK(R8306))),"Missing Information", INDEX(Table15[Entire Service Line Classification], MATCH(SUMIFS(Table15[Unique ID],Table15[System-Owned Portion],E8306,Table15[If Material Anything Other than "Lead" in Column E,Was Material Ever Previously Lead?],G8306,Table15[Customer-Owned Portion],O8306),Table15[Unique ID],0),0)))</f>
        <v/>
      </c>
      <c r="X8306"/>
    </row>
    <row r="8307" spans="2:24" x14ac:dyDescent="0.25">
      <c r="B8307" s="146"/>
      <c r="C8307" s="31"/>
      <c r="D8307" s="31"/>
      <c r="E8307" s="44"/>
      <c r="F8307" s="43"/>
      <c r="G8307" s="84"/>
      <c r="H8307" s="31"/>
      <c r="I8307" s="208"/>
      <c r="J8307" s="84"/>
      <c r="K8307" s="31"/>
      <c r="L8307" s="31"/>
      <c r="M8307" s="169"/>
      <c r="N8307" s="148"/>
      <c r="O8307" s="106"/>
      <c r="P8307" s="43"/>
      <c r="Q8307" s="31"/>
      <c r="R8307" s="84"/>
      <c r="S8307" s="31"/>
      <c r="T8307" s="31"/>
      <c r="U8307" s="169"/>
      <c r="V8307" s="150"/>
      <c r="W8307" s="141" t="str" cm="1">
        <f t="array" ref="W8307">IF(SUM(LEN(B8307:V8307))=0,"",IF(OR(OR(ISBLANK(F8307),SUM(LEN(C8307),LEN(D8307))=0),AND(NOT(E8307="Unknown"),ISBLANK(J8307)),AND(NOT(O8307="Unknown"),ISBLANK(R8307))),"Missing Information", INDEX(Table15[Entire Service Line Classification], MATCH(SUMIFS(Table15[Unique ID],Table15[System-Owned Portion],E8307,Table15[If Material Anything Other than "Lead" in Column E,Was Material Ever Previously Lead?],G8307,Table15[Customer-Owned Portion],O8307),Table15[Unique ID],0),0)))</f>
        <v/>
      </c>
      <c r="X8307"/>
    </row>
    <row r="8308" spans="2:24" x14ac:dyDescent="0.25">
      <c r="B8308" s="146"/>
      <c r="C8308" s="31"/>
      <c r="D8308" s="31"/>
      <c r="E8308" s="44"/>
      <c r="F8308" s="43"/>
      <c r="G8308" s="84"/>
      <c r="H8308" s="31"/>
      <c r="I8308" s="208"/>
      <c r="J8308" s="84"/>
      <c r="K8308" s="31"/>
      <c r="L8308" s="31"/>
      <c r="M8308" s="169"/>
      <c r="N8308" s="148"/>
      <c r="O8308" s="106"/>
      <c r="P8308" s="43"/>
      <c r="Q8308" s="31"/>
      <c r="R8308" s="84"/>
      <c r="S8308" s="31"/>
      <c r="T8308" s="31"/>
      <c r="U8308" s="169"/>
      <c r="V8308" s="150"/>
      <c r="W8308" s="141" t="str" cm="1">
        <f t="array" ref="W8308">IF(SUM(LEN(B8308:V8308))=0,"",IF(OR(OR(ISBLANK(F8308),SUM(LEN(C8308),LEN(D8308))=0),AND(NOT(E8308="Unknown"),ISBLANK(J8308)),AND(NOT(O8308="Unknown"),ISBLANK(R8308))),"Missing Information", INDEX(Table15[Entire Service Line Classification], MATCH(SUMIFS(Table15[Unique ID],Table15[System-Owned Portion],E8308,Table15[If Material Anything Other than "Lead" in Column E,Was Material Ever Previously Lead?],G8308,Table15[Customer-Owned Portion],O8308),Table15[Unique ID],0),0)))</f>
        <v/>
      </c>
      <c r="X8308"/>
    </row>
    <row r="8309" spans="2:24" x14ac:dyDescent="0.25">
      <c r="B8309" s="146"/>
      <c r="C8309" s="31"/>
      <c r="D8309" s="31"/>
      <c r="E8309" s="44"/>
      <c r="F8309" s="43"/>
      <c r="G8309" s="84"/>
      <c r="H8309" s="31"/>
      <c r="I8309" s="208"/>
      <c r="J8309" s="84"/>
      <c r="K8309" s="31"/>
      <c r="L8309" s="31"/>
      <c r="M8309" s="169"/>
      <c r="N8309" s="148"/>
      <c r="O8309" s="106"/>
      <c r="P8309" s="43"/>
      <c r="Q8309" s="31"/>
      <c r="R8309" s="84"/>
      <c r="S8309" s="31"/>
      <c r="T8309" s="31"/>
      <c r="U8309" s="169"/>
      <c r="V8309" s="150"/>
      <c r="W8309" s="141" t="str" cm="1">
        <f t="array" ref="W8309">IF(SUM(LEN(B8309:V8309))=0,"",IF(OR(OR(ISBLANK(F8309),SUM(LEN(C8309),LEN(D8309))=0),AND(NOT(E8309="Unknown"),ISBLANK(J8309)),AND(NOT(O8309="Unknown"),ISBLANK(R8309))),"Missing Information", INDEX(Table15[Entire Service Line Classification], MATCH(SUMIFS(Table15[Unique ID],Table15[System-Owned Portion],E8309,Table15[If Material Anything Other than "Lead" in Column E,Was Material Ever Previously Lead?],G8309,Table15[Customer-Owned Portion],O8309),Table15[Unique ID],0),0)))</f>
        <v/>
      </c>
      <c r="X8309"/>
    </row>
    <row r="8310" spans="2:24" x14ac:dyDescent="0.25">
      <c r="B8310" s="146"/>
      <c r="C8310" s="31"/>
      <c r="D8310" s="31"/>
      <c r="E8310" s="44"/>
      <c r="F8310" s="43"/>
      <c r="G8310" s="84"/>
      <c r="H8310" s="31"/>
      <c r="I8310" s="208"/>
      <c r="J8310" s="84"/>
      <c r="K8310" s="31"/>
      <c r="L8310" s="31"/>
      <c r="M8310" s="169"/>
      <c r="N8310" s="148"/>
      <c r="O8310" s="106"/>
      <c r="P8310" s="43"/>
      <c r="Q8310" s="31"/>
      <c r="R8310" s="84"/>
      <c r="S8310" s="31"/>
      <c r="T8310" s="31"/>
      <c r="U8310" s="169"/>
      <c r="V8310" s="150"/>
      <c r="W8310" s="141" t="str" cm="1">
        <f t="array" ref="W8310">IF(SUM(LEN(B8310:V8310))=0,"",IF(OR(OR(ISBLANK(F8310),SUM(LEN(C8310),LEN(D8310))=0),AND(NOT(E8310="Unknown"),ISBLANK(J8310)),AND(NOT(O8310="Unknown"),ISBLANK(R8310))),"Missing Information", INDEX(Table15[Entire Service Line Classification], MATCH(SUMIFS(Table15[Unique ID],Table15[System-Owned Portion],E8310,Table15[If Material Anything Other than "Lead" in Column E,Was Material Ever Previously Lead?],G8310,Table15[Customer-Owned Portion],O8310),Table15[Unique ID],0),0)))</f>
        <v/>
      </c>
      <c r="X8310"/>
    </row>
    <row r="8311" spans="2:24" x14ac:dyDescent="0.25">
      <c r="B8311" s="146"/>
      <c r="C8311" s="31"/>
      <c r="D8311" s="31"/>
      <c r="E8311" s="44"/>
      <c r="F8311" s="43"/>
      <c r="G8311" s="84"/>
      <c r="H8311" s="31"/>
      <c r="I8311" s="208"/>
      <c r="J8311" s="84"/>
      <c r="K8311" s="31"/>
      <c r="L8311" s="31"/>
      <c r="M8311" s="169"/>
      <c r="N8311" s="148"/>
      <c r="O8311" s="106"/>
      <c r="P8311" s="43"/>
      <c r="Q8311" s="31"/>
      <c r="R8311" s="84"/>
      <c r="S8311" s="31"/>
      <c r="T8311" s="31"/>
      <c r="U8311" s="169"/>
      <c r="V8311" s="150"/>
      <c r="W8311" s="141" t="str" cm="1">
        <f t="array" ref="W8311">IF(SUM(LEN(B8311:V8311))=0,"",IF(OR(OR(ISBLANK(F8311),SUM(LEN(C8311),LEN(D8311))=0),AND(NOT(E8311="Unknown"),ISBLANK(J8311)),AND(NOT(O8311="Unknown"),ISBLANK(R8311))),"Missing Information", INDEX(Table15[Entire Service Line Classification], MATCH(SUMIFS(Table15[Unique ID],Table15[System-Owned Portion],E8311,Table15[If Material Anything Other than "Lead" in Column E,Was Material Ever Previously Lead?],G8311,Table15[Customer-Owned Portion],O8311),Table15[Unique ID],0),0)))</f>
        <v/>
      </c>
      <c r="X8311"/>
    </row>
    <row r="8312" spans="2:24" x14ac:dyDescent="0.25">
      <c r="B8312" s="146"/>
      <c r="C8312" s="31"/>
      <c r="D8312" s="31"/>
      <c r="E8312" s="44"/>
      <c r="F8312" s="43"/>
      <c r="G8312" s="84"/>
      <c r="H8312" s="31"/>
      <c r="I8312" s="208"/>
      <c r="J8312" s="84"/>
      <c r="K8312" s="31"/>
      <c r="L8312" s="31"/>
      <c r="M8312" s="169"/>
      <c r="N8312" s="148"/>
      <c r="O8312" s="106"/>
      <c r="P8312" s="43"/>
      <c r="Q8312" s="31"/>
      <c r="R8312" s="84"/>
      <c r="S8312" s="31"/>
      <c r="T8312" s="31"/>
      <c r="U8312" s="169"/>
      <c r="V8312" s="150"/>
      <c r="W8312" s="141" t="str" cm="1">
        <f t="array" ref="W8312">IF(SUM(LEN(B8312:V8312))=0,"",IF(OR(OR(ISBLANK(F8312),SUM(LEN(C8312),LEN(D8312))=0),AND(NOT(E8312="Unknown"),ISBLANK(J8312)),AND(NOT(O8312="Unknown"),ISBLANK(R8312))),"Missing Information", INDEX(Table15[Entire Service Line Classification], MATCH(SUMIFS(Table15[Unique ID],Table15[System-Owned Portion],E8312,Table15[If Material Anything Other than "Lead" in Column E,Was Material Ever Previously Lead?],G8312,Table15[Customer-Owned Portion],O8312),Table15[Unique ID],0),0)))</f>
        <v/>
      </c>
      <c r="X8312"/>
    </row>
    <row r="8313" spans="2:24" x14ac:dyDescent="0.25">
      <c r="B8313" s="146"/>
      <c r="C8313" s="31"/>
      <c r="D8313" s="31"/>
      <c r="E8313" s="44"/>
      <c r="F8313" s="43"/>
      <c r="G8313" s="84"/>
      <c r="H8313" s="31"/>
      <c r="I8313" s="208"/>
      <c r="J8313" s="84"/>
      <c r="K8313" s="31"/>
      <c r="L8313" s="31"/>
      <c r="M8313" s="169"/>
      <c r="N8313" s="148"/>
      <c r="O8313" s="106"/>
      <c r="P8313" s="43"/>
      <c r="Q8313" s="31"/>
      <c r="R8313" s="84"/>
      <c r="S8313" s="31"/>
      <c r="T8313" s="31"/>
      <c r="U8313" s="169"/>
      <c r="V8313" s="150"/>
      <c r="W8313" s="141" t="str" cm="1">
        <f t="array" ref="W8313">IF(SUM(LEN(B8313:V8313))=0,"",IF(OR(OR(ISBLANK(F8313),SUM(LEN(C8313),LEN(D8313))=0),AND(NOT(E8313="Unknown"),ISBLANK(J8313)),AND(NOT(O8313="Unknown"),ISBLANK(R8313))),"Missing Information", INDEX(Table15[Entire Service Line Classification], MATCH(SUMIFS(Table15[Unique ID],Table15[System-Owned Portion],E8313,Table15[If Material Anything Other than "Lead" in Column E,Was Material Ever Previously Lead?],G8313,Table15[Customer-Owned Portion],O8313),Table15[Unique ID],0),0)))</f>
        <v/>
      </c>
      <c r="X8313"/>
    </row>
    <row r="8314" spans="2:24" x14ac:dyDescent="0.25">
      <c r="B8314" s="146"/>
      <c r="C8314" s="31"/>
      <c r="D8314" s="31"/>
      <c r="E8314" s="44"/>
      <c r="F8314" s="43"/>
      <c r="G8314" s="84"/>
      <c r="H8314" s="31"/>
      <c r="I8314" s="208"/>
      <c r="J8314" s="84"/>
      <c r="K8314" s="31"/>
      <c r="L8314" s="31"/>
      <c r="M8314" s="169"/>
      <c r="N8314" s="148"/>
      <c r="O8314" s="106"/>
      <c r="P8314" s="43"/>
      <c r="Q8314" s="31"/>
      <c r="R8314" s="84"/>
      <c r="S8314" s="31"/>
      <c r="T8314" s="31"/>
      <c r="U8314" s="169"/>
      <c r="V8314" s="150"/>
      <c r="W8314" s="141" t="str" cm="1">
        <f t="array" ref="W8314">IF(SUM(LEN(B8314:V8314))=0,"",IF(OR(OR(ISBLANK(F8314),SUM(LEN(C8314),LEN(D8314))=0),AND(NOT(E8314="Unknown"),ISBLANK(J8314)),AND(NOT(O8314="Unknown"),ISBLANK(R8314))),"Missing Information", INDEX(Table15[Entire Service Line Classification], MATCH(SUMIFS(Table15[Unique ID],Table15[System-Owned Portion],E8314,Table15[If Material Anything Other than "Lead" in Column E,Was Material Ever Previously Lead?],G8314,Table15[Customer-Owned Portion],O8314),Table15[Unique ID],0),0)))</f>
        <v/>
      </c>
      <c r="X8314"/>
    </row>
    <row r="8315" spans="2:24" x14ac:dyDescent="0.25">
      <c r="B8315" s="146"/>
      <c r="C8315" s="31"/>
      <c r="D8315" s="31"/>
      <c r="E8315" s="44"/>
      <c r="F8315" s="43"/>
      <c r="G8315" s="84"/>
      <c r="H8315" s="31"/>
      <c r="I8315" s="208"/>
      <c r="J8315" s="84"/>
      <c r="K8315" s="31"/>
      <c r="L8315" s="31"/>
      <c r="M8315" s="169"/>
      <c r="N8315" s="148"/>
      <c r="O8315" s="106"/>
      <c r="P8315" s="43"/>
      <c r="Q8315" s="31"/>
      <c r="R8315" s="84"/>
      <c r="S8315" s="31"/>
      <c r="T8315" s="31"/>
      <c r="U8315" s="169"/>
      <c r="V8315" s="150"/>
      <c r="W8315" s="141" t="str" cm="1">
        <f t="array" ref="W8315">IF(SUM(LEN(B8315:V8315))=0,"",IF(OR(OR(ISBLANK(F8315),SUM(LEN(C8315),LEN(D8315))=0),AND(NOT(E8315="Unknown"),ISBLANK(J8315)),AND(NOT(O8315="Unknown"),ISBLANK(R8315))),"Missing Information", INDEX(Table15[Entire Service Line Classification], MATCH(SUMIFS(Table15[Unique ID],Table15[System-Owned Portion],E8315,Table15[If Material Anything Other than "Lead" in Column E,Was Material Ever Previously Lead?],G8315,Table15[Customer-Owned Portion],O8315),Table15[Unique ID],0),0)))</f>
        <v/>
      </c>
      <c r="X8315"/>
    </row>
    <row r="8316" spans="2:24" x14ac:dyDescent="0.25">
      <c r="B8316" s="146"/>
      <c r="C8316" s="31"/>
      <c r="D8316" s="31"/>
      <c r="E8316" s="44"/>
      <c r="F8316" s="43"/>
      <c r="G8316" s="84"/>
      <c r="H8316" s="31"/>
      <c r="I8316" s="208"/>
      <c r="J8316" s="84"/>
      <c r="K8316" s="31"/>
      <c r="L8316" s="31"/>
      <c r="M8316" s="169"/>
      <c r="N8316" s="148"/>
      <c r="O8316" s="106"/>
      <c r="P8316" s="43"/>
      <c r="Q8316" s="31"/>
      <c r="R8316" s="84"/>
      <c r="S8316" s="31"/>
      <c r="T8316" s="31"/>
      <c r="U8316" s="169"/>
      <c r="V8316" s="150"/>
      <c r="W8316" s="141" t="str" cm="1">
        <f t="array" ref="W8316">IF(SUM(LEN(B8316:V8316))=0,"",IF(OR(OR(ISBLANK(F8316),SUM(LEN(C8316),LEN(D8316))=0),AND(NOT(E8316="Unknown"),ISBLANK(J8316)),AND(NOT(O8316="Unknown"),ISBLANK(R8316))),"Missing Information", INDEX(Table15[Entire Service Line Classification], MATCH(SUMIFS(Table15[Unique ID],Table15[System-Owned Portion],E8316,Table15[If Material Anything Other than "Lead" in Column E,Was Material Ever Previously Lead?],G8316,Table15[Customer-Owned Portion],O8316),Table15[Unique ID],0),0)))</f>
        <v/>
      </c>
      <c r="X8316"/>
    </row>
    <row r="8317" spans="2:24" x14ac:dyDescent="0.25">
      <c r="B8317" s="146"/>
      <c r="C8317" s="31"/>
      <c r="D8317" s="31"/>
      <c r="E8317" s="44"/>
      <c r="F8317" s="43"/>
      <c r="G8317" s="84"/>
      <c r="H8317" s="31"/>
      <c r="I8317" s="208"/>
      <c r="J8317" s="84"/>
      <c r="K8317" s="31"/>
      <c r="L8317" s="31"/>
      <c r="M8317" s="169"/>
      <c r="N8317" s="148"/>
      <c r="O8317" s="106"/>
      <c r="P8317" s="43"/>
      <c r="Q8317" s="31"/>
      <c r="R8317" s="84"/>
      <c r="S8317" s="31"/>
      <c r="T8317" s="31"/>
      <c r="U8317" s="169"/>
      <c r="V8317" s="150"/>
      <c r="W8317" s="141" t="str" cm="1">
        <f t="array" ref="W8317">IF(SUM(LEN(B8317:V8317))=0,"",IF(OR(OR(ISBLANK(F8317),SUM(LEN(C8317),LEN(D8317))=0),AND(NOT(E8317="Unknown"),ISBLANK(J8317)),AND(NOT(O8317="Unknown"),ISBLANK(R8317))),"Missing Information", INDEX(Table15[Entire Service Line Classification], MATCH(SUMIFS(Table15[Unique ID],Table15[System-Owned Portion],E8317,Table15[If Material Anything Other than "Lead" in Column E,Was Material Ever Previously Lead?],G8317,Table15[Customer-Owned Portion],O8317),Table15[Unique ID],0),0)))</f>
        <v/>
      </c>
      <c r="X8317"/>
    </row>
    <row r="8318" spans="2:24" x14ac:dyDescent="0.25">
      <c r="B8318" s="146"/>
      <c r="C8318" s="31"/>
      <c r="D8318" s="31"/>
      <c r="E8318" s="44"/>
      <c r="F8318" s="43"/>
      <c r="G8318" s="84"/>
      <c r="H8318" s="31"/>
      <c r="I8318" s="208"/>
      <c r="J8318" s="84"/>
      <c r="K8318" s="31"/>
      <c r="L8318" s="31"/>
      <c r="M8318" s="169"/>
      <c r="N8318" s="148"/>
      <c r="O8318" s="106"/>
      <c r="P8318" s="43"/>
      <c r="Q8318" s="31"/>
      <c r="R8318" s="84"/>
      <c r="S8318" s="31"/>
      <c r="T8318" s="31"/>
      <c r="U8318" s="169"/>
      <c r="V8318" s="150"/>
      <c r="W8318" s="141" t="str" cm="1">
        <f t="array" ref="W8318">IF(SUM(LEN(B8318:V8318))=0,"",IF(OR(OR(ISBLANK(F8318),SUM(LEN(C8318),LEN(D8318))=0),AND(NOT(E8318="Unknown"),ISBLANK(J8318)),AND(NOT(O8318="Unknown"),ISBLANK(R8318))),"Missing Information", INDEX(Table15[Entire Service Line Classification], MATCH(SUMIFS(Table15[Unique ID],Table15[System-Owned Portion],E8318,Table15[If Material Anything Other than "Lead" in Column E,Was Material Ever Previously Lead?],G8318,Table15[Customer-Owned Portion],O8318),Table15[Unique ID],0),0)))</f>
        <v/>
      </c>
      <c r="X8318"/>
    </row>
    <row r="8319" spans="2:24" x14ac:dyDescent="0.25">
      <c r="B8319" s="146"/>
      <c r="C8319" s="31"/>
      <c r="D8319" s="31"/>
      <c r="E8319" s="44"/>
      <c r="F8319" s="43"/>
      <c r="G8319" s="84"/>
      <c r="H8319" s="31"/>
      <c r="I8319" s="208"/>
      <c r="J8319" s="84"/>
      <c r="K8319" s="31"/>
      <c r="L8319" s="31"/>
      <c r="M8319" s="169"/>
      <c r="N8319" s="148"/>
      <c r="O8319" s="106"/>
      <c r="P8319" s="43"/>
      <c r="Q8319" s="31"/>
      <c r="R8319" s="84"/>
      <c r="S8319" s="31"/>
      <c r="T8319" s="31"/>
      <c r="U8319" s="169"/>
      <c r="V8319" s="150"/>
      <c r="W8319" s="141" t="str" cm="1">
        <f t="array" ref="W8319">IF(SUM(LEN(B8319:V8319))=0,"",IF(OR(OR(ISBLANK(F8319),SUM(LEN(C8319),LEN(D8319))=0),AND(NOT(E8319="Unknown"),ISBLANK(J8319)),AND(NOT(O8319="Unknown"),ISBLANK(R8319))),"Missing Information", INDEX(Table15[Entire Service Line Classification], MATCH(SUMIFS(Table15[Unique ID],Table15[System-Owned Portion],E8319,Table15[If Material Anything Other than "Lead" in Column E,Was Material Ever Previously Lead?],G8319,Table15[Customer-Owned Portion],O8319),Table15[Unique ID],0),0)))</f>
        <v/>
      </c>
      <c r="X8319"/>
    </row>
    <row r="8320" spans="2:24" x14ac:dyDescent="0.25">
      <c r="B8320" s="146"/>
      <c r="C8320" s="31"/>
      <c r="D8320" s="31"/>
      <c r="E8320" s="44"/>
      <c r="F8320" s="43"/>
      <c r="G8320" s="84"/>
      <c r="H8320" s="31"/>
      <c r="I8320" s="208"/>
      <c r="J8320" s="84"/>
      <c r="K8320" s="31"/>
      <c r="L8320" s="31"/>
      <c r="M8320" s="169"/>
      <c r="N8320" s="148"/>
      <c r="O8320" s="106"/>
      <c r="P8320" s="43"/>
      <c r="Q8320" s="31"/>
      <c r="R8320" s="84"/>
      <c r="S8320" s="31"/>
      <c r="T8320" s="31"/>
      <c r="U8320" s="169"/>
      <c r="V8320" s="150"/>
      <c r="W8320" s="141" t="str" cm="1">
        <f t="array" ref="W8320">IF(SUM(LEN(B8320:V8320))=0,"",IF(OR(OR(ISBLANK(F8320),SUM(LEN(C8320),LEN(D8320))=0),AND(NOT(E8320="Unknown"),ISBLANK(J8320)),AND(NOT(O8320="Unknown"),ISBLANK(R8320))),"Missing Information", INDEX(Table15[Entire Service Line Classification], MATCH(SUMIFS(Table15[Unique ID],Table15[System-Owned Portion],E8320,Table15[If Material Anything Other than "Lead" in Column E,Was Material Ever Previously Lead?],G8320,Table15[Customer-Owned Portion],O8320),Table15[Unique ID],0),0)))</f>
        <v/>
      </c>
      <c r="X8320"/>
    </row>
    <row r="8321" spans="2:24" x14ac:dyDescent="0.25">
      <c r="B8321" s="146"/>
      <c r="C8321" s="31"/>
      <c r="D8321" s="31"/>
      <c r="E8321" s="44"/>
      <c r="F8321" s="43"/>
      <c r="G8321" s="84"/>
      <c r="H8321" s="31"/>
      <c r="I8321" s="208"/>
      <c r="J8321" s="84"/>
      <c r="K8321" s="31"/>
      <c r="L8321" s="31"/>
      <c r="M8321" s="169"/>
      <c r="N8321" s="148"/>
      <c r="O8321" s="106"/>
      <c r="P8321" s="43"/>
      <c r="Q8321" s="31"/>
      <c r="R8321" s="84"/>
      <c r="S8321" s="31"/>
      <c r="T8321" s="31"/>
      <c r="U8321" s="169"/>
      <c r="V8321" s="150"/>
      <c r="W8321" s="141" t="str" cm="1">
        <f t="array" ref="W8321">IF(SUM(LEN(B8321:V8321))=0,"",IF(OR(OR(ISBLANK(F8321),SUM(LEN(C8321),LEN(D8321))=0),AND(NOT(E8321="Unknown"),ISBLANK(J8321)),AND(NOT(O8321="Unknown"),ISBLANK(R8321))),"Missing Information", INDEX(Table15[Entire Service Line Classification], MATCH(SUMIFS(Table15[Unique ID],Table15[System-Owned Portion],E8321,Table15[If Material Anything Other than "Lead" in Column E,Was Material Ever Previously Lead?],G8321,Table15[Customer-Owned Portion],O8321),Table15[Unique ID],0),0)))</f>
        <v/>
      </c>
      <c r="X8321"/>
    </row>
    <row r="8322" spans="2:24" x14ac:dyDescent="0.25">
      <c r="B8322" s="146"/>
      <c r="C8322" s="31"/>
      <c r="D8322" s="31"/>
      <c r="E8322" s="44"/>
      <c r="F8322" s="43"/>
      <c r="G8322" s="84"/>
      <c r="H8322" s="31"/>
      <c r="I8322" s="208"/>
      <c r="J8322" s="84"/>
      <c r="K8322" s="31"/>
      <c r="L8322" s="31"/>
      <c r="M8322" s="169"/>
      <c r="N8322" s="148"/>
      <c r="O8322" s="106"/>
      <c r="P8322" s="43"/>
      <c r="Q8322" s="31"/>
      <c r="R8322" s="84"/>
      <c r="S8322" s="31"/>
      <c r="T8322" s="31"/>
      <c r="U8322" s="169"/>
      <c r="V8322" s="150"/>
      <c r="W8322" s="141" t="str" cm="1">
        <f t="array" ref="W8322">IF(SUM(LEN(B8322:V8322))=0,"",IF(OR(OR(ISBLANK(F8322),SUM(LEN(C8322),LEN(D8322))=0),AND(NOT(E8322="Unknown"),ISBLANK(J8322)),AND(NOT(O8322="Unknown"),ISBLANK(R8322))),"Missing Information", INDEX(Table15[Entire Service Line Classification], MATCH(SUMIFS(Table15[Unique ID],Table15[System-Owned Portion],E8322,Table15[If Material Anything Other than "Lead" in Column E,Was Material Ever Previously Lead?],G8322,Table15[Customer-Owned Portion],O8322),Table15[Unique ID],0),0)))</f>
        <v/>
      </c>
      <c r="X8322"/>
    </row>
    <row r="8323" spans="2:24" x14ac:dyDescent="0.25">
      <c r="B8323" s="146"/>
      <c r="C8323" s="31"/>
      <c r="D8323" s="31"/>
      <c r="E8323" s="44"/>
      <c r="F8323" s="43"/>
      <c r="G8323" s="84"/>
      <c r="H8323" s="31"/>
      <c r="I8323" s="208"/>
      <c r="J8323" s="84"/>
      <c r="K8323" s="31"/>
      <c r="L8323" s="31"/>
      <c r="M8323" s="169"/>
      <c r="N8323" s="148"/>
      <c r="O8323" s="106"/>
      <c r="P8323" s="43"/>
      <c r="Q8323" s="31"/>
      <c r="R8323" s="84"/>
      <c r="S8323" s="31"/>
      <c r="T8323" s="31"/>
      <c r="U8323" s="169"/>
      <c r="V8323" s="150"/>
      <c r="W8323" s="141" t="str" cm="1">
        <f t="array" ref="W8323">IF(SUM(LEN(B8323:V8323))=0,"",IF(OR(OR(ISBLANK(F8323),SUM(LEN(C8323),LEN(D8323))=0),AND(NOT(E8323="Unknown"),ISBLANK(J8323)),AND(NOT(O8323="Unknown"),ISBLANK(R8323))),"Missing Information", INDEX(Table15[Entire Service Line Classification], MATCH(SUMIFS(Table15[Unique ID],Table15[System-Owned Portion],E8323,Table15[If Material Anything Other than "Lead" in Column E,Was Material Ever Previously Lead?],G8323,Table15[Customer-Owned Portion],O8323),Table15[Unique ID],0),0)))</f>
        <v/>
      </c>
      <c r="X8323"/>
    </row>
    <row r="8324" spans="2:24" x14ac:dyDescent="0.25">
      <c r="B8324" s="146"/>
      <c r="C8324" s="31"/>
      <c r="D8324" s="31"/>
      <c r="E8324" s="44"/>
      <c r="F8324" s="43"/>
      <c r="G8324" s="84"/>
      <c r="H8324" s="31"/>
      <c r="I8324" s="208"/>
      <c r="J8324" s="84"/>
      <c r="K8324" s="31"/>
      <c r="L8324" s="31"/>
      <c r="M8324" s="169"/>
      <c r="N8324" s="148"/>
      <c r="O8324" s="106"/>
      <c r="P8324" s="43"/>
      <c r="Q8324" s="31"/>
      <c r="R8324" s="84"/>
      <c r="S8324" s="31"/>
      <c r="T8324" s="31"/>
      <c r="U8324" s="169"/>
      <c r="V8324" s="150"/>
      <c r="W8324" s="141" t="str" cm="1">
        <f t="array" ref="W8324">IF(SUM(LEN(B8324:V8324))=0,"",IF(OR(OR(ISBLANK(F8324),SUM(LEN(C8324),LEN(D8324))=0),AND(NOT(E8324="Unknown"),ISBLANK(J8324)),AND(NOT(O8324="Unknown"),ISBLANK(R8324))),"Missing Information", INDEX(Table15[Entire Service Line Classification], MATCH(SUMIFS(Table15[Unique ID],Table15[System-Owned Portion],E8324,Table15[If Material Anything Other than "Lead" in Column E,Was Material Ever Previously Lead?],G8324,Table15[Customer-Owned Portion],O8324),Table15[Unique ID],0),0)))</f>
        <v/>
      </c>
      <c r="X8324"/>
    </row>
    <row r="8325" spans="2:24" x14ac:dyDescent="0.25">
      <c r="B8325" s="146"/>
      <c r="C8325" s="31"/>
      <c r="D8325" s="31"/>
      <c r="E8325" s="44"/>
      <c r="F8325" s="43"/>
      <c r="G8325" s="84"/>
      <c r="H8325" s="31"/>
      <c r="I8325" s="208"/>
      <c r="J8325" s="84"/>
      <c r="K8325" s="31"/>
      <c r="L8325" s="31"/>
      <c r="M8325" s="169"/>
      <c r="N8325" s="148"/>
      <c r="O8325" s="106"/>
      <c r="P8325" s="43"/>
      <c r="Q8325" s="31"/>
      <c r="R8325" s="84"/>
      <c r="S8325" s="31"/>
      <c r="T8325" s="31"/>
      <c r="U8325" s="169"/>
      <c r="V8325" s="150"/>
      <c r="W8325" s="141" t="str" cm="1">
        <f t="array" ref="W8325">IF(SUM(LEN(B8325:V8325))=0,"",IF(OR(OR(ISBLANK(F8325),SUM(LEN(C8325),LEN(D8325))=0),AND(NOT(E8325="Unknown"),ISBLANK(J8325)),AND(NOT(O8325="Unknown"),ISBLANK(R8325))),"Missing Information", INDEX(Table15[Entire Service Line Classification], MATCH(SUMIFS(Table15[Unique ID],Table15[System-Owned Portion],E8325,Table15[If Material Anything Other than "Lead" in Column E,Was Material Ever Previously Lead?],G8325,Table15[Customer-Owned Portion],O8325),Table15[Unique ID],0),0)))</f>
        <v/>
      </c>
      <c r="X8325"/>
    </row>
    <row r="8326" spans="2:24" x14ac:dyDescent="0.25">
      <c r="B8326" s="146"/>
      <c r="C8326" s="31"/>
      <c r="D8326" s="31"/>
      <c r="E8326" s="44"/>
      <c r="F8326" s="43"/>
      <c r="G8326" s="84"/>
      <c r="H8326" s="31"/>
      <c r="I8326" s="208"/>
      <c r="J8326" s="84"/>
      <c r="K8326" s="31"/>
      <c r="L8326" s="31"/>
      <c r="M8326" s="169"/>
      <c r="N8326" s="148"/>
      <c r="O8326" s="106"/>
      <c r="P8326" s="43"/>
      <c r="Q8326" s="31"/>
      <c r="R8326" s="84"/>
      <c r="S8326" s="31"/>
      <c r="T8326" s="31"/>
      <c r="U8326" s="169"/>
      <c r="V8326" s="150"/>
      <c r="W8326" s="141" t="str" cm="1">
        <f t="array" ref="W8326">IF(SUM(LEN(B8326:V8326))=0,"",IF(OR(OR(ISBLANK(F8326),SUM(LEN(C8326),LEN(D8326))=0),AND(NOT(E8326="Unknown"),ISBLANK(J8326)),AND(NOT(O8326="Unknown"),ISBLANK(R8326))),"Missing Information", INDEX(Table15[Entire Service Line Classification], MATCH(SUMIFS(Table15[Unique ID],Table15[System-Owned Portion],E8326,Table15[If Material Anything Other than "Lead" in Column E,Was Material Ever Previously Lead?],G8326,Table15[Customer-Owned Portion],O8326),Table15[Unique ID],0),0)))</f>
        <v/>
      </c>
      <c r="X8326"/>
    </row>
    <row r="8327" spans="2:24" x14ac:dyDescent="0.25">
      <c r="B8327" s="146"/>
      <c r="C8327" s="31"/>
      <c r="D8327" s="31"/>
      <c r="E8327" s="44"/>
      <c r="F8327" s="43"/>
      <c r="G8327" s="84"/>
      <c r="H8327" s="31"/>
      <c r="I8327" s="208"/>
      <c r="J8327" s="84"/>
      <c r="K8327" s="31"/>
      <c r="L8327" s="31"/>
      <c r="M8327" s="169"/>
      <c r="N8327" s="148"/>
      <c r="O8327" s="106"/>
      <c r="P8327" s="43"/>
      <c r="Q8327" s="31"/>
      <c r="R8327" s="84"/>
      <c r="S8327" s="31"/>
      <c r="T8327" s="31"/>
      <c r="U8327" s="169"/>
      <c r="V8327" s="150"/>
      <c r="W8327" s="141" t="str" cm="1">
        <f t="array" ref="W8327">IF(SUM(LEN(B8327:V8327))=0,"",IF(OR(OR(ISBLANK(F8327),SUM(LEN(C8327),LEN(D8327))=0),AND(NOT(E8327="Unknown"),ISBLANK(J8327)),AND(NOT(O8327="Unknown"),ISBLANK(R8327))),"Missing Information", INDEX(Table15[Entire Service Line Classification], MATCH(SUMIFS(Table15[Unique ID],Table15[System-Owned Portion],E8327,Table15[If Material Anything Other than "Lead" in Column E,Was Material Ever Previously Lead?],G8327,Table15[Customer-Owned Portion],O8327),Table15[Unique ID],0),0)))</f>
        <v/>
      </c>
      <c r="X8327"/>
    </row>
    <row r="8328" spans="2:24" x14ac:dyDescent="0.25">
      <c r="B8328" s="146"/>
      <c r="C8328" s="31"/>
      <c r="D8328" s="31"/>
      <c r="E8328" s="44"/>
      <c r="F8328" s="43"/>
      <c r="G8328" s="84"/>
      <c r="H8328" s="31"/>
      <c r="I8328" s="208"/>
      <c r="J8328" s="84"/>
      <c r="K8328" s="31"/>
      <c r="L8328" s="31"/>
      <c r="M8328" s="169"/>
      <c r="N8328" s="148"/>
      <c r="O8328" s="106"/>
      <c r="P8328" s="43"/>
      <c r="Q8328" s="31"/>
      <c r="R8328" s="84"/>
      <c r="S8328" s="31"/>
      <c r="T8328" s="31"/>
      <c r="U8328" s="169"/>
      <c r="V8328" s="150"/>
      <c r="W8328" s="141" t="str" cm="1">
        <f t="array" ref="W8328">IF(SUM(LEN(B8328:V8328))=0,"",IF(OR(OR(ISBLANK(F8328),SUM(LEN(C8328),LEN(D8328))=0),AND(NOT(E8328="Unknown"),ISBLANK(J8328)),AND(NOT(O8328="Unknown"),ISBLANK(R8328))),"Missing Information", INDEX(Table15[Entire Service Line Classification], MATCH(SUMIFS(Table15[Unique ID],Table15[System-Owned Portion],E8328,Table15[If Material Anything Other than "Lead" in Column E,Was Material Ever Previously Lead?],G8328,Table15[Customer-Owned Portion],O8328),Table15[Unique ID],0),0)))</f>
        <v/>
      </c>
      <c r="X8328"/>
    </row>
    <row r="8329" spans="2:24" x14ac:dyDescent="0.25">
      <c r="B8329" s="146"/>
      <c r="C8329" s="31"/>
      <c r="D8329" s="31"/>
      <c r="E8329" s="44"/>
      <c r="F8329" s="43"/>
      <c r="G8329" s="84"/>
      <c r="H8329" s="31"/>
      <c r="I8329" s="208"/>
      <c r="J8329" s="84"/>
      <c r="K8329" s="31"/>
      <c r="L8329" s="31"/>
      <c r="M8329" s="169"/>
      <c r="N8329" s="148"/>
      <c r="O8329" s="106"/>
      <c r="P8329" s="43"/>
      <c r="Q8329" s="31"/>
      <c r="R8329" s="84"/>
      <c r="S8329" s="31"/>
      <c r="T8329" s="31"/>
      <c r="U8329" s="169"/>
      <c r="V8329" s="150"/>
      <c r="W8329" s="141" t="str" cm="1">
        <f t="array" ref="W8329">IF(SUM(LEN(B8329:V8329))=0,"",IF(OR(OR(ISBLANK(F8329),SUM(LEN(C8329),LEN(D8329))=0),AND(NOT(E8329="Unknown"),ISBLANK(J8329)),AND(NOT(O8329="Unknown"),ISBLANK(R8329))),"Missing Information", INDEX(Table15[Entire Service Line Classification], MATCH(SUMIFS(Table15[Unique ID],Table15[System-Owned Portion],E8329,Table15[If Material Anything Other than "Lead" in Column E,Was Material Ever Previously Lead?],G8329,Table15[Customer-Owned Portion],O8329),Table15[Unique ID],0),0)))</f>
        <v/>
      </c>
      <c r="X8329"/>
    </row>
    <row r="8330" spans="2:24" x14ac:dyDescent="0.25">
      <c r="B8330" s="146"/>
      <c r="C8330" s="31"/>
      <c r="D8330" s="31"/>
      <c r="E8330" s="44"/>
      <c r="F8330" s="43"/>
      <c r="G8330" s="84"/>
      <c r="H8330" s="31"/>
      <c r="I8330" s="208"/>
      <c r="J8330" s="84"/>
      <c r="K8330" s="31"/>
      <c r="L8330" s="31"/>
      <c r="M8330" s="169"/>
      <c r="N8330" s="148"/>
      <c r="O8330" s="106"/>
      <c r="P8330" s="43"/>
      <c r="Q8330" s="31"/>
      <c r="R8330" s="84"/>
      <c r="S8330" s="31"/>
      <c r="T8330" s="31"/>
      <c r="U8330" s="169"/>
      <c r="V8330" s="150"/>
      <c r="W8330" s="141" t="str" cm="1">
        <f t="array" ref="W8330">IF(SUM(LEN(B8330:V8330))=0,"",IF(OR(OR(ISBLANK(F8330),SUM(LEN(C8330),LEN(D8330))=0),AND(NOT(E8330="Unknown"),ISBLANK(J8330)),AND(NOT(O8330="Unknown"),ISBLANK(R8330))),"Missing Information", INDEX(Table15[Entire Service Line Classification], MATCH(SUMIFS(Table15[Unique ID],Table15[System-Owned Portion],E8330,Table15[If Material Anything Other than "Lead" in Column E,Was Material Ever Previously Lead?],G8330,Table15[Customer-Owned Portion],O8330),Table15[Unique ID],0),0)))</f>
        <v/>
      </c>
      <c r="X8330"/>
    </row>
    <row r="8331" spans="2:24" x14ac:dyDescent="0.25">
      <c r="B8331" s="146"/>
      <c r="C8331" s="31"/>
      <c r="D8331" s="31"/>
      <c r="E8331" s="44"/>
      <c r="F8331" s="43"/>
      <c r="G8331" s="84"/>
      <c r="H8331" s="31"/>
      <c r="I8331" s="208"/>
      <c r="J8331" s="84"/>
      <c r="K8331" s="31"/>
      <c r="L8331" s="31"/>
      <c r="M8331" s="169"/>
      <c r="N8331" s="148"/>
      <c r="O8331" s="106"/>
      <c r="P8331" s="43"/>
      <c r="Q8331" s="31"/>
      <c r="R8331" s="84"/>
      <c r="S8331" s="31"/>
      <c r="T8331" s="31"/>
      <c r="U8331" s="169"/>
      <c r="V8331" s="150"/>
      <c r="W8331" s="141" t="str" cm="1">
        <f t="array" ref="W8331">IF(SUM(LEN(B8331:V8331))=0,"",IF(OR(OR(ISBLANK(F8331),SUM(LEN(C8331),LEN(D8331))=0),AND(NOT(E8331="Unknown"),ISBLANK(J8331)),AND(NOT(O8331="Unknown"),ISBLANK(R8331))),"Missing Information", INDEX(Table15[Entire Service Line Classification], MATCH(SUMIFS(Table15[Unique ID],Table15[System-Owned Portion],E8331,Table15[If Material Anything Other than "Lead" in Column E,Was Material Ever Previously Lead?],G8331,Table15[Customer-Owned Portion],O8331),Table15[Unique ID],0),0)))</f>
        <v/>
      </c>
      <c r="X8331"/>
    </row>
    <row r="8332" spans="2:24" x14ac:dyDescent="0.25">
      <c r="B8332" s="146"/>
      <c r="C8332" s="31"/>
      <c r="D8332" s="31"/>
      <c r="E8332" s="44"/>
      <c r="F8332" s="43"/>
      <c r="G8332" s="84"/>
      <c r="H8332" s="31"/>
      <c r="I8332" s="208"/>
      <c r="J8332" s="84"/>
      <c r="K8332" s="31"/>
      <c r="L8332" s="31"/>
      <c r="M8332" s="169"/>
      <c r="N8332" s="148"/>
      <c r="O8332" s="106"/>
      <c r="P8332" s="43"/>
      <c r="Q8332" s="31"/>
      <c r="R8332" s="84"/>
      <c r="S8332" s="31"/>
      <c r="T8332" s="31"/>
      <c r="U8332" s="169"/>
      <c r="V8332" s="150"/>
      <c r="W8332" s="141" t="str" cm="1">
        <f t="array" ref="W8332">IF(SUM(LEN(B8332:V8332))=0,"",IF(OR(OR(ISBLANK(F8332),SUM(LEN(C8332),LEN(D8332))=0),AND(NOT(E8332="Unknown"),ISBLANK(J8332)),AND(NOT(O8332="Unknown"),ISBLANK(R8332))),"Missing Information", INDEX(Table15[Entire Service Line Classification], MATCH(SUMIFS(Table15[Unique ID],Table15[System-Owned Portion],E8332,Table15[If Material Anything Other than "Lead" in Column E,Was Material Ever Previously Lead?],G8332,Table15[Customer-Owned Portion],O8332),Table15[Unique ID],0),0)))</f>
        <v/>
      </c>
      <c r="X8332"/>
    </row>
    <row r="8333" spans="2:24" x14ac:dyDescent="0.25">
      <c r="B8333" s="146"/>
      <c r="C8333" s="31"/>
      <c r="D8333" s="31"/>
      <c r="E8333" s="44"/>
      <c r="F8333" s="43"/>
      <c r="G8333" s="84"/>
      <c r="H8333" s="31"/>
      <c r="I8333" s="208"/>
      <c r="J8333" s="84"/>
      <c r="K8333" s="31"/>
      <c r="L8333" s="31"/>
      <c r="M8333" s="169"/>
      <c r="N8333" s="148"/>
      <c r="O8333" s="106"/>
      <c r="P8333" s="43"/>
      <c r="Q8333" s="31"/>
      <c r="R8333" s="84"/>
      <c r="S8333" s="31"/>
      <c r="T8333" s="31"/>
      <c r="U8333" s="169"/>
      <c r="V8333" s="150"/>
      <c r="W8333" s="141" t="str" cm="1">
        <f t="array" ref="W8333">IF(SUM(LEN(B8333:V8333))=0,"",IF(OR(OR(ISBLANK(F8333),SUM(LEN(C8333),LEN(D8333))=0),AND(NOT(E8333="Unknown"),ISBLANK(J8333)),AND(NOT(O8333="Unknown"),ISBLANK(R8333))),"Missing Information", INDEX(Table15[Entire Service Line Classification], MATCH(SUMIFS(Table15[Unique ID],Table15[System-Owned Portion],E8333,Table15[If Material Anything Other than "Lead" in Column E,Was Material Ever Previously Lead?],G8333,Table15[Customer-Owned Portion],O8333),Table15[Unique ID],0),0)))</f>
        <v/>
      </c>
      <c r="X8333"/>
    </row>
    <row r="8334" spans="2:24" x14ac:dyDescent="0.25">
      <c r="B8334" s="146"/>
      <c r="C8334" s="31"/>
      <c r="D8334" s="31"/>
      <c r="E8334" s="44"/>
      <c r="F8334" s="43"/>
      <c r="G8334" s="84"/>
      <c r="H8334" s="31"/>
      <c r="I8334" s="208"/>
      <c r="J8334" s="84"/>
      <c r="K8334" s="31"/>
      <c r="L8334" s="31"/>
      <c r="M8334" s="169"/>
      <c r="N8334" s="148"/>
      <c r="O8334" s="106"/>
      <c r="P8334" s="43"/>
      <c r="Q8334" s="31"/>
      <c r="R8334" s="84"/>
      <c r="S8334" s="31"/>
      <c r="T8334" s="31"/>
      <c r="U8334" s="169"/>
      <c r="V8334" s="150"/>
      <c r="W8334" s="141" t="str" cm="1">
        <f t="array" ref="W8334">IF(SUM(LEN(B8334:V8334))=0,"",IF(OR(OR(ISBLANK(F8334),SUM(LEN(C8334),LEN(D8334))=0),AND(NOT(E8334="Unknown"),ISBLANK(J8334)),AND(NOT(O8334="Unknown"),ISBLANK(R8334))),"Missing Information", INDEX(Table15[Entire Service Line Classification], MATCH(SUMIFS(Table15[Unique ID],Table15[System-Owned Portion],E8334,Table15[If Material Anything Other than "Lead" in Column E,Was Material Ever Previously Lead?],G8334,Table15[Customer-Owned Portion],O8334),Table15[Unique ID],0),0)))</f>
        <v/>
      </c>
      <c r="X8334"/>
    </row>
    <row r="8335" spans="2:24" x14ac:dyDescent="0.25">
      <c r="B8335" s="146"/>
      <c r="C8335" s="31"/>
      <c r="D8335" s="31"/>
      <c r="E8335" s="44"/>
      <c r="F8335" s="43"/>
      <c r="G8335" s="84"/>
      <c r="H8335" s="31"/>
      <c r="I8335" s="208"/>
      <c r="J8335" s="84"/>
      <c r="K8335" s="31"/>
      <c r="L8335" s="31"/>
      <c r="M8335" s="169"/>
      <c r="N8335" s="148"/>
      <c r="O8335" s="106"/>
      <c r="P8335" s="43"/>
      <c r="Q8335" s="31"/>
      <c r="R8335" s="84"/>
      <c r="S8335" s="31"/>
      <c r="T8335" s="31"/>
      <c r="U8335" s="169"/>
      <c r="V8335" s="150"/>
      <c r="W8335" s="141" t="str" cm="1">
        <f t="array" ref="W8335">IF(SUM(LEN(B8335:V8335))=0,"",IF(OR(OR(ISBLANK(F8335),SUM(LEN(C8335),LEN(D8335))=0),AND(NOT(E8335="Unknown"),ISBLANK(J8335)),AND(NOT(O8335="Unknown"),ISBLANK(R8335))),"Missing Information", INDEX(Table15[Entire Service Line Classification], MATCH(SUMIFS(Table15[Unique ID],Table15[System-Owned Portion],E8335,Table15[If Material Anything Other than "Lead" in Column E,Was Material Ever Previously Lead?],G8335,Table15[Customer-Owned Portion],O8335),Table15[Unique ID],0),0)))</f>
        <v/>
      </c>
      <c r="X8335"/>
    </row>
    <row r="8336" spans="2:24" x14ac:dyDescent="0.25">
      <c r="B8336" s="146"/>
      <c r="C8336" s="31"/>
      <c r="D8336" s="31"/>
      <c r="E8336" s="44"/>
      <c r="F8336" s="43"/>
      <c r="G8336" s="84"/>
      <c r="H8336" s="31"/>
      <c r="I8336" s="208"/>
      <c r="J8336" s="84"/>
      <c r="K8336" s="31"/>
      <c r="L8336" s="31"/>
      <c r="M8336" s="169"/>
      <c r="N8336" s="148"/>
      <c r="O8336" s="106"/>
      <c r="P8336" s="43"/>
      <c r="Q8336" s="31"/>
      <c r="R8336" s="84"/>
      <c r="S8336" s="31"/>
      <c r="T8336" s="31"/>
      <c r="U8336" s="169"/>
      <c r="V8336" s="150"/>
      <c r="W8336" s="141" t="str" cm="1">
        <f t="array" ref="W8336">IF(SUM(LEN(B8336:V8336))=0,"",IF(OR(OR(ISBLANK(F8336),SUM(LEN(C8336),LEN(D8336))=0),AND(NOT(E8336="Unknown"),ISBLANK(J8336)),AND(NOT(O8336="Unknown"),ISBLANK(R8336))),"Missing Information", INDEX(Table15[Entire Service Line Classification], MATCH(SUMIFS(Table15[Unique ID],Table15[System-Owned Portion],E8336,Table15[If Material Anything Other than "Lead" in Column E,Was Material Ever Previously Lead?],G8336,Table15[Customer-Owned Portion],O8336),Table15[Unique ID],0),0)))</f>
        <v/>
      </c>
      <c r="X8336"/>
    </row>
    <row r="8337" spans="2:24" x14ac:dyDescent="0.25">
      <c r="B8337" s="146"/>
      <c r="C8337" s="31"/>
      <c r="D8337" s="31"/>
      <c r="E8337" s="44"/>
      <c r="F8337" s="43"/>
      <c r="G8337" s="84"/>
      <c r="H8337" s="31"/>
      <c r="I8337" s="208"/>
      <c r="J8337" s="84"/>
      <c r="K8337" s="31"/>
      <c r="L8337" s="31"/>
      <c r="M8337" s="169"/>
      <c r="N8337" s="148"/>
      <c r="O8337" s="106"/>
      <c r="P8337" s="43"/>
      <c r="Q8337" s="31"/>
      <c r="R8337" s="84"/>
      <c r="S8337" s="31"/>
      <c r="T8337" s="31"/>
      <c r="U8337" s="169"/>
      <c r="V8337" s="150"/>
      <c r="W8337" s="141" t="str" cm="1">
        <f t="array" ref="W8337">IF(SUM(LEN(B8337:V8337))=0,"",IF(OR(OR(ISBLANK(F8337),SUM(LEN(C8337),LEN(D8337))=0),AND(NOT(E8337="Unknown"),ISBLANK(J8337)),AND(NOT(O8337="Unknown"),ISBLANK(R8337))),"Missing Information", INDEX(Table15[Entire Service Line Classification], MATCH(SUMIFS(Table15[Unique ID],Table15[System-Owned Portion],E8337,Table15[If Material Anything Other than "Lead" in Column E,Was Material Ever Previously Lead?],G8337,Table15[Customer-Owned Portion],O8337),Table15[Unique ID],0),0)))</f>
        <v/>
      </c>
      <c r="X8337"/>
    </row>
    <row r="8338" spans="2:24" x14ac:dyDescent="0.25">
      <c r="B8338" s="146"/>
      <c r="C8338" s="31"/>
      <c r="D8338" s="31"/>
      <c r="E8338" s="44"/>
      <c r="F8338" s="43"/>
      <c r="G8338" s="84"/>
      <c r="H8338" s="31"/>
      <c r="I8338" s="208"/>
      <c r="J8338" s="84"/>
      <c r="K8338" s="31"/>
      <c r="L8338" s="31"/>
      <c r="M8338" s="169"/>
      <c r="N8338" s="148"/>
      <c r="O8338" s="106"/>
      <c r="P8338" s="43"/>
      <c r="Q8338" s="31"/>
      <c r="R8338" s="84"/>
      <c r="S8338" s="31"/>
      <c r="T8338" s="31"/>
      <c r="U8338" s="169"/>
      <c r="V8338" s="150"/>
      <c r="W8338" s="141" t="str" cm="1">
        <f t="array" ref="W8338">IF(SUM(LEN(B8338:V8338))=0,"",IF(OR(OR(ISBLANK(F8338),SUM(LEN(C8338),LEN(D8338))=0),AND(NOT(E8338="Unknown"),ISBLANK(J8338)),AND(NOT(O8338="Unknown"),ISBLANK(R8338))),"Missing Information", INDEX(Table15[Entire Service Line Classification], MATCH(SUMIFS(Table15[Unique ID],Table15[System-Owned Portion],E8338,Table15[If Material Anything Other than "Lead" in Column E,Was Material Ever Previously Lead?],G8338,Table15[Customer-Owned Portion],O8338),Table15[Unique ID],0),0)))</f>
        <v/>
      </c>
      <c r="X8338"/>
    </row>
    <row r="8339" spans="2:24" x14ac:dyDescent="0.25">
      <c r="B8339" s="146"/>
      <c r="C8339" s="31"/>
      <c r="D8339" s="31"/>
      <c r="E8339" s="44"/>
      <c r="F8339" s="43"/>
      <c r="G8339" s="84"/>
      <c r="H8339" s="31"/>
      <c r="I8339" s="208"/>
      <c r="J8339" s="84"/>
      <c r="K8339" s="31"/>
      <c r="L8339" s="31"/>
      <c r="M8339" s="169"/>
      <c r="N8339" s="148"/>
      <c r="O8339" s="106"/>
      <c r="P8339" s="43"/>
      <c r="Q8339" s="31"/>
      <c r="R8339" s="84"/>
      <c r="S8339" s="31"/>
      <c r="T8339" s="31"/>
      <c r="U8339" s="169"/>
      <c r="V8339" s="150"/>
      <c r="W8339" s="141" t="str" cm="1">
        <f t="array" ref="W8339">IF(SUM(LEN(B8339:V8339))=0,"",IF(OR(OR(ISBLANK(F8339),SUM(LEN(C8339),LEN(D8339))=0),AND(NOT(E8339="Unknown"),ISBLANK(J8339)),AND(NOT(O8339="Unknown"),ISBLANK(R8339))),"Missing Information", INDEX(Table15[Entire Service Line Classification], MATCH(SUMIFS(Table15[Unique ID],Table15[System-Owned Portion],E8339,Table15[If Material Anything Other than "Lead" in Column E,Was Material Ever Previously Lead?],G8339,Table15[Customer-Owned Portion],O8339),Table15[Unique ID],0),0)))</f>
        <v/>
      </c>
      <c r="X8339"/>
    </row>
    <row r="8340" spans="2:24" x14ac:dyDescent="0.25">
      <c r="B8340" s="146"/>
      <c r="C8340" s="31"/>
      <c r="D8340" s="31"/>
      <c r="E8340" s="44"/>
      <c r="F8340" s="43"/>
      <c r="G8340" s="84"/>
      <c r="H8340" s="31"/>
      <c r="I8340" s="208"/>
      <c r="J8340" s="84"/>
      <c r="K8340" s="31"/>
      <c r="L8340" s="31"/>
      <c r="M8340" s="169"/>
      <c r="N8340" s="148"/>
      <c r="O8340" s="106"/>
      <c r="P8340" s="43"/>
      <c r="Q8340" s="31"/>
      <c r="R8340" s="84"/>
      <c r="S8340" s="31"/>
      <c r="T8340" s="31"/>
      <c r="U8340" s="169"/>
      <c r="V8340" s="150"/>
      <c r="W8340" s="141" t="str" cm="1">
        <f t="array" ref="W8340">IF(SUM(LEN(B8340:V8340))=0,"",IF(OR(OR(ISBLANK(F8340),SUM(LEN(C8340),LEN(D8340))=0),AND(NOT(E8340="Unknown"),ISBLANK(J8340)),AND(NOT(O8340="Unknown"),ISBLANK(R8340))),"Missing Information", INDEX(Table15[Entire Service Line Classification], MATCH(SUMIFS(Table15[Unique ID],Table15[System-Owned Portion],E8340,Table15[If Material Anything Other than "Lead" in Column E,Was Material Ever Previously Lead?],G8340,Table15[Customer-Owned Portion],O8340),Table15[Unique ID],0),0)))</f>
        <v/>
      </c>
      <c r="X8340"/>
    </row>
    <row r="8341" spans="2:24" x14ac:dyDescent="0.25">
      <c r="B8341" s="146"/>
      <c r="C8341" s="31"/>
      <c r="D8341" s="31"/>
      <c r="E8341" s="44"/>
      <c r="F8341" s="43"/>
      <c r="G8341" s="84"/>
      <c r="H8341" s="31"/>
      <c r="I8341" s="208"/>
      <c r="J8341" s="84"/>
      <c r="K8341" s="31"/>
      <c r="L8341" s="31"/>
      <c r="M8341" s="169"/>
      <c r="N8341" s="148"/>
      <c r="O8341" s="106"/>
      <c r="P8341" s="43"/>
      <c r="Q8341" s="31"/>
      <c r="R8341" s="84"/>
      <c r="S8341" s="31"/>
      <c r="T8341" s="31"/>
      <c r="U8341" s="169"/>
      <c r="V8341" s="150"/>
      <c r="W8341" s="141" t="str" cm="1">
        <f t="array" ref="W8341">IF(SUM(LEN(B8341:V8341))=0,"",IF(OR(OR(ISBLANK(F8341),SUM(LEN(C8341),LEN(D8341))=0),AND(NOT(E8341="Unknown"),ISBLANK(J8341)),AND(NOT(O8341="Unknown"),ISBLANK(R8341))),"Missing Information", INDEX(Table15[Entire Service Line Classification], MATCH(SUMIFS(Table15[Unique ID],Table15[System-Owned Portion],E8341,Table15[If Material Anything Other than "Lead" in Column E,Was Material Ever Previously Lead?],G8341,Table15[Customer-Owned Portion],O8341),Table15[Unique ID],0),0)))</f>
        <v/>
      </c>
      <c r="X8341"/>
    </row>
    <row r="8342" spans="2:24" x14ac:dyDescent="0.25">
      <c r="B8342" s="146"/>
      <c r="C8342" s="31"/>
      <c r="D8342" s="31"/>
      <c r="E8342" s="44"/>
      <c r="F8342" s="43"/>
      <c r="G8342" s="84"/>
      <c r="H8342" s="31"/>
      <c r="I8342" s="208"/>
      <c r="J8342" s="84"/>
      <c r="K8342" s="31"/>
      <c r="L8342" s="31"/>
      <c r="M8342" s="169"/>
      <c r="N8342" s="148"/>
      <c r="O8342" s="106"/>
      <c r="P8342" s="43"/>
      <c r="Q8342" s="31"/>
      <c r="R8342" s="84"/>
      <c r="S8342" s="31"/>
      <c r="T8342" s="31"/>
      <c r="U8342" s="169"/>
      <c r="V8342" s="150"/>
      <c r="W8342" s="141" t="str" cm="1">
        <f t="array" ref="W8342">IF(SUM(LEN(B8342:V8342))=0,"",IF(OR(OR(ISBLANK(F8342),SUM(LEN(C8342),LEN(D8342))=0),AND(NOT(E8342="Unknown"),ISBLANK(J8342)),AND(NOT(O8342="Unknown"),ISBLANK(R8342))),"Missing Information", INDEX(Table15[Entire Service Line Classification], MATCH(SUMIFS(Table15[Unique ID],Table15[System-Owned Portion],E8342,Table15[If Material Anything Other than "Lead" in Column E,Was Material Ever Previously Lead?],G8342,Table15[Customer-Owned Portion],O8342),Table15[Unique ID],0),0)))</f>
        <v/>
      </c>
      <c r="X8342"/>
    </row>
    <row r="8343" spans="2:24" x14ac:dyDescent="0.25">
      <c r="B8343" s="146"/>
      <c r="C8343" s="31"/>
      <c r="D8343" s="31"/>
      <c r="E8343" s="44"/>
      <c r="F8343" s="43"/>
      <c r="G8343" s="84"/>
      <c r="H8343" s="31"/>
      <c r="I8343" s="208"/>
      <c r="J8343" s="84"/>
      <c r="K8343" s="31"/>
      <c r="L8343" s="31"/>
      <c r="M8343" s="169"/>
      <c r="N8343" s="148"/>
      <c r="O8343" s="106"/>
      <c r="P8343" s="43"/>
      <c r="Q8343" s="31"/>
      <c r="R8343" s="84"/>
      <c r="S8343" s="31"/>
      <c r="T8343" s="31"/>
      <c r="U8343" s="169"/>
      <c r="V8343" s="150"/>
      <c r="W8343" s="141" t="str" cm="1">
        <f t="array" ref="W8343">IF(SUM(LEN(B8343:V8343))=0,"",IF(OR(OR(ISBLANK(F8343),SUM(LEN(C8343),LEN(D8343))=0),AND(NOT(E8343="Unknown"),ISBLANK(J8343)),AND(NOT(O8343="Unknown"),ISBLANK(R8343))),"Missing Information", INDEX(Table15[Entire Service Line Classification], MATCH(SUMIFS(Table15[Unique ID],Table15[System-Owned Portion],E8343,Table15[If Material Anything Other than "Lead" in Column E,Was Material Ever Previously Lead?],G8343,Table15[Customer-Owned Portion],O8343),Table15[Unique ID],0),0)))</f>
        <v/>
      </c>
      <c r="X8343"/>
    </row>
    <row r="8344" spans="2:24" x14ac:dyDescent="0.25">
      <c r="B8344" s="146"/>
      <c r="C8344" s="31"/>
      <c r="D8344" s="31"/>
      <c r="E8344" s="44"/>
      <c r="F8344" s="43"/>
      <c r="G8344" s="84"/>
      <c r="H8344" s="31"/>
      <c r="I8344" s="208"/>
      <c r="J8344" s="84"/>
      <c r="K8344" s="31"/>
      <c r="L8344" s="31"/>
      <c r="M8344" s="169"/>
      <c r="N8344" s="148"/>
      <c r="O8344" s="106"/>
      <c r="P8344" s="43"/>
      <c r="Q8344" s="31"/>
      <c r="R8344" s="84"/>
      <c r="S8344" s="31"/>
      <c r="T8344" s="31"/>
      <c r="U8344" s="169"/>
      <c r="V8344" s="150"/>
      <c r="W8344" s="141" t="str" cm="1">
        <f t="array" ref="W8344">IF(SUM(LEN(B8344:V8344))=0,"",IF(OR(OR(ISBLANK(F8344),SUM(LEN(C8344),LEN(D8344))=0),AND(NOT(E8344="Unknown"),ISBLANK(J8344)),AND(NOT(O8344="Unknown"),ISBLANK(R8344))),"Missing Information", INDEX(Table15[Entire Service Line Classification], MATCH(SUMIFS(Table15[Unique ID],Table15[System-Owned Portion],E8344,Table15[If Material Anything Other than "Lead" in Column E,Was Material Ever Previously Lead?],G8344,Table15[Customer-Owned Portion],O8344),Table15[Unique ID],0),0)))</f>
        <v/>
      </c>
      <c r="X8344"/>
    </row>
    <row r="8345" spans="2:24" x14ac:dyDescent="0.25">
      <c r="B8345" s="146"/>
      <c r="C8345" s="31"/>
      <c r="D8345" s="31"/>
      <c r="E8345" s="44"/>
      <c r="F8345" s="43"/>
      <c r="G8345" s="84"/>
      <c r="H8345" s="31"/>
      <c r="I8345" s="208"/>
      <c r="J8345" s="84"/>
      <c r="K8345" s="31"/>
      <c r="L8345" s="31"/>
      <c r="M8345" s="169"/>
      <c r="N8345" s="148"/>
      <c r="O8345" s="106"/>
      <c r="P8345" s="43"/>
      <c r="Q8345" s="31"/>
      <c r="R8345" s="84"/>
      <c r="S8345" s="31"/>
      <c r="T8345" s="31"/>
      <c r="U8345" s="169"/>
      <c r="V8345" s="150"/>
      <c r="W8345" s="141" t="str" cm="1">
        <f t="array" ref="W8345">IF(SUM(LEN(B8345:V8345))=0,"",IF(OR(OR(ISBLANK(F8345),SUM(LEN(C8345),LEN(D8345))=0),AND(NOT(E8345="Unknown"),ISBLANK(J8345)),AND(NOT(O8345="Unknown"),ISBLANK(R8345))),"Missing Information", INDEX(Table15[Entire Service Line Classification], MATCH(SUMIFS(Table15[Unique ID],Table15[System-Owned Portion],E8345,Table15[If Material Anything Other than "Lead" in Column E,Was Material Ever Previously Lead?],G8345,Table15[Customer-Owned Portion],O8345),Table15[Unique ID],0),0)))</f>
        <v/>
      </c>
      <c r="X8345"/>
    </row>
    <row r="8346" spans="2:24" x14ac:dyDescent="0.25">
      <c r="B8346" s="146"/>
      <c r="C8346" s="31"/>
      <c r="D8346" s="31"/>
      <c r="E8346" s="44"/>
      <c r="F8346" s="43"/>
      <c r="G8346" s="84"/>
      <c r="H8346" s="31"/>
      <c r="I8346" s="208"/>
      <c r="J8346" s="84"/>
      <c r="K8346" s="31"/>
      <c r="L8346" s="31"/>
      <c r="M8346" s="169"/>
      <c r="N8346" s="148"/>
      <c r="O8346" s="106"/>
      <c r="P8346" s="43"/>
      <c r="Q8346" s="31"/>
      <c r="R8346" s="84"/>
      <c r="S8346" s="31"/>
      <c r="T8346" s="31"/>
      <c r="U8346" s="169"/>
      <c r="V8346" s="150"/>
      <c r="W8346" s="141" t="str" cm="1">
        <f t="array" ref="W8346">IF(SUM(LEN(B8346:V8346))=0,"",IF(OR(OR(ISBLANK(F8346),SUM(LEN(C8346),LEN(D8346))=0),AND(NOT(E8346="Unknown"),ISBLANK(J8346)),AND(NOT(O8346="Unknown"),ISBLANK(R8346))),"Missing Information", INDEX(Table15[Entire Service Line Classification], MATCH(SUMIFS(Table15[Unique ID],Table15[System-Owned Portion],E8346,Table15[If Material Anything Other than "Lead" in Column E,Was Material Ever Previously Lead?],G8346,Table15[Customer-Owned Portion],O8346),Table15[Unique ID],0),0)))</f>
        <v/>
      </c>
      <c r="X8346"/>
    </row>
    <row r="8347" spans="2:24" x14ac:dyDescent="0.25">
      <c r="B8347" s="146"/>
      <c r="C8347" s="31"/>
      <c r="D8347" s="31"/>
      <c r="E8347" s="44"/>
      <c r="F8347" s="43"/>
      <c r="G8347" s="84"/>
      <c r="H8347" s="31"/>
      <c r="I8347" s="208"/>
      <c r="J8347" s="84"/>
      <c r="K8347" s="31"/>
      <c r="L8347" s="31"/>
      <c r="M8347" s="169"/>
      <c r="N8347" s="148"/>
      <c r="O8347" s="106"/>
      <c r="P8347" s="43"/>
      <c r="Q8347" s="31"/>
      <c r="R8347" s="84"/>
      <c r="S8347" s="31"/>
      <c r="T8347" s="31"/>
      <c r="U8347" s="169"/>
      <c r="V8347" s="150"/>
      <c r="W8347" s="141" t="str" cm="1">
        <f t="array" ref="W8347">IF(SUM(LEN(B8347:V8347))=0,"",IF(OR(OR(ISBLANK(F8347),SUM(LEN(C8347),LEN(D8347))=0),AND(NOT(E8347="Unknown"),ISBLANK(J8347)),AND(NOT(O8347="Unknown"),ISBLANK(R8347))),"Missing Information", INDEX(Table15[Entire Service Line Classification], MATCH(SUMIFS(Table15[Unique ID],Table15[System-Owned Portion],E8347,Table15[If Material Anything Other than "Lead" in Column E,Was Material Ever Previously Lead?],G8347,Table15[Customer-Owned Portion],O8347),Table15[Unique ID],0),0)))</f>
        <v/>
      </c>
      <c r="X8347"/>
    </row>
    <row r="8348" spans="2:24" x14ac:dyDescent="0.25">
      <c r="B8348" s="146"/>
      <c r="C8348" s="31"/>
      <c r="D8348" s="31"/>
      <c r="E8348" s="44"/>
      <c r="F8348" s="43"/>
      <c r="G8348" s="84"/>
      <c r="H8348" s="31"/>
      <c r="I8348" s="208"/>
      <c r="J8348" s="84"/>
      <c r="K8348" s="31"/>
      <c r="L8348" s="31"/>
      <c r="M8348" s="169"/>
      <c r="N8348" s="148"/>
      <c r="O8348" s="106"/>
      <c r="P8348" s="43"/>
      <c r="Q8348" s="31"/>
      <c r="R8348" s="84"/>
      <c r="S8348" s="31"/>
      <c r="T8348" s="31"/>
      <c r="U8348" s="169"/>
      <c r="V8348" s="150"/>
      <c r="W8348" s="141" t="str" cm="1">
        <f t="array" ref="W8348">IF(SUM(LEN(B8348:V8348))=0,"",IF(OR(OR(ISBLANK(F8348),SUM(LEN(C8348),LEN(D8348))=0),AND(NOT(E8348="Unknown"),ISBLANK(J8348)),AND(NOT(O8348="Unknown"),ISBLANK(R8348))),"Missing Information", INDEX(Table15[Entire Service Line Classification], MATCH(SUMIFS(Table15[Unique ID],Table15[System-Owned Portion],E8348,Table15[If Material Anything Other than "Lead" in Column E,Was Material Ever Previously Lead?],G8348,Table15[Customer-Owned Portion],O8348),Table15[Unique ID],0),0)))</f>
        <v/>
      </c>
      <c r="X8348"/>
    </row>
    <row r="8349" spans="2:24" x14ac:dyDescent="0.25">
      <c r="B8349" s="146"/>
      <c r="C8349" s="31"/>
      <c r="D8349" s="31"/>
      <c r="E8349" s="44"/>
      <c r="F8349" s="43"/>
      <c r="G8349" s="84"/>
      <c r="H8349" s="31"/>
      <c r="I8349" s="208"/>
      <c r="J8349" s="84"/>
      <c r="K8349" s="31"/>
      <c r="L8349" s="31"/>
      <c r="M8349" s="169"/>
      <c r="N8349" s="148"/>
      <c r="O8349" s="106"/>
      <c r="P8349" s="43"/>
      <c r="Q8349" s="31"/>
      <c r="R8349" s="84"/>
      <c r="S8349" s="31"/>
      <c r="T8349" s="31"/>
      <c r="U8349" s="169"/>
      <c r="V8349" s="150"/>
      <c r="W8349" s="141" t="str" cm="1">
        <f t="array" ref="W8349">IF(SUM(LEN(B8349:V8349))=0,"",IF(OR(OR(ISBLANK(F8349),SUM(LEN(C8349),LEN(D8349))=0),AND(NOT(E8349="Unknown"),ISBLANK(J8349)),AND(NOT(O8349="Unknown"),ISBLANK(R8349))),"Missing Information", INDEX(Table15[Entire Service Line Classification], MATCH(SUMIFS(Table15[Unique ID],Table15[System-Owned Portion],E8349,Table15[If Material Anything Other than "Lead" in Column E,Was Material Ever Previously Lead?],G8349,Table15[Customer-Owned Portion],O8349),Table15[Unique ID],0),0)))</f>
        <v/>
      </c>
      <c r="X8349"/>
    </row>
    <row r="8350" spans="2:24" x14ac:dyDescent="0.25">
      <c r="B8350" s="146"/>
      <c r="C8350" s="31"/>
      <c r="D8350" s="31"/>
      <c r="E8350" s="44"/>
      <c r="F8350" s="43"/>
      <c r="G8350" s="84"/>
      <c r="H8350" s="31"/>
      <c r="I8350" s="208"/>
      <c r="J8350" s="84"/>
      <c r="K8350" s="31"/>
      <c r="L8350" s="31"/>
      <c r="M8350" s="169"/>
      <c r="N8350" s="148"/>
      <c r="O8350" s="106"/>
      <c r="P8350" s="43"/>
      <c r="Q8350" s="31"/>
      <c r="R8350" s="84"/>
      <c r="S8350" s="31"/>
      <c r="T8350" s="31"/>
      <c r="U8350" s="169"/>
      <c r="V8350" s="150"/>
      <c r="W8350" s="141" t="str" cm="1">
        <f t="array" ref="W8350">IF(SUM(LEN(B8350:V8350))=0,"",IF(OR(OR(ISBLANK(F8350),SUM(LEN(C8350),LEN(D8350))=0),AND(NOT(E8350="Unknown"),ISBLANK(J8350)),AND(NOT(O8350="Unknown"),ISBLANK(R8350))),"Missing Information", INDEX(Table15[Entire Service Line Classification], MATCH(SUMIFS(Table15[Unique ID],Table15[System-Owned Portion],E8350,Table15[If Material Anything Other than "Lead" in Column E,Was Material Ever Previously Lead?],G8350,Table15[Customer-Owned Portion],O8350),Table15[Unique ID],0),0)))</f>
        <v/>
      </c>
      <c r="X8350"/>
    </row>
    <row r="8351" spans="2:24" x14ac:dyDescent="0.25">
      <c r="B8351" s="146"/>
      <c r="C8351" s="31"/>
      <c r="D8351" s="31"/>
      <c r="E8351" s="44"/>
      <c r="F8351" s="43"/>
      <c r="G8351" s="84"/>
      <c r="H8351" s="31"/>
      <c r="I8351" s="208"/>
      <c r="J8351" s="84"/>
      <c r="K8351" s="31"/>
      <c r="L8351" s="31"/>
      <c r="M8351" s="169"/>
      <c r="N8351" s="148"/>
      <c r="O8351" s="106"/>
      <c r="P8351" s="43"/>
      <c r="Q8351" s="31"/>
      <c r="R8351" s="84"/>
      <c r="S8351" s="31"/>
      <c r="T8351" s="31"/>
      <c r="U8351" s="169"/>
      <c r="V8351" s="150"/>
      <c r="W8351" s="141" t="str" cm="1">
        <f t="array" ref="W8351">IF(SUM(LEN(B8351:V8351))=0,"",IF(OR(OR(ISBLANK(F8351),SUM(LEN(C8351),LEN(D8351))=0),AND(NOT(E8351="Unknown"),ISBLANK(J8351)),AND(NOT(O8351="Unknown"),ISBLANK(R8351))),"Missing Information", INDEX(Table15[Entire Service Line Classification], MATCH(SUMIFS(Table15[Unique ID],Table15[System-Owned Portion],E8351,Table15[If Material Anything Other than "Lead" in Column E,Was Material Ever Previously Lead?],G8351,Table15[Customer-Owned Portion],O8351),Table15[Unique ID],0),0)))</f>
        <v/>
      </c>
      <c r="X8351"/>
    </row>
    <row r="8352" spans="2:24" x14ac:dyDescent="0.25">
      <c r="B8352" s="146"/>
      <c r="C8352" s="31"/>
      <c r="D8352" s="31"/>
      <c r="E8352" s="44"/>
      <c r="F8352" s="43"/>
      <c r="G8352" s="84"/>
      <c r="H8352" s="31"/>
      <c r="I8352" s="208"/>
      <c r="J8352" s="84"/>
      <c r="K8352" s="31"/>
      <c r="L8352" s="31"/>
      <c r="M8352" s="169"/>
      <c r="N8352" s="148"/>
      <c r="O8352" s="106"/>
      <c r="P8352" s="43"/>
      <c r="Q8352" s="31"/>
      <c r="R8352" s="84"/>
      <c r="S8352" s="31"/>
      <c r="T8352" s="31"/>
      <c r="U8352" s="169"/>
      <c r="V8352" s="150"/>
      <c r="W8352" s="141" t="str" cm="1">
        <f t="array" ref="W8352">IF(SUM(LEN(B8352:V8352))=0,"",IF(OR(OR(ISBLANK(F8352),SUM(LEN(C8352),LEN(D8352))=0),AND(NOT(E8352="Unknown"),ISBLANK(J8352)),AND(NOT(O8352="Unknown"),ISBLANK(R8352))),"Missing Information", INDEX(Table15[Entire Service Line Classification], MATCH(SUMIFS(Table15[Unique ID],Table15[System-Owned Portion],E8352,Table15[If Material Anything Other than "Lead" in Column E,Was Material Ever Previously Lead?],G8352,Table15[Customer-Owned Portion],O8352),Table15[Unique ID],0),0)))</f>
        <v/>
      </c>
      <c r="X8352"/>
    </row>
    <row r="8353" spans="2:24" x14ac:dyDescent="0.25">
      <c r="B8353" s="146"/>
      <c r="C8353" s="31"/>
      <c r="D8353" s="31"/>
      <c r="E8353" s="44"/>
      <c r="F8353" s="43"/>
      <c r="G8353" s="84"/>
      <c r="H8353" s="31"/>
      <c r="I8353" s="208"/>
      <c r="J8353" s="84"/>
      <c r="K8353" s="31"/>
      <c r="L8353" s="31"/>
      <c r="M8353" s="169"/>
      <c r="N8353" s="148"/>
      <c r="O8353" s="106"/>
      <c r="P8353" s="43"/>
      <c r="Q8353" s="31"/>
      <c r="R8353" s="84"/>
      <c r="S8353" s="31"/>
      <c r="T8353" s="31"/>
      <c r="U8353" s="169"/>
      <c r="V8353" s="150"/>
      <c r="W8353" s="141" t="str" cm="1">
        <f t="array" ref="W8353">IF(SUM(LEN(B8353:V8353))=0,"",IF(OR(OR(ISBLANK(F8353),SUM(LEN(C8353),LEN(D8353))=0),AND(NOT(E8353="Unknown"),ISBLANK(J8353)),AND(NOT(O8353="Unknown"),ISBLANK(R8353))),"Missing Information", INDEX(Table15[Entire Service Line Classification], MATCH(SUMIFS(Table15[Unique ID],Table15[System-Owned Portion],E8353,Table15[If Material Anything Other than "Lead" in Column E,Was Material Ever Previously Lead?],G8353,Table15[Customer-Owned Portion],O8353),Table15[Unique ID],0),0)))</f>
        <v/>
      </c>
      <c r="X8353"/>
    </row>
    <row r="8354" spans="2:24" x14ac:dyDescent="0.25">
      <c r="B8354" s="146"/>
      <c r="C8354" s="31"/>
      <c r="D8354" s="31"/>
      <c r="E8354" s="44"/>
      <c r="F8354" s="43"/>
      <c r="G8354" s="84"/>
      <c r="H8354" s="31"/>
      <c r="I8354" s="208"/>
      <c r="J8354" s="84"/>
      <c r="K8354" s="31"/>
      <c r="L8354" s="31"/>
      <c r="M8354" s="169"/>
      <c r="N8354" s="148"/>
      <c r="O8354" s="106"/>
      <c r="P8354" s="43"/>
      <c r="Q8354" s="31"/>
      <c r="R8354" s="84"/>
      <c r="S8354" s="31"/>
      <c r="T8354" s="31"/>
      <c r="U8354" s="169"/>
      <c r="V8354" s="150"/>
      <c r="W8354" s="141" t="str" cm="1">
        <f t="array" ref="W8354">IF(SUM(LEN(B8354:V8354))=0,"",IF(OR(OR(ISBLANK(F8354),SUM(LEN(C8354),LEN(D8354))=0),AND(NOT(E8354="Unknown"),ISBLANK(J8354)),AND(NOT(O8354="Unknown"),ISBLANK(R8354))),"Missing Information", INDEX(Table15[Entire Service Line Classification], MATCH(SUMIFS(Table15[Unique ID],Table15[System-Owned Portion],E8354,Table15[If Material Anything Other than "Lead" in Column E,Was Material Ever Previously Lead?],G8354,Table15[Customer-Owned Portion],O8354),Table15[Unique ID],0),0)))</f>
        <v/>
      </c>
      <c r="X8354"/>
    </row>
    <row r="8355" spans="2:24" x14ac:dyDescent="0.25">
      <c r="B8355" s="146"/>
      <c r="C8355" s="31"/>
      <c r="D8355" s="31"/>
      <c r="E8355" s="44"/>
      <c r="F8355" s="43"/>
      <c r="G8355" s="84"/>
      <c r="H8355" s="31"/>
      <c r="I8355" s="208"/>
      <c r="J8355" s="84"/>
      <c r="K8355" s="31"/>
      <c r="L8355" s="31"/>
      <c r="M8355" s="169"/>
      <c r="N8355" s="148"/>
      <c r="O8355" s="106"/>
      <c r="P8355" s="43"/>
      <c r="Q8355" s="31"/>
      <c r="R8355" s="84"/>
      <c r="S8355" s="31"/>
      <c r="T8355" s="31"/>
      <c r="U8355" s="169"/>
      <c r="V8355" s="150"/>
      <c r="W8355" s="141" t="str" cm="1">
        <f t="array" ref="W8355">IF(SUM(LEN(B8355:V8355))=0,"",IF(OR(OR(ISBLANK(F8355),SUM(LEN(C8355),LEN(D8355))=0),AND(NOT(E8355="Unknown"),ISBLANK(J8355)),AND(NOT(O8355="Unknown"),ISBLANK(R8355))),"Missing Information", INDEX(Table15[Entire Service Line Classification], MATCH(SUMIFS(Table15[Unique ID],Table15[System-Owned Portion],E8355,Table15[If Material Anything Other than "Lead" in Column E,Was Material Ever Previously Lead?],G8355,Table15[Customer-Owned Portion],O8355),Table15[Unique ID],0),0)))</f>
        <v/>
      </c>
      <c r="X8355"/>
    </row>
    <row r="8356" spans="2:24" x14ac:dyDescent="0.25">
      <c r="B8356" s="146"/>
      <c r="C8356" s="31"/>
      <c r="D8356" s="31"/>
      <c r="E8356" s="44"/>
      <c r="F8356" s="43"/>
      <c r="G8356" s="84"/>
      <c r="H8356" s="31"/>
      <c r="I8356" s="208"/>
      <c r="J8356" s="84"/>
      <c r="K8356" s="31"/>
      <c r="L8356" s="31"/>
      <c r="M8356" s="169"/>
      <c r="N8356" s="148"/>
      <c r="O8356" s="106"/>
      <c r="P8356" s="43"/>
      <c r="Q8356" s="31"/>
      <c r="R8356" s="84"/>
      <c r="S8356" s="31"/>
      <c r="T8356" s="31"/>
      <c r="U8356" s="169"/>
      <c r="V8356" s="150"/>
      <c r="W8356" s="141" t="str" cm="1">
        <f t="array" ref="W8356">IF(SUM(LEN(B8356:V8356))=0,"",IF(OR(OR(ISBLANK(F8356),SUM(LEN(C8356),LEN(D8356))=0),AND(NOT(E8356="Unknown"),ISBLANK(J8356)),AND(NOT(O8356="Unknown"),ISBLANK(R8356))),"Missing Information", INDEX(Table15[Entire Service Line Classification], MATCH(SUMIFS(Table15[Unique ID],Table15[System-Owned Portion],E8356,Table15[If Material Anything Other than "Lead" in Column E,Was Material Ever Previously Lead?],G8356,Table15[Customer-Owned Portion],O8356),Table15[Unique ID],0),0)))</f>
        <v/>
      </c>
      <c r="X8356"/>
    </row>
    <row r="8357" spans="2:24" x14ac:dyDescent="0.25">
      <c r="B8357" s="146"/>
      <c r="C8357" s="31"/>
      <c r="D8357" s="31"/>
      <c r="E8357" s="44"/>
      <c r="F8357" s="43"/>
      <c r="G8357" s="84"/>
      <c r="H8357" s="31"/>
      <c r="I8357" s="208"/>
      <c r="J8357" s="84"/>
      <c r="K8357" s="31"/>
      <c r="L8357" s="31"/>
      <c r="M8357" s="169"/>
      <c r="N8357" s="148"/>
      <c r="O8357" s="106"/>
      <c r="P8357" s="43"/>
      <c r="Q8357" s="31"/>
      <c r="R8357" s="84"/>
      <c r="S8357" s="31"/>
      <c r="T8357" s="31"/>
      <c r="U8357" s="169"/>
      <c r="V8357" s="150"/>
      <c r="W8357" s="141" t="str" cm="1">
        <f t="array" ref="W8357">IF(SUM(LEN(B8357:V8357))=0,"",IF(OR(OR(ISBLANK(F8357),SUM(LEN(C8357),LEN(D8357))=0),AND(NOT(E8357="Unknown"),ISBLANK(J8357)),AND(NOT(O8357="Unknown"),ISBLANK(R8357))),"Missing Information", INDEX(Table15[Entire Service Line Classification], MATCH(SUMIFS(Table15[Unique ID],Table15[System-Owned Portion],E8357,Table15[If Material Anything Other than "Lead" in Column E,Was Material Ever Previously Lead?],G8357,Table15[Customer-Owned Portion],O8357),Table15[Unique ID],0),0)))</f>
        <v/>
      </c>
      <c r="X8357"/>
    </row>
    <row r="8358" spans="2:24" x14ac:dyDescent="0.25">
      <c r="B8358" s="146"/>
      <c r="C8358" s="31"/>
      <c r="D8358" s="31"/>
      <c r="E8358" s="44"/>
      <c r="F8358" s="43"/>
      <c r="G8358" s="84"/>
      <c r="H8358" s="31"/>
      <c r="I8358" s="208"/>
      <c r="J8358" s="84"/>
      <c r="K8358" s="31"/>
      <c r="L8358" s="31"/>
      <c r="M8358" s="169"/>
      <c r="N8358" s="148"/>
      <c r="O8358" s="106"/>
      <c r="P8358" s="43"/>
      <c r="Q8358" s="31"/>
      <c r="R8358" s="84"/>
      <c r="S8358" s="31"/>
      <c r="T8358" s="31"/>
      <c r="U8358" s="169"/>
      <c r="V8358" s="150"/>
      <c r="W8358" s="141" t="str" cm="1">
        <f t="array" ref="W8358">IF(SUM(LEN(B8358:V8358))=0,"",IF(OR(OR(ISBLANK(F8358),SUM(LEN(C8358),LEN(D8358))=0),AND(NOT(E8358="Unknown"),ISBLANK(J8358)),AND(NOT(O8358="Unknown"),ISBLANK(R8358))),"Missing Information", INDEX(Table15[Entire Service Line Classification], MATCH(SUMIFS(Table15[Unique ID],Table15[System-Owned Portion],E8358,Table15[If Material Anything Other than "Lead" in Column E,Was Material Ever Previously Lead?],G8358,Table15[Customer-Owned Portion],O8358),Table15[Unique ID],0),0)))</f>
        <v/>
      </c>
      <c r="X8358"/>
    </row>
    <row r="8359" spans="2:24" x14ac:dyDescent="0.25">
      <c r="B8359" s="146"/>
      <c r="C8359" s="31"/>
      <c r="D8359" s="31"/>
      <c r="E8359" s="44"/>
      <c r="F8359" s="43"/>
      <c r="G8359" s="84"/>
      <c r="H8359" s="31"/>
      <c r="I8359" s="208"/>
      <c r="J8359" s="84"/>
      <c r="K8359" s="31"/>
      <c r="L8359" s="31"/>
      <c r="M8359" s="169"/>
      <c r="N8359" s="148"/>
      <c r="O8359" s="106"/>
      <c r="P8359" s="43"/>
      <c r="Q8359" s="31"/>
      <c r="R8359" s="84"/>
      <c r="S8359" s="31"/>
      <c r="T8359" s="31"/>
      <c r="U8359" s="169"/>
      <c r="V8359" s="150"/>
      <c r="W8359" s="141" t="str" cm="1">
        <f t="array" ref="W8359">IF(SUM(LEN(B8359:V8359))=0,"",IF(OR(OR(ISBLANK(F8359),SUM(LEN(C8359),LEN(D8359))=0),AND(NOT(E8359="Unknown"),ISBLANK(J8359)),AND(NOT(O8359="Unknown"),ISBLANK(R8359))),"Missing Information", INDEX(Table15[Entire Service Line Classification], MATCH(SUMIFS(Table15[Unique ID],Table15[System-Owned Portion],E8359,Table15[If Material Anything Other than "Lead" in Column E,Was Material Ever Previously Lead?],G8359,Table15[Customer-Owned Portion],O8359),Table15[Unique ID],0),0)))</f>
        <v/>
      </c>
      <c r="X8359"/>
    </row>
    <row r="8360" spans="2:24" x14ac:dyDescent="0.25">
      <c r="B8360" s="146"/>
      <c r="C8360" s="31"/>
      <c r="D8360" s="31"/>
      <c r="E8360" s="44"/>
      <c r="F8360" s="43"/>
      <c r="G8360" s="84"/>
      <c r="H8360" s="31"/>
      <c r="I8360" s="208"/>
      <c r="J8360" s="84"/>
      <c r="K8360" s="31"/>
      <c r="L8360" s="31"/>
      <c r="M8360" s="169"/>
      <c r="N8360" s="148"/>
      <c r="O8360" s="106"/>
      <c r="P8360" s="43"/>
      <c r="Q8360" s="31"/>
      <c r="R8360" s="84"/>
      <c r="S8360" s="31"/>
      <c r="T8360" s="31"/>
      <c r="U8360" s="169"/>
      <c r="V8360" s="150"/>
      <c r="W8360" s="141" t="str" cm="1">
        <f t="array" ref="W8360">IF(SUM(LEN(B8360:V8360))=0,"",IF(OR(OR(ISBLANK(F8360),SUM(LEN(C8360),LEN(D8360))=0),AND(NOT(E8360="Unknown"),ISBLANK(J8360)),AND(NOT(O8360="Unknown"),ISBLANK(R8360))),"Missing Information", INDEX(Table15[Entire Service Line Classification], MATCH(SUMIFS(Table15[Unique ID],Table15[System-Owned Portion],E8360,Table15[If Material Anything Other than "Lead" in Column E,Was Material Ever Previously Lead?],G8360,Table15[Customer-Owned Portion],O8360),Table15[Unique ID],0),0)))</f>
        <v/>
      </c>
      <c r="X8360"/>
    </row>
    <row r="8361" spans="2:24" x14ac:dyDescent="0.25">
      <c r="B8361" s="146"/>
      <c r="C8361" s="31"/>
      <c r="D8361" s="31"/>
      <c r="E8361" s="44"/>
      <c r="F8361" s="43"/>
      <c r="G8361" s="84"/>
      <c r="H8361" s="31"/>
      <c r="I8361" s="208"/>
      <c r="J8361" s="84"/>
      <c r="K8361" s="31"/>
      <c r="L8361" s="31"/>
      <c r="M8361" s="169"/>
      <c r="N8361" s="148"/>
      <c r="O8361" s="106"/>
      <c r="P8361" s="43"/>
      <c r="Q8361" s="31"/>
      <c r="R8361" s="84"/>
      <c r="S8361" s="31"/>
      <c r="T8361" s="31"/>
      <c r="U8361" s="169"/>
      <c r="V8361" s="150"/>
      <c r="W8361" s="141" t="str" cm="1">
        <f t="array" ref="W8361">IF(SUM(LEN(B8361:V8361))=0,"",IF(OR(OR(ISBLANK(F8361),SUM(LEN(C8361),LEN(D8361))=0),AND(NOT(E8361="Unknown"),ISBLANK(J8361)),AND(NOT(O8361="Unknown"),ISBLANK(R8361))),"Missing Information", INDEX(Table15[Entire Service Line Classification], MATCH(SUMIFS(Table15[Unique ID],Table15[System-Owned Portion],E8361,Table15[If Material Anything Other than "Lead" in Column E,Was Material Ever Previously Lead?],G8361,Table15[Customer-Owned Portion],O8361),Table15[Unique ID],0),0)))</f>
        <v/>
      </c>
      <c r="X8361"/>
    </row>
    <row r="8362" spans="2:24" x14ac:dyDescent="0.25">
      <c r="B8362" s="146"/>
      <c r="C8362" s="31"/>
      <c r="D8362" s="31"/>
      <c r="E8362" s="44"/>
      <c r="F8362" s="43"/>
      <c r="G8362" s="84"/>
      <c r="H8362" s="31"/>
      <c r="I8362" s="208"/>
      <c r="J8362" s="84"/>
      <c r="K8362" s="31"/>
      <c r="L8362" s="31"/>
      <c r="M8362" s="169"/>
      <c r="N8362" s="148"/>
      <c r="O8362" s="106"/>
      <c r="P8362" s="43"/>
      <c r="Q8362" s="31"/>
      <c r="R8362" s="84"/>
      <c r="S8362" s="31"/>
      <c r="T8362" s="31"/>
      <c r="U8362" s="169"/>
      <c r="V8362" s="150"/>
      <c r="W8362" s="141" t="str" cm="1">
        <f t="array" ref="W8362">IF(SUM(LEN(B8362:V8362))=0,"",IF(OR(OR(ISBLANK(F8362),SUM(LEN(C8362),LEN(D8362))=0),AND(NOT(E8362="Unknown"),ISBLANK(J8362)),AND(NOT(O8362="Unknown"),ISBLANK(R8362))),"Missing Information", INDEX(Table15[Entire Service Line Classification], MATCH(SUMIFS(Table15[Unique ID],Table15[System-Owned Portion],E8362,Table15[If Material Anything Other than "Lead" in Column E,Was Material Ever Previously Lead?],G8362,Table15[Customer-Owned Portion],O8362),Table15[Unique ID],0),0)))</f>
        <v/>
      </c>
      <c r="X8362"/>
    </row>
    <row r="8363" spans="2:24" x14ac:dyDescent="0.25">
      <c r="B8363" s="146"/>
      <c r="C8363" s="31"/>
      <c r="D8363" s="31"/>
      <c r="E8363" s="44"/>
      <c r="F8363" s="43"/>
      <c r="G8363" s="84"/>
      <c r="H8363" s="31"/>
      <c r="I8363" s="208"/>
      <c r="J8363" s="84"/>
      <c r="K8363" s="31"/>
      <c r="L8363" s="31"/>
      <c r="M8363" s="169"/>
      <c r="N8363" s="148"/>
      <c r="O8363" s="106"/>
      <c r="P8363" s="43"/>
      <c r="Q8363" s="31"/>
      <c r="R8363" s="84"/>
      <c r="S8363" s="31"/>
      <c r="T8363" s="31"/>
      <c r="U8363" s="169"/>
      <c r="V8363" s="150"/>
      <c r="W8363" s="141" t="str" cm="1">
        <f t="array" ref="W8363">IF(SUM(LEN(B8363:V8363))=0,"",IF(OR(OR(ISBLANK(F8363),SUM(LEN(C8363),LEN(D8363))=0),AND(NOT(E8363="Unknown"),ISBLANK(J8363)),AND(NOT(O8363="Unknown"),ISBLANK(R8363))),"Missing Information", INDEX(Table15[Entire Service Line Classification], MATCH(SUMIFS(Table15[Unique ID],Table15[System-Owned Portion],E8363,Table15[If Material Anything Other than "Lead" in Column E,Was Material Ever Previously Lead?],G8363,Table15[Customer-Owned Portion],O8363),Table15[Unique ID],0),0)))</f>
        <v/>
      </c>
      <c r="X8363"/>
    </row>
    <row r="8364" spans="2:24" x14ac:dyDescent="0.25">
      <c r="B8364" s="146"/>
      <c r="C8364" s="31"/>
      <c r="D8364" s="31"/>
      <c r="E8364" s="44"/>
      <c r="F8364" s="43"/>
      <c r="G8364" s="84"/>
      <c r="H8364" s="31"/>
      <c r="I8364" s="208"/>
      <c r="J8364" s="84"/>
      <c r="K8364" s="31"/>
      <c r="L8364" s="31"/>
      <c r="M8364" s="169"/>
      <c r="N8364" s="148"/>
      <c r="O8364" s="106"/>
      <c r="P8364" s="43"/>
      <c r="Q8364" s="31"/>
      <c r="R8364" s="84"/>
      <c r="S8364" s="31"/>
      <c r="T8364" s="31"/>
      <c r="U8364" s="169"/>
      <c r="V8364" s="150"/>
      <c r="W8364" s="141" t="str" cm="1">
        <f t="array" ref="W8364">IF(SUM(LEN(B8364:V8364))=0,"",IF(OR(OR(ISBLANK(F8364),SUM(LEN(C8364),LEN(D8364))=0),AND(NOT(E8364="Unknown"),ISBLANK(J8364)),AND(NOT(O8364="Unknown"),ISBLANK(R8364))),"Missing Information", INDEX(Table15[Entire Service Line Classification], MATCH(SUMIFS(Table15[Unique ID],Table15[System-Owned Portion],E8364,Table15[If Material Anything Other than "Lead" in Column E,Was Material Ever Previously Lead?],G8364,Table15[Customer-Owned Portion],O8364),Table15[Unique ID],0),0)))</f>
        <v/>
      </c>
      <c r="X8364"/>
    </row>
    <row r="8365" spans="2:24" x14ac:dyDescent="0.25">
      <c r="B8365" s="146"/>
      <c r="C8365" s="31"/>
      <c r="D8365" s="31"/>
      <c r="E8365" s="44"/>
      <c r="F8365" s="43"/>
      <c r="G8365" s="84"/>
      <c r="H8365" s="31"/>
      <c r="I8365" s="208"/>
      <c r="J8365" s="84"/>
      <c r="K8365" s="31"/>
      <c r="L8365" s="31"/>
      <c r="M8365" s="169"/>
      <c r="N8365" s="148"/>
      <c r="O8365" s="106"/>
      <c r="P8365" s="43"/>
      <c r="Q8365" s="31"/>
      <c r="R8365" s="84"/>
      <c r="S8365" s="31"/>
      <c r="T8365" s="31"/>
      <c r="U8365" s="169"/>
      <c r="V8365" s="150"/>
      <c r="W8365" s="141" t="str" cm="1">
        <f t="array" ref="W8365">IF(SUM(LEN(B8365:V8365))=0,"",IF(OR(OR(ISBLANK(F8365),SUM(LEN(C8365),LEN(D8365))=0),AND(NOT(E8365="Unknown"),ISBLANK(J8365)),AND(NOT(O8365="Unknown"),ISBLANK(R8365))),"Missing Information", INDEX(Table15[Entire Service Line Classification], MATCH(SUMIFS(Table15[Unique ID],Table15[System-Owned Portion],E8365,Table15[If Material Anything Other than "Lead" in Column E,Was Material Ever Previously Lead?],G8365,Table15[Customer-Owned Portion],O8365),Table15[Unique ID],0),0)))</f>
        <v/>
      </c>
      <c r="X8365"/>
    </row>
    <row r="8366" spans="2:24" x14ac:dyDescent="0.25">
      <c r="B8366" s="146"/>
      <c r="C8366" s="31"/>
      <c r="D8366" s="31"/>
      <c r="E8366" s="44"/>
      <c r="F8366" s="43"/>
      <c r="G8366" s="84"/>
      <c r="H8366" s="31"/>
      <c r="I8366" s="208"/>
      <c r="J8366" s="84"/>
      <c r="K8366" s="31"/>
      <c r="L8366" s="31"/>
      <c r="M8366" s="169"/>
      <c r="N8366" s="148"/>
      <c r="O8366" s="106"/>
      <c r="P8366" s="43"/>
      <c r="Q8366" s="31"/>
      <c r="R8366" s="84"/>
      <c r="S8366" s="31"/>
      <c r="T8366" s="31"/>
      <c r="U8366" s="169"/>
      <c r="V8366" s="150"/>
      <c r="W8366" s="141" t="str" cm="1">
        <f t="array" ref="W8366">IF(SUM(LEN(B8366:V8366))=0,"",IF(OR(OR(ISBLANK(F8366),SUM(LEN(C8366),LEN(D8366))=0),AND(NOT(E8366="Unknown"),ISBLANK(J8366)),AND(NOT(O8366="Unknown"),ISBLANK(R8366))),"Missing Information", INDEX(Table15[Entire Service Line Classification], MATCH(SUMIFS(Table15[Unique ID],Table15[System-Owned Portion],E8366,Table15[If Material Anything Other than "Lead" in Column E,Was Material Ever Previously Lead?],G8366,Table15[Customer-Owned Portion],O8366),Table15[Unique ID],0),0)))</f>
        <v/>
      </c>
      <c r="X8366"/>
    </row>
    <row r="8367" spans="2:24" x14ac:dyDescent="0.25">
      <c r="B8367" s="146"/>
      <c r="C8367" s="31"/>
      <c r="D8367" s="31"/>
      <c r="E8367" s="44"/>
      <c r="F8367" s="43"/>
      <c r="G8367" s="84"/>
      <c r="H8367" s="31"/>
      <c r="I8367" s="208"/>
      <c r="J8367" s="84"/>
      <c r="K8367" s="31"/>
      <c r="L8367" s="31"/>
      <c r="M8367" s="169"/>
      <c r="N8367" s="148"/>
      <c r="O8367" s="106"/>
      <c r="P8367" s="43"/>
      <c r="Q8367" s="31"/>
      <c r="R8367" s="84"/>
      <c r="S8367" s="31"/>
      <c r="T8367" s="31"/>
      <c r="U8367" s="169"/>
      <c r="V8367" s="150"/>
      <c r="W8367" s="141" t="str" cm="1">
        <f t="array" ref="W8367">IF(SUM(LEN(B8367:V8367))=0,"",IF(OR(OR(ISBLANK(F8367),SUM(LEN(C8367),LEN(D8367))=0),AND(NOT(E8367="Unknown"),ISBLANK(J8367)),AND(NOT(O8367="Unknown"),ISBLANK(R8367))),"Missing Information", INDEX(Table15[Entire Service Line Classification], MATCH(SUMIFS(Table15[Unique ID],Table15[System-Owned Portion],E8367,Table15[If Material Anything Other than "Lead" in Column E,Was Material Ever Previously Lead?],G8367,Table15[Customer-Owned Portion],O8367),Table15[Unique ID],0),0)))</f>
        <v/>
      </c>
      <c r="X8367"/>
    </row>
    <row r="8368" spans="2:24" x14ac:dyDescent="0.25">
      <c r="B8368" s="146"/>
      <c r="C8368" s="31"/>
      <c r="D8368" s="31"/>
      <c r="E8368" s="44"/>
      <c r="F8368" s="43"/>
      <c r="G8368" s="84"/>
      <c r="H8368" s="31"/>
      <c r="I8368" s="208"/>
      <c r="J8368" s="84"/>
      <c r="K8368" s="31"/>
      <c r="L8368" s="31"/>
      <c r="M8368" s="169"/>
      <c r="N8368" s="148"/>
      <c r="O8368" s="106"/>
      <c r="P8368" s="43"/>
      <c r="Q8368" s="31"/>
      <c r="R8368" s="84"/>
      <c r="S8368" s="31"/>
      <c r="T8368" s="31"/>
      <c r="U8368" s="169"/>
      <c r="V8368" s="150"/>
      <c r="W8368" s="141" t="str" cm="1">
        <f t="array" ref="W8368">IF(SUM(LEN(B8368:V8368))=0,"",IF(OR(OR(ISBLANK(F8368),SUM(LEN(C8368),LEN(D8368))=0),AND(NOT(E8368="Unknown"),ISBLANK(J8368)),AND(NOT(O8368="Unknown"),ISBLANK(R8368))),"Missing Information", INDEX(Table15[Entire Service Line Classification], MATCH(SUMIFS(Table15[Unique ID],Table15[System-Owned Portion],E8368,Table15[If Material Anything Other than "Lead" in Column E,Was Material Ever Previously Lead?],G8368,Table15[Customer-Owned Portion],O8368),Table15[Unique ID],0),0)))</f>
        <v/>
      </c>
      <c r="X8368"/>
    </row>
    <row r="8369" spans="2:24" x14ac:dyDescent="0.25">
      <c r="B8369" s="146"/>
      <c r="C8369" s="31"/>
      <c r="D8369" s="31"/>
      <c r="E8369" s="44"/>
      <c r="F8369" s="43"/>
      <c r="G8369" s="84"/>
      <c r="H8369" s="31"/>
      <c r="I8369" s="208"/>
      <c r="J8369" s="84"/>
      <c r="K8369" s="31"/>
      <c r="L8369" s="31"/>
      <c r="M8369" s="169"/>
      <c r="N8369" s="148"/>
      <c r="O8369" s="106"/>
      <c r="P8369" s="43"/>
      <c r="Q8369" s="31"/>
      <c r="R8369" s="84"/>
      <c r="S8369" s="31"/>
      <c r="T8369" s="31"/>
      <c r="U8369" s="169"/>
      <c r="V8369" s="150"/>
      <c r="W8369" s="141" t="str" cm="1">
        <f t="array" ref="W8369">IF(SUM(LEN(B8369:V8369))=0,"",IF(OR(OR(ISBLANK(F8369),SUM(LEN(C8369),LEN(D8369))=0),AND(NOT(E8369="Unknown"),ISBLANK(J8369)),AND(NOT(O8369="Unknown"),ISBLANK(R8369))),"Missing Information", INDEX(Table15[Entire Service Line Classification], MATCH(SUMIFS(Table15[Unique ID],Table15[System-Owned Portion],E8369,Table15[If Material Anything Other than "Lead" in Column E,Was Material Ever Previously Lead?],G8369,Table15[Customer-Owned Portion],O8369),Table15[Unique ID],0),0)))</f>
        <v/>
      </c>
      <c r="X8369"/>
    </row>
    <row r="8370" spans="2:24" x14ac:dyDescent="0.25">
      <c r="B8370" s="146"/>
      <c r="C8370" s="31"/>
      <c r="D8370" s="31"/>
      <c r="E8370" s="44"/>
      <c r="F8370" s="43"/>
      <c r="G8370" s="84"/>
      <c r="H8370" s="31"/>
      <c r="I8370" s="208"/>
      <c r="J8370" s="84"/>
      <c r="K8370" s="31"/>
      <c r="L8370" s="31"/>
      <c r="M8370" s="169"/>
      <c r="N8370" s="148"/>
      <c r="O8370" s="106"/>
      <c r="P8370" s="43"/>
      <c r="Q8370" s="31"/>
      <c r="R8370" s="84"/>
      <c r="S8370" s="31"/>
      <c r="T8370" s="31"/>
      <c r="U8370" s="169"/>
      <c r="V8370" s="150"/>
      <c r="W8370" s="141" t="str" cm="1">
        <f t="array" ref="W8370">IF(SUM(LEN(B8370:V8370))=0,"",IF(OR(OR(ISBLANK(F8370),SUM(LEN(C8370),LEN(D8370))=0),AND(NOT(E8370="Unknown"),ISBLANK(J8370)),AND(NOT(O8370="Unknown"),ISBLANK(R8370))),"Missing Information", INDEX(Table15[Entire Service Line Classification], MATCH(SUMIFS(Table15[Unique ID],Table15[System-Owned Portion],E8370,Table15[If Material Anything Other than "Lead" in Column E,Was Material Ever Previously Lead?],G8370,Table15[Customer-Owned Portion],O8370),Table15[Unique ID],0),0)))</f>
        <v/>
      </c>
      <c r="X8370"/>
    </row>
    <row r="8371" spans="2:24" x14ac:dyDescent="0.25">
      <c r="B8371" s="146"/>
      <c r="C8371" s="31"/>
      <c r="D8371" s="31"/>
      <c r="E8371" s="44"/>
      <c r="F8371" s="43"/>
      <c r="G8371" s="84"/>
      <c r="H8371" s="31"/>
      <c r="I8371" s="208"/>
      <c r="J8371" s="84"/>
      <c r="K8371" s="31"/>
      <c r="L8371" s="31"/>
      <c r="M8371" s="169"/>
      <c r="N8371" s="148"/>
      <c r="O8371" s="106"/>
      <c r="P8371" s="43"/>
      <c r="Q8371" s="31"/>
      <c r="R8371" s="84"/>
      <c r="S8371" s="31"/>
      <c r="T8371" s="31"/>
      <c r="U8371" s="169"/>
      <c r="V8371" s="150"/>
      <c r="W8371" s="141" t="str" cm="1">
        <f t="array" ref="W8371">IF(SUM(LEN(B8371:V8371))=0,"",IF(OR(OR(ISBLANK(F8371),SUM(LEN(C8371),LEN(D8371))=0),AND(NOT(E8371="Unknown"),ISBLANK(J8371)),AND(NOT(O8371="Unknown"),ISBLANK(R8371))),"Missing Information", INDEX(Table15[Entire Service Line Classification], MATCH(SUMIFS(Table15[Unique ID],Table15[System-Owned Portion],E8371,Table15[If Material Anything Other than "Lead" in Column E,Was Material Ever Previously Lead?],G8371,Table15[Customer-Owned Portion],O8371),Table15[Unique ID],0),0)))</f>
        <v/>
      </c>
      <c r="X8371"/>
    </row>
    <row r="8372" spans="2:24" x14ac:dyDescent="0.25">
      <c r="B8372" s="146"/>
      <c r="C8372" s="31"/>
      <c r="D8372" s="31"/>
      <c r="E8372" s="44"/>
      <c r="F8372" s="43"/>
      <c r="G8372" s="84"/>
      <c r="H8372" s="31"/>
      <c r="I8372" s="208"/>
      <c r="J8372" s="84"/>
      <c r="K8372" s="31"/>
      <c r="L8372" s="31"/>
      <c r="M8372" s="169"/>
      <c r="N8372" s="148"/>
      <c r="O8372" s="106"/>
      <c r="P8372" s="43"/>
      <c r="Q8372" s="31"/>
      <c r="R8372" s="84"/>
      <c r="S8372" s="31"/>
      <c r="T8372" s="31"/>
      <c r="U8372" s="169"/>
      <c r="V8372" s="150"/>
      <c r="W8372" s="141" t="str" cm="1">
        <f t="array" ref="W8372">IF(SUM(LEN(B8372:V8372))=0,"",IF(OR(OR(ISBLANK(F8372),SUM(LEN(C8372),LEN(D8372))=0),AND(NOT(E8372="Unknown"),ISBLANK(J8372)),AND(NOT(O8372="Unknown"),ISBLANK(R8372))),"Missing Information", INDEX(Table15[Entire Service Line Classification], MATCH(SUMIFS(Table15[Unique ID],Table15[System-Owned Portion],E8372,Table15[If Material Anything Other than "Lead" in Column E,Was Material Ever Previously Lead?],G8372,Table15[Customer-Owned Portion],O8372),Table15[Unique ID],0),0)))</f>
        <v/>
      </c>
      <c r="X8372"/>
    </row>
    <row r="8373" spans="2:24" x14ac:dyDescent="0.25">
      <c r="B8373" s="146"/>
      <c r="C8373" s="31"/>
      <c r="D8373" s="31"/>
      <c r="E8373" s="44"/>
      <c r="F8373" s="43"/>
      <c r="G8373" s="84"/>
      <c r="H8373" s="31"/>
      <c r="I8373" s="208"/>
      <c r="J8373" s="84"/>
      <c r="K8373" s="31"/>
      <c r="L8373" s="31"/>
      <c r="M8373" s="169"/>
      <c r="N8373" s="148"/>
      <c r="O8373" s="106"/>
      <c r="P8373" s="43"/>
      <c r="Q8373" s="31"/>
      <c r="R8373" s="84"/>
      <c r="S8373" s="31"/>
      <c r="T8373" s="31"/>
      <c r="U8373" s="169"/>
      <c r="V8373" s="150"/>
      <c r="W8373" s="141" t="str" cm="1">
        <f t="array" ref="W8373">IF(SUM(LEN(B8373:V8373))=0,"",IF(OR(OR(ISBLANK(F8373),SUM(LEN(C8373),LEN(D8373))=0),AND(NOT(E8373="Unknown"),ISBLANK(J8373)),AND(NOT(O8373="Unknown"),ISBLANK(R8373))),"Missing Information", INDEX(Table15[Entire Service Line Classification], MATCH(SUMIFS(Table15[Unique ID],Table15[System-Owned Portion],E8373,Table15[If Material Anything Other than "Lead" in Column E,Was Material Ever Previously Lead?],G8373,Table15[Customer-Owned Portion],O8373),Table15[Unique ID],0),0)))</f>
        <v/>
      </c>
      <c r="X8373"/>
    </row>
    <row r="8374" spans="2:24" x14ac:dyDescent="0.25">
      <c r="B8374" s="146"/>
      <c r="C8374" s="31"/>
      <c r="D8374" s="31"/>
      <c r="E8374" s="44"/>
      <c r="F8374" s="43"/>
      <c r="G8374" s="84"/>
      <c r="H8374" s="31"/>
      <c r="I8374" s="208"/>
      <c r="J8374" s="84"/>
      <c r="K8374" s="31"/>
      <c r="L8374" s="31"/>
      <c r="M8374" s="169"/>
      <c r="N8374" s="148"/>
      <c r="O8374" s="106"/>
      <c r="P8374" s="43"/>
      <c r="Q8374" s="31"/>
      <c r="R8374" s="84"/>
      <c r="S8374" s="31"/>
      <c r="T8374" s="31"/>
      <c r="U8374" s="169"/>
      <c r="V8374" s="150"/>
      <c r="W8374" s="141" t="str" cm="1">
        <f t="array" ref="W8374">IF(SUM(LEN(B8374:V8374))=0,"",IF(OR(OR(ISBLANK(F8374),SUM(LEN(C8374),LEN(D8374))=0),AND(NOT(E8374="Unknown"),ISBLANK(J8374)),AND(NOT(O8374="Unknown"),ISBLANK(R8374))),"Missing Information", INDEX(Table15[Entire Service Line Classification], MATCH(SUMIFS(Table15[Unique ID],Table15[System-Owned Portion],E8374,Table15[If Material Anything Other than "Lead" in Column E,Was Material Ever Previously Lead?],G8374,Table15[Customer-Owned Portion],O8374),Table15[Unique ID],0),0)))</f>
        <v/>
      </c>
      <c r="X8374"/>
    </row>
    <row r="8375" spans="2:24" x14ac:dyDescent="0.25">
      <c r="B8375" s="146"/>
      <c r="C8375" s="31"/>
      <c r="D8375" s="31"/>
      <c r="E8375" s="44"/>
      <c r="F8375" s="43"/>
      <c r="G8375" s="84"/>
      <c r="H8375" s="31"/>
      <c r="I8375" s="208"/>
      <c r="J8375" s="84"/>
      <c r="K8375" s="31"/>
      <c r="L8375" s="31"/>
      <c r="M8375" s="169"/>
      <c r="N8375" s="148"/>
      <c r="O8375" s="106"/>
      <c r="P8375" s="43"/>
      <c r="Q8375" s="31"/>
      <c r="R8375" s="84"/>
      <c r="S8375" s="31"/>
      <c r="T8375" s="31"/>
      <c r="U8375" s="169"/>
      <c r="V8375" s="150"/>
      <c r="W8375" s="141" t="str" cm="1">
        <f t="array" ref="W8375">IF(SUM(LEN(B8375:V8375))=0,"",IF(OR(OR(ISBLANK(F8375),SUM(LEN(C8375),LEN(D8375))=0),AND(NOT(E8375="Unknown"),ISBLANK(J8375)),AND(NOT(O8375="Unknown"),ISBLANK(R8375))),"Missing Information", INDEX(Table15[Entire Service Line Classification], MATCH(SUMIFS(Table15[Unique ID],Table15[System-Owned Portion],E8375,Table15[If Material Anything Other than "Lead" in Column E,Was Material Ever Previously Lead?],G8375,Table15[Customer-Owned Portion],O8375),Table15[Unique ID],0),0)))</f>
        <v/>
      </c>
      <c r="X8375"/>
    </row>
    <row r="8376" spans="2:24" x14ac:dyDescent="0.25">
      <c r="B8376" s="146"/>
      <c r="C8376" s="31"/>
      <c r="D8376" s="31"/>
      <c r="E8376" s="44"/>
      <c r="F8376" s="43"/>
      <c r="G8376" s="84"/>
      <c r="H8376" s="31"/>
      <c r="I8376" s="208"/>
      <c r="J8376" s="84"/>
      <c r="K8376" s="31"/>
      <c r="L8376" s="31"/>
      <c r="M8376" s="169"/>
      <c r="N8376" s="148"/>
      <c r="O8376" s="106"/>
      <c r="P8376" s="43"/>
      <c r="Q8376" s="31"/>
      <c r="R8376" s="84"/>
      <c r="S8376" s="31"/>
      <c r="T8376" s="31"/>
      <c r="U8376" s="169"/>
      <c r="V8376" s="150"/>
      <c r="W8376" s="141" t="str" cm="1">
        <f t="array" ref="W8376">IF(SUM(LEN(B8376:V8376))=0,"",IF(OR(OR(ISBLANK(F8376),SUM(LEN(C8376),LEN(D8376))=0),AND(NOT(E8376="Unknown"),ISBLANK(J8376)),AND(NOT(O8376="Unknown"),ISBLANK(R8376))),"Missing Information", INDEX(Table15[Entire Service Line Classification], MATCH(SUMIFS(Table15[Unique ID],Table15[System-Owned Portion],E8376,Table15[If Material Anything Other than "Lead" in Column E,Was Material Ever Previously Lead?],G8376,Table15[Customer-Owned Portion],O8376),Table15[Unique ID],0),0)))</f>
        <v/>
      </c>
      <c r="X8376"/>
    </row>
    <row r="8377" spans="2:24" x14ac:dyDescent="0.25">
      <c r="B8377" s="146"/>
      <c r="C8377" s="31"/>
      <c r="D8377" s="31"/>
      <c r="E8377" s="44"/>
      <c r="F8377" s="43"/>
      <c r="G8377" s="84"/>
      <c r="H8377" s="31"/>
      <c r="I8377" s="208"/>
      <c r="J8377" s="84"/>
      <c r="K8377" s="31"/>
      <c r="L8377" s="31"/>
      <c r="M8377" s="169"/>
      <c r="N8377" s="148"/>
      <c r="O8377" s="106"/>
      <c r="P8377" s="43"/>
      <c r="Q8377" s="31"/>
      <c r="R8377" s="84"/>
      <c r="S8377" s="31"/>
      <c r="T8377" s="31"/>
      <c r="U8377" s="169"/>
      <c r="V8377" s="150"/>
      <c r="W8377" s="141" t="str" cm="1">
        <f t="array" ref="W8377">IF(SUM(LEN(B8377:V8377))=0,"",IF(OR(OR(ISBLANK(F8377),SUM(LEN(C8377),LEN(D8377))=0),AND(NOT(E8377="Unknown"),ISBLANK(J8377)),AND(NOT(O8377="Unknown"),ISBLANK(R8377))),"Missing Information", INDEX(Table15[Entire Service Line Classification], MATCH(SUMIFS(Table15[Unique ID],Table15[System-Owned Portion],E8377,Table15[If Material Anything Other than "Lead" in Column E,Was Material Ever Previously Lead?],G8377,Table15[Customer-Owned Portion],O8377),Table15[Unique ID],0),0)))</f>
        <v/>
      </c>
      <c r="X8377"/>
    </row>
    <row r="8378" spans="2:24" x14ac:dyDescent="0.25">
      <c r="B8378" s="146"/>
      <c r="C8378" s="31"/>
      <c r="D8378" s="31"/>
      <c r="E8378" s="44"/>
      <c r="F8378" s="43"/>
      <c r="G8378" s="84"/>
      <c r="H8378" s="31"/>
      <c r="I8378" s="208"/>
      <c r="J8378" s="84"/>
      <c r="K8378" s="31"/>
      <c r="L8378" s="31"/>
      <c r="M8378" s="169"/>
      <c r="N8378" s="148"/>
      <c r="O8378" s="106"/>
      <c r="P8378" s="43"/>
      <c r="Q8378" s="31"/>
      <c r="R8378" s="84"/>
      <c r="S8378" s="31"/>
      <c r="T8378" s="31"/>
      <c r="U8378" s="169"/>
      <c r="V8378" s="150"/>
      <c r="W8378" s="141" t="str" cm="1">
        <f t="array" ref="W8378">IF(SUM(LEN(B8378:V8378))=0,"",IF(OR(OR(ISBLANK(F8378),SUM(LEN(C8378),LEN(D8378))=0),AND(NOT(E8378="Unknown"),ISBLANK(J8378)),AND(NOT(O8378="Unknown"),ISBLANK(R8378))),"Missing Information", INDEX(Table15[Entire Service Line Classification], MATCH(SUMIFS(Table15[Unique ID],Table15[System-Owned Portion],E8378,Table15[If Material Anything Other than "Lead" in Column E,Was Material Ever Previously Lead?],G8378,Table15[Customer-Owned Portion],O8378),Table15[Unique ID],0),0)))</f>
        <v/>
      </c>
      <c r="X8378"/>
    </row>
    <row r="8379" spans="2:24" x14ac:dyDescent="0.25">
      <c r="B8379" s="146"/>
      <c r="C8379" s="31"/>
      <c r="D8379" s="31"/>
      <c r="E8379" s="44"/>
      <c r="F8379" s="43"/>
      <c r="G8379" s="84"/>
      <c r="H8379" s="31"/>
      <c r="I8379" s="208"/>
      <c r="J8379" s="84"/>
      <c r="K8379" s="31"/>
      <c r="L8379" s="31"/>
      <c r="M8379" s="169"/>
      <c r="N8379" s="148"/>
      <c r="O8379" s="106"/>
      <c r="P8379" s="43"/>
      <c r="Q8379" s="31"/>
      <c r="R8379" s="84"/>
      <c r="S8379" s="31"/>
      <c r="T8379" s="31"/>
      <c r="U8379" s="169"/>
      <c r="V8379" s="150"/>
      <c r="W8379" s="141" t="str" cm="1">
        <f t="array" ref="W8379">IF(SUM(LEN(B8379:V8379))=0,"",IF(OR(OR(ISBLANK(F8379),SUM(LEN(C8379),LEN(D8379))=0),AND(NOT(E8379="Unknown"),ISBLANK(J8379)),AND(NOT(O8379="Unknown"),ISBLANK(R8379))),"Missing Information", INDEX(Table15[Entire Service Line Classification], MATCH(SUMIFS(Table15[Unique ID],Table15[System-Owned Portion],E8379,Table15[If Material Anything Other than "Lead" in Column E,Was Material Ever Previously Lead?],G8379,Table15[Customer-Owned Portion],O8379),Table15[Unique ID],0),0)))</f>
        <v/>
      </c>
      <c r="X8379"/>
    </row>
    <row r="8380" spans="2:24" x14ac:dyDescent="0.25">
      <c r="B8380" s="146"/>
      <c r="C8380" s="31"/>
      <c r="D8380" s="31"/>
      <c r="E8380" s="44"/>
      <c r="F8380" s="43"/>
      <c r="G8380" s="84"/>
      <c r="H8380" s="31"/>
      <c r="I8380" s="208"/>
      <c r="J8380" s="84"/>
      <c r="K8380" s="31"/>
      <c r="L8380" s="31"/>
      <c r="M8380" s="169"/>
      <c r="N8380" s="148"/>
      <c r="O8380" s="106"/>
      <c r="P8380" s="43"/>
      <c r="Q8380" s="31"/>
      <c r="R8380" s="84"/>
      <c r="S8380" s="31"/>
      <c r="T8380" s="31"/>
      <c r="U8380" s="169"/>
      <c r="V8380" s="150"/>
      <c r="W8380" s="141" t="str" cm="1">
        <f t="array" ref="W8380">IF(SUM(LEN(B8380:V8380))=0,"",IF(OR(OR(ISBLANK(F8380),SUM(LEN(C8380),LEN(D8380))=0),AND(NOT(E8380="Unknown"),ISBLANK(J8380)),AND(NOT(O8380="Unknown"),ISBLANK(R8380))),"Missing Information", INDEX(Table15[Entire Service Line Classification], MATCH(SUMIFS(Table15[Unique ID],Table15[System-Owned Portion],E8380,Table15[If Material Anything Other than "Lead" in Column E,Was Material Ever Previously Lead?],G8380,Table15[Customer-Owned Portion],O8380),Table15[Unique ID],0),0)))</f>
        <v/>
      </c>
      <c r="X8380"/>
    </row>
    <row r="8381" spans="2:24" x14ac:dyDescent="0.25">
      <c r="B8381" s="146"/>
      <c r="C8381" s="31"/>
      <c r="D8381" s="31"/>
      <c r="E8381" s="44"/>
      <c r="F8381" s="43"/>
      <c r="G8381" s="84"/>
      <c r="H8381" s="31"/>
      <c r="I8381" s="208"/>
      <c r="J8381" s="84"/>
      <c r="K8381" s="31"/>
      <c r="L8381" s="31"/>
      <c r="M8381" s="169"/>
      <c r="N8381" s="148"/>
      <c r="O8381" s="106"/>
      <c r="P8381" s="43"/>
      <c r="Q8381" s="31"/>
      <c r="R8381" s="84"/>
      <c r="S8381" s="31"/>
      <c r="T8381" s="31"/>
      <c r="U8381" s="169"/>
      <c r="V8381" s="150"/>
      <c r="W8381" s="141" t="str" cm="1">
        <f t="array" ref="W8381">IF(SUM(LEN(B8381:V8381))=0,"",IF(OR(OR(ISBLANK(F8381),SUM(LEN(C8381),LEN(D8381))=0),AND(NOT(E8381="Unknown"),ISBLANK(J8381)),AND(NOT(O8381="Unknown"),ISBLANK(R8381))),"Missing Information", INDEX(Table15[Entire Service Line Classification], MATCH(SUMIFS(Table15[Unique ID],Table15[System-Owned Portion],E8381,Table15[If Material Anything Other than "Lead" in Column E,Was Material Ever Previously Lead?],G8381,Table15[Customer-Owned Portion],O8381),Table15[Unique ID],0),0)))</f>
        <v/>
      </c>
      <c r="X8381"/>
    </row>
    <row r="8382" spans="2:24" x14ac:dyDescent="0.25">
      <c r="B8382" s="146"/>
      <c r="C8382" s="31"/>
      <c r="D8382" s="31"/>
      <c r="E8382" s="44"/>
      <c r="F8382" s="43"/>
      <c r="G8382" s="84"/>
      <c r="H8382" s="31"/>
      <c r="I8382" s="208"/>
      <c r="J8382" s="84"/>
      <c r="K8382" s="31"/>
      <c r="L8382" s="31"/>
      <c r="M8382" s="169"/>
      <c r="N8382" s="148"/>
      <c r="O8382" s="106"/>
      <c r="P8382" s="43"/>
      <c r="Q8382" s="31"/>
      <c r="R8382" s="84"/>
      <c r="S8382" s="31"/>
      <c r="T8382" s="31"/>
      <c r="U8382" s="169"/>
      <c r="V8382" s="150"/>
      <c r="W8382" s="141" t="str" cm="1">
        <f t="array" ref="W8382">IF(SUM(LEN(B8382:V8382))=0,"",IF(OR(OR(ISBLANK(F8382),SUM(LEN(C8382),LEN(D8382))=0),AND(NOT(E8382="Unknown"),ISBLANK(J8382)),AND(NOT(O8382="Unknown"),ISBLANK(R8382))),"Missing Information", INDEX(Table15[Entire Service Line Classification], MATCH(SUMIFS(Table15[Unique ID],Table15[System-Owned Portion],E8382,Table15[If Material Anything Other than "Lead" in Column E,Was Material Ever Previously Lead?],G8382,Table15[Customer-Owned Portion],O8382),Table15[Unique ID],0),0)))</f>
        <v/>
      </c>
      <c r="X8382"/>
    </row>
    <row r="8383" spans="2:24" x14ac:dyDescent="0.25">
      <c r="B8383" s="146"/>
      <c r="C8383" s="31"/>
      <c r="D8383" s="31"/>
      <c r="E8383" s="44"/>
      <c r="F8383" s="43"/>
      <c r="G8383" s="84"/>
      <c r="H8383" s="31"/>
      <c r="I8383" s="208"/>
      <c r="J8383" s="84"/>
      <c r="K8383" s="31"/>
      <c r="L8383" s="31"/>
      <c r="M8383" s="169"/>
      <c r="N8383" s="148"/>
      <c r="O8383" s="106"/>
      <c r="P8383" s="43"/>
      <c r="Q8383" s="31"/>
      <c r="R8383" s="84"/>
      <c r="S8383" s="31"/>
      <c r="T8383" s="31"/>
      <c r="U8383" s="169"/>
      <c r="V8383" s="150"/>
      <c r="W8383" s="141" t="str" cm="1">
        <f t="array" ref="W8383">IF(SUM(LEN(B8383:V8383))=0,"",IF(OR(OR(ISBLANK(F8383),SUM(LEN(C8383),LEN(D8383))=0),AND(NOT(E8383="Unknown"),ISBLANK(J8383)),AND(NOT(O8383="Unknown"),ISBLANK(R8383))),"Missing Information", INDEX(Table15[Entire Service Line Classification], MATCH(SUMIFS(Table15[Unique ID],Table15[System-Owned Portion],E8383,Table15[If Material Anything Other than "Lead" in Column E,Was Material Ever Previously Lead?],G8383,Table15[Customer-Owned Portion],O8383),Table15[Unique ID],0),0)))</f>
        <v/>
      </c>
      <c r="X8383"/>
    </row>
    <row r="8384" spans="2:24" x14ac:dyDescent="0.25">
      <c r="B8384" s="146"/>
      <c r="C8384" s="31"/>
      <c r="D8384" s="31"/>
      <c r="E8384" s="44"/>
      <c r="F8384" s="43"/>
      <c r="G8384" s="84"/>
      <c r="H8384" s="31"/>
      <c r="I8384" s="208"/>
      <c r="J8384" s="84"/>
      <c r="K8384" s="31"/>
      <c r="L8384" s="31"/>
      <c r="M8384" s="169"/>
      <c r="N8384" s="148"/>
      <c r="O8384" s="106"/>
      <c r="P8384" s="43"/>
      <c r="Q8384" s="31"/>
      <c r="R8384" s="84"/>
      <c r="S8384" s="31"/>
      <c r="T8384" s="31"/>
      <c r="U8384" s="169"/>
      <c r="V8384" s="150"/>
      <c r="W8384" s="141" t="str" cm="1">
        <f t="array" ref="W8384">IF(SUM(LEN(B8384:V8384))=0,"",IF(OR(OR(ISBLANK(F8384),SUM(LEN(C8384),LEN(D8384))=0),AND(NOT(E8384="Unknown"),ISBLANK(J8384)),AND(NOT(O8384="Unknown"),ISBLANK(R8384))),"Missing Information", INDEX(Table15[Entire Service Line Classification], MATCH(SUMIFS(Table15[Unique ID],Table15[System-Owned Portion],E8384,Table15[If Material Anything Other than "Lead" in Column E,Was Material Ever Previously Lead?],G8384,Table15[Customer-Owned Portion],O8384),Table15[Unique ID],0),0)))</f>
        <v/>
      </c>
      <c r="X8384"/>
    </row>
    <row r="8385" spans="2:24" x14ac:dyDescent="0.25">
      <c r="B8385" s="146"/>
      <c r="C8385" s="31"/>
      <c r="D8385" s="31"/>
      <c r="E8385" s="44"/>
      <c r="F8385" s="43"/>
      <c r="G8385" s="84"/>
      <c r="H8385" s="31"/>
      <c r="I8385" s="208"/>
      <c r="J8385" s="84"/>
      <c r="K8385" s="31"/>
      <c r="L8385" s="31"/>
      <c r="M8385" s="169"/>
      <c r="N8385" s="148"/>
      <c r="O8385" s="106"/>
      <c r="P8385" s="43"/>
      <c r="Q8385" s="31"/>
      <c r="R8385" s="84"/>
      <c r="S8385" s="31"/>
      <c r="T8385" s="31"/>
      <c r="U8385" s="169"/>
      <c r="V8385" s="150"/>
      <c r="W8385" s="141" t="str" cm="1">
        <f t="array" ref="W8385">IF(SUM(LEN(B8385:V8385))=0,"",IF(OR(OR(ISBLANK(F8385),SUM(LEN(C8385),LEN(D8385))=0),AND(NOT(E8385="Unknown"),ISBLANK(J8385)),AND(NOT(O8385="Unknown"),ISBLANK(R8385))),"Missing Information", INDEX(Table15[Entire Service Line Classification], MATCH(SUMIFS(Table15[Unique ID],Table15[System-Owned Portion],E8385,Table15[If Material Anything Other than "Lead" in Column E,Was Material Ever Previously Lead?],G8385,Table15[Customer-Owned Portion],O8385),Table15[Unique ID],0),0)))</f>
        <v/>
      </c>
      <c r="X8385"/>
    </row>
    <row r="8386" spans="2:24" x14ac:dyDescent="0.25">
      <c r="B8386" s="146"/>
      <c r="C8386" s="31"/>
      <c r="D8386" s="31"/>
      <c r="E8386" s="44"/>
      <c r="F8386" s="43"/>
      <c r="G8386" s="84"/>
      <c r="H8386" s="31"/>
      <c r="I8386" s="208"/>
      <c r="J8386" s="84"/>
      <c r="K8386" s="31"/>
      <c r="L8386" s="31"/>
      <c r="M8386" s="169"/>
      <c r="N8386" s="148"/>
      <c r="O8386" s="106"/>
      <c r="P8386" s="43"/>
      <c r="Q8386" s="31"/>
      <c r="R8386" s="84"/>
      <c r="S8386" s="31"/>
      <c r="T8386" s="31"/>
      <c r="U8386" s="169"/>
      <c r="V8386" s="150"/>
      <c r="W8386" s="141" t="str" cm="1">
        <f t="array" ref="W8386">IF(SUM(LEN(B8386:V8386))=0,"",IF(OR(OR(ISBLANK(F8386),SUM(LEN(C8386),LEN(D8386))=0),AND(NOT(E8386="Unknown"),ISBLANK(J8386)),AND(NOT(O8386="Unknown"),ISBLANK(R8386))),"Missing Information", INDEX(Table15[Entire Service Line Classification], MATCH(SUMIFS(Table15[Unique ID],Table15[System-Owned Portion],E8386,Table15[If Material Anything Other than "Lead" in Column E,Was Material Ever Previously Lead?],G8386,Table15[Customer-Owned Portion],O8386),Table15[Unique ID],0),0)))</f>
        <v/>
      </c>
      <c r="X8386"/>
    </row>
    <row r="8387" spans="2:24" x14ac:dyDescent="0.25">
      <c r="B8387" s="146"/>
      <c r="C8387" s="31"/>
      <c r="D8387" s="31"/>
      <c r="E8387" s="44"/>
      <c r="F8387" s="43"/>
      <c r="G8387" s="84"/>
      <c r="H8387" s="31"/>
      <c r="I8387" s="208"/>
      <c r="J8387" s="84"/>
      <c r="K8387" s="31"/>
      <c r="L8387" s="31"/>
      <c r="M8387" s="169"/>
      <c r="N8387" s="148"/>
      <c r="O8387" s="106"/>
      <c r="P8387" s="43"/>
      <c r="Q8387" s="31"/>
      <c r="R8387" s="84"/>
      <c r="S8387" s="31"/>
      <c r="T8387" s="31"/>
      <c r="U8387" s="169"/>
      <c r="V8387" s="150"/>
      <c r="W8387" s="141" t="str" cm="1">
        <f t="array" ref="W8387">IF(SUM(LEN(B8387:V8387))=0,"",IF(OR(OR(ISBLANK(F8387),SUM(LEN(C8387),LEN(D8387))=0),AND(NOT(E8387="Unknown"),ISBLANK(J8387)),AND(NOT(O8387="Unknown"),ISBLANK(R8387))),"Missing Information", INDEX(Table15[Entire Service Line Classification], MATCH(SUMIFS(Table15[Unique ID],Table15[System-Owned Portion],E8387,Table15[If Material Anything Other than "Lead" in Column E,Was Material Ever Previously Lead?],G8387,Table15[Customer-Owned Portion],O8387),Table15[Unique ID],0),0)))</f>
        <v/>
      </c>
      <c r="X8387"/>
    </row>
    <row r="8388" spans="2:24" x14ac:dyDescent="0.25">
      <c r="B8388" s="146"/>
      <c r="C8388" s="31"/>
      <c r="D8388" s="31"/>
      <c r="E8388" s="44"/>
      <c r="F8388" s="43"/>
      <c r="G8388" s="84"/>
      <c r="H8388" s="31"/>
      <c r="I8388" s="208"/>
      <c r="J8388" s="84"/>
      <c r="K8388" s="31"/>
      <c r="L8388" s="31"/>
      <c r="M8388" s="169"/>
      <c r="N8388" s="148"/>
      <c r="O8388" s="106"/>
      <c r="P8388" s="43"/>
      <c r="Q8388" s="31"/>
      <c r="R8388" s="84"/>
      <c r="S8388" s="31"/>
      <c r="T8388" s="31"/>
      <c r="U8388" s="169"/>
      <c r="V8388" s="150"/>
      <c r="W8388" s="141" t="str" cm="1">
        <f t="array" ref="W8388">IF(SUM(LEN(B8388:V8388))=0,"",IF(OR(OR(ISBLANK(F8388),SUM(LEN(C8388),LEN(D8388))=0),AND(NOT(E8388="Unknown"),ISBLANK(J8388)),AND(NOT(O8388="Unknown"),ISBLANK(R8388))),"Missing Information", INDEX(Table15[Entire Service Line Classification], MATCH(SUMIFS(Table15[Unique ID],Table15[System-Owned Portion],E8388,Table15[If Material Anything Other than "Lead" in Column E,Was Material Ever Previously Lead?],G8388,Table15[Customer-Owned Portion],O8388),Table15[Unique ID],0),0)))</f>
        <v/>
      </c>
      <c r="X8388"/>
    </row>
    <row r="8389" spans="2:24" x14ac:dyDescent="0.25">
      <c r="B8389" s="146"/>
      <c r="C8389" s="31"/>
      <c r="D8389" s="31"/>
      <c r="E8389" s="44"/>
      <c r="F8389" s="43"/>
      <c r="G8389" s="84"/>
      <c r="H8389" s="31"/>
      <c r="I8389" s="208"/>
      <c r="J8389" s="84"/>
      <c r="K8389" s="31"/>
      <c r="L8389" s="31"/>
      <c r="M8389" s="169"/>
      <c r="N8389" s="148"/>
      <c r="O8389" s="106"/>
      <c r="P8389" s="43"/>
      <c r="Q8389" s="31"/>
      <c r="R8389" s="84"/>
      <c r="S8389" s="31"/>
      <c r="T8389" s="31"/>
      <c r="U8389" s="169"/>
      <c r="V8389" s="150"/>
      <c r="W8389" s="141" t="str" cm="1">
        <f t="array" ref="W8389">IF(SUM(LEN(B8389:V8389))=0,"",IF(OR(OR(ISBLANK(F8389),SUM(LEN(C8389),LEN(D8389))=0),AND(NOT(E8389="Unknown"),ISBLANK(J8389)),AND(NOT(O8389="Unknown"),ISBLANK(R8389))),"Missing Information", INDEX(Table15[Entire Service Line Classification], MATCH(SUMIFS(Table15[Unique ID],Table15[System-Owned Portion],E8389,Table15[If Material Anything Other than "Lead" in Column E,Was Material Ever Previously Lead?],G8389,Table15[Customer-Owned Portion],O8389),Table15[Unique ID],0),0)))</f>
        <v/>
      </c>
      <c r="X8389"/>
    </row>
    <row r="8390" spans="2:24" x14ac:dyDescent="0.25">
      <c r="B8390" s="146"/>
      <c r="C8390" s="31"/>
      <c r="D8390" s="31"/>
      <c r="E8390" s="44"/>
      <c r="F8390" s="43"/>
      <c r="G8390" s="84"/>
      <c r="H8390" s="31"/>
      <c r="I8390" s="208"/>
      <c r="J8390" s="84"/>
      <c r="K8390" s="31"/>
      <c r="L8390" s="31"/>
      <c r="M8390" s="169"/>
      <c r="N8390" s="148"/>
      <c r="O8390" s="106"/>
      <c r="P8390" s="43"/>
      <c r="Q8390" s="31"/>
      <c r="R8390" s="84"/>
      <c r="S8390" s="31"/>
      <c r="T8390" s="31"/>
      <c r="U8390" s="169"/>
      <c r="V8390" s="150"/>
      <c r="W8390" s="141" t="str" cm="1">
        <f t="array" ref="W8390">IF(SUM(LEN(B8390:V8390))=0,"",IF(OR(OR(ISBLANK(F8390),SUM(LEN(C8390),LEN(D8390))=0),AND(NOT(E8390="Unknown"),ISBLANK(J8390)),AND(NOT(O8390="Unknown"),ISBLANK(R8390))),"Missing Information", INDEX(Table15[Entire Service Line Classification], MATCH(SUMIFS(Table15[Unique ID],Table15[System-Owned Portion],E8390,Table15[If Material Anything Other than "Lead" in Column E,Was Material Ever Previously Lead?],G8390,Table15[Customer-Owned Portion],O8390),Table15[Unique ID],0),0)))</f>
        <v/>
      </c>
      <c r="X8390"/>
    </row>
    <row r="8391" spans="2:24" x14ac:dyDescent="0.25">
      <c r="B8391" s="146"/>
      <c r="C8391" s="31"/>
      <c r="D8391" s="31"/>
      <c r="E8391" s="44"/>
      <c r="F8391" s="43"/>
      <c r="G8391" s="84"/>
      <c r="H8391" s="31"/>
      <c r="I8391" s="208"/>
      <c r="J8391" s="84"/>
      <c r="K8391" s="31"/>
      <c r="L8391" s="31"/>
      <c r="M8391" s="169"/>
      <c r="N8391" s="148"/>
      <c r="O8391" s="106"/>
      <c r="P8391" s="43"/>
      <c r="Q8391" s="31"/>
      <c r="R8391" s="84"/>
      <c r="S8391" s="31"/>
      <c r="T8391" s="31"/>
      <c r="U8391" s="169"/>
      <c r="V8391" s="150"/>
      <c r="W8391" s="141" t="str" cm="1">
        <f t="array" ref="W8391">IF(SUM(LEN(B8391:V8391))=0,"",IF(OR(OR(ISBLANK(F8391),SUM(LEN(C8391),LEN(D8391))=0),AND(NOT(E8391="Unknown"),ISBLANK(J8391)),AND(NOT(O8391="Unknown"),ISBLANK(R8391))),"Missing Information", INDEX(Table15[Entire Service Line Classification], MATCH(SUMIFS(Table15[Unique ID],Table15[System-Owned Portion],E8391,Table15[If Material Anything Other than "Lead" in Column E,Was Material Ever Previously Lead?],G8391,Table15[Customer-Owned Portion],O8391),Table15[Unique ID],0),0)))</f>
        <v/>
      </c>
      <c r="X8391"/>
    </row>
    <row r="8392" spans="2:24" x14ac:dyDescent="0.25">
      <c r="B8392" s="146"/>
      <c r="C8392" s="31"/>
      <c r="D8392" s="31"/>
      <c r="E8392" s="44"/>
      <c r="F8392" s="43"/>
      <c r="G8392" s="84"/>
      <c r="H8392" s="31"/>
      <c r="I8392" s="208"/>
      <c r="J8392" s="84"/>
      <c r="K8392" s="31"/>
      <c r="L8392" s="31"/>
      <c r="M8392" s="169"/>
      <c r="N8392" s="148"/>
      <c r="O8392" s="106"/>
      <c r="P8392" s="43"/>
      <c r="Q8392" s="31"/>
      <c r="R8392" s="84"/>
      <c r="S8392" s="31"/>
      <c r="T8392" s="31"/>
      <c r="U8392" s="169"/>
      <c r="V8392" s="150"/>
      <c r="W8392" s="141" t="str" cm="1">
        <f t="array" ref="W8392">IF(SUM(LEN(B8392:V8392))=0,"",IF(OR(OR(ISBLANK(F8392),SUM(LEN(C8392),LEN(D8392))=0),AND(NOT(E8392="Unknown"),ISBLANK(J8392)),AND(NOT(O8392="Unknown"),ISBLANK(R8392))),"Missing Information", INDEX(Table15[Entire Service Line Classification], MATCH(SUMIFS(Table15[Unique ID],Table15[System-Owned Portion],E8392,Table15[If Material Anything Other than "Lead" in Column E,Was Material Ever Previously Lead?],G8392,Table15[Customer-Owned Portion],O8392),Table15[Unique ID],0),0)))</f>
        <v/>
      </c>
      <c r="X8392"/>
    </row>
    <row r="8393" spans="2:24" x14ac:dyDescent="0.25">
      <c r="B8393" s="146"/>
      <c r="C8393" s="31"/>
      <c r="D8393" s="31"/>
      <c r="E8393" s="44"/>
      <c r="F8393" s="43"/>
      <c r="G8393" s="84"/>
      <c r="H8393" s="31"/>
      <c r="I8393" s="208"/>
      <c r="J8393" s="84"/>
      <c r="K8393" s="31"/>
      <c r="L8393" s="31"/>
      <c r="M8393" s="169"/>
      <c r="N8393" s="148"/>
      <c r="O8393" s="106"/>
      <c r="P8393" s="43"/>
      <c r="Q8393" s="31"/>
      <c r="R8393" s="84"/>
      <c r="S8393" s="31"/>
      <c r="T8393" s="31"/>
      <c r="U8393" s="169"/>
      <c r="V8393" s="150"/>
      <c r="W8393" s="141" t="str" cm="1">
        <f t="array" ref="W8393">IF(SUM(LEN(B8393:V8393))=0,"",IF(OR(OR(ISBLANK(F8393),SUM(LEN(C8393),LEN(D8393))=0),AND(NOT(E8393="Unknown"),ISBLANK(J8393)),AND(NOT(O8393="Unknown"),ISBLANK(R8393))),"Missing Information", INDEX(Table15[Entire Service Line Classification], MATCH(SUMIFS(Table15[Unique ID],Table15[System-Owned Portion],E8393,Table15[If Material Anything Other than "Lead" in Column E,Was Material Ever Previously Lead?],G8393,Table15[Customer-Owned Portion],O8393),Table15[Unique ID],0),0)))</f>
        <v/>
      </c>
      <c r="X8393"/>
    </row>
    <row r="8394" spans="2:24" x14ac:dyDescent="0.25">
      <c r="B8394" s="146"/>
      <c r="C8394" s="31"/>
      <c r="D8394" s="31"/>
      <c r="E8394" s="44"/>
      <c r="F8394" s="43"/>
      <c r="G8394" s="84"/>
      <c r="H8394" s="31"/>
      <c r="I8394" s="208"/>
      <c r="J8394" s="84"/>
      <c r="K8394" s="31"/>
      <c r="L8394" s="31"/>
      <c r="M8394" s="169"/>
      <c r="N8394" s="148"/>
      <c r="O8394" s="106"/>
      <c r="P8394" s="43"/>
      <c r="Q8394" s="31"/>
      <c r="R8394" s="84"/>
      <c r="S8394" s="31"/>
      <c r="T8394" s="31"/>
      <c r="U8394" s="169"/>
      <c r="V8394" s="150"/>
      <c r="W8394" s="141" t="str" cm="1">
        <f t="array" ref="W8394">IF(SUM(LEN(B8394:V8394))=0,"",IF(OR(OR(ISBLANK(F8394),SUM(LEN(C8394),LEN(D8394))=0),AND(NOT(E8394="Unknown"),ISBLANK(J8394)),AND(NOT(O8394="Unknown"),ISBLANK(R8394))),"Missing Information", INDEX(Table15[Entire Service Line Classification], MATCH(SUMIFS(Table15[Unique ID],Table15[System-Owned Portion],E8394,Table15[If Material Anything Other than "Lead" in Column E,Was Material Ever Previously Lead?],G8394,Table15[Customer-Owned Portion],O8394),Table15[Unique ID],0),0)))</f>
        <v/>
      </c>
      <c r="X8394"/>
    </row>
    <row r="8395" spans="2:24" x14ac:dyDescent="0.25">
      <c r="B8395" s="146"/>
      <c r="C8395" s="31"/>
      <c r="D8395" s="31"/>
      <c r="E8395" s="44"/>
      <c r="F8395" s="43"/>
      <c r="G8395" s="84"/>
      <c r="H8395" s="31"/>
      <c r="I8395" s="208"/>
      <c r="J8395" s="84"/>
      <c r="K8395" s="31"/>
      <c r="L8395" s="31"/>
      <c r="M8395" s="169"/>
      <c r="N8395" s="148"/>
      <c r="O8395" s="106"/>
      <c r="P8395" s="43"/>
      <c r="Q8395" s="31"/>
      <c r="R8395" s="84"/>
      <c r="S8395" s="31"/>
      <c r="T8395" s="31"/>
      <c r="U8395" s="169"/>
      <c r="V8395" s="150"/>
      <c r="W8395" s="141" t="str" cm="1">
        <f t="array" ref="W8395">IF(SUM(LEN(B8395:V8395))=0,"",IF(OR(OR(ISBLANK(F8395),SUM(LEN(C8395),LEN(D8395))=0),AND(NOT(E8395="Unknown"),ISBLANK(J8395)),AND(NOT(O8395="Unknown"),ISBLANK(R8395))),"Missing Information", INDEX(Table15[Entire Service Line Classification], MATCH(SUMIFS(Table15[Unique ID],Table15[System-Owned Portion],E8395,Table15[If Material Anything Other than "Lead" in Column E,Was Material Ever Previously Lead?],G8395,Table15[Customer-Owned Portion],O8395),Table15[Unique ID],0),0)))</f>
        <v/>
      </c>
      <c r="X8395"/>
    </row>
    <row r="8396" spans="2:24" x14ac:dyDescent="0.25">
      <c r="B8396" s="146"/>
      <c r="C8396" s="31"/>
      <c r="D8396" s="31"/>
      <c r="E8396" s="44"/>
      <c r="F8396" s="43"/>
      <c r="G8396" s="84"/>
      <c r="H8396" s="31"/>
      <c r="I8396" s="208"/>
      <c r="J8396" s="84"/>
      <c r="K8396" s="31"/>
      <c r="L8396" s="31"/>
      <c r="M8396" s="169"/>
      <c r="N8396" s="148"/>
      <c r="O8396" s="106"/>
      <c r="P8396" s="43"/>
      <c r="Q8396" s="31"/>
      <c r="R8396" s="84"/>
      <c r="S8396" s="31"/>
      <c r="T8396" s="31"/>
      <c r="U8396" s="169"/>
      <c r="V8396" s="150"/>
      <c r="W8396" s="141" t="str" cm="1">
        <f t="array" ref="W8396">IF(SUM(LEN(B8396:V8396))=0,"",IF(OR(OR(ISBLANK(F8396),SUM(LEN(C8396),LEN(D8396))=0),AND(NOT(E8396="Unknown"),ISBLANK(J8396)),AND(NOT(O8396="Unknown"),ISBLANK(R8396))),"Missing Information", INDEX(Table15[Entire Service Line Classification], MATCH(SUMIFS(Table15[Unique ID],Table15[System-Owned Portion],E8396,Table15[If Material Anything Other than "Lead" in Column E,Was Material Ever Previously Lead?],G8396,Table15[Customer-Owned Portion],O8396),Table15[Unique ID],0),0)))</f>
        <v/>
      </c>
      <c r="X8396"/>
    </row>
    <row r="8397" spans="2:24" x14ac:dyDescent="0.25">
      <c r="B8397" s="146"/>
      <c r="C8397" s="31"/>
      <c r="D8397" s="31"/>
      <c r="E8397" s="44"/>
      <c r="F8397" s="43"/>
      <c r="G8397" s="84"/>
      <c r="H8397" s="31"/>
      <c r="I8397" s="208"/>
      <c r="J8397" s="84"/>
      <c r="K8397" s="31"/>
      <c r="L8397" s="31"/>
      <c r="M8397" s="169"/>
      <c r="N8397" s="148"/>
      <c r="O8397" s="106"/>
      <c r="P8397" s="43"/>
      <c r="Q8397" s="31"/>
      <c r="R8397" s="84"/>
      <c r="S8397" s="31"/>
      <c r="T8397" s="31"/>
      <c r="U8397" s="169"/>
      <c r="V8397" s="150"/>
      <c r="W8397" s="141" t="str" cm="1">
        <f t="array" ref="W8397">IF(SUM(LEN(B8397:V8397))=0,"",IF(OR(OR(ISBLANK(F8397),SUM(LEN(C8397),LEN(D8397))=0),AND(NOT(E8397="Unknown"),ISBLANK(J8397)),AND(NOT(O8397="Unknown"),ISBLANK(R8397))),"Missing Information", INDEX(Table15[Entire Service Line Classification], MATCH(SUMIFS(Table15[Unique ID],Table15[System-Owned Portion],E8397,Table15[If Material Anything Other than "Lead" in Column E,Was Material Ever Previously Lead?],G8397,Table15[Customer-Owned Portion],O8397),Table15[Unique ID],0),0)))</f>
        <v/>
      </c>
      <c r="X8397"/>
    </row>
    <row r="8398" spans="2:24" x14ac:dyDescent="0.25">
      <c r="B8398" s="146"/>
      <c r="C8398" s="31"/>
      <c r="D8398" s="31"/>
      <c r="E8398" s="44"/>
      <c r="F8398" s="43"/>
      <c r="G8398" s="84"/>
      <c r="H8398" s="31"/>
      <c r="I8398" s="208"/>
      <c r="J8398" s="84"/>
      <c r="K8398" s="31"/>
      <c r="L8398" s="31"/>
      <c r="M8398" s="169"/>
      <c r="N8398" s="148"/>
      <c r="O8398" s="106"/>
      <c r="P8398" s="43"/>
      <c r="Q8398" s="31"/>
      <c r="R8398" s="84"/>
      <c r="S8398" s="31"/>
      <c r="T8398" s="31"/>
      <c r="U8398" s="169"/>
      <c r="V8398" s="150"/>
      <c r="W8398" s="141" t="str" cm="1">
        <f t="array" ref="W8398">IF(SUM(LEN(B8398:V8398))=0,"",IF(OR(OR(ISBLANK(F8398),SUM(LEN(C8398),LEN(D8398))=0),AND(NOT(E8398="Unknown"),ISBLANK(J8398)),AND(NOT(O8398="Unknown"),ISBLANK(R8398))),"Missing Information", INDEX(Table15[Entire Service Line Classification], MATCH(SUMIFS(Table15[Unique ID],Table15[System-Owned Portion],E8398,Table15[If Material Anything Other than "Lead" in Column E,Was Material Ever Previously Lead?],G8398,Table15[Customer-Owned Portion],O8398),Table15[Unique ID],0),0)))</f>
        <v/>
      </c>
      <c r="X8398"/>
    </row>
    <row r="8399" spans="2:24" x14ac:dyDescent="0.25">
      <c r="B8399" s="146"/>
      <c r="C8399" s="31"/>
      <c r="D8399" s="31"/>
      <c r="E8399" s="44"/>
      <c r="F8399" s="43"/>
      <c r="G8399" s="84"/>
      <c r="H8399" s="31"/>
      <c r="I8399" s="208"/>
      <c r="J8399" s="84"/>
      <c r="K8399" s="31"/>
      <c r="L8399" s="31"/>
      <c r="M8399" s="169"/>
      <c r="N8399" s="148"/>
      <c r="O8399" s="106"/>
      <c r="P8399" s="43"/>
      <c r="Q8399" s="31"/>
      <c r="R8399" s="84"/>
      <c r="S8399" s="31"/>
      <c r="T8399" s="31"/>
      <c r="U8399" s="169"/>
      <c r="V8399" s="150"/>
      <c r="W8399" s="141" t="str" cm="1">
        <f t="array" ref="W8399">IF(SUM(LEN(B8399:V8399))=0,"",IF(OR(OR(ISBLANK(F8399),SUM(LEN(C8399),LEN(D8399))=0),AND(NOT(E8399="Unknown"),ISBLANK(J8399)),AND(NOT(O8399="Unknown"),ISBLANK(R8399))),"Missing Information", INDEX(Table15[Entire Service Line Classification], MATCH(SUMIFS(Table15[Unique ID],Table15[System-Owned Portion],E8399,Table15[If Material Anything Other than "Lead" in Column E,Was Material Ever Previously Lead?],G8399,Table15[Customer-Owned Portion],O8399),Table15[Unique ID],0),0)))</f>
        <v/>
      </c>
      <c r="X8399"/>
    </row>
    <row r="8400" spans="2:24" x14ac:dyDescent="0.25">
      <c r="B8400" s="146"/>
      <c r="C8400" s="31"/>
      <c r="D8400" s="31"/>
      <c r="E8400" s="44"/>
      <c r="F8400" s="43"/>
      <c r="G8400" s="84"/>
      <c r="H8400" s="31"/>
      <c r="I8400" s="208"/>
      <c r="J8400" s="84"/>
      <c r="K8400" s="31"/>
      <c r="L8400" s="31"/>
      <c r="M8400" s="169"/>
      <c r="N8400" s="148"/>
      <c r="O8400" s="106"/>
      <c r="P8400" s="43"/>
      <c r="Q8400" s="31"/>
      <c r="R8400" s="84"/>
      <c r="S8400" s="31"/>
      <c r="T8400" s="31"/>
      <c r="U8400" s="169"/>
      <c r="V8400" s="150"/>
      <c r="W8400" s="141" t="str" cm="1">
        <f t="array" ref="W8400">IF(SUM(LEN(B8400:V8400))=0,"",IF(OR(OR(ISBLANK(F8400),SUM(LEN(C8400),LEN(D8400))=0),AND(NOT(E8400="Unknown"),ISBLANK(J8400)),AND(NOT(O8400="Unknown"),ISBLANK(R8400))),"Missing Information", INDEX(Table15[Entire Service Line Classification], MATCH(SUMIFS(Table15[Unique ID],Table15[System-Owned Portion],E8400,Table15[If Material Anything Other than "Lead" in Column E,Was Material Ever Previously Lead?],G8400,Table15[Customer-Owned Portion],O8400),Table15[Unique ID],0),0)))</f>
        <v/>
      </c>
      <c r="X8400"/>
    </row>
    <row r="8401" spans="2:24" x14ac:dyDescent="0.25">
      <c r="B8401" s="146"/>
      <c r="C8401" s="31"/>
      <c r="D8401" s="31"/>
      <c r="E8401" s="44"/>
      <c r="F8401" s="43"/>
      <c r="G8401" s="84"/>
      <c r="H8401" s="31"/>
      <c r="I8401" s="208"/>
      <c r="J8401" s="84"/>
      <c r="K8401" s="31"/>
      <c r="L8401" s="31"/>
      <c r="M8401" s="169"/>
      <c r="N8401" s="148"/>
      <c r="O8401" s="106"/>
      <c r="P8401" s="43"/>
      <c r="Q8401" s="31"/>
      <c r="R8401" s="84"/>
      <c r="S8401" s="31"/>
      <c r="T8401" s="31"/>
      <c r="U8401" s="169"/>
      <c r="V8401" s="150"/>
      <c r="W8401" s="141" t="str" cm="1">
        <f t="array" ref="W8401">IF(SUM(LEN(B8401:V8401))=0,"",IF(OR(OR(ISBLANK(F8401),SUM(LEN(C8401),LEN(D8401))=0),AND(NOT(E8401="Unknown"),ISBLANK(J8401)),AND(NOT(O8401="Unknown"),ISBLANK(R8401))),"Missing Information", INDEX(Table15[Entire Service Line Classification], MATCH(SUMIFS(Table15[Unique ID],Table15[System-Owned Portion],E8401,Table15[If Material Anything Other than "Lead" in Column E,Was Material Ever Previously Lead?],G8401,Table15[Customer-Owned Portion],O8401),Table15[Unique ID],0),0)))</f>
        <v/>
      </c>
      <c r="X8401"/>
    </row>
    <row r="8402" spans="2:24" x14ac:dyDescent="0.25">
      <c r="B8402" s="146"/>
      <c r="C8402" s="31"/>
      <c r="D8402" s="31"/>
      <c r="E8402" s="44"/>
      <c r="F8402" s="43"/>
      <c r="G8402" s="84"/>
      <c r="H8402" s="31"/>
      <c r="I8402" s="208"/>
      <c r="J8402" s="84"/>
      <c r="K8402" s="31"/>
      <c r="L8402" s="31"/>
      <c r="M8402" s="169"/>
      <c r="N8402" s="148"/>
      <c r="O8402" s="106"/>
      <c r="P8402" s="43"/>
      <c r="Q8402" s="31"/>
      <c r="R8402" s="84"/>
      <c r="S8402" s="31"/>
      <c r="T8402" s="31"/>
      <c r="U8402" s="169"/>
      <c r="V8402" s="150"/>
      <c r="W8402" s="141" t="str" cm="1">
        <f t="array" ref="W8402">IF(SUM(LEN(B8402:V8402))=0,"",IF(OR(OR(ISBLANK(F8402),SUM(LEN(C8402),LEN(D8402))=0),AND(NOT(E8402="Unknown"),ISBLANK(J8402)),AND(NOT(O8402="Unknown"),ISBLANK(R8402))),"Missing Information", INDEX(Table15[Entire Service Line Classification], MATCH(SUMIFS(Table15[Unique ID],Table15[System-Owned Portion],E8402,Table15[If Material Anything Other than "Lead" in Column E,Was Material Ever Previously Lead?],G8402,Table15[Customer-Owned Portion],O8402),Table15[Unique ID],0),0)))</f>
        <v/>
      </c>
      <c r="X8402"/>
    </row>
    <row r="8403" spans="2:24" x14ac:dyDescent="0.25">
      <c r="B8403" s="146"/>
      <c r="C8403" s="31"/>
      <c r="D8403" s="31"/>
      <c r="E8403" s="44"/>
      <c r="F8403" s="43"/>
      <c r="G8403" s="84"/>
      <c r="H8403" s="31"/>
      <c r="I8403" s="208"/>
      <c r="J8403" s="84"/>
      <c r="K8403" s="31"/>
      <c r="L8403" s="31"/>
      <c r="M8403" s="169"/>
      <c r="N8403" s="148"/>
      <c r="O8403" s="106"/>
      <c r="P8403" s="43"/>
      <c r="Q8403" s="31"/>
      <c r="R8403" s="84"/>
      <c r="S8403" s="31"/>
      <c r="T8403" s="31"/>
      <c r="U8403" s="169"/>
      <c r="V8403" s="150"/>
      <c r="W8403" s="141" t="str" cm="1">
        <f t="array" ref="W8403">IF(SUM(LEN(B8403:V8403))=0,"",IF(OR(OR(ISBLANK(F8403),SUM(LEN(C8403),LEN(D8403))=0),AND(NOT(E8403="Unknown"),ISBLANK(J8403)),AND(NOT(O8403="Unknown"),ISBLANK(R8403))),"Missing Information", INDEX(Table15[Entire Service Line Classification], MATCH(SUMIFS(Table15[Unique ID],Table15[System-Owned Portion],E8403,Table15[If Material Anything Other than "Lead" in Column E,Was Material Ever Previously Lead?],G8403,Table15[Customer-Owned Portion],O8403),Table15[Unique ID],0),0)))</f>
        <v/>
      </c>
      <c r="X8403"/>
    </row>
    <row r="8404" spans="2:24" x14ac:dyDescent="0.25">
      <c r="B8404" s="146"/>
      <c r="C8404" s="31"/>
      <c r="D8404" s="31"/>
      <c r="E8404" s="44"/>
      <c r="F8404" s="43"/>
      <c r="G8404" s="84"/>
      <c r="H8404" s="31"/>
      <c r="I8404" s="208"/>
      <c r="J8404" s="84"/>
      <c r="K8404" s="31"/>
      <c r="L8404" s="31"/>
      <c r="M8404" s="169"/>
      <c r="N8404" s="148"/>
      <c r="O8404" s="106"/>
      <c r="P8404" s="43"/>
      <c r="Q8404" s="31"/>
      <c r="R8404" s="84"/>
      <c r="S8404" s="31"/>
      <c r="T8404" s="31"/>
      <c r="U8404" s="169"/>
      <c r="V8404" s="150"/>
      <c r="W8404" s="141" t="str" cm="1">
        <f t="array" ref="W8404">IF(SUM(LEN(B8404:V8404))=0,"",IF(OR(OR(ISBLANK(F8404),SUM(LEN(C8404),LEN(D8404))=0),AND(NOT(E8404="Unknown"),ISBLANK(J8404)),AND(NOT(O8404="Unknown"),ISBLANK(R8404))),"Missing Information", INDEX(Table15[Entire Service Line Classification], MATCH(SUMIFS(Table15[Unique ID],Table15[System-Owned Portion],E8404,Table15[If Material Anything Other than "Lead" in Column E,Was Material Ever Previously Lead?],G8404,Table15[Customer-Owned Portion],O8404),Table15[Unique ID],0),0)))</f>
        <v/>
      </c>
      <c r="X8404"/>
    </row>
    <row r="8405" spans="2:24" x14ac:dyDescent="0.25">
      <c r="B8405" s="146"/>
      <c r="C8405" s="31"/>
      <c r="D8405" s="31"/>
      <c r="E8405" s="44"/>
      <c r="F8405" s="43"/>
      <c r="G8405" s="84"/>
      <c r="H8405" s="31"/>
      <c r="I8405" s="208"/>
      <c r="J8405" s="84"/>
      <c r="K8405" s="31"/>
      <c r="L8405" s="31"/>
      <c r="M8405" s="169"/>
      <c r="N8405" s="148"/>
      <c r="O8405" s="106"/>
      <c r="P8405" s="43"/>
      <c r="Q8405" s="31"/>
      <c r="R8405" s="84"/>
      <c r="S8405" s="31"/>
      <c r="T8405" s="31"/>
      <c r="U8405" s="169"/>
      <c r="V8405" s="150"/>
      <c r="W8405" s="141" t="str" cm="1">
        <f t="array" ref="W8405">IF(SUM(LEN(B8405:V8405))=0,"",IF(OR(OR(ISBLANK(F8405),SUM(LEN(C8405),LEN(D8405))=0),AND(NOT(E8405="Unknown"),ISBLANK(J8405)),AND(NOT(O8405="Unknown"),ISBLANK(R8405))),"Missing Information", INDEX(Table15[Entire Service Line Classification], MATCH(SUMIFS(Table15[Unique ID],Table15[System-Owned Portion],E8405,Table15[If Material Anything Other than "Lead" in Column E,Was Material Ever Previously Lead?],G8405,Table15[Customer-Owned Portion],O8405),Table15[Unique ID],0),0)))</f>
        <v/>
      </c>
      <c r="X8405"/>
    </row>
    <row r="8406" spans="2:24" x14ac:dyDescent="0.25">
      <c r="B8406" s="146"/>
      <c r="C8406" s="31"/>
      <c r="D8406" s="31"/>
      <c r="E8406" s="44"/>
      <c r="F8406" s="43"/>
      <c r="G8406" s="84"/>
      <c r="H8406" s="31"/>
      <c r="I8406" s="208"/>
      <c r="J8406" s="84"/>
      <c r="K8406" s="31"/>
      <c r="L8406" s="31"/>
      <c r="M8406" s="169"/>
      <c r="N8406" s="148"/>
      <c r="O8406" s="106"/>
      <c r="P8406" s="43"/>
      <c r="Q8406" s="31"/>
      <c r="R8406" s="84"/>
      <c r="S8406" s="31"/>
      <c r="T8406" s="31"/>
      <c r="U8406" s="169"/>
      <c r="V8406" s="150"/>
      <c r="W8406" s="141" t="str" cm="1">
        <f t="array" ref="W8406">IF(SUM(LEN(B8406:V8406))=0,"",IF(OR(OR(ISBLANK(F8406),SUM(LEN(C8406),LEN(D8406))=0),AND(NOT(E8406="Unknown"),ISBLANK(J8406)),AND(NOT(O8406="Unknown"),ISBLANK(R8406))),"Missing Information", INDEX(Table15[Entire Service Line Classification], MATCH(SUMIFS(Table15[Unique ID],Table15[System-Owned Portion],E8406,Table15[If Material Anything Other than "Lead" in Column E,Was Material Ever Previously Lead?],G8406,Table15[Customer-Owned Portion],O8406),Table15[Unique ID],0),0)))</f>
        <v/>
      </c>
      <c r="X8406"/>
    </row>
    <row r="8407" spans="2:24" x14ac:dyDescent="0.25">
      <c r="B8407" s="146"/>
      <c r="C8407" s="31"/>
      <c r="D8407" s="31"/>
      <c r="E8407" s="44"/>
      <c r="F8407" s="43"/>
      <c r="G8407" s="84"/>
      <c r="H8407" s="31"/>
      <c r="I8407" s="208"/>
      <c r="J8407" s="84"/>
      <c r="K8407" s="31"/>
      <c r="L8407" s="31"/>
      <c r="M8407" s="169"/>
      <c r="N8407" s="148"/>
      <c r="O8407" s="106"/>
      <c r="P8407" s="43"/>
      <c r="Q8407" s="31"/>
      <c r="R8407" s="84"/>
      <c r="S8407" s="31"/>
      <c r="T8407" s="31"/>
      <c r="U8407" s="169"/>
      <c r="V8407" s="150"/>
      <c r="W8407" s="141" t="str" cm="1">
        <f t="array" ref="W8407">IF(SUM(LEN(B8407:V8407))=0,"",IF(OR(OR(ISBLANK(F8407),SUM(LEN(C8407),LEN(D8407))=0),AND(NOT(E8407="Unknown"),ISBLANK(J8407)),AND(NOT(O8407="Unknown"),ISBLANK(R8407))),"Missing Information", INDEX(Table15[Entire Service Line Classification], MATCH(SUMIFS(Table15[Unique ID],Table15[System-Owned Portion],E8407,Table15[If Material Anything Other than "Lead" in Column E,Was Material Ever Previously Lead?],G8407,Table15[Customer-Owned Portion],O8407),Table15[Unique ID],0),0)))</f>
        <v/>
      </c>
      <c r="X8407"/>
    </row>
    <row r="8408" spans="2:24" x14ac:dyDescent="0.25">
      <c r="B8408" s="146"/>
      <c r="C8408" s="31"/>
      <c r="D8408" s="31"/>
      <c r="E8408" s="44"/>
      <c r="F8408" s="43"/>
      <c r="G8408" s="84"/>
      <c r="H8408" s="31"/>
      <c r="I8408" s="208"/>
      <c r="J8408" s="84"/>
      <c r="K8408" s="31"/>
      <c r="L8408" s="31"/>
      <c r="M8408" s="169"/>
      <c r="N8408" s="148"/>
      <c r="O8408" s="106"/>
      <c r="P8408" s="43"/>
      <c r="Q8408" s="31"/>
      <c r="R8408" s="84"/>
      <c r="S8408" s="31"/>
      <c r="T8408" s="31"/>
      <c r="U8408" s="169"/>
      <c r="V8408" s="150"/>
      <c r="W8408" s="141" t="str" cm="1">
        <f t="array" ref="W8408">IF(SUM(LEN(B8408:V8408))=0,"",IF(OR(OR(ISBLANK(F8408),SUM(LEN(C8408),LEN(D8408))=0),AND(NOT(E8408="Unknown"),ISBLANK(J8408)),AND(NOT(O8408="Unknown"),ISBLANK(R8408))),"Missing Information", INDEX(Table15[Entire Service Line Classification], MATCH(SUMIFS(Table15[Unique ID],Table15[System-Owned Portion],E8408,Table15[If Material Anything Other than "Lead" in Column E,Was Material Ever Previously Lead?],G8408,Table15[Customer-Owned Portion],O8408),Table15[Unique ID],0),0)))</f>
        <v/>
      </c>
      <c r="X8408"/>
    </row>
    <row r="8409" spans="2:24" x14ac:dyDescent="0.25">
      <c r="B8409" s="146"/>
      <c r="C8409" s="31"/>
      <c r="D8409" s="31"/>
      <c r="E8409" s="44"/>
      <c r="F8409" s="43"/>
      <c r="G8409" s="84"/>
      <c r="H8409" s="31"/>
      <c r="I8409" s="208"/>
      <c r="J8409" s="84"/>
      <c r="K8409" s="31"/>
      <c r="L8409" s="31"/>
      <c r="M8409" s="169"/>
      <c r="N8409" s="148"/>
      <c r="O8409" s="106"/>
      <c r="P8409" s="43"/>
      <c r="Q8409" s="31"/>
      <c r="R8409" s="84"/>
      <c r="S8409" s="31"/>
      <c r="T8409" s="31"/>
      <c r="U8409" s="169"/>
      <c r="V8409" s="150"/>
      <c r="W8409" s="141" t="str" cm="1">
        <f t="array" ref="W8409">IF(SUM(LEN(B8409:V8409))=0,"",IF(OR(OR(ISBLANK(F8409),SUM(LEN(C8409),LEN(D8409))=0),AND(NOT(E8409="Unknown"),ISBLANK(J8409)),AND(NOT(O8409="Unknown"),ISBLANK(R8409))),"Missing Information", INDEX(Table15[Entire Service Line Classification], MATCH(SUMIFS(Table15[Unique ID],Table15[System-Owned Portion],E8409,Table15[If Material Anything Other than "Lead" in Column E,Was Material Ever Previously Lead?],G8409,Table15[Customer-Owned Portion],O8409),Table15[Unique ID],0),0)))</f>
        <v/>
      </c>
      <c r="X8409"/>
    </row>
    <row r="8410" spans="2:24" x14ac:dyDescent="0.25">
      <c r="B8410" s="146"/>
      <c r="C8410" s="31"/>
      <c r="D8410" s="31"/>
      <c r="E8410" s="44"/>
      <c r="F8410" s="43"/>
      <c r="G8410" s="84"/>
      <c r="H8410" s="31"/>
      <c r="I8410" s="208"/>
      <c r="J8410" s="84"/>
      <c r="K8410" s="31"/>
      <c r="L8410" s="31"/>
      <c r="M8410" s="169"/>
      <c r="N8410" s="148"/>
      <c r="O8410" s="106"/>
      <c r="P8410" s="43"/>
      <c r="Q8410" s="31"/>
      <c r="R8410" s="84"/>
      <c r="S8410" s="31"/>
      <c r="T8410" s="31"/>
      <c r="U8410" s="169"/>
      <c r="V8410" s="150"/>
      <c r="W8410" s="141" t="str" cm="1">
        <f t="array" ref="W8410">IF(SUM(LEN(B8410:V8410))=0,"",IF(OR(OR(ISBLANK(F8410),SUM(LEN(C8410),LEN(D8410))=0),AND(NOT(E8410="Unknown"),ISBLANK(J8410)),AND(NOT(O8410="Unknown"),ISBLANK(R8410))),"Missing Information", INDEX(Table15[Entire Service Line Classification], MATCH(SUMIFS(Table15[Unique ID],Table15[System-Owned Portion],E8410,Table15[If Material Anything Other than "Lead" in Column E,Was Material Ever Previously Lead?],G8410,Table15[Customer-Owned Portion],O8410),Table15[Unique ID],0),0)))</f>
        <v/>
      </c>
      <c r="X8410"/>
    </row>
    <row r="8411" spans="2:24" x14ac:dyDescent="0.25">
      <c r="B8411" s="146"/>
      <c r="C8411" s="31"/>
      <c r="D8411" s="31"/>
      <c r="E8411" s="44"/>
      <c r="F8411" s="43"/>
      <c r="G8411" s="84"/>
      <c r="H8411" s="31"/>
      <c r="I8411" s="208"/>
      <c r="J8411" s="84"/>
      <c r="K8411" s="31"/>
      <c r="L8411" s="31"/>
      <c r="M8411" s="169"/>
      <c r="N8411" s="148"/>
      <c r="O8411" s="106"/>
      <c r="P8411" s="43"/>
      <c r="Q8411" s="31"/>
      <c r="R8411" s="84"/>
      <c r="S8411" s="31"/>
      <c r="T8411" s="31"/>
      <c r="U8411" s="169"/>
      <c r="V8411" s="150"/>
      <c r="W8411" s="141" t="str" cm="1">
        <f t="array" ref="W8411">IF(SUM(LEN(B8411:V8411))=0,"",IF(OR(OR(ISBLANK(F8411),SUM(LEN(C8411),LEN(D8411))=0),AND(NOT(E8411="Unknown"),ISBLANK(J8411)),AND(NOT(O8411="Unknown"),ISBLANK(R8411))),"Missing Information", INDEX(Table15[Entire Service Line Classification], MATCH(SUMIFS(Table15[Unique ID],Table15[System-Owned Portion],E8411,Table15[If Material Anything Other than "Lead" in Column E,Was Material Ever Previously Lead?],G8411,Table15[Customer-Owned Portion],O8411),Table15[Unique ID],0),0)))</f>
        <v/>
      </c>
      <c r="X8411"/>
    </row>
    <row r="8412" spans="2:24" x14ac:dyDescent="0.25">
      <c r="B8412" s="146"/>
      <c r="C8412" s="31"/>
      <c r="D8412" s="31"/>
      <c r="E8412" s="44"/>
      <c r="F8412" s="43"/>
      <c r="G8412" s="84"/>
      <c r="H8412" s="31"/>
      <c r="I8412" s="208"/>
      <c r="J8412" s="84"/>
      <c r="K8412" s="31"/>
      <c r="L8412" s="31"/>
      <c r="M8412" s="169"/>
      <c r="N8412" s="148"/>
      <c r="O8412" s="106"/>
      <c r="P8412" s="43"/>
      <c r="Q8412" s="31"/>
      <c r="R8412" s="84"/>
      <c r="S8412" s="31"/>
      <c r="T8412" s="31"/>
      <c r="U8412" s="169"/>
      <c r="V8412" s="150"/>
      <c r="W8412" s="141" t="str" cm="1">
        <f t="array" ref="W8412">IF(SUM(LEN(B8412:V8412))=0,"",IF(OR(OR(ISBLANK(F8412),SUM(LEN(C8412),LEN(D8412))=0),AND(NOT(E8412="Unknown"),ISBLANK(J8412)),AND(NOT(O8412="Unknown"),ISBLANK(R8412))),"Missing Information", INDEX(Table15[Entire Service Line Classification], MATCH(SUMIFS(Table15[Unique ID],Table15[System-Owned Portion],E8412,Table15[If Material Anything Other than "Lead" in Column E,Was Material Ever Previously Lead?],G8412,Table15[Customer-Owned Portion],O8412),Table15[Unique ID],0),0)))</f>
        <v/>
      </c>
      <c r="X8412"/>
    </row>
    <row r="8413" spans="2:24" x14ac:dyDescent="0.25">
      <c r="B8413" s="146"/>
      <c r="C8413" s="31"/>
      <c r="D8413" s="31"/>
      <c r="E8413" s="44"/>
      <c r="F8413" s="43"/>
      <c r="G8413" s="84"/>
      <c r="H8413" s="31"/>
      <c r="I8413" s="208"/>
      <c r="J8413" s="84"/>
      <c r="K8413" s="31"/>
      <c r="L8413" s="31"/>
      <c r="M8413" s="169"/>
      <c r="N8413" s="148"/>
      <c r="O8413" s="106"/>
      <c r="P8413" s="43"/>
      <c r="Q8413" s="31"/>
      <c r="R8413" s="84"/>
      <c r="S8413" s="31"/>
      <c r="T8413" s="31"/>
      <c r="U8413" s="169"/>
      <c r="V8413" s="150"/>
      <c r="W8413" s="141" t="str" cm="1">
        <f t="array" ref="W8413">IF(SUM(LEN(B8413:V8413))=0,"",IF(OR(OR(ISBLANK(F8413),SUM(LEN(C8413),LEN(D8413))=0),AND(NOT(E8413="Unknown"),ISBLANK(J8413)),AND(NOT(O8413="Unknown"),ISBLANK(R8413))),"Missing Information", INDEX(Table15[Entire Service Line Classification], MATCH(SUMIFS(Table15[Unique ID],Table15[System-Owned Portion],E8413,Table15[If Material Anything Other than "Lead" in Column E,Was Material Ever Previously Lead?],G8413,Table15[Customer-Owned Portion],O8413),Table15[Unique ID],0),0)))</f>
        <v/>
      </c>
      <c r="X8413"/>
    </row>
    <row r="8414" spans="2:24" x14ac:dyDescent="0.25">
      <c r="B8414" s="146"/>
      <c r="C8414" s="31"/>
      <c r="D8414" s="31"/>
      <c r="E8414" s="44"/>
      <c r="F8414" s="43"/>
      <c r="G8414" s="84"/>
      <c r="H8414" s="31"/>
      <c r="I8414" s="208"/>
      <c r="J8414" s="84"/>
      <c r="K8414" s="31"/>
      <c r="L8414" s="31"/>
      <c r="M8414" s="169"/>
      <c r="N8414" s="148"/>
      <c r="O8414" s="106"/>
      <c r="P8414" s="43"/>
      <c r="Q8414" s="31"/>
      <c r="R8414" s="84"/>
      <c r="S8414" s="31"/>
      <c r="T8414" s="31"/>
      <c r="U8414" s="169"/>
      <c r="V8414" s="150"/>
      <c r="W8414" s="141" t="str" cm="1">
        <f t="array" ref="W8414">IF(SUM(LEN(B8414:V8414))=0,"",IF(OR(OR(ISBLANK(F8414),SUM(LEN(C8414),LEN(D8414))=0),AND(NOT(E8414="Unknown"),ISBLANK(J8414)),AND(NOT(O8414="Unknown"),ISBLANK(R8414))),"Missing Information", INDEX(Table15[Entire Service Line Classification], MATCH(SUMIFS(Table15[Unique ID],Table15[System-Owned Portion],E8414,Table15[If Material Anything Other than "Lead" in Column E,Was Material Ever Previously Lead?],G8414,Table15[Customer-Owned Portion],O8414),Table15[Unique ID],0),0)))</f>
        <v/>
      </c>
      <c r="X8414"/>
    </row>
    <row r="8415" spans="2:24" x14ac:dyDescent="0.25">
      <c r="B8415" s="146"/>
      <c r="C8415" s="31"/>
      <c r="D8415" s="31"/>
      <c r="E8415" s="44"/>
      <c r="F8415" s="43"/>
      <c r="G8415" s="84"/>
      <c r="H8415" s="31"/>
      <c r="I8415" s="208"/>
      <c r="J8415" s="84"/>
      <c r="K8415" s="31"/>
      <c r="L8415" s="31"/>
      <c r="M8415" s="169"/>
      <c r="N8415" s="148"/>
      <c r="O8415" s="106"/>
      <c r="P8415" s="43"/>
      <c r="Q8415" s="31"/>
      <c r="R8415" s="84"/>
      <c r="S8415" s="31"/>
      <c r="T8415" s="31"/>
      <c r="U8415" s="169"/>
      <c r="V8415" s="150"/>
      <c r="W8415" s="141" t="str" cm="1">
        <f t="array" ref="W8415">IF(SUM(LEN(B8415:V8415))=0,"",IF(OR(OR(ISBLANK(F8415),SUM(LEN(C8415),LEN(D8415))=0),AND(NOT(E8415="Unknown"),ISBLANK(J8415)),AND(NOT(O8415="Unknown"),ISBLANK(R8415))),"Missing Information", INDEX(Table15[Entire Service Line Classification], MATCH(SUMIFS(Table15[Unique ID],Table15[System-Owned Portion],E8415,Table15[If Material Anything Other than "Lead" in Column E,Was Material Ever Previously Lead?],G8415,Table15[Customer-Owned Portion],O8415),Table15[Unique ID],0),0)))</f>
        <v/>
      </c>
      <c r="X8415"/>
    </row>
    <row r="8416" spans="2:24" x14ac:dyDescent="0.25">
      <c r="B8416" s="146"/>
      <c r="C8416" s="31"/>
      <c r="D8416" s="31"/>
      <c r="E8416" s="44"/>
      <c r="F8416" s="43"/>
      <c r="G8416" s="84"/>
      <c r="H8416" s="31"/>
      <c r="I8416" s="208"/>
      <c r="J8416" s="84"/>
      <c r="K8416" s="31"/>
      <c r="L8416" s="31"/>
      <c r="M8416" s="169"/>
      <c r="N8416" s="148"/>
      <c r="O8416" s="106"/>
      <c r="P8416" s="43"/>
      <c r="Q8416" s="31"/>
      <c r="R8416" s="84"/>
      <c r="S8416" s="31"/>
      <c r="T8416" s="31"/>
      <c r="U8416" s="169"/>
      <c r="V8416" s="150"/>
      <c r="W8416" s="141" t="str" cm="1">
        <f t="array" ref="W8416">IF(SUM(LEN(B8416:V8416))=0,"",IF(OR(OR(ISBLANK(F8416),SUM(LEN(C8416),LEN(D8416))=0),AND(NOT(E8416="Unknown"),ISBLANK(J8416)),AND(NOT(O8416="Unknown"),ISBLANK(R8416))),"Missing Information", INDEX(Table15[Entire Service Line Classification], MATCH(SUMIFS(Table15[Unique ID],Table15[System-Owned Portion],E8416,Table15[If Material Anything Other than "Lead" in Column E,Was Material Ever Previously Lead?],G8416,Table15[Customer-Owned Portion],O8416),Table15[Unique ID],0),0)))</f>
        <v/>
      </c>
      <c r="X8416"/>
    </row>
    <row r="8417" spans="2:24" x14ac:dyDescent="0.25">
      <c r="B8417" s="146"/>
      <c r="C8417" s="31"/>
      <c r="D8417" s="31"/>
      <c r="E8417" s="44"/>
      <c r="F8417" s="43"/>
      <c r="G8417" s="84"/>
      <c r="H8417" s="31"/>
      <c r="I8417" s="208"/>
      <c r="J8417" s="84"/>
      <c r="K8417" s="31"/>
      <c r="L8417" s="31"/>
      <c r="M8417" s="169"/>
      <c r="N8417" s="148"/>
      <c r="O8417" s="106"/>
      <c r="P8417" s="43"/>
      <c r="Q8417" s="31"/>
      <c r="R8417" s="84"/>
      <c r="S8417" s="31"/>
      <c r="T8417" s="31"/>
      <c r="U8417" s="169"/>
      <c r="V8417" s="150"/>
      <c r="W8417" s="141" t="str" cm="1">
        <f t="array" ref="W8417">IF(SUM(LEN(B8417:V8417))=0,"",IF(OR(OR(ISBLANK(F8417),SUM(LEN(C8417),LEN(D8417))=0),AND(NOT(E8417="Unknown"),ISBLANK(J8417)),AND(NOT(O8417="Unknown"),ISBLANK(R8417))),"Missing Information", INDEX(Table15[Entire Service Line Classification], MATCH(SUMIFS(Table15[Unique ID],Table15[System-Owned Portion],E8417,Table15[If Material Anything Other than "Lead" in Column E,Was Material Ever Previously Lead?],G8417,Table15[Customer-Owned Portion],O8417),Table15[Unique ID],0),0)))</f>
        <v/>
      </c>
      <c r="X8417"/>
    </row>
    <row r="8418" spans="2:24" x14ac:dyDescent="0.25">
      <c r="B8418" s="146"/>
      <c r="C8418" s="31"/>
      <c r="D8418" s="31"/>
      <c r="E8418" s="44"/>
      <c r="F8418" s="43"/>
      <c r="G8418" s="84"/>
      <c r="H8418" s="31"/>
      <c r="I8418" s="208"/>
      <c r="J8418" s="84"/>
      <c r="K8418" s="31"/>
      <c r="L8418" s="31"/>
      <c r="M8418" s="169"/>
      <c r="N8418" s="148"/>
      <c r="O8418" s="106"/>
      <c r="P8418" s="43"/>
      <c r="Q8418" s="31"/>
      <c r="R8418" s="84"/>
      <c r="S8418" s="31"/>
      <c r="T8418" s="31"/>
      <c r="U8418" s="169"/>
      <c r="V8418" s="150"/>
      <c r="W8418" s="141" t="str" cm="1">
        <f t="array" ref="W8418">IF(SUM(LEN(B8418:V8418))=0,"",IF(OR(OR(ISBLANK(F8418),SUM(LEN(C8418),LEN(D8418))=0),AND(NOT(E8418="Unknown"),ISBLANK(J8418)),AND(NOT(O8418="Unknown"),ISBLANK(R8418))),"Missing Information", INDEX(Table15[Entire Service Line Classification], MATCH(SUMIFS(Table15[Unique ID],Table15[System-Owned Portion],E8418,Table15[If Material Anything Other than "Lead" in Column E,Was Material Ever Previously Lead?],G8418,Table15[Customer-Owned Portion],O8418),Table15[Unique ID],0),0)))</f>
        <v/>
      </c>
      <c r="X8418"/>
    </row>
    <row r="8419" spans="2:24" x14ac:dyDescent="0.25">
      <c r="B8419" s="146"/>
      <c r="C8419" s="31"/>
      <c r="D8419" s="31"/>
      <c r="E8419" s="44"/>
      <c r="F8419" s="43"/>
      <c r="G8419" s="84"/>
      <c r="H8419" s="31"/>
      <c r="I8419" s="208"/>
      <c r="J8419" s="84"/>
      <c r="K8419" s="31"/>
      <c r="L8419" s="31"/>
      <c r="M8419" s="169"/>
      <c r="N8419" s="148"/>
      <c r="O8419" s="106"/>
      <c r="P8419" s="43"/>
      <c r="Q8419" s="31"/>
      <c r="R8419" s="84"/>
      <c r="S8419" s="31"/>
      <c r="T8419" s="31"/>
      <c r="U8419" s="169"/>
      <c r="V8419" s="150"/>
      <c r="W8419" s="141" t="str" cm="1">
        <f t="array" ref="W8419">IF(SUM(LEN(B8419:V8419))=0,"",IF(OR(OR(ISBLANK(F8419),SUM(LEN(C8419),LEN(D8419))=0),AND(NOT(E8419="Unknown"),ISBLANK(J8419)),AND(NOT(O8419="Unknown"),ISBLANK(R8419))),"Missing Information", INDEX(Table15[Entire Service Line Classification], MATCH(SUMIFS(Table15[Unique ID],Table15[System-Owned Portion],E8419,Table15[If Material Anything Other than "Lead" in Column E,Was Material Ever Previously Lead?],G8419,Table15[Customer-Owned Portion],O8419),Table15[Unique ID],0),0)))</f>
        <v/>
      </c>
      <c r="X8419"/>
    </row>
    <row r="8420" spans="2:24" x14ac:dyDescent="0.25">
      <c r="B8420" s="146"/>
      <c r="C8420" s="31"/>
      <c r="D8420" s="31"/>
      <c r="E8420" s="44"/>
      <c r="F8420" s="43"/>
      <c r="G8420" s="84"/>
      <c r="H8420" s="31"/>
      <c r="I8420" s="208"/>
      <c r="J8420" s="84"/>
      <c r="K8420" s="31"/>
      <c r="L8420" s="31"/>
      <c r="M8420" s="169"/>
      <c r="N8420" s="148"/>
      <c r="O8420" s="106"/>
      <c r="P8420" s="43"/>
      <c r="Q8420" s="31"/>
      <c r="R8420" s="84"/>
      <c r="S8420" s="31"/>
      <c r="T8420" s="31"/>
      <c r="U8420" s="169"/>
      <c r="V8420" s="150"/>
      <c r="W8420" s="141" t="str" cm="1">
        <f t="array" ref="W8420">IF(SUM(LEN(B8420:V8420))=0,"",IF(OR(OR(ISBLANK(F8420),SUM(LEN(C8420),LEN(D8420))=0),AND(NOT(E8420="Unknown"),ISBLANK(J8420)),AND(NOT(O8420="Unknown"),ISBLANK(R8420))),"Missing Information", INDEX(Table15[Entire Service Line Classification], MATCH(SUMIFS(Table15[Unique ID],Table15[System-Owned Portion],E8420,Table15[If Material Anything Other than "Lead" in Column E,Was Material Ever Previously Lead?],G8420,Table15[Customer-Owned Portion],O8420),Table15[Unique ID],0),0)))</f>
        <v/>
      </c>
      <c r="X8420"/>
    </row>
    <row r="8421" spans="2:24" x14ac:dyDescent="0.25">
      <c r="B8421" s="146"/>
      <c r="C8421" s="31"/>
      <c r="D8421" s="31"/>
      <c r="E8421" s="44"/>
      <c r="F8421" s="43"/>
      <c r="G8421" s="84"/>
      <c r="H8421" s="31"/>
      <c r="I8421" s="208"/>
      <c r="J8421" s="84"/>
      <c r="K8421" s="31"/>
      <c r="L8421" s="31"/>
      <c r="M8421" s="169"/>
      <c r="N8421" s="148"/>
      <c r="O8421" s="106"/>
      <c r="P8421" s="43"/>
      <c r="Q8421" s="31"/>
      <c r="R8421" s="84"/>
      <c r="S8421" s="31"/>
      <c r="T8421" s="31"/>
      <c r="U8421" s="169"/>
      <c r="V8421" s="150"/>
      <c r="W8421" s="141" t="str" cm="1">
        <f t="array" ref="W8421">IF(SUM(LEN(B8421:V8421))=0,"",IF(OR(OR(ISBLANK(F8421),SUM(LEN(C8421),LEN(D8421))=0),AND(NOT(E8421="Unknown"),ISBLANK(J8421)),AND(NOT(O8421="Unknown"),ISBLANK(R8421))),"Missing Information", INDEX(Table15[Entire Service Line Classification], MATCH(SUMIFS(Table15[Unique ID],Table15[System-Owned Portion],E8421,Table15[If Material Anything Other than "Lead" in Column E,Was Material Ever Previously Lead?],G8421,Table15[Customer-Owned Portion],O8421),Table15[Unique ID],0),0)))</f>
        <v/>
      </c>
      <c r="X8421"/>
    </row>
    <row r="8422" spans="2:24" x14ac:dyDescent="0.25">
      <c r="B8422" s="146"/>
      <c r="C8422" s="31"/>
      <c r="D8422" s="31"/>
      <c r="E8422" s="44"/>
      <c r="F8422" s="43"/>
      <c r="G8422" s="84"/>
      <c r="H8422" s="31"/>
      <c r="I8422" s="208"/>
      <c r="J8422" s="84"/>
      <c r="K8422" s="31"/>
      <c r="L8422" s="31"/>
      <c r="M8422" s="169"/>
      <c r="N8422" s="148"/>
      <c r="O8422" s="106"/>
      <c r="P8422" s="43"/>
      <c r="Q8422" s="31"/>
      <c r="R8422" s="84"/>
      <c r="S8422" s="31"/>
      <c r="T8422" s="31"/>
      <c r="U8422" s="169"/>
      <c r="V8422" s="150"/>
      <c r="W8422" s="141" t="str" cm="1">
        <f t="array" ref="W8422">IF(SUM(LEN(B8422:V8422))=0,"",IF(OR(OR(ISBLANK(F8422),SUM(LEN(C8422),LEN(D8422))=0),AND(NOT(E8422="Unknown"),ISBLANK(J8422)),AND(NOT(O8422="Unknown"),ISBLANK(R8422))),"Missing Information", INDEX(Table15[Entire Service Line Classification], MATCH(SUMIFS(Table15[Unique ID],Table15[System-Owned Portion],E8422,Table15[If Material Anything Other than "Lead" in Column E,Was Material Ever Previously Lead?],G8422,Table15[Customer-Owned Portion],O8422),Table15[Unique ID],0),0)))</f>
        <v/>
      </c>
      <c r="X8422"/>
    </row>
    <row r="8423" spans="2:24" x14ac:dyDescent="0.25">
      <c r="B8423" s="146"/>
      <c r="C8423" s="31"/>
      <c r="D8423" s="31"/>
      <c r="E8423" s="44"/>
      <c r="F8423" s="43"/>
      <c r="G8423" s="84"/>
      <c r="H8423" s="31"/>
      <c r="I8423" s="208"/>
      <c r="J8423" s="84"/>
      <c r="K8423" s="31"/>
      <c r="L8423" s="31"/>
      <c r="M8423" s="169"/>
      <c r="N8423" s="148"/>
      <c r="O8423" s="106"/>
      <c r="P8423" s="43"/>
      <c r="Q8423" s="31"/>
      <c r="R8423" s="84"/>
      <c r="S8423" s="31"/>
      <c r="T8423" s="31"/>
      <c r="U8423" s="169"/>
      <c r="V8423" s="150"/>
      <c r="W8423" s="141" t="str" cm="1">
        <f t="array" ref="W8423">IF(SUM(LEN(B8423:V8423))=0,"",IF(OR(OR(ISBLANK(F8423),SUM(LEN(C8423),LEN(D8423))=0),AND(NOT(E8423="Unknown"),ISBLANK(J8423)),AND(NOT(O8423="Unknown"),ISBLANK(R8423))),"Missing Information", INDEX(Table15[Entire Service Line Classification], MATCH(SUMIFS(Table15[Unique ID],Table15[System-Owned Portion],E8423,Table15[If Material Anything Other than "Lead" in Column E,Was Material Ever Previously Lead?],G8423,Table15[Customer-Owned Portion],O8423),Table15[Unique ID],0),0)))</f>
        <v/>
      </c>
      <c r="X8423"/>
    </row>
    <row r="8424" spans="2:24" x14ac:dyDescent="0.25">
      <c r="B8424" s="146"/>
      <c r="C8424" s="31"/>
      <c r="D8424" s="31"/>
      <c r="E8424" s="44"/>
      <c r="F8424" s="43"/>
      <c r="G8424" s="84"/>
      <c r="H8424" s="31"/>
      <c r="I8424" s="208"/>
      <c r="J8424" s="84"/>
      <c r="K8424" s="31"/>
      <c r="L8424" s="31"/>
      <c r="M8424" s="169"/>
      <c r="N8424" s="148"/>
      <c r="O8424" s="106"/>
      <c r="P8424" s="43"/>
      <c r="Q8424" s="31"/>
      <c r="R8424" s="84"/>
      <c r="S8424" s="31"/>
      <c r="T8424" s="31"/>
      <c r="U8424" s="169"/>
      <c r="V8424" s="150"/>
      <c r="W8424" s="141" t="str" cm="1">
        <f t="array" ref="W8424">IF(SUM(LEN(B8424:V8424))=0,"",IF(OR(OR(ISBLANK(F8424),SUM(LEN(C8424),LEN(D8424))=0),AND(NOT(E8424="Unknown"),ISBLANK(J8424)),AND(NOT(O8424="Unknown"),ISBLANK(R8424))),"Missing Information", INDEX(Table15[Entire Service Line Classification], MATCH(SUMIFS(Table15[Unique ID],Table15[System-Owned Portion],E8424,Table15[If Material Anything Other than "Lead" in Column E,Was Material Ever Previously Lead?],G8424,Table15[Customer-Owned Portion],O8424),Table15[Unique ID],0),0)))</f>
        <v/>
      </c>
      <c r="X8424"/>
    </row>
    <row r="8425" spans="2:24" x14ac:dyDescent="0.25">
      <c r="B8425" s="146"/>
      <c r="C8425" s="31"/>
      <c r="D8425" s="31"/>
      <c r="E8425" s="44"/>
      <c r="F8425" s="43"/>
      <c r="G8425" s="84"/>
      <c r="H8425" s="31"/>
      <c r="I8425" s="208"/>
      <c r="J8425" s="84"/>
      <c r="K8425" s="31"/>
      <c r="L8425" s="31"/>
      <c r="M8425" s="169"/>
      <c r="N8425" s="148"/>
      <c r="O8425" s="106"/>
      <c r="P8425" s="43"/>
      <c r="Q8425" s="31"/>
      <c r="R8425" s="84"/>
      <c r="S8425" s="31"/>
      <c r="T8425" s="31"/>
      <c r="U8425" s="169"/>
      <c r="V8425" s="150"/>
      <c r="W8425" s="141" t="str" cm="1">
        <f t="array" ref="W8425">IF(SUM(LEN(B8425:V8425))=0,"",IF(OR(OR(ISBLANK(F8425),SUM(LEN(C8425),LEN(D8425))=0),AND(NOT(E8425="Unknown"),ISBLANK(J8425)),AND(NOT(O8425="Unknown"),ISBLANK(R8425))),"Missing Information", INDEX(Table15[Entire Service Line Classification], MATCH(SUMIFS(Table15[Unique ID],Table15[System-Owned Portion],E8425,Table15[If Material Anything Other than "Lead" in Column E,Was Material Ever Previously Lead?],G8425,Table15[Customer-Owned Portion],O8425),Table15[Unique ID],0),0)))</f>
        <v/>
      </c>
      <c r="X8425"/>
    </row>
    <row r="8426" spans="2:24" x14ac:dyDescent="0.25">
      <c r="B8426" s="146"/>
      <c r="C8426" s="31"/>
      <c r="D8426" s="31"/>
      <c r="E8426" s="44"/>
      <c r="F8426" s="43"/>
      <c r="G8426" s="84"/>
      <c r="H8426" s="31"/>
      <c r="I8426" s="208"/>
      <c r="J8426" s="84"/>
      <c r="K8426" s="31"/>
      <c r="L8426" s="31"/>
      <c r="M8426" s="169"/>
      <c r="N8426" s="148"/>
      <c r="O8426" s="106"/>
      <c r="P8426" s="43"/>
      <c r="Q8426" s="31"/>
      <c r="R8426" s="84"/>
      <c r="S8426" s="31"/>
      <c r="T8426" s="31"/>
      <c r="U8426" s="169"/>
      <c r="V8426" s="150"/>
      <c r="W8426" s="141" t="str" cm="1">
        <f t="array" ref="W8426">IF(SUM(LEN(B8426:V8426))=0,"",IF(OR(OR(ISBLANK(F8426),SUM(LEN(C8426),LEN(D8426))=0),AND(NOT(E8426="Unknown"),ISBLANK(J8426)),AND(NOT(O8426="Unknown"),ISBLANK(R8426))),"Missing Information", INDEX(Table15[Entire Service Line Classification], MATCH(SUMIFS(Table15[Unique ID],Table15[System-Owned Portion],E8426,Table15[If Material Anything Other than "Lead" in Column E,Was Material Ever Previously Lead?],G8426,Table15[Customer-Owned Portion],O8426),Table15[Unique ID],0),0)))</f>
        <v/>
      </c>
      <c r="X8426"/>
    </row>
    <row r="8427" spans="2:24" x14ac:dyDescent="0.25">
      <c r="B8427" s="146"/>
      <c r="C8427" s="31"/>
      <c r="D8427" s="31"/>
      <c r="E8427" s="44"/>
      <c r="F8427" s="43"/>
      <c r="G8427" s="84"/>
      <c r="H8427" s="31"/>
      <c r="I8427" s="208"/>
      <c r="J8427" s="84"/>
      <c r="K8427" s="31"/>
      <c r="L8427" s="31"/>
      <c r="M8427" s="169"/>
      <c r="N8427" s="148"/>
      <c r="O8427" s="106"/>
      <c r="P8427" s="43"/>
      <c r="Q8427" s="31"/>
      <c r="R8427" s="84"/>
      <c r="S8427" s="31"/>
      <c r="T8427" s="31"/>
      <c r="U8427" s="169"/>
      <c r="V8427" s="150"/>
      <c r="W8427" s="141" t="str" cm="1">
        <f t="array" ref="W8427">IF(SUM(LEN(B8427:V8427))=0,"",IF(OR(OR(ISBLANK(F8427),SUM(LEN(C8427),LEN(D8427))=0),AND(NOT(E8427="Unknown"),ISBLANK(J8427)),AND(NOT(O8427="Unknown"),ISBLANK(R8427))),"Missing Information", INDEX(Table15[Entire Service Line Classification], MATCH(SUMIFS(Table15[Unique ID],Table15[System-Owned Portion],E8427,Table15[If Material Anything Other than "Lead" in Column E,Was Material Ever Previously Lead?],G8427,Table15[Customer-Owned Portion],O8427),Table15[Unique ID],0),0)))</f>
        <v/>
      </c>
      <c r="X8427"/>
    </row>
    <row r="8428" spans="2:24" x14ac:dyDescent="0.25">
      <c r="B8428" s="146"/>
      <c r="C8428" s="31"/>
      <c r="D8428" s="31"/>
      <c r="E8428" s="44"/>
      <c r="F8428" s="43"/>
      <c r="G8428" s="84"/>
      <c r="H8428" s="31"/>
      <c r="I8428" s="208"/>
      <c r="J8428" s="84"/>
      <c r="K8428" s="31"/>
      <c r="L8428" s="31"/>
      <c r="M8428" s="169"/>
      <c r="N8428" s="148"/>
      <c r="O8428" s="106"/>
      <c r="P8428" s="43"/>
      <c r="Q8428" s="31"/>
      <c r="R8428" s="84"/>
      <c r="S8428" s="31"/>
      <c r="T8428" s="31"/>
      <c r="U8428" s="169"/>
      <c r="V8428" s="150"/>
      <c r="W8428" s="141" t="str" cm="1">
        <f t="array" ref="W8428">IF(SUM(LEN(B8428:V8428))=0,"",IF(OR(OR(ISBLANK(F8428),SUM(LEN(C8428),LEN(D8428))=0),AND(NOT(E8428="Unknown"),ISBLANK(J8428)),AND(NOT(O8428="Unknown"),ISBLANK(R8428))),"Missing Information", INDEX(Table15[Entire Service Line Classification], MATCH(SUMIFS(Table15[Unique ID],Table15[System-Owned Portion],E8428,Table15[If Material Anything Other than "Lead" in Column E,Was Material Ever Previously Lead?],G8428,Table15[Customer-Owned Portion],O8428),Table15[Unique ID],0),0)))</f>
        <v/>
      </c>
      <c r="X8428"/>
    </row>
    <row r="8429" spans="2:24" x14ac:dyDescent="0.25">
      <c r="B8429" s="146"/>
      <c r="C8429" s="31"/>
      <c r="D8429" s="31"/>
      <c r="E8429" s="44"/>
      <c r="F8429" s="43"/>
      <c r="G8429" s="84"/>
      <c r="H8429" s="31"/>
      <c r="I8429" s="208"/>
      <c r="J8429" s="84"/>
      <c r="K8429" s="31"/>
      <c r="L8429" s="31"/>
      <c r="M8429" s="169"/>
      <c r="N8429" s="148"/>
      <c r="O8429" s="106"/>
      <c r="P8429" s="43"/>
      <c r="Q8429" s="31"/>
      <c r="R8429" s="84"/>
      <c r="S8429" s="31"/>
      <c r="T8429" s="31"/>
      <c r="U8429" s="169"/>
      <c r="V8429" s="150"/>
      <c r="W8429" s="141" t="str" cm="1">
        <f t="array" ref="W8429">IF(SUM(LEN(B8429:V8429))=0,"",IF(OR(OR(ISBLANK(F8429),SUM(LEN(C8429),LEN(D8429))=0),AND(NOT(E8429="Unknown"),ISBLANK(J8429)),AND(NOT(O8429="Unknown"),ISBLANK(R8429))),"Missing Information", INDEX(Table15[Entire Service Line Classification], MATCH(SUMIFS(Table15[Unique ID],Table15[System-Owned Portion],E8429,Table15[If Material Anything Other than "Lead" in Column E,Was Material Ever Previously Lead?],G8429,Table15[Customer-Owned Portion],O8429),Table15[Unique ID],0),0)))</f>
        <v/>
      </c>
      <c r="X8429"/>
    </row>
    <row r="8430" spans="2:24" x14ac:dyDescent="0.25">
      <c r="B8430" s="146"/>
      <c r="C8430" s="31"/>
      <c r="D8430" s="31"/>
      <c r="E8430" s="44"/>
      <c r="F8430" s="43"/>
      <c r="G8430" s="84"/>
      <c r="H8430" s="31"/>
      <c r="I8430" s="208"/>
      <c r="J8430" s="84"/>
      <c r="K8430" s="31"/>
      <c r="L8430" s="31"/>
      <c r="M8430" s="169"/>
      <c r="N8430" s="148"/>
      <c r="O8430" s="106"/>
      <c r="P8430" s="43"/>
      <c r="Q8430" s="31"/>
      <c r="R8430" s="84"/>
      <c r="S8430" s="31"/>
      <c r="T8430" s="31"/>
      <c r="U8430" s="169"/>
      <c r="V8430" s="150"/>
      <c r="W8430" s="141" t="str" cm="1">
        <f t="array" ref="W8430">IF(SUM(LEN(B8430:V8430))=0,"",IF(OR(OR(ISBLANK(F8430),SUM(LEN(C8430),LEN(D8430))=0),AND(NOT(E8430="Unknown"),ISBLANK(J8430)),AND(NOT(O8430="Unknown"),ISBLANK(R8430))),"Missing Information", INDEX(Table15[Entire Service Line Classification], MATCH(SUMIFS(Table15[Unique ID],Table15[System-Owned Portion],E8430,Table15[If Material Anything Other than "Lead" in Column E,Was Material Ever Previously Lead?],G8430,Table15[Customer-Owned Portion],O8430),Table15[Unique ID],0),0)))</f>
        <v/>
      </c>
      <c r="X8430"/>
    </row>
    <row r="8431" spans="2:24" x14ac:dyDescent="0.25">
      <c r="B8431" s="146"/>
      <c r="C8431" s="31"/>
      <c r="D8431" s="31"/>
      <c r="E8431" s="44"/>
      <c r="F8431" s="43"/>
      <c r="G8431" s="84"/>
      <c r="H8431" s="31"/>
      <c r="I8431" s="208"/>
      <c r="J8431" s="84"/>
      <c r="K8431" s="31"/>
      <c r="L8431" s="31"/>
      <c r="M8431" s="169"/>
      <c r="N8431" s="148"/>
      <c r="O8431" s="106"/>
      <c r="P8431" s="43"/>
      <c r="Q8431" s="31"/>
      <c r="R8431" s="84"/>
      <c r="S8431" s="31"/>
      <c r="T8431" s="31"/>
      <c r="U8431" s="169"/>
      <c r="V8431" s="150"/>
      <c r="W8431" s="141" t="str" cm="1">
        <f t="array" ref="W8431">IF(SUM(LEN(B8431:V8431))=0,"",IF(OR(OR(ISBLANK(F8431),SUM(LEN(C8431),LEN(D8431))=0),AND(NOT(E8431="Unknown"),ISBLANK(J8431)),AND(NOT(O8431="Unknown"),ISBLANK(R8431))),"Missing Information", INDEX(Table15[Entire Service Line Classification], MATCH(SUMIFS(Table15[Unique ID],Table15[System-Owned Portion],E8431,Table15[If Material Anything Other than "Lead" in Column E,Was Material Ever Previously Lead?],G8431,Table15[Customer-Owned Portion],O8431),Table15[Unique ID],0),0)))</f>
        <v/>
      </c>
      <c r="X8431"/>
    </row>
    <row r="8432" spans="2:24" x14ac:dyDescent="0.25">
      <c r="B8432" s="146"/>
      <c r="C8432" s="31"/>
      <c r="D8432" s="31"/>
      <c r="E8432" s="44"/>
      <c r="F8432" s="43"/>
      <c r="G8432" s="84"/>
      <c r="H8432" s="31"/>
      <c r="I8432" s="208"/>
      <c r="J8432" s="84"/>
      <c r="K8432" s="31"/>
      <c r="L8432" s="31"/>
      <c r="M8432" s="169"/>
      <c r="N8432" s="148"/>
      <c r="O8432" s="106"/>
      <c r="P8432" s="43"/>
      <c r="Q8432" s="31"/>
      <c r="R8432" s="84"/>
      <c r="S8432" s="31"/>
      <c r="T8432" s="31"/>
      <c r="U8432" s="169"/>
      <c r="V8432" s="150"/>
      <c r="W8432" s="141" t="str" cm="1">
        <f t="array" ref="W8432">IF(SUM(LEN(B8432:V8432))=0,"",IF(OR(OR(ISBLANK(F8432),SUM(LEN(C8432),LEN(D8432))=0),AND(NOT(E8432="Unknown"),ISBLANK(J8432)),AND(NOT(O8432="Unknown"),ISBLANK(R8432))),"Missing Information", INDEX(Table15[Entire Service Line Classification], MATCH(SUMIFS(Table15[Unique ID],Table15[System-Owned Portion],E8432,Table15[If Material Anything Other than "Lead" in Column E,Was Material Ever Previously Lead?],G8432,Table15[Customer-Owned Portion],O8432),Table15[Unique ID],0),0)))</f>
        <v/>
      </c>
      <c r="X8432"/>
    </row>
    <row r="8433" spans="2:24" x14ac:dyDescent="0.25">
      <c r="B8433" s="146"/>
      <c r="C8433" s="31"/>
      <c r="D8433" s="31"/>
      <c r="E8433" s="44"/>
      <c r="F8433" s="43"/>
      <c r="G8433" s="84"/>
      <c r="H8433" s="31"/>
      <c r="I8433" s="208"/>
      <c r="J8433" s="84"/>
      <c r="K8433" s="31"/>
      <c r="L8433" s="31"/>
      <c r="M8433" s="169"/>
      <c r="N8433" s="148"/>
      <c r="O8433" s="106"/>
      <c r="P8433" s="43"/>
      <c r="Q8433" s="31"/>
      <c r="R8433" s="84"/>
      <c r="S8433" s="31"/>
      <c r="T8433" s="31"/>
      <c r="U8433" s="169"/>
      <c r="V8433" s="150"/>
      <c r="W8433" s="141" t="str" cm="1">
        <f t="array" ref="W8433">IF(SUM(LEN(B8433:V8433))=0,"",IF(OR(OR(ISBLANK(F8433),SUM(LEN(C8433),LEN(D8433))=0),AND(NOT(E8433="Unknown"),ISBLANK(J8433)),AND(NOT(O8433="Unknown"),ISBLANK(R8433))),"Missing Information", INDEX(Table15[Entire Service Line Classification], MATCH(SUMIFS(Table15[Unique ID],Table15[System-Owned Portion],E8433,Table15[If Material Anything Other than "Lead" in Column E,Was Material Ever Previously Lead?],G8433,Table15[Customer-Owned Portion],O8433),Table15[Unique ID],0),0)))</f>
        <v/>
      </c>
      <c r="X8433"/>
    </row>
    <row r="8434" spans="2:24" x14ac:dyDescent="0.25">
      <c r="B8434" s="146"/>
      <c r="C8434" s="31"/>
      <c r="D8434" s="31"/>
      <c r="E8434" s="44"/>
      <c r="F8434" s="43"/>
      <c r="G8434" s="84"/>
      <c r="H8434" s="31"/>
      <c r="I8434" s="208"/>
      <c r="J8434" s="84"/>
      <c r="K8434" s="31"/>
      <c r="L8434" s="31"/>
      <c r="M8434" s="169"/>
      <c r="N8434" s="148"/>
      <c r="O8434" s="106"/>
      <c r="P8434" s="43"/>
      <c r="Q8434" s="31"/>
      <c r="R8434" s="84"/>
      <c r="S8434" s="31"/>
      <c r="T8434" s="31"/>
      <c r="U8434" s="169"/>
      <c r="V8434" s="150"/>
      <c r="W8434" s="141" t="str" cm="1">
        <f t="array" ref="W8434">IF(SUM(LEN(B8434:V8434))=0,"",IF(OR(OR(ISBLANK(F8434),SUM(LEN(C8434),LEN(D8434))=0),AND(NOT(E8434="Unknown"),ISBLANK(J8434)),AND(NOT(O8434="Unknown"),ISBLANK(R8434))),"Missing Information", INDEX(Table15[Entire Service Line Classification], MATCH(SUMIFS(Table15[Unique ID],Table15[System-Owned Portion],E8434,Table15[If Material Anything Other than "Lead" in Column E,Was Material Ever Previously Lead?],G8434,Table15[Customer-Owned Portion],O8434),Table15[Unique ID],0),0)))</f>
        <v/>
      </c>
      <c r="X8434"/>
    </row>
    <row r="8435" spans="2:24" x14ac:dyDescent="0.25">
      <c r="B8435" s="146"/>
      <c r="C8435" s="31"/>
      <c r="D8435" s="31"/>
      <c r="E8435" s="44"/>
      <c r="F8435" s="43"/>
      <c r="G8435" s="84"/>
      <c r="H8435" s="31"/>
      <c r="I8435" s="208"/>
      <c r="J8435" s="84"/>
      <c r="K8435" s="31"/>
      <c r="L8435" s="31"/>
      <c r="M8435" s="169"/>
      <c r="N8435" s="148"/>
      <c r="O8435" s="106"/>
      <c r="P8435" s="43"/>
      <c r="Q8435" s="31"/>
      <c r="R8435" s="84"/>
      <c r="S8435" s="31"/>
      <c r="T8435" s="31"/>
      <c r="U8435" s="169"/>
      <c r="V8435" s="150"/>
      <c r="W8435" s="141" t="str" cm="1">
        <f t="array" ref="W8435">IF(SUM(LEN(B8435:V8435))=0,"",IF(OR(OR(ISBLANK(F8435),SUM(LEN(C8435),LEN(D8435))=0),AND(NOT(E8435="Unknown"),ISBLANK(J8435)),AND(NOT(O8435="Unknown"),ISBLANK(R8435))),"Missing Information", INDEX(Table15[Entire Service Line Classification], MATCH(SUMIFS(Table15[Unique ID],Table15[System-Owned Portion],E8435,Table15[If Material Anything Other than "Lead" in Column E,Was Material Ever Previously Lead?],G8435,Table15[Customer-Owned Portion],O8435),Table15[Unique ID],0),0)))</f>
        <v/>
      </c>
      <c r="X8435"/>
    </row>
    <row r="8436" spans="2:24" x14ac:dyDescent="0.25">
      <c r="B8436" s="146"/>
      <c r="C8436" s="31"/>
      <c r="D8436" s="31"/>
      <c r="E8436" s="44"/>
      <c r="F8436" s="43"/>
      <c r="G8436" s="84"/>
      <c r="H8436" s="31"/>
      <c r="I8436" s="208"/>
      <c r="J8436" s="84"/>
      <c r="K8436" s="31"/>
      <c r="L8436" s="31"/>
      <c r="M8436" s="169"/>
      <c r="N8436" s="148"/>
      <c r="O8436" s="106"/>
      <c r="P8436" s="43"/>
      <c r="Q8436" s="31"/>
      <c r="R8436" s="84"/>
      <c r="S8436" s="31"/>
      <c r="T8436" s="31"/>
      <c r="U8436" s="169"/>
      <c r="V8436" s="150"/>
      <c r="W8436" s="141" t="str" cm="1">
        <f t="array" ref="W8436">IF(SUM(LEN(B8436:V8436))=0,"",IF(OR(OR(ISBLANK(F8436),SUM(LEN(C8436),LEN(D8436))=0),AND(NOT(E8436="Unknown"),ISBLANK(J8436)),AND(NOT(O8436="Unknown"),ISBLANK(R8436))),"Missing Information", INDEX(Table15[Entire Service Line Classification], MATCH(SUMIFS(Table15[Unique ID],Table15[System-Owned Portion],E8436,Table15[If Material Anything Other than "Lead" in Column E,Was Material Ever Previously Lead?],G8436,Table15[Customer-Owned Portion],O8436),Table15[Unique ID],0),0)))</f>
        <v/>
      </c>
      <c r="X8436"/>
    </row>
    <row r="8437" spans="2:24" x14ac:dyDescent="0.25">
      <c r="B8437" s="146"/>
      <c r="C8437" s="31"/>
      <c r="D8437" s="31"/>
      <c r="E8437" s="44"/>
      <c r="F8437" s="43"/>
      <c r="G8437" s="84"/>
      <c r="H8437" s="31"/>
      <c r="I8437" s="208"/>
      <c r="J8437" s="84"/>
      <c r="K8437" s="31"/>
      <c r="L8437" s="31"/>
      <c r="M8437" s="169"/>
      <c r="N8437" s="148"/>
      <c r="O8437" s="106"/>
      <c r="P8437" s="43"/>
      <c r="Q8437" s="31"/>
      <c r="R8437" s="84"/>
      <c r="S8437" s="31"/>
      <c r="T8437" s="31"/>
      <c r="U8437" s="169"/>
      <c r="V8437" s="150"/>
      <c r="W8437" s="141" t="str" cm="1">
        <f t="array" ref="W8437">IF(SUM(LEN(B8437:V8437))=0,"",IF(OR(OR(ISBLANK(F8437),SUM(LEN(C8437),LEN(D8437))=0),AND(NOT(E8437="Unknown"),ISBLANK(J8437)),AND(NOT(O8437="Unknown"),ISBLANK(R8437))),"Missing Information", INDEX(Table15[Entire Service Line Classification], MATCH(SUMIFS(Table15[Unique ID],Table15[System-Owned Portion],E8437,Table15[If Material Anything Other than "Lead" in Column E,Was Material Ever Previously Lead?],G8437,Table15[Customer-Owned Portion],O8437),Table15[Unique ID],0),0)))</f>
        <v/>
      </c>
      <c r="X8437"/>
    </row>
    <row r="8438" spans="2:24" x14ac:dyDescent="0.25">
      <c r="B8438" s="146"/>
      <c r="C8438" s="31"/>
      <c r="D8438" s="31"/>
      <c r="E8438" s="44"/>
      <c r="F8438" s="43"/>
      <c r="G8438" s="84"/>
      <c r="H8438" s="31"/>
      <c r="I8438" s="208"/>
      <c r="J8438" s="84"/>
      <c r="K8438" s="31"/>
      <c r="L8438" s="31"/>
      <c r="M8438" s="169"/>
      <c r="N8438" s="148"/>
      <c r="O8438" s="106"/>
      <c r="P8438" s="43"/>
      <c r="Q8438" s="31"/>
      <c r="R8438" s="84"/>
      <c r="S8438" s="31"/>
      <c r="T8438" s="31"/>
      <c r="U8438" s="169"/>
      <c r="V8438" s="150"/>
      <c r="W8438" s="141" t="str" cm="1">
        <f t="array" ref="W8438">IF(SUM(LEN(B8438:V8438))=0,"",IF(OR(OR(ISBLANK(F8438),SUM(LEN(C8438),LEN(D8438))=0),AND(NOT(E8438="Unknown"),ISBLANK(J8438)),AND(NOT(O8438="Unknown"),ISBLANK(R8438))),"Missing Information", INDEX(Table15[Entire Service Line Classification], MATCH(SUMIFS(Table15[Unique ID],Table15[System-Owned Portion],E8438,Table15[If Material Anything Other than "Lead" in Column E,Was Material Ever Previously Lead?],G8438,Table15[Customer-Owned Portion],O8438),Table15[Unique ID],0),0)))</f>
        <v/>
      </c>
      <c r="X8438"/>
    </row>
    <row r="8439" spans="2:24" x14ac:dyDescent="0.25">
      <c r="B8439" s="146"/>
      <c r="C8439" s="31"/>
      <c r="D8439" s="31"/>
      <c r="E8439" s="44"/>
      <c r="F8439" s="43"/>
      <c r="G8439" s="84"/>
      <c r="H8439" s="31"/>
      <c r="I8439" s="208"/>
      <c r="J8439" s="84"/>
      <c r="K8439" s="31"/>
      <c r="L8439" s="31"/>
      <c r="M8439" s="169"/>
      <c r="N8439" s="148"/>
      <c r="O8439" s="106"/>
      <c r="P8439" s="43"/>
      <c r="Q8439" s="31"/>
      <c r="R8439" s="84"/>
      <c r="S8439" s="31"/>
      <c r="T8439" s="31"/>
      <c r="U8439" s="169"/>
      <c r="V8439" s="150"/>
      <c r="W8439" s="141" t="str" cm="1">
        <f t="array" ref="W8439">IF(SUM(LEN(B8439:V8439))=0,"",IF(OR(OR(ISBLANK(F8439),SUM(LEN(C8439),LEN(D8439))=0),AND(NOT(E8439="Unknown"),ISBLANK(J8439)),AND(NOT(O8439="Unknown"),ISBLANK(R8439))),"Missing Information", INDEX(Table15[Entire Service Line Classification], MATCH(SUMIFS(Table15[Unique ID],Table15[System-Owned Portion],E8439,Table15[If Material Anything Other than "Lead" in Column E,Was Material Ever Previously Lead?],G8439,Table15[Customer-Owned Portion],O8439),Table15[Unique ID],0),0)))</f>
        <v/>
      </c>
      <c r="X8439"/>
    </row>
    <row r="8440" spans="2:24" x14ac:dyDescent="0.25">
      <c r="B8440" s="146"/>
      <c r="C8440" s="31"/>
      <c r="D8440" s="31"/>
      <c r="E8440" s="44"/>
      <c r="F8440" s="43"/>
      <c r="G8440" s="84"/>
      <c r="H8440" s="31"/>
      <c r="I8440" s="208"/>
      <c r="J8440" s="84"/>
      <c r="K8440" s="31"/>
      <c r="L8440" s="31"/>
      <c r="M8440" s="169"/>
      <c r="N8440" s="148"/>
      <c r="O8440" s="106"/>
      <c r="P8440" s="43"/>
      <c r="Q8440" s="31"/>
      <c r="R8440" s="84"/>
      <c r="S8440" s="31"/>
      <c r="T8440" s="31"/>
      <c r="U8440" s="169"/>
      <c r="V8440" s="150"/>
      <c r="W8440" s="141" t="str" cm="1">
        <f t="array" ref="W8440">IF(SUM(LEN(B8440:V8440))=0,"",IF(OR(OR(ISBLANK(F8440),SUM(LEN(C8440),LEN(D8440))=0),AND(NOT(E8440="Unknown"),ISBLANK(J8440)),AND(NOT(O8440="Unknown"),ISBLANK(R8440))),"Missing Information", INDEX(Table15[Entire Service Line Classification], MATCH(SUMIFS(Table15[Unique ID],Table15[System-Owned Portion],E8440,Table15[If Material Anything Other than "Lead" in Column E,Was Material Ever Previously Lead?],G8440,Table15[Customer-Owned Portion],O8440),Table15[Unique ID],0),0)))</f>
        <v/>
      </c>
      <c r="X8440"/>
    </row>
    <row r="8441" spans="2:24" x14ac:dyDescent="0.25">
      <c r="B8441" s="146"/>
      <c r="C8441" s="31"/>
      <c r="D8441" s="31"/>
      <c r="E8441" s="44"/>
      <c r="F8441" s="43"/>
      <c r="G8441" s="84"/>
      <c r="H8441" s="31"/>
      <c r="I8441" s="208"/>
      <c r="J8441" s="84"/>
      <c r="K8441" s="31"/>
      <c r="L8441" s="31"/>
      <c r="M8441" s="169"/>
      <c r="N8441" s="148"/>
      <c r="O8441" s="106"/>
      <c r="P8441" s="43"/>
      <c r="Q8441" s="31"/>
      <c r="R8441" s="84"/>
      <c r="S8441" s="31"/>
      <c r="T8441" s="31"/>
      <c r="U8441" s="169"/>
      <c r="V8441" s="150"/>
      <c r="W8441" s="141" t="str" cm="1">
        <f t="array" ref="W8441">IF(SUM(LEN(B8441:V8441))=0,"",IF(OR(OR(ISBLANK(F8441),SUM(LEN(C8441),LEN(D8441))=0),AND(NOT(E8441="Unknown"),ISBLANK(J8441)),AND(NOT(O8441="Unknown"),ISBLANK(R8441))),"Missing Information", INDEX(Table15[Entire Service Line Classification], MATCH(SUMIFS(Table15[Unique ID],Table15[System-Owned Portion],E8441,Table15[If Material Anything Other than "Lead" in Column E,Was Material Ever Previously Lead?],G8441,Table15[Customer-Owned Portion],O8441),Table15[Unique ID],0),0)))</f>
        <v/>
      </c>
      <c r="X8441"/>
    </row>
    <row r="8442" spans="2:24" x14ac:dyDescent="0.25">
      <c r="B8442" s="146"/>
      <c r="C8442" s="31"/>
      <c r="D8442" s="31"/>
      <c r="E8442" s="44"/>
      <c r="F8442" s="43"/>
      <c r="G8442" s="84"/>
      <c r="H8442" s="31"/>
      <c r="I8442" s="208"/>
      <c r="J8442" s="84"/>
      <c r="K8442" s="31"/>
      <c r="L8442" s="31"/>
      <c r="M8442" s="169"/>
      <c r="N8442" s="148"/>
      <c r="O8442" s="106"/>
      <c r="P8442" s="43"/>
      <c r="Q8442" s="31"/>
      <c r="R8442" s="84"/>
      <c r="S8442" s="31"/>
      <c r="T8442" s="31"/>
      <c r="U8442" s="169"/>
      <c r="V8442" s="150"/>
      <c r="W8442" s="141" t="str" cm="1">
        <f t="array" ref="W8442">IF(SUM(LEN(B8442:V8442))=0,"",IF(OR(OR(ISBLANK(F8442),SUM(LEN(C8442),LEN(D8442))=0),AND(NOT(E8442="Unknown"),ISBLANK(J8442)),AND(NOT(O8442="Unknown"),ISBLANK(R8442))),"Missing Information", INDEX(Table15[Entire Service Line Classification], MATCH(SUMIFS(Table15[Unique ID],Table15[System-Owned Portion],E8442,Table15[If Material Anything Other than "Lead" in Column E,Was Material Ever Previously Lead?],G8442,Table15[Customer-Owned Portion],O8442),Table15[Unique ID],0),0)))</f>
        <v/>
      </c>
      <c r="X8442"/>
    </row>
    <row r="8443" spans="2:24" x14ac:dyDescent="0.25">
      <c r="B8443" s="146"/>
      <c r="C8443" s="31"/>
      <c r="D8443" s="31"/>
      <c r="E8443" s="44"/>
      <c r="F8443" s="43"/>
      <c r="G8443" s="84"/>
      <c r="H8443" s="31"/>
      <c r="I8443" s="208"/>
      <c r="J8443" s="84"/>
      <c r="K8443" s="31"/>
      <c r="L8443" s="31"/>
      <c r="M8443" s="169"/>
      <c r="N8443" s="148"/>
      <c r="O8443" s="106"/>
      <c r="P8443" s="43"/>
      <c r="Q8443" s="31"/>
      <c r="R8443" s="84"/>
      <c r="S8443" s="31"/>
      <c r="T8443" s="31"/>
      <c r="U8443" s="169"/>
      <c r="V8443" s="150"/>
      <c r="W8443" s="141" t="str" cm="1">
        <f t="array" ref="W8443">IF(SUM(LEN(B8443:V8443))=0,"",IF(OR(OR(ISBLANK(F8443),SUM(LEN(C8443),LEN(D8443))=0),AND(NOT(E8443="Unknown"),ISBLANK(J8443)),AND(NOT(O8443="Unknown"),ISBLANK(R8443))),"Missing Information", INDEX(Table15[Entire Service Line Classification], MATCH(SUMIFS(Table15[Unique ID],Table15[System-Owned Portion],E8443,Table15[If Material Anything Other than "Lead" in Column E,Was Material Ever Previously Lead?],G8443,Table15[Customer-Owned Portion],O8443),Table15[Unique ID],0),0)))</f>
        <v/>
      </c>
      <c r="X8443"/>
    </row>
    <row r="8444" spans="2:24" x14ac:dyDescent="0.25">
      <c r="B8444" s="146"/>
      <c r="C8444" s="31"/>
      <c r="D8444" s="31"/>
      <c r="E8444" s="44"/>
      <c r="F8444" s="43"/>
      <c r="G8444" s="84"/>
      <c r="H8444" s="31"/>
      <c r="I8444" s="208"/>
      <c r="J8444" s="84"/>
      <c r="K8444" s="31"/>
      <c r="L8444" s="31"/>
      <c r="M8444" s="169"/>
      <c r="N8444" s="148"/>
      <c r="O8444" s="106"/>
      <c r="P8444" s="43"/>
      <c r="Q8444" s="31"/>
      <c r="R8444" s="84"/>
      <c r="S8444" s="31"/>
      <c r="T8444" s="31"/>
      <c r="U8444" s="169"/>
      <c r="V8444" s="150"/>
      <c r="W8444" s="141" t="str" cm="1">
        <f t="array" ref="W8444">IF(SUM(LEN(B8444:V8444))=0,"",IF(OR(OR(ISBLANK(F8444),SUM(LEN(C8444),LEN(D8444))=0),AND(NOT(E8444="Unknown"),ISBLANK(J8444)),AND(NOT(O8444="Unknown"),ISBLANK(R8444))),"Missing Information", INDEX(Table15[Entire Service Line Classification], MATCH(SUMIFS(Table15[Unique ID],Table15[System-Owned Portion],E8444,Table15[If Material Anything Other than "Lead" in Column E,Was Material Ever Previously Lead?],G8444,Table15[Customer-Owned Portion],O8444),Table15[Unique ID],0),0)))</f>
        <v/>
      </c>
      <c r="X8444"/>
    </row>
    <row r="8445" spans="2:24" x14ac:dyDescent="0.25">
      <c r="B8445" s="146"/>
      <c r="C8445" s="31"/>
      <c r="D8445" s="31"/>
      <c r="E8445" s="44"/>
      <c r="F8445" s="43"/>
      <c r="G8445" s="84"/>
      <c r="H8445" s="31"/>
      <c r="I8445" s="208"/>
      <c r="J8445" s="84"/>
      <c r="K8445" s="31"/>
      <c r="L8445" s="31"/>
      <c r="M8445" s="169"/>
      <c r="N8445" s="148"/>
      <c r="O8445" s="106"/>
      <c r="P8445" s="43"/>
      <c r="Q8445" s="31"/>
      <c r="R8445" s="84"/>
      <c r="S8445" s="31"/>
      <c r="T8445" s="31"/>
      <c r="U8445" s="169"/>
      <c r="V8445" s="150"/>
      <c r="W8445" s="141" t="str" cm="1">
        <f t="array" ref="W8445">IF(SUM(LEN(B8445:V8445))=0,"",IF(OR(OR(ISBLANK(F8445),SUM(LEN(C8445),LEN(D8445))=0),AND(NOT(E8445="Unknown"),ISBLANK(J8445)),AND(NOT(O8445="Unknown"),ISBLANK(R8445))),"Missing Information", INDEX(Table15[Entire Service Line Classification], MATCH(SUMIFS(Table15[Unique ID],Table15[System-Owned Portion],E8445,Table15[If Material Anything Other than "Lead" in Column E,Was Material Ever Previously Lead?],G8445,Table15[Customer-Owned Portion],O8445),Table15[Unique ID],0),0)))</f>
        <v/>
      </c>
      <c r="X8445"/>
    </row>
    <row r="8446" spans="2:24" x14ac:dyDescent="0.25">
      <c r="B8446" s="146"/>
      <c r="C8446" s="31"/>
      <c r="D8446" s="31"/>
      <c r="E8446" s="44"/>
      <c r="F8446" s="43"/>
      <c r="G8446" s="84"/>
      <c r="H8446" s="31"/>
      <c r="I8446" s="208"/>
      <c r="J8446" s="84"/>
      <c r="K8446" s="31"/>
      <c r="L8446" s="31"/>
      <c r="M8446" s="169"/>
      <c r="N8446" s="148"/>
      <c r="O8446" s="106"/>
      <c r="P8446" s="43"/>
      <c r="Q8446" s="31"/>
      <c r="R8446" s="84"/>
      <c r="S8446" s="31"/>
      <c r="T8446" s="31"/>
      <c r="U8446" s="169"/>
      <c r="V8446" s="150"/>
      <c r="W8446" s="141" t="str" cm="1">
        <f t="array" ref="W8446">IF(SUM(LEN(B8446:V8446))=0,"",IF(OR(OR(ISBLANK(F8446),SUM(LEN(C8446),LEN(D8446))=0),AND(NOT(E8446="Unknown"),ISBLANK(J8446)),AND(NOT(O8446="Unknown"),ISBLANK(R8446))),"Missing Information", INDEX(Table15[Entire Service Line Classification], MATCH(SUMIFS(Table15[Unique ID],Table15[System-Owned Portion],E8446,Table15[If Material Anything Other than "Lead" in Column E,Was Material Ever Previously Lead?],G8446,Table15[Customer-Owned Portion],O8446),Table15[Unique ID],0),0)))</f>
        <v/>
      </c>
      <c r="X8446"/>
    </row>
    <row r="8447" spans="2:24" x14ac:dyDescent="0.25">
      <c r="B8447" s="146"/>
      <c r="C8447" s="31"/>
      <c r="D8447" s="31"/>
      <c r="E8447" s="44"/>
      <c r="F8447" s="43"/>
      <c r="G8447" s="84"/>
      <c r="H8447" s="31"/>
      <c r="I8447" s="208"/>
      <c r="J8447" s="84"/>
      <c r="K8447" s="31"/>
      <c r="L8447" s="31"/>
      <c r="M8447" s="169"/>
      <c r="N8447" s="148"/>
      <c r="O8447" s="106"/>
      <c r="P8447" s="43"/>
      <c r="Q8447" s="31"/>
      <c r="R8447" s="84"/>
      <c r="S8447" s="31"/>
      <c r="T8447" s="31"/>
      <c r="U8447" s="169"/>
      <c r="V8447" s="150"/>
      <c r="W8447" s="141" t="str" cm="1">
        <f t="array" ref="W8447">IF(SUM(LEN(B8447:V8447))=0,"",IF(OR(OR(ISBLANK(F8447),SUM(LEN(C8447),LEN(D8447))=0),AND(NOT(E8447="Unknown"),ISBLANK(J8447)),AND(NOT(O8447="Unknown"),ISBLANK(R8447))),"Missing Information", INDEX(Table15[Entire Service Line Classification], MATCH(SUMIFS(Table15[Unique ID],Table15[System-Owned Portion],E8447,Table15[If Material Anything Other than "Lead" in Column E,Was Material Ever Previously Lead?],G8447,Table15[Customer-Owned Portion],O8447),Table15[Unique ID],0),0)))</f>
        <v/>
      </c>
      <c r="X8447"/>
    </row>
    <row r="8448" spans="2:24" x14ac:dyDescent="0.25">
      <c r="B8448" s="146"/>
      <c r="C8448" s="31"/>
      <c r="D8448" s="31"/>
      <c r="E8448" s="44"/>
      <c r="F8448" s="43"/>
      <c r="G8448" s="84"/>
      <c r="H8448" s="31"/>
      <c r="I8448" s="208"/>
      <c r="J8448" s="84"/>
      <c r="K8448" s="31"/>
      <c r="L8448" s="31"/>
      <c r="M8448" s="169"/>
      <c r="N8448" s="148"/>
      <c r="O8448" s="106"/>
      <c r="P8448" s="43"/>
      <c r="Q8448" s="31"/>
      <c r="R8448" s="84"/>
      <c r="S8448" s="31"/>
      <c r="T8448" s="31"/>
      <c r="U8448" s="169"/>
      <c r="V8448" s="150"/>
      <c r="W8448" s="141" t="str" cm="1">
        <f t="array" ref="W8448">IF(SUM(LEN(B8448:V8448))=0,"",IF(OR(OR(ISBLANK(F8448),SUM(LEN(C8448),LEN(D8448))=0),AND(NOT(E8448="Unknown"),ISBLANK(J8448)),AND(NOT(O8448="Unknown"),ISBLANK(R8448))),"Missing Information", INDEX(Table15[Entire Service Line Classification], MATCH(SUMIFS(Table15[Unique ID],Table15[System-Owned Portion],E8448,Table15[If Material Anything Other than "Lead" in Column E,Was Material Ever Previously Lead?],G8448,Table15[Customer-Owned Portion],O8448),Table15[Unique ID],0),0)))</f>
        <v/>
      </c>
      <c r="X8448"/>
    </row>
    <row r="8449" spans="2:24" x14ac:dyDescent="0.25">
      <c r="B8449" s="146"/>
      <c r="C8449" s="31"/>
      <c r="D8449" s="31"/>
      <c r="E8449" s="44"/>
      <c r="F8449" s="43"/>
      <c r="G8449" s="84"/>
      <c r="H8449" s="31"/>
      <c r="I8449" s="208"/>
      <c r="J8449" s="84"/>
      <c r="K8449" s="31"/>
      <c r="L8449" s="31"/>
      <c r="M8449" s="169"/>
      <c r="N8449" s="148"/>
      <c r="O8449" s="106"/>
      <c r="P8449" s="43"/>
      <c r="Q8449" s="31"/>
      <c r="R8449" s="84"/>
      <c r="S8449" s="31"/>
      <c r="T8449" s="31"/>
      <c r="U8449" s="169"/>
      <c r="V8449" s="150"/>
      <c r="W8449" s="141" t="str" cm="1">
        <f t="array" ref="W8449">IF(SUM(LEN(B8449:V8449))=0,"",IF(OR(OR(ISBLANK(F8449),SUM(LEN(C8449),LEN(D8449))=0),AND(NOT(E8449="Unknown"),ISBLANK(J8449)),AND(NOT(O8449="Unknown"),ISBLANK(R8449))),"Missing Information", INDEX(Table15[Entire Service Line Classification], MATCH(SUMIFS(Table15[Unique ID],Table15[System-Owned Portion],E8449,Table15[If Material Anything Other than "Lead" in Column E,Was Material Ever Previously Lead?],G8449,Table15[Customer-Owned Portion],O8449),Table15[Unique ID],0),0)))</f>
        <v/>
      </c>
      <c r="X8449"/>
    </row>
    <row r="8450" spans="2:24" x14ac:dyDescent="0.25">
      <c r="B8450" s="146"/>
      <c r="C8450" s="31"/>
      <c r="D8450" s="31"/>
      <c r="E8450" s="44"/>
      <c r="F8450" s="43"/>
      <c r="G8450" s="84"/>
      <c r="H8450" s="31"/>
      <c r="I8450" s="208"/>
      <c r="J8450" s="84"/>
      <c r="K8450" s="31"/>
      <c r="L8450" s="31"/>
      <c r="M8450" s="169"/>
      <c r="N8450" s="148"/>
      <c r="O8450" s="106"/>
      <c r="P8450" s="43"/>
      <c r="Q8450" s="31"/>
      <c r="R8450" s="84"/>
      <c r="S8450" s="31"/>
      <c r="T8450" s="31"/>
      <c r="U8450" s="169"/>
      <c r="V8450" s="150"/>
      <c r="W8450" s="141" t="str" cm="1">
        <f t="array" ref="W8450">IF(SUM(LEN(B8450:V8450))=0,"",IF(OR(OR(ISBLANK(F8450),SUM(LEN(C8450),LEN(D8450))=0),AND(NOT(E8450="Unknown"),ISBLANK(J8450)),AND(NOT(O8450="Unknown"),ISBLANK(R8450))),"Missing Information", INDEX(Table15[Entire Service Line Classification], MATCH(SUMIFS(Table15[Unique ID],Table15[System-Owned Portion],E8450,Table15[If Material Anything Other than "Lead" in Column E,Was Material Ever Previously Lead?],G8450,Table15[Customer-Owned Portion],O8450),Table15[Unique ID],0),0)))</f>
        <v/>
      </c>
      <c r="X8450"/>
    </row>
    <row r="8451" spans="2:24" x14ac:dyDescent="0.25">
      <c r="B8451" s="146"/>
      <c r="C8451" s="31"/>
      <c r="D8451" s="31"/>
      <c r="E8451" s="44"/>
      <c r="F8451" s="43"/>
      <c r="G8451" s="84"/>
      <c r="H8451" s="31"/>
      <c r="I8451" s="208"/>
      <c r="J8451" s="84"/>
      <c r="K8451" s="31"/>
      <c r="L8451" s="31"/>
      <c r="M8451" s="169"/>
      <c r="N8451" s="148"/>
      <c r="O8451" s="106"/>
      <c r="P8451" s="43"/>
      <c r="Q8451" s="31"/>
      <c r="R8451" s="84"/>
      <c r="S8451" s="31"/>
      <c r="T8451" s="31"/>
      <c r="U8451" s="169"/>
      <c r="V8451" s="150"/>
      <c r="W8451" s="141" t="str" cm="1">
        <f t="array" ref="W8451">IF(SUM(LEN(B8451:V8451))=0,"",IF(OR(OR(ISBLANK(F8451),SUM(LEN(C8451),LEN(D8451))=0),AND(NOT(E8451="Unknown"),ISBLANK(J8451)),AND(NOT(O8451="Unknown"),ISBLANK(R8451))),"Missing Information", INDEX(Table15[Entire Service Line Classification], MATCH(SUMIFS(Table15[Unique ID],Table15[System-Owned Portion],E8451,Table15[If Material Anything Other than "Lead" in Column E,Was Material Ever Previously Lead?],G8451,Table15[Customer-Owned Portion],O8451),Table15[Unique ID],0),0)))</f>
        <v/>
      </c>
      <c r="X8451"/>
    </row>
    <row r="8452" spans="2:24" x14ac:dyDescent="0.25">
      <c r="B8452" s="146"/>
      <c r="C8452" s="31"/>
      <c r="D8452" s="31"/>
      <c r="E8452" s="44"/>
      <c r="F8452" s="43"/>
      <c r="G8452" s="84"/>
      <c r="H8452" s="31"/>
      <c r="I8452" s="208"/>
      <c r="J8452" s="84"/>
      <c r="K8452" s="31"/>
      <c r="L8452" s="31"/>
      <c r="M8452" s="169"/>
      <c r="N8452" s="148"/>
      <c r="O8452" s="106"/>
      <c r="P8452" s="43"/>
      <c r="Q8452" s="31"/>
      <c r="R8452" s="84"/>
      <c r="S8452" s="31"/>
      <c r="T8452" s="31"/>
      <c r="U8452" s="169"/>
      <c r="V8452" s="150"/>
      <c r="W8452" s="141" t="str" cm="1">
        <f t="array" ref="W8452">IF(SUM(LEN(B8452:V8452))=0,"",IF(OR(OR(ISBLANK(F8452),SUM(LEN(C8452),LEN(D8452))=0),AND(NOT(E8452="Unknown"),ISBLANK(J8452)),AND(NOT(O8452="Unknown"),ISBLANK(R8452))),"Missing Information", INDEX(Table15[Entire Service Line Classification], MATCH(SUMIFS(Table15[Unique ID],Table15[System-Owned Portion],E8452,Table15[If Material Anything Other than "Lead" in Column E,Was Material Ever Previously Lead?],G8452,Table15[Customer-Owned Portion],O8452),Table15[Unique ID],0),0)))</f>
        <v/>
      </c>
      <c r="X8452"/>
    </row>
    <row r="8453" spans="2:24" x14ac:dyDescent="0.25">
      <c r="B8453" s="146"/>
      <c r="C8453" s="31"/>
      <c r="D8453" s="31"/>
      <c r="E8453" s="44"/>
      <c r="F8453" s="43"/>
      <c r="G8453" s="84"/>
      <c r="H8453" s="31"/>
      <c r="I8453" s="208"/>
      <c r="J8453" s="84"/>
      <c r="K8453" s="31"/>
      <c r="L8453" s="31"/>
      <c r="M8453" s="169"/>
      <c r="N8453" s="148"/>
      <c r="O8453" s="106"/>
      <c r="P8453" s="43"/>
      <c r="Q8453" s="31"/>
      <c r="R8453" s="84"/>
      <c r="S8453" s="31"/>
      <c r="T8453" s="31"/>
      <c r="U8453" s="169"/>
      <c r="V8453" s="150"/>
      <c r="W8453" s="141" t="str" cm="1">
        <f t="array" ref="W8453">IF(SUM(LEN(B8453:V8453))=0,"",IF(OR(OR(ISBLANK(F8453),SUM(LEN(C8453),LEN(D8453))=0),AND(NOT(E8453="Unknown"),ISBLANK(J8453)),AND(NOT(O8453="Unknown"),ISBLANK(R8453))),"Missing Information", INDEX(Table15[Entire Service Line Classification], MATCH(SUMIFS(Table15[Unique ID],Table15[System-Owned Portion],E8453,Table15[If Material Anything Other than "Lead" in Column E,Was Material Ever Previously Lead?],G8453,Table15[Customer-Owned Portion],O8453),Table15[Unique ID],0),0)))</f>
        <v/>
      </c>
      <c r="X8453"/>
    </row>
    <row r="8454" spans="2:24" x14ac:dyDescent="0.25">
      <c r="B8454" s="146"/>
      <c r="C8454" s="31"/>
      <c r="D8454" s="31"/>
      <c r="E8454" s="44"/>
      <c r="F8454" s="43"/>
      <c r="G8454" s="84"/>
      <c r="H8454" s="31"/>
      <c r="I8454" s="208"/>
      <c r="J8454" s="84"/>
      <c r="K8454" s="31"/>
      <c r="L8454" s="31"/>
      <c r="M8454" s="169"/>
      <c r="N8454" s="148"/>
      <c r="O8454" s="106"/>
      <c r="P8454" s="43"/>
      <c r="Q8454" s="31"/>
      <c r="R8454" s="84"/>
      <c r="S8454" s="31"/>
      <c r="T8454" s="31"/>
      <c r="U8454" s="169"/>
      <c r="V8454" s="150"/>
      <c r="W8454" s="141" t="str" cm="1">
        <f t="array" ref="W8454">IF(SUM(LEN(B8454:V8454))=0,"",IF(OR(OR(ISBLANK(F8454),SUM(LEN(C8454),LEN(D8454))=0),AND(NOT(E8454="Unknown"),ISBLANK(J8454)),AND(NOT(O8454="Unknown"),ISBLANK(R8454))),"Missing Information", INDEX(Table15[Entire Service Line Classification], MATCH(SUMIFS(Table15[Unique ID],Table15[System-Owned Portion],E8454,Table15[If Material Anything Other than "Lead" in Column E,Was Material Ever Previously Lead?],G8454,Table15[Customer-Owned Portion],O8454),Table15[Unique ID],0),0)))</f>
        <v/>
      </c>
      <c r="X8454"/>
    </row>
    <row r="8455" spans="2:24" x14ac:dyDescent="0.25">
      <c r="B8455" s="146"/>
      <c r="C8455" s="31"/>
      <c r="D8455" s="31"/>
      <c r="E8455" s="44"/>
      <c r="F8455" s="43"/>
      <c r="G8455" s="84"/>
      <c r="H8455" s="31"/>
      <c r="I8455" s="208"/>
      <c r="J8455" s="84"/>
      <c r="K8455" s="31"/>
      <c r="L8455" s="31"/>
      <c r="M8455" s="169"/>
      <c r="N8455" s="148"/>
      <c r="O8455" s="106"/>
      <c r="P8455" s="43"/>
      <c r="Q8455" s="31"/>
      <c r="R8455" s="84"/>
      <c r="S8455" s="31"/>
      <c r="T8455" s="31"/>
      <c r="U8455" s="169"/>
      <c r="V8455" s="150"/>
      <c r="W8455" s="141" t="str" cm="1">
        <f t="array" ref="W8455">IF(SUM(LEN(B8455:V8455))=0,"",IF(OR(OR(ISBLANK(F8455),SUM(LEN(C8455),LEN(D8455))=0),AND(NOT(E8455="Unknown"),ISBLANK(J8455)),AND(NOT(O8455="Unknown"),ISBLANK(R8455))),"Missing Information", INDEX(Table15[Entire Service Line Classification], MATCH(SUMIFS(Table15[Unique ID],Table15[System-Owned Portion],E8455,Table15[If Material Anything Other than "Lead" in Column E,Was Material Ever Previously Lead?],G8455,Table15[Customer-Owned Portion],O8455),Table15[Unique ID],0),0)))</f>
        <v/>
      </c>
      <c r="X8455"/>
    </row>
    <row r="8456" spans="2:24" x14ac:dyDescent="0.25">
      <c r="B8456" s="146"/>
      <c r="C8456" s="31"/>
      <c r="D8456" s="31"/>
      <c r="E8456" s="44"/>
      <c r="F8456" s="43"/>
      <c r="G8456" s="84"/>
      <c r="H8456" s="31"/>
      <c r="I8456" s="208"/>
      <c r="J8456" s="84"/>
      <c r="K8456" s="31"/>
      <c r="L8456" s="31"/>
      <c r="M8456" s="169"/>
      <c r="N8456" s="148"/>
      <c r="O8456" s="106"/>
      <c r="P8456" s="43"/>
      <c r="Q8456" s="31"/>
      <c r="R8456" s="84"/>
      <c r="S8456" s="31"/>
      <c r="T8456" s="31"/>
      <c r="U8456" s="169"/>
      <c r="V8456" s="150"/>
      <c r="W8456" s="141" t="str" cm="1">
        <f t="array" ref="W8456">IF(SUM(LEN(B8456:V8456))=0,"",IF(OR(OR(ISBLANK(F8456),SUM(LEN(C8456),LEN(D8456))=0),AND(NOT(E8456="Unknown"),ISBLANK(J8456)),AND(NOT(O8456="Unknown"),ISBLANK(R8456))),"Missing Information", INDEX(Table15[Entire Service Line Classification], MATCH(SUMIFS(Table15[Unique ID],Table15[System-Owned Portion],E8456,Table15[If Material Anything Other than "Lead" in Column E,Was Material Ever Previously Lead?],G8456,Table15[Customer-Owned Portion],O8456),Table15[Unique ID],0),0)))</f>
        <v/>
      </c>
      <c r="X8456"/>
    </row>
    <row r="8457" spans="2:24" x14ac:dyDescent="0.25">
      <c r="B8457" s="146"/>
      <c r="C8457" s="31"/>
      <c r="D8457" s="31"/>
      <c r="E8457" s="44"/>
      <c r="F8457" s="43"/>
      <c r="G8457" s="84"/>
      <c r="H8457" s="31"/>
      <c r="I8457" s="208"/>
      <c r="J8457" s="84"/>
      <c r="K8457" s="31"/>
      <c r="L8457" s="31"/>
      <c r="M8457" s="169"/>
      <c r="N8457" s="148"/>
      <c r="O8457" s="106"/>
      <c r="P8457" s="43"/>
      <c r="Q8457" s="31"/>
      <c r="R8457" s="84"/>
      <c r="S8457" s="31"/>
      <c r="T8457" s="31"/>
      <c r="U8457" s="169"/>
      <c r="V8457" s="150"/>
      <c r="W8457" s="141" t="str" cm="1">
        <f t="array" ref="W8457">IF(SUM(LEN(B8457:V8457))=0,"",IF(OR(OR(ISBLANK(F8457),SUM(LEN(C8457),LEN(D8457))=0),AND(NOT(E8457="Unknown"),ISBLANK(J8457)),AND(NOT(O8457="Unknown"),ISBLANK(R8457))),"Missing Information", INDEX(Table15[Entire Service Line Classification], MATCH(SUMIFS(Table15[Unique ID],Table15[System-Owned Portion],E8457,Table15[If Material Anything Other than "Lead" in Column E,Was Material Ever Previously Lead?],G8457,Table15[Customer-Owned Portion],O8457),Table15[Unique ID],0),0)))</f>
        <v/>
      </c>
      <c r="X8457"/>
    </row>
    <row r="8458" spans="2:24" x14ac:dyDescent="0.25">
      <c r="B8458" s="146"/>
      <c r="C8458" s="31"/>
      <c r="D8458" s="31"/>
      <c r="E8458" s="44"/>
      <c r="F8458" s="43"/>
      <c r="G8458" s="84"/>
      <c r="H8458" s="31"/>
      <c r="I8458" s="208"/>
      <c r="J8458" s="84"/>
      <c r="K8458" s="31"/>
      <c r="L8458" s="31"/>
      <c r="M8458" s="169"/>
      <c r="N8458" s="148"/>
      <c r="O8458" s="106"/>
      <c r="P8458" s="43"/>
      <c r="Q8458" s="31"/>
      <c r="R8458" s="84"/>
      <c r="S8458" s="31"/>
      <c r="T8458" s="31"/>
      <c r="U8458" s="169"/>
      <c r="V8458" s="150"/>
      <c r="W8458" s="141" t="str" cm="1">
        <f t="array" ref="W8458">IF(SUM(LEN(B8458:V8458))=0,"",IF(OR(OR(ISBLANK(F8458),SUM(LEN(C8458),LEN(D8458))=0),AND(NOT(E8458="Unknown"),ISBLANK(J8458)),AND(NOT(O8458="Unknown"),ISBLANK(R8458))),"Missing Information", INDEX(Table15[Entire Service Line Classification], MATCH(SUMIFS(Table15[Unique ID],Table15[System-Owned Portion],E8458,Table15[If Material Anything Other than "Lead" in Column E,Was Material Ever Previously Lead?],G8458,Table15[Customer-Owned Portion],O8458),Table15[Unique ID],0),0)))</f>
        <v/>
      </c>
      <c r="X8458"/>
    </row>
    <row r="8459" spans="2:24" x14ac:dyDescent="0.25">
      <c r="B8459" s="146"/>
      <c r="C8459" s="31"/>
      <c r="D8459" s="31"/>
      <c r="E8459" s="44"/>
      <c r="F8459" s="43"/>
      <c r="G8459" s="84"/>
      <c r="H8459" s="31"/>
      <c r="I8459" s="208"/>
      <c r="J8459" s="84"/>
      <c r="K8459" s="31"/>
      <c r="L8459" s="31"/>
      <c r="M8459" s="169"/>
      <c r="N8459" s="148"/>
      <c r="O8459" s="106"/>
      <c r="P8459" s="43"/>
      <c r="Q8459" s="31"/>
      <c r="R8459" s="84"/>
      <c r="S8459" s="31"/>
      <c r="T8459" s="31"/>
      <c r="U8459" s="169"/>
      <c r="V8459" s="150"/>
      <c r="W8459" s="141" t="str" cm="1">
        <f t="array" ref="W8459">IF(SUM(LEN(B8459:V8459))=0,"",IF(OR(OR(ISBLANK(F8459),SUM(LEN(C8459),LEN(D8459))=0),AND(NOT(E8459="Unknown"),ISBLANK(J8459)),AND(NOT(O8459="Unknown"),ISBLANK(R8459))),"Missing Information", INDEX(Table15[Entire Service Line Classification], MATCH(SUMIFS(Table15[Unique ID],Table15[System-Owned Portion],E8459,Table15[If Material Anything Other than "Lead" in Column E,Was Material Ever Previously Lead?],G8459,Table15[Customer-Owned Portion],O8459),Table15[Unique ID],0),0)))</f>
        <v/>
      </c>
      <c r="X8459"/>
    </row>
    <row r="8460" spans="2:24" x14ac:dyDescent="0.25">
      <c r="B8460" s="146"/>
      <c r="C8460" s="31"/>
      <c r="D8460" s="31"/>
      <c r="E8460" s="44"/>
      <c r="F8460" s="43"/>
      <c r="G8460" s="84"/>
      <c r="H8460" s="31"/>
      <c r="I8460" s="208"/>
      <c r="J8460" s="84"/>
      <c r="K8460" s="31"/>
      <c r="L8460" s="31"/>
      <c r="M8460" s="169"/>
      <c r="N8460" s="148"/>
      <c r="O8460" s="106"/>
      <c r="P8460" s="43"/>
      <c r="Q8460" s="31"/>
      <c r="R8460" s="84"/>
      <c r="S8460" s="31"/>
      <c r="T8460" s="31"/>
      <c r="U8460" s="169"/>
      <c r="V8460" s="150"/>
      <c r="W8460" s="141" t="str" cm="1">
        <f t="array" ref="W8460">IF(SUM(LEN(B8460:V8460))=0,"",IF(OR(OR(ISBLANK(F8460),SUM(LEN(C8460),LEN(D8460))=0),AND(NOT(E8460="Unknown"),ISBLANK(J8460)),AND(NOT(O8460="Unknown"),ISBLANK(R8460))),"Missing Information", INDEX(Table15[Entire Service Line Classification], MATCH(SUMIFS(Table15[Unique ID],Table15[System-Owned Portion],E8460,Table15[If Material Anything Other than "Lead" in Column E,Was Material Ever Previously Lead?],G8460,Table15[Customer-Owned Portion],O8460),Table15[Unique ID],0),0)))</f>
        <v/>
      </c>
      <c r="X8460"/>
    </row>
    <row r="8461" spans="2:24" x14ac:dyDescent="0.25">
      <c r="B8461" s="146"/>
      <c r="C8461" s="31"/>
      <c r="D8461" s="31"/>
      <c r="E8461" s="44"/>
      <c r="F8461" s="43"/>
      <c r="G8461" s="84"/>
      <c r="H8461" s="31"/>
      <c r="I8461" s="208"/>
      <c r="J8461" s="84"/>
      <c r="K8461" s="31"/>
      <c r="L8461" s="31"/>
      <c r="M8461" s="169"/>
      <c r="N8461" s="148"/>
      <c r="O8461" s="106"/>
      <c r="P8461" s="43"/>
      <c r="Q8461" s="31"/>
      <c r="R8461" s="84"/>
      <c r="S8461" s="31"/>
      <c r="T8461" s="31"/>
      <c r="U8461" s="169"/>
      <c r="V8461" s="150"/>
      <c r="W8461" s="141" t="str" cm="1">
        <f t="array" ref="W8461">IF(SUM(LEN(B8461:V8461))=0,"",IF(OR(OR(ISBLANK(F8461),SUM(LEN(C8461),LEN(D8461))=0),AND(NOT(E8461="Unknown"),ISBLANK(J8461)),AND(NOT(O8461="Unknown"),ISBLANK(R8461))),"Missing Information", INDEX(Table15[Entire Service Line Classification], MATCH(SUMIFS(Table15[Unique ID],Table15[System-Owned Portion],E8461,Table15[If Material Anything Other than "Lead" in Column E,Was Material Ever Previously Lead?],G8461,Table15[Customer-Owned Portion],O8461),Table15[Unique ID],0),0)))</f>
        <v/>
      </c>
      <c r="X8461"/>
    </row>
    <row r="8462" spans="2:24" x14ac:dyDescent="0.25">
      <c r="B8462" s="146"/>
      <c r="C8462" s="31"/>
      <c r="D8462" s="31"/>
      <c r="E8462" s="44"/>
      <c r="F8462" s="43"/>
      <c r="G8462" s="84"/>
      <c r="H8462" s="31"/>
      <c r="I8462" s="208"/>
      <c r="J8462" s="84"/>
      <c r="K8462" s="31"/>
      <c r="L8462" s="31"/>
      <c r="M8462" s="169"/>
      <c r="N8462" s="148"/>
      <c r="O8462" s="106"/>
      <c r="P8462" s="43"/>
      <c r="Q8462" s="31"/>
      <c r="R8462" s="84"/>
      <c r="S8462" s="31"/>
      <c r="T8462" s="31"/>
      <c r="U8462" s="169"/>
      <c r="V8462" s="150"/>
      <c r="W8462" s="141" t="str" cm="1">
        <f t="array" ref="W8462">IF(SUM(LEN(B8462:V8462))=0,"",IF(OR(OR(ISBLANK(F8462),SUM(LEN(C8462),LEN(D8462))=0),AND(NOT(E8462="Unknown"),ISBLANK(J8462)),AND(NOT(O8462="Unknown"),ISBLANK(R8462))),"Missing Information", INDEX(Table15[Entire Service Line Classification], MATCH(SUMIFS(Table15[Unique ID],Table15[System-Owned Portion],E8462,Table15[If Material Anything Other than "Lead" in Column E,Was Material Ever Previously Lead?],G8462,Table15[Customer-Owned Portion],O8462),Table15[Unique ID],0),0)))</f>
        <v/>
      </c>
      <c r="X8462"/>
    </row>
    <row r="8463" spans="2:24" x14ac:dyDescent="0.25">
      <c r="B8463" s="146"/>
      <c r="C8463" s="31"/>
      <c r="D8463" s="31"/>
      <c r="E8463" s="44"/>
      <c r="F8463" s="43"/>
      <c r="G8463" s="84"/>
      <c r="H8463" s="31"/>
      <c r="I8463" s="208"/>
      <c r="J8463" s="84"/>
      <c r="K8463" s="31"/>
      <c r="L8463" s="31"/>
      <c r="M8463" s="169"/>
      <c r="N8463" s="148"/>
      <c r="O8463" s="106"/>
      <c r="P8463" s="43"/>
      <c r="Q8463" s="31"/>
      <c r="R8463" s="84"/>
      <c r="S8463" s="31"/>
      <c r="T8463" s="31"/>
      <c r="U8463" s="169"/>
      <c r="V8463" s="150"/>
      <c r="W8463" s="141" t="str" cm="1">
        <f t="array" ref="W8463">IF(SUM(LEN(B8463:V8463))=0,"",IF(OR(OR(ISBLANK(F8463),SUM(LEN(C8463),LEN(D8463))=0),AND(NOT(E8463="Unknown"),ISBLANK(J8463)),AND(NOT(O8463="Unknown"),ISBLANK(R8463))),"Missing Information", INDEX(Table15[Entire Service Line Classification], MATCH(SUMIFS(Table15[Unique ID],Table15[System-Owned Portion],E8463,Table15[If Material Anything Other than "Lead" in Column E,Was Material Ever Previously Lead?],G8463,Table15[Customer-Owned Portion],O8463),Table15[Unique ID],0),0)))</f>
        <v/>
      </c>
      <c r="X8463"/>
    </row>
    <row r="8464" spans="2:24" x14ac:dyDescent="0.25">
      <c r="B8464" s="146"/>
      <c r="C8464" s="31"/>
      <c r="D8464" s="31"/>
      <c r="E8464" s="44"/>
      <c r="F8464" s="43"/>
      <c r="G8464" s="84"/>
      <c r="H8464" s="31"/>
      <c r="I8464" s="208"/>
      <c r="J8464" s="84"/>
      <c r="K8464" s="31"/>
      <c r="L8464" s="31"/>
      <c r="M8464" s="169"/>
      <c r="N8464" s="148"/>
      <c r="O8464" s="106"/>
      <c r="P8464" s="43"/>
      <c r="Q8464" s="31"/>
      <c r="R8464" s="84"/>
      <c r="S8464" s="31"/>
      <c r="T8464" s="31"/>
      <c r="U8464" s="169"/>
      <c r="V8464" s="150"/>
      <c r="W8464" s="141" t="str" cm="1">
        <f t="array" ref="W8464">IF(SUM(LEN(B8464:V8464))=0,"",IF(OR(OR(ISBLANK(F8464),SUM(LEN(C8464),LEN(D8464))=0),AND(NOT(E8464="Unknown"),ISBLANK(J8464)),AND(NOT(O8464="Unknown"),ISBLANK(R8464))),"Missing Information", INDEX(Table15[Entire Service Line Classification], MATCH(SUMIFS(Table15[Unique ID],Table15[System-Owned Portion],E8464,Table15[If Material Anything Other than "Lead" in Column E,Was Material Ever Previously Lead?],G8464,Table15[Customer-Owned Portion],O8464),Table15[Unique ID],0),0)))</f>
        <v/>
      </c>
      <c r="X8464"/>
    </row>
    <row r="8465" spans="2:24" x14ac:dyDescent="0.25">
      <c r="B8465" s="146"/>
      <c r="C8465" s="31"/>
      <c r="D8465" s="31"/>
      <c r="E8465" s="44"/>
      <c r="F8465" s="43"/>
      <c r="G8465" s="84"/>
      <c r="H8465" s="31"/>
      <c r="I8465" s="208"/>
      <c r="J8465" s="84"/>
      <c r="K8465" s="31"/>
      <c r="L8465" s="31"/>
      <c r="M8465" s="169"/>
      <c r="N8465" s="148"/>
      <c r="O8465" s="106"/>
      <c r="P8465" s="43"/>
      <c r="Q8465" s="31"/>
      <c r="R8465" s="84"/>
      <c r="S8465" s="31"/>
      <c r="T8465" s="31"/>
      <c r="U8465" s="169"/>
      <c r="V8465" s="150"/>
      <c r="W8465" s="141" t="str" cm="1">
        <f t="array" ref="W8465">IF(SUM(LEN(B8465:V8465))=0,"",IF(OR(OR(ISBLANK(F8465),SUM(LEN(C8465),LEN(D8465))=0),AND(NOT(E8465="Unknown"),ISBLANK(J8465)),AND(NOT(O8465="Unknown"),ISBLANK(R8465))),"Missing Information", INDEX(Table15[Entire Service Line Classification], MATCH(SUMIFS(Table15[Unique ID],Table15[System-Owned Portion],E8465,Table15[If Material Anything Other than "Lead" in Column E,Was Material Ever Previously Lead?],G8465,Table15[Customer-Owned Portion],O8465),Table15[Unique ID],0),0)))</f>
        <v/>
      </c>
      <c r="X8465"/>
    </row>
    <row r="8466" spans="2:24" x14ac:dyDescent="0.25">
      <c r="B8466" s="146"/>
      <c r="C8466" s="31"/>
      <c r="D8466" s="31"/>
      <c r="E8466" s="44"/>
      <c r="F8466" s="43"/>
      <c r="G8466" s="84"/>
      <c r="H8466" s="31"/>
      <c r="I8466" s="208"/>
      <c r="J8466" s="84"/>
      <c r="K8466" s="31"/>
      <c r="L8466" s="31"/>
      <c r="M8466" s="169"/>
      <c r="N8466" s="148"/>
      <c r="O8466" s="106"/>
      <c r="P8466" s="43"/>
      <c r="Q8466" s="31"/>
      <c r="R8466" s="84"/>
      <c r="S8466" s="31"/>
      <c r="T8466" s="31"/>
      <c r="U8466" s="169"/>
      <c r="V8466" s="150"/>
      <c r="W8466" s="141" t="str" cm="1">
        <f t="array" ref="W8466">IF(SUM(LEN(B8466:V8466))=0,"",IF(OR(OR(ISBLANK(F8466),SUM(LEN(C8466),LEN(D8466))=0),AND(NOT(E8466="Unknown"),ISBLANK(J8466)),AND(NOT(O8466="Unknown"),ISBLANK(R8466))),"Missing Information", INDEX(Table15[Entire Service Line Classification], MATCH(SUMIFS(Table15[Unique ID],Table15[System-Owned Portion],E8466,Table15[If Material Anything Other than "Lead" in Column E,Was Material Ever Previously Lead?],G8466,Table15[Customer-Owned Portion],O8466),Table15[Unique ID],0),0)))</f>
        <v/>
      </c>
      <c r="X8466"/>
    </row>
    <row r="8467" spans="2:24" x14ac:dyDescent="0.25">
      <c r="B8467" s="146"/>
      <c r="C8467" s="31"/>
      <c r="D8467" s="31"/>
      <c r="E8467" s="44"/>
      <c r="F8467" s="43"/>
      <c r="G8467" s="84"/>
      <c r="H8467" s="31"/>
      <c r="I8467" s="208"/>
      <c r="J8467" s="84"/>
      <c r="K8467" s="31"/>
      <c r="L8467" s="31"/>
      <c r="M8467" s="169"/>
      <c r="N8467" s="148"/>
      <c r="O8467" s="106"/>
      <c r="P8467" s="43"/>
      <c r="Q8467" s="31"/>
      <c r="R8467" s="84"/>
      <c r="S8467" s="31"/>
      <c r="T8467" s="31"/>
      <c r="U8467" s="169"/>
      <c r="V8467" s="150"/>
      <c r="W8467" s="141" t="str" cm="1">
        <f t="array" ref="W8467">IF(SUM(LEN(B8467:V8467))=0,"",IF(OR(OR(ISBLANK(F8467),SUM(LEN(C8467),LEN(D8467))=0),AND(NOT(E8467="Unknown"),ISBLANK(J8467)),AND(NOT(O8467="Unknown"),ISBLANK(R8467))),"Missing Information", INDEX(Table15[Entire Service Line Classification], MATCH(SUMIFS(Table15[Unique ID],Table15[System-Owned Portion],E8467,Table15[If Material Anything Other than "Lead" in Column E,Was Material Ever Previously Lead?],G8467,Table15[Customer-Owned Portion],O8467),Table15[Unique ID],0),0)))</f>
        <v/>
      </c>
      <c r="X8467"/>
    </row>
    <row r="8468" spans="2:24" x14ac:dyDescent="0.25">
      <c r="B8468" s="146"/>
      <c r="C8468" s="31"/>
      <c r="D8468" s="31"/>
      <c r="E8468" s="44"/>
      <c r="F8468" s="43"/>
      <c r="G8468" s="84"/>
      <c r="H8468" s="31"/>
      <c r="I8468" s="208"/>
      <c r="J8468" s="84"/>
      <c r="K8468" s="31"/>
      <c r="L8468" s="31"/>
      <c r="M8468" s="169"/>
      <c r="N8468" s="148"/>
      <c r="O8468" s="106"/>
      <c r="P8468" s="43"/>
      <c r="Q8468" s="31"/>
      <c r="R8468" s="84"/>
      <c r="S8468" s="31"/>
      <c r="T8468" s="31"/>
      <c r="U8468" s="169"/>
      <c r="V8468" s="150"/>
      <c r="W8468" s="141" t="str" cm="1">
        <f t="array" ref="W8468">IF(SUM(LEN(B8468:V8468))=0,"",IF(OR(OR(ISBLANK(F8468),SUM(LEN(C8468),LEN(D8468))=0),AND(NOT(E8468="Unknown"),ISBLANK(J8468)),AND(NOT(O8468="Unknown"),ISBLANK(R8468))),"Missing Information", INDEX(Table15[Entire Service Line Classification], MATCH(SUMIFS(Table15[Unique ID],Table15[System-Owned Portion],E8468,Table15[If Material Anything Other than "Lead" in Column E,Was Material Ever Previously Lead?],G8468,Table15[Customer-Owned Portion],O8468),Table15[Unique ID],0),0)))</f>
        <v/>
      </c>
      <c r="X8468"/>
    </row>
    <row r="8469" spans="2:24" x14ac:dyDescent="0.25">
      <c r="B8469" s="146"/>
      <c r="C8469" s="31"/>
      <c r="D8469" s="31"/>
      <c r="E8469" s="44"/>
      <c r="F8469" s="43"/>
      <c r="G8469" s="84"/>
      <c r="H8469" s="31"/>
      <c r="I8469" s="208"/>
      <c r="J8469" s="84"/>
      <c r="K8469" s="31"/>
      <c r="L8469" s="31"/>
      <c r="M8469" s="169"/>
      <c r="N8469" s="148"/>
      <c r="O8469" s="106"/>
      <c r="P8469" s="43"/>
      <c r="Q8469" s="31"/>
      <c r="R8469" s="84"/>
      <c r="S8469" s="31"/>
      <c r="T8469" s="31"/>
      <c r="U8469" s="169"/>
      <c r="V8469" s="150"/>
      <c r="W8469" s="141" t="str" cm="1">
        <f t="array" ref="W8469">IF(SUM(LEN(B8469:V8469))=0,"",IF(OR(OR(ISBLANK(F8469),SUM(LEN(C8469),LEN(D8469))=0),AND(NOT(E8469="Unknown"),ISBLANK(J8469)),AND(NOT(O8469="Unknown"),ISBLANK(R8469))),"Missing Information", INDEX(Table15[Entire Service Line Classification], MATCH(SUMIFS(Table15[Unique ID],Table15[System-Owned Portion],E8469,Table15[If Material Anything Other than "Lead" in Column E,Was Material Ever Previously Lead?],G8469,Table15[Customer-Owned Portion],O8469),Table15[Unique ID],0),0)))</f>
        <v/>
      </c>
      <c r="X8469"/>
    </row>
    <row r="8470" spans="2:24" x14ac:dyDescent="0.25">
      <c r="B8470" s="146"/>
      <c r="C8470" s="31"/>
      <c r="D8470" s="31"/>
      <c r="E8470" s="44"/>
      <c r="F8470" s="43"/>
      <c r="G8470" s="84"/>
      <c r="H8470" s="31"/>
      <c r="I8470" s="208"/>
      <c r="J8470" s="84"/>
      <c r="K8470" s="31"/>
      <c r="L8470" s="31"/>
      <c r="M8470" s="169"/>
      <c r="N8470" s="148"/>
      <c r="O8470" s="106"/>
      <c r="P8470" s="43"/>
      <c r="Q8470" s="31"/>
      <c r="R8470" s="84"/>
      <c r="S8470" s="31"/>
      <c r="T8470" s="31"/>
      <c r="U8470" s="169"/>
      <c r="V8470" s="150"/>
      <c r="W8470" s="141" t="str" cm="1">
        <f t="array" ref="W8470">IF(SUM(LEN(B8470:V8470))=0,"",IF(OR(OR(ISBLANK(F8470),SUM(LEN(C8470),LEN(D8470))=0),AND(NOT(E8470="Unknown"),ISBLANK(J8470)),AND(NOT(O8470="Unknown"),ISBLANK(R8470))),"Missing Information", INDEX(Table15[Entire Service Line Classification], MATCH(SUMIFS(Table15[Unique ID],Table15[System-Owned Portion],E8470,Table15[If Material Anything Other than "Lead" in Column E,Was Material Ever Previously Lead?],G8470,Table15[Customer-Owned Portion],O8470),Table15[Unique ID],0),0)))</f>
        <v/>
      </c>
      <c r="X8470"/>
    </row>
    <row r="8471" spans="2:24" x14ac:dyDescent="0.25">
      <c r="B8471" s="146"/>
      <c r="C8471" s="31"/>
      <c r="D8471" s="31"/>
      <c r="E8471" s="44"/>
      <c r="F8471" s="43"/>
      <c r="G8471" s="84"/>
      <c r="H8471" s="31"/>
      <c r="I8471" s="208"/>
      <c r="J8471" s="84"/>
      <c r="K8471" s="31"/>
      <c r="L8471" s="31"/>
      <c r="M8471" s="169"/>
      <c r="N8471" s="148"/>
      <c r="O8471" s="106"/>
      <c r="P8471" s="43"/>
      <c r="Q8471" s="31"/>
      <c r="R8471" s="84"/>
      <c r="S8471" s="31"/>
      <c r="T8471" s="31"/>
      <c r="U8471" s="169"/>
      <c r="V8471" s="150"/>
      <c r="W8471" s="141" t="str" cm="1">
        <f t="array" ref="W8471">IF(SUM(LEN(B8471:V8471))=0,"",IF(OR(OR(ISBLANK(F8471),SUM(LEN(C8471),LEN(D8471))=0),AND(NOT(E8471="Unknown"),ISBLANK(J8471)),AND(NOT(O8471="Unknown"),ISBLANK(R8471))),"Missing Information", INDEX(Table15[Entire Service Line Classification], MATCH(SUMIFS(Table15[Unique ID],Table15[System-Owned Portion],E8471,Table15[If Material Anything Other than "Lead" in Column E,Was Material Ever Previously Lead?],G8471,Table15[Customer-Owned Portion],O8471),Table15[Unique ID],0),0)))</f>
        <v/>
      </c>
      <c r="X8471"/>
    </row>
    <row r="8472" spans="2:24" x14ac:dyDescent="0.25">
      <c r="B8472" s="146"/>
      <c r="C8472" s="31"/>
      <c r="D8472" s="31"/>
      <c r="E8472" s="44"/>
      <c r="F8472" s="43"/>
      <c r="G8472" s="84"/>
      <c r="H8472" s="31"/>
      <c r="I8472" s="208"/>
      <c r="J8472" s="84"/>
      <c r="K8472" s="31"/>
      <c r="L8472" s="31"/>
      <c r="M8472" s="169"/>
      <c r="N8472" s="148"/>
      <c r="O8472" s="106"/>
      <c r="P8472" s="43"/>
      <c r="Q8472" s="31"/>
      <c r="R8472" s="84"/>
      <c r="S8472" s="31"/>
      <c r="T8472" s="31"/>
      <c r="U8472" s="169"/>
      <c r="V8472" s="150"/>
      <c r="W8472" s="141" t="str" cm="1">
        <f t="array" ref="W8472">IF(SUM(LEN(B8472:V8472))=0,"",IF(OR(OR(ISBLANK(F8472),SUM(LEN(C8472),LEN(D8472))=0),AND(NOT(E8472="Unknown"),ISBLANK(J8472)),AND(NOT(O8472="Unknown"),ISBLANK(R8472))),"Missing Information", INDEX(Table15[Entire Service Line Classification], MATCH(SUMIFS(Table15[Unique ID],Table15[System-Owned Portion],E8472,Table15[If Material Anything Other than "Lead" in Column E,Was Material Ever Previously Lead?],G8472,Table15[Customer-Owned Portion],O8472),Table15[Unique ID],0),0)))</f>
        <v/>
      </c>
      <c r="X8472"/>
    </row>
    <row r="8473" spans="2:24" x14ac:dyDescent="0.25">
      <c r="B8473" s="146"/>
      <c r="C8473" s="31"/>
      <c r="D8473" s="31"/>
      <c r="E8473" s="44"/>
      <c r="F8473" s="43"/>
      <c r="G8473" s="84"/>
      <c r="H8473" s="31"/>
      <c r="I8473" s="208"/>
      <c r="J8473" s="84"/>
      <c r="K8473" s="31"/>
      <c r="L8473" s="31"/>
      <c r="M8473" s="169"/>
      <c r="N8473" s="148"/>
      <c r="O8473" s="106"/>
      <c r="P8473" s="43"/>
      <c r="Q8473" s="31"/>
      <c r="R8473" s="84"/>
      <c r="S8473" s="31"/>
      <c r="T8473" s="31"/>
      <c r="U8473" s="169"/>
      <c r="V8473" s="150"/>
      <c r="W8473" s="141" t="str" cm="1">
        <f t="array" ref="W8473">IF(SUM(LEN(B8473:V8473))=0,"",IF(OR(OR(ISBLANK(F8473),SUM(LEN(C8473),LEN(D8473))=0),AND(NOT(E8473="Unknown"),ISBLANK(J8473)),AND(NOT(O8473="Unknown"),ISBLANK(R8473))),"Missing Information", INDEX(Table15[Entire Service Line Classification], MATCH(SUMIFS(Table15[Unique ID],Table15[System-Owned Portion],E8473,Table15[If Material Anything Other than "Lead" in Column E,Was Material Ever Previously Lead?],G8473,Table15[Customer-Owned Portion],O8473),Table15[Unique ID],0),0)))</f>
        <v/>
      </c>
      <c r="X8473"/>
    </row>
    <row r="8474" spans="2:24" x14ac:dyDescent="0.25">
      <c r="B8474" s="146"/>
      <c r="C8474" s="31"/>
      <c r="D8474" s="31"/>
      <c r="E8474" s="44"/>
      <c r="F8474" s="43"/>
      <c r="G8474" s="84"/>
      <c r="H8474" s="31"/>
      <c r="I8474" s="208"/>
      <c r="J8474" s="84"/>
      <c r="K8474" s="31"/>
      <c r="L8474" s="31"/>
      <c r="M8474" s="169"/>
      <c r="N8474" s="148"/>
      <c r="O8474" s="106"/>
      <c r="P8474" s="43"/>
      <c r="Q8474" s="31"/>
      <c r="R8474" s="84"/>
      <c r="S8474" s="31"/>
      <c r="T8474" s="31"/>
      <c r="U8474" s="169"/>
      <c r="V8474" s="150"/>
      <c r="W8474" s="141" t="str" cm="1">
        <f t="array" ref="W8474">IF(SUM(LEN(B8474:V8474))=0,"",IF(OR(OR(ISBLANK(F8474),SUM(LEN(C8474),LEN(D8474))=0),AND(NOT(E8474="Unknown"),ISBLANK(J8474)),AND(NOT(O8474="Unknown"),ISBLANK(R8474))),"Missing Information", INDEX(Table15[Entire Service Line Classification], MATCH(SUMIFS(Table15[Unique ID],Table15[System-Owned Portion],E8474,Table15[If Material Anything Other than "Lead" in Column E,Was Material Ever Previously Lead?],G8474,Table15[Customer-Owned Portion],O8474),Table15[Unique ID],0),0)))</f>
        <v/>
      </c>
      <c r="X8474"/>
    </row>
    <row r="8475" spans="2:24" x14ac:dyDescent="0.25">
      <c r="B8475" s="146"/>
      <c r="C8475" s="31"/>
      <c r="D8475" s="31"/>
      <c r="E8475" s="44"/>
      <c r="F8475" s="43"/>
      <c r="G8475" s="84"/>
      <c r="H8475" s="31"/>
      <c r="I8475" s="208"/>
      <c r="J8475" s="84"/>
      <c r="K8475" s="31"/>
      <c r="L8475" s="31"/>
      <c r="M8475" s="169"/>
      <c r="N8475" s="148"/>
      <c r="O8475" s="106"/>
      <c r="P8475" s="43"/>
      <c r="Q8475" s="31"/>
      <c r="R8475" s="84"/>
      <c r="S8475" s="31"/>
      <c r="T8475" s="31"/>
      <c r="U8475" s="169"/>
      <c r="V8475" s="150"/>
      <c r="W8475" s="141" t="str" cm="1">
        <f t="array" ref="W8475">IF(SUM(LEN(B8475:V8475))=0,"",IF(OR(OR(ISBLANK(F8475),SUM(LEN(C8475),LEN(D8475))=0),AND(NOT(E8475="Unknown"),ISBLANK(J8475)),AND(NOT(O8475="Unknown"),ISBLANK(R8475))),"Missing Information", INDEX(Table15[Entire Service Line Classification], MATCH(SUMIFS(Table15[Unique ID],Table15[System-Owned Portion],E8475,Table15[If Material Anything Other than "Lead" in Column E,Was Material Ever Previously Lead?],G8475,Table15[Customer-Owned Portion],O8475),Table15[Unique ID],0),0)))</f>
        <v/>
      </c>
      <c r="X8475"/>
    </row>
    <row r="8476" spans="2:24" x14ac:dyDescent="0.25">
      <c r="B8476" s="146"/>
      <c r="C8476" s="31"/>
      <c r="D8476" s="31"/>
      <c r="E8476" s="44"/>
      <c r="F8476" s="43"/>
      <c r="G8476" s="84"/>
      <c r="H8476" s="31"/>
      <c r="I8476" s="208"/>
      <c r="J8476" s="84"/>
      <c r="K8476" s="31"/>
      <c r="L8476" s="31"/>
      <c r="M8476" s="169"/>
      <c r="N8476" s="148"/>
      <c r="O8476" s="106"/>
      <c r="P8476" s="43"/>
      <c r="Q8476" s="31"/>
      <c r="R8476" s="84"/>
      <c r="S8476" s="31"/>
      <c r="T8476" s="31"/>
      <c r="U8476" s="169"/>
      <c r="V8476" s="150"/>
      <c r="W8476" s="141" t="str" cm="1">
        <f t="array" ref="W8476">IF(SUM(LEN(B8476:V8476))=0,"",IF(OR(OR(ISBLANK(F8476),SUM(LEN(C8476),LEN(D8476))=0),AND(NOT(E8476="Unknown"),ISBLANK(J8476)),AND(NOT(O8476="Unknown"),ISBLANK(R8476))),"Missing Information", INDEX(Table15[Entire Service Line Classification], MATCH(SUMIFS(Table15[Unique ID],Table15[System-Owned Portion],E8476,Table15[If Material Anything Other than "Lead" in Column E,Was Material Ever Previously Lead?],G8476,Table15[Customer-Owned Portion],O8476),Table15[Unique ID],0),0)))</f>
        <v/>
      </c>
      <c r="X8476"/>
    </row>
    <row r="8477" spans="2:24" x14ac:dyDescent="0.25">
      <c r="B8477" s="146"/>
      <c r="C8477" s="31"/>
      <c r="D8477" s="31"/>
      <c r="E8477" s="44"/>
      <c r="F8477" s="43"/>
      <c r="G8477" s="84"/>
      <c r="H8477" s="31"/>
      <c r="I8477" s="208"/>
      <c r="J8477" s="84"/>
      <c r="K8477" s="31"/>
      <c r="L8477" s="31"/>
      <c r="M8477" s="169"/>
      <c r="N8477" s="148"/>
      <c r="O8477" s="106"/>
      <c r="P8477" s="43"/>
      <c r="Q8477" s="31"/>
      <c r="R8477" s="84"/>
      <c r="S8477" s="31"/>
      <c r="T8477" s="31"/>
      <c r="U8477" s="169"/>
      <c r="V8477" s="150"/>
      <c r="W8477" s="141" t="str" cm="1">
        <f t="array" ref="W8477">IF(SUM(LEN(B8477:V8477))=0,"",IF(OR(OR(ISBLANK(F8477),SUM(LEN(C8477),LEN(D8477))=0),AND(NOT(E8477="Unknown"),ISBLANK(J8477)),AND(NOT(O8477="Unknown"),ISBLANK(R8477))),"Missing Information", INDEX(Table15[Entire Service Line Classification], MATCH(SUMIFS(Table15[Unique ID],Table15[System-Owned Portion],E8477,Table15[If Material Anything Other than "Lead" in Column E,Was Material Ever Previously Lead?],G8477,Table15[Customer-Owned Portion],O8477),Table15[Unique ID],0),0)))</f>
        <v/>
      </c>
      <c r="X8477"/>
    </row>
    <row r="8478" spans="2:24" x14ac:dyDescent="0.25">
      <c r="B8478" s="146"/>
      <c r="C8478" s="31"/>
      <c r="D8478" s="31"/>
      <c r="E8478" s="44"/>
      <c r="F8478" s="43"/>
      <c r="G8478" s="84"/>
      <c r="H8478" s="31"/>
      <c r="I8478" s="208"/>
      <c r="J8478" s="84"/>
      <c r="K8478" s="31"/>
      <c r="L8478" s="31"/>
      <c r="M8478" s="169"/>
      <c r="N8478" s="148"/>
      <c r="O8478" s="106"/>
      <c r="P8478" s="43"/>
      <c r="Q8478" s="31"/>
      <c r="R8478" s="84"/>
      <c r="S8478" s="31"/>
      <c r="T8478" s="31"/>
      <c r="U8478" s="169"/>
      <c r="V8478" s="150"/>
      <c r="W8478" s="141" t="str" cm="1">
        <f t="array" ref="W8478">IF(SUM(LEN(B8478:V8478))=0,"",IF(OR(OR(ISBLANK(F8478),SUM(LEN(C8478),LEN(D8478))=0),AND(NOT(E8478="Unknown"),ISBLANK(J8478)),AND(NOT(O8478="Unknown"),ISBLANK(R8478))),"Missing Information", INDEX(Table15[Entire Service Line Classification], MATCH(SUMIFS(Table15[Unique ID],Table15[System-Owned Portion],E8478,Table15[If Material Anything Other than "Lead" in Column E,Was Material Ever Previously Lead?],G8478,Table15[Customer-Owned Portion],O8478),Table15[Unique ID],0),0)))</f>
        <v/>
      </c>
      <c r="X8478"/>
    </row>
    <row r="8479" spans="2:24" x14ac:dyDescent="0.25">
      <c r="B8479" s="146"/>
      <c r="C8479" s="31"/>
      <c r="D8479" s="31"/>
      <c r="E8479" s="44"/>
      <c r="F8479" s="43"/>
      <c r="G8479" s="84"/>
      <c r="H8479" s="31"/>
      <c r="I8479" s="208"/>
      <c r="J8479" s="84"/>
      <c r="K8479" s="31"/>
      <c r="L8479" s="31"/>
      <c r="M8479" s="169"/>
      <c r="N8479" s="148"/>
      <c r="O8479" s="106"/>
      <c r="P8479" s="43"/>
      <c r="Q8479" s="31"/>
      <c r="R8479" s="84"/>
      <c r="S8479" s="31"/>
      <c r="T8479" s="31"/>
      <c r="U8479" s="169"/>
      <c r="V8479" s="150"/>
      <c r="W8479" s="141" t="str" cm="1">
        <f t="array" ref="W8479">IF(SUM(LEN(B8479:V8479))=0,"",IF(OR(OR(ISBLANK(F8479),SUM(LEN(C8479),LEN(D8479))=0),AND(NOT(E8479="Unknown"),ISBLANK(J8479)),AND(NOT(O8479="Unknown"),ISBLANK(R8479))),"Missing Information", INDEX(Table15[Entire Service Line Classification], MATCH(SUMIFS(Table15[Unique ID],Table15[System-Owned Portion],E8479,Table15[If Material Anything Other than "Lead" in Column E,Was Material Ever Previously Lead?],G8479,Table15[Customer-Owned Portion],O8479),Table15[Unique ID],0),0)))</f>
        <v/>
      </c>
      <c r="X8479"/>
    </row>
    <row r="8480" spans="2:24" x14ac:dyDescent="0.25">
      <c r="B8480" s="146"/>
      <c r="C8480" s="31"/>
      <c r="D8480" s="31"/>
      <c r="E8480" s="44"/>
      <c r="F8480" s="43"/>
      <c r="G8480" s="84"/>
      <c r="H8480" s="31"/>
      <c r="I8480" s="208"/>
      <c r="J8480" s="84"/>
      <c r="K8480" s="31"/>
      <c r="L8480" s="31"/>
      <c r="M8480" s="169"/>
      <c r="N8480" s="148"/>
      <c r="O8480" s="106"/>
      <c r="P8480" s="43"/>
      <c r="Q8480" s="31"/>
      <c r="R8480" s="84"/>
      <c r="S8480" s="31"/>
      <c r="T8480" s="31"/>
      <c r="U8480" s="169"/>
      <c r="V8480" s="150"/>
      <c r="W8480" s="141" t="str" cm="1">
        <f t="array" ref="W8480">IF(SUM(LEN(B8480:V8480))=0,"",IF(OR(OR(ISBLANK(F8480),SUM(LEN(C8480),LEN(D8480))=0),AND(NOT(E8480="Unknown"),ISBLANK(J8480)),AND(NOT(O8480="Unknown"),ISBLANK(R8480))),"Missing Information", INDEX(Table15[Entire Service Line Classification], MATCH(SUMIFS(Table15[Unique ID],Table15[System-Owned Portion],E8480,Table15[If Material Anything Other than "Lead" in Column E,Was Material Ever Previously Lead?],G8480,Table15[Customer-Owned Portion],O8480),Table15[Unique ID],0),0)))</f>
        <v/>
      </c>
      <c r="X8480"/>
    </row>
    <row r="8481" spans="2:24" x14ac:dyDescent="0.25">
      <c r="B8481" s="146"/>
      <c r="C8481" s="31"/>
      <c r="D8481" s="31"/>
      <c r="E8481" s="44"/>
      <c r="F8481" s="43"/>
      <c r="G8481" s="84"/>
      <c r="H8481" s="31"/>
      <c r="I8481" s="208"/>
      <c r="J8481" s="84"/>
      <c r="K8481" s="31"/>
      <c r="L8481" s="31"/>
      <c r="M8481" s="169"/>
      <c r="N8481" s="148"/>
      <c r="O8481" s="106"/>
      <c r="P8481" s="43"/>
      <c r="Q8481" s="31"/>
      <c r="R8481" s="84"/>
      <c r="S8481" s="31"/>
      <c r="T8481" s="31"/>
      <c r="U8481" s="169"/>
      <c r="V8481" s="150"/>
      <c r="W8481" s="141" t="str" cm="1">
        <f t="array" ref="W8481">IF(SUM(LEN(B8481:V8481))=0,"",IF(OR(OR(ISBLANK(F8481),SUM(LEN(C8481),LEN(D8481))=0),AND(NOT(E8481="Unknown"),ISBLANK(J8481)),AND(NOT(O8481="Unknown"),ISBLANK(R8481))),"Missing Information", INDEX(Table15[Entire Service Line Classification], MATCH(SUMIFS(Table15[Unique ID],Table15[System-Owned Portion],E8481,Table15[If Material Anything Other than "Lead" in Column E,Was Material Ever Previously Lead?],G8481,Table15[Customer-Owned Portion],O8481),Table15[Unique ID],0),0)))</f>
        <v/>
      </c>
      <c r="X8481"/>
    </row>
    <row r="8482" spans="2:24" x14ac:dyDescent="0.25">
      <c r="B8482" s="146"/>
      <c r="C8482" s="31"/>
      <c r="D8482" s="31"/>
      <c r="E8482" s="44"/>
      <c r="F8482" s="43"/>
      <c r="G8482" s="84"/>
      <c r="H8482" s="31"/>
      <c r="I8482" s="208"/>
      <c r="J8482" s="84"/>
      <c r="K8482" s="31"/>
      <c r="L8482" s="31"/>
      <c r="M8482" s="169"/>
      <c r="N8482" s="148"/>
      <c r="O8482" s="106"/>
      <c r="P8482" s="43"/>
      <c r="Q8482" s="31"/>
      <c r="R8482" s="84"/>
      <c r="S8482" s="31"/>
      <c r="T8482" s="31"/>
      <c r="U8482" s="169"/>
      <c r="V8482" s="150"/>
      <c r="W8482" s="141" t="str" cm="1">
        <f t="array" ref="W8482">IF(SUM(LEN(B8482:V8482))=0,"",IF(OR(OR(ISBLANK(F8482),SUM(LEN(C8482),LEN(D8482))=0),AND(NOT(E8482="Unknown"),ISBLANK(J8482)),AND(NOT(O8482="Unknown"),ISBLANK(R8482))),"Missing Information", INDEX(Table15[Entire Service Line Classification], MATCH(SUMIFS(Table15[Unique ID],Table15[System-Owned Portion],E8482,Table15[If Material Anything Other than "Lead" in Column E,Was Material Ever Previously Lead?],G8482,Table15[Customer-Owned Portion],O8482),Table15[Unique ID],0),0)))</f>
        <v/>
      </c>
      <c r="X8482"/>
    </row>
    <row r="8483" spans="2:24" x14ac:dyDescent="0.25">
      <c r="B8483" s="146"/>
      <c r="C8483" s="31"/>
      <c r="D8483" s="31"/>
      <c r="E8483" s="44"/>
      <c r="F8483" s="43"/>
      <c r="G8483" s="84"/>
      <c r="H8483" s="31"/>
      <c r="I8483" s="208"/>
      <c r="J8483" s="84"/>
      <c r="K8483" s="31"/>
      <c r="L8483" s="31"/>
      <c r="M8483" s="169"/>
      <c r="N8483" s="148"/>
      <c r="O8483" s="106"/>
      <c r="P8483" s="43"/>
      <c r="Q8483" s="31"/>
      <c r="R8483" s="84"/>
      <c r="S8483" s="31"/>
      <c r="T8483" s="31"/>
      <c r="U8483" s="169"/>
      <c r="V8483" s="150"/>
      <c r="W8483" s="141" t="str" cm="1">
        <f t="array" ref="W8483">IF(SUM(LEN(B8483:V8483))=0,"",IF(OR(OR(ISBLANK(F8483),SUM(LEN(C8483),LEN(D8483))=0),AND(NOT(E8483="Unknown"),ISBLANK(J8483)),AND(NOT(O8483="Unknown"),ISBLANK(R8483))),"Missing Information", INDEX(Table15[Entire Service Line Classification], MATCH(SUMIFS(Table15[Unique ID],Table15[System-Owned Portion],E8483,Table15[If Material Anything Other than "Lead" in Column E,Was Material Ever Previously Lead?],G8483,Table15[Customer-Owned Portion],O8483),Table15[Unique ID],0),0)))</f>
        <v/>
      </c>
      <c r="X8483"/>
    </row>
    <row r="8484" spans="2:24" x14ac:dyDescent="0.25">
      <c r="B8484" s="146"/>
      <c r="C8484" s="31"/>
      <c r="D8484" s="31"/>
      <c r="E8484" s="44"/>
      <c r="F8484" s="43"/>
      <c r="G8484" s="84"/>
      <c r="H8484" s="31"/>
      <c r="I8484" s="208"/>
      <c r="J8484" s="84"/>
      <c r="K8484" s="31"/>
      <c r="L8484" s="31"/>
      <c r="M8484" s="169"/>
      <c r="N8484" s="148"/>
      <c r="O8484" s="106"/>
      <c r="P8484" s="43"/>
      <c r="Q8484" s="31"/>
      <c r="R8484" s="84"/>
      <c r="S8484" s="31"/>
      <c r="T8484" s="31"/>
      <c r="U8484" s="169"/>
      <c r="V8484" s="150"/>
      <c r="W8484" s="141" t="str" cm="1">
        <f t="array" ref="W8484">IF(SUM(LEN(B8484:V8484))=0,"",IF(OR(OR(ISBLANK(F8484),SUM(LEN(C8484),LEN(D8484))=0),AND(NOT(E8484="Unknown"),ISBLANK(J8484)),AND(NOT(O8484="Unknown"),ISBLANK(R8484))),"Missing Information", INDEX(Table15[Entire Service Line Classification], MATCH(SUMIFS(Table15[Unique ID],Table15[System-Owned Portion],E8484,Table15[If Material Anything Other than "Lead" in Column E,Was Material Ever Previously Lead?],G8484,Table15[Customer-Owned Portion],O8484),Table15[Unique ID],0),0)))</f>
        <v/>
      </c>
      <c r="X8484"/>
    </row>
    <row r="8485" spans="2:24" x14ac:dyDescent="0.25">
      <c r="B8485" s="146"/>
      <c r="C8485" s="31"/>
      <c r="D8485" s="31"/>
      <c r="E8485" s="44"/>
      <c r="F8485" s="43"/>
      <c r="G8485" s="84"/>
      <c r="H8485" s="31"/>
      <c r="I8485" s="208"/>
      <c r="J8485" s="84"/>
      <c r="K8485" s="31"/>
      <c r="L8485" s="31"/>
      <c r="M8485" s="169"/>
      <c r="N8485" s="148"/>
      <c r="O8485" s="106"/>
      <c r="P8485" s="43"/>
      <c r="Q8485" s="31"/>
      <c r="R8485" s="84"/>
      <c r="S8485" s="31"/>
      <c r="T8485" s="31"/>
      <c r="U8485" s="169"/>
      <c r="V8485" s="150"/>
      <c r="W8485" s="141" t="str" cm="1">
        <f t="array" ref="W8485">IF(SUM(LEN(B8485:V8485))=0,"",IF(OR(OR(ISBLANK(F8485),SUM(LEN(C8485),LEN(D8485))=0),AND(NOT(E8485="Unknown"),ISBLANK(J8485)),AND(NOT(O8485="Unknown"),ISBLANK(R8485))),"Missing Information", INDEX(Table15[Entire Service Line Classification], MATCH(SUMIFS(Table15[Unique ID],Table15[System-Owned Portion],E8485,Table15[If Material Anything Other than "Lead" in Column E,Was Material Ever Previously Lead?],G8485,Table15[Customer-Owned Portion],O8485),Table15[Unique ID],0),0)))</f>
        <v/>
      </c>
      <c r="X8485"/>
    </row>
    <row r="8486" spans="2:24" x14ac:dyDescent="0.25">
      <c r="B8486" s="146"/>
      <c r="C8486" s="31"/>
      <c r="D8486" s="31"/>
      <c r="E8486" s="44"/>
      <c r="F8486" s="43"/>
      <c r="G8486" s="84"/>
      <c r="H8486" s="31"/>
      <c r="I8486" s="208"/>
      <c r="J8486" s="84"/>
      <c r="K8486" s="31"/>
      <c r="L8486" s="31"/>
      <c r="M8486" s="169"/>
      <c r="N8486" s="148"/>
      <c r="O8486" s="106"/>
      <c r="P8486" s="43"/>
      <c r="Q8486" s="31"/>
      <c r="R8486" s="84"/>
      <c r="S8486" s="31"/>
      <c r="T8486" s="31"/>
      <c r="U8486" s="169"/>
      <c r="V8486" s="150"/>
      <c r="W8486" s="141" t="str" cm="1">
        <f t="array" ref="W8486">IF(SUM(LEN(B8486:V8486))=0,"",IF(OR(OR(ISBLANK(F8486),SUM(LEN(C8486),LEN(D8486))=0),AND(NOT(E8486="Unknown"),ISBLANK(J8486)),AND(NOT(O8486="Unknown"),ISBLANK(R8486))),"Missing Information", INDEX(Table15[Entire Service Line Classification], MATCH(SUMIFS(Table15[Unique ID],Table15[System-Owned Portion],E8486,Table15[If Material Anything Other than "Lead" in Column E,Was Material Ever Previously Lead?],G8486,Table15[Customer-Owned Portion],O8486),Table15[Unique ID],0),0)))</f>
        <v/>
      </c>
      <c r="X8486"/>
    </row>
    <row r="8487" spans="2:24" x14ac:dyDescent="0.25">
      <c r="B8487" s="146"/>
      <c r="C8487" s="31"/>
      <c r="D8487" s="31"/>
      <c r="E8487" s="44"/>
      <c r="F8487" s="43"/>
      <c r="G8487" s="84"/>
      <c r="H8487" s="31"/>
      <c r="I8487" s="208"/>
      <c r="J8487" s="84"/>
      <c r="K8487" s="31"/>
      <c r="L8487" s="31"/>
      <c r="M8487" s="169"/>
      <c r="N8487" s="148"/>
      <c r="O8487" s="106"/>
      <c r="P8487" s="43"/>
      <c r="Q8487" s="31"/>
      <c r="R8487" s="84"/>
      <c r="S8487" s="31"/>
      <c r="T8487" s="31"/>
      <c r="U8487" s="169"/>
      <c r="V8487" s="150"/>
      <c r="W8487" s="141" t="str" cm="1">
        <f t="array" ref="W8487">IF(SUM(LEN(B8487:V8487))=0,"",IF(OR(OR(ISBLANK(F8487),SUM(LEN(C8487),LEN(D8487))=0),AND(NOT(E8487="Unknown"),ISBLANK(J8487)),AND(NOT(O8487="Unknown"),ISBLANK(R8487))),"Missing Information", INDEX(Table15[Entire Service Line Classification], MATCH(SUMIFS(Table15[Unique ID],Table15[System-Owned Portion],E8487,Table15[If Material Anything Other than "Lead" in Column E,Was Material Ever Previously Lead?],G8487,Table15[Customer-Owned Portion],O8487),Table15[Unique ID],0),0)))</f>
        <v/>
      </c>
      <c r="X8487"/>
    </row>
    <row r="8488" spans="2:24" x14ac:dyDescent="0.25">
      <c r="B8488" s="146"/>
      <c r="C8488" s="31"/>
      <c r="D8488" s="31"/>
      <c r="E8488" s="44"/>
      <c r="F8488" s="43"/>
      <c r="G8488" s="84"/>
      <c r="H8488" s="31"/>
      <c r="I8488" s="208"/>
      <c r="J8488" s="84"/>
      <c r="K8488" s="31"/>
      <c r="L8488" s="31"/>
      <c r="M8488" s="169"/>
      <c r="N8488" s="148"/>
      <c r="O8488" s="106"/>
      <c r="P8488" s="43"/>
      <c r="Q8488" s="31"/>
      <c r="R8488" s="84"/>
      <c r="S8488" s="31"/>
      <c r="T8488" s="31"/>
      <c r="U8488" s="169"/>
      <c r="V8488" s="150"/>
      <c r="W8488" s="141" t="str" cm="1">
        <f t="array" ref="W8488">IF(SUM(LEN(B8488:V8488))=0,"",IF(OR(OR(ISBLANK(F8488),SUM(LEN(C8488),LEN(D8488))=0),AND(NOT(E8488="Unknown"),ISBLANK(J8488)),AND(NOT(O8488="Unknown"),ISBLANK(R8488))),"Missing Information", INDEX(Table15[Entire Service Line Classification], MATCH(SUMIFS(Table15[Unique ID],Table15[System-Owned Portion],E8488,Table15[If Material Anything Other than "Lead" in Column E,Was Material Ever Previously Lead?],G8488,Table15[Customer-Owned Portion],O8488),Table15[Unique ID],0),0)))</f>
        <v/>
      </c>
      <c r="X8488"/>
    </row>
    <row r="8489" spans="2:24" x14ac:dyDescent="0.25">
      <c r="B8489" s="146"/>
      <c r="C8489" s="31"/>
      <c r="D8489" s="31"/>
      <c r="E8489" s="44"/>
      <c r="F8489" s="43"/>
      <c r="G8489" s="84"/>
      <c r="H8489" s="31"/>
      <c r="I8489" s="208"/>
      <c r="J8489" s="84"/>
      <c r="K8489" s="31"/>
      <c r="L8489" s="31"/>
      <c r="M8489" s="169"/>
      <c r="N8489" s="148"/>
      <c r="O8489" s="106"/>
      <c r="P8489" s="43"/>
      <c r="Q8489" s="31"/>
      <c r="R8489" s="84"/>
      <c r="S8489" s="31"/>
      <c r="T8489" s="31"/>
      <c r="U8489" s="169"/>
      <c r="V8489" s="150"/>
      <c r="W8489" s="141" t="str" cm="1">
        <f t="array" ref="W8489">IF(SUM(LEN(B8489:V8489))=0,"",IF(OR(OR(ISBLANK(F8489),SUM(LEN(C8489),LEN(D8489))=0),AND(NOT(E8489="Unknown"),ISBLANK(J8489)),AND(NOT(O8489="Unknown"),ISBLANK(R8489))),"Missing Information", INDEX(Table15[Entire Service Line Classification], MATCH(SUMIFS(Table15[Unique ID],Table15[System-Owned Portion],E8489,Table15[If Material Anything Other than "Lead" in Column E,Was Material Ever Previously Lead?],G8489,Table15[Customer-Owned Portion],O8489),Table15[Unique ID],0),0)))</f>
        <v/>
      </c>
      <c r="X8489"/>
    </row>
    <row r="8490" spans="2:24" x14ac:dyDescent="0.25">
      <c r="B8490" s="146"/>
      <c r="C8490" s="31"/>
      <c r="D8490" s="31"/>
      <c r="E8490" s="44"/>
      <c r="F8490" s="43"/>
      <c r="G8490" s="84"/>
      <c r="H8490" s="31"/>
      <c r="I8490" s="208"/>
      <c r="J8490" s="84"/>
      <c r="K8490" s="31"/>
      <c r="L8490" s="31"/>
      <c r="M8490" s="169"/>
      <c r="N8490" s="148"/>
      <c r="O8490" s="106"/>
      <c r="P8490" s="43"/>
      <c r="Q8490" s="31"/>
      <c r="R8490" s="84"/>
      <c r="S8490" s="31"/>
      <c r="T8490" s="31"/>
      <c r="U8490" s="169"/>
      <c r="V8490" s="150"/>
      <c r="W8490" s="141" t="str" cm="1">
        <f t="array" ref="W8490">IF(SUM(LEN(B8490:V8490))=0,"",IF(OR(OR(ISBLANK(F8490),SUM(LEN(C8490),LEN(D8490))=0),AND(NOT(E8490="Unknown"),ISBLANK(J8490)),AND(NOT(O8490="Unknown"),ISBLANK(R8490))),"Missing Information", INDEX(Table15[Entire Service Line Classification], MATCH(SUMIFS(Table15[Unique ID],Table15[System-Owned Portion],E8490,Table15[If Material Anything Other than "Lead" in Column E,Was Material Ever Previously Lead?],G8490,Table15[Customer-Owned Portion],O8490),Table15[Unique ID],0),0)))</f>
        <v/>
      </c>
      <c r="X8490"/>
    </row>
    <row r="8491" spans="2:24" x14ac:dyDescent="0.25">
      <c r="B8491" s="146"/>
      <c r="C8491" s="31"/>
      <c r="D8491" s="31"/>
      <c r="E8491" s="44"/>
      <c r="F8491" s="43"/>
      <c r="G8491" s="84"/>
      <c r="H8491" s="31"/>
      <c r="I8491" s="208"/>
      <c r="J8491" s="84"/>
      <c r="K8491" s="31"/>
      <c r="L8491" s="31"/>
      <c r="M8491" s="169"/>
      <c r="N8491" s="148"/>
      <c r="O8491" s="106"/>
      <c r="P8491" s="43"/>
      <c r="Q8491" s="31"/>
      <c r="R8491" s="84"/>
      <c r="S8491" s="31"/>
      <c r="T8491" s="31"/>
      <c r="U8491" s="169"/>
      <c r="V8491" s="150"/>
      <c r="W8491" s="141" t="str" cm="1">
        <f t="array" ref="W8491">IF(SUM(LEN(B8491:V8491))=0,"",IF(OR(OR(ISBLANK(F8491),SUM(LEN(C8491),LEN(D8491))=0),AND(NOT(E8491="Unknown"),ISBLANK(J8491)),AND(NOT(O8491="Unknown"),ISBLANK(R8491))),"Missing Information", INDEX(Table15[Entire Service Line Classification], MATCH(SUMIFS(Table15[Unique ID],Table15[System-Owned Portion],E8491,Table15[If Material Anything Other than "Lead" in Column E,Was Material Ever Previously Lead?],G8491,Table15[Customer-Owned Portion],O8491),Table15[Unique ID],0),0)))</f>
        <v/>
      </c>
      <c r="X8491"/>
    </row>
    <row r="8492" spans="2:24" x14ac:dyDescent="0.25">
      <c r="B8492" s="146"/>
      <c r="C8492" s="31"/>
      <c r="D8492" s="31"/>
      <c r="E8492" s="44"/>
      <c r="F8492" s="43"/>
      <c r="G8492" s="84"/>
      <c r="H8492" s="31"/>
      <c r="I8492" s="208"/>
      <c r="J8492" s="84"/>
      <c r="K8492" s="31"/>
      <c r="L8492" s="31"/>
      <c r="M8492" s="169"/>
      <c r="N8492" s="148"/>
      <c r="O8492" s="106"/>
      <c r="P8492" s="43"/>
      <c r="Q8492" s="31"/>
      <c r="R8492" s="84"/>
      <c r="S8492" s="31"/>
      <c r="T8492" s="31"/>
      <c r="U8492" s="169"/>
      <c r="V8492" s="150"/>
      <c r="W8492" s="141" t="str" cm="1">
        <f t="array" ref="W8492">IF(SUM(LEN(B8492:V8492))=0,"",IF(OR(OR(ISBLANK(F8492),SUM(LEN(C8492),LEN(D8492))=0),AND(NOT(E8492="Unknown"),ISBLANK(J8492)),AND(NOT(O8492="Unknown"),ISBLANK(R8492))),"Missing Information", INDEX(Table15[Entire Service Line Classification], MATCH(SUMIFS(Table15[Unique ID],Table15[System-Owned Portion],E8492,Table15[If Material Anything Other than "Lead" in Column E,Was Material Ever Previously Lead?],G8492,Table15[Customer-Owned Portion],O8492),Table15[Unique ID],0),0)))</f>
        <v/>
      </c>
      <c r="X8492"/>
    </row>
    <row r="8493" spans="2:24" x14ac:dyDescent="0.25">
      <c r="B8493" s="146"/>
      <c r="C8493" s="31"/>
      <c r="D8493" s="31"/>
      <c r="E8493" s="44"/>
      <c r="F8493" s="43"/>
      <c r="G8493" s="84"/>
      <c r="H8493" s="31"/>
      <c r="I8493" s="208"/>
      <c r="J8493" s="84"/>
      <c r="K8493" s="31"/>
      <c r="L8493" s="31"/>
      <c r="M8493" s="169"/>
      <c r="N8493" s="148"/>
      <c r="O8493" s="106"/>
      <c r="P8493" s="43"/>
      <c r="Q8493" s="31"/>
      <c r="R8493" s="84"/>
      <c r="S8493" s="31"/>
      <c r="T8493" s="31"/>
      <c r="U8493" s="169"/>
      <c r="V8493" s="150"/>
      <c r="W8493" s="141" t="str" cm="1">
        <f t="array" ref="W8493">IF(SUM(LEN(B8493:V8493))=0,"",IF(OR(OR(ISBLANK(F8493),SUM(LEN(C8493),LEN(D8493))=0),AND(NOT(E8493="Unknown"),ISBLANK(J8493)),AND(NOT(O8493="Unknown"),ISBLANK(R8493))),"Missing Information", INDEX(Table15[Entire Service Line Classification], MATCH(SUMIFS(Table15[Unique ID],Table15[System-Owned Portion],E8493,Table15[If Material Anything Other than "Lead" in Column E,Was Material Ever Previously Lead?],G8493,Table15[Customer-Owned Portion],O8493),Table15[Unique ID],0),0)))</f>
        <v/>
      </c>
      <c r="X8493"/>
    </row>
    <row r="8494" spans="2:24" x14ac:dyDescent="0.25">
      <c r="B8494" s="146"/>
      <c r="C8494" s="31"/>
      <c r="D8494" s="31"/>
      <c r="E8494" s="44"/>
      <c r="F8494" s="43"/>
      <c r="G8494" s="84"/>
      <c r="H8494" s="31"/>
      <c r="I8494" s="208"/>
      <c r="J8494" s="84"/>
      <c r="K8494" s="31"/>
      <c r="L8494" s="31"/>
      <c r="M8494" s="169"/>
      <c r="N8494" s="148"/>
      <c r="O8494" s="106"/>
      <c r="P8494" s="43"/>
      <c r="Q8494" s="31"/>
      <c r="R8494" s="84"/>
      <c r="S8494" s="31"/>
      <c r="T8494" s="31"/>
      <c r="U8494" s="169"/>
      <c r="V8494" s="150"/>
      <c r="W8494" s="141" t="str" cm="1">
        <f t="array" ref="W8494">IF(SUM(LEN(B8494:V8494))=0,"",IF(OR(OR(ISBLANK(F8494),SUM(LEN(C8494),LEN(D8494))=0),AND(NOT(E8494="Unknown"),ISBLANK(J8494)),AND(NOT(O8494="Unknown"),ISBLANK(R8494))),"Missing Information", INDEX(Table15[Entire Service Line Classification], MATCH(SUMIFS(Table15[Unique ID],Table15[System-Owned Portion],E8494,Table15[If Material Anything Other than "Lead" in Column E,Was Material Ever Previously Lead?],G8494,Table15[Customer-Owned Portion],O8494),Table15[Unique ID],0),0)))</f>
        <v/>
      </c>
      <c r="X8494"/>
    </row>
    <row r="8495" spans="2:24" x14ac:dyDescent="0.25">
      <c r="B8495" s="146"/>
      <c r="C8495" s="31"/>
      <c r="D8495" s="31"/>
      <c r="E8495" s="44"/>
      <c r="F8495" s="43"/>
      <c r="G8495" s="84"/>
      <c r="H8495" s="31"/>
      <c r="I8495" s="208"/>
      <c r="J8495" s="84"/>
      <c r="K8495" s="31"/>
      <c r="L8495" s="31"/>
      <c r="M8495" s="169"/>
      <c r="N8495" s="148"/>
      <c r="O8495" s="106"/>
      <c r="P8495" s="43"/>
      <c r="Q8495" s="31"/>
      <c r="R8495" s="84"/>
      <c r="S8495" s="31"/>
      <c r="T8495" s="31"/>
      <c r="U8495" s="169"/>
      <c r="V8495" s="150"/>
      <c r="W8495" s="141" t="str" cm="1">
        <f t="array" ref="W8495">IF(SUM(LEN(B8495:V8495))=0,"",IF(OR(OR(ISBLANK(F8495),SUM(LEN(C8495),LEN(D8495))=0),AND(NOT(E8495="Unknown"),ISBLANK(J8495)),AND(NOT(O8495="Unknown"),ISBLANK(R8495))),"Missing Information", INDEX(Table15[Entire Service Line Classification], MATCH(SUMIFS(Table15[Unique ID],Table15[System-Owned Portion],E8495,Table15[If Material Anything Other than "Lead" in Column E,Was Material Ever Previously Lead?],G8495,Table15[Customer-Owned Portion],O8495),Table15[Unique ID],0),0)))</f>
        <v/>
      </c>
      <c r="X8495"/>
    </row>
    <row r="8496" spans="2:24" x14ac:dyDescent="0.25">
      <c r="B8496" s="146"/>
      <c r="C8496" s="31"/>
      <c r="D8496" s="31"/>
      <c r="E8496" s="44"/>
      <c r="F8496" s="43"/>
      <c r="G8496" s="84"/>
      <c r="H8496" s="31"/>
      <c r="I8496" s="208"/>
      <c r="J8496" s="84"/>
      <c r="K8496" s="31"/>
      <c r="L8496" s="31"/>
      <c r="M8496" s="169"/>
      <c r="N8496" s="148"/>
      <c r="O8496" s="106"/>
      <c r="P8496" s="43"/>
      <c r="Q8496" s="31"/>
      <c r="R8496" s="84"/>
      <c r="S8496" s="31"/>
      <c r="T8496" s="31"/>
      <c r="U8496" s="169"/>
      <c r="V8496" s="150"/>
      <c r="W8496" s="141" t="str" cm="1">
        <f t="array" ref="W8496">IF(SUM(LEN(B8496:V8496))=0,"",IF(OR(OR(ISBLANK(F8496),SUM(LEN(C8496),LEN(D8496))=0),AND(NOT(E8496="Unknown"),ISBLANK(J8496)),AND(NOT(O8496="Unknown"),ISBLANK(R8496))),"Missing Information", INDEX(Table15[Entire Service Line Classification], MATCH(SUMIFS(Table15[Unique ID],Table15[System-Owned Portion],E8496,Table15[If Material Anything Other than "Lead" in Column E,Was Material Ever Previously Lead?],G8496,Table15[Customer-Owned Portion],O8496),Table15[Unique ID],0),0)))</f>
        <v/>
      </c>
      <c r="X8496"/>
    </row>
    <row r="8497" spans="2:24" x14ac:dyDescent="0.25">
      <c r="B8497" s="146"/>
      <c r="C8497" s="31"/>
      <c r="D8497" s="31"/>
      <c r="E8497" s="44"/>
      <c r="F8497" s="43"/>
      <c r="G8497" s="84"/>
      <c r="H8497" s="31"/>
      <c r="I8497" s="208"/>
      <c r="J8497" s="84"/>
      <c r="K8497" s="31"/>
      <c r="L8497" s="31"/>
      <c r="M8497" s="169"/>
      <c r="N8497" s="148"/>
      <c r="O8497" s="106"/>
      <c r="P8497" s="43"/>
      <c r="Q8497" s="31"/>
      <c r="R8497" s="84"/>
      <c r="S8497" s="31"/>
      <c r="T8497" s="31"/>
      <c r="U8497" s="169"/>
      <c r="V8497" s="150"/>
      <c r="W8497" s="141" t="str" cm="1">
        <f t="array" ref="W8497">IF(SUM(LEN(B8497:V8497))=0,"",IF(OR(OR(ISBLANK(F8497),SUM(LEN(C8497),LEN(D8497))=0),AND(NOT(E8497="Unknown"),ISBLANK(J8497)),AND(NOT(O8497="Unknown"),ISBLANK(R8497))),"Missing Information", INDEX(Table15[Entire Service Line Classification], MATCH(SUMIFS(Table15[Unique ID],Table15[System-Owned Portion],E8497,Table15[If Material Anything Other than "Lead" in Column E,Was Material Ever Previously Lead?],G8497,Table15[Customer-Owned Portion],O8497),Table15[Unique ID],0),0)))</f>
        <v/>
      </c>
      <c r="X8497"/>
    </row>
    <row r="8498" spans="2:24" x14ac:dyDescent="0.25">
      <c r="B8498" s="146"/>
      <c r="C8498" s="31"/>
      <c r="D8498" s="31"/>
      <c r="E8498" s="44"/>
      <c r="F8498" s="43"/>
      <c r="G8498" s="84"/>
      <c r="H8498" s="31"/>
      <c r="I8498" s="208"/>
      <c r="J8498" s="84"/>
      <c r="K8498" s="31"/>
      <c r="L8498" s="31"/>
      <c r="M8498" s="169"/>
      <c r="N8498" s="148"/>
      <c r="O8498" s="106"/>
      <c r="P8498" s="43"/>
      <c r="Q8498" s="31"/>
      <c r="R8498" s="84"/>
      <c r="S8498" s="31"/>
      <c r="T8498" s="31"/>
      <c r="U8498" s="169"/>
      <c r="V8498" s="150"/>
      <c r="W8498" s="141" t="str" cm="1">
        <f t="array" ref="W8498">IF(SUM(LEN(B8498:V8498))=0,"",IF(OR(OR(ISBLANK(F8498),SUM(LEN(C8498),LEN(D8498))=0),AND(NOT(E8498="Unknown"),ISBLANK(J8498)),AND(NOT(O8498="Unknown"),ISBLANK(R8498))),"Missing Information", INDEX(Table15[Entire Service Line Classification], MATCH(SUMIFS(Table15[Unique ID],Table15[System-Owned Portion],E8498,Table15[If Material Anything Other than "Lead" in Column E,Was Material Ever Previously Lead?],G8498,Table15[Customer-Owned Portion],O8498),Table15[Unique ID],0),0)))</f>
        <v/>
      </c>
      <c r="X8498"/>
    </row>
    <row r="8499" spans="2:24" x14ac:dyDescent="0.25">
      <c r="B8499" s="146"/>
      <c r="C8499" s="31"/>
      <c r="D8499" s="31"/>
      <c r="E8499" s="44"/>
      <c r="F8499" s="43"/>
      <c r="G8499" s="84"/>
      <c r="H8499" s="31"/>
      <c r="I8499" s="208"/>
      <c r="J8499" s="84"/>
      <c r="K8499" s="31"/>
      <c r="L8499" s="31"/>
      <c r="M8499" s="169"/>
      <c r="N8499" s="148"/>
      <c r="O8499" s="106"/>
      <c r="P8499" s="43"/>
      <c r="Q8499" s="31"/>
      <c r="R8499" s="84"/>
      <c r="S8499" s="31"/>
      <c r="T8499" s="31"/>
      <c r="U8499" s="169"/>
      <c r="V8499" s="150"/>
      <c r="W8499" s="141" t="str" cm="1">
        <f t="array" ref="W8499">IF(SUM(LEN(B8499:V8499))=0,"",IF(OR(OR(ISBLANK(F8499),SUM(LEN(C8499),LEN(D8499))=0),AND(NOT(E8499="Unknown"),ISBLANK(J8499)),AND(NOT(O8499="Unknown"),ISBLANK(R8499))),"Missing Information", INDEX(Table15[Entire Service Line Classification], MATCH(SUMIFS(Table15[Unique ID],Table15[System-Owned Portion],E8499,Table15[If Material Anything Other than "Lead" in Column E,Was Material Ever Previously Lead?],G8499,Table15[Customer-Owned Portion],O8499),Table15[Unique ID],0),0)))</f>
        <v/>
      </c>
      <c r="X8499"/>
    </row>
    <row r="8500" spans="2:24" x14ac:dyDescent="0.25">
      <c r="B8500" s="146"/>
      <c r="C8500" s="31"/>
      <c r="D8500" s="31"/>
      <c r="E8500" s="44"/>
      <c r="F8500" s="43"/>
      <c r="G8500" s="84"/>
      <c r="H8500" s="31"/>
      <c r="I8500" s="208"/>
      <c r="J8500" s="84"/>
      <c r="K8500" s="31"/>
      <c r="L8500" s="31"/>
      <c r="M8500" s="169"/>
      <c r="N8500" s="148"/>
      <c r="O8500" s="106"/>
      <c r="P8500" s="43"/>
      <c r="Q8500" s="31"/>
      <c r="R8500" s="84"/>
      <c r="S8500" s="31"/>
      <c r="T8500" s="31"/>
      <c r="U8500" s="169"/>
      <c r="V8500" s="150"/>
      <c r="W8500" s="141" t="str" cm="1">
        <f t="array" ref="W8500">IF(SUM(LEN(B8500:V8500))=0,"",IF(OR(OR(ISBLANK(F8500),SUM(LEN(C8500),LEN(D8500))=0),AND(NOT(E8500="Unknown"),ISBLANK(J8500)),AND(NOT(O8500="Unknown"),ISBLANK(R8500))),"Missing Information", INDEX(Table15[Entire Service Line Classification], MATCH(SUMIFS(Table15[Unique ID],Table15[System-Owned Portion],E8500,Table15[If Material Anything Other than "Lead" in Column E,Was Material Ever Previously Lead?],G8500,Table15[Customer-Owned Portion],O8500),Table15[Unique ID],0),0)))</f>
        <v/>
      </c>
      <c r="X8500"/>
    </row>
    <row r="8501" spans="2:24" x14ac:dyDescent="0.25">
      <c r="B8501" s="146"/>
      <c r="C8501" s="31"/>
      <c r="D8501" s="31"/>
      <c r="E8501" s="44"/>
      <c r="F8501" s="43"/>
      <c r="G8501" s="84"/>
      <c r="H8501" s="31"/>
      <c r="I8501" s="208"/>
      <c r="J8501" s="84"/>
      <c r="K8501" s="31"/>
      <c r="L8501" s="31"/>
      <c r="M8501" s="169"/>
      <c r="N8501" s="148"/>
      <c r="O8501" s="106"/>
      <c r="P8501" s="43"/>
      <c r="Q8501" s="31"/>
      <c r="R8501" s="84"/>
      <c r="S8501" s="31"/>
      <c r="T8501" s="31"/>
      <c r="U8501" s="169"/>
      <c r="V8501" s="150"/>
      <c r="W8501" s="141" t="str" cm="1">
        <f t="array" ref="W8501">IF(SUM(LEN(B8501:V8501))=0,"",IF(OR(OR(ISBLANK(F8501),SUM(LEN(C8501),LEN(D8501))=0),AND(NOT(E8501="Unknown"),ISBLANK(J8501)),AND(NOT(O8501="Unknown"),ISBLANK(R8501))),"Missing Information", INDEX(Table15[Entire Service Line Classification], MATCH(SUMIFS(Table15[Unique ID],Table15[System-Owned Portion],E8501,Table15[If Material Anything Other than "Lead" in Column E,Was Material Ever Previously Lead?],G8501,Table15[Customer-Owned Portion],O8501),Table15[Unique ID],0),0)))</f>
        <v/>
      </c>
      <c r="X8501"/>
    </row>
    <row r="8502" spans="2:24" x14ac:dyDescent="0.25">
      <c r="B8502" s="146"/>
      <c r="C8502" s="31"/>
      <c r="D8502" s="31"/>
      <c r="E8502" s="44"/>
      <c r="F8502" s="43"/>
      <c r="G8502" s="84"/>
      <c r="H8502" s="31"/>
      <c r="I8502" s="208"/>
      <c r="J8502" s="84"/>
      <c r="K8502" s="31"/>
      <c r="L8502" s="31"/>
      <c r="M8502" s="169"/>
      <c r="N8502" s="148"/>
      <c r="O8502" s="106"/>
      <c r="P8502" s="43"/>
      <c r="Q8502" s="31"/>
      <c r="R8502" s="84"/>
      <c r="S8502" s="31"/>
      <c r="T8502" s="31"/>
      <c r="U8502" s="169"/>
      <c r="V8502" s="150"/>
      <c r="W8502" s="141" t="str" cm="1">
        <f t="array" ref="W8502">IF(SUM(LEN(B8502:V8502))=0,"",IF(OR(OR(ISBLANK(F8502),SUM(LEN(C8502),LEN(D8502))=0),AND(NOT(E8502="Unknown"),ISBLANK(J8502)),AND(NOT(O8502="Unknown"),ISBLANK(R8502))),"Missing Information", INDEX(Table15[Entire Service Line Classification], MATCH(SUMIFS(Table15[Unique ID],Table15[System-Owned Portion],E8502,Table15[If Material Anything Other than "Lead" in Column E,Was Material Ever Previously Lead?],G8502,Table15[Customer-Owned Portion],O8502),Table15[Unique ID],0),0)))</f>
        <v/>
      </c>
      <c r="X8502"/>
    </row>
    <row r="8503" spans="2:24" x14ac:dyDescent="0.25">
      <c r="B8503" s="146"/>
      <c r="C8503" s="31"/>
      <c r="D8503" s="31"/>
      <c r="E8503" s="44"/>
      <c r="F8503" s="43"/>
      <c r="G8503" s="84"/>
      <c r="H8503" s="31"/>
      <c r="I8503" s="208"/>
      <c r="J8503" s="84"/>
      <c r="K8503" s="31"/>
      <c r="L8503" s="31"/>
      <c r="M8503" s="169"/>
      <c r="N8503" s="148"/>
      <c r="O8503" s="106"/>
      <c r="P8503" s="43"/>
      <c r="Q8503" s="31"/>
      <c r="R8503" s="84"/>
      <c r="S8503" s="31"/>
      <c r="T8503" s="31"/>
      <c r="U8503" s="169"/>
      <c r="V8503" s="150"/>
      <c r="W8503" s="141" t="str" cm="1">
        <f t="array" ref="W8503">IF(SUM(LEN(B8503:V8503))=0,"",IF(OR(OR(ISBLANK(F8503),SUM(LEN(C8503),LEN(D8503))=0),AND(NOT(E8503="Unknown"),ISBLANK(J8503)),AND(NOT(O8503="Unknown"),ISBLANK(R8503))),"Missing Information", INDEX(Table15[Entire Service Line Classification], MATCH(SUMIFS(Table15[Unique ID],Table15[System-Owned Portion],E8503,Table15[If Material Anything Other than "Lead" in Column E,Was Material Ever Previously Lead?],G8503,Table15[Customer-Owned Portion],O8503),Table15[Unique ID],0),0)))</f>
        <v/>
      </c>
      <c r="X8503"/>
    </row>
    <row r="8504" spans="2:24" x14ac:dyDescent="0.25">
      <c r="B8504" s="146"/>
      <c r="C8504" s="31"/>
      <c r="D8504" s="31"/>
      <c r="E8504" s="44"/>
      <c r="F8504" s="43"/>
      <c r="G8504" s="84"/>
      <c r="H8504" s="31"/>
      <c r="I8504" s="208"/>
      <c r="J8504" s="84"/>
      <c r="K8504" s="31"/>
      <c r="L8504" s="31"/>
      <c r="M8504" s="169"/>
      <c r="N8504" s="148"/>
      <c r="O8504" s="106"/>
      <c r="P8504" s="43"/>
      <c r="Q8504" s="31"/>
      <c r="R8504" s="84"/>
      <c r="S8504" s="31"/>
      <c r="T8504" s="31"/>
      <c r="U8504" s="169"/>
      <c r="V8504" s="150"/>
      <c r="W8504" s="141" t="str" cm="1">
        <f t="array" ref="W8504">IF(SUM(LEN(B8504:V8504))=0,"",IF(OR(OR(ISBLANK(F8504),SUM(LEN(C8504),LEN(D8504))=0),AND(NOT(E8504="Unknown"),ISBLANK(J8504)),AND(NOT(O8504="Unknown"),ISBLANK(R8504))),"Missing Information", INDEX(Table15[Entire Service Line Classification], MATCH(SUMIFS(Table15[Unique ID],Table15[System-Owned Portion],E8504,Table15[If Material Anything Other than "Lead" in Column E,Was Material Ever Previously Lead?],G8504,Table15[Customer-Owned Portion],O8504),Table15[Unique ID],0),0)))</f>
        <v/>
      </c>
      <c r="X8504"/>
    </row>
    <row r="8505" spans="2:24" x14ac:dyDescent="0.25">
      <c r="B8505" s="146"/>
      <c r="C8505" s="31"/>
      <c r="D8505" s="31"/>
      <c r="E8505" s="44"/>
      <c r="F8505" s="43"/>
      <c r="G8505" s="84"/>
      <c r="H8505" s="31"/>
      <c r="I8505" s="208"/>
      <c r="J8505" s="84"/>
      <c r="K8505" s="31"/>
      <c r="L8505" s="31"/>
      <c r="M8505" s="169"/>
      <c r="N8505" s="148"/>
      <c r="O8505" s="106"/>
      <c r="P8505" s="43"/>
      <c r="Q8505" s="31"/>
      <c r="R8505" s="84"/>
      <c r="S8505" s="31"/>
      <c r="T8505" s="31"/>
      <c r="U8505" s="169"/>
      <c r="V8505" s="150"/>
      <c r="W8505" s="141" t="str" cm="1">
        <f t="array" ref="W8505">IF(SUM(LEN(B8505:V8505))=0,"",IF(OR(OR(ISBLANK(F8505),SUM(LEN(C8505),LEN(D8505))=0),AND(NOT(E8505="Unknown"),ISBLANK(J8505)),AND(NOT(O8505="Unknown"),ISBLANK(R8505))),"Missing Information", INDEX(Table15[Entire Service Line Classification], MATCH(SUMIFS(Table15[Unique ID],Table15[System-Owned Portion],E8505,Table15[If Material Anything Other than "Lead" in Column E,Was Material Ever Previously Lead?],G8505,Table15[Customer-Owned Portion],O8505),Table15[Unique ID],0),0)))</f>
        <v/>
      </c>
      <c r="X8505"/>
    </row>
    <row r="8506" spans="2:24" x14ac:dyDescent="0.25">
      <c r="B8506" s="146"/>
      <c r="C8506" s="31"/>
      <c r="D8506" s="31"/>
      <c r="E8506" s="44"/>
      <c r="F8506" s="43"/>
      <c r="G8506" s="84"/>
      <c r="H8506" s="31"/>
      <c r="I8506" s="208"/>
      <c r="J8506" s="84"/>
      <c r="K8506" s="31"/>
      <c r="L8506" s="31"/>
      <c r="M8506" s="169"/>
      <c r="N8506" s="148"/>
      <c r="O8506" s="106"/>
      <c r="P8506" s="43"/>
      <c r="Q8506" s="31"/>
      <c r="R8506" s="84"/>
      <c r="S8506" s="31"/>
      <c r="T8506" s="31"/>
      <c r="U8506" s="169"/>
      <c r="V8506" s="150"/>
      <c r="W8506" s="141" t="str" cm="1">
        <f t="array" ref="W8506">IF(SUM(LEN(B8506:V8506))=0,"",IF(OR(OR(ISBLANK(F8506),SUM(LEN(C8506),LEN(D8506))=0),AND(NOT(E8506="Unknown"),ISBLANK(J8506)),AND(NOT(O8506="Unknown"),ISBLANK(R8506))),"Missing Information", INDEX(Table15[Entire Service Line Classification], MATCH(SUMIFS(Table15[Unique ID],Table15[System-Owned Portion],E8506,Table15[If Material Anything Other than "Lead" in Column E,Was Material Ever Previously Lead?],G8506,Table15[Customer-Owned Portion],O8506),Table15[Unique ID],0),0)))</f>
        <v/>
      </c>
      <c r="X8506"/>
    </row>
    <row r="8507" spans="2:24" x14ac:dyDescent="0.25">
      <c r="B8507" s="146"/>
      <c r="C8507" s="31"/>
      <c r="D8507" s="31"/>
      <c r="E8507" s="44"/>
      <c r="F8507" s="43"/>
      <c r="G8507" s="84"/>
      <c r="H8507" s="31"/>
      <c r="I8507" s="208"/>
      <c r="J8507" s="84"/>
      <c r="K8507" s="31"/>
      <c r="L8507" s="31"/>
      <c r="M8507" s="169"/>
      <c r="N8507" s="148"/>
      <c r="O8507" s="106"/>
      <c r="P8507" s="43"/>
      <c r="Q8507" s="31"/>
      <c r="R8507" s="84"/>
      <c r="S8507" s="31"/>
      <c r="T8507" s="31"/>
      <c r="U8507" s="169"/>
      <c r="V8507" s="150"/>
      <c r="W8507" s="141" t="str" cm="1">
        <f t="array" ref="W8507">IF(SUM(LEN(B8507:V8507))=0,"",IF(OR(OR(ISBLANK(F8507),SUM(LEN(C8507),LEN(D8507))=0),AND(NOT(E8507="Unknown"),ISBLANK(J8507)),AND(NOT(O8507="Unknown"),ISBLANK(R8507))),"Missing Information", INDEX(Table15[Entire Service Line Classification], MATCH(SUMIFS(Table15[Unique ID],Table15[System-Owned Portion],E8507,Table15[If Material Anything Other than "Lead" in Column E,Was Material Ever Previously Lead?],G8507,Table15[Customer-Owned Portion],O8507),Table15[Unique ID],0),0)))</f>
        <v/>
      </c>
      <c r="X8507"/>
    </row>
    <row r="8508" spans="2:24" x14ac:dyDescent="0.25">
      <c r="B8508" s="146"/>
      <c r="C8508" s="31"/>
      <c r="D8508" s="31"/>
      <c r="E8508" s="44"/>
      <c r="F8508" s="43"/>
      <c r="G8508" s="84"/>
      <c r="H8508" s="31"/>
      <c r="I8508" s="208"/>
      <c r="J8508" s="84"/>
      <c r="K8508" s="31"/>
      <c r="L8508" s="31"/>
      <c r="M8508" s="169"/>
      <c r="N8508" s="148"/>
      <c r="O8508" s="106"/>
      <c r="P8508" s="43"/>
      <c r="Q8508" s="31"/>
      <c r="R8508" s="84"/>
      <c r="S8508" s="31"/>
      <c r="T8508" s="31"/>
      <c r="U8508" s="169"/>
      <c r="V8508" s="150"/>
      <c r="W8508" s="141" t="str" cm="1">
        <f t="array" ref="W8508">IF(SUM(LEN(B8508:V8508))=0,"",IF(OR(OR(ISBLANK(F8508),SUM(LEN(C8508),LEN(D8508))=0),AND(NOT(E8508="Unknown"),ISBLANK(J8508)),AND(NOT(O8508="Unknown"),ISBLANK(R8508))),"Missing Information", INDEX(Table15[Entire Service Line Classification], MATCH(SUMIFS(Table15[Unique ID],Table15[System-Owned Portion],E8508,Table15[If Material Anything Other than "Lead" in Column E,Was Material Ever Previously Lead?],G8508,Table15[Customer-Owned Portion],O8508),Table15[Unique ID],0),0)))</f>
        <v/>
      </c>
      <c r="X8508"/>
    </row>
    <row r="8509" spans="2:24" x14ac:dyDescent="0.25">
      <c r="B8509" s="146"/>
      <c r="C8509" s="31"/>
      <c r="D8509" s="31"/>
      <c r="E8509" s="44"/>
      <c r="F8509" s="43"/>
      <c r="G8509" s="84"/>
      <c r="H8509" s="31"/>
      <c r="I8509" s="208"/>
      <c r="J8509" s="84"/>
      <c r="K8509" s="31"/>
      <c r="L8509" s="31"/>
      <c r="M8509" s="169"/>
      <c r="N8509" s="148"/>
      <c r="O8509" s="106"/>
      <c r="P8509" s="43"/>
      <c r="Q8509" s="31"/>
      <c r="R8509" s="84"/>
      <c r="S8509" s="31"/>
      <c r="T8509" s="31"/>
      <c r="U8509" s="169"/>
      <c r="V8509" s="150"/>
      <c r="W8509" s="141" t="str" cm="1">
        <f t="array" ref="W8509">IF(SUM(LEN(B8509:V8509))=0,"",IF(OR(OR(ISBLANK(F8509),SUM(LEN(C8509),LEN(D8509))=0),AND(NOT(E8509="Unknown"),ISBLANK(J8509)),AND(NOT(O8509="Unknown"),ISBLANK(R8509))),"Missing Information", INDEX(Table15[Entire Service Line Classification], MATCH(SUMIFS(Table15[Unique ID],Table15[System-Owned Portion],E8509,Table15[If Material Anything Other than "Lead" in Column E,Was Material Ever Previously Lead?],G8509,Table15[Customer-Owned Portion],O8509),Table15[Unique ID],0),0)))</f>
        <v/>
      </c>
      <c r="X8509"/>
    </row>
    <row r="8510" spans="2:24" x14ac:dyDescent="0.25">
      <c r="B8510" s="146"/>
      <c r="C8510" s="31"/>
      <c r="D8510" s="31"/>
      <c r="E8510" s="44"/>
      <c r="F8510" s="43"/>
      <c r="G8510" s="84"/>
      <c r="H8510" s="31"/>
      <c r="I8510" s="208"/>
      <c r="J8510" s="84"/>
      <c r="K8510" s="31"/>
      <c r="L8510" s="31"/>
      <c r="M8510" s="169"/>
      <c r="N8510" s="148"/>
      <c r="O8510" s="106"/>
      <c r="P8510" s="43"/>
      <c r="Q8510" s="31"/>
      <c r="R8510" s="84"/>
      <c r="S8510" s="31"/>
      <c r="T8510" s="31"/>
      <c r="U8510" s="169"/>
      <c r="V8510" s="150"/>
      <c r="W8510" s="141" t="str" cm="1">
        <f t="array" ref="W8510">IF(SUM(LEN(B8510:V8510))=0,"",IF(OR(OR(ISBLANK(F8510),SUM(LEN(C8510),LEN(D8510))=0),AND(NOT(E8510="Unknown"),ISBLANK(J8510)),AND(NOT(O8510="Unknown"),ISBLANK(R8510))),"Missing Information", INDEX(Table15[Entire Service Line Classification], MATCH(SUMIFS(Table15[Unique ID],Table15[System-Owned Portion],E8510,Table15[If Material Anything Other than "Lead" in Column E,Was Material Ever Previously Lead?],G8510,Table15[Customer-Owned Portion],O8510),Table15[Unique ID],0),0)))</f>
        <v/>
      </c>
      <c r="X8510"/>
    </row>
    <row r="8511" spans="2:24" x14ac:dyDescent="0.25">
      <c r="B8511" s="146"/>
      <c r="C8511" s="31"/>
      <c r="D8511" s="31"/>
      <c r="E8511" s="44"/>
      <c r="F8511" s="43"/>
      <c r="G8511" s="84"/>
      <c r="H8511" s="31"/>
      <c r="I8511" s="208"/>
      <c r="J8511" s="84"/>
      <c r="K8511" s="31"/>
      <c r="L8511" s="31"/>
      <c r="M8511" s="169"/>
      <c r="N8511" s="148"/>
      <c r="O8511" s="106"/>
      <c r="P8511" s="43"/>
      <c r="Q8511" s="31"/>
      <c r="R8511" s="84"/>
      <c r="S8511" s="31"/>
      <c r="T8511" s="31"/>
      <c r="U8511" s="169"/>
      <c r="V8511" s="150"/>
      <c r="W8511" s="141" t="str" cm="1">
        <f t="array" ref="W8511">IF(SUM(LEN(B8511:V8511))=0,"",IF(OR(OR(ISBLANK(F8511),SUM(LEN(C8511),LEN(D8511))=0),AND(NOT(E8511="Unknown"),ISBLANK(J8511)),AND(NOT(O8511="Unknown"),ISBLANK(R8511))),"Missing Information", INDEX(Table15[Entire Service Line Classification], MATCH(SUMIFS(Table15[Unique ID],Table15[System-Owned Portion],E8511,Table15[If Material Anything Other than "Lead" in Column E,Was Material Ever Previously Lead?],G8511,Table15[Customer-Owned Portion],O8511),Table15[Unique ID],0),0)))</f>
        <v/>
      </c>
      <c r="X8511"/>
    </row>
    <row r="8512" spans="2:24" x14ac:dyDescent="0.25">
      <c r="B8512" s="146"/>
      <c r="C8512" s="31"/>
      <c r="D8512" s="31"/>
      <c r="E8512" s="44"/>
      <c r="F8512" s="43"/>
      <c r="G8512" s="84"/>
      <c r="H8512" s="31"/>
      <c r="I8512" s="208"/>
      <c r="J8512" s="84"/>
      <c r="K8512" s="31"/>
      <c r="L8512" s="31"/>
      <c r="M8512" s="169"/>
      <c r="N8512" s="148"/>
      <c r="O8512" s="106"/>
      <c r="P8512" s="43"/>
      <c r="Q8512" s="31"/>
      <c r="R8512" s="84"/>
      <c r="S8512" s="31"/>
      <c r="T8512" s="31"/>
      <c r="U8512" s="169"/>
      <c r="V8512" s="150"/>
      <c r="W8512" s="141" t="str" cm="1">
        <f t="array" ref="W8512">IF(SUM(LEN(B8512:V8512))=0,"",IF(OR(OR(ISBLANK(F8512),SUM(LEN(C8512),LEN(D8512))=0),AND(NOT(E8512="Unknown"),ISBLANK(J8512)),AND(NOT(O8512="Unknown"),ISBLANK(R8512))),"Missing Information", INDEX(Table15[Entire Service Line Classification], MATCH(SUMIFS(Table15[Unique ID],Table15[System-Owned Portion],E8512,Table15[If Material Anything Other than "Lead" in Column E,Was Material Ever Previously Lead?],G8512,Table15[Customer-Owned Portion],O8512),Table15[Unique ID],0),0)))</f>
        <v/>
      </c>
      <c r="X8512"/>
    </row>
    <row r="8513" spans="2:24" x14ac:dyDescent="0.25">
      <c r="B8513" s="146"/>
      <c r="C8513" s="31"/>
      <c r="D8513" s="31"/>
      <c r="E8513" s="44"/>
      <c r="F8513" s="43"/>
      <c r="G8513" s="84"/>
      <c r="H8513" s="31"/>
      <c r="I8513" s="208"/>
      <c r="J8513" s="84"/>
      <c r="K8513" s="31"/>
      <c r="L8513" s="31"/>
      <c r="M8513" s="169"/>
      <c r="N8513" s="148"/>
      <c r="O8513" s="106"/>
      <c r="P8513" s="43"/>
      <c r="Q8513" s="31"/>
      <c r="R8513" s="84"/>
      <c r="S8513" s="31"/>
      <c r="T8513" s="31"/>
      <c r="U8513" s="169"/>
      <c r="V8513" s="150"/>
      <c r="W8513" s="141" t="str" cm="1">
        <f t="array" ref="W8513">IF(SUM(LEN(B8513:V8513))=0,"",IF(OR(OR(ISBLANK(F8513),SUM(LEN(C8513),LEN(D8513))=0),AND(NOT(E8513="Unknown"),ISBLANK(J8513)),AND(NOT(O8513="Unknown"),ISBLANK(R8513))),"Missing Information", INDEX(Table15[Entire Service Line Classification], MATCH(SUMIFS(Table15[Unique ID],Table15[System-Owned Portion],E8513,Table15[If Material Anything Other than "Lead" in Column E,Was Material Ever Previously Lead?],G8513,Table15[Customer-Owned Portion],O8513),Table15[Unique ID],0),0)))</f>
        <v/>
      </c>
      <c r="X8513"/>
    </row>
    <row r="8514" spans="2:24" x14ac:dyDescent="0.25">
      <c r="B8514" s="146"/>
      <c r="C8514" s="31"/>
      <c r="D8514" s="31"/>
      <c r="E8514" s="44"/>
      <c r="F8514" s="43"/>
      <c r="G8514" s="84"/>
      <c r="H8514" s="31"/>
      <c r="I8514" s="208"/>
      <c r="J8514" s="84"/>
      <c r="K8514" s="31"/>
      <c r="L8514" s="31"/>
      <c r="M8514" s="169"/>
      <c r="N8514" s="148"/>
      <c r="O8514" s="106"/>
      <c r="P8514" s="43"/>
      <c r="Q8514" s="31"/>
      <c r="R8514" s="84"/>
      <c r="S8514" s="31"/>
      <c r="T8514" s="31"/>
      <c r="U8514" s="169"/>
      <c r="V8514" s="150"/>
      <c r="W8514" s="141" t="str" cm="1">
        <f t="array" ref="W8514">IF(SUM(LEN(B8514:V8514))=0,"",IF(OR(OR(ISBLANK(F8514),SUM(LEN(C8514),LEN(D8514))=0),AND(NOT(E8514="Unknown"),ISBLANK(J8514)),AND(NOT(O8514="Unknown"),ISBLANK(R8514))),"Missing Information", INDEX(Table15[Entire Service Line Classification], MATCH(SUMIFS(Table15[Unique ID],Table15[System-Owned Portion],E8514,Table15[If Material Anything Other than "Lead" in Column E,Was Material Ever Previously Lead?],G8514,Table15[Customer-Owned Portion],O8514),Table15[Unique ID],0),0)))</f>
        <v/>
      </c>
      <c r="X8514"/>
    </row>
    <row r="8515" spans="2:24" x14ac:dyDescent="0.25">
      <c r="B8515" s="146"/>
      <c r="C8515" s="31"/>
      <c r="D8515" s="31"/>
      <c r="E8515" s="44"/>
      <c r="F8515" s="43"/>
      <c r="G8515" s="84"/>
      <c r="H8515" s="31"/>
      <c r="I8515" s="208"/>
      <c r="J8515" s="84"/>
      <c r="K8515" s="31"/>
      <c r="L8515" s="31"/>
      <c r="M8515" s="169"/>
      <c r="N8515" s="148"/>
      <c r="O8515" s="106"/>
      <c r="P8515" s="43"/>
      <c r="Q8515" s="31"/>
      <c r="R8515" s="84"/>
      <c r="S8515" s="31"/>
      <c r="T8515" s="31"/>
      <c r="U8515" s="169"/>
      <c r="V8515" s="150"/>
      <c r="W8515" s="141" t="str" cm="1">
        <f t="array" ref="W8515">IF(SUM(LEN(B8515:V8515))=0,"",IF(OR(OR(ISBLANK(F8515),SUM(LEN(C8515),LEN(D8515))=0),AND(NOT(E8515="Unknown"),ISBLANK(J8515)),AND(NOT(O8515="Unknown"),ISBLANK(R8515))),"Missing Information", INDEX(Table15[Entire Service Line Classification], MATCH(SUMIFS(Table15[Unique ID],Table15[System-Owned Portion],E8515,Table15[If Material Anything Other than "Lead" in Column E,Was Material Ever Previously Lead?],G8515,Table15[Customer-Owned Portion],O8515),Table15[Unique ID],0),0)))</f>
        <v/>
      </c>
      <c r="X8515"/>
    </row>
    <row r="8516" spans="2:24" x14ac:dyDescent="0.25">
      <c r="B8516" s="146"/>
      <c r="C8516" s="31"/>
      <c r="D8516" s="31"/>
      <c r="E8516" s="44"/>
      <c r="F8516" s="43"/>
      <c r="G8516" s="84"/>
      <c r="H8516" s="31"/>
      <c r="I8516" s="208"/>
      <c r="J8516" s="84"/>
      <c r="K8516" s="31"/>
      <c r="L8516" s="31"/>
      <c r="M8516" s="169"/>
      <c r="N8516" s="148"/>
      <c r="O8516" s="106"/>
      <c r="P8516" s="43"/>
      <c r="Q8516" s="31"/>
      <c r="R8516" s="84"/>
      <c r="S8516" s="31"/>
      <c r="T8516" s="31"/>
      <c r="U8516" s="169"/>
      <c r="V8516" s="150"/>
      <c r="W8516" s="141" t="str" cm="1">
        <f t="array" ref="W8516">IF(SUM(LEN(B8516:V8516))=0,"",IF(OR(OR(ISBLANK(F8516),SUM(LEN(C8516),LEN(D8516))=0),AND(NOT(E8516="Unknown"),ISBLANK(J8516)),AND(NOT(O8516="Unknown"),ISBLANK(R8516))),"Missing Information", INDEX(Table15[Entire Service Line Classification], MATCH(SUMIFS(Table15[Unique ID],Table15[System-Owned Portion],E8516,Table15[If Material Anything Other than "Lead" in Column E,Was Material Ever Previously Lead?],G8516,Table15[Customer-Owned Portion],O8516),Table15[Unique ID],0),0)))</f>
        <v/>
      </c>
      <c r="X8516"/>
    </row>
    <row r="8517" spans="2:24" x14ac:dyDescent="0.25">
      <c r="B8517" s="146"/>
      <c r="C8517" s="31"/>
      <c r="D8517" s="31"/>
      <c r="E8517" s="44"/>
      <c r="F8517" s="43"/>
      <c r="G8517" s="84"/>
      <c r="H8517" s="31"/>
      <c r="I8517" s="208"/>
      <c r="J8517" s="84"/>
      <c r="K8517" s="31"/>
      <c r="L8517" s="31"/>
      <c r="M8517" s="169"/>
      <c r="N8517" s="148"/>
      <c r="O8517" s="106"/>
      <c r="P8517" s="43"/>
      <c r="Q8517" s="31"/>
      <c r="R8517" s="84"/>
      <c r="S8517" s="31"/>
      <c r="T8517" s="31"/>
      <c r="U8517" s="169"/>
      <c r="V8517" s="150"/>
      <c r="W8517" s="141" t="str" cm="1">
        <f t="array" ref="W8517">IF(SUM(LEN(B8517:V8517))=0,"",IF(OR(OR(ISBLANK(F8517),SUM(LEN(C8517),LEN(D8517))=0),AND(NOT(E8517="Unknown"),ISBLANK(J8517)),AND(NOT(O8517="Unknown"),ISBLANK(R8517))),"Missing Information", INDEX(Table15[Entire Service Line Classification], MATCH(SUMIFS(Table15[Unique ID],Table15[System-Owned Portion],E8517,Table15[If Material Anything Other than "Lead" in Column E,Was Material Ever Previously Lead?],G8517,Table15[Customer-Owned Portion],O8517),Table15[Unique ID],0),0)))</f>
        <v/>
      </c>
      <c r="X8517"/>
    </row>
    <row r="8518" spans="2:24" x14ac:dyDescent="0.25">
      <c r="B8518" s="146"/>
      <c r="C8518" s="31"/>
      <c r="D8518" s="31"/>
      <c r="E8518" s="44"/>
      <c r="F8518" s="43"/>
      <c r="G8518" s="84"/>
      <c r="H8518" s="31"/>
      <c r="I8518" s="208"/>
      <c r="J8518" s="84"/>
      <c r="K8518" s="31"/>
      <c r="L8518" s="31"/>
      <c r="M8518" s="169"/>
      <c r="N8518" s="148"/>
      <c r="O8518" s="106"/>
      <c r="P8518" s="43"/>
      <c r="Q8518" s="31"/>
      <c r="R8518" s="84"/>
      <c r="S8518" s="31"/>
      <c r="T8518" s="31"/>
      <c r="U8518" s="169"/>
      <c r="V8518" s="150"/>
      <c r="W8518" s="141" t="str" cm="1">
        <f t="array" ref="W8518">IF(SUM(LEN(B8518:V8518))=0,"",IF(OR(OR(ISBLANK(F8518),SUM(LEN(C8518),LEN(D8518))=0),AND(NOT(E8518="Unknown"),ISBLANK(J8518)),AND(NOT(O8518="Unknown"),ISBLANK(R8518))),"Missing Information", INDEX(Table15[Entire Service Line Classification], MATCH(SUMIFS(Table15[Unique ID],Table15[System-Owned Portion],E8518,Table15[If Material Anything Other than "Lead" in Column E,Was Material Ever Previously Lead?],G8518,Table15[Customer-Owned Portion],O8518),Table15[Unique ID],0),0)))</f>
        <v/>
      </c>
      <c r="X8518"/>
    </row>
    <row r="8519" spans="2:24" x14ac:dyDescent="0.25">
      <c r="B8519" s="146"/>
      <c r="C8519" s="31"/>
      <c r="D8519" s="31"/>
      <c r="E8519" s="44"/>
      <c r="F8519" s="43"/>
      <c r="G8519" s="84"/>
      <c r="H8519" s="31"/>
      <c r="I8519" s="208"/>
      <c r="J8519" s="84"/>
      <c r="K8519" s="31"/>
      <c r="L8519" s="31"/>
      <c r="M8519" s="169"/>
      <c r="N8519" s="148"/>
      <c r="O8519" s="106"/>
      <c r="P8519" s="43"/>
      <c r="Q8519" s="31"/>
      <c r="R8519" s="84"/>
      <c r="S8519" s="31"/>
      <c r="T8519" s="31"/>
      <c r="U8519" s="169"/>
      <c r="V8519" s="150"/>
      <c r="W8519" s="141" t="str" cm="1">
        <f t="array" ref="W8519">IF(SUM(LEN(B8519:V8519))=0,"",IF(OR(OR(ISBLANK(F8519),SUM(LEN(C8519),LEN(D8519))=0),AND(NOT(E8519="Unknown"),ISBLANK(J8519)),AND(NOT(O8519="Unknown"),ISBLANK(R8519))),"Missing Information", INDEX(Table15[Entire Service Line Classification], MATCH(SUMIFS(Table15[Unique ID],Table15[System-Owned Portion],E8519,Table15[If Material Anything Other than "Lead" in Column E,Was Material Ever Previously Lead?],G8519,Table15[Customer-Owned Portion],O8519),Table15[Unique ID],0),0)))</f>
        <v/>
      </c>
      <c r="X8519"/>
    </row>
    <row r="8520" spans="2:24" x14ac:dyDescent="0.25">
      <c r="B8520" s="146"/>
      <c r="C8520" s="31"/>
      <c r="D8520" s="31"/>
      <c r="E8520" s="44"/>
      <c r="F8520" s="43"/>
      <c r="G8520" s="84"/>
      <c r="H8520" s="31"/>
      <c r="I8520" s="208"/>
      <c r="J8520" s="84"/>
      <c r="K8520" s="31"/>
      <c r="L8520" s="31"/>
      <c r="M8520" s="169"/>
      <c r="N8520" s="148"/>
      <c r="O8520" s="106"/>
      <c r="P8520" s="43"/>
      <c r="Q8520" s="31"/>
      <c r="R8520" s="84"/>
      <c r="S8520" s="31"/>
      <c r="T8520" s="31"/>
      <c r="U8520" s="169"/>
      <c r="V8520" s="150"/>
      <c r="W8520" s="141" t="str" cm="1">
        <f t="array" ref="W8520">IF(SUM(LEN(B8520:V8520))=0,"",IF(OR(OR(ISBLANK(F8520),SUM(LEN(C8520),LEN(D8520))=0),AND(NOT(E8520="Unknown"),ISBLANK(J8520)),AND(NOT(O8520="Unknown"),ISBLANK(R8520))),"Missing Information", INDEX(Table15[Entire Service Line Classification], MATCH(SUMIFS(Table15[Unique ID],Table15[System-Owned Portion],E8520,Table15[If Material Anything Other than "Lead" in Column E,Was Material Ever Previously Lead?],G8520,Table15[Customer-Owned Portion],O8520),Table15[Unique ID],0),0)))</f>
        <v/>
      </c>
      <c r="X8520"/>
    </row>
    <row r="8521" spans="2:24" x14ac:dyDescent="0.25">
      <c r="B8521" s="146"/>
      <c r="C8521" s="31"/>
      <c r="D8521" s="31"/>
      <c r="E8521" s="44"/>
      <c r="F8521" s="43"/>
      <c r="G8521" s="84"/>
      <c r="H8521" s="31"/>
      <c r="I8521" s="208"/>
      <c r="J8521" s="84"/>
      <c r="K8521" s="31"/>
      <c r="L8521" s="31"/>
      <c r="M8521" s="169"/>
      <c r="N8521" s="148"/>
      <c r="O8521" s="106"/>
      <c r="P8521" s="43"/>
      <c r="Q8521" s="31"/>
      <c r="R8521" s="84"/>
      <c r="S8521" s="31"/>
      <c r="T8521" s="31"/>
      <c r="U8521" s="169"/>
      <c r="V8521" s="150"/>
      <c r="W8521" s="141" t="str" cm="1">
        <f t="array" ref="W8521">IF(SUM(LEN(B8521:V8521))=0,"",IF(OR(OR(ISBLANK(F8521),SUM(LEN(C8521),LEN(D8521))=0),AND(NOT(E8521="Unknown"),ISBLANK(J8521)),AND(NOT(O8521="Unknown"),ISBLANK(R8521))),"Missing Information", INDEX(Table15[Entire Service Line Classification], MATCH(SUMIFS(Table15[Unique ID],Table15[System-Owned Portion],E8521,Table15[If Material Anything Other than "Lead" in Column E,Was Material Ever Previously Lead?],G8521,Table15[Customer-Owned Portion],O8521),Table15[Unique ID],0),0)))</f>
        <v/>
      </c>
      <c r="X8521"/>
    </row>
    <row r="8522" spans="2:24" x14ac:dyDescent="0.25">
      <c r="B8522" s="146"/>
      <c r="C8522" s="31"/>
      <c r="D8522" s="31"/>
      <c r="E8522" s="44"/>
      <c r="F8522" s="43"/>
      <c r="G8522" s="84"/>
      <c r="H8522" s="31"/>
      <c r="I8522" s="208"/>
      <c r="J8522" s="84"/>
      <c r="K8522" s="31"/>
      <c r="L8522" s="31"/>
      <c r="M8522" s="169"/>
      <c r="N8522" s="148"/>
      <c r="O8522" s="106"/>
      <c r="P8522" s="43"/>
      <c r="Q8522" s="31"/>
      <c r="R8522" s="84"/>
      <c r="S8522" s="31"/>
      <c r="T8522" s="31"/>
      <c r="U8522" s="169"/>
      <c r="V8522" s="150"/>
      <c r="W8522" s="141" t="str" cm="1">
        <f t="array" ref="W8522">IF(SUM(LEN(B8522:V8522))=0,"",IF(OR(OR(ISBLANK(F8522),SUM(LEN(C8522),LEN(D8522))=0),AND(NOT(E8522="Unknown"),ISBLANK(J8522)),AND(NOT(O8522="Unknown"),ISBLANK(R8522))),"Missing Information", INDEX(Table15[Entire Service Line Classification], MATCH(SUMIFS(Table15[Unique ID],Table15[System-Owned Portion],E8522,Table15[If Material Anything Other than "Lead" in Column E,Was Material Ever Previously Lead?],G8522,Table15[Customer-Owned Portion],O8522),Table15[Unique ID],0),0)))</f>
        <v/>
      </c>
      <c r="X8522"/>
    </row>
    <row r="8523" spans="2:24" x14ac:dyDescent="0.25">
      <c r="B8523" s="146"/>
      <c r="C8523" s="31"/>
      <c r="D8523" s="31"/>
      <c r="E8523" s="44"/>
      <c r="F8523" s="43"/>
      <c r="G8523" s="84"/>
      <c r="H8523" s="31"/>
      <c r="I8523" s="208"/>
      <c r="J8523" s="84"/>
      <c r="K8523" s="31"/>
      <c r="L8523" s="31"/>
      <c r="M8523" s="169"/>
      <c r="N8523" s="148"/>
      <c r="O8523" s="106"/>
      <c r="P8523" s="43"/>
      <c r="Q8523" s="31"/>
      <c r="R8523" s="84"/>
      <c r="S8523" s="31"/>
      <c r="T8523" s="31"/>
      <c r="U8523" s="169"/>
      <c r="V8523" s="150"/>
      <c r="W8523" s="141" t="str" cm="1">
        <f t="array" ref="W8523">IF(SUM(LEN(B8523:V8523))=0,"",IF(OR(OR(ISBLANK(F8523),SUM(LEN(C8523),LEN(D8523))=0),AND(NOT(E8523="Unknown"),ISBLANK(J8523)),AND(NOT(O8523="Unknown"),ISBLANK(R8523))),"Missing Information", INDEX(Table15[Entire Service Line Classification], MATCH(SUMIFS(Table15[Unique ID],Table15[System-Owned Portion],E8523,Table15[If Material Anything Other than "Lead" in Column E,Was Material Ever Previously Lead?],G8523,Table15[Customer-Owned Portion],O8523),Table15[Unique ID],0),0)))</f>
        <v/>
      </c>
      <c r="X8523"/>
    </row>
    <row r="8524" spans="2:24" x14ac:dyDescent="0.25">
      <c r="B8524" s="146"/>
      <c r="C8524" s="31"/>
      <c r="D8524" s="31"/>
      <c r="E8524" s="44"/>
      <c r="F8524" s="43"/>
      <c r="G8524" s="84"/>
      <c r="H8524" s="31"/>
      <c r="I8524" s="208"/>
      <c r="J8524" s="84"/>
      <c r="K8524" s="31"/>
      <c r="L8524" s="31"/>
      <c r="M8524" s="169"/>
      <c r="N8524" s="148"/>
      <c r="O8524" s="106"/>
      <c r="P8524" s="43"/>
      <c r="Q8524" s="31"/>
      <c r="R8524" s="84"/>
      <c r="S8524" s="31"/>
      <c r="T8524" s="31"/>
      <c r="U8524" s="169"/>
      <c r="V8524" s="150"/>
      <c r="W8524" s="141" t="str" cm="1">
        <f t="array" ref="W8524">IF(SUM(LEN(B8524:V8524))=0,"",IF(OR(OR(ISBLANK(F8524),SUM(LEN(C8524),LEN(D8524))=0),AND(NOT(E8524="Unknown"),ISBLANK(J8524)),AND(NOT(O8524="Unknown"),ISBLANK(R8524))),"Missing Information", INDEX(Table15[Entire Service Line Classification], MATCH(SUMIFS(Table15[Unique ID],Table15[System-Owned Portion],E8524,Table15[If Material Anything Other than "Lead" in Column E,Was Material Ever Previously Lead?],G8524,Table15[Customer-Owned Portion],O8524),Table15[Unique ID],0),0)))</f>
        <v/>
      </c>
      <c r="X8524"/>
    </row>
    <row r="8525" spans="2:24" x14ac:dyDescent="0.25">
      <c r="B8525" s="146"/>
      <c r="C8525" s="31"/>
      <c r="D8525" s="31"/>
      <c r="E8525" s="44"/>
      <c r="F8525" s="43"/>
      <c r="G8525" s="84"/>
      <c r="H8525" s="31"/>
      <c r="I8525" s="208"/>
      <c r="J8525" s="84"/>
      <c r="K8525" s="31"/>
      <c r="L8525" s="31"/>
      <c r="M8525" s="169"/>
      <c r="N8525" s="148"/>
      <c r="O8525" s="106"/>
      <c r="P8525" s="43"/>
      <c r="Q8525" s="31"/>
      <c r="R8525" s="84"/>
      <c r="S8525" s="31"/>
      <c r="T8525" s="31"/>
      <c r="U8525" s="169"/>
      <c r="V8525" s="150"/>
      <c r="W8525" s="141" t="str" cm="1">
        <f t="array" ref="W8525">IF(SUM(LEN(B8525:V8525))=0,"",IF(OR(OR(ISBLANK(F8525),SUM(LEN(C8525),LEN(D8525))=0),AND(NOT(E8525="Unknown"),ISBLANK(J8525)),AND(NOT(O8525="Unknown"),ISBLANK(R8525))),"Missing Information", INDEX(Table15[Entire Service Line Classification], MATCH(SUMIFS(Table15[Unique ID],Table15[System-Owned Portion],E8525,Table15[If Material Anything Other than "Lead" in Column E,Was Material Ever Previously Lead?],G8525,Table15[Customer-Owned Portion],O8525),Table15[Unique ID],0),0)))</f>
        <v/>
      </c>
      <c r="X8525"/>
    </row>
    <row r="8526" spans="2:24" x14ac:dyDescent="0.25">
      <c r="B8526" s="146"/>
      <c r="C8526" s="31"/>
      <c r="D8526" s="31"/>
      <c r="E8526" s="44"/>
      <c r="F8526" s="43"/>
      <c r="G8526" s="84"/>
      <c r="H8526" s="31"/>
      <c r="I8526" s="208"/>
      <c r="J8526" s="84"/>
      <c r="K8526" s="31"/>
      <c r="L8526" s="31"/>
      <c r="M8526" s="169"/>
      <c r="N8526" s="148"/>
      <c r="O8526" s="106"/>
      <c r="P8526" s="43"/>
      <c r="Q8526" s="31"/>
      <c r="R8526" s="84"/>
      <c r="S8526" s="31"/>
      <c r="T8526" s="31"/>
      <c r="U8526" s="169"/>
      <c r="V8526" s="150"/>
      <c r="W8526" s="141" t="str" cm="1">
        <f t="array" ref="W8526">IF(SUM(LEN(B8526:V8526))=0,"",IF(OR(OR(ISBLANK(F8526),SUM(LEN(C8526),LEN(D8526))=0),AND(NOT(E8526="Unknown"),ISBLANK(J8526)),AND(NOT(O8526="Unknown"),ISBLANK(R8526))),"Missing Information", INDEX(Table15[Entire Service Line Classification], MATCH(SUMIFS(Table15[Unique ID],Table15[System-Owned Portion],E8526,Table15[If Material Anything Other than "Lead" in Column E,Was Material Ever Previously Lead?],G8526,Table15[Customer-Owned Portion],O8526),Table15[Unique ID],0),0)))</f>
        <v/>
      </c>
      <c r="X8526"/>
    </row>
    <row r="8527" spans="2:24" x14ac:dyDescent="0.25">
      <c r="B8527" s="146"/>
      <c r="C8527" s="31"/>
      <c r="D8527" s="31"/>
      <c r="E8527" s="44"/>
      <c r="F8527" s="43"/>
      <c r="G8527" s="84"/>
      <c r="H8527" s="31"/>
      <c r="I8527" s="208"/>
      <c r="J8527" s="84"/>
      <c r="K8527" s="31"/>
      <c r="L8527" s="31"/>
      <c r="M8527" s="169"/>
      <c r="N8527" s="148"/>
      <c r="O8527" s="106"/>
      <c r="P8527" s="43"/>
      <c r="Q8527" s="31"/>
      <c r="R8527" s="84"/>
      <c r="S8527" s="31"/>
      <c r="T8527" s="31"/>
      <c r="U8527" s="169"/>
      <c r="V8527" s="150"/>
      <c r="W8527" s="141" t="str" cm="1">
        <f t="array" ref="W8527">IF(SUM(LEN(B8527:V8527))=0,"",IF(OR(OR(ISBLANK(F8527),SUM(LEN(C8527),LEN(D8527))=0),AND(NOT(E8527="Unknown"),ISBLANK(J8527)),AND(NOT(O8527="Unknown"),ISBLANK(R8527))),"Missing Information", INDEX(Table15[Entire Service Line Classification], MATCH(SUMIFS(Table15[Unique ID],Table15[System-Owned Portion],E8527,Table15[If Material Anything Other than "Lead" in Column E,Was Material Ever Previously Lead?],G8527,Table15[Customer-Owned Portion],O8527),Table15[Unique ID],0),0)))</f>
        <v/>
      </c>
      <c r="X8527"/>
    </row>
    <row r="8528" spans="2:24" x14ac:dyDescent="0.25">
      <c r="B8528" s="146"/>
      <c r="C8528" s="31"/>
      <c r="D8528" s="31"/>
      <c r="E8528" s="44"/>
      <c r="F8528" s="43"/>
      <c r="G8528" s="84"/>
      <c r="H8528" s="31"/>
      <c r="I8528" s="208"/>
      <c r="J8528" s="84"/>
      <c r="K8528" s="31"/>
      <c r="L8528" s="31"/>
      <c r="M8528" s="169"/>
      <c r="N8528" s="148"/>
      <c r="O8528" s="106"/>
      <c r="P8528" s="43"/>
      <c r="Q8528" s="31"/>
      <c r="R8528" s="84"/>
      <c r="S8528" s="31"/>
      <c r="T8528" s="31"/>
      <c r="U8528" s="169"/>
      <c r="V8528" s="150"/>
      <c r="W8528" s="141" t="str" cm="1">
        <f t="array" ref="W8528">IF(SUM(LEN(B8528:V8528))=0,"",IF(OR(OR(ISBLANK(F8528),SUM(LEN(C8528),LEN(D8528))=0),AND(NOT(E8528="Unknown"),ISBLANK(J8528)),AND(NOT(O8528="Unknown"),ISBLANK(R8528))),"Missing Information", INDEX(Table15[Entire Service Line Classification], MATCH(SUMIFS(Table15[Unique ID],Table15[System-Owned Portion],E8528,Table15[If Material Anything Other than "Lead" in Column E,Was Material Ever Previously Lead?],G8528,Table15[Customer-Owned Portion],O8528),Table15[Unique ID],0),0)))</f>
        <v/>
      </c>
      <c r="X8528"/>
    </row>
    <row r="8529" spans="2:24" x14ac:dyDescent="0.25">
      <c r="B8529" s="146"/>
      <c r="C8529" s="31"/>
      <c r="D8529" s="31"/>
      <c r="E8529" s="44"/>
      <c r="F8529" s="43"/>
      <c r="G8529" s="84"/>
      <c r="H8529" s="31"/>
      <c r="I8529" s="208"/>
      <c r="J8529" s="84"/>
      <c r="K8529" s="31"/>
      <c r="L8529" s="31"/>
      <c r="M8529" s="169"/>
      <c r="N8529" s="148"/>
      <c r="O8529" s="106"/>
      <c r="P8529" s="43"/>
      <c r="Q8529" s="31"/>
      <c r="R8529" s="84"/>
      <c r="S8529" s="31"/>
      <c r="T8529" s="31"/>
      <c r="U8529" s="169"/>
      <c r="V8529" s="150"/>
      <c r="W8529" s="141" t="str" cm="1">
        <f t="array" ref="W8529">IF(SUM(LEN(B8529:V8529))=0,"",IF(OR(OR(ISBLANK(F8529),SUM(LEN(C8529),LEN(D8529))=0),AND(NOT(E8529="Unknown"),ISBLANK(J8529)),AND(NOT(O8529="Unknown"),ISBLANK(R8529))),"Missing Information", INDEX(Table15[Entire Service Line Classification], MATCH(SUMIFS(Table15[Unique ID],Table15[System-Owned Portion],E8529,Table15[If Material Anything Other than "Lead" in Column E,Was Material Ever Previously Lead?],G8529,Table15[Customer-Owned Portion],O8529),Table15[Unique ID],0),0)))</f>
        <v/>
      </c>
      <c r="X8529"/>
    </row>
    <row r="8530" spans="2:24" x14ac:dyDescent="0.25">
      <c r="B8530" s="146"/>
      <c r="C8530" s="31"/>
      <c r="D8530" s="31"/>
      <c r="E8530" s="44"/>
      <c r="F8530" s="43"/>
      <c r="G8530" s="84"/>
      <c r="H8530" s="31"/>
      <c r="I8530" s="208"/>
      <c r="J8530" s="84"/>
      <c r="K8530" s="31"/>
      <c r="L8530" s="31"/>
      <c r="M8530" s="169"/>
      <c r="N8530" s="148"/>
      <c r="O8530" s="106"/>
      <c r="P8530" s="43"/>
      <c r="Q8530" s="31"/>
      <c r="R8530" s="84"/>
      <c r="S8530" s="31"/>
      <c r="T8530" s="31"/>
      <c r="U8530" s="169"/>
      <c r="V8530" s="150"/>
      <c r="W8530" s="141" t="str" cm="1">
        <f t="array" ref="W8530">IF(SUM(LEN(B8530:V8530))=0,"",IF(OR(OR(ISBLANK(F8530),SUM(LEN(C8530),LEN(D8530))=0),AND(NOT(E8530="Unknown"),ISBLANK(J8530)),AND(NOT(O8530="Unknown"),ISBLANK(R8530))),"Missing Information", INDEX(Table15[Entire Service Line Classification], MATCH(SUMIFS(Table15[Unique ID],Table15[System-Owned Portion],E8530,Table15[If Material Anything Other than "Lead" in Column E,Was Material Ever Previously Lead?],G8530,Table15[Customer-Owned Portion],O8530),Table15[Unique ID],0),0)))</f>
        <v/>
      </c>
      <c r="X8530"/>
    </row>
    <row r="8531" spans="2:24" x14ac:dyDescent="0.25">
      <c r="B8531" s="146"/>
      <c r="C8531" s="31"/>
      <c r="D8531" s="31"/>
      <c r="E8531" s="44"/>
      <c r="F8531" s="43"/>
      <c r="G8531" s="84"/>
      <c r="H8531" s="31"/>
      <c r="I8531" s="208"/>
      <c r="J8531" s="84"/>
      <c r="K8531" s="31"/>
      <c r="L8531" s="31"/>
      <c r="M8531" s="169"/>
      <c r="N8531" s="148"/>
      <c r="O8531" s="106"/>
      <c r="P8531" s="43"/>
      <c r="Q8531" s="31"/>
      <c r="R8531" s="84"/>
      <c r="S8531" s="31"/>
      <c r="T8531" s="31"/>
      <c r="U8531" s="169"/>
      <c r="V8531" s="150"/>
      <c r="W8531" s="141" t="str" cm="1">
        <f t="array" ref="W8531">IF(SUM(LEN(B8531:V8531))=0,"",IF(OR(OR(ISBLANK(F8531),SUM(LEN(C8531),LEN(D8531))=0),AND(NOT(E8531="Unknown"),ISBLANK(J8531)),AND(NOT(O8531="Unknown"),ISBLANK(R8531))),"Missing Information", INDEX(Table15[Entire Service Line Classification], MATCH(SUMIFS(Table15[Unique ID],Table15[System-Owned Portion],E8531,Table15[If Material Anything Other than "Lead" in Column E,Was Material Ever Previously Lead?],G8531,Table15[Customer-Owned Portion],O8531),Table15[Unique ID],0),0)))</f>
        <v/>
      </c>
      <c r="X8531"/>
    </row>
    <row r="8532" spans="2:24" x14ac:dyDescent="0.25">
      <c r="B8532" s="146"/>
      <c r="C8532" s="31"/>
      <c r="D8532" s="31"/>
      <c r="E8532" s="44"/>
      <c r="F8532" s="43"/>
      <c r="G8532" s="84"/>
      <c r="H8532" s="31"/>
      <c r="I8532" s="208"/>
      <c r="J8532" s="84"/>
      <c r="K8532" s="31"/>
      <c r="L8532" s="31"/>
      <c r="M8532" s="169"/>
      <c r="N8532" s="148"/>
      <c r="O8532" s="106"/>
      <c r="P8532" s="43"/>
      <c r="Q8532" s="31"/>
      <c r="R8532" s="84"/>
      <c r="S8532" s="31"/>
      <c r="T8532" s="31"/>
      <c r="U8532" s="169"/>
      <c r="V8532" s="150"/>
      <c r="W8532" s="141" t="str" cm="1">
        <f t="array" ref="W8532">IF(SUM(LEN(B8532:V8532))=0,"",IF(OR(OR(ISBLANK(F8532),SUM(LEN(C8532),LEN(D8532))=0),AND(NOT(E8532="Unknown"),ISBLANK(J8532)),AND(NOT(O8532="Unknown"),ISBLANK(R8532))),"Missing Information", INDEX(Table15[Entire Service Line Classification], MATCH(SUMIFS(Table15[Unique ID],Table15[System-Owned Portion],E8532,Table15[If Material Anything Other than "Lead" in Column E,Was Material Ever Previously Lead?],G8532,Table15[Customer-Owned Portion],O8532),Table15[Unique ID],0),0)))</f>
        <v/>
      </c>
      <c r="X8532"/>
    </row>
    <row r="8533" spans="2:24" x14ac:dyDescent="0.25">
      <c r="B8533" s="146"/>
      <c r="C8533" s="31"/>
      <c r="D8533" s="31"/>
      <c r="E8533" s="44"/>
      <c r="F8533" s="43"/>
      <c r="G8533" s="84"/>
      <c r="H8533" s="31"/>
      <c r="I8533" s="208"/>
      <c r="J8533" s="84"/>
      <c r="K8533" s="31"/>
      <c r="L8533" s="31"/>
      <c r="M8533" s="169"/>
      <c r="N8533" s="148"/>
      <c r="O8533" s="106"/>
      <c r="P8533" s="43"/>
      <c r="Q8533" s="31"/>
      <c r="R8533" s="84"/>
      <c r="S8533" s="31"/>
      <c r="T8533" s="31"/>
      <c r="U8533" s="169"/>
      <c r="V8533" s="150"/>
      <c r="W8533" s="141" t="str" cm="1">
        <f t="array" ref="W8533">IF(SUM(LEN(B8533:V8533))=0,"",IF(OR(OR(ISBLANK(F8533),SUM(LEN(C8533),LEN(D8533))=0),AND(NOT(E8533="Unknown"),ISBLANK(J8533)),AND(NOT(O8533="Unknown"),ISBLANK(R8533))),"Missing Information", INDEX(Table15[Entire Service Line Classification], MATCH(SUMIFS(Table15[Unique ID],Table15[System-Owned Portion],E8533,Table15[If Material Anything Other than "Lead" in Column E,Was Material Ever Previously Lead?],G8533,Table15[Customer-Owned Portion],O8533),Table15[Unique ID],0),0)))</f>
        <v/>
      </c>
      <c r="X8533"/>
    </row>
    <row r="8534" spans="2:24" x14ac:dyDescent="0.25">
      <c r="B8534" s="146"/>
      <c r="C8534" s="31"/>
      <c r="D8534" s="31"/>
      <c r="E8534" s="44"/>
      <c r="F8534" s="43"/>
      <c r="G8534" s="84"/>
      <c r="H8534" s="31"/>
      <c r="I8534" s="208"/>
      <c r="J8534" s="84"/>
      <c r="K8534" s="31"/>
      <c r="L8534" s="31"/>
      <c r="M8534" s="169"/>
      <c r="N8534" s="148"/>
      <c r="O8534" s="106"/>
      <c r="P8534" s="43"/>
      <c r="Q8534" s="31"/>
      <c r="R8534" s="84"/>
      <c r="S8534" s="31"/>
      <c r="T8534" s="31"/>
      <c r="U8534" s="169"/>
      <c r="V8534" s="150"/>
      <c r="W8534" s="141" t="str" cm="1">
        <f t="array" ref="W8534">IF(SUM(LEN(B8534:V8534))=0,"",IF(OR(OR(ISBLANK(F8534),SUM(LEN(C8534),LEN(D8534))=0),AND(NOT(E8534="Unknown"),ISBLANK(J8534)),AND(NOT(O8534="Unknown"),ISBLANK(R8534))),"Missing Information", INDEX(Table15[Entire Service Line Classification], MATCH(SUMIFS(Table15[Unique ID],Table15[System-Owned Portion],E8534,Table15[If Material Anything Other than "Lead" in Column E,Was Material Ever Previously Lead?],G8534,Table15[Customer-Owned Portion],O8534),Table15[Unique ID],0),0)))</f>
        <v/>
      </c>
      <c r="X8534"/>
    </row>
    <row r="8535" spans="2:24" x14ac:dyDescent="0.25">
      <c r="B8535" s="146"/>
      <c r="C8535" s="31"/>
      <c r="D8535" s="31"/>
      <c r="E8535" s="44"/>
      <c r="F8535" s="43"/>
      <c r="G8535" s="84"/>
      <c r="H8535" s="31"/>
      <c r="I8535" s="208"/>
      <c r="J8535" s="84"/>
      <c r="K8535" s="31"/>
      <c r="L8535" s="31"/>
      <c r="M8535" s="169"/>
      <c r="N8535" s="148"/>
      <c r="O8535" s="106"/>
      <c r="P8535" s="43"/>
      <c r="Q8535" s="31"/>
      <c r="R8535" s="84"/>
      <c r="S8535" s="31"/>
      <c r="T8535" s="31"/>
      <c r="U8535" s="169"/>
      <c r="V8535" s="150"/>
      <c r="W8535" s="141" t="str" cm="1">
        <f t="array" ref="W8535">IF(SUM(LEN(B8535:V8535))=0,"",IF(OR(OR(ISBLANK(F8535),SUM(LEN(C8535),LEN(D8535))=0),AND(NOT(E8535="Unknown"),ISBLANK(J8535)),AND(NOT(O8535="Unknown"),ISBLANK(R8535))),"Missing Information", INDEX(Table15[Entire Service Line Classification], MATCH(SUMIFS(Table15[Unique ID],Table15[System-Owned Portion],E8535,Table15[If Material Anything Other than "Lead" in Column E,Was Material Ever Previously Lead?],G8535,Table15[Customer-Owned Portion],O8535),Table15[Unique ID],0),0)))</f>
        <v/>
      </c>
      <c r="X8535"/>
    </row>
    <row r="8536" spans="2:24" x14ac:dyDescent="0.25">
      <c r="B8536" s="146"/>
      <c r="C8536" s="31"/>
      <c r="D8536" s="31"/>
      <c r="E8536" s="44"/>
      <c r="F8536" s="43"/>
      <c r="G8536" s="84"/>
      <c r="H8536" s="31"/>
      <c r="I8536" s="208"/>
      <c r="J8536" s="84"/>
      <c r="K8536" s="31"/>
      <c r="L8536" s="31"/>
      <c r="M8536" s="169"/>
      <c r="N8536" s="148"/>
      <c r="O8536" s="106"/>
      <c r="P8536" s="43"/>
      <c r="Q8536" s="31"/>
      <c r="R8536" s="84"/>
      <c r="S8536" s="31"/>
      <c r="T8536" s="31"/>
      <c r="U8536" s="169"/>
      <c r="V8536" s="150"/>
      <c r="W8536" s="141" t="str" cm="1">
        <f t="array" ref="W8536">IF(SUM(LEN(B8536:V8536))=0,"",IF(OR(OR(ISBLANK(F8536),SUM(LEN(C8536),LEN(D8536))=0),AND(NOT(E8536="Unknown"),ISBLANK(J8536)),AND(NOT(O8536="Unknown"),ISBLANK(R8536))),"Missing Information", INDEX(Table15[Entire Service Line Classification], MATCH(SUMIFS(Table15[Unique ID],Table15[System-Owned Portion],E8536,Table15[If Material Anything Other than "Lead" in Column E,Was Material Ever Previously Lead?],G8536,Table15[Customer-Owned Portion],O8536),Table15[Unique ID],0),0)))</f>
        <v/>
      </c>
      <c r="X8536"/>
    </row>
    <row r="8537" spans="2:24" x14ac:dyDescent="0.25">
      <c r="B8537" s="146"/>
      <c r="C8537" s="31"/>
      <c r="D8537" s="31"/>
      <c r="E8537" s="44"/>
      <c r="F8537" s="43"/>
      <c r="G8537" s="84"/>
      <c r="H8537" s="31"/>
      <c r="I8537" s="208"/>
      <c r="J8537" s="84"/>
      <c r="K8537" s="31"/>
      <c r="L8537" s="31"/>
      <c r="M8537" s="169"/>
      <c r="N8537" s="148"/>
      <c r="O8537" s="106"/>
      <c r="P8537" s="43"/>
      <c r="Q8537" s="31"/>
      <c r="R8537" s="84"/>
      <c r="S8537" s="31"/>
      <c r="T8537" s="31"/>
      <c r="U8537" s="169"/>
      <c r="V8537" s="150"/>
      <c r="W8537" s="141" t="str" cm="1">
        <f t="array" ref="W8537">IF(SUM(LEN(B8537:V8537))=0,"",IF(OR(OR(ISBLANK(F8537),SUM(LEN(C8537),LEN(D8537))=0),AND(NOT(E8537="Unknown"),ISBLANK(J8537)),AND(NOT(O8537="Unknown"),ISBLANK(R8537))),"Missing Information", INDEX(Table15[Entire Service Line Classification], MATCH(SUMIFS(Table15[Unique ID],Table15[System-Owned Portion],E8537,Table15[If Material Anything Other than "Lead" in Column E,Was Material Ever Previously Lead?],G8537,Table15[Customer-Owned Portion],O8537),Table15[Unique ID],0),0)))</f>
        <v/>
      </c>
      <c r="X8537"/>
    </row>
    <row r="8538" spans="2:24" x14ac:dyDescent="0.25">
      <c r="B8538" s="146"/>
      <c r="C8538" s="31"/>
      <c r="D8538" s="31"/>
      <c r="E8538" s="44"/>
      <c r="F8538" s="43"/>
      <c r="G8538" s="84"/>
      <c r="H8538" s="31"/>
      <c r="I8538" s="208"/>
      <c r="J8538" s="84"/>
      <c r="K8538" s="31"/>
      <c r="L8538" s="31"/>
      <c r="M8538" s="169"/>
      <c r="N8538" s="148"/>
      <c r="O8538" s="106"/>
      <c r="P8538" s="43"/>
      <c r="Q8538" s="31"/>
      <c r="R8538" s="84"/>
      <c r="S8538" s="31"/>
      <c r="T8538" s="31"/>
      <c r="U8538" s="169"/>
      <c r="V8538" s="150"/>
      <c r="W8538" s="141" t="str" cm="1">
        <f t="array" ref="W8538">IF(SUM(LEN(B8538:V8538))=0,"",IF(OR(OR(ISBLANK(F8538),SUM(LEN(C8538),LEN(D8538))=0),AND(NOT(E8538="Unknown"),ISBLANK(J8538)),AND(NOT(O8538="Unknown"),ISBLANK(R8538))),"Missing Information", INDEX(Table15[Entire Service Line Classification], MATCH(SUMIFS(Table15[Unique ID],Table15[System-Owned Portion],E8538,Table15[If Material Anything Other than "Lead" in Column E,Was Material Ever Previously Lead?],G8538,Table15[Customer-Owned Portion],O8538),Table15[Unique ID],0),0)))</f>
        <v/>
      </c>
      <c r="X8538"/>
    </row>
    <row r="8539" spans="2:24" x14ac:dyDescent="0.25">
      <c r="B8539" s="146"/>
      <c r="C8539" s="31"/>
      <c r="D8539" s="31"/>
      <c r="E8539" s="44"/>
      <c r="F8539" s="43"/>
      <c r="G8539" s="84"/>
      <c r="H8539" s="31"/>
      <c r="I8539" s="208"/>
      <c r="J8539" s="84"/>
      <c r="K8539" s="31"/>
      <c r="L8539" s="31"/>
      <c r="M8539" s="169"/>
      <c r="N8539" s="148"/>
      <c r="O8539" s="106"/>
      <c r="P8539" s="43"/>
      <c r="Q8539" s="31"/>
      <c r="R8539" s="84"/>
      <c r="S8539" s="31"/>
      <c r="T8539" s="31"/>
      <c r="U8539" s="169"/>
      <c r="V8539" s="150"/>
      <c r="W8539" s="141" t="str" cm="1">
        <f t="array" ref="W8539">IF(SUM(LEN(B8539:V8539))=0,"",IF(OR(OR(ISBLANK(F8539),SUM(LEN(C8539),LEN(D8539))=0),AND(NOT(E8539="Unknown"),ISBLANK(J8539)),AND(NOT(O8539="Unknown"),ISBLANK(R8539))),"Missing Information", INDEX(Table15[Entire Service Line Classification], MATCH(SUMIFS(Table15[Unique ID],Table15[System-Owned Portion],E8539,Table15[If Material Anything Other than "Lead" in Column E,Was Material Ever Previously Lead?],G8539,Table15[Customer-Owned Portion],O8539),Table15[Unique ID],0),0)))</f>
        <v/>
      </c>
      <c r="X8539"/>
    </row>
    <row r="8540" spans="2:24" x14ac:dyDescent="0.25">
      <c r="B8540" s="146"/>
      <c r="C8540" s="31"/>
      <c r="D8540" s="31"/>
      <c r="E8540" s="44"/>
      <c r="F8540" s="43"/>
      <c r="G8540" s="84"/>
      <c r="H8540" s="31"/>
      <c r="I8540" s="208"/>
      <c r="J8540" s="84"/>
      <c r="K8540" s="31"/>
      <c r="L8540" s="31"/>
      <c r="M8540" s="169"/>
      <c r="N8540" s="148"/>
      <c r="O8540" s="106"/>
      <c r="P8540" s="43"/>
      <c r="Q8540" s="31"/>
      <c r="R8540" s="84"/>
      <c r="S8540" s="31"/>
      <c r="T8540" s="31"/>
      <c r="U8540" s="169"/>
      <c r="V8540" s="150"/>
      <c r="W8540" s="141" t="str" cm="1">
        <f t="array" ref="W8540">IF(SUM(LEN(B8540:V8540))=0,"",IF(OR(OR(ISBLANK(F8540),SUM(LEN(C8540),LEN(D8540))=0),AND(NOT(E8540="Unknown"),ISBLANK(J8540)),AND(NOT(O8540="Unknown"),ISBLANK(R8540))),"Missing Information", INDEX(Table15[Entire Service Line Classification], MATCH(SUMIFS(Table15[Unique ID],Table15[System-Owned Portion],E8540,Table15[If Material Anything Other than "Lead" in Column E,Was Material Ever Previously Lead?],G8540,Table15[Customer-Owned Portion],O8540),Table15[Unique ID],0),0)))</f>
        <v/>
      </c>
      <c r="X8540"/>
    </row>
    <row r="8541" spans="2:24" x14ac:dyDescent="0.25">
      <c r="B8541" s="146"/>
      <c r="C8541" s="31"/>
      <c r="D8541" s="31"/>
      <c r="E8541" s="44"/>
      <c r="F8541" s="43"/>
      <c r="G8541" s="84"/>
      <c r="H8541" s="31"/>
      <c r="I8541" s="208"/>
      <c r="J8541" s="84"/>
      <c r="K8541" s="31"/>
      <c r="L8541" s="31"/>
      <c r="M8541" s="169"/>
      <c r="N8541" s="148"/>
      <c r="O8541" s="106"/>
      <c r="P8541" s="43"/>
      <c r="Q8541" s="31"/>
      <c r="R8541" s="84"/>
      <c r="S8541" s="31"/>
      <c r="T8541" s="31"/>
      <c r="U8541" s="169"/>
      <c r="V8541" s="150"/>
      <c r="W8541" s="141" t="str" cm="1">
        <f t="array" ref="W8541">IF(SUM(LEN(B8541:V8541))=0,"",IF(OR(OR(ISBLANK(F8541),SUM(LEN(C8541),LEN(D8541))=0),AND(NOT(E8541="Unknown"),ISBLANK(J8541)),AND(NOT(O8541="Unknown"),ISBLANK(R8541))),"Missing Information", INDEX(Table15[Entire Service Line Classification], MATCH(SUMIFS(Table15[Unique ID],Table15[System-Owned Portion],E8541,Table15[If Material Anything Other than "Lead" in Column E,Was Material Ever Previously Lead?],G8541,Table15[Customer-Owned Portion],O8541),Table15[Unique ID],0),0)))</f>
        <v/>
      </c>
      <c r="X8541"/>
    </row>
    <row r="8542" spans="2:24" x14ac:dyDescent="0.25">
      <c r="B8542" s="146"/>
      <c r="C8542" s="31"/>
      <c r="D8542" s="31"/>
      <c r="E8542" s="44"/>
      <c r="F8542" s="43"/>
      <c r="G8542" s="84"/>
      <c r="H8542" s="31"/>
      <c r="I8542" s="208"/>
      <c r="J8542" s="84"/>
      <c r="K8542" s="31"/>
      <c r="L8542" s="31"/>
      <c r="M8542" s="169"/>
      <c r="N8542" s="148"/>
      <c r="O8542" s="106"/>
      <c r="P8542" s="43"/>
      <c r="Q8542" s="31"/>
      <c r="R8542" s="84"/>
      <c r="S8542" s="31"/>
      <c r="T8542" s="31"/>
      <c r="U8542" s="169"/>
      <c r="V8542" s="150"/>
      <c r="W8542" s="141" t="str" cm="1">
        <f t="array" ref="W8542">IF(SUM(LEN(B8542:V8542))=0,"",IF(OR(OR(ISBLANK(F8542),SUM(LEN(C8542),LEN(D8542))=0),AND(NOT(E8542="Unknown"),ISBLANK(J8542)),AND(NOT(O8542="Unknown"),ISBLANK(R8542))),"Missing Information", INDEX(Table15[Entire Service Line Classification], MATCH(SUMIFS(Table15[Unique ID],Table15[System-Owned Portion],E8542,Table15[If Material Anything Other than "Lead" in Column E,Was Material Ever Previously Lead?],G8542,Table15[Customer-Owned Portion],O8542),Table15[Unique ID],0),0)))</f>
        <v/>
      </c>
      <c r="X8542"/>
    </row>
    <row r="8543" spans="2:24" x14ac:dyDescent="0.25">
      <c r="B8543" s="146"/>
      <c r="C8543" s="31"/>
      <c r="D8543" s="31"/>
      <c r="E8543" s="44"/>
      <c r="F8543" s="43"/>
      <c r="G8543" s="84"/>
      <c r="H8543" s="31"/>
      <c r="I8543" s="208"/>
      <c r="J8543" s="84"/>
      <c r="K8543" s="31"/>
      <c r="L8543" s="31"/>
      <c r="M8543" s="169"/>
      <c r="N8543" s="148"/>
      <c r="O8543" s="106"/>
      <c r="P8543" s="43"/>
      <c r="Q8543" s="31"/>
      <c r="R8543" s="84"/>
      <c r="S8543" s="31"/>
      <c r="T8543" s="31"/>
      <c r="U8543" s="169"/>
      <c r="V8543" s="150"/>
      <c r="W8543" s="141" t="str" cm="1">
        <f t="array" ref="W8543">IF(SUM(LEN(B8543:V8543))=0,"",IF(OR(OR(ISBLANK(F8543),SUM(LEN(C8543),LEN(D8543))=0),AND(NOT(E8543="Unknown"),ISBLANK(J8543)),AND(NOT(O8543="Unknown"),ISBLANK(R8543))),"Missing Information", INDEX(Table15[Entire Service Line Classification], MATCH(SUMIFS(Table15[Unique ID],Table15[System-Owned Portion],E8543,Table15[If Material Anything Other than "Lead" in Column E,Was Material Ever Previously Lead?],G8543,Table15[Customer-Owned Portion],O8543),Table15[Unique ID],0),0)))</f>
        <v/>
      </c>
      <c r="X8543"/>
    </row>
    <row r="8544" spans="2:24" x14ac:dyDescent="0.25">
      <c r="B8544" s="146"/>
      <c r="C8544" s="31"/>
      <c r="D8544" s="31"/>
      <c r="E8544" s="44"/>
      <c r="F8544" s="43"/>
      <c r="G8544" s="84"/>
      <c r="H8544" s="31"/>
      <c r="I8544" s="208"/>
      <c r="J8544" s="84"/>
      <c r="K8544" s="31"/>
      <c r="L8544" s="31"/>
      <c r="M8544" s="169"/>
      <c r="N8544" s="148"/>
      <c r="O8544" s="106"/>
      <c r="P8544" s="43"/>
      <c r="Q8544" s="31"/>
      <c r="R8544" s="84"/>
      <c r="S8544" s="31"/>
      <c r="T8544" s="31"/>
      <c r="U8544" s="169"/>
      <c r="V8544" s="150"/>
      <c r="W8544" s="141" t="str" cm="1">
        <f t="array" ref="W8544">IF(SUM(LEN(B8544:V8544))=0,"",IF(OR(OR(ISBLANK(F8544),SUM(LEN(C8544),LEN(D8544))=0),AND(NOT(E8544="Unknown"),ISBLANK(J8544)),AND(NOT(O8544="Unknown"),ISBLANK(R8544))),"Missing Information", INDEX(Table15[Entire Service Line Classification], MATCH(SUMIFS(Table15[Unique ID],Table15[System-Owned Portion],E8544,Table15[If Material Anything Other than "Lead" in Column E,Was Material Ever Previously Lead?],G8544,Table15[Customer-Owned Portion],O8544),Table15[Unique ID],0),0)))</f>
        <v/>
      </c>
      <c r="X8544"/>
    </row>
    <row r="8545" spans="2:24" x14ac:dyDescent="0.25">
      <c r="B8545" s="146"/>
      <c r="C8545" s="31"/>
      <c r="D8545" s="31"/>
      <c r="E8545" s="44"/>
      <c r="F8545" s="43"/>
      <c r="G8545" s="84"/>
      <c r="H8545" s="31"/>
      <c r="I8545" s="208"/>
      <c r="J8545" s="84"/>
      <c r="K8545" s="31"/>
      <c r="L8545" s="31"/>
      <c r="M8545" s="169"/>
      <c r="N8545" s="148"/>
      <c r="O8545" s="106"/>
      <c r="P8545" s="43"/>
      <c r="Q8545" s="31"/>
      <c r="R8545" s="84"/>
      <c r="S8545" s="31"/>
      <c r="T8545" s="31"/>
      <c r="U8545" s="169"/>
      <c r="V8545" s="150"/>
      <c r="W8545" s="141" t="str" cm="1">
        <f t="array" ref="W8545">IF(SUM(LEN(B8545:V8545))=0,"",IF(OR(OR(ISBLANK(F8545),SUM(LEN(C8545),LEN(D8545))=0),AND(NOT(E8545="Unknown"),ISBLANK(J8545)),AND(NOT(O8545="Unknown"),ISBLANK(R8545))),"Missing Information", INDEX(Table15[Entire Service Line Classification], MATCH(SUMIFS(Table15[Unique ID],Table15[System-Owned Portion],E8545,Table15[If Material Anything Other than "Lead" in Column E,Was Material Ever Previously Lead?],G8545,Table15[Customer-Owned Portion],O8545),Table15[Unique ID],0),0)))</f>
        <v/>
      </c>
      <c r="X8545"/>
    </row>
    <row r="8546" spans="2:24" x14ac:dyDescent="0.25">
      <c r="B8546" s="146"/>
      <c r="C8546" s="31"/>
      <c r="D8546" s="31"/>
      <c r="E8546" s="44"/>
      <c r="F8546" s="43"/>
      <c r="G8546" s="84"/>
      <c r="H8546" s="31"/>
      <c r="I8546" s="208"/>
      <c r="J8546" s="84"/>
      <c r="K8546" s="31"/>
      <c r="L8546" s="31"/>
      <c r="M8546" s="169"/>
      <c r="N8546" s="148"/>
      <c r="O8546" s="106"/>
      <c r="P8546" s="43"/>
      <c r="Q8546" s="31"/>
      <c r="R8546" s="84"/>
      <c r="S8546" s="31"/>
      <c r="T8546" s="31"/>
      <c r="U8546" s="169"/>
      <c r="V8546" s="150"/>
      <c r="W8546" s="141" t="str" cm="1">
        <f t="array" ref="W8546">IF(SUM(LEN(B8546:V8546))=0,"",IF(OR(OR(ISBLANK(F8546),SUM(LEN(C8546),LEN(D8546))=0),AND(NOT(E8546="Unknown"),ISBLANK(J8546)),AND(NOT(O8546="Unknown"),ISBLANK(R8546))),"Missing Information", INDEX(Table15[Entire Service Line Classification], MATCH(SUMIFS(Table15[Unique ID],Table15[System-Owned Portion],E8546,Table15[If Material Anything Other than "Lead" in Column E,Was Material Ever Previously Lead?],G8546,Table15[Customer-Owned Portion],O8546),Table15[Unique ID],0),0)))</f>
        <v/>
      </c>
      <c r="X8546"/>
    </row>
    <row r="8547" spans="2:24" x14ac:dyDescent="0.25">
      <c r="B8547" s="146"/>
      <c r="C8547" s="31"/>
      <c r="D8547" s="31"/>
      <c r="E8547" s="44"/>
      <c r="F8547" s="43"/>
      <c r="G8547" s="84"/>
      <c r="H8547" s="31"/>
      <c r="I8547" s="208"/>
      <c r="J8547" s="84"/>
      <c r="K8547" s="31"/>
      <c r="L8547" s="31"/>
      <c r="M8547" s="169"/>
      <c r="N8547" s="148"/>
      <c r="O8547" s="106"/>
      <c r="P8547" s="43"/>
      <c r="Q8547" s="31"/>
      <c r="R8547" s="84"/>
      <c r="S8547" s="31"/>
      <c r="T8547" s="31"/>
      <c r="U8547" s="169"/>
      <c r="V8547" s="150"/>
      <c r="W8547" s="141" t="str" cm="1">
        <f t="array" ref="W8547">IF(SUM(LEN(B8547:V8547))=0,"",IF(OR(OR(ISBLANK(F8547),SUM(LEN(C8547),LEN(D8547))=0),AND(NOT(E8547="Unknown"),ISBLANK(J8547)),AND(NOT(O8547="Unknown"),ISBLANK(R8547))),"Missing Information", INDEX(Table15[Entire Service Line Classification], MATCH(SUMIFS(Table15[Unique ID],Table15[System-Owned Portion],E8547,Table15[If Material Anything Other than "Lead" in Column E,Was Material Ever Previously Lead?],G8547,Table15[Customer-Owned Portion],O8547),Table15[Unique ID],0),0)))</f>
        <v/>
      </c>
      <c r="X8547"/>
    </row>
    <row r="8548" spans="2:24" x14ac:dyDescent="0.25">
      <c r="B8548" s="146"/>
      <c r="C8548" s="31"/>
      <c r="D8548" s="31"/>
      <c r="E8548" s="44"/>
      <c r="F8548" s="43"/>
      <c r="G8548" s="84"/>
      <c r="H8548" s="31"/>
      <c r="I8548" s="208"/>
      <c r="J8548" s="84"/>
      <c r="K8548" s="31"/>
      <c r="L8548" s="31"/>
      <c r="M8548" s="169"/>
      <c r="N8548" s="148"/>
      <c r="O8548" s="106"/>
      <c r="P8548" s="43"/>
      <c r="Q8548" s="31"/>
      <c r="R8548" s="84"/>
      <c r="S8548" s="31"/>
      <c r="T8548" s="31"/>
      <c r="U8548" s="169"/>
      <c r="V8548" s="150"/>
      <c r="W8548" s="141" t="str" cm="1">
        <f t="array" ref="W8548">IF(SUM(LEN(B8548:V8548))=0,"",IF(OR(OR(ISBLANK(F8548),SUM(LEN(C8548),LEN(D8548))=0),AND(NOT(E8548="Unknown"),ISBLANK(J8548)),AND(NOT(O8548="Unknown"),ISBLANK(R8548))),"Missing Information", INDEX(Table15[Entire Service Line Classification], MATCH(SUMIFS(Table15[Unique ID],Table15[System-Owned Portion],E8548,Table15[If Material Anything Other than "Lead" in Column E,Was Material Ever Previously Lead?],G8548,Table15[Customer-Owned Portion],O8548),Table15[Unique ID],0),0)))</f>
        <v/>
      </c>
      <c r="X8548"/>
    </row>
    <row r="8549" spans="2:24" x14ac:dyDescent="0.25">
      <c r="B8549" s="146"/>
      <c r="C8549" s="31"/>
      <c r="D8549" s="31"/>
      <c r="E8549" s="44"/>
      <c r="F8549" s="43"/>
      <c r="G8549" s="84"/>
      <c r="H8549" s="31"/>
      <c r="I8549" s="208"/>
      <c r="J8549" s="84"/>
      <c r="K8549" s="31"/>
      <c r="L8549" s="31"/>
      <c r="M8549" s="169"/>
      <c r="N8549" s="148"/>
      <c r="O8549" s="106"/>
      <c r="P8549" s="43"/>
      <c r="Q8549" s="31"/>
      <c r="R8549" s="84"/>
      <c r="S8549" s="31"/>
      <c r="T8549" s="31"/>
      <c r="U8549" s="169"/>
      <c r="V8549" s="150"/>
      <c r="W8549" s="141" t="str" cm="1">
        <f t="array" ref="W8549">IF(SUM(LEN(B8549:V8549))=0,"",IF(OR(OR(ISBLANK(F8549),SUM(LEN(C8549),LEN(D8549))=0),AND(NOT(E8549="Unknown"),ISBLANK(J8549)),AND(NOT(O8549="Unknown"),ISBLANK(R8549))),"Missing Information", INDEX(Table15[Entire Service Line Classification], MATCH(SUMIFS(Table15[Unique ID],Table15[System-Owned Portion],E8549,Table15[If Material Anything Other than "Lead" in Column E,Was Material Ever Previously Lead?],G8549,Table15[Customer-Owned Portion],O8549),Table15[Unique ID],0),0)))</f>
        <v/>
      </c>
      <c r="X8549"/>
    </row>
    <row r="8550" spans="2:24" x14ac:dyDescent="0.25">
      <c r="B8550" s="146"/>
      <c r="C8550" s="31"/>
      <c r="D8550" s="31"/>
      <c r="E8550" s="44"/>
      <c r="F8550" s="43"/>
      <c r="G8550" s="84"/>
      <c r="H8550" s="31"/>
      <c r="I8550" s="208"/>
      <c r="J8550" s="84"/>
      <c r="K8550" s="31"/>
      <c r="L8550" s="31"/>
      <c r="M8550" s="169"/>
      <c r="N8550" s="148"/>
      <c r="O8550" s="106"/>
      <c r="P8550" s="43"/>
      <c r="Q8550" s="31"/>
      <c r="R8550" s="84"/>
      <c r="S8550" s="31"/>
      <c r="T8550" s="31"/>
      <c r="U8550" s="169"/>
      <c r="V8550" s="150"/>
      <c r="W8550" s="141" t="str" cm="1">
        <f t="array" ref="W8550">IF(SUM(LEN(B8550:V8550))=0,"",IF(OR(OR(ISBLANK(F8550),SUM(LEN(C8550),LEN(D8550))=0),AND(NOT(E8550="Unknown"),ISBLANK(J8550)),AND(NOT(O8550="Unknown"),ISBLANK(R8550))),"Missing Information", INDEX(Table15[Entire Service Line Classification], MATCH(SUMIFS(Table15[Unique ID],Table15[System-Owned Portion],E8550,Table15[If Material Anything Other than "Lead" in Column E,Was Material Ever Previously Lead?],G8550,Table15[Customer-Owned Portion],O8550),Table15[Unique ID],0),0)))</f>
        <v/>
      </c>
      <c r="X8550"/>
    </row>
    <row r="8551" spans="2:24" x14ac:dyDescent="0.25">
      <c r="B8551" s="146"/>
      <c r="C8551" s="31"/>
      <c r="D8551" s="31"/>
      <c r="E8551" s="44"/>
      <c r="F8551" s="43"/>
      <c r="G8551" s="84"/>
      <c r="H8551" s="31"/>
      <c r="I8551" s="208"/>
      <c r="J8551" s="84"/>
      <c r="K8551" s="31"/>
      <c r="L8551" s="31"/>
      <c r="M8551" s="169"/>
      <c r="N8551" s="148"/>
      <c r="O8551" s="106"/>
      <c r="P8551" s="43"/>
      <c r="Q8551" s="31"/>
      <c r="R8551" s="84"/>
      <c r="S8551" s="31"/>
      <c r="T8551" s="31"/>
      <c r="U8551" s="169"/>
      <c r="V8551" s="150"/>
      <c r="W8551" s="141" t="str" cm="1">
        <f t="array" ref="W8551">IF(SUM(LEN(B8551:V8551))=0,"",IF(OR(OR(ISBLANK(F8551),SUM(LEN(C8551),LEN(D8551))=0),AND(NOT(E8551="Unknown"),ISBLANK(J8551)),AND(NOT(O8551="Unknown"),ISBLANK(R8551))),"Missing Information", INDEX(Table15[Entire Service Line Classification], MATCH(SUMIFS(Table15[Unique ID],Table15[System-Owned Portion],E8551,Table15[If Material Anything Other than "Lead" in Column E,Was Material Ever Previously Lead?],G8551,Table15[Customer-Owned Portion],O8551),Table15[Unique ID],0),0)))</f>
        <v/>
      </c>
      <c r="X8551"/>
    </row>
    <row r="8552" spans="2:24" x14ac:dyDescent="0.25">
      <c r="B8552" s="146"/>
      <c r="C8552" s="31"/>
      <c r="D8552" s="31"/>
      <c r="E8552" s="44"/>
      <c r="F8552" s="43"/>
      <c r="G8552" s="84"/>
      <c r="H8552" s="31"/>
      <c r="I8552" s="208"/>
      <c r="J8552" s="84"/>
      <c r="K8552" s="31"/>
      <c r="L8552" s="31"/>
      <c r="M8552" s="169"/>
      <c r="N8552" s="148"/>
      <c r="O8552" s="106"/>
      <c r="P8552" s="43"/>
      <c r="Q8552" s="31"/>
      <c r="R8552" s="84"/>
      <c r="S8552" s="31"/>
      <c r="T8552" s="31"/>
      <c r="U8552" s="169"/>
      <c r="V8552" s="150"/>
      <c r="W8552" s="141" t="str" cm="1">
        <f t="array" ref="W8552">IF(SUM(LEN(B8552:V8552))=0,"",IF(OR(OR(ISBLANK(F8552),SUM(LEN(C8552),LEN(D8552))=0),AND(NOT(E8552="Unknown"),ISBLANK(J8552)),AND(NOT(O8552="Unknown"),ISBLANK(R8552))),"Missing Information", INDEX(Table15[Entire Service Line Classification], MATCH(SUMIFS(Table15[Unique ID],Table15[System-Owned Portion],E8552,Table15[If Material Anything Other than "Lead" in Column E,Was Material Ever Previously Lead?],G8552,Table15[Customer-Owned Portion],O8552),Table15[Unique ID],0),0)))</f>
        <v/>
      </c>
      <c r="X8552"/>
    </row>
    <row r="8553" spans="2:24" x14ac:dyDescent="0.25">
      <c r="B8553" s="146"/>
      <c r="C8553" s="31"/>
      <c r="D8553" s="31"/>
      <c r="E8553" s="44"/>
      <c r="F8553" s="43"/>
      <c r="G8553" s="84"/>
      <c r="H8553" s="31"/>
      <c r="I8553" s="208"/>
      <c r="J8553" s="84"/>
      <c r="K8553" s="31"/>
      <c r="L8553" s="31"/>
      <c r="M8553" s="169"/>
      <c r="N8553" s="148"/>
      <c r="O8553" s="106"/>
      <c r="P8553" s="43"/>
      <c r="Q8553" s="31"/>
      <c r="R8553" s="84"/>
      <c r="S8553" s="31"/>
      <c r="T8553" s="31"/>
      <c r="U8553" s="169"/>
      <c r="V8553" s="150"/>
      <c r="W8553" s="141" t="str" cm="1">
        <f t="array" ref="W8553">IF(SUM(LEN(B8553:V8553))=0,"",IF(OR(OR(ISBLANK(F8553),SUM(LEN(C8553),LEN(D8553))=0),AND(NOT(E8553="Unknown"),ISBLANK(J8553)),AND(NOT(O8553="Unknown"),ISBLANK(R8553))),"Missing Information", INDEX(Table15[Entire Service Line Classification], MATCH(SUMIFS(Table15[Unique ID],Table15[System-Owned Portion],E8553,Table15[If Material Anything Other than "Lead" in Column E,Was Material Ever Previously Lead?],G8553,Table15[Customer-Owned Portion],O8553),Table15[Unique ID],0),0)))</f>
        <v/>
      </c>
      <c r="X8553"/>
    </row>
    <row r="8554" spans="2:24" x14ac:dyDescent="0.25">
      <c r="B8554" s="146"/>
      <c r="C8554" s="31"/>
      <c r="D8554" s="31"/>
      <c r="E8554" s="44"/>
      <c r="F8554" s="43"/>
      <c r="G8554" s="84"/>
      <c r="H8554" s="31"/>
      <c r="I8554" s="208"/>
      <c r="J8554" s="84"/>
      <c r="K8554" s="31"/>
      <c r="L8554" s="31"/>
      <c r="M8554" s="169"/>
      <c r="N8554" s="148"/>
      <c r="O8554" s="106"/>
      <c r="P8554" s="43"/>
      <c r="Q8554" s="31"/>
      <c r="R8554" s="84"/>
      <c r="S8554" s="31"/>
      <c r="T8554" s="31"/>
      <c r="U8554" s="169"/>
      <c r="V8554" s="150"/>
      <c r="W8554" s="141" t="str" cm="1">
        <f t="array" ref="W8554">IF(SUM(LEN(B8554:V8554))=0,"",IF(OR(OR(ISBLANK(F8554),SUM(LEN(C8554),LEN(D8554))=0),AND(NOT(E8554="Unknown"),ISBLANK(J8554)),AND(NOT(O8554="Unknown"),ISBLANK(R8554))),"Missing Information", INDEX(Table15[Entire Service Line Classification], MATCH(SUMIFS(Table15[Unique ID],Table15[System-Owned Portion],E8554,Table15[If Material Anything Other than "Lead" in Column E,Was Material Ever Previously Lead?],G8554,Table15[Customer-Owned Portion],O8554),Table15[Unique ID],0),0)))</f>
        <v/>
      </c>
      <c r="X8554"/>
    </row>
    <row r="8555" spans="2:24" x14ac:dyDescent="0.25">
      <c r="B8555" s="146"/>
      <c r="C8555" s="31"/>
      <c r="D8555" s="31"/>
      <c r="E8555" s="44"/>
      <c r="F8555" s="43"/>
      <c r="G8555" s="84"/>
      <c r="H8555" s="31"/>
      <c r="I8555" s="208"/>
      <c r="J8555" s="84"/>
      <c r="K8555" s="31"/>
      <c r="L8555" s="31"/>
      <c r="M8555" s="169"/>
      <c r="N8555" s="148"/>
      <c r="O8555" s="106"/>
      <c r="P8555" s="43"/>
      <c r="Q8555" s="31"/>
      <c r="R8555" s="84"/>
      <c r="S8555" s="31"/>
      <c r="T8555" s="31"/>
      <c r="U8555" s="169"/>
      <c r="V8555" s="150"/>
      <c r="W8555" s="141" t="str" cm="1">
        <f t="array" ref="W8555">IF(SUM(LEN(B8555:V8555))=0,"",IF(OR(OR(ISBLANK(F8555),SUM(LEN(C8555),LEN(D8555))=0),AND(NOT(E8555="Unknown"),ISBLANK(J8555)),AND(NOT(O8555="Unknown"),ISBLANK(R8555))),"Missing Information", INDEX(Table15[Entire Service Line Classification], MATCH(SUMIFS(Table15[Unique ID],Table15[System-Owned Portion],E8555,Table15[If Material Anything Other than "Lead" in Column E,Was Material Ever Previously Lead?],G8555,Table15[Customer-Owned Portion],O8555),Table15[Unique ID],0),0)))</f>
        <v/>
      </c>
      <c r="X8555"/>
    </row>
    <row r="8556" spans="2:24" x14ac:dyDescent="0.25">
      <c r="B8556" s="146"/>
      <c r="C8556" s="31"/>
      <c r="D8556" s="31"/>
      <c r="E8556" s="44"/>
      <c r="F8556" s="43"/>
      <c r="G8556" s="84"/>
      <c r="H8556" s="31"/>
      <c r="I8556" s="208"/>
      <c r="J8556" s="84"/>
      <c r="K8556" s="31"/>
      <c r="L8556" s="31"/>
      <c r="M8556" s="169"/>
      <c r="N8556" s="148"/>
      <c r="O8556" s="106"/>
      <c r="P8556" s="43"/>
      <c r="Q8556" s="31"/>
      <c r="R8556" s="84"/>
      <c r="S8556" s="31"/>
      <c r="T8556" s="31"/>
      <c r="U8556" s="169"/>
      <c r="V8556" s="150"/>
      <c r="W8556" s="141" t="str" cm="1">
        <f t="array" ref="W8556">IF(SUM(LEN(B8556:V8556))=0,"",IF(OR(OR(ISBLANK(F8556),SUM(LEN(C8556),LEN(D8556))=0),AND(NOT(E8556="Unknown"),ISBLANK(J8556)),AND(NOT(O8556="Unknown"),ISBLANK(R8556))),"Missing Information", INDEX(Table15[Entire Service Line Classification], MATCH(SUMIFS(Table15[Unique ID],Table15[System-Owned Portion],E8556,Table15[If Material Anything Other than "Lead" in Column E,Was Material Ever Previously Lead?],G8556,Table15[Customer-Owned Portion],O8556),Table15[Unique ID],0),0)))</f>
        <v/>
      </c>
      <c r="X8556"/>
    </row>
    <row r="8557" spans="2:24" x14ac:dyDescent="0.25">
      <c r="B8557" s="146"/>
      <c r="C8557" s="31"/>
      <c r="D8557" s="31"/>
      <c r="E8557" s="44"/>
      <c r="F8557" s="43"/>
      <c r="G8557" s="84"/>
      <c r="H8557" s="31"/>
      <c r="I8557" s="208"/>
      <c r="J8557" s="84"/>
      <c r="K8557" s="31"/>
      <c r="L8557" s="31"/>
      <c r="M8557" s="169"/>
      <c r="N8557" s="148"/>
      <c r="O8557" s="106"/>
      <c r="P8557" s="43"/>
      <c r="Q8557" s="31"/>
      <c r="R8557" s="84"/>
      <c r="S8557" s="31"/>
      <c r="T8557" s="31"/>
      <c r="U8557" s="169"/>
      <c r="V8557" s="150"/>
      <c r="W8557" s="141" t="str" cm="1">
        <f t="array" ref="W8557">IF(SUM(LEN(B8557:V8557))=0,"",IF(OR(OR(ISBLANK(F8557),SUM(LEN(C8557),LEN(D8557))=0),AND(NOT(E8557="Unknown"),ISBLANK(J8557)),AND(NOT(O8557="Unknown"),ISBLANK(R8557))),"Missing Information", INDEX(Table15[Entire Service Line Classification], MATCH(SUMIFS(Table15[Unique ID],Table15[System-Owned Portion],E8557,Table15[If Material Anything Other than "Lead" in Column E,Was Material Ever Previously Lead?],G8557,Table15[Customer-Owned Portion],O8557),Table15[Unique ID],0),0)))</f>
        <v/>
      </c>
      <c r="X8557"/>
    </row>
    <row r="8558" spans="2:24" x14ac:dyDescent="0.25">
      <c r="B8558" s="146"/>
      <c r="C8558" s="31"/>
      <c r="D8558" s="31"/>
      <c r="E8558" s="44"/>
      <c r="F8558" s="43"/>
      <c r="G8558" s="84"/>
      <c r="H8558" s="31"/>
      <c r="I8558" s="208"/>
      <c r="J8558" s="84"/>
      <c r="K8558" s="31"/>
      <c r="L8558" s="31"/>
      <c r="M8558" s="169"/>
      <c r="N8558" s="148"/>
      <c r="O8558" s="106"/>
      <c r="P8558" s="43"/>
      <c r="Q8558" s="31"/>
      <c r="R8558" s="84"/>
      <c r="S8558" s="31"/>
      <c r="T8558" s="31"/>
      <c r="U8558" s="169"/>
      <c r="V8558" s="150"/>
      <c r="W8558" s="141" t="str" cm="1">
        <f t="array" ref="W8558">IF(SUM(LEN(B8558:V8558))=0,"",IF(OR(OR(ISBLANK(F8558),SUM(LEN(C8558),LEN(D8558))=0),AND(NOT(E8558="Unknown"),ISBLANK(J8558)),AND(NOT(O8558="Unknown"),ISBLANK(R8558))),"Missing Information", INDEX(Table15[Entire Service Line Classification], MATCH(SUMIFS(Table15[Unique ID],Table15[System-Owned Portion],E8558,Table15[If Material Anything Other than "Lead" in Column E,Was Material Ever Previously Lead?],G8558,Table15[Customer-Owned Portion],O8558),Table15[Unique ID],0),0)))</f>
        <v/>
      </c>
      <c r="X8558"/>
    </row>
    <row r="8559" spans="2:24" x14ac:dyDescent="0.25">
      <c r="B8559" s="146"/>
      <c r="C8559" s="31"/>
      <c r="D8559" s="31"/>
      <c r="E8559" s="44"/>
      <c r="F8559" s="43"/>
      <c r="G8559" s="84"/>
      <c r="H8559" s="31"/>
      <c r="I8559" s="208"/>
      <c r="J8559" s="84"/>
      <c r="K8559" s="31"/>
      <c r="L8559" s="31"/>
      <c r="M8559" s="169"/>
      <c r="N8559" s="148"/>
      <c r="O8559" s="106"/>
      <c r="P8559" s="43"/>
      <c r="Q8559" s="31"/>
      <c r="R8559" s="84"/>
      <c r="S8559" s="31"/>
      <c r="T8559" s="31"/>
      <c r="U8559" s="169"/>
      <c r="V8559" s="150"/>
      <c r="W8559" s="141" t="str" cm="1">
        <f t="array" ref="W8559">IF(SUM(LEN(B8559:V8559))=0,"",IF(OR(OR(ISBLANK(F8559),SUM(LEN(C8559),LEN(D8559))=0),AND(NOT(E8559="Unknown"),ISBLANK(J8559)),AND(NOT(O8559="Unknown"),ISBLANK(R8559))),"Missing Information", INDEX(Table15[Entire Service Line Classification], MATCH(SUMIFS(Table15[Unique ID],Table15[System-Owned Portion],E8559,Table15[If Material Anything Other than "Lead" in Column E,Was Material Ever Previously Lead?],G8559,Table15[Customer-Owned Portion],O8559),Table15[Unique ID],0),0)))</f>
        <v/>
      </c>
      <c r="X8559"/>
    </row>
    <row r="8560" spans="2:24" x14ac:dyDescent="0.25">
      <c r="B8560" s="146"/>
      <c r="C8560" s="31"/>
      <c r="D8560" s="31"/>
      <c r="E8560" s="44"/>
      <c r="F8560" s="43"/>
      <c r="G8560" s="84"/>
      <c r="H8560" s="31"/>
      <c r="I8560" s="208"/>
      <c r="J8560" s="84"/>
      <c r="K8560" s="31"/>
      <c r="L8560" s="31"/>
      <c r="M8560" s="169"/>
      <c r="N8560" s="148"/>
      <c r="O8560" s="106"/>
      <c r="P8560" s="43"/>
      <c r="Q8560" s="31"/>
      <c r="R8560" s="84"/>
      <c r="S8560" s="31"/>
      <c r="T8560" s="31"/>
      <c r="U8560" s="169"/>
      <c r="V8560" s="150"/>
      <c r="W8560" s="141" t="str" cm="1">
        <f t="array" ref="W8560">IF(SUM(LEN(B8560:V8560))=0,"",IF(OR(OR(ISBLANK(F8560),SUM(LEN(C8560),LEN(D8560))=0),AND(NOT(E8560="Unknown"),ISBLANK(J8560)),AND(NOT(O8560="Unknown"),ISBLANK(R8560))),"Missing Information", INDEX(Table15[Entire Service Line Classification], MATCH(SUMIFS(Table15[Unique ID],Table15[System-Owned Portion],E8560,Table15[If Material Anything Other than "Lead" in Column E,Was Material Ever Previously Lead?],G8560,Table15[Customer-Owned Portion],O8560),Table15[Unique ID],0),0)))</f>
        <v/>
      </c>
      <c r="X8560"/>
    </row>
    <row r="8561" spans="2:24" x14ac:dyDescent="0.25">
      <c r="B8561" s="146"/>
      <c r="C8561" s="31"/>
      <c r="D8561" s="31"/>
      <c r="E8561" s="44"/>
      <c r="F8561" s="43"/>
      <c r="G8561" s="84"/>
      <c r="H8561" s="31"/>
      <c r="I8561" s="208"/>
      <c r="J8561" s="84"/>
      <c r="K8561" s="31"/>
      <c r="L8561" s="31"/>
      <c r="M8561" s="169"/>
      <c r="N8561" s="148"/>
      <c r="O8561" s="106"/>
      <c r="P8561" s="43"/>
      <c r="Q8561" s="31"/>
      <c r="R8561" s="84"/>
      <c r="S8561" s="31"/>
      <c r="T8561" s="31"/>
      <c r="U8561" s="169"/>
      <c r="V8561" s="150"/>
      <c r="W8561" s="141" t="str" cm="1">
        <f t="array" ref="W8561">IF(SUM(LEN(B8561:V8561))=0,"",IF(OR(OR(ISBLANK(F8561),SUM(LEN(C8561),LEN(D8561))=0),AND(NOT(E8561="Unknown"),ISBLANK(J8561)),AND(NOT(O8561="Unknown"),ISBLANK(R8561))),"Missing Information", INDEX(Table15[Entire Service Line Classification], MATCH(SUMIFS(Table15[Unique ID],Table15[System-Owned Portion],E8561,Table15[If Material Anything Other than "Lead" in Column E,Was Material Ever Previously Lead?],G8561,Table15[Customer-Owned Portion],O8561),Table15[Unique ID],0),0)))</f>
        <v/>
      </c>
      <c r="X8561"/>
    </row>
    <row r="8562" spans="2:24" x14ac:dyDescent="0.25">
      <c r="B8562" s="146"/>
      <c r="C8562" s="31"/>
      <c r="D8562" s="31"/>
      <c r="E8562" s="44"/>
      <c r="F8562" s="43"/>
      <c r="G8562" s="84"/>
      <c r="H8562" s="31"/>
      <c r="I8562" s="208"/>
      <c r="J8562" s="84"/>
      <c r="K8562" s="31"/>
      <c r="L8562" s="31"/>
      <c r="M8562" s="169"/>
      <c r="N8562" s="148"/>
      <c r="O8562" s="106"/>
      <c r="P8562" s="43"/>
      <c r="Q8562" s="31"/>
      <c r="R8562" s="84"/>
      <c r="S8562" s="31"/>
      <c r="T8562" s="31"/>
      <c r="U8562" s="169"/>
      <c r="V8562" s="150"/>
      <c r="W8562" s="141" t="str" cm="1">
        <f t="array" ref="W8562">IF(SUM(LEN(B8562:V8562))=0,"",IF(OR(OR(ISBLANK(F8562),SUM(LEN(C8562),LEN(D8562))=0),AND(NOT(E8562="Unknown"),ISBLANK(J8562)),AND(NOT(O8562="Unknown"),ISBLANK(R8562))),"Missing Information", INDEX(Table15[Entire Service Line Classification], MATCH(SUMIFS(Table15[Unique ID],Table15[System-Owned Portion],E8562,Table15[If Material Anything Other than "Lead" in Column E,Was Material Ever Previously Lead?],G8562,Table15[Customer-Owned Portion],O8562),Table15[Unique ID],0),0)))</f>
        <v/>
      </c>
      <c r="X8562"/>
    </row>
    <row r="8563" spans="2:24" x14ac:dyDescent="0.25">
      <c r="B8563" s="146"/>
      <c r="C8563" s="31"/>
      <c r="D8563" s="31"/>
      <c r="E8563" s="44"/>
      <c r="F8563" s="43"/>
      <c r="G8563" s="84"/>
      <c r="H8563" s="31"/>
      <c r="I8563" s="208"/>
      <c r="J8563" s="84"/>
      <c r="K8563" s="31"/>
      <c r="L8563" s="31"/>
      <c r="M8563" s="169"/>
      <c r="N8563" s="148"/>
      <c r="O8563" s="106"/>
      <c r="P8563" s="43"/>
      <c r="Q8563" s="31"/>
      <c r="R8563" s="84"/>
      <c r="S8563" s="31"/>
      <c r="T8563" s="31"/>
      <c r="U8563" s="169"/>
      <c r="V8563" s="150"/>
      <c r="W8563" s="141" t="str" cm="1">
        <f t="array" ref="W8563">IF(SUM(LEN(B8563:V8563))=0,"",IF(OR(OR(ISBLANK(F8563),SUM(LEN(C8563),LEN(D8563))=0),AND(NOT(E8563="Unknown"),ISBLANK(J8563)),AND(NOT(O8563="Unknown"),ISBLANK(R8563))),"Missing Information", INDEX(Table15[Entire Service Line Classification], MATCH(SUMIFS(Table15[Unique ID],Table15[System-Owned Portion],E8563,Table15[If Material Anything Other than "Lead" in Column E,Was Material Ever Previously Lead?],G8563,Table15[Customer-Owned Portion],O8563),Table15[Unique ID],0),0)))</f>
        <v/>
      </c>
      <c r="X8563"/>
    </row>
    <row r="8564" spans="2:24" x14ac:dyDescent="0.25">
      <c r="B8564" s="146"/>
      <c r="C8564" s="31"/>
      <c r="D8564" s="31"/>
      <c r="E8564" s="44"/>
      <c r="F8564" s="43"/>
      <c r="G8564" s="84"/>
      <c r="H8564" s="31"/>
      <c r="I8564" s="208"/>
      <c r="J8564" s="84"/>
      <c r="K8564" s="31"/>
      <c r="L8564" s="31"/>
      <c r="M8564" s="169"/>
      <c r="N8564" s="148"/>
      <c r="O8564" s="106"/>
      <c r="P8564" s="43"/>
      <c r="Q8564" s="31"/>
      <c r="R8564" s="84"/>
      <c r="S8564" s="31"/>
      <c r="T8564" s="31"/>
      <c r="U8564" s="169"/>
      <c r="V8564" s="150"/>
      <c r="W8564" s="141" t="str" cm="1">
        <f t="array" ref="W8564">IF(SUM(LEN(B8564:V8564))=0,"",IF(OR(OR(ISBLANK(F8564),SUM(LEN(C8564),LEN(D8564))=0),AND(NOT(E8564="Unknown"),ISBLANK(J8564)),AND(NOT(O8564="Unknown"),ISBLANK(R8564))),"Missing Information", INDEX(Table15[Entire Service Line Classification], MATCH(SUMIFS(Table15[Unique ID],Table15[System-Owned Portion],E8564,Table15[If Material Anything Other than "Lead" in Column E,Was Material Ever Previously Lead?],G8564,Table15[Customer-Owned Portion],O8564),Table15[Unique ID],0),0)))</f>
        <v/>
      </c>
      <c r="X8564"/>
    </row>
    <row r="8565" spans="2:24" x14ac:dyDescent="0.25">
      <c r="B8565" s="146"/>
      <c r="C8565" s="31"/>
      <c r="D8565" s="31"/>
      <c r="E8565" s="44"/>
      <c r="F8565" s="43"/>
      <c r="G8565" s="84"/>
      <c r="H8565" s="31"/>
      <c r="I8565" s="208"/>
      <c r="J8565" s="84"/>
      <c r="K8565" s="31"/>
      <c r="L8565" s="31"/>
      <c r="M8565" s="169"/>
      <c r="N8565" s="148"/>
      <c r="O8565" s="106"/>
      <c r="P8565" s="43"/>
      <c r="Q8565" s="31"/>
      <c r="R8565" s="84"/>
      <c r="S8565" s="31"/>
      <c r="T8565" s="31"/>
      <c r="U8565" s="169"/>
      <c r="V8565" s="150"/>
      <c r="W8565" s="141" t="str" cm="1">
        <f t="array" ref="W8565">IF(SUM(LEN(B8565:V8565))=0,"",IF(OR(OR(ISBLANK(F8565),SUM(LEN(C8565),LEN(D8565))=0),AND(NOT(E8565="Unknown"),ISBLANK(J8565)),AND(NOT(O8565="Unknown"),ISBLANK(R8565))),"Missing Information", INDEX(Table15[Entire Service Line Classification], MATCH(SUMIFS(Table15[Unique ID],Table15[System-Owned Portion],E8565,Table15[If Material Anything Other than "Lead" in Column E,Was Material Ever Previously Lead?],G8565,Table15[Customer-Owned Portion],O8565),Table15[Unique ID],0),0)))</f>
        <v/>
      </c>
      <c r="X8565"/>
    </row>
    <row r="8566" spans="2:24" x14ac:dyDescent="0.25">
      <c r="B8566" s="146"/>
      <c r="C8566" s="31"/>
      <c r="D8566" s="31"/>
      <c r="E8566" s="44"/>
      <c r="F8566" s="43"/>
      <c r="G8566" s="84"/>
      <c r="H8566" s="31"/>
      <c r="I8566" s="208"/>
      <c r="J8566" s="84"/>
      <c r="K8566" s="31"/>
      <c r="L8566" s="31"/>
      <c r="M8566" s="169"/>
      <c r="N8566" s="148"/>
      <c r="O8566" s="106"/>
      <c r="P8566" s="43"/>
      <c r="Q8566" s="31"/>
      <c r="R8566" s="84"/>
      <c r="S8566" s="31"/>
      <c r="T8566" s="31"/>
      <c r="U8566" s="169"/>
      <c r="V8566" s="150"/>
      <c r="W8566" s="141" t="str" cm="1">
        <f t="array" ref="W8566">IF(SUM(LEN(B8566:V8566))=0,"",IF(OR(OR(ISBLANK(F8566),SUM(LEN(C8566),LEN(D8566))=0),AND(NOT(E8566="Unknown"),ISBLANK(J8566)),AND(NOT(O8566="Unknown"),ISBLANK(R8566))),"Missing Information", INDEX(Table15[Entire Service Line Classification], MATCH(SUMIFS(Table15[Unique ID],Table15[System-Owned Portion],E8566,Table15[If Material Anything Other than "Lead" in Column E,Was Material Ever Previously Lead?],G8566,Table15[Customer-Owned Portion],O8566),Table15[Unique ID],0),0)))</f>
        <v/>
      </c>
      <c r="X8566"/>
    </row>
    <row r="8567" spans="2:24" x14ac:dyDescent="0.25">
      <c r="B8567" s="146"/>
      <c r="C8567" s="31"/>
      <c r="D8567" s="31"/>
      <c r="E8567" s="44"/>
      <c r="F8567" s="43"/>
      <c r="G8567" s="84"/>
      <c r="H8567" s="31"/>
      <c r="I8567" s="208"/>
      <c r="J8567" s="84"/>
      <c r="K8567" s="31"/>
      <c r="L8567" s="31"/>
      <c r="M8567" s="169"/>
      <c r="N8567" s="148"/>
      <c r="O8567" s="106"/>
      <c r="P8567" s="43"/>
      <c r="Q8567" s="31"/>
      <c r="R8567" s="84"/>
      <c r="S8567" s="31"/>
      <c r="T8567" s="31"/>
      <c r="U8567" s="169"/>
      <c r="V8567" s="150"/>
      <c r="W8567" s="141" t="str" cm="1">
        <f t="array" ref="W8567">IF(SUM(LEN(B8567:V8567))=0,"",IF(OR(OR(ISBLANK(F8567),SUM(LEN(C8567),LEN(D8567))=0),AND(NOT(E8567="Unknown"),ISBLANK(J8567)),AND(NOT(O8567="Unknown"),ISBLANK(R8567))),"Missing Information", INDEX(Table15[Entire Service Line Classification], MATCH(SUMIFS(Table15[Unique ID],Table15[System-Owned Portion],E8567,Table15[If Material Anything Other than "Lead" in Column E,Was Material Ever Previously Lead?],G8567,Table15[Customer-Owned Portion],O8567),Table15[Unique ID],0),0)))</f>
        <v/>
      </c>
      <c r="X8567"/>
    </row>
    <row r="8568" spans="2:24" x14ac:dyDescent="0.25">
      <c r="B8568" s="146"/>
      <c r="C8568" s="31"/>
      <c r="D8568" s="31"/>
      <c r="E8568" s="44"/>
      <c r="F8568" s="43"/>
      <c r="G8568" s="84"/>
      <c r="H8568" s="31"/>
      <c r="I8568" s="208"/>
      <c r="J8568" s="84"/>
      <c r="K8568" s="31"/>
      <c r="L8568" s="31"/>
      <c r="M8568" s="169"/>
      <c r="N8568" s="148"/>
      <c r="O8568" s="106"/>
      <c r="P8568" s="43"/>
      <c r="Q8568" s="31"/>
      <c r="R8568" s="84"/>
      <c r="S8568" s="31"/>
      <c r="T8568" s="31"/>
      <c r="U8568" s="169"/>
      <c r="V8568" s="150"/>
      <c r="W8568" s="141" t="str" cm="1">
        <f t="array" ref="W8568">IF(SUM(LEN(B8568:V8568))=0,"",IF(OR(OR(ISBLANK(F8568),SUM(LEN(C8568),LEN(D8568))=0),AND(NOT(E8568="Unknown"),ISBLANK(J8568)),AND(NOT(O8568="Unknown"),ISBLANK(R8568))),"Missing Information", INDEX(Table15[Entire Service Line Classification], MATCH(SUMIFS(Table15[Unique ID],Table15[System-Owned Portion],E8568,Table15[If Material Anything Other than "Lead" in Column E,Was Material Ever Previously Lead?],G8568,Table15[Customer-Owned Portion],O8568),Table15[Unique ID],0),0)))</f>
        <v/>
      </c>
      <c r="X8568"/>
    </row>
    <row r="8569" spans="2:24" x14ac:dyDescent="0.25">
      <c r="B8569" s="146"/>
      <c r="C8569" s="31"/>
      <c r="D8569" s="31"/>
      <c r="E8569" s="44"/>
      <c r="F8569" s="43"/>
      <c r="G8569" s="84"/>
      <c r="H8569" s="31"/>
      <c r="I8569" s="208"/>
      <c r="J8569" s="84"/>
      <c r="K8569" s="31"/>
      <c r="L8569" s="31"/>
      <c r="M8569" s="169"/>
      <c r="N8569" s="148"/>
      <c r="O8569" s="106"/>
      <c r="P8569" s="43"/>
      <c r="Q8569" s="31"/>
      <c r="R8569" s="84"/>
      <c r="S8569" s="31"/>
      <c r="T8569" s="31"/>
      <c r="U8569" s="169"/>
      <c r="V8569" s="150"/>
      <c r="W8569" s="141" t="str" cm="1">
        <f t="array" ref="W8569">IF(SUM(LEN(B8569:V8569))=0,"",IF(OR(OR(ISBLANK(F8569),SUM(LEN(C8569),LEN(D8569))=0),AND(NOT(E8569="Unknown"),ISBLANK(J8569)),AND(NOT(O8569="Unknown"),ISBLANK(R8569))),"Missing Information", INDEX(Table15[Entire Service Line Classification], MATCH(SUMIFS(Table15[Unique ID],Table15[System-Owned Portion],E8569,Table15[If Material Anything Other than "Lead" in Column E,Was Material Ever Previously Lead?],G8569,Table15[Customer-Owned Portion],O8569),Table15[Unique ID],0),0)))</f>
        <v/>
      </c>
      <c r="X8569"/>
    </row>
    <row r="8570" spans="2:24" x14ac:dyDescent="0.25">
      <c r="B8570" s="146"/>
      <c r="C8570" s="31"/>
      <c r="D8570" s="31"/>
      <c r="E8570" s="44"/>
      <c r="F8570" s="43"/>
      <c r="G8570" s="84"/>
      <c r="H8570" s="31"/>
      <c r="I8570" s="208"/>
      <c r="J8570" s="84"/>
      <c r="K8570" s="31"/>
      <c r="L8570" s="31"/>
      <c r="M8570" s="169"/>
      <c r="N8570" s="148"/>
      <c r="O8570" s="106"/>
      <c r="P8570" s="43"/>
      <c r="Q8570" s="31"/>
      <c r="R8570" s="84"/>
      <c r="S8570" s="31"/>
      <c r="T8570" s="31"/>
      <c r="U8570" s="169"/>
      <c r="V8570" s="150"/>
      <c r="W8570" s="141" t="str" cm="1">
        <f t="array" ref="W8570">IF(SUM(LEN(B8570:V8570))=0,"",IF(OR(OR(ISBLANK(F8570),SUM(LEN(C8570),LEN(D8570))=0),AND(NOT(E8570="Unknown"),ISBLANK(J8570)),AND(NOT(O8570="Unknown"),ISBLANK(R8570))),"Missing Information", INDEX(Table15[Entire Service Line Classification], MATCH(SUMIFS(Table15[Unique ID],Table15[System-Owned Portion],E8570,Table15[If Material Anything Other than "Lead" in Column E,Was Material Ever Previously Lead?],G8570,Table15[Customer-Owned Portion],O8570),Table15[Unique ID],0),0)))</f>
        <v/>
      </c>
      <c r="X8570"/>
    </row>
    <row r="8571" spans="2:24" x14ac:dyDescent="0.25">
      <c r="B8571" s="146"/>
      <c r="C8571" s="31"/>
      <c r="D8571" s="31"/>
      <c r="E8571" s="44"/>
      <c r="F8571" s="43"/>
      <c r="G8571" s="84"/>
      <c r="H8571" s="31"/>
      <c r="I8571" s="208"/>
      <c r="J8571" s="84"/>
      <c r="K8571" s="31"/>
      <c r="L8571" s="31"/>
      <c r="M8571" s="169"/>
      <c r="N8571" s="148"/>
      <c r="O8571" s="106"/>
      <c r="P8571" s="43"/>
      <c r="Q8571" s="31"/>
      <c r="R8571" s="84"/>
      <c r="S8571" s="31"/>
      <c r="T8571" s="31"/>
      <c r="U8571" s="169"/>
      <c r="V8571" s="150"/>
      <c r="W8571" s="141" t="str" cm="1">
        <f t="array" ref="W8571">IF(SUM(LEN(B8571:V8571))=0,"",IF(OR(OR(ISBLANK(F8571),SUM(LEN(C8571),LEN(D8571))=0),AND(NOT(E8571="Unknown"),ISBLANK(J8571)),AND(NOT(O8571="Unknown"),ISBLANK(R8571))),"Missing Information", INDEX(Table15[Entire Service Line Classification], MATCH(SUMIFS(Table15[Unique ID],Table15[System-Owned Portion],E8571,Table15[If Material Anything Other than "Lead" in Column E,Was Material Ever Previously Lead?],G8571,Table15[Customer-Owned Portion],O8571),Table15[Unique ID],0),0)))</f>
        <v/>
      </c>
      <c r="X8571"/>
    </row>
    <row r="8572" spans="2:24" x14ac:dyDescent="0.25">
      <c r="B8572" s="146"/>
      <c r="C8572" s="31"/>
      <c r="D8572" s="31"/>
      <c r="E8572" s="44"/>
      <c r="F8572" s="43"/>
      <c r="G8572" s="84"/>
      <c r="H8572" s="31"/>
      <c r="I8572" s="208"/>
      <c r="J8572" s="84"/>
      <c r="K8572" s="31"/>
      <c r="L8572" s="31"/>
      <c r="M8572" s="169"/>
      <c r="N8572" s="148"/>
      <c r="O8572" s="106"/>
      <c r="P8572" s="43"/>
      <c r="Q8572" s="31"/>
      <c r="R8572" s="84"/>
      <c r="S8572" s="31"/>
      <c r="T8572" s="31"/>
      <c r="U8572" s="169"/>
      <c r="V8572" s="150"/>
      <c r="W8572" s="141" t="str" cm="1">
        <f t="array" ref="W8572">IF(SUM(LEN(B8572:V8572))=0,"",IF(OR(OR(ISBLANK(F8572),SUM(LEN(C8572),LEN(D8572))=0),AND(NOT(E8572="Unknown"),ISBLANK(J8572)),AND(NOT(O8572="Unknown"),ISBLANK(R8572))),"Missing Information", INDEX(Table15[Entire Service Line Classification], MATCH(SUMIFS(Table15[Unique ID],Table15[System-Owned Portion],E8572,Table15[If Material Anything Other than "Lead" in Column E,Was Material Ever Previously Lead?],G8572,Table15[Customer-Owned Portion],O8572),Table15[Unique ID],0),0)))</f>
        <v/>
      </c>
      <c r="X8572"/>
    </row>
    <row r="8573" spans="2:24" x14ac:dyDescent="0.25">
      <c r="B8573" s="146"/>
      <c r="C8573" s="31"/>
      <c r="D8573" s="31"/>
      <c r="E8573" s="44"/>
      <c r="F8573" s="43"/>
      <c r="G8573" s="84"/>
      <c r="H8573" s="31"/>
      <c r="I8573" s="208"/>
      <c r="J8573" s="84"/>
      <c r="K8573" s="31"/>
      <c r="L8573" s="31"/>
      <c r="M8573" s="169"/>
      <c r="N8573" s="148"/>
      <c r="O8573" s="106"/>
      <c r="P8573" s="43"/>
      <c r="Q8573" s="31"/>
      <c r="R8573" s="84"/>
      <c r="S8573" s="31"/>
      <c r="T8573" s="31"/>
      <c r="U8573" s="169"/>
      <c r="V8573" s="150"/>
      <c r="W8573" s="141" t="str" cm="1">
        <f t="array" ref="W8573">IF(SUM(LEN(B8573:V8573))=0,"",IF(OR(OR(ISBLANK(F8573),SUM(LEN(C8573),LEN(D8573))=0),AND(NOT(E8573="Unknown"),ISBLANK(J8573)),AND(NOT(O8573="Unknown"),ISBLANK(R8573))),"Missing Information", INDEX(Table15[Entire Service Line Classification], MATCH(SUMIFS(Table15[Unique ID],Table15[System-Owned Portion],E8573,Table15[If Material Anything Other than "Lead" in Column E,Was Material Ever Previously Lead?],G8573,Table15[Customer-Owned Portion],O8573),Table15[Unique ID],0),0)))</f>
        <v/>
      </c>
      <c r="X8573"/>
    </row>
    <row r="8574" spans="2:24" x14ac:dyDescent="0.25">
      <c r="B8574" s="146"/>
      <c r="C8574" s="31"/>
      <c r="D8574" s="31"/>
      <c r="E8574" s="44"/>
      <c r="F8574" s="43"/>
      <c r="G8574" s="84"/>
      <c r="H8574" s="31"/>
      <c r="I8574" s="208"/>
      <c r="J8574" s="84"/>
      <c r="K8574" s="31"/>
      <c r="L8574" s="31"/>
      <c r="M8574" s="169"/>
      <c r="N8574" s="148"/>
      <c r="O8574" s="106"/>
      <c r="P8574" s="43"/>
      <c r="Q8574" s="31"/>
      <c r="R8574" s="84"/>
      <c r="S8574" s="31"/>
      <c r="T8574" s="31"/>
      <c r="U8574" s="169"/>
      <c r="V8574" s="150"/>
      <c r="W8574" s="141" t="str" cm="1">
        <f t="array" ref="W8574">IF(SUM(LEN(B8574:V8574))=0,"",IF(OR(OR(ISBLANK(F8574),SUM(LEN(C8574),LEN(D8574))=0),AND(NOT(E8574="Unknown"),ISBLANK(J8574)),AND(NOT(O8574="Unknown"),ISBLANK(R8574))),"Missing Information", INDEX(Table15[Entire Service Line Classification], MATCH(SUMIFS(Table15[Unique ID],Table15[System-Owned Portion],E8574,Table15[If Material Anything Other than "Lead" in Column E,Was Material Ever Previously Lead?],G8574,Table15[Customer-Owned Portion],O8574),Table15[Unique ID],0),0)))</f>
        <v/>
      </c>
      <c r="X8574"/>
    </row>
    <row r="8575" spans="2:24" x14ac:dyDescent="0.25">
      <c r="B8575" s="146"/>
      <c r="C8575" s="31"/>
      <c r="D8575" s="31"/>
      <c r="E8575" s="44"/>
      <c r="F8575" s="43"/>
      <c r="G8575" s="84"/>
      <c r="H8575" s="31"/>
      <c r="I8575" s="208"/>
      <c r="J8575" s="84"/>
      <c r="K8575" s="31"/>
      <c r="L8575" s="31"/>
      <c r="M8575" s="169"/>
      <c r="N8575" s="148"/>
      <c r="O8575" s="106"/>
      <c r="P8575" s="43"/>
      <c r="Q8575" s="31"/>
      <c r="R8575" s="84"/>
      <c r="S8575" s="31"/>
      <c r="T8575" s="31"/>
      <c r="U8575" s="169"/>
      <c r="V8575" s="150"/>
      <c r="W8575" s="141" t="str" cm="1">
        <f t="array" ref="W8575">IF(SUM(LEN(B8575:V8575))=0,"",IF(OR(OR(ISBLANK(F8575),SUM(LEN(C8575),LEN(D8575))=0),AND(NOT(E8575="Unknown"),ISBLANK(J8575)),AND(NOT(O8575="Unknown"),ISBLANK(R8575))),"Missing Information", INDEX(Table15[Entire Service Line Classification], MATCH(SUMIFS(Table15[Unique ID],Table15[System-Owned Portion],E8575,Table15[If Material Anything Other than "Lead" in Column E,Was Material Ever Previously Lead?],G8575,Table15[Customer-Owned Portion],O8575),Table15[Unique ID],0),0)))</f>
        <v/>
      </c>
      <c r="X8575"/>
    </row>
    <row r="8576" spans="2:24" x14ac:dyDescent="0.25">
      <c r="B8576" s="146"/>
      <c r="C8576" s="31"/>
      <c r="D8576" s="31"/>
      <c r="E8576" s="44"/>
      <c r="F8576" s="43"/>
      <c r="G8576" s="84"/>
      <c r="H8576" s="31"/>
      <c r="I8576" s="208"/>
      <c r="J8576" s="84"/>
      <c r="K8576" s="31"/>
      <c r="L8576" s="31"/>
      <c r="M8576" s="169"/>
      <c r="N8576" s="148"/>
      <c r="O8576" s="106"/>
      <c r="P8576" s="43"/>
      <c r="Q8576" s="31"/>
      <c r="R8576" s="84"/>
      <c r="S8576" s="31"/>
      <c r="T8576" s="31"/>
      <c r="U8576" s="169"/>
      <c r="V8576" s="150"/>
      <c r="W8576" s="141" t="str" cm="1">
        <f t="array" ref="W8576">IF(SUM(LEN(B8576:V8576))=0,"",IF(OR(OR(ISBLANK(F8576),SUM(LEN(C8576),LEN(D8576))=0),AND(NOT(E8576="Unknown"),ISBLANK(J8576)),AND(NOT(O8576="Unknown"),ISBLANK(R8576))),"Missing Information", INDEX(Table15[Entire Service Line Classification], MATCH(SUMIFS(Table15[Unique ID],Table15[System-Owned Portion],E8576,Table15[If Material Anything Other than "Lead" in Column E,Was Material Ever Previously Lead?],G8576,Table15[Customer-Owned Portion],O8576),Table15[Unique ID],0),0)))</f>
        <v/>
      </c>
      <c r="X8576"/>
    </row>
    <row r="8577" spans="2:24" x14ac:dyDescent="0.25">
      <c r="B8577" s="146"/>
      <c r="C8577" s="31"/>
      <c r="D8577" s="31"/>
      <c r="E8577" s="44"/>
      <c r="F8577" s="43"/>
      <c r="G8577" s="84"/>
      <c r="H8577" s="31"/>
      <c r="I8577" s="208"/>
      <c r="J8577" s="84"/>
      <c r="K8577" s="31"/>
      <c r="L8577" s="31"/>
      <c r="M8577" s="169"/>
      <c r="N8577" s="148"/>
      <c r="O8577" s="106"/>
      <c r="P8577" s="43"/>
      <c r="Q8577" s="31"/>
      <c r="R8577" s="84"/>
      <c r="S8577" s="31"/>
      <c r="T8577" s="31"/>
      <c r="U8577" s="169"/>
      <c r="V8577" s="150"/>
      <c r="W8577" s="141" t="str" cm="1">
        <f t="array" ref="W8577">IF(SUM(LEN(B8577:V8577))=0,"",IF(OR(OR(ISBLANK(F8577),SUM(LEN(C8577),LEN(D8577))=0),AND(NOT(E8577="Unknown"),ISBLANK(J8577)),AND(NOT(O8577="Unknown"),ISBLANK(R8577))),"Missing Information", INDEX(Table15[Entire Service Line Classification], MATCH(SUMIFS(Table15[Unique ID],Table15[System-Owned Portion],E8577,Table15[If Material Anything Other than "Lead" in Column E,Was Material Ever Previously Lead?],G8577,Table15[Customer-Owned Portion],O8577),Table15[Unique ID],0),0)))</f>
        <v/>
      </c>
      <c r="X8577"/>
    </row>
    <row r="8578" spans="2:24" x14ac:dyDescent="0.25">
      <c r="B8578" s="146"/>
      <c r="C8578" s="31"/>
      <c r="D8578" s="31"/>
      <c r="E8578" s="44"/>
      <c r="F8578" s="43"/>
      <c r="G8578" s="84"/>
      <c r="H8578" s="31"/>
      <c r="I8578" s="208"/>
      <c r="J8578" s="84"/>
      <c r="K8578" s="31"/>
      <c r="L8578" s="31"/>
      <c r="M8578" s="169"/>
      <c r="N8578" s="148"/>
      <c r="O8578" s="106"/>
      <c r="P8578" s="43"/>
      <c r="Q8578" s="31"/>
      <c r="R8578" s="84"/>
      <c r="S8578" s="31"/>
      <c r="T8578" s="31"/>
      <c r="U8578" s="169"/>
      <c r="V8578" s="150"/>
      <c r="W8578" s="141" t="str" cm="1">
        <f t="array" ref="W8578">IF(SUM(LEN(B8578:V8578))=0,"",IF(OR(OR(ISBLANK(F8578),SUM(LEN(C8578),LEN(D8578))=0),AND(NOT(E8578="Unknown"),ISBLANK(J8578)),AND(NOT(O8578="Unknown"),ISBLANK(R8578))),"Missing Information", INDEX(Table15[Entire Service Line Classification], MATCH(SUMIFS(Table15[Unique ID],Table15[System-Owned Portion],E8578,Table15[If Material Anything Other than "Lead" in Column E,Was Material Ever Previously Lead?],G8578,Table15[Customer-Owned Portion],O8578),Table15[Unique ID],0),0)))</f>
        <v/>
      </c>
      <c r="X8578"/>
    </row>
    <row r="8579" spans="2:24" x14ac:dyDescent="0.25">
      <c r="B8579" s="146"/>
      <c r="C8579" s="31"/>
      <c r="D8579" s="31"/>
      <c r="E8579" s="44"/>
      <c r="F8579" s="43"/>
      <c r="G8579" s="84"/>
      <c r="H8579" s="31"/>
      <c r="I8579" s="208"/>
      <c r="J8579" s="84"/>
      <c r="K8579" s="31"/>
      <c r="L8579" s="31"/>
      <c r="M8579" s="169"/>
      <c r="N8579" s="148"/>
      <c r="O8579" s="106"/>
      <c r="P8579" s="43"/>
      <c r="Q8579" s="31"/>
      <c r="R8579" s="84"/>
      <c r="S8579" s="31"/>
      <c r="T8579" s="31"/>
      <c r="U8579" s="169"/>
      <c r="V8579" s="150"/>
      <c r="W8579" s="141" t="str" cm="1">
        <f t="array" ref="W8579">IF(SUM(LEN(B8579:V8579))=0,"",IF(OR(OR(ISBLANK(F8579),SUM(LEN(C8579),LEN(D8579))=0),AND(NOT(E8579="Unknown"),ISBLANK(J8579)),AND(NOT(O8579="Unknown"),ISBLANK(R8579))),"Missing Information", INDEX(Table15[Entire Service Line Classification], MATCH(SUMIFS(Table15[Unique ID],Table15[System-Owned Portion],E8579,Table15[If Material Anything Other than "Lead" in Column E,Was Material Ever Previously Lead?],G8579,Table15[Customer-Owned Portion],O8579),Table15[Unique ID],0),0)))</f>
        <v/>
      </c>
      <c r="X8579"/>
    </row>
    <row r="8580" spans="2:24" x14ac:dyDescent="0.25">
      <c r="B8580" s="146"/>
      <c r="C8580" s="31"/>
      <c r="D8580" s="31"/>
      <c r="E8580" s="44"/>
      <c r="F8580" s="43"/>
      <c r="G8580" s="84"/>
      <c r="H8580" s="31"/>
      <c r="I8580" s="208"/>
      <c r="J8580" s="84"/>
      <c r="K8580" s="31"/>
      <c r="L8580" s="31"/>
      <c r="M8580" s="169"/>
      <c r="N8580" s="148"/>
      <c r="O8580" s="106"/>
      <c r="P8580" s="43"/>
      <c r="Q8580" s="31"/>
      <c r="R8580" s="84"/>
      <c r="S8580" s="31"/>
      <c r="T8580" s="31"/>
      <c r="U8580" s="169"/>
      <c r="V8580" s="150"/>
      <c r="W8580" s="141" t="str" cm="1">
        <f t="array" ref="W8580">IF(SUM(LEN(B8580:V8580))=0,"",IF(OR(OR(ISBLANK(F8580),SUM(LEN(C8580),LEN(D8580))=0),AND(NOT(E8580="Unknown"),ISBLANK(J8580)),AND(NOT(O8580="Unknown"),ISBLANK(R8580))),"Missing Information", INDEX(Table15[Entire Service Line Classification], MATCH(SUMIFS(Table15[Unique ID],Table15[System-Owned Portion],E8580,Table15[If Material Anything Other than "Lead" in Column E,Was Material Ever Previously Lead?],G8580,Table15[Customer-Owned Portion],O8580),Table15[Unique ID],0),0)))</f>
        <v/>
      </c>
      <c r="X8580"/>
    </row>
    <row r="8581" spans="2:24" x14ac:dyDescent="0.25">
      <c r="B8581" s="146"/>
      <c r="C8581" s="31"/>
      <c r="D8581" s="31"/>
      <c r="E8581" s="44"/>
      <c r="F8581" s="43"/>
      <c r="G8581" s="84"/>
      <c r="H8581" s="31"/>
      <c r="I8581" s="208"/>
      <c r="J8581" s="84"/>
      <c r="K8581" s="31"/>
      <c r="L8581" s="31"/>
      <c r="M8581" s="169"/>
      <c r="N8581" s="148"/>
      <c r="O8581" s="106"/>
      <c r="P8581" s="43"/>
      <c r="Q8581" s="31"/>
      <c r="R8581" s="84"/>
      <c r="S8581" s="31"/>
      <c r="T8581" s="31"/>
      <c r="U8581" s="169"/>
      <c r="V8581" s="150"/>
      <c r="W8581" s="141" t="str" cm="1">
        <f t="array" ref="W8581">IF(SUM(LEN(B8581:V8581))=0,"",IF(OR(OR(ISBLANK(F8581),SUM(LEN(C8581),LEN(D8581))=0),AND(NOT(E8581="Unknown"),ISBLANK(J8581)),AND(NOT(O8581="Unknown"),ISBLANK(R8581))),"Missing Information", INDEX(Table15[Entire Service Line Classification], MATCH(SUMIFS(Table15[Unique ID],Table15[System-Owned Portion],E8581,Table15[If Material Anything Other than "Lead" in Column E,Was Material Ever Previously Lead?],G8581,Table15[Customer-Owned Portion],O8581),Table15[Unique ID],0),0)))</f>
        <v/>
      </c>
      <c r="X8581"/>
    </row>
    <row r="8582" spans="2:24" x14ac:dyDescent="0.25">
      <c r="B8582" s="146"/>
      <c r="C8582" s="31"/>
      <c r="D8582" s="31"/>
      <c r="E8582" s="44"/>
      <c r="F8582" s="43"/>
      <c r="G8582" s="84"/>
      <c r="H8582" s="31"/>
      <c r="I8582" s="208"/>
      <c r="J8582" s="84"/>
      <c r="K8582" s="31"/>
      <c r="L8582" s="31"/>
      <c r="M8582" s="169"/>
      <c r="N8582" s="148"/>
      <c r="O8582" s="106"/>
      <c r="P8582" s="43"/>
      <c r="Q8582" s="31"/>
      <c r="R8582" s="84"/>
      <c r="S8582" s="31"/>
      <c r="T8582" s="31"/>
      <c r="U8582" s="169"/>
      <c r="V8582" s="150"/>
      <c r="W8582" s="141" t="str" cm="1">
        <f t="array" ref="W8582">IF(SUM(LEN(B8582:V8582))=0,"",IF(OR(OR(ISBLANK(F8582),SUM(LEN(C8582),LEN(D8582))=0),AND(NOT(E8582="Unknown"),ISBLANK(J8582)),AND(NOT(O8582="Unknown"),ISBLANK(R8582))),"Missing Information", INDEX(Table15[Entire Service Line Classification], MATCH(SUMIFS(Table15[Unique ID],Table15[System-Owned Portion],E8582,Table15[If Material Anything Other than "Lead" in Column E,Was Material Ever Previously Lead?],G8582,Table15[Customer-Owned Portion],O8582),Table15[Unique ID],0),0)))</f>
        <v/>
      </c>
      <c r="X8582"/>
    </row>
    <row r="8583" spans="2:24" x14ac:dyDescent="0.25">
      <c r="B8583" s="146"/>
      <c r="C8583" s="31"/>
      <c r="D8583" s="31"/>
      <c r="E8583" s="44"/>
      <c r="F8583" s="43"/>
      <c r="G8583" s="84"/>
      <c r="H8583" s="31"/>
      <c r="I8583" s="208"/>
      <c r="J8583" s="84"/>
      <c r="K8583" s="31"/>
      <c r="L8583" s="31"/>
      <c r="M8583" s="169"/>
      <c r="N8583" s="148"/>
      <c r="O8583" s="106"/>
      <c r="P8583" s="43"/>
      <c r="Q8583" s="31"/>
      <c r="R8583" s="84"/>
      <c r="S8583" s="31"/>
      <c r="T8583" s="31"/>
      <c r="U8583" s="169"/>
      <c r="V8583" s="150"/>
      <c r="W8583" s="141" t="str" cm="1">
        <f t="array" ref="W8583">IF(SUM(LEN(B8583:V8583))=0,"",IF(OR(OR(ISBLANK(F8583),SUM(LEN(C8583),LEN(D8583))=0),AND(NOT(E8583="Unknown"),ISBLANK(J8583)),AND(NOT(O8583="Unknown"),ISBLANK(R8583))),"Missing Information", INDEX(Table15[Entire Service Line Classification], MATCH(SUMIFS(Table15[Unique ID],Table15[System-Owned Portion],E8583,Table15[If Material Anything Other than "Lead" in Column E,Was Material Ever Previously Lead?],G8583,Table15[Customer-Owned Portion],O8583),Table15[Unique ID],0),0)))</f>
        <v/>
      </c>
      <c r="X8583"/>
    </row>
    <row r="8584" spans="2:24" x14ac:dyDescent="0.25">
      <c r="B8584" s="146"/>
      <c r="C8584" s="31"/>
      <c r="D8584" s="31"/>
      <c r="E8584" s="44"/>
      <c r="F8584" s="43"/>
      <c r="G8584" s="84"/>
      <c r="H8584" s="31"/>
      <c r="I8584" s="208"/>
      <c r="J8584" s="84"/>
      <c r="K8584" s="31"/>
      <c r="L8584" s="31"/>
      <c r="M8584" s="169"/>
      <c r="N8584" s="148"/>
      <c r="O8584" s="106"/>
      <c r="P8584" s="43"/>
      <c r="Q8584" s="31"/>
      <c r="R8584" s="84"/>
      <c r="S8584" s="31"/>
      <c r="T8584" s="31"/>
      <c r="U8584" s="169"/>
      <c r="V8584" s="150"/>
      <c r="W8584" s="141" t="str" cm="1">
        <f t="array" ref="W8584">IF(SUM(LEN(B8584:V8584))=0,"",IF(OR(OR(ISBLANK(F8584),SUM(LEN(C8584),LEN(D8584))=0),AND(NOT(E8584="Unknown"),ISBLANK(J8584)),AND(NOT(O8584="Unknown"),ISBLANK(R8584))),"Missing Information", INDEX(Table15[Entire Service Line Classification], MATCH(SUMIFS(Table15[Unique ID],Table15[System-Owned Portion],E8584,Table15[If Material Anything Other than "Lead" in Column E,Was Material Ever Previously Lead?],G8584,Table15[Customer-Owned Portion],O8584),Table15[Unique ID],0),0)))</f>
        <v/>
      </c>
      <c r="X8584"/>
    </row>
    <row r="8585" spans="2:24" x14ac:dyDescent="0.25">
      <c r="B8585" s="146"/>
      <c r="C8585" s="31"/>
      <c r="D8585" s="31"/>
      <c r="E8585" s="44"/>
      <c r="F8585" s="43"/>
      <c r="G8585" s="84"/>
      <c r="H8585" s="31"/>
      <c r="I8585" s="208"/>
      <c r="J8585" s="84"/>
      <c r="K8585" s="31"/>
      <c r="L8585" s="31"/>
      <c r="M8585" s="169"/>
      <c r="N8585" s="148"/>
      <c r="O8585" s="106"/>
      <c r="P8585" s="43"/>
      <c r="Q8585" s="31"/>
      <c r="R8585" s="84"/>
      <c r="S8585" s="31"/>
      <c r="T8585" s="31"/>
      <c r="U8585" s="169"/>
      <c r="V8585" s="150"/>
      <c r="W8585" s="141" t="str" cm="1">
        <f t="array" ref="W8585">IF(SUM(LEN(B8585:V8585))=0,"",IF(OR(OR(ISBLANK(F8585),SUM(LEN(C8585),LEN(D8585))=0),AND(NOT(E8585="Unknown"),ISBLANK(J8585)),AND(NOT(O8585="Unknown"),ISBLANK(R8585))),"Missing Information", INDEX(Table15[Entire Service Line Classification], MATCH(SUMIFS(Table15[Unique ID],Table15[System-Owned Portion],E8585,Table15[If Material Anything Other than "Lead" in Column E,Was Material Ever Previously Lead?],G8585,Table15[Customer-Owned Portion],O8585),Table15[Unique ID],0),0)))</f>
        <v/>
      </c>
      <c r="X8585"/>
    </row>
    <row r="8586" spans="2:24" x14ac:dyDescent="0.25">
      <c r="B8586" s="146"/>
      <c r="C8586" s="31"/>
      <c r="D8586" s="31"/>
      <c r="E8586" s="44"/>
      <c r="F8586" s="43"/>
      <c r="G8586" s="84"/>
      <c r="H8586" s="31"/>
      <c r="I8586" s="208"/>
      <c r="J8586" s="84"/>
      <c r="K8586" s="31"/>
      <c r="L8586" s="31"/>
      <c r="M8586" s="169"/>
      <c r="N8586" s="148"/>
      <c r="O8586" s="106"/>
      <c r="P8586" s="43"/>
      <c r="Q8586" s="31"/>
      <c r="R8586" s="84"/>
      <c r="S8586" s="31"/>
      <c r="T8586" s="31"/>
      <c r="U8586" s="169"/>
      <c r="V8586" s="150"/>
      <c r="W8586" s="141" t="str" cm="1">
        <f t="array" ref="W8586">IF(SUM(LEN(B8586:V8586))=0,"",IF(OR(OR(ISBLANK(F8586),SUM(LEN(C8586),LEN(D8586))=0),AND(NOT(E8586="Unknown"),ISBLANK(J8586)),AND(NOT(O8586="Unknown"),ISBLANK(R8586))),"Missing Information", INDEX(Table15[Entire Service Line Classification], MATCH(SUMIFS(Table15[Unique ID],Table15[System-Owned Portion],E8586,Table15[If Material Anything Other than "Lead" in Column E,Was Material Ever Previously Lead?],G8586,Table15[Customer-Owned Portion],O8586),Table15[Unique ID],0),0)))</f>
        <v/>
      </c>
      <c r="X8586"/>
    </row>
    <row r="8587" spans="2:24" x14ac:dyDescent="0.25">
      <c r="B8587" s="146"/>
      <c r="C8587" s="31"/>
      <c r="D8587" s="31"/>
      <c r="E8587" s="44"/>
      <c r="F8587" s="43"/>
      <c r="G8587" s="84"/>
      <c r="H8587" s="31"/>
      <c r="I8587" s="208"/>
      <c r="J8587" s="84"/>
      <c r="K8587" s="31"/>
      <c r="L8587" s="31"/>
      <c r="M8587" s="169"/>
      <c r="N8587" s="148"/>
      <c r="O8587" s="106"/>
      <c r="P8587" s="43"/>
      <c r="Q8587" s="31"/>
      <c r="R8587" s="84"/>
      <c r="S8587" s="31"/>
      <c r="T8587" s="31"/>
      <c r="U8587" s="169"/>
      <c r="V8587" s="150"/>
      <c r="W8587" s="141" t="str" cm="1">
        <f t="array" ref="W8587">IF(SUM(LEN(B8587:V8587))=0,"",IF(OR(OR(ISBLANK(F8587),SUM(LEN(C8587),LEN(D8587))=0),AND(NOT(E8587="Unknown"),ISBLANK(J8587)),AND(NOT(O8587="Unknown"),ISBLANK(R8587))),"Missing Information", INDEX(Table15[Entire Service Line Classification], MATCH(SUMIFS(Table15[Unique ID],Table15[System-Owned Portion],E8587,Table15[If Material Anything Other than "Lead" in Column E,Was Material Ever Previously Lead?],G8587,Table15[Customer-Owned Portion],O8587),Table15[Unique ID],0),0)))</f>
        <v/>
      </c>
      <c r="X8587"/>
    </row>
    <row r="8588" spans="2:24" x14ac:dyDescent="0.25">
      <c r="B8588" s="146"/>
      <c r="C8588" s="31"/>
      <c r="D8588" s="31"/>
      <c r="E8588" s="44"/>
      <c r="F8588" s="43"/>
      <c r="G8588" s="84"/>
      <c r="H8588" s="31"/>
      <c r="I8588" s="208"/>
      <c r="J8588" s="84"/>
      <c r="K8588" s="31"/>
      <c r="L8588" s="31"/>
      <c r="M8588" s="169"/>
      <c r="N8588" s="148"/>
      <c r="O8588" s="106"/>
      <c r="P8588" s="43"/>
      <c r="Q8588" s="31"/>
      <c r="R8588" s="84"/>
      <c r="S8588" s="31"/>
      <c r="T8588" s="31"/>
      <c r="U8588" s="169"/>
      <c r="V8588" s="150"/>
      <c r="W8588" s="141" t="str" cm="1">
        <f t="array" ref="W8588">IF(SUM(LEN(B8588:V8588))=0,"",IF(OR(OR(ISBLANK(F8588),SUM(LEN(C8588),LEN(D8588))=0),AND(NOT(E8588="Unknown"),ISBLANK(J8588)),AND(NOT(O8588="Unknown"),ISBLANK(R8588))),"Missing Information", INDEX(Table15[Entire Service Line Classification], MATCH(SUMIFS(Table15[Unique ID],Table15[System-Owned Portion],E8588,Table15[If Material Anything Other than "Lead" in Column E,Was Material Ever Previously Lead?],G8588,Table15[Customer-Owned Portion],O8588),Table15[Unique ID],0),0)))</f>
        <v/>
      </c>
      <c r="X8588"/>
    </row>
    <row r="8589" spans="2:24" x14ac:dyDescent="0.25">
      <c r="B8589" s="146"/>
      <c r="C8589" s="31"/>
      <c r="D8589" s="31"/>
      <c r="E8589" s="44"/>
      <c r="F8589" s="43"/>
      <c r="G8589" s="84"/>
      <c r="H8589" s="31"/>
      <c r="I8589" s="208"/>
      <c r="J8589" s="84"/>
      <c r="K8589" s="31"/>
      <c r="L8589" s="31"/>
      <c r="M8589" s="169"/>
      <c r="N8589" s="148"/>
      <c r="O8589" s="106"/>
      <c r="P8589" s="43"/>
      <c r="Q8589" s="31"/>
      <c r="R8589" s="84"/>
      <c r="S8589" s="31"/>
      <c r="T8589" s="31"/>
      <c r="U8589" s="169"/>
      <c r="V8589" s="150"/>
      <c r="W8589" s="141" t="str" cm="1">
        <f t="array" ref="W8589">IF(SUM(LEN(B8589:V8589))=0,"",IF(OR(OR(ISBLANK(F8589),SUM(LEN(C8589),LEN(D8589))=0),AND(NOT(E8589="Unknown"),ISBLANK(J8589)),AND(NOT(O8589="Unknown"),ISBLANK(R8589))),"Missing Information", INDEX(Table15[Entire Service Line Classification], MATCH(SUMIFS(Table15[Unique ID],Table15[System-Owned Portion],E8589,Table15[If Material Anything Other than "Lead" in Column E,Was Material Ever Previously Lead?],G8589,Table15[Customer-Owned Portion],O8589),Table15[Unique ID],0),0)))</f>
        <v/>
      </c>
      <c r="X8589"/>
    </row>
    <row r="8590" spans="2:24" x14ac:dyDescent="0.25">
      <c r="B8590" s="146"/>
      <c r="C8590" s="31"/>
      <c r="D8590" s="31"/>
      <c r="E8590" s="44"/>
      <c r="F8590" s="43"/>
      <c r="G8590" s="84"/>
      <c r="H8590" s="31"/>
      <c r="I8590" s="208"/>
      <c r="J8590" s="84"/>
      <c r="K8590" s="31"/>
      <c r="L8590" s="31"/>
      <c r="M8590" s="169"/>
      <c r="N8590" s="148"/>
      <c r="O8590" s="106"/>
      <c r="P8590" s="43"/>
      <c r="Q8590" s="31"/>
      <c r="R8590" s="84"/>
      <c r="S8590" s="31"/>
      <c r="T8590" s="31"/>
      <c r="U8590" s="169"/>
      <c r="V8590" s="150"/>
      <c r="W8590" s="141" t="str" cm="1">
        <f t="array" ref="W8590">IF(SUM(LEN(B8590:V8590))=0,"",IF(OR(OR(ISBLANK(F8590),SUM(LEN(C8590),LEN(D8590))=0),AND(NOT(E8590="Unknown"),ISBLANK(J8590)),AND(NOT(O8590="Unknown"),ISBLANK(R8590))),"Missing Information", INDEX(Table15[Entire Service Line Classification], MATCH(SUMIFS(Table15[Unique ID],Table15[System-Owned Portion],E8590,Table15[If Material Anything Other than "Lead" in Column E,Was Material Ever Previously Lead?],G8590,Table15[Customer-Owned Portion],O8590),Table15[Unique ID],0),0)))</f>
        <v/>
      </c>
      <c r="X8590"/>
    </row>
    <row r="8591" spans="2:24" x14ac:dyDescent="0.25">
      <c r="B8591" s="146"/>
      <c r="C8591" s="31"/>
      <c r="D8591" s="31"/>
      <c r="E8591" s="44"/>
      <c r="F8591" s="43"/>
      <c r="G8591" s="84"/>
      <c r="H8591" s="31"/>
      <c r="I8591" s="208"/>
      <c r="J8591" s="84"/>
      <c r="K8591" s="31"/>
      <c r="L8591" s="31"/>
      <c r="M8591" s="169"/>
      <c r="N8591" s="148"/>
      <c r="O8591" s="106"/>
      <c r="P8591" s="43"/>
      <c r="Q8591" s="31"/>
      <c r="R8591" s="84"/>
      <c r="S8591" s="31"/>
      <c r="T8591" s="31"/>
      <c r="U8591" s="169"/>
      <c r="V8591" s="150"/>
      <c r="W8591" s="141" t="str" cm="1">
        <f t="array" ref="W8591">IF(SUM(LEN(B8591:V8591))=0,"",IF(OR(OR(ISBLANK(F8591),SUM(LEN(C8591),LEN(D8591))=0),AND(NOT(E8591="Unknown"),ISBLANK(J8591)),AND(NOT(O8591="Unknown"),ISBLANK(R8591))),"Missing Information", INDEX(Table15[Entire Service Line Classification], MATCH(SUMIFS(Table15[Unique ID],Table15[System-Owned Portion],E8591,Table15[If Material Anything Other than "Lead" in Column E,Was Material Ever Previously Lead?],G8591,Table15[Customer-Owned Portion],O8591),Table15[Unique ID],0),0)))</f>
        <v/>
      </c>
      <c r="X8591"/>
    </row>
    <row r="8592" spans="2:24" x14ac:dyDescent="0.25">
      <c r="B8592" s="146"/>
      <c r="C8592" s="31"/>
      <c r="D8592" s="31"/>
      <c r="E8592" s="44"/>
      <c r="F8592" s="43"/>
      <c r="G8592" s="84"/>
      <c r="H8592" s="31"/>
      <c r="I8592" s="208"/>
      <c r="J8592" s="84"/>
      <c r="K8592" s="31"/>
      <c r="L8592" s="31"/>
      <c r="M8592" s="169"/>
      <c r="N8592" s="148"/>
      <c r="O8592" s="106"/>
      <c r="P8592" s="43"/>
      <c r="Q8592" s="31"/>
      <c r="R8592" s="84"/>
      <c r="S8592" s="31"/>
      <c r="T8592" s="31"/>
      <c r="U8592" s="169"/>
      <c r="V8592" s="150"/>
      <c r="W8592" s="141" t="str" cm="1">
        <f t="array" ref="W8592">IF(SUM(LEN(B8592:V8592))=0,"",IF(OR(OR(ISBLANK(F8592),SUM(LEN(C8592),LEN(D8592))=0),AND(NOT(E8592="Unknown"),ISBLANK(J8592)),AND(NOT(O8592="Unknown"),ISBLANK(R8592))),"Missing Information", INDEX(Table15[Entire Service Line Classification], MATCH(SUMIFS(Table15[Unique ID],Table15[System-Owned Portion],E8592,Table15[If Material Anything Other than "Lead" in Column E,Was Material Ever Previously Lead?],G8592,Table15[Customer-Owned Portion],O8592),Table15[Unique ID],0),0)))</f>
        <v/>
      </c>
      <c r="X8592"/>
    </row>
    <row r="8593" spans="2:24" x14ac:dyDescent="0.25">
      <c r="B8593" s="146"/>
      <c r="C8593" s="31"/>
      <c r="D8593" s="31"/>
      <c r="E8593" s="44"/>
      <c r="F8593" s="43"/>
      <c r="G8593" s="84"/>
      <c r="H8593" s="31"/>
      <c r="I8593" s="208"/>
      <c r="J8593" s="84"/>
      <c r="K8593" s="31"/>
      <c r="L8593" s="31"/>
      <c r="M8593" s="169"/>
      <c r="N8593" s="148"/>
      <c r="O8593" s="106"/>
      <c r="P8593" s="43"/>
      <c r="Q8593" s="31"/>
      <c r="R8593" s="84"/>
      <c r="S8593" s="31"/>
      <c r="T8593" s="31"/>
      <c r="U8593" s="169"/>
      <c r="V8593" s="150"/>
      <c r="W8593" s="141" t="str" cm="1">
        <f t="array" ref="W8593">IF(SUM(LEN(B8593:V8593))=0,"",IF(OR(OR(ISBLANK(F8593),SUM(LEN(C8593),LEN(D8593))=0),AND(NOT(E8593="Unknown"),ISBLANK(J8593)),AND(NOT(O8593="Unknown"),ISBLANK(R8593))),"Missing Information", INDEX(Table15[Entire Service Line Classification], MATCH(SUMIFS(Table15[Unique ID],Table15[System-Owned Portion],E8593,Table15[If Material Anything Other than "Lead" in Column E,Was Material Ever Previously Lead?],G8593,Table15[Customer-Owned Portion],O8593),Table15[Unique ID],0),0)))</f>
        <v/>
      </c>
      <c r="X8593"/>
    </row>
    <row r="8594" spans="2:24" x14ac:dyDescent="0.25">
      <c r="B8594" s="146"/>
      <c r="C8594" s="31"/>
      <c r="D8594" s="31"/>
      <c r="E8594" s="44"/>
      <c r="F8594" s="43"/>
      <c r="G8594" s="84"/>
      <c r="H8594" s="31"/>
      <c r="I8594" s="208"/>
      <c r="J8594" s="84"/>
      <c r="K8594" s="31"/>
      <c r="L8594" s="31"/>
      <c r="M8594" s="169"/>
      <c r="N8594" s="148"/>
      <c r="O8594" s="106"/>
      <c r="P8594" s="43"/>
      <c r="Q8594" s="31"/>
      <c r="R8594" s="84"/>
      <c r="S8594" s="31"/>
      <c r="T8594" s="31"/>
      <c r="U8594" s="169"/>
      <c r="V8594" s="150"/>
      <c r="W8594" s="141" t="str" cm="1">
        <f t="array" ref="W8594">IF(SUM(LEN(B8594:V8594))=0,"",IF(OR(OR(ISBLANK(F8594),SUM(LEN(C8594),LEN(D8594))=0),AND(NOT(E8594="Unknown"),ISBLANK(J8594)),AND(NOT(O8594="Unknown"),ISBLANK(R8594))),"Missing Information", INDEX(Table15[Entire Service Line Classification], MATCH(SUMIFS(Table15[Unique ID],Table15[System-Owned Portion],E8594,Table15[If Material Anything Other than "Lead" in Column E,Was Material Ever Previously Lead?],G8594,Table15[Customer-Owned Portion],O8594),Table15[Unique ID],0),0)))</f>
        <v/>
      </c>
      <c r="X8594"/>
    </row>
    <row r="8595" spans="2:24" x14ac:dyDescent="0.25">
      <c r="B8595" s="146"/>
      <c r="C8595" s="31"/>
      <c r="D8595" s="31"/>
      <c r="E8595" s="44"/>
      <c r="F8595" s="43"/>
      <c r="G8595" s="84"/>
      <c r="H8595" s="31"/>
      <c r="I8595" s="208"/>
      <c r="J8595" s="84"/>
      <c r="K8595" s="31"/>
      <c r="L8595" s="31"/>
      <c r="M8595" s="169"/>
      <c r="N8595" s="148"/>
      <c r="O8595" s="106"/>
      <c r="P8595" s="43"/>
      <c r="Q8595" s="31"/>
      <c r="R8595" s="84"/>
      <c r="S8595" s="31"/>
      <c r="T8595" s="31"/>
      <c r="U8595" s="169"/>
      <c r="V8595" s="150"/>
      <c r="W8595" s="141" t="str" cm="1">
        <f t="array" ref="W8595">IF(SUM(LEN(B8595:V8595))=0,"",IF(OR(OR(ISBLANK(F8595),SUM(LEN(C8595),LEN(D8595))=0),AND(NOT(E8595="Unknown"),ISBLANK(J8595)),AND(NOT(O8595="Unknown"),ISBLANK(R8595))),"Missing Information", INDEX(Table15[Entire Service Line Classification], MATCH(SUMIFS(Table15[Unique ID],Table15[System-Owned Portion],E8595,Table15[If Material Anything Other than "Lead" in Column E,Was Material Ever Previously Lead?],G8595,Table15[Customer-Owned Portion],O8595),Table15[Unique ID],0),0)))</f>
        <v/>
      </c>
      <c r="X8595"/>
    </row>
    <row r="8596" spans="2:24" x14ac:dyDescent="0.25">
      <c r="B8596" s="146"/>
      <c r="C8596" s="31"/>
      <c r="D8596" s="31"/>
      <c r="E8596" s="44"/>
      <c r="F8596" s="43"/>
      <c r="G8596" s="84"/>
      <c r="H8596" s="31"/>
      <c r="I8596" s="208"/>
      <c r="J8596" s="84"/>
      <c r="K8596" s="31"/>
      <c r="L8596" s="31"/>
      <c r="M8596" s="169"/>
      <c r="N8596" s="148"/>
      <c r="O8596" s="106"/>
      <c r="P8596" s="43"/>
      <c r="Q8596" s="31"/>
      <c r="R8596" s="84"/>
      <c r="S8596" s="31"/>
      <c r="T8596" s="31"/>
      <c r="U8596" s="169"/>
      <c r="V8596" s="150"/>
      <c r="W8596" s="141" t="str" cm="1">
        <f t="array" ref="W8596">IF(SUM(LEN(B8596:V8596))=0,"",IF(OR(OR(ISBLANK(F8596),SUM(LEN(C8596),LEN(D8596))=0),AND(NOT(E8596="Unknown"),ISBLANK(J8596)),AND(NOT(O8596="Unknown"),ISBLANK(R8596))),"Missing Information", INDEX(Table15[Entire Service Line Classification], MATCH(SUMIFS(Table15[Unique ID],Table15[System-Owned Portion],E8596,Table15[If Material Anything Other than "Lead" in Column E,Was Material Ever Previously Lead?],G8596,Table15[Customer-Owned Portion],O8596),Table15[Unique ID],0),0)))</f>
        <v/>
      </c>
      <c r="X8596"/>
    </row>
    <row r="8597" spans="2:24" x14ac:dyDescent="0.25">
      <c r="B8597" s="146"/>
      <c r="C8597" s="31"/>
      <c r="D8597" s="31"/>
      <c r="E8597" s="44"/>
      <c r="F8597" s="43"/>
      <c r="G8597" s="84"/>
      <c r="H8597" s="31"/>
      <c r="I8597" s="208"/>
      <c r="J8597" s="84"/>
      <c r="K8597" s="31"/>
      <c r="L8597" s="31"/>
      <c r="M8597" s="169"/>
      <c r="N8597" s="148"/>
      <c r="O8597" s="106"/>
      <c r="P8597" s="43"/>
      <c r="Q8597" s="31"/>
      <c r="R8597" s="84"/>
      <c r="S8597" s="31"/>
      <c r="T8597" s="31"/>
      <c r="U8597" s="169"/>
      <c r="V8597" s="150"/>
      <c r="W8597" s="141" t="str" cm="1">
        <f t="array" ref="W8597">IF(SUM(LEN(B8597:V8597))=0,"",IF(OR(OR(ISBLANK(F8597),SUM(LEN(C8597),LEN(D8597))=0),AND(NOT(E8597="Unknown"),ISBLANK(J8597)),AND(NOT(O8597="Unknown"),ISBLANK(R8597))),"Missing Information", INDEX(Table15[Entire Service Line Classification], MATCH(SUMIFS(Table15[Unique ID],Table15[System-Owned Portion],E8597,Table15[If Material Anything Other than "Lead" in Column E,Was Material Ever Previously Lead?],G8597,Table15[Customer-Owned Portion],O8597),Table15[Unique ID],0),0)))</f>
        <v/>
      </c>
      <c r="X8597"/>
    </row>
    <row r="8598" spans="2:24" x14ac:dyDescent="0.25">
      <c r="B8598" s="146"/>
      <c r="C8598" s="31"/>
      <c r="D8598" s="31"/>
      <c r="E8598" s="44"/>
      <c r="F8598" s="43"/>
      <c r="G8598" s="84"/>
      <c r="H8598" s="31"/>
      <c r="I8598" s="208"/>
      <c r="J8598" s="84"/>
      <c r="K8598" s="31"/>
      <c r="L8598" s="31"/>
      <c r="M8598" s="169"/>
      <c r="N8598" s="148"/>
      <c r="O8598" s="106"/>
      <c r="P8598" s="43"/>
      <c r="Q8598" s="31"/>
      <c r="R8598" s="84"/>
      <c r="S8598" s="31"/>
      <c r="T8598" s="31"/>
      <c r="U8598" s="169"/>
      <c r="V8598" s="150"/>
      <c r="W8598" s="141" t="str" cm="1">
        <f t="array" ref="W8598">IF(SUM(LEN(B8598:V8598))=0,"",IF(OR(OR(ISBLANK(F8598),SUM(LEN(C8598),LEN(D8598))=0),AND(NOT(E8598="Unknown"),ISBLANK(J8598)),AND(NOT(O8598="Unknown"),ISBLANK(R8598))),"Missing Information", INDEX(Table15[Entire Service Line Classification], MATCH(SUMIFS(Table15[Unique ID],Table15[System-Owned Portion],E8598,Table15[If Material Anything Other than "Lead" in Column E,Was Material Ever Previously Lead?],G8598,Table15[Customer-Owned Portion],O8598),Table15[Unique ID],0),0)))</f>
        <v/>
      </c>
      <c r="X8598"/>
    </row>
    <row r="8599" spans="2:24" x14ac:dyDescent="0.25">
      <c r="B8599" s="146"/>
      <c r="C8599" s="31"/>
      <c r="D8599" s="31"/>
      <c r="E8599" s="44"/>
      <c r="F8599" s="43"/>
      <c r="G8599" s="84"/>
      <c r="H8599" s="31"/>
      <c r="I8599" s="208"/>
      <c r="J8599" s="84"/>
      <c r="K8599" s="31"/>
      <c r="L8599" s="31"/>
      <c r="M8599" s="169"/>
      <c r="N8599" s="148"/>
      <c r="O8599" s="106"/>
      <c r="P8599" s="43"/>
      <c r="Q8599" s="31"/>
      <c r="R8599" s="84"/>
      <c r="S8599" s="31"/>
      <c r="T8599" s="31"/>
      <c r="U8599" s="169"/>
      <c r="V8599" s="150"/>
      <c r="W8599" s="141" t="str" cm="1">
        <f t="array" ref="W8599">IF(SUM(LEN(B8599:V8599))=0,"",IF(OR(OR(ISBLANK(F8599),SUM(LEN(C8599),LEN(D8599))=0),AND(NOT(E8599="Unknown"),ISBLANK(J8599)),AND(NOT(O8599="Unknown"),ISBLANK(R8599))),"Missing Information", INDEX(Table15[Entire Service Line Classification], MATCH(SUMIFS(Table15[Unique ID],Table15[System-Owned Portion],E8599,Table15[If Material Anything Other than "Lead" in Column E,Was Material Ever Previously Lead?],G8599,Table15[Customer-Owned Portion],O8599),Table15[Unique ID],0),0)))</f>
        <v/>
      </c>
      <c r="X8599"/>
    </row>
    <row r="8600" spans="2:24" x14ac:dyDescent="0.25">
      <c r="B8600" s="146"/>
      <c r="C8600" s="31"/>
      <c r="D8600" s="31"/>
      <c r="E8600" s="44"/>
      <c r="F8600" s="43"/>
      <c r="G8600" s="84"/>
      <c r="H8600" s="31"/>
      <c r="I8600" s="208"/>
      <c r="J8600" s="84"/>
      <c r="K8600" s="31"/>
      <c r="L8600" s="31"/>
      <c r="M8600" s="169"/>
      <c r="N8600" s="148"/>
      <c r="O8600" s="106"/>
      <c r="P8600" s="43"/>
      <c r="Q8600" s="31"/>
      <c r="R8600" s="84"/>
      <c r="S8600" s="31"/>
      <c r="T8600" s="31"/>
      <c r="U8600" s="169"/>
      <c r="V8600" s="150"/>
      <c r="W8600" s="141" t="str" cm="1">
        <f t="array" ref="W8600">IF(SUM(LEN(B8600:V8600))=0,"",IF(OR(OR(ISBLANK(F8600),SUM(LEN(C8600),LEN(D8600))=0),AND(NOT(E8600="Unknown"),ISBLANK(J8600)),AND(NOT(O8600="Unknown"),ISBLANK(R8600))),"Missing Information", INDEX(Table15[Entire Service Line Classification], MATCH(SUMIFS(Table15[Unique ID],Table15[System-Owned Portion],E8600,Table15[If Material Anything Other than "Lead" in Column E,Was Material Ever Previously Lead?],G8600,Table15[Customer-Owned Portion],O8600),Table15[Unique ID],0),0)))</f>
        <v/>
      </c>
      <c r="X8600"/>
    </row>
    <row r="8601" spans="2:24" x14ac:dyDescent="0.25">
      <c r="B8601" s="146"/>
      <c r="C8601" s="31"/>
      <c r="D8601" s="31"/>
      <c r="E8601" s="44"/>
      <c r="F8601" s="43"/>
      <c r="G8601" s="84"/>
      <c r="H8601" s="31"/>
      <c r="I8601" s="208"/>
      <c r="J8601" s="84"/>
      <c r="K8601" s="31"/>
      <c r="L8601" s="31"/>
      <c r="M8601" s="169"/>
      <c r="N8601" s="148"/>
      <c r="O8601" s="106"/>
      <c r="P8601" s="43"/>
      <c r="Q8601" s="31"/>
      <c r="R8601" s="84"/>
      <c r="S8601" s="31"/>
      <c r="T8601" s="31"/>
      <c r="U8601" s="169"/>
      <c r="V8601" s="150"/>
      <c r="W8601" s="141" t="str" cm="1">
        <f t="array" ref="W8601">IF(SUM(LEN(B8601:V8601))=0,"",IF(OR(OR(ISBLANK(F8601),SUM(LEN(C8601),LEN(D8601))=0),AND(NOT(E8601="Unknown"),ISBLANK(J8601)),AND(NOT(O8601="Unknown"),ISBLANK(R8601))),"Missing Information", INDEX(Table15[Entire Service Line Classification], MATCH(SUMIFS(Table15[Unique ID],Table15[System-Owned Portion],E8601,Table15[If Material Anything Other than "Lead" in Column E,Was Material Ever Previously Lead?],G8601,Table15[Customer-Owned Portion],O8601),Table15[Unique ID],0),0)))</f>
        <v/>
      </c>
      <c r="X8601"/>
    </row>
    <row r="8602" spans="2:24" x14ac:dyDescent="0.25">
      <c r="B8602" s="146"/>
      <c r="C8602" s="31"/>
      <c r="D8602" s="31"/>
      <c r="E8602" s="44"/>
      <c r="F8602" s="43"/>
      <c r="G8602" s="84"/>
      <c r="H8602" s="31"/>
      <c r="I8602" s="208"/>
      <c r="J8602" s="84"/>
      <c r="K8602" s="31"/>
      <c r="L8602" s="31"/>
      <c r="M8602" s="169"/>
      <c r="N8602" s="148"/>
      <c r="O8602" s="106"/>
      <c r="P8602" s="43"/>
      <c r="Q8602" s="31"/>
      <c r="R8602" s="84"/>
      <c r="S8602" s="31"/>
      <c r="T8602" s="31"/>
      <c r="U8602" s="169"/>
      <c r="V8602" s="150"/>
      <c r="W8602" s="141" t="str" cm="1">
        <f t="array" ref="W8602">IF(SUM(LEN(B8602:V8602))=0,"",IF(OR(OR(ISBLANK(F8602),SUM(LEN(C8602),LEN(D8602))=0),AND(NOT(E8602="Unknown"),ISBLANK(J8602)),AND(NOT(O8602="Unknown"),ISBLANK(R8602))),"Missing Information", INDEX(Table15[Entire Service Line Classification], MATCH(SUMIFS(Table15[Unique ID],Table15[System-Owned Portion],E8602,Table15[If Material Anything Other than "Lead" in Column E,Was Material Ever Previously Lead?],G8602,Table15[Customer-Owned Portion],O8602),Table15[Unique ID],0),0)))</f>
        <v/>
      </c>
      <c r="X8602"/>
    </row>
    <row r="8603" spans="2:24" x14ac:dyDescent="0.25">
      <c r="B8603" s="146"/>
      <c r="C8603" s="31"/>
      <c r="D8603" s="31"/>
      <c r="E8603" s="44"/>
      <c r="F8603" s="43"/>
      <c r="G8603" s="84"/>
      <c r="H8603" s="31"/>
      <c r="I8603" s="208"/>
      <c r="J8603" s="84"/>
      <c r="K8603" s="31"/>
      <c r="L8603" s="31"/>
      <c r="M8603" s="169"/>
      <c r="N8603" s="148"/>
      <c r="O8603" s="106"/>
      <c r="P8603" s="43"/>
      <c r="Q8603" s="31"/>
      <c r="R8603" s="84"/>
      <c r="S8603" s="31"/>
      <c r="T8603" s="31"/>
      <c r="U8603" s="169"/>
      <c r="V8603" s="150"/>
      <c r="W8603" s="141" t="str" cm="1">
        <f t="array" ref="W8603">IF(SUM(LEN(B8603:V8603))=0,"",IF(OR(OR(ISBLANK(F8603),SUM(LEN(C8603),LEN(D8603))=0),AND(NOT(E8603="Unknown"),ISBLANK(J8603)),AND(NOT(O8603="Unknown"),ISBLANK(R8603))),"Missing Information", INDEX(Table15[Entire Service Line Classification], MATCH(SUMIFS(Table15[Unique ID],Table15[System-Owned Portion],E8603,Table15[If Material Anything Other than "Lead" in Column E,Was Material Ever Previously Lead?],G8603,Table15[Customer-Owned Portion],O8603),Table15[Unique ID],0),0)))</f>
        <v/>
      </c>
      <c r="X8603"/>
    </row>
    <row r="8604" spans="2:24" x14ac:dyDescent="0.25">
      <c r="B8604" s="146"/>
      <c r="C8604" s="31"/>
      <c r="D8604" s="31"/>
      <c r="E8604" s="44"/>
      <c r="F8604" s="43"/>
      <c r="G8604" s="84"/>
      <c r="H8604" s="31"/>
      <c r="I8604" s="208"/>
      <c r="J8604" s="84"/>
      <c r="K8604" s="31"/>
      <c r="L8604" s="31"/>
      <c r="M8604" s="169"/>
      <c r="N8604" s="148"/>
      <c r="O8604" s="106"/>
      <c r="P8604" s="43"/>
      <c r="Q8604" s="31"/>
      <c r="R8604" s="84"/>
      <c r="S8604" s="31"/>
      <c r="T8604" s="31"/>
      <c r="U8604" s="169"/>
      <c r="V8604" s="150"/>
      <c r="W8604" s="141" t="str" cm="1">
        <f t="array" ref="W8604">IF(SUM(LEN(B8604:V8604))=0,"",IF(OR(OR(ISBLANK(F8604),SUM(LEN(C8604),LEN(D8604))=0),AND(NOT(E8604="Unknown"),ISBLANK(J8604)),AND(NOT(O8604="Unknown"),ISBLANK(R8604))),"Missing Information", INDEX(Table15[Entire Service Line Classification], MATCH(SUMIFS(Table15[Unique ID],Table15[System-Owned Portion],E8604,Table15[If Material Anything Other than "Lead" in Column E,Was Material Ever Previously Lead?],G8604,Table15[Customer-Owned Portion],O8604),Table15[Unique ID],0),0)))</f>
        <v/>
      </c>
      <c r="X8604"/>
    </row>
    <row r="8605" spans="2:24" x14ac:dyDescent="0.25">
      <c r="B8605" s="146"/>
      <c r="C8605" s="31"/>
      <c r="D8605" s="31"/>
      <c r="E8605" s="44"/>
      <c r="F8605" s="43"/>
      <c r="G8605" s="84"/>
      <c r="H8605" s="31"/>
      <c r="I8605" s="208"/>
      <c r="J8605" s="84"/>
      <c r="K8605" s="31"/>
      <c r="L8605" s="31"/>
      <c r="M8605" s="169"/>
      <c r="N8605" s="148"/>
      <c r="O8605" s="106"/>
      <c r="P8605" s="43"/>
      <c r="Q8605" s="31"/>
      <c r="R8605" s="84"/>
      <c r="S8605" s="31"/>
      <c r="T8605" s="31"/>
      <c r="U8605" s="169"/>
      <c r="V8605" s="150"/>
      <c r="W8605" s="141" t="str" cm="1">
        <f t="array" ref="W8605">IF(SUM(LEN(B8605:V8605))=0,"",IF(OR(OR(ISBLANK(F8605),SUM(LEN(C8605),LEN(D8605))=0),AND(NOT(E8605="Unknown"),ISBLANK(J8605)),AND(NOT(O8605="Unknown"),ISBLANK(R8605))),"Missing Information", INDEX(Table15[Entire Service Line Classification], MATCH(SUMIFS(Table15[Unique ID],Table15[System-Owned Portion],E8605,Table15[If Material Anything Other than "Lead" in Column E,Was Material Ever Previously Lead?],G8605,Table15[Customer-Owned Portion],O8605),Table15[Unique ID],0),0)))</f>
        <v/>
      </c>
      <c r="X8605"/>
    </row>
    <row r="8606" spans="2:24" x14ac:dyDescent="0.25">
      <c r="B8606" s="146"/>
      <c r="C8606" s="31"/>
      <c r="D8606" s="31"/>
      <c r="E8606" s="44"/>
      <c r="F8606" s="43"/>
      <c r="G8606" s="84"/>
      <c r="H8606" s="31"/>
      <c r="I8606" s="208"/>
      <c r="J8606" s="84"/>
      <c r="K8606" s="31"/>
      <c r="L8606" s="31"/>
      <c r="M8606" s="169"/>
      <c r="N8606" s="148"/>
      <c r="O8606" s="106"/>
      <c r="P8606" s="43"/>
      <c r="Q8606" s="31"/>
      <c r="R8606" s="84"/>
      <c r="S8606" s="31"/>
      <c r="T8606" s="31"/>
      <c r="U8606" s="169"/>
      <c r="V8606" s="150"/>
      <c r="W8606" s="141" t="str" cm="1">
        <f t="array" ref="W8606">IF(SUM(LEN(B8606:V8606))=0,"",IF(OR(OR(ISBLANK(F8606),SUM(LEN(C8606),LEN(D8606))=0),AND(NOT(E8606="Unknown"),ISBLANK(J8606)),AND(NOT(O8606="Unknown"),ISBLANK(R8606))),"Missing Information", INDEX(Table15[Entire Service Line Classification], MATCH(SUMIFS(Table15[Unique ID],Table15[System-Owned Portion],E8606,Table15[If Material Anything Other than "Lead" in Column E,Was Material Ever Previously Lead?],G8606,Table15[Customer-Owned Portion],O8606),Table15[Unique ID],0),0)))</f>
        <v/>
      </c>
      <c r="X8606"/>
    </row>
    <row r="8607" spans="2:24" x14ac:dyDescent="0.25">
      <c r="B8607" s="146"/>
      <c r="C8607" s="31"/>
      <c r="D8607" s="31"/>
      <c r="E8607" s="44"/>
      <c r="F8607" s="43"/>
      <c r="G8607" s="84"/>
      <c r="H8607" s="31"/>
      <c r="I8607" s="208"/>
      <c r="J8607" s="84"/>
      <c r="K8607" s="31"/>
      <c r="L8607" s="31"/>
      <c r="M8607" s="169"/>
      <c r="N8607" s="148"/>
      <c r="O8607" s="106"/>
      <c r="P8607" s="43"/>
      <c r="Q8607" s="31"/>
      <c r="R8607" s="84"/>
      <c r="S8607" s="31"/>
      <c r="T8607" s="31"/>
      <c r="U8607" s="169"/>
      <c r="V8607" s="150"/>
      <c r="W8607" s="141" t="str" cm="1">
        <f t="array" ref="W8607">IF(SUM(LEN(B8607:V8607))=0,"",IF(OR(OR(ISBLANK(F8607),SUM(LEN(C8607),LEN(D8607))=0),AND(NOT(E8607="Unknown"),ISBLANK(J8607)),AND(NOT(O8607="Unknown"),ISBLANK(R8607))),"Missing Information", INDEX(Table15[Entire Service Line Classification], MATCH(SUMIFS(Table15[Unique ID],Table15[System-Owned Portion],E8607,Table15[If Material Anything Other than "Lead" in Column E,Was Material Ever Previously Lead?],G8607,Table15[Customer-Owned Portion],O8607),Table15[Unique ID],0),0)))</f>
        <v/>
      </c>
      <c r="X8607"/>
    </row>
    <row r="8608" spans="2:24" x14ac:dyDescent="0.25">
      <c r="B8608" s="146"/>
      <c r="C8608" s="31"/>
      <c r="D8608" s="31"/>
      <c r="E8608" s="44"/>
      <c r="F8608" s="43"/>
      <c r="G8608" s="84"/>
      <c r="H8608" s="31"/>
      <c r="I8608" s="208"/>
      <c r="J8608" s="84"/>
      <c r="K8608" s="31"/>
      <c r="L8608" s="31"/>
      <c r="M8608" s="169"/>
      <c r="N8608" s="148"/>
      <c r="O8608" s="106"/>
      <c r="P8608" s="43"/>
      <c r="Q8608" s="31"/>
      <c r="R8608" s="84"/>
      <c r="S8608" s="31"/>
      <c r="T8608" s="31"/>
      <c r="U8608" s="169"/>
      <c r="V8608" s="150"/>
      <c r="W8608" s="141" t="str" cm="1">
        <f t="array" ref="W8608">IF(SUM(LEN(B8608:V8608))=0,"",IF(OR(OR(ISBLANK(F8608),SUM(LEN(C8608),LEN(D8608))=0),AND(NOT(E8608="Unknown"),ISBLANK(J8608)),AND(NOT(O8608="Unknown"),ISBLANK(R8608))),"Missing Information", INDEX(Table15[Entire Service Line Classification], MATCH(SUMIFS(Table15[Unique ID],Table15[System-Owned Portion],E8608,Table15[If Material Anything Other than "Lead" in Column E,Was Material Ever Previously Lead?],G8608,Table15[Customer-Owned Portion],O8608),Table15[Unique ID],0),0)))</f>
        <v/>
      </c>
      <c r="X8608"/>
    </row>
    <row r="8609" spans="2:24" x14ac:dyDescent="0.25">
      <c r="B8609" s="146"/>
      <c r="C8609" s="31"/>
      <c r="D8609" s="31"/>
      <c r="E8609" s="44"/>
      <c r="F8609" s="43"/>
      <c r="G8609" s="84"/>
      <c r="H8609" s="31"/>
      <c r="I8609" s="208"/>
      <c r="J8609" s="84"/>
      <c r="K8609" s="31"/>
      <c r="L8609" s="31"/>
      <c r="M8609" s="169"/>
      <c r="N8609" s="148"/>
      <c r="O8609" s="106"/>
      <c r="P8609" s="43"/>
      <c r="Q8609" s="31"/>
      <c r="R8609" s="84"/>
      <c r="S8609" s="31"/>
      <c r="T8609" s="31"/>
      <c r="U8609" s="169"/>
      <c r="V8609" s="150"/>
      <c r="W8609" s="141" t="str" cm="1">
        <f t="array" ref="W8609">IF(SUM(LEN(B8609:V8609))=0,"",IF(OR(OR(ISBLANK(F8609),SUM(LEN(C8609),LEN(D8609))=0),AND(NOT(E8609="Unknown"),ISBLANK(J8609)),AND(NOT(O8609="Unknown"),ISBLANK(R8609))),"Missing Information", INDEX(Table15[Entire Service Line Classification], MATCH(SUMIFS(Table15[Unique ID],Table15[System-Owned Portion],E8609,Table15[If Material Anything Other than "Lead" in Column E,Was Material Ever Previously Lead?],G8609,Table15[Customer-Owned Portion],O8609),Table15[Unique ID],0),0)))</f>
        <v/>
      </c>
      <c r="X8609"/>
    </row>
    <row r="8610" spans="2:24" x14ac:dyDescent="0.25">
      <c r="B8610" s="146"/>
      <c r="C8610" s="31"/>
      <c r="D8610" s="31"/>
      <c r="E8610" s="44"/>
      <c r="F8610" s="43"/>
      <c r="G8610" s="84"/>
      <c r="H8610" s="31"/>
      <c r="I8610" s="208"/>
      <c r="J8610" s="84"/>
      <c r="K8610" s="31"/>
      <c r="L8610" s="31"/>
      <c r="M8610" s="169"/>
      <c r="N8610" s="148"/>
      <c r="O8610" s="106"/>
      <c r="P8610" s="43"/>
      <c r="Q8610" s="31"/>
      <c r="R8610" s="84"/>
      <c r="S8610" s="31"/>
      <c r="T8610" s="31"/>
      <c r="U8610" s="169"/>
      <c r="V8610" s="150"/>
      <c r="W8610" s="141" t="str" cm="1">
        <f t="array" ref="W8610">IF(SUM(LEN(B8610:V8610))=0,"",IF(OR(OR(ISBLANK(F8610),SUM(LEN(C8610),LEN(D8610))=0),AND(NOT(E8610="Unknown"),ISBLANK(J8610)),AND(NOT(O8610="Unknown"),ISBLANK(R8610))),"Missing Information", INDEX(Table15[Entire Service Line Classification], MATCH(SUMIFS(Table15[Unique ID],Table15[System-Owned Portion],E8610,Table15[If Material Anything Other than "Lead" in Column E,Was Material Ever Previously Lead?],G8610,Table15[Customer-Owned Portion],O8610),Table15[Unique ID],0),0)))</f>
        <v/>
      </c>
      <c r="X8610"/>
    </row>
    <row r="8611" spans="2:24" x14ac:dyDescent="0.25">
      <c r="B8611" s="146"/>
      <c r="C8611" s="31"/>
      <c r="D8611" s="31"/>
      <c r="E8611" s="44"/>
      <c r="F8611" s="43"/>
      <c r="G8611" s="84"/>
      <c r="H8611" s="31"/>
      <c r="I8611" s="208"/>
      <c r="J8611" s="84"/>
      <c r="K8611" s="31"/>
      <c r="L8611" s="31"/>
      <c r="M8611" s="169"/>
      <c r="N8611" s="148"/>
      <c r="O8611" s="106"/>
      <c r="P8611" s="43"/>
      <c r="Q8611" s="31"/>
      <c r="R8611" s="84"/>
      <c r="S8611" s="31"/>
      <c r="T8611" s="31"/>
      <c r="U8611" s="169"/>
      <c r="V8611" s="150"/>
      <c r="W8611" s="141" t="str" cm="1">
        <f t="array" ref="W8611">IF(SUM(LEN(B8611:V8611))=0,"",IF(OR(OR(ISBLANK(F8611),SUM(LEN(C8611),LEN(D8611))=0),AND(NOT(E8611="Unknown"),ISBLANK(J8611)),AND(NOT(O8611="Unknown"),ISBLANK(R8611))),"Missing Information", INDEX(Table15[Entire Service Line Classification], MATCH(SUMIFS(Table15[Unique ID],Table15[System-Owned Portion],E8611,Table15[If Material Anything Other than "Lead" in Column E,Was Material Ever Previously Lead?],G8611,Table15[Customer-Owned Portion],O8611),Table15[Unique ID],0),0)))</f>
        <v/>
      </c>
      <c r="X8611"/>
    </row>
    <row r="8612" spans="2:24" x14ac:dyDescent="0.25">
      <c r="B8612" s="146"/>
      <c r="C8612" s="31"/>
      <c r="D8612" s="31"/>
      <c r="E8612" s="44"/>
      <c r="F8612" s="43"/>
      <c r="G8612" s="84"/>
      <c r="H8612" s="31"/>
      <c r="I8612" s="208"/>
      <c r="J8612" s="84"/>
      <c r="K8612" s="31"/>
      <c r="L8612" s="31"/>
      <c r="M8612" s="169"/>
      <c r="N8612" s="148"/>
      <c r="O8612" s="106"/>
      <c r="P8612" s="43"/>
      <c r="Q8612" s="31"/>
      <c r="R8612" s="84"/>
      <c r="S8612" s="31"/>
      <c r="T8612" s="31"/>
      <c r="U8612" s="169"/>
      <c r="V8612" s="150"/>
      <c r="W8612" s="141" t="str" cm="1">
        <f t="array" ref="W8612">IF(SUM(LEN(B8612:V8612))=0,"",IF(OR(OR(ISBLANK(F8612),SUM(LEN(C8612),LEN(D8612))=0),AND(NOT(E8612="Unknown"),ISBLANK(J8612)),AND(NOT(O8612="Unknown"),ISBLANK(R8612))),"Missing Information", INDEX(Table15[Entire Service Line Classification], MATCH(SUMIFS(Table15[Unique ID],Table15[System-Owned Portion],E8612,Table15[If Material Anything Other than "Lead" in Column E,Was Material Ever Previously Lead?],G8612,Table15[Customer-Owned Portion],O8612),Table15[Unique ID],0),0)))</f>
        <v/>
      </c>
      <c r="X8612"/>
    </row>
    <row r="8613" spans="2:24" x14ac:dyDescent="0.25">
      <c r="B8613" s="146"/>
      <c r="C8613" s="31"/>
      <c r="D8613" s="31"/>
      <c r="E8613" s="44"/>
      <c r="F8613" s="43"/>
      <c r="G8613" s="84"/>
      <c r="H8613" s="31"/>
      <c r="I8613" s="208"/>
      <c r="J8613" s="84"/>
      <c r="K8613" s="31"/>
      <c r="L8613" s="31"/>
      <c r="M8613" s="169"/>
      <c r="N8613" s="148"/>
      <c r="O8613" s="106"/>
      <c r="P8613" s="43"/>
      <c r="Q8613" s="31"/>
      <c r="R8613" s="84"/>
      <c r="S8613" s="31"/>
      <c r="T8613" s="31"/>
      <c r="U8613" s="169"/>
      <c r="V8613" s="150"/>
      <c r="W8613" s="141" t="str" cm="1">
        <f t="array" ref="W8613">IF(SUM(LEN(B8613:V8613))=0,"",IF(OR(OR(ISBLANK(F8613),SUM(LEN(C8613),LEN(D8613))=0),AND(NOT(E8613="Unknown"),ISBLANK(J8613)),AND(NOT(O8613="Unknown"),ISBLANK(R8613))),"Missing Information", INDEX(Table15[Entire Service Line Classification], MATCH(SUMIFS(Table15[Unique ID],Table15[System-Owned Portion],E8613,Table15[If Material Anything Other than "Lead" in Column E,Was Material Ever Previously Lead?],G8613,Table15[Customer-Owned Portion],O8613),Table15[Unique ID],0),0)))</f>
        <v/>
      </c>
      <c r="X8613"/>
    </row>
    <row r="8614" spans="2:24" x14ac:dyDescent="0.25">
      <c r="B8614" s="146"/>
      <c r="C8614" s="31"/>
      <c r="D8614" s="31"/>
      <c r="E8614" s="44"/>
      <c r="F8614" s="43"/>
      <c r="G8614" s="84"/>
      <c r="H8614" s="31"/>
      <c r="I8614" s="208"/>
      <c r="J8614" s="84"/>
      <c r="K8614" s="31"/>
      <c r="L8614" s="31"/>
      <c r="M8614" s="169"/>
      <c r="N8614" s="148"/>
      <c r="O8614" s="106"/>
      <c r="P8614" s="43"/>
      <c r="Q8614" s="31"/>
      <c r="R8614" s="84"/>
      <c r="S8614" s="31"/>
      <c r="T8614" s="31"/>
      <c r="U8614" s="169"/>
      <c r="V8614" s="150"/>
      <c r="W8614" s="141" t="str" cm="1">
        <f t="array" ref="W8614">IF(SUM(LEN(B8614:V8614))=0,"",IF(OR(OR(ISBLANK(F8614),SUM(LEN(C8614),LEN(D8614))=0),AND(NOT(E8614="Unknown"),ISBLANK(J8614)),AND(NOT(O8614="Unknown"),ISBLANK(R8614))),"Missing Information", INDEX(Table15[Entire Service Line Classification], MATCH(SUMIFS(Table15[Unique ID],Table15[System-Owned Portion],E8614,Table15[If Material Anything Other than "Lead" in Column E,Was Material Ever Previously Lead?],G8614,Table15[Customer-Owned Portion],O8614),Table15[Unique ID],0),0)))</f>
        <v/>
      </c>
      <c r="X8614"/>
    </row>
    <row r="8615" spans="2:24" x14ac:dyDescent="0.25">
      <c r="B8615" s="146"/>
      <c r="C8615" s="31"/>
      <c r="D8615" s="31"/>
      <c r="E8615" s="44"/>
      <c r="F8615" s="43"/>
      <c r="G8615" s="84"/>
      <c r="H8615" s="31"/>
      <c r="I8615" s="208"/>
      <c r="J8615" s="84"/>
      <c r="K8615" s="31"/>
      <c r="L8615" s="31"/>
      <c r="M8615" s="169"/>
      <c r="N8615" s="148"/>
      <c r="O8615" s="106"/>
      <c r="P8615" s="43"/>
      <c r="Q8615" s="31"/>
      <c r="R8615" s="84"/>
      <c r="S8615" s="31"/>
      <c r="T8615" s="31"/>
      <c r="U8615" s="169"/>
      <c r="V8615" s="150"/>
      <c r="W8615" s="141" t="str" cm="1">
        <f t="array" ref="W8615">IF(SUM(LEN(B8615:V8615))=0,"",IF(OR(OR(ISBLANK(F8615),SUM(LEN(C8615),LEN(D8615))=0),AND(NOT(E8615="Unknown"),ISBLANK(J8615)),AND(NOT(O8615="Unknown"),ISBLANK(R8615))),"Missing Information", INDEX(Table15[Entire Service Line Classification], MATCH(SUMIFS(Table15[Unique ID],Table15[System-Owned Portion],E8615,Table15[If Material Anything Other than "Lead" in Column E,Was Material Ever Previously Lead?],G8615,Table15[Customer-Owned Portion],O8615),Table15[Unique ID],0),0)))</f>
        <v/>
      </c>
      <c r="X8615"/>
    </row>
    <row r="8616" spans="2:24" x14ac:dyDescent="0.25">
      <c r="B8616" s="146"/>
      <c r="C8616" s="31"/>
      <c r="D8616" s="31"/>
      <c r="E8616" s="44"/>
      <c r="F8616" s="43"/>
      <c r="G8616" s="84"/>
      <c r="H8616" s="31"/>
      <c r="I8616" s="208"/>
      <c r="J8616" s="84"/>
      <c r="K8616" s="31"/>
      <c r="L8616" s="31"/>
      <c r="M8616" s="169"/>
      <c r="N8616" s="148"/>
      <c r="O8616" s="106"/>
      <c r="P8616" s="43"/>
      <c r="Q8616" s="31"/>
      <c r="R8616" s="84"/>
      <c r="S8616" s="31"/>
      <c r="T8616" s="31"/>
      <c r="U8616" s="169"/>
      <c r="V8616" s="150"/>
      <c r="W8616" s="141" t="str" cm="1">
        <f t="array" ref="W8616">IF(SUM(LEN(B8616:V8616))=0,"",IF(OR(OR(ISBLANK(F8616),SUM(LEN(C8616),LEN(D8616))=0),AND(NOT(E8616="Unknown"),ISBLANK(J8616)),AND(NOT(O8616="Unknown"),ISBLANK(R8616))),"Missing Information", INDEX(Table15[Entire Service Line Classification], MATCH(SUMIFS(Table15[Unique ID],Table15[System-Owned Portion],E8616,Table15[If Material Anything Other than "Lead" in Column E,Was Material Ever Previously Lead?],G8616,Table15[Customer-Owned Portion],O8616),Table15[Unique ID],0),0)))</f>
        <v/>
      </c>
      <c r="X8616"/>
    </row>
    <row r="8617" spans="2:24" x14ac:dyDescent="0.25">
      <c r="B8617" s="146"/>
      <c r="C8617" s="31"/>
      <c r="D8617" s="31"/>
      <c r="E8617" s="44"/>
      <c r="F8617" s="43"/>
      <c r="G8617" s="84"/>
      <c r="H8617" s="31"/>
      <c r="I8617" s="208"/>
      <c r="J8617" s="84"/>
      <c r="K8617" s="31"/>
      <c r="L8617" s="31"/>
      <c r="M8617" s="169"/>
      <c r="N8617" s="148"/>
      <c r="O8617" s="106"/>
      <c r="P8617" s="43"/>
      <c r="Q8617" s="31"/>
      <c r="R8617" s="84"/>
      <c r="S8617" s="31"/>
      <c r="T8617" s="31"/>
      <c r="U8617" s="169"/>
      <c r="V8617" s="150"/>
      <c r="W8617" s="141" t="str" cm="1">
        <f t="array" ref="W8617">IF(SUM(LEN(B8617:V8617))=0,"",IF(OR(OR(ISBLANK(F8617),SUM(LEN(C8617),LEN(D8617))=0),AND(NOT(E8617="Unknown"),ISBLANK(J8617)),AND(NOT(O8617="Unknown"),ISBLANK(R8617))),"Missing Information", INDEX(Table15[Entire Service Line Classification], MATCH(SUMIFS(Table15[Unique ID],Table15[System-Owned Portion],E8617,Table15[If Material Anything Other than "Lead" in Column E,Was Material Ever Previously Lead?],G8617,Table15[Customer-Owned Portion],O8617),Table15[Unique ID],0),0)))</f>
        <v/>
      </c>
      <c r="X8617"/>
    </row>
    <row r="8618" spans="2:24" x14ac:dyDescent="0.25">
      <c r="B8618" s="146"/>
      <c r="C8618" s="31"/>
      <c r="D8618" s="31"/>
      <c r="E8618" s="44"/>
      <c r="F8618" s="43"/>
      <c r="G8618" s="84"/>
      <c r="H8618" s="31"/>
      <c r="I8618" s="208"/>
      <c r="J8618" s="84"/>
      <c r="K8618" s="31"/>
      <c r="L8618" s="31"/>
      <c r="M8618" s="169"/>
      <c r="N8618" s="148"/>
      <c r="O8618" s="106"/>
      <c r="P8618" s="43"/>
      <c r="Q8618" s="31"/>
      <c r="R8618" s="84"/>
      <c r="S8618" s="31"/>
      <c r="T8618" s="31"/>
      <c r="U8618" s="169"/>
      <c r="V8618" s="150"/>
      <c r="W8618" s="141" t="str" cm="1">
        <f t="array" ref="W8618">IF(SUM(LEN(B8618:V8618))=0,"",IF(OR(OR(ISBLANK(F8618),SUM(LEN(C8618),LEN(D8618))=0),AND(NOT(E8618="Unknown"),ISBLANK(J8618)),AND(NOT(O8618="Unknown"),ISBLANK(R8618))),"Missing Information", INDEX(Table15[Entire Service Line Classification], MATCH(SUMIFS(Table15[Unique ID],Table15[System-Owned Portion],E8618,Table15[If Material Anything Other than "Lead" in Column E,Was Material Ever Previously Lead?],G8618,Table15[Customer-Owned Portion],O8618),Table15[Unique ID],0),0)))</f>
        <v/>
      </c>
      <c r="X8618"/>
    </row>
    <row r="8619" spans="2:24" x14ac:dyDescent="0.25">
      <c r="B8619" s="146"/>
      <c r="C8619" s="31"/>
      <c r="D8619" s="31"/>
      <c r="E8619" s="44"/>
      <c r="F8619" s="43"/>
      <c r="G8619" s="84"/>
      <c r="H8619" s="31"/>
      <c r="I8619" s="208"/>
      <c r="J8619" s="84"/>
      <c r="K8619" s="31"/>
      <c r="L8619" s="31"/>
      <c r="M8619" s="169"/>
      <c r="N8619" s="148"/>
      <c r="O8619" s="106"/>
      <c r="P8619" s="43"/>
      <c r="Q8619" s="31"/>
      <c r="R8619" s="84"/>
      <c r="S8619" s="31"/>
      <c r="T8619" s="31"/>
      <c r="U8619" s="169"/>
      <c r="V8619" s="150"/>
      <c r="W8619" s="141" t="str" cm="1">
        <f t="array" ref="W8619">IF(SUM(LEN(B8619:V8619))=0,"",IF(OR(OR(ISBLANK(F8619),SUM(LEN(C8619),LEN(D8619))=0),AND(NOT(E8619="Unknown"),ISBLANK(J8619)),AND(NOT(O8619="Unknown"),ISBLANK(R8619))),"Missing Information", INDEX(Table15[Entire Service Line Classification], MATCH(SUMIFS(Table15[Unique ID],Table15[System-Owned Portion],E8619,Table15[If Material Anything Other than "Lead" in Column E,Was Material Ever Previously Lead?],G8619,Table15[Customer-Owned Portion],O8619),Table15[Unique ID],0),0)))</f>
        <v/>
      </c>
      <c r="X8619"/>
    </row>
    <row r="8620" spans="2:24" x14ac:dyDescent="0.25">
      <c r="B8620" s="146"/>
      <c r="C8620" s="31"/>
      <c r="D8620" s="31"/>
      <c r="E8620" s="44"/>
      <c r="F8620" s="43"/>
      <c r="G8620" s="84"/>
      <c r="H8620" s="31"/>
      <c r="I8620" s="208"/>
      <c r="J8620" s="84"/>
      <c r="K8620" s="31"/>
      <c r="L8620" s="31"/>
      <c r="M8620" s="169"/>
      <c r="N8620" s="148"/>
      <c r="O8620" s="106"/>
      <c r="P8620" s="43"/>
      <c r="Q8620" s="31"/>
      <c r="R8620" s="84"/>
      <c r="S8620" s="31"/>
      <c r="T8620" s="31"/>
      <c r="U8620" s="169"/>
      <c r="V8620" s="150"/>
      <c r="W8620" s="141" t="str" cm="1">
        <f t="array" ref="W8620">IF(SUM(LEN(B8620:V8620))=0,"",IF(OR(OR(ISBLANK(F8620),SUM(LEN(C8620),LEN(D8620))=0),AND(NOT(E8620="Unknown"),ISBLANK(J8620)),AND(NOT(O8620="Unknown"),ISBLANK(R8620))),"Missing Information", INDEX(Table15[Entire Service Line Classification], MATCH(SUMIFS(Table15[Unique ID],Table15[System-Owned Portion],E8620,Table15[If Material Anything Other than "Lead" in Column E,Was Material Ever Previously Lead?],G8620,Table15[Customer-Owned Portion],O8620),Table15[Unique ID],0),0)))</f>
        <v/>
      </c>
      <c r="X8620"/>
    </row>
    <row r="8621" spans="2:24" x14ac:dyDescent="0.25">
      <c r="B8621" s="146"/>
      <c r="C8621" s="31"/>
      <c r="D8621" s="31"/>
      <c r="E8621" s="44"/>
      <c r="F8621" s="43"/>
      <c r="G8621" s="84"/>
      <c r="H8621" s="31"/>
      <c r="I8621" s="208"/>
      <c r="J8621" s="84"/>
      <c r="K8621" s="31"/>
      <c r="L8621" s="31"/>
      <c r="M8621" s="169"/>
      <c r="N8621" s="148"/>
      <c r="O8621" s="106"/>
      <c r="P8621" s="43"/>
      <c r="Q8621" s="31"/>
      <c r="R8621" s="84"/>
      <c r="S8621" s="31"/>
      <c r="T8621" s="31"/>
      <c r="U8621" s="169"/>
      <c r="V8621" s="150"/>
      <c r="W8621" s="141" t="str" cm="1">
        <f t="array" ref="W8621">IF(SUM(LEN(B8621:V8621))=0,"",IF(OR(OR(ISBLANK(F8621),SUM(LEN(C8621),LEN(D8621))=0),AND(NOT(E8621="Unknown"),ISBLANK(J8621)),AND(NOT(O8621="Unknown"),ISBLANK(R8621))),"Missing Information", INDEX(Table15[Entire Service Line Classification], MATCH(SUMIFS(Table15[Unique ID],Table15[System-Owned Portion],E8621,Table15[If Material Anything Other than "Lead" in Column E,Was Material Ever Previously Lead?],G8621,Table15[Customer-Owned Portion],O8621),Table15[Unique ID],0),0)))</f>
        <v/>
      </c>
      <c r="X8621"/>
    </row>
    <row r="8622" spans="2:24" x14ac:dyDescent="0.25">
      <c r="B8622" s="146"/>
      <c r="C8622" s="31"/>
      <c r="D8622" s="31"/>
      <c r="E8622" s="44"/>
      <c r="F8622" s="43"/>
      <c r="G8622" s="84"/>
      <c r="H8622" s="31"/>
      <c r="I8622" s="208"/>
      <c r="J8622" s="84"/>
      <c r="K8622" s="31"/>
      <c r="L8622" s="31"/>
      <c r="M8622" s="169"/>
      <c r="N8622" s="148"/>
      <c r="O8622" s="106"/>
      <c r="P8622" s="43"/>
      <c r="Q8622" s="31"/>
      <c r="R8622" s="84"/>
      <c r="S8622" s="31"/>
      <c r="T8622" s="31"/>
      <c r="U8622" s="169"/>
      <c r="V8622" s="150"/>
      <c r="W8622" s="141" t="str" cm="1">
        <f t="array" ref="W8622">IF(SUM(LEN(B8622:V8622))=0,"",IF(OR(OR(ISBLANK(F8622),SUM(LEN(C8622),LEN(D8622))=0),AND(NOT(E8622="Unknown"),ISBLANK(J8622)),AND(NOT(O8622="Unknown"),ISBLANK(R8622))),"Missing Information", INDEX(Table15[Entire Service Line Classification], MATCH(SUMIFS(Table15[Unique ID],Table15[System-Owned Portion],E8622,Table15[If Material Anything Other than "Lead" in Column E,Was Material Ever Previously Lead?],G8622,Table15[Customer-Owned Portion],O8622),Table15[Unique ID],0),0)))</f>
        <v/>
      </c>
      <c r="X8622"/>
    </row>
    <row r="8623" spans="2:24" x14ac:dyDescent="0.25">
      <c r="B8623" s="146"/>
      <c r="C8623" s="31"/>
      <c r="D8623" s="31"/>
      <c r="E8623" s="44"/>
      <c r="F8623" s="43"/>
      <c r="G8623" s="84"/>
      <c r="H8623" s="31"/>
      <c r="I8623" s="208"/>
      <c r="J8623" s="84"/>
      <c r="K8623" s="31"/>
      <c r="L8623" s="31"/>
      <c r="M8623" s="169"/>
      <c r="N8623" s="148"/>
      <c r="O8623" s="106"/>
      <c r="P8623" s="43"/>
      <c r="Q8623" s="31"/>
      <c r="R8623" s="84"/>
      <c r="S8623" s="31"/>
      <c r="T8623" s="31"/>
      <c r="U8623" s="169"/>
      <c r="V8623" s="150"/>
      <c r="W8623" s="141" t="str" cm="1">
        <f t="array" ref="W8623">IF(SUM(LEN(B8623:V8623))=0,"",IF(OR(OR(ISBLANK(F8623),SUM(LEN(C8623),LEN(D8623))=0),AND(NOT(E8623="Unknown"),ISBLANK(J8623)),AND(NOT(O8623="Unknown"),ISBLANK(R8623))),"Missing Information", INDEX(Table15[Entire Service Line Classification], MATCH(SUMIFS(Table15[Unique ID],Table15[System-Owned Portion],E8623,Table15[If Material Anything Other than "Lead" in Column E,Was Material Ever Previously Lead?],G8623,Table15[Customer-Owned Portion],O8623),Table15[Unique ID],0),0)))</f>
        <v/>
      </c>
      <c r="X8623"/>
    </row>
    <row r="8624" spans="2:24" x14ac:dyDescent="0.25">
      <c r="B8624" s="146"/>
      <c r="C8624" s="31"/>
      <c r="D8624" s="31"/>
      <c r="E8624" s="44"/>
      <c r="F8624" s="43"/>
      <c r="G8624" s="84"/>
      <c r="H8624" s="31"/>
      <c r="I8624" s="208"/>
      <c r="J8624" s="84"/>
      <c r="K8624" s="31"/>
      <c r="L8624" s="31"/>
      <c r="M8624" s="169"/>
      <c r="N8624" s="148"/>
      <c r="O8624" s="106"/>
      <c r="P8624" s="43"/>
      <c r="Q8624" s="31"/>
      <c r="R8624" s="84"/>
      <c r="S8624" s="31"/>
      <c r="T8624" s="31"/>
      <c r="U8624" s="169"/>
      <c r="V8624" s="150"/>
      <c r="W8624" s="141" t="str" cm="1">
        <f t="array" ref="W8624">IF(SUM(LEN(B8624:V8624))=0,"",IF(OR(OR(ISBLANK(F8624),SUM(LEN(C8624),LEN(D8624))=0),AND(NOT(E8624="Unknown"),ISBLANK(J8624)),AND(NOT(O8624="Unknown"),ISBLANK(R8624))),"Missing Information", INDEX(Table15[Entire Service Line Classification], MATCH(SUMIFS(Table15[Unique ID],Table15[System-Owned Portion],E8624,Table15[If Material Anything Other than "Lead" in Column E,Was Material Ever Previously Lead?],G8624,Table15[Customer-Owned Portion],O8624),Table15[Unique ID],0),0)))</f>
        <v/>
      </c>
      <c r="X8624"/>
    </row>
    <row r="8625" spans="2:24" x14ac:dyDescent="0.25">
      <c r="B8625" s="146"/>
      <c r="C8625" s="31"/>
      <c r="D8625" s="31"/>
      <c r="E8625" s="44"/>
      <c r="F8625" s="43"/>
      <c r="G8625" s="84"/>
      <c r="H8625" s="31"/>
      <c r="I8625" s="208"/>
      <c r="J8625" s="84"/>
      <c r="K8625" s="31"/>
      <c r="L8625" s="31"/>
      <c r="M8625" s="169"/>
      <c r="N8625" s="148"/>
      <c r="O8625" s="106"/>
      <c r="P8625" s="43"/>
      <c r="Q8625" s="31"/>
      <c r="R8625" s="84"/>
      <c r="S8625" s="31"/>
      <c r="T8625" s="31"/>
      <c r="U8625" s="169"/>
      <c r="V8625" s="150"/>
      <c r="W8625" s="141" t="str" cm="1">
        <f t="array" ref="W8625">IF(SUM(LEN(B8625:V8625))=0,"",IF(OR(OR(ISBLANK(F8625),SUM(LEN(C8625),LEN(D8625))=0),AND(NOT(E8625="Unknown"),ISBLANK(J8625)),AND(NOT(O8625="Unknown"),ISBLANK(R8625))),"Missing Information", INDEX(Table15[Entire Service Line Classification], MATCH(SUMIFS(Table15[Unique ID],Table15[System-Owned Portion],E8625,Table15[If Material Anything Other than "Lead" in Column E,Was Material Ever Previously Lead?],G8625,Table15[Customer-Owned Portion],O8625),Table15[Unique ID],0),0)))</f>
        <v/>
      </c>
      <c r="X8625"/>
    </row>
    <row r="8626" spans="2:24" x14ac:dyDescent="0.25">
      <c r="B8626" s="146"/>
      <c r="C8626" s="31"/>
      <c r="D8626" s="31"/>
      <c r="E8626" s="44"/>
      <c r="F8626" s="43"/>
      <c r="G8626" s="84"/>
      <c r="H8626" s="31"/>
      <c r="I8626" s="208"/>
      <c r="J8626" s="84"/>
      <c r="K8626" s="31"/>
      <c r="L8626" s="31"/>
      <c r="M8626" s="169"/>
      <c r="N8626" s="148"/>
      <c r="O8626" s="106"/>
      <c r="P8626" s="43"/>
      <c r="Q8626" s="31"/>
      <c r="R8626" s="84"/>
      <c r="S8626" s="31"/>
      <c r="T8626" s="31"/>
      <c r="U8626" s="169"/>
      <c r="V8626" s="150"/>
      <c r="W8626" s="141" t="str" cm="1">
        <f t="array" ref="W8626">IF(SUM(LEN(B8626:V8626))=0,"",IF(OR(OR(ISBLANK(F8626),SUM(LEN(C8626),LEN(D8626))=0),AND(NOT(E8626="Unknown"),ISBLANK(J8626)),AND(NOT(O8626="Unknown"),ISBLANK(R8626))),"Missing Information", INDEX(Table15[Entire Service Line Classification], MATCH(SUMIFS(Table15[Unique ID],Table15[System-Owned Portion],E8626,Table15[If Material Anything Other than "Lead" in Column E,Was Material Ever Previously Lead?],G8626,Table15[Customer-Owned Portion],O8626),Table15[Unique ID],0),0)))</f>
        <v/>
      </c>
      <c r="X8626"/>
    </row>
    <row r="8627" spans="2:24" x14ac:dyDescent="0.25">
      <c r="B8627" s="146"/>
      <c r="C8627" s="31"/>
      <c r="D8627" s="31"/>
      <c r="E8627" s="44"/>
      <c r="F8627" s="43"/>
      <c r="G8627" s="84"/>
      <c r="H8627" s="31"/>
      <c r="I8627" s="208"/>
      <c r="J8627" s="84"/>
      <c r="K8627" s="31"/>
      <c r="L8627" s="31"/>
      <c r="M8627" s="169"/>
      <c r="N8627" s="148"/>
      <c r="O8627" s="106"/>
      <c r="P8627" s="43"/>
      <c r="Q8627" s="31"/>
      <c r="R8627" s="84"/>
      <c r="S8627" s="31"/>
      <c r="T8627" s="31"/>
      <c r="U8627" s="169"/>
      <c r="V8627" s="150"/>
      <c r="W8627" s="141" t="str" cm="1">
        <f t="array" ref="W8627">IF(SUM(LEN(B8627:V8627))=0,"",IF(OR(OR(ISBLANK(F8627),SUM(LEN(C8627),LEN(D8627))=0),AND(NOT(E8627="Unknown"),ISBLANK(J8627)),AND(NOT(O8627="Unknown"),ISBLANK(R8627))),"Missing Information", INDEX(Table15[Entire Service Line Classification], MATCH(SUMIFS(Table15[Unique ID],Table15[System-Owned Portion],E8627,Table15[If Material Anything Other than "Lead" in Column E,Was Material Ever Previously Lead?],G8627,Table15[Customer-Owned Portion],O8627),Table15[Unique ID],0),0)))</f>
        <v/>
      </c>
      <c r="X8627"/>
    </row>
    <row r="8628" spans="2:24" x14ac:dyDescent="0.25">
      <c r="B8628" s="146"/>
      <c r="C8628" s="31"/>
      <c r="D8628" s="31"/>
      <c r="E8628" s="44"/>
      <c r="F8628" s="43"/>
      <c r="G8628" s="84"/>
      <c r="H8628" s="31"/>
      <c r="I8628" s="208"/>
      <c r="J8628" s="84"/>
      <c r="K8628" s="31"/>
      <c r="L8628" s="31"/>
      <c r="M8628" s="169"/>
      <c r="N8628" s="148"/>
      <c r="O8628" s="106"/>
      <c r="P8628" s="43"/>
      <c r="Q8628" s="31"/>
      <c r="R8628" s="84"/>
      <c r="S8628" s="31"/>
      <c r="T8628" s="31"/>
      <c r="U8628" s="169"/>
      <c r="V8628" s="150"/>
      <c r="W8628" s="141" t="str" cm="1">
        <f t="array" ref="W8628">IF(SUM(LEN(B8628:V8628))=0,"",IF(OR(OR(ISBLANK(F8628),SUM(LEN(C8628),LEN(D8628))=0),AND(NOT(E8628="Unknown"),ISBLANK(J8628)),AND(NOT(O8628="Unknown"),ISBLANK(R8628))),"Missing Information", INDEX(Table15[Entire Service Line Classification], MATCH(SUMIFS(Table15[Unique ID],Table15[System-Owned Portion],E8628,Table15[If Material Anything Other than "Lead" in Column E,Was Material Ever Previously Lead?],G8628,Table15[Customer-Owned Portion],O8628),Table15[Unique ID],0),0)))</f>
        <v/>
      </c>
      <c r="X8628"/>
    </row>
    <row r="8629" spans="2:24" x14ac:dyDescent="0.25">
      <c r="B8629" s="146"/>
      <c r="C8629" s="31"/>
      <c r="D8629" s="31"/>
      <c r="E8629" s="44"/>
      <c r="F8629" s="43"/>
      <c r="G8629" s="84"/>
      <c r="H8629" s="31"/>
      <c r="I8629" s="208"/>
      <c r="J8629" s="84"/>
      <c r="K8629" s="31"/>
      <c r="L8629" s="31"/>
      <c r="M8629" s="169"/>
      <c r="N8629" s="148"/>
      <c r="O8629" s="106"/>
      <c r="P8629" s="43"/>
      <c r="Q8629" s="31"/>
      <c r="R8629" s="84"/>
      <c r="S8629" s="31"/>
      <c r="T8629" s="31"/>
      <c r="U8629" s="169"/>
      <c r="V8629" s="150"/>
      <c r="W8629" s="141" t="str" cm="1">
        <f t="array" ref="W8629">IF(SUM(LEN(B8629:V8629))=0,"",IF(OR(OR(ISBLANK(F8629),SUM(LEN(C8629),LEN(D8629))=0),AND(NOT(E8629="Unknown"),ISBLANK(J8629)),AND(NOT(O8629="Unknown"),ISBLANK(R8629))),"Missing Information", INDEX(Table15[Entire Service Line Classification], MATCH(SUMIFS(Table15[Unique ID],Table15[System-Owned Portion],E8629,Table15[If Material Anything Other than "Lead" in Column E,Was Material Ever Previously Lead?],G8629,Table15[Customer-Owned Portion],O8629),Table15[Unique ID],0),0)))</f>
        <v/>
      </c>
      <c r="X8629"/>
    </row>
    <row r="8630" spans="2:24" x14ac:dyDescent="0.25">
      <c r="B8630" s="146"/>
      <c r="C8630" s="31"/>
      <c r="D8630" s="31"/>
      <c r="E8630" s="44"/>
      <c r="F8630" s="43"/>
      <c r="G8630" s="84"/>
      <c r="H8630" s="31"/>
      <c r="I8630" s="208"/>
      <c r="J8630" s="84"/>
      <c r="K8630" s="31"/>
      <c r="L8630" s="31"/>
      <c r="M8630" s="169"/>
      <c r="N8630" s="148"/>
      <c r="O8630" s="106"/>
      <c r="P8630" s="43"/>
      <c r="Q8630" s="31"/>
      <c r="R8630" s="84"/>
      <c r="S8630" s="31"/>
      <c r="T8630" s="31"/>
      <c r="U8630" s="169"/>
      <c r="V8630" s="150"/>
      <c r="W8630" s="141" t="str" cm="1">
        <f t="array" ref="W8630">IF(SUM(LEN(B8630:V8630))=0,"",IF(OR(OR(ISBLANK(F8630),SUM(LEN(C8630),LEN(D8630))=0),AND(NOT(E8630="Unknown"),ISBLANK(J8630)),AND(NOT(O8630="Unknown"),ISBLANK(R8630))),"Missing Information", INDEX(Table15[Entire Service Line Classification], MATCH(SUMIFS(Table15[Unique ID],Table15[System-Owned Portion],E8630,Table15[If Material Anything Other than "Lead" in Column E,Was Material Ever Previously Lead?],G8630,Table15[Customer-Owned Portion],O8630),Table15[Unique ID],0),0)))</f>
        <v/>
      </c>
      <c r="X8630"/>
    </row>
    <row r="8631" spans="2:24" x14ac:dyDescent="0.25">
      <c r="B8631" s="146"/>
      <c r="C8631" s="31"/>
      <c r="D8631" s="31"/>
      <c r="E8631" s="44"/>
      <c r="F8631" s="43"/>
      <c r="G8631" s="84"/>
      <c r="H8631" s="31"/>
      <c r="I8631" s="208"/>
      <c r="J8631" s="84"/>
      <c r="K8631" s="31"/>
      <c r="L8631" s="31"/>
      <c r="M8631" s="169"/>
      <c r="N8631" s="148"/>
      <c r="O8631" s="106"/>
      <c r="P8631" s="43"/>
      <c r="Q8631" s="31"/>
      <c r="R8631" s="84"/>
      <c r="S8631" s="31"/>
      <c r="T8631" s="31"/>
      <c r="U8631" s="169"/>
      <c r="V8631" s="150"/>
      <c r="W8631" s="141" t="str" cm="1">
        <f t="array" ref="W8631">IF(SUM(LEN(B8631:V8631))=0,"",IF(OR(OR(ISBLANK(F8631),SUM(LEN(C8631),LEN(D8631))=0),AND(NOT(E8631="Unknown"),ISBLANK(J8631)),AND(NOT(O8631="Unknown"),ISBLANK(R8631))),"Missing Information", INDEX(Table15[Entire Service Line Classification], MATCH(SUMIFS(Table15[Unique ID],Table15[System-Owned Portion],E8631,Table15[If Material Anything Other than "Lead" in Column E,Was Material Ever Previously Lead?],G8631,Table15[Customer-Owned Portion],O8631),Table15[Unique ID],0),0)))</f>
        <v/>
      </c>
      <c r="X8631"/>
    </row>
    <row r="8632" spans="2:24" x14ac:dyDescent="0.25">
      <c r="B8632" s="146"/>
      <c r="C8632" s="31"/>
      <c r="D8632" s="31"/>
      <c r="E8632" s="44"/>
      <c r="F8632" s="43"/>
      <c r="G8632" s="84"/>
      <c r="H8632" s="31"/>
      <c r="I8632" s="208"/>
      <c r="J8632" s="84"/>
      <c r="K8632" s="31"/>
      <c r="L8632" s="31"/>
      <c r="M8632" s="169"/>
      <c r="N8632" s="148"/>
      <c r="O8632" s="106"/>
      <c r="P8632" s="43"/>
      <c r="Q8632" s="31"/>
      <c r="R8632" s="84"/>
      <c r="S8632" s="31"/>
      <c r="T8632" s="31"/>
      <c r="U8632" s="169"/>
      <c r="V8632" s="150"/>
      <c r="W8632" s="141" t="str" cm="1">
        <f t="array" ref="W8632">IF(SUM(LEN(B8632:V8632))=0,"",IF(OR(OR(ISBLANK(F8632),SUM(LEN(C8632),LEN(D8632))=0),AND(NOT(E8632="Unknown"),ISBLANK(J8632)),AND(NOT(O8632="Unknown"),ISBLANK(R8632))),"Missing Information", INDEX(Table15[Entire Service Line Classification], MATCH(SUMIFS(Table15[Unique ID],Table15[System-Owned Portion],E8632,Table15[If Material Anything Other than "Lead" in Column E,Was Material Ever Previously Lead?],G8632,Table15[Customer-Owned Portion],O8632),Table15[Unique ID],0),0)))</f>
        <v/>
      </c>
      <c r="X8632"/>
    </row>
    <row r="8633" spans="2:24" x14ac:dyDescent="0.25">
      <c r="B8633" s="146"/>
      <c r="C8633" s="31"/>
      <c r="D8633" s="31"/>
      <c r="E8633" s="44"/>
      <c r="F8633" s="43"/>
      <c r="G8633" s="84"/>
      <c r="H8633" s="31"/>
      <c r="I8633" s="208"/>
      <c r="J8633" s="84"/>
      <c r="K8633" s="31"/>
      <c r="L8633" s="31"/>
      <c r="M8633" s="169"/>
      <c r="N8633" s="148"/>
      <c r="O8633" s="106"/>
      <c r="P8633" s="43"/>
      <c r="Q8633" s="31"/>
      <c r="R8633" s="84"/>
      <c r="S8633" s="31"/>
      <c r="T8633" s="31"/>
      <c r="U8633" s="169"/>
      <c r="V8633" s="150"/>
      <c r="W8633" s="141" t="str" cm="1">
        <f t="array" ref="W8633">IF(SUM(LEN(B8633:V8633))=0,"",IF(OR(OR(ISBLANK(F8633),SUM(LEN(C8633),LEN(D8633))=0),AND(NOT(E8633="Unknown"),ISBLANK(J8633)),AND(NOT(O8633="Unknown"),ISBLANK(R8633))),"Missing Information", INDEX(Table15[Entire Service Line Classification], MATCH(SUMIFS(Table15[Unique ID],Table15[System-Owned Portion],E8633,Table15[If Material Anything Other than "Lead" in Column E,Was Material Ever Previously Lead?],G8633,Table15[Customer-Owned Portion],O8633),Table15[Unique ID],0),0)))</f>
        <v/>
      </c>
      <c r="X8633"/>
    </row>
    <row r="8634" spans="2:24" x14ac:dyDescent="0.25">
      <c r="B8634" s="146"/>
      <c r="C8634" s="31"/>
      <c r="D8634" s="31"/>
      <c r="E8634" s="44"/>
      <c r="F8634" s="43"/>
      <c r="G8634" s="84"/>
      <c r="H8634" s="31"/>
      <c r="I8634" s="208"/>
      <c r="J8634" s="84"/>
      <c r="K8634" s="31"/>
      <c r="L8634" s="31"/>
      <c r="M8634" s="169"/>
      <c r="N8634" s="148"/>
      <c r="O8634" s="106"/>
      <c r="P8634" s="43"/>
      <c r="Q8634" s="31"/>
      <c r="R8634" s="84"/>
      <c r="S8634" s="31"/>
      <c r="T8634" s="31"/>
      <c r="U8634" s="169"/>
      <c r="V8634" s="150"/>
      <c r="W8634" s="141" t="str" cm="1">
        <f t="array" ref="W8634">IF(SUM(LEN(B8634:V8634))=0,"",IF(OR(OR(ISBLANK(F8634),SUM(LEN(C8634),LEN(D8634))=0),AND(NOT(E8634="Unknown"),ISBLANK(J8634)),AND(NOT(O8634="Unknown"),ISBLANK(R8634))),"Missing Information", INDEX(Table15[Entire Service Line Classification], MATCH(SUMIFS(Table15[Unique ID],Table15[System-Owned Portion],E8634,Table15[If Material Anything Other than "Lead" in Column E,Was Material Ever Previously Lead?],G8634,Table15[Customer-Owned Portion],O8634),Table15[Unique ID],0),0)))</f>
        <v/>
      </c>
      <c r="X8634"/>
    </row>
    <row r="8635" spans="2:24" x14ac:dyDescent="0.25">
      <c r="B8635" s="146"/>
      <c r="C8635" s="31"/>
      <c r="D8635" s="31"/>
      <c r="E8635" s="44"/>
      <c r="F8635" s="43"/>
      <c r="G8635" s="84"/>
      <c r="H8635" s="31"/>
      <c r="I8635" s="208"/>
      <c r="J8635" s="84"/>
      <c r="K8635" s="31"/>
      <c r="L8635" s="31"/>
      <c r="M8635" s="169"/>
      <c r="N8635" s="148"/>
      <c r="O8635" s="106"/>
      <c r="P8635" s="43"/>
      <c r="Q8635" s="31"/>
      <c r="R8635" s="84"/>
      <c r="S8635" s="31"/>
      <c r="T8635" s="31"/>
      <c r="U8635" s="169"/>
      <c r="V8635" s="150"/>
      <c r="W8635" s="141" t="str" cm="1">
        <f t="array" ref="W8635">IF(SUM(LEN(B8635:V8635))=0,"",IF(OR(OR(ISBLANK(F8635),SUM(LEN(C8635),LEN(D8635))=0),AND(NOT(E8635="Unknown"),ISBLANK(J8635)),AND(NOT(O8635="Unknown"),ISBLANK(R8635))),"Missing Information", INDEX(Table15[Entire Service Line Classification], MATCH(SUMIFS(Table15[Unique ID],Table15[System-Owned Portion],E8635,Table15[If Material Anything Other than "Lead" in Column E,Was Material Ever Previously Lead?],G8635,Table15[Customer-Owned Portion],O8635),Table15[Unique ID],0),0)))</f>
        <v/>
      </c>
      <c r="X8635"/>
    </row>
    <row r="8636" spans="2:24" x14ac:dyDescent="0.25">
      <c r="B8636" s="146"/>
      <c r="C8636" s="31"/>
      <c r="D8636" s="31"/>
      <c r="E8636" s="44"/>
      <c r="F8636" s="43"/>
      <c r="G8636" s="84"/>
      <c r="H8636" s="31"/>
      <c r="I8636" s="208"/>
      <c r="J8636" s="84"/>
      <c r="K8636" s="31"/>
      <c r="L8636" s="31"/>
      <c r="M8636" s="169"/>
      <c r="N8636" s="148"/>
      <c r="O8636" s="106"/>
      <c r="P8636" s="43"/>
      <c r="Q8636" s="31"/>
      <c r="R8636" s="84"/>
      <c r="S8636" s="31"/>
      <c r="T8636" s="31"/>
      <c r="U8636" s="169"/>
      <c r="V8636" s="150"/>
      <c r="W8636" s="141" t="str" cm="1">
        <f t="array" ref="W8636">IF(SUM(LEN(B8636:V8636))=0,"",IF(OR(OR(ISBLANK(F8636),SUM(LEN(C8636),LEN(D8636))=0),AND(NOT(E8636="Unknown"),ISBLANK(J8636)),AND(NOT(O8636="Unknown"),ISBLANK(R8636))),"Missing Information", INDEX(Table15[Entire Service Line Classification], MATCH(SUMIFS(Table15[Unique ID],Table15[System-Owned Portion],E8636,Table15[If Material Anything Other than "Lead" in Column E,Was Material Ever Previously Lead?],G8636,Table15[Customer-Owned Portion],O8636),Table15[Unique ID],0),0)))</f>
        <v/>
      </c>
      <c r="X8636"/>
    </row>
    <row r="8637" spans="2:24" x14ac:dyDescent="0.25">
      <c r="B8637" s="146"/>
      <c r="C8637" s="31"/>
      <c r="D8637" s="31"/>
      <c r="E8637" s="44"/>
      <c r="F8637" s="43"/>
      <c r="G8637" s="84"/>
      <c r="H8637" s="31"/>
      <c r="I8637" s="208"/>
      <c r="J8637" s="84"/>
      <c r="K8637" s="31"/>
      <c r="L8637" s="31"/>
      <c r="M8637" s="169"/>
      <c r="N8637" s="148"/>
      <c r="O8637" s="106"/>
      <c r="P8637" s="43"/>
      <c r="Q8637" s="31"/>
      <c r="R8637" s="84"/>
      <c r="S8637" s="31"/>
      <c r="T8637" s="31"/>
      <c r="U8637" s="169"/>
      <c r="V8637" s="150"/>
      <c r="W8637" s="141" t="str" cm="1">
        <f t="array" ref="W8637">IF(SUM(LEN(B8637:V8637))=0,"",IF(OR(OR(ISBLANK(F8637),SUM(LEN(C8637),LEN(D8637))=0),AND(NOT(E8637="Unknown"),ISBLANK(J8637)),AND(NOT(O8637="Unknown"),ISBLANK(R8637))),"Missing Information", INDEX(Table15[Entire Service Line Classification], MATCH(SUMIFS(Table15[Unique ID],Table15[System-Owned Portion],E8637,Table15[If Material Anything Other than "Lead" in Column E,Was Material Ever Previously Lead?],G8637,Table15[Customer-Owned Portion],O8637),Table15[Unique ID],0),0)))</f>
        <v/>
      </c>
      <c r="X8637"/>
    </row>
    <row r="8638" spans="2:24" x14ac:dyDescent="0.25">
      <c r="B8638" s="146"/>
      <c r="C8638" s="31"/>
      <c r="D8638" s="31"/>
      <c r="E8638" s="44"/>
      <c r="F8638" s="43"/>
      <c r="G8638" s="84"/>
      <c r="H8638" s="31"/>
      <c r="I8638" s="208"/>
      <c r="J8638" s="84"/>
      <c r="K8638" s="31"/>
      <c r="L8638" s="31"/>
      <c r="M8638" s="169"/>
      <c r="N8638" s="148"/>
      <c r="O8638" s="106"/>
      <c r="P8638" s="43"/>
      <c r="Q8638" s="31"/>
      <c r="R8638" s="84"/>
      <c r="S8638" s="31"/>
      <c r="T8638" s="31"/>
      <c r="U8638" s="169"/>
      <c r="V8638" s="150"/>
      <c r="W8638" s="141" t="str" cm="1">
        <f t="array" ref="W8638">IF(SUM(LEN(B8638:V8638))=0,"",IF(OR(OR(ISBLANK(F8638),SUM(LEN(C8638),LEN(D8638))=0),AND(NOT(E8638="Unknown"),ISBLANK(J8638)),AND(NOT(O8638="Unknown"),ISBLANK(R8638))),"Missing Information", INDEX(Table15[Entire Service Line Classification], MATCH(SUMIFS(Table15[Unique ID],Table15[System-Owned Portion],E8638,Table15[If Material Anything Other than "Lead" in Column E,Was Material Ever Previously Lead?],G8638,Table15[Customer-Owned Portion],O8638),Table15[Unique ID],0),0)))</f>
        <v/>
      </c>
      <c r="X8638"/>
    </row>
    <row r="8639" spans="2:24" x14ac:dyDescent="0.25">
      <c r="B8639" s="146"/>
      <c r="C8639" s="31"/>
      <c r="D8639" s="31"/>
      <c r="E8639" s="44"/>
      <c r="F8639" s="43"/>
      <c r="G8639" s="84"/>
      <c r="H8639" s="31"/>
      <c r="I8639" s="208"/>
      <c r="J8639" s="84"/>
      <c r="K8639" s="31"/>
      <c r="L8639" s="31"/>
      <c r="M8639" s="169"/>
      <c r="N8639" s="148"/>
      <c r="O8639" s="106"/>
      <c r="P8639" s="43"/>
      <c r="Q8639" s="31"/>
      <c r="R8639" s="84"/>
      <c r="S8639" s="31"/>
      <c r="T8639" s="31"/>
      <c r="U8639" s="169"/>
      <c r="V8639" s="150"/>
      <c r="W8639" s="141" t="str" cm="1">
        <f t="array" ref="W8639">IF(SUM(LEN(B8639:V8639))=0,"",IF(OR(OR(ISBLANK(F8639),SUM(LEN(C8639),LEN(D8639))=0),AND(NOT(E8639="Unknown"),ISBLANK(J8639)),AND(NOT(O8639="Unknown"),ISBLANK(R8639))),"Missing Information", INDEX(Table15[Entire Service Line Classification], MATCH(SUMIFS(Table15[Unique ID],Table15[System-Owned Portion],E8639,Table15[If Material Anything Other than "Lead" in Column E,Was Material Ever Previously Lead?],G8639,Table15[Customer-Owned Portion],O8639),Table15[Unique ID],0),0)))</f>
        <v/>
      </c>
      <c r="X8639"/>
    </row>
    <row r="8640" spans="2:24" x14ac:dyDescent="0.25">
      <c r="B8640" s="146"/>
      <c r="C8640" s="31"/>
      <c r="D8640" s="31"/>
      <c r="E8640" s="44"/>
      <c r="F8640" s="43"/>
      <c r="G8640" s="84"/>
      <c r="H8640" s="31"/>
      <c r="I8640" s="208"/>
      <c r="J8640" s="84"/>
      <c r="K8640" s="31"/>
      <c r="L8640" s="31"/>
      <c r="M8640" s="169"/>
      <c r="N8640" s="148"/>
      <c r="O8640" s="106"/>
      <c r="P8640" s="43"/>
      <c r="Q8640" s="31"/>
      <c r="R8640" s="84"/>
      <c r="S8640" s="31"/>
      <c r="T8640" s="31"/>
      <c r="U8640" s="169"/>
      <c r="V8640" s="150"/>
      <c r="W8640" s="141" t="str" cm="1">
        <f t="array" ref="W8640">IF(SUM(LEN(B8640:V8640))=0,"",IF(OR(OR(ISBLANK(F8640),SUM(LEN(C8640),LEN(D8640))=0),AND(NOT(E8640="Unknown"),ISBLANK(J8640)),AND(NOT(O8640="Unknown"),ISBLANK(R8640))),"Missing Information", INDEX(Table15[Entire Service Line Classification], MATCH(SUMIFS(Table15[Unique ID],Table15[System-Owned Portion],E8640,Table15[If Material Anything Other than "Lead" in Column E,Was Material Ever Previously Lead?],G8640,Table15[Customer-Owned Portion],O8640),Table15[Unique ID],0),0)))</f>
        <v/>
      </c>
      <c r="X8640"/>
    </row>
    <row r="8641" spans="2:24" x14ac:dyDescent="0.25">
      <c r="B8641" s="146"/>
      <c r="C8641" s="31"/>
      <c r="D8641" s="31"/>
      <c r="E8641" s="44"/>
      <c r="F8641" s="43"/>
      <c r="G8641" s="84"/>
      <c r="H8641" s="31"/>
      <c r="I8641" s="208"/>
      <c r="J8641" s="84"/>
      <c r="K8641" s="31"/>
      <c r="L8641" s="31"/>
      <c r="M8641" s="169"/>
      <c r="N8641" s="148"/>
      <c r="O8641" s="106"/>
      <c r="P8641" s="43"/>
      <c r="Q8641" s="31"/>
      <c r="R8641" s="84"/>
      <c r="S8641" s="31"/>
      <c r="T8641" s="31"/>
      <c r="U8641" s="169"/>
      <c r="V8641" s="150"/>
      <c r="W8641" s="141" t="str" cm="1">
        <f t="array" ref="W8641">IF(SUM(LEN(B8641:V8641))=0,"",IF(OR(OR(ISBLANK(F8641),SUM(LEN(C8641),LEN(D8641))=0),AND(NOT(E8641="Unknown"),ISBLANK(J8641)),AND(NOT(O8641="Unknown"),ISBLANK(R8641))),"Missing Information", INDEX(Table15[Entire Service Line Classification], MATCH(SUMIFS(Table15[Unique ID],Table15[System-Owned Portion],E8641,Table15[If Material Anything Other than "Lead" in Column E,Was Material Ever Previously Lead?],G8641,Table15[Customer-Owned Portion],O8641),Table15[Unique ID],0),0)))</f>
        <v/>
      </c>
      <c r="X8641"/>
    </row>
    <row r="8642" spans="2:24" x14ac:dyDescent="0.25">
      <c r="B8642" s="146"/>
      <c r="C8642" s="31"/>
      <c r="D8642" s="31"/>
      <c r="E8642" s="44"/>
      <c r="F8642" s="43"/>
      <c r="G8642" s="84"/>
      <c r="H8642" s="31"/>
      <c r="I8642" s="208"/>
      <c r="J8642" s="84"/>
      <c r="K8642" s="31"/>
      <c r="L8642" s="31"/>
      <c r="M8642" s="169"/>
      <c r="N8642" s="148"/>
      <c r="O8642" s="106"/>
      <c r="P8642" s="43"/>
      <c r="Q8642" s="31"/>
      <c r="R8642" s="84"/>
      <c r="S8642" s="31"/>
      <c r="T8642" s="31"/>
      <c r="U8642" s="169"/>
      <c r="V8642" s="150"/>
      <c r="W8642" s="141" t="str" cm="1">
        <f t="array" ref="W8642">IF(SUM(LEN(B8642:V8642))=0,"",IF(OR(OR(ISBLANK(F8642),SUM(LEN(C8642),LEN(D8642))=0),AND(NOT(E8642="Unknown"),ISBLANK(J8642)),AND(NOT(O8642="Unknown"),ISBLANK(R8642))),"Missing Information", INDEX(Table15[Entire Service Line Classification], MATCH(SUMIFS(Table15[Unique ID],Table15[System-Owned Portion],E8642,Table15[If Material Anything Other than "Lead" in Column E,Was Material Ever Previously Lead?],G8642,Table15[Customer-Owned Portion],O8642),Table15[Unique ID],0),0)))</f>
        <v/>
      </c>
      <c r="X8642"/>
    </row>
    <row r="8643" spans="2:24" x14ac:dyDescent="0.25">
      <c r="B8643" s="146"/>
      <c r="C8643" s="31"/>
      <c r="D8643" s="31"/>
      <c r="E8643" s="44"/>
      <c r="F8643" s="43"/>
      <c r="G8643" s="84"/>
      <c r="H8643" s="31"/>
      <c r="I8643" s="208"/>
      <c r="J8643" s="84"/>
      <c r="K8643" s="31"/>
      <c r="L8643" s="31"/>
      <c r="M8643" s="169"/>
      <c r="N8643" s="148"/>
      <c r="O8643" s="106"/>
      <c r="P8643" s="43"/>
      <c r="Q8643" s="31"/>
      <c r="R8643" s="84"/>
      <c r="S8643" s="31"/>
      <c r="T8643" s="31"/>
      <c r="U8643" s="169"/>
      <c r="V8643" s="150"/>
      <c r="W8643" s="141" t="str" cm="1">
        <f t="array" ref="W8643">IF(SUM(LEN(B8643:V8643))=0,"",IF(OR(OR(ISBLANK(F8643),SUM(LEN(C8643),LEN(D8643))=0),AND(NOT(E8643="Unknown"),ISBLANK(J8643)),AND(NOT(O8643="Unknown"),ISBLANK(R8643))),"Missing Information", INDEX(Table15[Entire Service Line Classification], MATCH(SUMIFS(Table15[Unique ID],Table15[System-Owned Portion],E8643,Table15[If Material Anything Other than "Lead" in Column E,Was Material Ever Previously Lead?],G8643,Table15[Customer-Owned Portion],O8643),Table15[Unique ID],0),0)))</f>
        <v/>
      </c>
      <c r="X8643"/>
    </row>
    <row r="8644" spans="2:24" x14ac:dyDescent="0.25">
      <c r="B8644" s="146"/>
      <c r="C8644" s="31"/>
      <c r="D8644" s="31"/>
      <c r="E8644" s="44"/>
      <c r="F8644" s="43"/>
      <c r="G8644" s="84"/>
      <c r="H8644" s="31"/>
      <c r="I8644" s="208"/>
      <c r="J8644" s="84"/>
      <c r="K8644" s="31"/>
      <c r="L8644" s="31"/>
      <c r="M8644" s="169"/>
      <c r="N8644" s="148"/>
      <c r="O8644" s="106"/>
      <c r="P8644" s="43"/>
      <c r="Q8644" s="31"/>
      <c r="R8644" s="84"/>
      <c r="S8644" s="31"/>
      <c r="T8644" s="31"/>
      <c r="U8644" s="169"/>
      <c r="V8644" s="150"/>
      <c r="W8644" s="141" t="str" cm="1">
        <f t="array" ref="W8644">IF(SUM(LEN(B8644:V8644))=0,"",IF(OR(OR(ISBLANK(F8644),SUM(LEN(C8644),LEN(D8644))=0),AND(NOT(E8644="Unknown"),ISBLANK(J8644)),AND(NOT(O8644="Unknown"),ISBLANK(R8644))),"Missing Information", INDEX(Table15[Entire Service Line Classification], MATCH(SUMIFS(Table15[Unique ID],Table15[System-Owned Portion],E8644,Table15[If Material Anything Other than "Lead" in Column E,Was Material Ever Previously Lead?],G8644,Table15[Customer-Owned Portion],O8644),Table15[Unique ID],0),0)))</f>
        <v/>
      </c>
      <c r="X8644"/>
    </row>
    <row r="8645" spans="2:24" x14ac:dyDescent="0.25">
      <c r="B8645" s="146"/>
      <c r="C8645" s="31"/>
      <c r="D8645" s="31"/>
      <c r="E8645" s="44"/>
      <c r="F8645" s="43"/>
      <c r="G8645" s="84"/>
      <c r="H8645" s="31"/>
      <c r="I8645" s="208"/>
      <c r="J8645" s="84"/>
      <c r="K8645" s="31"/>
      <c r="L8645" s="31"/>
      <c r="M8645" s="169"/>
      <c r="N8645" s="148"/>
      <c r="O8645" s="106"/>
      <c r="P8645" s="43"/>
      <c r="Q8645" s="31"/>
      <c r="R8645" s="84"/>
      <c r="S8645" s="31"/>
      <c r="T8645" s="31"/>
      <c r="U8645" s="169"/>
      <c r="V8645" s="150"/>
      <c r="W8645" s="141" t="str" cm="1">
        <f t="array" ref="W8645">IF(SUM(LEN(B8645:V8645))=0,"",IF(OR(OR(ISBLANK(F8645),SUM(LEN(C8645),LEN(D8645))=0),AND(NOT(E8645="Unknown"),ISBLANK(J8645)),AND(NOT(O8645="Unknown"),ISBLANK(R8645))),"Missing Information", INDEX(Table15[Entire Service Line Classification], MATCH(SUMIFS(Table15[Unique ID],Table15[System-Owned Portion],E8645,Table15[If Material Anything Other than "Lead" in Column E,Was Material Ever Previously Lead?],G8645,Table15[Customer-Owned Portion],O8645),Table15[Unique ID],0),0)))</f>
        <v/>
      </c>
      <c r="X8645"/>
    </row>
    <row r="8646" spans="2:24" x14ac:dyDescent="0.25">
      <c r="B8646" s="146"/>
      <c r="C8646" s="31"/>
      <c r="D8646" s="31"/>
      <c r="E8646" s="44"/>
      <c r="F8646" s="43"/>
      <c r="G8646" s="84"/>
      <c r="H8646" s="31"/>
      <c r="I8646" s="208"/>
      <c r="J8646" s="84"/>
      <c r="K8646" s="31"/>
      <c r="L8646" s="31"/>
      <c r="M8646" s="169"/>
      <c r="N8646" s="148"/>
      <c r="O8646" s="106"/>
      <c r="P8646" s="43"/>
      <c r="Q8646" s="31"/>
      <c r="R8646" s="84"/>
      <c r="S8646" s="31"/>
      <c r="T8646" s="31"/>
      <c r="U8646" s="169"/>
      <c r="V8646" s="150"/>
      <c r="W8646" s="141" t="str" cm="1">
        <f t="array" ref="W8646">IF(SUM(LEN(B8646:V8646))=0,"",IF(OR(OR(ISBLANK(F8646),SUM(LEN(C8646),LEN(D8646))=0),AND(NOT(E8646="Unknown"),ISBLANK(J8646)),AND(NOT(O8646="Unknown"),ISBLANK(R8646))),"Missing Information", INDEX(Table15[Entire Service Line Classification], MATCH(SUMIFS(Table15[Unique ID],Table15[System-Owned Portion],E8646,Table15[If Material Anything Other than "Lead" in Column E,Was Material Ever Previously Lead?],G8646,Table15[Customer-Owned Portion],O8646),Table15[Unique ID],0),0)))</f>
        <v/>
      </c>
      <c r="X8646"/>
    </row>
    <row r="8647" spans="2:24" x14ac:dyDescent="0.25">
      <c r="B8647" s="146"/>
      <c r="C8647" s="31"/>
      <c r="D8647" s="31"/>
      <c r="E8647" s="44"/>
      <c r="F8647" s="43"/>
      <c r="G8647" s="84"/>
      <c r="H8647" s="31"/>
      <c r="I8647" s="208"/>
      <c r="J8647" s="84"/>
      <c r="K8647" s="31"/>
      <c r="L8647" s="31"/>
      <c r="M8647" s="169"/>
      <c r="N8647" s="148"/>
      <c r="O8647" s="106"/>
      <c r="P8647" s="43"/>
      <c r="Q8647" s="31"/>
      <c r="R8647" s="84"/>
      <c r="S8647" s="31"/>
      <c r="T8647" s="31"/>
      <c r="U8647" s="169"/>
      <c r="V8647" s="150"/>
      <c r="W8647" s="141" t="str" cm="1">
        <f t="array" ref="W8647">IF(SUM(LEN(B8647:V8647))=0,"",IF(OR(OR(ISBLANK(F8647),SUM(LEN(C8647),LEN(D8647))=0),AND(NOT(E8647="Unknown"),ISBLANK(J8647)),AND(NOT(O8647="Unknown"),ISBLANK(R8647))),"Missing Information", INDEX(Table15[Entire Service Line Classification], MATCH(SUMIFS(Table15[Unique ID],Table15[System-Owned Portion],E8647,Table15[If Material Anything Other than "Lead" in Column E,Was Material Ever Previously Lead?],G8647,Table15[Customer-Owned Portion],O8647),Table15[Unique ID],0),0)))</f>
        <v/>
      </c>
      <c r="X8647"/>
    </row>
    <row r="8648" spans="2:24" x14ac:dyDescent="0.25">
      <c r="B8648" s="146"/>
      <c r="C8648" s="31"/>
      <c r="D8648" s="31"/>
      <c r="E8648" s="44"/>
      <c r="F8648" s="43"/>
      <c r="G8648" s="84"/>
      <c r="H8648" s="31"/>
      <c r="I8648" s="208"/>
      <c r="J8648" s="84"/>
      <c r="K8648" s="31"/>
      <c r="L8648" s="31"/>
      <c r="M8648" s="169"/>
      <c r="N8648" s="148"/>
      <c r="O8648" s="106"/>
      <c r="P8648" s="43"/>
      <c r="Q8648" s="31"/>
      <c r="R8648" s="84"/>
      <c r="S8648" s="31"/>
      <c r="T8648" s="31"/>
      <c r="U8648" s="169"/>
      <c r="V8648" s="150"/>
      <c r="W8648" s="141" t="str" cm="1">
        <f t="array" ref="W8648">IF(SUM(LEN(B8648:V8648))=0,"",IF(OR(OR(ISBLANK(F8648),SUM(LEN(C8648),LEN(D8648))=0),AND(NOT(E8648="Unknown"),ISBLANK(J8648)),AND(NOT(O8648="Unknown"),ISBLANK(R8648))),"Missing Information", INDEX(Table15[Entire Service Line Classification], MATCH(SUMIFS(Table15[Unique ID],Table15[System-Owned Portion],E8648,Table15[If Material Anything Other than "Lead" in Column E,Was Material Ever Previously Lead?],G8648,Table15[Customer-Owned Portion],O8648),Table15[Unique ID],0),0)))</f>
        <v/>
      </c>
      <c r="X8648"/>
    </row>
    <row r="8649" spans="2:24" x14ac:dyDescent="0.25">
      <c r="B8649" s="146"/>
      <c r="C8649" s="31"/>
      <c r="D8649" s="31"/>
      <c r="E8649" s="44"/>
      <c r="F8649" s="43"/>
      <c r="G8649" s="84"/>
      <c r="H8649" s="31"/>
      <c r="I8649" s="208"/>
      <c r="J8649" s="84"/>
      <c r="K8649" s="31"/>
      <c r="L8649" s="31"/>
      <c r="M8649" s="169"/>
      <c r="N8649" s="148"/>
      <c r="O8649" s="106"/>
      <c r="P8649" s="43"/>
      <c r="Q8649" s="31"/>
      <c r="R8649" s="84"/>
      <c r="S8649" s="31"/>
      <c r="T8649" s="31"/>
      <c r="U8649" s="169"/>
      <c r="V8649" s="150"/>
      <c r="W8649" s="141" t="str" cm="1">
        <f t="array" ref="W8649">IF(SUM(LEN(B8649:V8649))=0,"",IF(OR(OR(ISBLANK(F8649),SUM(LEN(C8649),LEN(D8649))=0),AND(NOT(E8649="Unknown"),ISBLANK(J8649)),AND(NOT(O8649="Unknown"),ISBLANK(R8649))),"Missing Information", INDEX(Table15[Entire Service Line Classification], MATCH(SUMIFS(Table15[Unique ID],Table15[System-Owned Portion],E8649,Table15[If Material Anything Other than "Lead" in Column E,Was Material Ever Previously Lead?],G8649,Table15[Customer-Owned Portion],O8649),Table15[Unique ID],0),0)))</f>
        <v/>
      </c>
      <c r="X8649"/>
    </row>
    <row r="8650" spans="2:24" x14ac:dyDescent="0.25">
      <c r="B8650" s="146"/>
      <c r="C8650" s="31"/>
      <c r="D8650" s="31"/>
      <c r="E8650" s="44"/>
      <c r="F8650" s="43"/>
      <c r="G8650" s="84"/>
      <c r="H8650" s="31"/>
      <c r="I8650" s="208"/>
      <c r="J8650" s="84"/>
      <c r="K8650" s="31"/>
      <c r="L8650" s="31"/>
      <c r="M8650" s="169"/>
      <c r="N8650" s="148"/>
      <c r="O8650" s="106"/>
      <c r="P8650" s="43"/>
      <c r="Q8650" s="31"/>
      <c r="R8650" s="84"/>
      <c r="S8650" s="31"/>
      <c r="T8650" s="31"/>
      <c r="U8650" s="169"/>
      <c r="V8650" s="150"/>
      <c r="W8650" s="141" t="str" cm="1">
        <f t="array" ref="W8650">IF(SUM(LEN(B8650:V8650))=0,"",IF(OR(OR(ISBLANK(F8650),SUM(LEN(C8650),LEN(D8650))=0),AND(NOT(E8650="Unknown"),ISBLANK(J8650)),AND(NOT(O8650="Unknown"),ISBLANK(R8650))),"Missing Information", INDEX(Table15[Entire Service Line Classification], MATCH(SUMIFS(Table15[Unique ID],Table15[System-Owned Portion],E8650,Table15[If Material Anything Other than "Lead" in Column E,Was Material Ever Previously Lead?],G8650,Table15[Customer-Owned Portion],O8650),Table15[Unique ID],0),0)))</f>
        <v/>
      </c>
      <c r="X8650"/>
    </row>
    <row r="8651" spans="2:24" x14ac:dyDescent="0.25">
      <c r="B8651" s="146"/>
      <c r="C8651" s="31"/>
      <c r="D8651" s="31"/>
      <c r="E8651" s="44"/>
      <c r="F8651" s="43"/>
      <c r="G8651" s="84"/>
      <c r="H8651" s="31"/>
      <c r="I8651" s="208"/>
      <c r="J8651" s="84"/>
      <c r="K8651" s="31"/>
      <c r="L8651" s="31"/>
      <c r="M8651" s="169"/>
      <c r="N8651" s="148"/>
      <c r="O8651" s="106"/>
      <c r="P8651" s="43"/>
      <c r="Q8651" s="31"/>
      <c r="R8651" s="84"/>
      <c r="S8651" s="31"/>
      <c r="T8651" s="31"/>
      <c r="U8651" s="169"/>
      <c r="V8651" s="150"/>
      <c r="W8651" s="141" t="str" cm="1">
        <f t="array" ref="W8651">IF(SUM(LEN(B8651:V8651))=0,"",IF(OR(OR(ISBLANK(F8651),SUM(LEN(C8651),LEN(D8651))=0),AND(NOT(E8651="Unknown"),ISBLANK(J8651)),AND(NOT(O8651="Unknown"),ISBLANK(R8651))),"Missing Information", INDEX(Table15[Entire Service Line Classification], MATCH(SUMIFS(Table15[Unique ID],Table15[System-Owned Portion],E8651,Table15[If Material Anything Other than "Lead" in Column E,Was Material Ever Previously Lead?],G8651,Table15[Customer-Owned Portion],O8651),Table15[Unique ID],0),0)))</f>
        <v/>
      </c>
      <c r="X8651"/>
    </row>
    <row r="8652" spans="2:24" x14ac:dyDescent="0.25">
      <c r="B8652" s="146"/>
      <c r="C8652" s="31"/>
      <c r="D8652" s="31"/>
      <c r="E8652" s="44"/>
      <c r="F8652" s="43"/>
      <c r="G8652" s="84"/>
      <c r="H8652" s="31"/>
      <c r="I8652" s="208"/>
      <c r="J8652" s="84"/>
      <c r="K8652" s="31"/>
      <c r="L8652" s="31"/>
      <c r="M8652" s="169"/>
      <c r="N8652" s="148"/>
      <c r="O8652" s="106"/>
      <c r="P8652" s="43"/>
      <c r="Q8652" s="31"/>
      <c r="R8652" s="84"/>
      <c r="S8652" s="31"/>
      <c r="T8652" s="31"/>
      <c r="U8652" s="169"/>
      <c r="V8652" s="150"/>
      <c r="W8652" s="141" t="str" cm="1">
        <f t="array" ref="W8652">IF(SUM(LEN(B8652:V8652))=0,"",IF(OR(OR(ISBLANK(F8652),SUM(LEN(C8652),LEN(D8652))=0),AND(NOT(E8652="Unknown"),ISBLANK(J8652)),AND(NOT(O8652="Unknown"),ISBLANK(R8652))),"Missing Information", INDEX(Table15[Entire Service Line Classification], MATCH(SUMIFS(Table15[Unique ID],Table15[System-Owned Portion],E8652,Table15[If Material Anything Other than "Lead" in Column E,Was Material Ever Previously Lead?],G8652,Table15[Customer-Owned Portion],O8652),Table15[Unique ID],0),0)))</f>
        <v/>
      </c>
      <c r="X8652"/>
    </row>
    <row r="8653" spans="2:24" x14ac:dyDescent="0.25">
      <c r="B8653" s="146"/>
      <c r="C8653" s="31"/>
      <c r="D8653" s="31"/>
      <c r="E8653" s="44"/>
      <c r="F8653" s="43"/>
      <c r="G8653" s="84"/>
      <c r="H8653" s="31"/>
      <c r="I8653" s="208"/>
      <c r="J8653" s="84"/>
      <c r="K8653" s="31"/>
      <c r="L8653" s="31"/>
      <c r="M8653" s="169"/>
      <c r="N8653" s="148"/>
      <c r="O8653" s="106"/>
      <c r="P8653" s="43"/>
      <c r="Q8653" s="31"/>
      <c r="R8653" s="84"/>
      <c r="S8653" s="31"/>
      <c r="T8653" s="31"/>
      <c r="U8653" s="169"/>
      <c r="V8653" s="150"/>
      <c r="W8653" s="141" t="str" cm="1">
        <f t="array" ref="W8653">IF(SUM(LEN(B8653:V8653))=0,"",IF(OR(OR(ISBLANK(F8653),SUM(LEN(C8653),LEN(D8653))=0),AND(NOT(E8653="Unknown"),ISBLANK(J8653)),AND(NOT(O8653="Unknown"),ISBLANK(R8653))),"Missing Information", INDEX(Table15[Entire Service Line Classification], MATCH(SUMIFS(Table15[Unique ID],Table15[System-Owned Portion],E8653,Table15[If Material Anything Other than "Lead" in Column E,Was Material Ever Previously Lead?],G8653,Table15[Customer-Owned Portion],O8653),Table15[Unique ID],0),0)))</f>
        <v/>
      </c>
      <c r="X8653"/>
    </row>
    <row r="8654" spans="2:24" x14ac:dyDescent="0.25">
      <c r="B8654" s="146"/>
      <c r="C8654" s="31"/>
      <c r="D8654" s="31"/>
      <c r="E8654" s="44"/>
      <c r="F8654" s="43"/>
      <c r="G8654" s="84"/>
      <c r="H8654" s="31"/>
      <c r="I8654" s="208"/>
      <c r="J8654" s="84"/>
      <c r="K8654" s="31"/>
      <c r="L8654" s="31"/>
      <c r="M8654" s="169"/>
      <c r="N8654" s="148"/>
      <c r="O8654" s="106"/>
      <c r="P8654" s="43"/>
      <c r="Q8654" s="31"/>
      <c r="R8654" s="84"/>
      <c r="S8654" s="31"/>
      <c r="T8654" s="31"/>
      <c r="U8654" s="169"/>
      <c r="V8654" s="150"/>
      <c r="W8654" s="141" t="str" cm="1">
        <f t="array" ref="W8654">IF(SUM(LEN(B8654:V8654))=0,"",IF(OR(OR(ISBLANK(F8654),SUM(LEN(C8654),LEN(D8654))=0),AND(NOT(E8654="Unknown"),ISBLANK(J8654)),AND(NOT(O8654="Unknown"),ISBLANK(R8654))),"Missing Information", INDEX(Table15[Entire Service Line Classification], MATCH(SUMIFS(Table15[Unique ID],Table15[System-Owned Portion],E8654,Table15[If Material Anything Other than "Lead" in Column E,Was Material Ever Previously Lead?],G8654,Table15[Customer-Owned Portion],O8654),Table15[Unique ID],0),0)))</f>
        <v/>
      </c>
      <c r="X8654"/>
    </row>
    <row r="8655" spans="2:24" x14ac:dyDescent="0.25">
      <c r="B8655" s="146"/>
      <c r="C8655" s="31"/>
      <c r="D8655" s="31"/>
      <c r="E8655" s="44"/>
      <c r="F8655" s="43"/>
      <c r="G8655" s="84"/>
      <c r="H8655" s="31"/>
      <c r="I8655" s="208"/>
      <c r="J8655" s="84"/>
      <c r="K8655" s="31"/>
      <c r="L8655" s="31"/>
      <c r="M8655" s="169"/>
      <c r="N8655" s="148"/>
      <c r="O8655" s="106"/>
      <c r="P8655" s="43"/>
      <c r="Q8655" s="31"/>
      <c r="R8655" s="84"/>
      <c r="S8655" s="31"/>
      <c r="T8655" s="31"/>
      <c r="U8655" s="169"/>
      <c r="V8655" s="150"/>
      <c r="W8655" s="141" t="str" cm="1">
        <f t="array" ref="W8655">IF(SUM(LEN(B8655:V8655))=0,"",IF(OR(OR(ISBLANK(F8655),SUM(LEN(C8655),LEN(D8655))=0),AND(NOT(E8655="Unknown"),ISBLANK(J8655)),AND(NOT(O8655="Unknown"),ISBLANK(R8655))),"Missing Information", INDEX(Table15[Entire Service Line Classification], MATCH(SUMIFS(Table15[Unique ID],Table15[System-Owned Portion],E8655,Table15[If Material Anything Other than "Lead" in Column E,Was Material Ever Previously Lead?],G8655,Table15[Customer-Owned Portion],O8655),Table15[Unique ID],0),0)))</f>
        <v/>
      </c>
      <c r="X8655"/>
    </row>
    <row r="8656" spans="2:24" x14ac:dyDescent="0.25">
      <c r="B8656" s="146"/>
      <c r="C8656" s="31"/>
      <c r="D8656" s="31"/>
      <c r="E8656" s="44"/>
      <c r="F8656" s="43"/>
      <c r="G8656" s="84"/>
      <c r="H8656" s="31"/>
      <c r="I8656" s="208"/>
      <c r="J8656" s="84"/>
      <c r="K8656" s="31"/>
      <c r="L8656" s="31"/>
      <c r="M8656" s="169"/>
      <c r="N8656" s="148"/>
      <c r="O8656" s="106"/>
      <c r="P8656" s="43"/>
      <c r="Q8656" s="31"/>
      <c r="R8656" s="84"/>
      <c r="S8656" s="31"/>
      <c r="T8656" s="31"/>
      <c r="U8656" s="169"/>
      <c r="V8656" s="150"/>
      <c r="W8656" s="141" t="str" cm="1">
        <f t="array" ref="W8656">IF(SUM(LEN(B8656:V8656))=0,"",IF(OR(OR(ISBLANK(F8656),SUM(LEN(C8656),LEN(D8656))=0),AND(NOT(E8656="Unknown"),ISBLANK(J8656)),AND(NOT(O8656="Unknown"),ISBLANK(R8656))),"Missing Information", INDEX(Table15[Entire Service Line Classification], MATCH(SUMIFS(Table15[Unique ID],Table15[System-Owned Portion],E8656,Table15[If Material Anything Other than "Lead" in Column E,Was Material Ever Previously Lead?],G8656,Table15[Customer-Owned Portion],O8656),Table15[Unique ID],0),0)))</f>
        <v/>
      </c>
      <c r="X8656"/>
    </row>
    <row r="8657" spans="2:24" x14ac:dyDescent="0.25">
      <c r="B8657" s="146"/>
      <c r="C8657" s="31"/>
      <c r="D8657" s="31"/>
      <c r="E8657" s="44"/>
      <c r="F8657" s="43"/>
      <c r="G8657" s="84"/>
      <c r="H8657" s="31"/>
      <c r="I8657" s="208"/>
      <c r="J8657" s="84"/>
      <c r="K8657" s="31"/>
      <c r="L8657" s="31"/>
      <c r="M8657" s="169"/>
      <c r="N8657" s="148"/>
      <c r="O8657" s="106"/>
      <c r="P8657" s="43"/>
      <c r="Q8657" s="31"/>
      <c r="R8657" s="84"/>
      <c r="S8657" s="31"/>
      <c r="T8657" s="31"/>
      <c r="U8657" s="169"/>
      <c r="V8657" s="150"/>
      <c r="W8657" s="141" t="str" cm="1">
        <f t="array" ref="W8657">IF(SUM(LEN(B8657:V8657))=0,"",IF(OR(OR(ISBLANK(F8657),SUM(LEN(C8657),LEN(D8657))=0),AND(NOT(E8657="Unknown"),ISBLANK(J8657)),AND(NOT(O8657="Unknown"),ISBLANK(R8657))),"Missing Information", INDEX(Table15[Entire Service Line Classification], MATCH(SUMIFS(Table15[Unique ID],Table15[System-Owned Portion],E8657,Table15[If Material Anything Other than "Lead" in Column E,Was Material Ever Previously Lead?],G8657,Table15[Customer-Owned Portion],O8657),Table15[Unique ID],0),0)))</f>
        <v/>
      </c>
      <c r="X8657"/>
    </row>
    <row r="8658" spans="2:24" x14ac:dyDescent="0.25">
      <c r="B8658" s="146"/>
      <c r="C8658" s="31"/>
      <c r="D8658" s="31"/>
      <c r="E8658" s="44"/>
      <c r="F8658" s="43"/>
      <c r="G8658" s="84"/>
      <c r="H8658" s="31"/>
      <c r="I8658" s="208"/>
      <c r="J8658" s="84"/>
      <c r="K8658" s="31"/>
      <c r="L8658" s="31"/>
      <c r="M8658" s="169"/>
      <c r="N8658" s="148"/>
      <c r="O8658" s="106"/>
      <c r="P8658" s="43"/>
      <c r="Q8658" s="31"/>
      <c r="R8658" s="84"/>
      <c r="S8658" s="31"/>
      <c r="T8658" s="31"/>
      <c r="U8658" s="169"/>
      <c r="V8658" s="150"/>
      <c r="W8658" s="141" t="str" cm="1">
        <f t="array" ref="W8658">IF(SUM(LEN(B8658:V8658))=0,"",IF(OR(OR(ISBLANK(F8658),SUM(LEN(C8658),LEN(D8658))=0),AND(NOT(E8658="Unknown"),ISBLANK(J8658)),AND(NOT(O8658="Unknown"),ISBLANK(R8658))),"Missing Information", INDEX(Table15[Entire Service Line Classification], MATCH(SUMIFS(Table15[Unique ID],Table15[System-Owned Portion],E8658,Table15[If Material Anything Other than "Lead" in Column E,Was Material Ever Previously Lead?],G8658,Table15[Customer-Owned Portion],O8658),Table15[Unique ID],0),0)))</f>
        <v/>
      </c>
      <c r="X8658"/>
    </row>
    <row r="8659" spans="2:24" x14ac:dyDescent="0.25">
      <c r="B8659" s="146"/>
      <c r="C8659" s="31"/>
      <c r="D8659" s="31"/>
      <c r="E8659" s="44"/>
      <c r="F8659" s="43"/>
      <c r="G8659" s="84"/>
      <c r="H8659" s="31"/>
      <c r="I8659" s="208"/>
      <c r="J8659" s="84"/>
      <c r="K8659" s="31"/>
      <c r="L8659" s="31"/>
      <c r="M8659" s="169"/>
      <c r="N8659" s="148"/>
      <c r="O8659" s="106"/>
      <c r="P8659" s="43"/>
      <c r="Q8659" s="31"/>
      <c r="R8659" s="84"/>
      <c r="S8659" s="31"/>
      <c r="T8659" s="31"/>
      <c r="U8659" s="169"/>
      <c r="V8659" s="150"/>
      <c r="W8659" s="141" t="str" cm="1">
        <f t="array" ref="W8659">IF(SUM(LEN(B8659:V8659))=0,"",IF(OR(OR(ISBLANK(F8659),SUM(LEN(C8659),LEN(D8659))=0),AND(NOT(E8659="Unknown"),ISBLANK(J8659)),AND(NOT(O8659="Unknown"),ISBLANK(R8659))),"Missing Information", INDEX(Table15[Entire Service Line Classification], MATCH(SUMIFS(Table15[Unique ID],Table15[System-Owned Portion],E8659,Table15[If Material Anything Other than "Lead" in Column E,Was Material Ever Previously Lead?],G8659,Table15[Customer-Owned Portion],O8659),Table15[Unique ID],0),0)))</f>
        <v/>
      </c>
      <c r="X8659"/>
    </row>
    <row r="8660" spans="2:24" x14ac:dyDescent="0.25">
      <c r="B8660" s="146"/>
      <c r="C8660" s="31"/>
      <c r="D8660" s="31"/>
      <c r="E8660" s="44"/>
      <c r="F8660" s="43"/>
      <c r="G8660" s="84"/>
      <c r="H8660" s="31"/>
      <c r="I8660" s="208"/>
      <c r="J8660" s="84"/>
      <c r="K8660" s="31"/>
      <c r="L8660" s="31"/>
      <c r="M8660" s="169"/>
      <c r="N8660" s="148"/>
      <c r="O8660" s="106"/>
      <c r="P8660" s="43"/>
      <c r="Q8660" s="31"/>
      <c r="R8660" s="84"/>
      <c r="S8660" s="31"/>
      <c r="T8660" s="31"/>
      <c r="U8660" s="169"/>
      <c r="V8660" s="150"/>
      <c r="W8660" s="141" t="str" cm="1">
        <f t="array" ref="W8660">IF(SUM(LEN(B8660:V8660))=0,"",IF(OR(OR(ISBLANK(F8660),SUM(LEN(C8660),LEN(D8660))=0),AND(NOT(E8660="Unknown"),ISBLANK(J8660)),AND(NOT(O8660="Unknown"),ISBLANK(R8660))),"Missing Information", INDEX(Table15[Entire Service Line Classification], MATCH(SUMIFS(Table15[Unique ID],Table15[System-Owned Portion],E8660,Table15[If Material Anything Other than "Lead" in Column E,Was Material Ever Previously Lead?],G8660,Table15[Customer-Owned Portion],O8660),Table15[Unique ID],0),0)))</f>
        <v/>
      </c>
      <c r="X8660"/>
    </row>
    <row r="8661" spans="2:24" x14ac:dyDescent="0.25">
      <c r="B8661" s="146"/>
      <c r="C8661" s="31"/>
      <c r="D8661" s="31"/>
      <c r="E8661" s="44"/>
      <c r="F8661" s="43"/>
      <c r="G8661" s="84"/>
      <c r="H8661" s="31"/>
      <c r="I8661" s="208"/>
      <c r="J8661" s="84"/>
      <c r="K8661" s="31"/>
      <c r="L8661" s="31"/>
      <c r="M8661" s="169"/>
      <c r="N8661" s="148"/>
      <c r="O8661" s="106"/>
      <c r="P8661" s="43"/>
      <c r="Q8661" s="31"/>
      <c r="R8661" s="84"/>
      <c r="S8661" s="31"/>
      <c r="T8661" s="31"/>
      <c r="U8661" s="169"/>
      <c r="V8661" s="150"/>
      <c r="W8661" s="141" t="str" cm="1">
        <f t="array" ref="W8661">IF(SUM(LEN(B8661:V8661))=0,"",IF(OR(OR(ISBLANK(F8661),SUM(LEN(C8661),LEN(D8661))=0),AND(NOT(E8661="Unknown"),ISBLANK(J8661)),AND(NOT(O8661="Unknown"),ISBLANK(R8661))),"Missing Information", INDEX(Table15[Entire Service Line Classification], MATCH(SUMIFS(Table15[Unique ID],Table15[System-Owned Portion],E8661,Table15[If Material Anything Other than "Lead" in Column E,Was Material Ever Previously Lead?],G8661,Table15[Customer-Owned Portion],O8661),Table15[Unique ID],0),0)))</f>
        <v/>
      </c>
      <c r="X8661"/>
    </row>
    <row r="8662" spans="2:24" x14ac:dyDescent="0.25">
      <c r="B8662" s="146"/>
      <c r="C8662" s="31"/>
      <c r="D8662" s="31"/>
      <c r="E8662" s="44"/>
      <c r="F8662" s="43"/>
      <c r="G8662" s="84"/>
      <c r="H8662" s="31"/>
      <c r="I8662" s="208"/>
      <c r="J8662" s="84"/>
      <c r="K8662" s="31"/>
      <c r="L8662" s="31"/>
      <c r="M8662" s="169"/>
      <c r="N8662" s="148"/>
      <c r="O8662" s="106"/>
      <c r="P8662" s="43"/>
      <c r="Q8662" s="31"/>
      <c r="R8662" s="84"/>
      <c r="S8662" s="31"/>
      <c r="T8662" s="31"/>
      <c r="U8662" s="169"/>
      <c r="V8662" s="150"/>
      <c r="W8662" s="141" t="str" cm="1">
        <f t="array" ref="W8662">IF(SUM(LEN(B8662:V8662))=0,"",IF(OR(OR(ISBLANK(F8662),SUM(LEN(C8662),LEN(D8662))=0),AND(NOT(E8662="Unknown"),ISBLANK(J8662)),AND(NOT(O8662="Unknown"),ISBLANK(R8662))),"Missing Information", INDEX(Table15[Entire Service Line Classification], MATCH(SUMIFS(Table15[Unique ID],Table15[System-Owned Portion],E8662,Table15[If Material Anything Other than "Lead" in Column E,Was Material Ever Previously Lead?],G8662,Table15[Customer-Owned Portion],O8662),Table15[Unique ID],0),0)))</f>
        <v/>
      </c>
      <c r="X8662"/>
    </row>
    <row r="8663" spans="2:24" x14ac:dyDescent="0.25">
      <c r="B8663" s="146"/>
      <c r="C8663" s="31"/>
      <c r="D8663" s="31"/>
      <c r="E8663" s="44"/>
      <c r="F8663" s="43"/>
      <c r="G8663" s="84"/>
      <c r="H8663" s="31"/>
      <c r="I8663" s="208"/>
      <c r="J8663" s="84"/>
      <c r="K8663" s="31"/>
      <c r="L8663" s="31"/>
      <c r="M8663" s="169"/>
      <c r="N8663" s="148"/>
      <c r="O8663" s="106"/>
      <c r="P8663" s="43"/>
      <c r="Q8663" s="31"/>
      <c r="R8663" s="84"/>
      <c r="S8663" s="31"/>
      <c r="T8663" s="31"/>
      <c r="U8663" s="169"/>
      <c r="V8663" s="150"/>
      <c r="W8663" s="141" t="str" cm="1">
        <f t="array" ref="W8663">IF(SUM(LEN(B8663:V8663))=0,"",IF(OR(OR(ISBLANK(F8663),SUM(LEN(C8663),LEN(D8663))=0),AND(NOT(E8663="Unknown"),ISBLANK(J8663)),AND(NOT(O8663="Unknown"),ISBLANK(R8663))),"Missing Information", INDEX(Table15[Entire Service Line Classification], MATCH(SUMIFS(Table15[Unique ID],Table15[System-Owned Portion],E8663,Table15[If Material Anything Other than "Lead" in Column E,Was Material Ever Previously Lead?],G8663,Table15[Customer-Owned Portion],O8663),Table15[Unique ID],0),0)))</f>
        <v/>
      </c>
      <c r="X8663"/>
    </row>
    <row r="8664" spans="2:24" x14ac:dyDescent="0.25">
      <c r="B8664" s="146"/>
      <c r="C8664" s="31"/>
      <c r="D8664" s="31"/>
      <c r="E8664" s="44"/>
      <c r="F8664" s="43"/>
      <c r="G8664" s="84"/>
      <c r="H8664" s="31"/>
      <c r="I8664" s="208"/>
      <c r="J8664" s="84"/>
      <c r="K8664" s="31"/>
      <c r="L8664" s="31"/>
      <c r="M8664" s="169"/>
      <c r="N8664" s="148"/>
      <c r="O8664" s="106"/>
      <c r="P8664" s="43"/>
      <c r="Q8664" s="31"/>
      <c r="R8664" s="84"/>
      <c r="S8664" s="31"/>
      <c r="T8664" s="31"/>
      <c r="U8664" s="169"/>
      <c r="V8664" s="150"/>
      <c r="W8664" s="141" t="str" cm="1">
        <f t="array" ref="W8664">IF(SUM(LEN(B8664:V8664))=0,"",IF(OR(OR(ISBLANK(F8664),SUM(LEN(C8664),LEN(D8664))=0),AND(NOT(E8664="Unknown"),ISBLANK(J8664)),AND(NOT(O8664="Unknown"),ISBLANK(R8664))),"Missing Information", INDEX(Table15[Entire Service Line Classification], MATCH(SUMIFS(Table15[Unique ID],Table15[System-Owned Portion],E8664,Table15[If Material Anything Other than "Lead" in Column E,Was Material Ever Previously Lead?],G8664,Table15[Customer-Owned Portion],O8664),Table15[Unique ID],0),0)))</f>
        <v/>
      </c>
      <c r="X8664"/>
    </row>
    <row r="8665" spans="2:24" x14ac:dyDescent="0.25">
      <c r="B8665" s="146"/>
      <c r="C8665" s="31"/>
      <c r="D8665" s="31"/>
      <c r="E8665" s="44"/>
      <c r="F8665" s="43"/>
      <c r="G8665" s="84"/>
      <c r="H8665" s="31"/>
      <c r="I8665" s="208"/>
      <c r="J8665" s="84"/>
      <c r="K8665" s="31"/>
      <c r="L8665" s="31"/>
      <c r="M8665" s="169"/>
      <c r="N8665" s="148"/>
      <c r="O8665" s="106"/>
      <c r="P8665" s="43"/>
      <c r="Q8665" s="31"/>
      <c r="R8665" s="84"/>
      <c r="S8665" s="31"/>
      <c r="T8665" s="31"/>
      <c r="U8665" s="169"/>
      <c r="V8665" s="150"/>
      <c r="W8665" s="141" t="str" cm="1">
        <f t="array" ref="W8665">IF(SUM(LEN(B8665:V8665))=0,"",IF(OR(OR(ISBLANK(F8665),SUM(LEN(C8665),LEN(D8665))=0),AND(NOT(E8665="Unknown"),ISBLANK(J8665)),AND(NOT(O8665="Unknown"),ISBLANK(R8665))),"Missing Information", INDEX(Table15[Entire Service Line Classification], MATCH(SUMIFS(Table15[Unique ID],Table15[System-Owned Portion],E8665,Table15[If Material Anything Other than "Lead" in Column E,Was Material Ever Previously Lead?],G8665,Table15[Customer-Owned Portion],O8665),Table15[Unique ID],0),0)))</f>
        <v/>
      </c>
      <c r="X8665"/>
    </row>
    <row r="8666" spans="2:24" x14ac:dyDescent="0.25">
      <c r="B8666" s="146"/>
      <c r="C8666" s="31"/>
      <c r="D8666" s="31"/>
      <c r="E8666" s="44"/>
      <c r="F8666" s="43"/>
      <c r="G8666" s="84"/>
      <c r="H8666" s="31"/>
      <c r="I8666" s="208"/>
      <c r="J8666" s="84"/>
      <c r="K8666" s="31"/>
      <c r="L8666" s="31"/>
      <c r="M8666" s="169"/>
      <c r="N8666" s="148"/>
      <c r="O8666" s="106"/>
      <c r="P8666" s="43"/>
      <c r="Q8666" s="31"/>
      <c r="R8666" s="84"/>
      <c r="S8666" s="31"/>
      <c r="T8666" s="31"/>
      <c r="U8666" s="169"/>
      <c r="V8666" s="150"/>
      <c r="W8666" s="141" t="str" cm="1">
        <f t="array" ref="W8666">IF(SUM(LEN(B8666:V8666))=0,"",IF(OR(OR(ISBLANK(F8666),SUM(LEN(C8666),LEN(D8666))=0),AND(NOT(E8666="Unknown"),ISBLANK(J8666)),AND(NOT(O8666="Unknown"),ISBLANK(R8666))),"Missing Information", INDEX(Table15[Entire Service Line Classification], MATCH(SUMIFS(Table15[Unique ID],Table15[System-Owned Portion],E8666,Table15[If Material Anything Other than "Lead" in Column E,Was Material Ever Previously Lead?],G8666,Table15[Customer-Owned Portion],O8666),Table15[Unique ID],0),0)))</f>
        <v/>
      </c>
      <c r="X8666"/>
    </row>
    <row r="8667" spans="2:24" x14ac:dyDescent="0.25">
      <c r="B8667" s="146"/>
      <c r="C8667" s="31"/>
      <c r="D8667" s="31"/>
      <c r="E8667" s="44"/>
      <c r="F8667" s="43"/>
      <c r="G8667" s="84"/>
      <c r="H8667" s="31"/>
      <c r="I8667" s="208"/>
      <c r="J8667" s="84"/>
      <c r="K8667" s="31"/>
      <c r="L8667" s="31"/>
      <c r="M8667" s="169"/>
      <c r="N8667" s="148"/>
      <c r="O8667" s="106"/>
      <c r="P8667" s="43"/>
      <c r="Q8667" s="31"/>
      <c r="R8667" s="84"/>
      <c r="S8667" s="31"/>
      <c r="T8667" s="31"/>
      <c r="U8667" s="169"/>
      <c r="V8667" s="150"/>
      <c r="W8667" s="141" t="str" cm="1">
        <f t="array" ref="W8667">IF(SUM(LEN(B8667:V8667))=0,"",IF(OR(OR(ISBLANK(F8667),SUM(LEN(C8667),LEN(D8667))=0),AND(NOT(E8667="Unknown"),ISBLANK(J8667)),AND(NOT(O8667="Unknown"),ISBLANK(R8667))),"Missing Information", INDEX(Table15[Entire Service Line Classification], MATCH(SUMIFS(Table15[Unique ID],Table15[System-Owned Portion],E8667,Table15[If Material Anything Other than "Lead" in Column E,Was Material Ever Previously Lead?],G8667,Table15[Customer-Owned Portion],O8667),Table15[Unique ID],0),0)))</f>
        <v/>
      </c>
      <c r="X8667"/>
    </row>
    <row r="8668" spans="2:24" x14ac:dyDescent="0.25">
      <c r="B8668" s="146"/>
      <c r="C8668" s="31"/>
      <c r="D8668" s="31"/>
      <c r="E8668" s="44"/>
      <c r="F8668" s="43"/>
      <c r="G8668" s="84"/>
      <c r="H8668" s="31"/>
      <c r="I8668" s="208"/>
      <c r="J8668" s="84"/>
      <c r="K8668" s="31"/>
      <c r="L8668" s="31"/>
      <c r="M8668" s="169"/>
      <c r="N8668" s="148"/>
      <c r="O8668" s="106"/>
      <c r="P8668" s="43"/>
      <c r="Q8668" s="31"/>
      <c r="R8668" s="84"/>
      <c r="S8668" s="31"/>
      <c r="T8668" s="31"/>
      <c r="U8668" s="169"/>
      <c r="V8668" s="150"/>
      <c r="W8668" s="141" t="str" cm="1">
        <f t="array" ref="W8668">IF(SUM(LEN(B8668:V8668))=0,"",IF(OR(OR(ISBLANK(F8668),SUM(LEN(C8668),LEN(D8668))=0),AND(NOT(E8668="Unknown"),ISBLANK(J8668)),AND(NOT(O8668="Unknown"),ISBLANK(R8668))),"Missing Information", INDEX(Table15[Entire Service Line Classification], MATCH(SUMIFS(Table15[Unique ID],Table15[System-Owned Portion],E8668,Table15[If Material Anything Other than "Lead" in Column E,Was Material Ever Previously Lead?],G8668,Table15[Customer-Owned Portion],O8668),Table15[Unique ID],0),0)))</f>
        <v/>
      </c>
      <c r="X8668"/>
    </row>
    <row r="8669" spans="2:24" x14ac:dyDescent="0.25">
      <c r="B8669" s="146"/>
      <c r="C8669" s="31"/>
      <c r="D8669" s="31"/>
      <c r="E8669" s="44"/>
      <c r="F8669" s="43"/>
      <c r="G8669" s="84"/>
      <c r="H8669" s="31"/>
      <c r="I8669" s="208"/>
      <c r="J8669" s="84"/>
      <c r="K8669" s="31"/>
      <c r="L8669" s="31"/>
      <c r="M8669" s="169"/>
      <c r="N8669" s="148"/>
      <c r="O8669" s="106"/>
      <c r="P8669" s="43"/>
      <c r="Q8669" s="31"/>
      <c r="R8669" s="84"/>
      <c r="S8669" s="31"/>
      <c r="T8669" s="31"/>
      <c r="U8669" s="169"/>
      <c r="V8669" s="150"/>
      <c r="W8669" s="141" t="str" cm="1">
        <f t="array" ref="W8669">IF(SUM(LEN(B8669:V8669))=0,"",IF(OR(OR(ISBLANK(F8669),SUM(LEN(C8669),LEN(D8669))=0),AND(NOT(E8669="Unknown"),ISBLANK(J8669)),AND(NOT(O8669="Unknown"),ISBLANK(R8669))),"Missing Information", INDEX(Table15[Entire Service Line Classification], MATCH(SUMIFS(Table15[Unique ID],Table15[System-Owned Portion],E8669,Table15[If Material Anything Other than "Lead" in Column E,Was Material Ever Previously Lead?],G8669,Table15[Customer-Owned Portion],O8669),Table15[Unique ID],0),0)))</f>
        <v/>
      </c>
      <c r="X8669"/>
    </row>
    <row r="8670" spans="2:24" x14ac:dyDescent="0.25">
      <c r="B8670" s="146"/>
      <c r="C8670" s="31"/>
      <c r="D8670" s="31"/>
      <c r="E8670" s="44"/>
      <c r="F8670" s="43"/>
      <c r="G8670" s="84"/>
      <c r="H8670" s="31"/>
      <c r="I8670" s="208"/>
      <c r="J8670" s="84"/>
      <c r="K8670" s="31"/>
      <c r="L8670" s="31"/>
      <c r="M8670" s="169"/>
      <c r="N8670" s="148"/>
      <c r="O8670" s="106"/>
      <c r="P8670" s="43"/>
      <c r="Q8670" s="31"/>
      <c r="R8670" s="84"/>
      <c r="S8670" s="31"/>
      <c r="T8670" s="31"/>
      <c r="U8670" s="169"/>
      <c r="V8670" s="150"/>
      <c r="W8670" s="141" t="str" cm="1">
        <f t="array" ref="W8670">IF(SUM(LEN(B8670:V8670))=0,"",IF(OR(OR(ISBLANK(F8670),SUM(LEN(C8670),LEN(D8670))=0),AND(NOT(E8670="Unknown"),ISBLANK(J8670)),AND(NOT(O8670="Unknown"),ISBLANK(R8670))),"Missing Information", INDEX(Table15[Entire Service Line Classification], MATCH(SUMIFS(Table15[Unique ID],Table15[System-Owned Portion],E8670,Table15[If Material Anything Other than "Lead" in Column E,Was Material Ever Previously Lead?],G8670,Table15[Customer-Owned Portion],O8670),Table15[Unique ID],0),0)))</f>
        <v/>
      </c>
      <c r="X8670"/>
    </row>
    <row r="8671" spans="2:24" x14ac:dyDescent="0.25">
      <c r="B8671" s="146"/>
      <c r="C8671" s="31"/>
      <c r="D8671" s="31"/>
      <c r="E8671" s="44"/>
      <c r="F8671" s="43"/>
      <c r="G8671" s="84"/>
      <c r="H8671" s="31"/>
      <c r="I8671" s="208"/>
      <c r="J8671" s="84"/>
      <c r="K8671" s="31"/>
      <c r="L8671" s="31"/>
      <c r="M8671" s="169"/>
      <c r="N8671" s="148"/>
      <c r="O8671" s="106"/>
      <c r="P8671" s="43"/>
      <c r="Q8671" s="31"/>
      <c r="R8671" s="84"/>
      <c r="S8671" s="31"/>
      <c r="T8671" s="31"/>
      <c r="U8671" s="169"/>
      <c r="V8671" s="150"/>
      <c r="W8671" s="141" t="str" cm="1">
        <f t="array" ref="W8671">IF(SUM(LEN(B8671:V8671))=0,"",IF(OR(OR(ISBLANK(F8671),SUM(LEN(C8671),LEN(D8671))=0),AND(NOT(E8671="Unknown"),ISBLANK(J8671)),AND(NOT(O8671="Unknown"),ISBLANK(R8671))),"Missing Information", INDEX(Table15[Entire Service Line Classification], MATCH(SUMIFS(Table15[Unique ID],Table15[System-Owned Portion],E8671,Table15[If Material Anything Other than "Lead" in Column E,Was Material Ever Previously Lead?],G8671,Table15[Customer-Owned Portion],O8671),Table15[Unique ID],0),0)))</f>
        <v/>
      </c>
      <c r="X8671"/>
    </row>
    <row r="8672" spans="2:24" x14ac:dyDescent="0.25">
      <c r="B8672" s="146"/>
      <c r="C8672" s="31"/>
      <c r="D8672" s="31"/>
      <c r="E8672" s="44"/>
      <c r="F8672" s="43"/>
      <c r="G8672" s="84"/>
      <c r="H8672" s="31"/>
      <c r="I8672" s="208"/>
      <c r="J8672" s="84"/>
      <c r="K8672" s="31"/>
      <c r="L8672" s="31"/>
      <c r="M8672" s="169"/>
      <c r="N8672" s="148"/>
      <c r="O8672" s="106"/>
      <c r="P8672" s="43"/>
      <c r="Q8672" s="31"/>
      <c r="R8672" s="84"/>
      <c r="S8672" s="31"/>
      <c r="T8672" s="31"/>
      <c r="U8672" s="169"/>
      <c r="V8672" s="150"/>
      <c r="W8672" s="141" t="str" cm="1">
        <f t="array" ref="W8672">IF(SUM(LEN(B8672:V8672))=0,"",IF(OR(OR(ISBLANK(F8672),SUM(LEN(C8672),LEN(D8672))=0),AND(NOT(E8672="Unknown"),ISBLANK(J8672)),AND(NOT(O8672="Unknown"),ISBLANK(R8672))),"Missing Information", INDEX(Table15[Entire Service Line Classification], MATCH(SUMIFS(Table15[Unique ID],Table15[System-Owned Portion],E8672,Table15[If Material Anything Other than "Lead" in Column E,Was Material Ever Previously Lead?],G8672,Table15[Customer-Owned Portion],O8672),Table15[Unique ID],0),0)))</f>
        <v/>
      </c>
      <c r="X8672"/>
    </row>
    <row r="8673" spans="2:24" x14ac:dyDescent="0.25">
      <c r="B8673" s="146"/>
      <c r="C8673" s="31"/>
      <c r="D8673" s="31"/>
      <c r="E8673" s="44"/>
      <c r="F8673" s="43"/>
      <c r="G8673" s="84"/>
      <c r="H8673" s="31"/>
      <c r="I8673" s="208"/>
      <c r="J8673" s="84"/>
      <c r="K8673" s="31"/>
      <c r="L8673" s="31"/>
      <c r="M8673" s="169"/>
      <c r="N8673" s="148"/>
      <c r="O8673" s="106"/>
      <c r="P8673" s="43"/>
      <c r="Q8673" s="31"/>
      <c r="R8673" s="84"/>
      <c r="S8673" s="31"/>
      <c r="T8673" s="31"/>
      <c r="U8673" s="169"/>
      <c r="V8673" s="150"/>
      <c r="W8673" s="141" t="str" cm="1">
        <f t="array" ref="W8673">IF(SUM(LEN(B8673:V8673))=0,"",IF(OR(OR(ISBLANK(F8673),SUM(LEN(C8673),LEN(D8673))=0),AND(NOT(E8673="Unknown"),ISBLANK(J8673)),AND(NOT(O8673="Unknown"),ISBLANK(R8673))),"Missing Information", INDEX(Table15[Entire Service Line Classification], MATCH(SUMIFS(Table15[Unique ID],Table15[System-Owned Portion],E8673,Table15[If Material Anything Other than "Lead" in Column E,Was Material Ever Previously Lead?],G8673,Table15[Customer-Owned Portion],O8673),Table15[Unique ID],0),0)))</f>
        <v/>
      </c>
      <c r="X8673"/>
    </row>
    <row r="8674" spans="2:24" x14ac:dyDescent="0.25">
      <c r="B8674" s="146"/>
      <c r="C8674" s="31"/>
      <c r="D8674" s="31"/>
      <c r="E8674" s="44"/>
      <c r="F8674" s="43"/>
      <c r="G8674" s="84"/>
      <c r="H8674" s="31"/>
      <c r="I8674" s="208"/>
      <c r="J8674" s="84"/>
      <c r="K8674" s="31"/>
      <c r="L8674" s="31"/>
      <c r="M8674" s="169"/>
      <c r="N8674" s="148"/>
      <c r="O8674" s="106"/>
      <c r="P8674" s="43"/>
      <c r="Q8674" s="31"/>
      <c r="R8674" s="84"/>
      <c r="S8674" s="31"/>
      <c r="T8674" s="31"/>
      <c r="U8674" s="169"/>
      <c r="V8674" s="150"/>
      <c r="W8674" s="141" t="str" cm="1">
        <f t="array" ref="W8674">IF(SUM(LEN(B8674:V8674))=0,"",IF(OR(OR(ISBLANK(F8674),SUM(LEN(C8674),LEN(D8674))=0),AND(NOT(E8674="Unknown"),ISBLANK(J8674)),AND(NOT(O8674="Unknown"),ISBLANK(R8674))),"Missing Information", INDEX(Table15[Entire Service Line Classification], MATCH(SUMIFS(Table15[Unique ID],Table15[System-Owned Portion],E8674,Table15[If Material Anything Other than "Lead" in Column E,Was Material Ever Previously Lead?],G8674,Table15[Customer-Owned Portion],O8674),Table15[Unique ID],0),0)))</f>
        <v/>
      </c>
      <c r="X8674"/>
    </row>
    <row r="8675" spans="2:24" x14ac:dyDescent="0.25">
      <c r="B8675" s="146"/>
      <c r="C8675" s="31"/>
      <c r="D8675" s="31"/>
      <c r="E8675" s="44"/>
      <c r="F8675" s="43"/>
      <c r="G8675" s="84"/>
      <c r="H8675" s="31"/>
      <c r="I8675" s="208"/>
      <c r="J8675" s="84"/>
      <c r="K8675" s="31"/>
      <c r="L8675" s="31"/>
      <c r="M8675" s="169"/>
      <c r="N8675" s="148"/>
      <c r="O8675" s="106"/>
      <c r="P8675" s="43"/>
      <c r="Q8675" s="31"/>
      <c r="R8675" s="84"/>
      <c r="S8675" s="31"/>
      <c r="T8675" s="31"/>
      <c r="U8675" s="169"/>
      <c r="V8675" s="150"/>
      <c r="W8675" s="141" t="str" cm="1">
        <f t="array" ref="W8675">IF(SUM(LEN(B8675:V8675))=0,"",IF(OR(OR(ISBLANK(F8675),SUM(LEN(C8675),LEN(D8675))=0),AND(NOT(E8675="Unknown"),ISBLANK(J8675)),AND(NOT(O8675="Unknown"),ISBLANK(R8675))),"Missing Information", INDEX(Table15[Entire Service Line Classification], MATCH(SUMIFS(Table15[Unique ID],Table15[System-Owned Portion],E8675,Table15[If Material Anything Other than "Lead" in Column E,Was Material Ever Previously Lead?],G8675,Table15[Customer-Owned Portion],O8675),Table15[Unique ID],0),0)))</f>
        <v/>
      </c>
      <c r="X8675"/>
    </row>
    <row r="8676" spans="2:24" x14ac:dyDescent="0.25">
      <c r="B8676" s="146"/>
      <c r="C8676" s="31"/>
      <c r="D8676" s="31"/>
      <c r="E8676" s="44"/>
      <c r="F8676" s="43"/>
      <c r="G8676" s="84"/>
      <c r="H8676" s="31"/>
      <c r="I8676" s="208"/>
      <c r="J8676" s="84"/>
      <c r="K8676" s="31"/>
      <c r="L8676" s="31"/>
      <c r="M8676" s="169"/>
      <c r="N8676" s="148"/>
      <c r="O8676" s="106"/>
      <c r="P8676" s="43"/>
      <c r="Q8676" s="31"/>
      <c r="R8676" s="84"/>
      <c r="S8676" s="31"/>
      <c r="T8676" s="31"/>
      <c r="U8676" s="169"/>
      <c r="V8676" s="150"/>
      <c r="W8676" s="141" t="str" cm="1">
        <f t="array" ref="W8676">IF(SUM(LEN(B8676:V8676))=0,"",IF(OR(OR(ISBLANK(F8676),SUM(LEN(C8676),LEN(D8676))=0),AND(NOT(E8676="Unknown"),ISBLANK(J8676)),AND(NOT(O8676="Unknown"),ISBLANK(R8676))),"Missing Information", INDEX(Table15[Entire Service Line Classification], MATCH(SUMIFS(Table15[Unique ID],Table15[System-Owned Portion],E8676,Table15[If Material Anything Other than "Lead" in Column E,Was Material Ever Previously Lead?],G8676,Table15[Customer-Owned Portion],O8676),Table15[Unique ID],0),0)))</f>
        <v/>
      </c>
      <c r="X8676"/>
    </row>
    <row r="8677" spans="2:24" x14ac:dyDescent="0.25">
      <c r="B8677" s="146"/>
      <c r="C8677" s="31"/>
      <c r="D8677" s="31"/>
      <c r="E8677" s="44"/>
      <c r="F8677" s="43"/>
      <c r="G8677" s="84"/>
      <c r="H8677" s="31"/>
      <c r="I8677" s="208"/>
      <c r="J8677" s="84"/>
      <c r="K8677" s="31"/>
      <c r="L8677" s="31"/>
      <c r="M8677" s="169"/>
      <c r="N8677" s="148"/>
      <c r="O8677" s="106"/>
      <c r="P8677" s="43"/>
      <c r="Q8677" s="31"/>
      <c r="R8677" s="84"/>
      <c r="S8677" s="31"/>
      <c r="T8677" s="31"/>
      <c r="U8677" s="169"/>
      <c r="V8677" s="150"/>
      <c r="W8677" s="141" t="str" cm="1">
        <f t="array" ref="W8677">IF(SUM(LEN(B8677:V8677))=0,"",IF(OR(OR(ISBLANK(F8677),SUM(LEN(C8677),LEN(D8677))=0),AND(NOT(E8677="Unknown"),ISBLANK(J8677)),AND(NOT(O8677="Unknown"),ISBLANK(R8677))),"Missing Information", INDEX(Table15[Entire Service Line Classification], MATCH(SUMIFS(Table15[Unique ID],Table15[System-Owned Portion],E8677,Table15[If Material Anything Other than "Lead" in Column E,Was Material Ever Previously Lead?],G8677,Table15[Customer-Owned Portion],O8677),Table15[Unique ID],0),0)))</f>
        <v/>
      </c>
      <c r="X8677"/>
    </row>
    <row r="8678" spans="2:24" x14ac:dyDescent="0.25">
      <c r="B8678" s="146"/>
      <c r="C8678" s="31"/>
      <c r="D8678" s="31"/>
      <c r="E8678" s="44"/>
      <c r="F8678" s="43"/>
      <c r="G8678" s="84"/>
      <c r="H8678" s="31"/>
      <c r="I8678" s="208"/>
      <c r="J8678" s="84"/>
      <c r="K8678" s="31"/>
      <c r="L8678" s="31"/>
      <c r="M8678" s="169"/>
      <c r="N8678" s="148"/>
      <c r="O8678" s="106"/>
      <c r="P8678" s="43"/>
      <c r="Q8678" s="31"/>
      <c r="R8678" s="84"/>
      <c r="S8678" s="31"/>
      <c r="T8678" s="31"/>
      <c r="U8678" s="169"/>
      <c r="V8678" s="150"/>
      <c r="W8678" s="141" t="str" cm="1">
        <f t="array" ref="W8678">IF(SUM(LEN(B8678:V8678))=0,"",IF(OR(OR(ISBLANK(F8678),SUM(LEN(C8678),LEN(D8678))=0),AND(NOT(E8678="Unknown"),ISBLANK(J8678)),AND(NOT(O8678="Unknown"),ISBLANK(R8678))),"Missing Information", INDEX(Table15[Entire Service Line Classification], MATCH(SUMIFS(Table15[Unique ID],Table15[System-Owned Portion],E8678,Table15[If Material Anything Other than "Lead" in Column E,Was Material Ever Previously Lead?],G8678,Table15[Customer-Owned Portion],O8678),Table15[Unique ID],0),0)))</f>
        <v/>
      </c>
      <c r="X8678"/>
    </row>
    <row r="8679" spans="2:24" x14ac:dyDescent="0.25">
      <c r="B8679" s="146"/>
      <c r="C8679" s="31"/>
      <c r="D8679" s="31"/>
      <c r="E8679" s="44"/>
      <c r="F8679" s="43"/>
      <c r="G8679" s="84"/>
      <c r="H8679" s="31"/>
      <c r="I8679" s="208"/>
      <c r="J8679" s="84"/>
      <c r="K8679" s="31"/>
      <c r="L8679" s="31"/>
      <c r="M8679" s="169"/>
      <c r="N8679" s="148"/>
      <c r="O8679" s="106"/>
      <c r="P8679" s="43"/>
      <c r="Q8679" s="31"/>
      <c r="R8679" s="84"/>
      <c r="S8679" s="31"/>
      <c r="T8679" s="31"/>
      <c r="U8679" s="169"/>
      <c r="V8679" s="150"/>
      <c r="W8679" s="141" t="str" cm="1">
        <f t="array" ref="W8679">IF(SUM(LEN(B8679:V8679))=0,"",IF(OR(OR(ISBLANK(F8679),SUM(LEN(C8679),LEN(D8679))=0),AND(NOT(E8679="Unknown"),ISBLANK(J8679)),AND(NOT(O8679="Unknown"),ISBLANK(R8679))),"Missing Information", INDEX(Table15[Entire Service Line Classification], MATCH(SUMIFS(Table15[Unique ID],Table15[System-Owned Portion],E8679,Table15[If Material Anything Other than "Lead" in Column E,Was Material Ever Previously Lead?],G8679,Table15[Customer-Owned Portion],O8679),Table15[Unique ID],0),0)))</f>
        <v/>
      </c>
      <c r="X8679"/>
    </row>
    <row r="8680" spans="2:24" x14ac:dyDescent="0.25">
      <c r="B8680" s="146"/>
      <c r="C8680" s="31"/>
      <c r="D8680" s="31"/>
      <c r="E8680" s="44"/>
      <c r="F8680" s="43"/>
      <c r="G8680" s="84"/>
      <c r="H8680" s="31"/>
      <c r="I8680" s="208"/>
      <c r="J8680" s="84"/>
      <c r="K8680" s="31"/>
      <c r="L8680" s="31"/>
      <c r="M8680" s="169"/>
      <c r="N8680" s="148"/>
      <c r="O8680" s="106"/>
      <c r="P8680" s="43"/>
      <c r="Q8680" s="31"/>
      <c r="R8680" s="84"/>
      <c r="S8680" s="31"/>
      <c r="T8680" s="31"/>
      <c r="U8680" s="169"/>
      <c r="V8680" s="150"/>
      <c r="W8680" s="141" t="str" cm="1">
        <f t="array" ref="W8680">IF(SUM(LEN(B8680:V8680))=0,"",IF(OR(OR(ISBLANK(F8680),SUM(LEN(C8680),LEN(D8680))=0),AND(NOT(E8680="Unknown"),ISBLANK(J8680)),AND(NOT(O8680="Unknown"),ISBLANK(R8680))),"Missing Information", INDEX(Table15[Entire Service Line Classification], MATCH(SUMIFS(Table15[Unique ID],Table15[System-Owned Portion],E8680,Table15[If Material Anything Other than "Lead" in Column E,Was Material Ever Previously Lead?],G8680,Table15[Customer-Owned Portion],O8680),Table15[Unique ID],0),0)))</f>
        <v/>
      </c>
      <c r="X8680"/>
    </row>
    <row r="8681" spans="2:24" x14ac:dyDescent="0.25">
      <c r="B8681" s="146"/>
      <c r="C8681" s="31"/>
      <c r="D8681" s="31"/>
      <c r="E8681" s="44"/>
      <c r="F8681" s="43"/>
      <c r="G8681" s="84"/>
      <c r="H8681" s="31"/>
      <c r="I8681" s="208"/>
      <c r="J8681" s="84"/>
      <c r="K8681" s="31"/>
      <c r="L8681" s="31"/>
      <c r="M8681" s="169"/>
      <c r="N8681" s="148"/>
      <c r="O8681" s="106"/>
      <c r="P8681" s="43"/>
      <c r="Q8681" s="31"/>
      <c r="R8681" s="84"/>
      <c r="S8681" s="31"/>
      <c r="T8681" s="31"/>
      <c r="U8681" s="169"/>
      <c r="V8681" s="150"/>
      <c r="W8681" s="141" t="str" cm="1">
        <f t="array" ref="W8681">IF(SUM(LEN(B8681:V8681))=0,"",IF(OR(OR(ISBLANK(F8681),SUM(LEN(C8681),LEN(D8681))=0),AND(NOT(E8681="Unknown"),ISBLANK(J8681)),AND(NOT(O8681="Unknown"),ISBLANK(R8681))),"Missing Information", INDEX(Table15[Entire Service Line Classification], MATCH(SUMIFS(Table15[Unique ID],Table15[System-Owned Portion],E8681,Table15[If Material Anything Other than "Lead" in Column E,Was Material Ever Previously Lead?],G8681,Table15[Customer-Owned Portion],O8681),Table15[Unique ID],0),0)))</f>
        <v/>
      </c>
      <c r="X8681"/>
    </row>
    <row r="8682" spans="2:24" x14ac:dyDescent="0.25">
      <c r="B8682" s="146"/>
      <c r="C8682" s="31"/>
      <c r="D8682" s="31"/>
      <c r="E8682" s="44"/>
      <c r="F8682" s="43"/>
      <c r="G8682" s="84"/>
      <c r="H8682" s="31"/>
      <c r="I8682" s="208"/>
      <c r="J8682" s="84"/>
      <c r="K8682" s="31"/>
      <c r="L8682" s="31"/>
      <c r="M8682" s="169"/>
      <c r="N8682" s="148"/>
      <c r="O8682" s="106"/>
      <c r="P8682" s="43"/>
      <c r="Q8682" s="31"/>
      <c r="R8682" s="84"/>
      <c r="S8682" s="31"/>
      <c r="T8682" s="31"/>
      <c r="U8682" s="169"/>
      <c r="V8682" s="150"/>
      <c r="W8682" s="141" t="str" cm="1">
        <f t="array" ref="W8682">IF(SUM(LEN(B8682:V8682))=0,"",IF(OR(OR(ISBLANK(F8682),SUM(LEN(C8682),LEN(D8682))=0),AND(NOT(E8682="Unknown"),ISBLANK(J8682)),AND(NOT(O8682="Unknown"),ISBLANK(R8682))),"Missing Information", INDEX(Table15[Entire Service Line Classification], MATCH(SUMIFS(Table15[Unique ID],Table15[System-Owned Portion],E8682,Table15[If Material Anything Other than "Lead" in Column E,Was Material Ever Previously Lead?],G8682,Table15[Customer-Owned Portion],O8682),Table15[Unique ID],0),0)))</f>
        <v/>
      </c>
      <c r="X8682"/>
    </row>
    <row r="8683" spans="2:24" x14ac:dyDescent="0.25">
      <c r="B8683" s="146"/>
      <c r="C8683" s="31"/>
      <c r="D8683" s="31"/>
      <c r="E8683" s="44"/>
      <c r="F8683" s="43"/>
      <c r="G8683" s="84"/>
      <c r="H8683" s="31"/>
      <c r="I8683" s="208"/>
      <c r="J8683" s="84"/>
      <c r="K8683" s="31"/>
      <c r="L8683" s="31"/>
      <c r="M8683" s="169"/>
      <c r="N8683" s="148"/>
      <c r="O8683" s="106"/>
      <c r="P8683" s="43"/>
      <c r="Q8683" s="31"/>
      <c r="R8683" s="84"/>
      <c r="S8683" s="31"/>
      <c r="T8683" s="31"/>
      <c r="U8683" s="169"/>
      <c r="V8683" s="150"/>
      <c r="W8683" s="141" t="str" cm="1">
        <f t="array" ref="W8683">IF(SUM(LEN(B8683:V8683))=0,"",IF(OR(OR(ISBLANK(F8683),SUM(LEN(C8683),LEN(D8683))=0),AND(NOT(E8683="Unknown"),ISBLANK(J8683)),AND(NOT(O8683="Unknown"),ISBLANK(R8683))),"Missing Information", INDEX(Table15[Entire Service Line Classification], MATCH(SUMIFS(Table15[Unique ID],Table15[System-Owned Portion],E8683,Table15[If Material Anything Other than "Lead" in Column E,Was Material Ever Previously Lead?],G8683,Table15[Customer-Owned Portion],O8683),Table15[Unique ID],0),0)))</f>
        <v/>
      </c>
      <c r="X8683"/>
    </row>
    <row r="8684" spans="2:24" x14ac:dyDescent="0.25">
      <c r="B8684" s="146"/>
      <c r="C8684" s="31"/>
      <c r="D8684" s="31"/>
      <c r="E8684" s="44"/>
      <c r="F8684" s="43"/>
      <c r="G8684" s="84"/>
      <c r="H8684" s="31"/>
      <c r="I8684" s="208"/>
      <c r="J8684" s="84"/>
      <c r="K8684" s="31"/>
      <c r="L8684" s="31"/>
      <c r="M8684" s="169"/>
      <c r="N8684" s="148"/>
      <c r="O8684" s="106"/>
      <c r="P8684" s="43"/>
      <c r="Q8684" s="31"/>
      <c r="R8684" s="84"/>
      <c r="S8684" s="31"/>
      <c r="T8684" s="31"/>
      <c r="U8684" s="169"/>
      <c r="V8684" s="150"/>
      <c r="W8684" s="141" t="str" cm="1">
        <f t="array" ref="W8684">IF(SUM(LEN(B8684:V8684))=0,"",IF(OR(OR(ISBLANK(F8684),SUM(LEN(C8684),LEN(D8684))=0),AND(NOT(E8684="Unknown"),ISBLANK(J8684)),AND(NOT(O8684="Unknown"),ISBLANK(R8684))),"Missing Information", INDEX(Table15[Entire Service Line Classification], MATCH(SUMIFS(Table15[Unique ID],Table15[System-Owned Portion],E8684,Table15[If Material Anything Other than "Lead" in Column E,Was Material Ever Previously Lead?],G8684,Table15[Customer-Owned Portion],O8684),Table15[Unique ID],0),0)))</f>
        <v/>
      </c>
      <c r="X8684"/>
    </row>
    <row r="8685" spans="2:24" x14ac:dyDescent="0.25">
      <c r="B8685" s="146"/>
      <c r="C8685" s="31"/>
      <c r="D8685" s="31"/>
      <c r="E8685" s="44"/>
      <c r="F8685" s="43"/>
      <c r="G8685" s="84"/>
      <c r="H8685" s="31"/>
      <c r="I8685" s="208"/>
      <c r="J8685" s="84"/>
      <c r="K8685" s="31"/>
      <c r="L8685" s="31"/>
      <c r="M8685" s="169"/>
      <c r="N8685" s="148"/>
      <c r="O8685" s="106"/>
      <c r="P8685" s="43"/>
      <c r="Q8685" s="31"/>
      <c r="R8685" s="84"/>
      <c r="S8685" s="31"/>
      <c r="T8685" s="31"/>
      <c r="U8685" s="169"/>
      <c r="V8685" s="150"/>
      <c r="W8685" s="141" t="str" cm="1">
        <f t="array" ref="W8685">IF(SUM(LEN(B8685:V8685))=0,"",IF(OR(OR(ISBLANK(F8685),SUM(LEN(C8685),LEN(D8685))=0),AND(NOT(E8685="Unknown"),ISBLANK(J8685)),AND(NOT(O8685="Unknown"),ISBLANK(R8685))),"Missing Information", INDEX(Table15[Entire Service Line Classification], MATCH(SUMIFS(Table15[Unique ID],Table15[System-Owned Portion],E8685,Table15[If Material Anything Other than "Lead" in Column E,Was Material Ever Previously Lead?],G8685,Table15[Customer-Owned Portion],O8685),Table15[Unique ID],0),0)))</f>
        <v/>
      </c>
      <c r="X8685"/>
    </row>
    <row r="8686" spans="2:24" x14ac:dyDescent="0.25">
      <c r="B8686" s="146"/>
      <c r="C8686" s="31"/>
      <c r="D8686" s="31"/>
      <c r="E8686" s="44"/>
      <c r="F8686" s="43"/>
      <c r="G8686" s="84"/>
      <c r="H8686" s="31"/>
      <c r="I8686" s="208"/>
      <c r="J8686" s="84"/>
      <c r="K8686" s="31"/>
      <c r="L8686" s="31"/>
      <c r="M8686" s="169"/>
      <c r="N8686" s="148"/>
      <c r="O8686" s="106"/>
      <c r="P8686" s="43"/>
      <c r="Q8686" s="31"/>
      <c r="R8686" s="84"/>
      <c r="S8686" s="31"/>
      <c r="T8686" s="31"/>
      <c r="U8686" s="169"/>
      <c r="V8686" s="150"/>
      <c r="W8686" s="141" t="str" cm="1">
        <f t="array" ref="W8686">IF(SUM(LEN(B8686:V8686))=0,"",IF(OR(OR(ISBLANK(F8686),SUM(LEN(C8686),LEN(D8686))=0),AND(NOT(E8686="Unknown"),ISBLANK(J8686)),AND(NOT(O8686="Unknown"),ISBLANK(R8686))),"Missing Information", INDEX(Table15[Entire Service Line Classification], MATCH(SUMIFS(Table15[Unique ID],Table15[System-Owned Portion],E8686,Table15[If Material Anything Other than "Lead" in Column E,Was Material Ever Previously Lead?],G8686,Table15[Customer-Owned Portion],O8686),Table15[Unique ID],0),0)))</f>
        <v/>
      </c>
      <c r="X8686"/>
    </row>
    <row r="8687" spans="2:24" x14ac:dyDescent="0.25">
      <c r="B8687" s="146"/>
      <c r="C8687" s="31"/>
      <c r="D8687" s="31"/>
      <c r="E8687" s="44"/>
      <c r="F8687" s="43"/>
      <c r="G8687" s="84"/>
      <c r="H8687" s="31"/>
      <c r="I8687" s="208"/>
      <c r="J8687" s="84"/>
      <c r="K8687" s="31"/>
      <c r="L8687" s="31"/>
      <c r="M8687" s="169"/>
      <c r="N8687" s="148"/>
      <c r="O8687" s="106"/>
      <c r="P8687" s="43"/>
      <c r="Q8687" s="31"/>
      <c r="R8687" s="84"/>
      <c r="S8687" s="31"/>
      <c r="T8687" s="31"/>
      <c r="U8687" s="169"/>
      <c r="V8687" s="150"/>
      <c r="W8687" s="141" t="str" cm="1">
        <f t="array" ref="W8687">IF(SUM(LEN(B8687:V8687))=0,"",IF(OR(OR(ISBLANK(F8687),SUM(LEN(C8687),LEN(D8687))=0),AND(NOT(E8687="Unknown"),ISBLANK(J8687)),AND(NOT(O8687="Unknown"),ISBLANK(R8687))),"Missing Information", INDEX(Table15[Entire Service Line Classification], MATCH(SUMIFS(Table15[Unique ID],Table15[System-Owned Portion],E8687,Table15[If Material Anything Other than "Lead" in Column E,Was Material Ever Previously Lead?],G8687,Table15[Customer-Owned Portion],O8687),Table15[Unique ID],0),0)))</f>
        <v/>
      </c>
      <c r="X8687"/>
    </row>
    <row r="8688" spans="2:24" x14ac:dyDescent="0.25">
      <c r="B8688" s="146"/>
      <c r="C8688" s="31"/>
      <c r="D8688" s="31"/>
      <c r="E8688" s="44"/>
      <c r="F8688" s="43"/>
      <c r="G8688" s="84"/>
      <c r="H8688" s="31"/>
      <c r="I8688" s="208"/>
      <c r="J8688" s="84"/>
      <c r="K8688" s="31"/>
      <c r="L8688" s="31"/>
      <c r="M8688" s="169"/>
      <c r="N8688" s="148"/>
      <c r="O8688" s="106"/>
      <c r="P8688" s="43"/>
      <c r="Q8688" s="31"/>
      <c r="R8688" s="84"/>
      <c r="S8688" s="31"/>
      <c r="T8688" s="31"/>
      <c r="U8688" s="169"/>
      <c r="V8688" s="150"/>
      <c r="W8688" s="141" t="str" cm="1">
        <f t="array" ref="W8688">IF(SUM(LEN(B8688:V8688))=0,"",IF(OR(OR(ISBLANK(F8688),SUM(LEN(C8688),LEN(D8688))=0),AND(NOT(E8688="Unknown"),ISBLANK(J8688)),AND(NOT(O8688="Unknown"),ISBLANK(R8688))),"Missing Information", INDEX(Table15[Entire Service Line Classification], MATCH(SUMIFS(Table15[Unique ID],Table15[System-Owned Portion],E8688,Table15[If Material Anything Other than "Lead" in Column E,Was Material Ever Previously Lead?],G8688,Table15[Customer-Owned Portion],O8688),Table15[Unique ID],0),0)))</f>
        <v/>
      </c>
      <c r="X8688"/>
    </row>
    <row r="8689" spans="2:24" x14ac:dyDescent="0.25">
      <c r="B8689" s="146"/>
      <c r="C8689" s="31"/>
      <c r="D8689" s="31"/>
      <c r="E8689" s="44"/>
      <c r="F8689" s="43"/>
      <c r="G8689" s="84"/>
      <c r="H8689" s="31"/>
      <c r="I8689" s="208"/>
      <c r="J8689" s="84"/>
      <c r="K8689" s="31"/>
      <c r="L8689" s="31"/>
      <c r="M8689" s="169"/>
      <c r="N8689" s="148"/>
      <c r="O8689" s="106"/>
      <c r="P8689" s="43"/>
      <c r="Q8689" s="31"/>
      <c r="R8689" s="84"/>
      <c r="S8689" s="31"/>
      <c r="T8689" s="31"/>
      <c r="U8689" s="169"/>
      <c r="V8689" s="150"/>
      <c r="W8689" s="141" t="str" cm="1">
        <f t="array" ref="W8689">IF(SUM(LEN(B8689:V8689))=0,"",IF(OR(OR(ISBLANK(F8689),SUM(LEN(C8689),LEN(D8689))=0),AND(NOT(E8689="Unknown"),ISBLANK(J8689)),AND(NOT(O8689="Unknown"),ISBLANK(R8689))),"Missing Information", INDEX(Table15[Entire Service Line Classification], MATCH(SUMIFS(Table15[Unique ID],Table15[System-Owned Portion],E8689,Table15[If Material Anything Other than "Lead" in Column E,Was Material Ever Previously Lead?],G8689,Table15[Customer-Owned Portion],O8689),Table15[Unique ID],0),0)))</f>
        <v/>
      </c>
      <c r="X8689"/>
    </row>
    <row r="8690" spans="2:24" x14ac:dyDescent="0.25">
      <c r="B8690" s="146"/>
      <c r="C8690" s="31"/>
      <c r="D8690" s="31"/>
      <c r="E8690" s="44"/>
      <c r="F8690" s="43"/>
      <c r="G8690" s="84"/>
      <c r="H8690" s="31"/>
      <c r="I8690" s="208"/>
      <c r="J8690" s="84"/>
      <c r="K8690" s="31"/>
      <c r="L8690" s="31"/>
      <c r="M8690" s="169"/>
      <c r="N8690" s="148"/>
      <c r="O8690" s="106"/>
      <c r="P8690" s="43"/>
      <c r="Q8690" s="31"/>
      <c r="R8690" s="84"/>
      <c r="S8690" s="31"/>
      <c r="T8690" s="31"/>
      <c r="U8690" s="169"/>
      <c r="V8690" s="150"/>
      <c r="W8690" s="141" t="str" cm="1">
        <f t="array" ref="W8690">IF(SUM(LEN(B8690:V8690))=0,"",IF(OR(OR(ISBLANK(F8690),SUM(LEN(C8690),LEN(D8690))=0),AND(NOT(E8690="Unknown"),ISBLANK(J8690)),AND(NOT(O8690="Unknown"),ISBLANK(R8690))),"Missing Information", INDEX(Table15[Entire Service Line Classification], MATCH(SUMIFS(Table15[Unique ID],Table15[System-Owned Portion],E8690,Table15[If Material Anything Other than "Lead" in Column E,Was Material Ever Previously Lead?],G8690,Table15[Customer-Owned Portion],O8690),Table15[Unique ID],0),0)))</f>
        <v/>
      </c>
      <c r="X8690"/>
    </row>
    <row r="8691" spans="2:24" x14ac:dyDescent="0.25">
      <c r="B8691" s="146"/>
      <c r="C8691" s="31"/>
      <c r="D8691" s="31"/>
      <c r="E8691" s="44"/>
      <c r="F8691" s="43"/>
      <c r="G8691" s="84"/>
      <c r="H8691" s="31"/>
      <c r="I8691" s="208"/>
      <c r="J8691" s="84"/>
      <c r="K8691" s="31"/>
      <c r="L8691" s="31"/>
      <c r="M8691" s="169"/>
      <c r="N8691" s="148"/>
      <c r="O8691" s="106"/>
      <c r="P8691" s="43"/>
      <c r="Q8691" s="31"/>
      <c r="R8691" s="84"/>
      <c r="S8691" s="31"/>
      <c r="T8691" s="31"/>
      <c r="U8691" s="169"/>
      <c r="V8691" s="150"/>
      <c r="W8691" s="141" t="str" cm="1">
        <f t="array" ref="W8691">IF(SUM(LEN(B8691:V8691))=0,"",IF(OR(OR(ISBLANK(F8691),SUM(LEN(C8691),LEN(D8691))=0),AND(NOT(E8691="Unknown"),ISBLANK(J8691)),AND(NOT(O8691="Unknown"),ISBLANK(R8691))),"Missing Information", INDEX(Table15[Entire Service Line Classification], MATCH(SUMIFS(Table15[Unique ID],Table15[System-Owned Portion],E8691,Table15[If Material Anything Other than "Lead" in Column E,Was Material Ever Previously Lead?],G8691,Table15[Customer-Owned Portion],O8691),Table15[Unique ID],0),0)))</f>
        <v/>
      </c>
      <c r="X8691"/>
    </row>
    <row r="8692" spans="2:24" x14ac:dyDescent="0.25">
      <c r="B8692" s="146"/>
      <c r="C8692" s="31"/>
      <c r="D8692" s="31"/>
      <c r="E8692" s="44"/>
      <c r="F8692" s="43"/>
      <c r="G8692" s="84"/>
      <c r="H8692" s="31"/>
      <c r="I8692" s="208"/>
      <c r="J8692" s="84"/>
      <c r="K8692" s="31"/>
      <c r="L8692" s="31"/>
      <c r="M8692" s="169"/>
      <c r="N8692" s="148"/>
      <c r="O8692" s="106"/>
      <c r="P8692" s="43"/>
      <c r="Q8692" s="31"/>
      <c r="R8692" s="84"/>
      <c r="S8692" s="31"/>
      <c r="T8692" s="31"/>
      <c r="U8692" s="169"/>
      <c r="V8692" s="150"/>
      <c r="W8692" s="141" t="str" cm="1">
        <f t="array" ref="W8692">IF(SUM(LEN(B8692:V8692))=0,"",IF(OR(OR(ISBLANK(F8692),SUM(LEN(C8692),LEN(D8692))=0),AND(NOT(E8692="Unknown"),ISBLANK(J8692)),AND(NOT(O8692="Unknown"),ISBLANK(R8692))),"Missing Information", INDEX(Table15[Entire Service Line Classification], MATCH(SUMIFS(Table15[Unique ID],Table15[System-Owned Portion],E8692,Table15[If Material Anything Other than "Lead" in Column E,Was Material Ever Previously Lead?],G8692,Table15[Customer-Owned Portion],O8692),Table15[Unique ID],0),0)))</f>
        <v/>
      </c>
      <c r="X8692"/>
    </row>
    <row r="8693" spans="2:24" x14ac:dyDescent="0.25">
      <c r="B8693" s="146"/>
      <c r="C8693" s="31"/>
      <c r="D8693" s="31"/>
      <c r="E8693" s="44"/>
      <c r="F8693" s="43"/>
      <c r="G8693" s="84"/>
      <c r="H8693" s="31"/>
      <c r="I8693" s="208"/>
      <c r="J8693" s="84"/>
      <c r="K8693" s="31"/>
      <c r="L8693" s="31"/>
      <c r="M8693" s="169"/>
      <c r="N8693" s="148"/>
      <c r="O8693" s="106"/>
      <c r="P8693" s="43"/>
      <c r="Q8693" s="31"/>
      <c r="R8693" s="84"/>
      <c r="S8693" s="31"/>
      <c r="T8693" s="31"/>
      <c r="U8693" s="169"/>
      <c r="V8693" s="150"/>
      <c r="W8693" s="141" t="str" cm="1">
        <f t="array" ref="W8693">IF(SUM(LEN(B8693:V8693))=0,"",IF(OR(OR(ISBLANK(F8693),SUM(LEN(C8693),LEN(D8693))=0),AND(NOT(E8693="Unknown"),ISBLANK(J8693)),AND(NOT(O8693="Unknown"),ISBLANK(R8693))),"Missing Information", INDEX(Table15[Entire Service Line Classification], MATCH(SUMIFS(Table15[Unique ID],Table15[System-Owned Portion],E8693,Table15[If Material Anything Other than "Lead" in Column E,Was Material Ever Previously Lead?],G8693,Table15[Customer-Owned Portion],O8693),Table15[Unique ID],0),0)))</f>
        <v/>
      </c>
      <c r="X8693"/>
    </row>
    <row r="8694" spans="2:24" x14ac:dyDescent="0.25">
      <c r="B8694" s="146"/>
      <c r="C8694" s="31"/>
      <c r="D8694" s="31"/>
      <c r="E8694" s="44"/>
      <c r="F8694" s="43"/>
      <c r="G8694" s="84"/>
      <c r="H8694" s="31"/>
      <c r="I8694" s="208"/>
      <c r="J8694" s="84"/>
      <c r="K8694" s="31"/>
      <c r="L8694" s="31"/>
      <c r="M8694" s="169"/>
      <c r="N8694" s="148"/>
      <c r="O8694" s="106"/>
      <c r="P8694" s="43"/>
      <c r="Q8694" s="31"/>
      <c r="R8694" s="84"/>
      <c r="S8694" s="31"/>
      <c r="T8694" s="31"/>
      <c r="U8694" s="169"/>
      <c r="V8694" s="150"/>
      <c r="W8694" s="141" t="str" cm="1">
        <f t="array" ref="W8694">IF(SUM(LEN(B8694:V8694))=0,"",IF(OR(OR(ISBLANK(F8694),SUM(LEN(C8694),LEN(D8694))=0),AND(NOT(E8694="Unknown"),ISBLANK(J8694)),AND(NOT(O8694="Unknown"),ISBLANK(R8694))),"Missing Information", INDEX(Table15[Entire Service Line Classification], MATCH(SUMIFS(Table15[Unique ID],Table15[System-Owned Portion],E8694,Table15[If Material Anything Other than "Lead" in Column E,Was Material Ever Previously Lead?],G8694,Table15[Customer-Owned Portion],O8694),Table15[Unique ID],0),0)))</f>
        <v/>
      </c>
      <c r="X8694"/>
    </row>
    <row r="8695" spans="2:24" x14ac:dyDescent="0.25">
      <c r="B8695" s="146"/>
      <c r="C8695" s="31"/>
      <c r="D8695" s="31"/>
      <c r="E8695" s="44"/>
      <c r="F8695" s="43"/>
      <c r="G8695" s="84"/>
      <c r="H8695" s="31"/>
      <c r="I8695" s="208"/>
      <c r="J8695" s="84"/>
      <c r="K8695" s="31"/>
      <c r="L8695" s="31"/>
      <c r="M8695" s="169"/>
      <c r="N8695" s="148"/>
      <c r="O8695" s="106"/>
      <c r="P8695" s="43"/>
      <c r="Q8695" s="31"/>
      <c r="R8695" s="84"/>
      <c r="S8695" s="31"/>
      <c r="T8695" s="31"/>
      <c r="U8695" s="169"/>
      <c r="V8695" s="150"/>
      <c r="W8695" s="141" t="str" cm="1">
        <f t="array" ref="W8695">IF(SUM(LEN(B8695:V8695))=0,"",IF(OR(OR(ISBLANK(F8695),SUM(LEN(C8695),LEN(D8695))=0),AND(NOT(E8695="Unknown"),ISBLANK(J8695)),AND(NOT(O8695="Unknown"),ISBLANK(R8695))),"Missing Information", INDEX(Table15[Entire Service Line Classification], MATCH(SUMIFS(Table15[Unique ID],Table15[System-Owned Portion],E8695,Table15[If Material Anything Other than "Lead" in Column E,Was Material Ever Previously Lead?],G8695,Table15[Customer-Owned Portion],O8695),Table15[Unique ID],0),0)))</f>
        <v/>
      </c>
      <c r="X8695"/>
    </row>
    <row r="8696" spans="2:24" x14ac:dyDescent="0.25">
      <c r="B8696" s="146"/>
      <c r="C8696" s="31"/>
      <c r="D8696" s="31"/>
      <c r="E8696" s="44"/>
      <c r="F8696" s="43"/>
      <c r="G8696" s="84"/>
      <c r="H8696" s="31"/>
      <c r="I8696" s="208"/>
      <c r="J8696" s="84"/>
      <c r="K8696" s="31"/>
      <c r="L8696" s="31"/>
      <c r="M8696" s="169"/>
      <c r="N8696" s="148"/>
      <c r="O8696" s="106"/>
      <c r="P8696" s="43"/>
      <c r="Q8696" s="31"/>
      <c r="R8696" s="84"/>
      <c r="S8696" s="31"/>
      <c r="T8696" s="31"/>
      <c r="U8696" s="169"/>
      <c r="V8696" s="150"/>
      <c r="W8696" s="141" t="str" cm="1">
        <f t="array" ref="W8696">IF(SUM(LEN(B8696:V8696))=0,"",IF(OR(OR(ISBLANK(F8696),SUM(LEN(C8696),LEN(D8696))=0),AND(NOT(E8696="Unknown"),ISBLANK(J8696)),AND(NOT(O8696="Unknown"),ISBLANK(R8696))),"Missing Information", INDEX(Table15[Entire Service Line Classification], MATCH(SUMIFS(Table15[Unique ID],Table15[System-Owned Portion],E8696,Table15[If Material Anything Other than "Lead" in Column E,Was Material Ever Previously Lead?],G8696,Table15[Customer-Owned Portion],O8696),Table15[Unique ID],0),0)))</f>
        <v/>
      </c>
      <c r="X8696"/>
    </row>
    <row r="8697" spans="2:24" x14ac:dyDescent="0.25">
      <c r="B8697" s="146"/>
      <c r="C8697" s="31"/>
      <c r="D8697" s="31"/>
      <c r="E8697" s="44"/>
      <c r="F8697" s="43"/>
      <c r="G8697" s="84"/>
      <c r="H8697" s="31"/>
      <c r="I8697" s="208"/>
      <c r="J8697" s="84"/>
      <c r="K8697" s="31"/>
      <c r="L8697" s="31"/>
      <c r="M8697" s="169"/>
      <c r="N8697" s="148"/>
      <c r="O8697" s="106"/>
      <c r="P8697" s="43"/>
      <c r="Q8697" s="31"/>
      <c r="R8697" s="84"/>
      <c r="S8697" s="31"/>
      <c r="T8697" s="31"/>
      <c r="U8697" s="169"/>
      <c r="V8697" s="150"/>
      <c r="W8697" s="141" t="str" cm="1">
        <f t="array" ref="W8697">IF(SUM(LEN(B8697:V8697))=0,"",IF(OR(OR(ISBLANK(F8697),SUM(LEN(C8697),LEN(D8697))=0),AND(NOT(E8697="Unknown"),ISBLANK(J8697)),AND(NOT(O8697="Unknown"),ISBLANK(R8697))),"Missing Information", INDEX(Table15[Entire Service Line Classification], MATCH(SUMIFS(Table15[Unique ID],Table15[System-Owned Portion],E8697,Table15[If Material Anything Other than "Lead" in Column E,Was Material Ever Previously Lead?],G8697,Table15[Customer-Owned Portion],O8697),Table15[Unique ID],0),0)))</f>
        <v/>
      </c>
      <c r="X8697"/>
    </row>
    <row r="8698" spans="2:24" x14ac:dyDescent="0.25">
      <c r="B8698" s="146"/>
      <c r="C8698" s="31"/>
      <c r="D8698" s="31"/>
      <c r="E8698" s="44"/>
      <c r="F8698" s="43"/>
      <c r="G8698" s="84"/>
      <c r="H8698" s="31"/>
      <c r="I8698" s="208"/>
      <c r="J8698" s="84"/>
      <c r="K8698" s="31"/>
      <c r="L8698" s="31"/>
      <c r="M8698" s="169"/>
      <c r="N8698" s="148"/>
      <c r="O8698" s="106"/>
      <c r="P8698" s="43"/>
      <c r="Q8698" s="31"/>
      <c r="R8698" s="84"/>
      <c r="S8698" s="31"/>
      <c r="T8698" s="31"/>
      <c r="U8698" s="169"/>
      <c r="V8698" s="150"/>
      <c r="W8698" s="141" t="str" cm="1">
        <f t="array" ref="W8698">IF(SUM(LEN(B8698:V8698))=0,"",IF(OR(OR(ISBLANK(F8698),SUM(LEN(C8698),LEN(D8698))=0),AND(NOT(E8698="Unknown"),ISBLANK(J8698)),AND(NOT(O8698="Unknown"),ISBLANK(R8698))),"Missing Information", INDEX(Table15[Entire Service Line Classification], MATCH(SUMIFS(Table15[Unique ID],Table15[System-Owned Portion],E8698,Table15[If Material Anything Other than "Lead" in Column E,Was Material Ever Previously Lead?],G8698,Table15[Customer-Owned Portion],O8698),Table15[Unique ID],0),0)))</f>
        <v/>
      </c>
      <c r="X8698"/>
    </row>
    <row r="8699" spans="2:24" x14ac:dyDescent="0.25">
      <c r="B8699" s="146"/>
      <c r="C8699" s="31"/>
      <c r="D8699" s="31"/>
      <c r="E8699" s="44"/>
      <c r="F8699" s="43"/>
      <c r="G8699" s="84"/>
      <c r="H8699" s="31"/>
      <c r="I8699" s="208"/>
      <c r="J8699" s="84"/>
      <c r="K8699" s="31"/>
      <c r="L8699" s="31"/>
      <c r="M8699" s="169"/>
      <c r="N8699" s="148"/>
      <c r="O8699" s="106"/>
      <c r="P8699" s="43"/>
      <c r="Q8699" s="31"/>
      <c r="R8699" s="84"/>
      <c r="S8699" s="31"/>
      <c r="T8699" s="31"/>
      <c r="U8699" s="169"/>
      <c r="V8699" s="150"/>
      <c r="W8699" s="141" t="str" cm="1">
        <f t="array" ref="W8699">IF(SUM(LEN(B8699:V8699))=0,"",IF(OR(OR(ISBLANK(F8699),SUM(LEN(C8699),LEN(D8699))=0),AND(NOT(E8699="Unknown"),ISBLANK(J8699)),AND(NOT(O8699="Unknown"),ISBLANK(R8699))),"Missing Information", INDEX(Table15[Entire Service Line Classification], MATCH(SUMIFS(Table15[Unique ID],Table15[System-Owned Portion],E8699,Table15[If Material Anything Other than "Lead" in Column E,Was Material Ever Previously Lead?],G8699,Table15[Customer-Owned Portion],O8699),Table15[Unique ID],0),0)))</f>
        <v/>
      </c>
      <c r="X8699"/>
    </row>
    <row r="8700" spans="2:24" x14ac:dyDescent="0.25">
      <c r="B8700" s="146"/>
      <c r="C8700" s="31"/>
      <c r="D8700" s="31"/>
      <c r="E8700" s="44"/>
      <c r="F8700" s="43"/>
      <c r="G8700" s="84"/>
      <c r="H8700" s="31"/>
      <c r="I8700" s="208"/>
      <c r="J8700" s="84"/>
      <c r="K8700" s="31"/>
      <c r="L8700" s="31"/>
      <c r="M8700" s="169"/>
      <c r="N8700" s="148"/>
      <c r="O8700" s="106"/>
      <c r="P8700" s="43"/>
      <c r="Q8700" s="31"/>
      <c r="R8700" s="84"/>
      <c r="S8700" s="31"/>
      <c r="T8700" s="31"/>
      <c r="U8700" s="169"/>
      <c r="V8700" s="150"/>
      <c r="W8700" s="141" t="str" cm="1">
        <f t="array" ref="W8700">IF(SUM(LEN(B8700:V8700))=0,"",IF(OR(OR(ISBLANK(F8700),SUM(LEN(C8700),LEN(D8700))=0),AND(NOT(E8700="Unknown"),ISBLANK(J8700)),AND(NOT(O8700="Unknown"),ISBLANK(R8700))),"Missing Information", INDEX(Table15[Entire Service Line Classification], MATCH(SUMIFS(Table15[Unique ID],Table15[System-Owned Portion],E8700,Table15[If Material Anything Other than "Lead" in Column E,Was Material Ever Previously Lead?],G8700,Table15[Customer-Owned Portion],O8700),Table15[Unique ID],0),0)))</f>
        <v/>
      </c>
      <c r="X8700"/>
    </row>
    <row r="8701" spans="2:24" x14ac:dyDescent="0.25">
      <c r="B8701" s="146"/>
      <c r="C8701" s="31"/>
      <c r="D8701" s="31"/>
      <c r="E8701" s="44"/>
      <c r="F8701" s="43"/>
      <c r="G8701" s="84"/>
      <c r="H8701" s="31"/>
      <c r="I8701" s="208"/>
      <c r="J8701" s="84"/>
      <c r="K8701" s="31"/>
      <c r="L8701" s="31"/>
      <c r="M8701" s="169"/>
      <c r="N8701" s="148"/>
      <c r="O8701" s="106"/>
      <c r="P8701" s="43"/>
      <c r="Q8701" s="31"/>
      <c r="R8701" s="84"/>
      <c r="S8701" s="31"/>
      <c r="T8701" s="31"/>
      <c r="U8701" s="169"/>
      <c r="V8701" s="150"/>
      <c r="W8701" s="141" t="str" cm="1">
        <f t="array" ref="W8701">IF(SUM(LEN(B8701:V8701))=0,"",IF(OR(OR(ISBLANK(F8701),SUM(LEN(C8701),LEN(D8701))=0),AND(NOT(E8701="Unknown"),ISBLANK(J8701)),AND(NOT(O8701="Unknown"),ISBLANK(R8701))),"Missing Information", INDEX(Table15[Entire Service Line Classification], MATCH(SUMIFS(Table15[Unique ID],Table15[System-Owned Portion],E8701,Table15[If Material Anything Other than "Lead" in Column E,Was Material Ever Previously Lead?],G8701,Table15[Customer-Owned Portion],O8701),Table15[Unique ID],0),0)))</f>
        <v/>
      </c>
      <c r="X8701"/>
    </row>
    <row r="8702" spans="2:24" x14ac:dyDescent="0.25">
      <c r="B8702" s="146"/>
      <c r="C8702" s="31"/>
      <c r="D8702" s="31"/>
      <c r="E8702" s="44"/>
      <c r="F8702" s="43"/>
      <c r="G8702" s="84"/>
      <c r="H8702" s="31"/>
      <c r="I8702" s="208"/>
      <c r="J8702" s="84"/>
      <c r="K8702" s="31"/>
      <c r="L8702" s="31"/>
      <c r="M8702" s="169"/>
      <c r="N8702" s="148"/>
      <c r="O8702" s="106"/>
      <c r="P8702" s="43"/>
      <c r="Q8702" s="31"/>
      <c r="R8702" s="84"/>
      <c r="S8702" s="31"/>
      <c r="T8702" s="31"/>
      <c r="U8702" s="169"/>
      <c r="V8702" s="150"/>
      <c r="W8702" s="141" t="str" cm="1">
        <f t="array" ref="W8702">IF(SUM(LEN(B8702:V8702))=0,"",IF(OR(OR(ISBLANK(F8702),SUM(LEN(C8702),LEN(D8702))=0),AND(NOT(E8702="Unknown"),ISBLANK(J8702)),AND(NOT(O8702="Unknown"),ISBLANK(R8702))),"Missing Information", INDEX(Table15[Entire Service Line Classification], MATCH(SUMIFS(Table15[Unique ID],Table15[System-Owned Portion],E8702,Table15[If Material Anything Other than "Lead" in Column E,Was Material Ever Previously Lead?],G8702,Table15[Customer-Owned Portion],O8702),Table15[Unique ID],0),0)))</f>
        <v/>
      </c>
      <c r="X8702"/>
    </row>
    <row r="8703" spans="2:24" x14ac:dyDescent="0.25">
      <c r="B8703" s="146"/>
      <c r="C8703" s="31"/>
      <c r="D8703" s="31"/>
      <c r="E8703" s="44"/>
      <c r="F8703" s="43"/>
      <c r="G8703" s="84"/>
      <c r="H8703" s="31"/>
      <c r="I8703" s="208"/>
      <c r="J8703" s="84"/>
      <c r="K8703" s="31"/>
      <c r="L8703" s="31"/>
      <c r="M8703" s="169"/>
      <c r="N8703" s="148"/>
      <c r="O8703" s="106"/>
      <c r="P8703" s="43"/>
      <c r="Q8703" s="31"/>
      <c r="R8703" s="84"/>
      <c r="S8703" s="31"/>
      <c r="T8703" s="31"/>
      <c r="U8703" s="169"/>
      <c r="V8703" s="150"/>
      <c r="W8703" s="141" t="str" cm="1">
        <f t="array" ref="W8703">IF(SUM(LEN(B8703:V8703))=0,"",IF(OR(OR(ISBLANK(F8703),SUM(LEN(C8703),LEN(D8703))=0),AND(NOT(E8703="Unknown"),ISBLANK(J8703)),AND(NOT(O8703="Unknown"),ISBLANK(R8703))),"Missing Information", INDEX(Table15[Entire Service Line Classification], MATCH(SUMIFS(Table15[Unique ID],Table15[System-Owned Portion],E8703,Table15[If Material Anything Other than "Lead" in Column E,Was Material Ever Previously Lead?],G8703,Table15[Customer-Owned Portion],O8703),Table15[Unique ID],0),0)))</f>
        <v/>
      </c>
      <c r="X8703"/>
    </row>
    <row r="8704" spans="2:24" x14ac:dyDescent="0.25">
      <c r="B8704" s="146"/>
      <c r="C8704" s="31"/>
      <c r="D8704" s="31"/>
      <c r="E8704" s="44"/>
      <c r="F8704" s="43"/>
      <c r="G8704" s="84"/>
      <c r="H8704" s="31"/>
      <c r="I8704" s="208"/>
      <c r="J8704" s="84"/>
      <c r="K8704" s="31"/>
      <c r="L8704" s="31"/>
      <c r="M8704" s="169"/>
      <c r="N8704" s="148"/>
      <c r="O8704" s="106"/>
      <c r="P8704" s="43"/>
      <c r="Q8704" s="31"/>
      <c r="R8704" s="84"/>
      <c r="S8704" s="31"/>
      <c r="T8704" s="31"/>
      <c r="U8704" s="169"/>
      <c r="V8704" s="150"/>
      <c r="W8704" s="141" t="str" cm="1">
        <f t="array" ref="W8704">IF(SUM(LEN(B8704:V8704))=0,"",IF(OR(OR(ISBLANK(F8704),SUM(LEN(C8704),LEN(D8704))=0),AND(NOT(E8704="Unknown"),ISBLANK(J8704)),AND(NOT(O8704="Unknown"),ISBLANK(R8704))),"Missing Information", INDEX(Table15[Entire Service Line Classification], MATCH(SUMIFS(Table15[Unique ID],Table15[System-Owned Portion],E8704,Table15[If Material Anything Other than "Lead" in Column E,Was Material Ever Previously Lead?],G8704,Table15[Customer-Owned Portion],O8704),Table15[Unique ID],0),0)))</f>
        <v/>
      </c>
      <c r="X8704"/>
    </row>
    <row r="8705" spans="2:24" x14ac:dyDescent="0.25">
      <c r="B8705" s="146"/>
      <c r="C8705" s="31"/>
      <c r="D8705" s="31"/>
      <c r="E8705" s="44"/>
      <c r="F8705" s="43"/>
      <c r="G8705" s="84"/>
      <c r="H8705" s="31"/>
      <c r="I8705" s="208"/>
      <c r="J8705" s="84"/>
      <c r="K8705" s="31"/>
      <c r="L8705" s="31"/>
      <c r="M8705" s="169"/>
      <c r="N8705" s="148"/>
      <c r="O8705" s="106"/>
      <c r="P8705" s="43"/>
      <c r="Q8705" s="31"/>
      <c r="R8705" s="84"/>
      <c r="S8705" s="31"/>
      <c r="T8705" s="31"/>
      <c r="U8705" s="169"/>
      <c r="V8705" s="150"/>
      <c r="W8705" s="141" t="str" cm="1">
        <f t="array" ref="W8705">IF(SUM(LEN(B8705:V8705))=0,"",IF(OR(OR(ISBLANK(F8705),SUM(LEN(C8705),LEN(D8705))=0),AND(NOT(E8705="Unknown"),ISBLANK(J8705)),AND(NOT(O8705="Unknown"),ISBLANK(R8705))),"Missing Information", INDEX(Table15[Entire Service Line Classification], MATCH(SUMIFS(Table15[Unique ID],Table15[System-Owned Portion],E8705,Table15[If Material Anything Other than "Lead" in Column E,Was Material Ever Previously Lead?],G8705,Table15[Customer-Owned Portion],O8705),Table15[Unique ID],0),0)))</f>
        <v/>
      </c>
      <c r="X8705"/>
    </row>
    <row r="8706" spans="2:24" x14ac:dyDescent="0.25">
      <c r="B8706" s="146"/>
      <c r="C8706" s="31"/>
      <c r="D8706" s="31"/>
      <c r="E8706" s="44"/>
      <c r="F8706" s="43"/>
      <c r="G8706" s="84"/>
      <c r="H8706" s="31"/>
      <c r="I8706" s="208"/>
      <c r="J8706" s="84"/>
      <c r="K8706" s="31"/>
      <c r="L8706" s="31"/>
      <c r="M8706" s="169"/>
      <c r="N8706" s="148"/>
      <c r="O8706" s="106"/>
      <c r="P8706" s="43"/>
      <c r="Q8706" s="31"/>
      <c r="R8706" s="84"/>
      <c r="S8706" s="31"/>
      <c r="T8706" s="31"/>
      <c r="U8706" s="169"/>
      <c r="V8706" s="150"/>
      <c r="W8706" s="141" t="str" cm="1">
        <f t="array" ref="W8706">IF(SUM(LEN(B8706:V8706))=0,"",IF(OR(OR(ISBLANK(F8706),SUM(LEN(C8706),LEN(D8706))=0),AND(NOT(E8706="Unknown"),ISBLANK(J8706)),AND(NOT(O8706="Unknown"),ISBLANK(R8706))),"Missing Information", INDEX(Table15[Entire Service Line Classification], MATCH(SUMIFS(Table15[Unique ID],Table15[System-Owned Portion],E8706,Table15[If Material Anything Other than "Lead" in Column E,Was Material Ever Previously Lead?],G8706,Table15[Customer-Owned Portion],O8706),Table15[Unique ID],0),0)))</f>
        <v/>
      </c>
      <c r="X8706"/>
    </row>
    <row r="8707" spans="2:24" x14ac:dyDescent="0.25">
      <c r="B8707" s="146"/>
      <c r="C8707" s="31"/>
      <c r="D8707" s="31"/>
      <c r="E8707" s="44"/>
      <c r="F8707" s="43"/>
      <c r="G8707" s="84"/>
      <c r="H8707" s="31"/>
      <c r="I8707" s="208"/>
      <c r="J8707" s="84"/>
      <c r="K8707" s="31"/>
      <c r="L8707" s="31"/>
      <c r="M8707" s="169"/>
      <c r="N8707" s="148"/>
      <c r="O8707" s="106"/>
      <c r="P8707" s="43"/>
      <c r="Q8707" s="31"/>
      <c r="R8707" s="84"/>
      <c r="S8707" s="31"/>
      <c r="T8707" s="31"/>
      <c r="U8707" s="169"/>
      <c r="V8707" s="150"/>
      <c r="W8707" s="141" t="str" cm="1">
        <f t="array" ref="W8707">IF(SUM(LEN(B8707:V8707))=0,"",IF(OR(OR(ISBLANK(F8707),SUM(LEN(C8707),LEN(D8707))=0),AND(NOT(E8707="Unknown"),ISBLANK(J8707)),AND(NOT(O8707="Unknown"),ISBLANK(R8707))),"Missing Information", INDEX(Table15[Entire Service Line Classification], MATCH(SUMIFS(Table15[Unique ID],Table15[System-Owned Portion],E8707,Table15[If Material Anything Other than "Lead" in Column E,Was Material Ever Previously Lead?],G8707,Table15[Customer-Owned Portion],O8707),Table15[Unique ID],0),0)))</f>
        <v/>
      </c>
      <c r="X8707"/>
    </row>
    <row r="8708" spans="2:24" x14ac:dyDescent="0.25">
      <c r="B8708" s="146"/>
      <c r="C8708" s="31"/>
      <c r="D8708" s="31"/>
      <c r="E8708" s="44"/>
      <c r="F8708" s="43"/>
      <c r="G8708" s="84"/>
      <c r="H8708" s="31"/>
      <c r="I8708" s="208"/>
      <c r="J8708" s="84"/>
      <c r="K8708" s="31"/>
      <c r="L8708" s="31"/>
      <c r="M8708" s="169"/>
      <c r="N8708" s="148"/>
      <c r="O8708" s="106"/>
      <c r="P8708" s="43"/>
      <c r="Q8708" s="31"/>
      <c r="R8708" s="84"/>
      <c r="S8708" s="31"/>
      <c r="T8708" s="31"/>
      <c r="U8708" s="169"/>
      <c r="V8708" s="150"/>
      <c r="W8708" s="141" t="str" cm="1">
        <f t="array" ref="W8708">IF(SUM(LEN(B8708:V8708))=0,"",IF(OR(OR(ISBLANK(F8708),SUM(LEN(C8708),LEN(D8708))=0),AND(NOT(E8708="Unknown"),ISBLANK(J8708)),AND(NOT(O8708="Unknown"),ISBLANK(R8708))),"Missing Information", INDEX(Table15[Entire Service Line Classification], MATCH(SUMIFS(Table15[Unique ID],Table15[System-Owned Portion],E8708,Table15[If Material Anything Other than "Lead" in Column E,Was Material Ever Previously Lead?],G8708,Table15[Customer-Owned Portion],O8708),Table15[Unique ID],0),0)))</f>
        <v/>
      </c>
      <c r="X8708"/>
    </row>
    <row r="8709" spans="2:24" x14ac:dyDescent="0.25">
      <c r="B8709" s="146"/>
      <c r="C8709" s="31"/>
      <c r="D8709" s="31"/>
      <c r="E8709" s="44"/>
      <c r="F8709" s="43"/>
      <c r="G8709" s="84"/>
      <c r="H8709" s="31"/>
      <c r="I8709" s="208"/>
      <c r="J8709" s="84"/>
      <c r="K8709" s="31"/>
      <c r="L8709" s="31"/>
      <c r="M8709" s="169"/>
      <c r="N8709" s="148"/>
      <c r="O8709" s="106"/>
      <c r="P8709" s="43"/>
      <c r="Q8709" s="31"/>
      <c r="R8709" s="84"/>
      <c r="S8709" s="31"/>
      <c r="T8709" s="31"/>
      <c r="U8709" s="169"/>
      <c r="V8709" s="150"/>
      <c r="W8709" s="141" t="str" cm="1">
        <f t="array" ref="W8709">IF(SUM(LEN(B8709:V8709))=0,"",IF(OR(OR(ISBLANK(F8709),SUM(LEN(C8709),LEN(D8709))=0),AND(NOT(E8709="Unknown"),ISBLANK(J8709)),AND(NOT(O8709="Unknown"),ISBLANK(R8709))),"Missing Information", INDEX(Table15[Entire Service Line Classification], MATCH(SUMIFS(Table15[Unique ID],Table15[System-Owned Portion],E8709,Table15[If Material Anything Other than "Lead" in Column E,Was Material Ever Previously Lead?],G8709,Table15[Customer-Owned Portion],O8709),Table15[Unique ID],0),0)))</f>
        <v/>
      </c>
      <c r="X8709"/>
    </row>
    <row r="8710" spans="2:24" x14ac:dyDescent="0.25">
      <c r="B8710" s="146"/>
      <c r="C8710" s="31"/>
      <c r="D8710" s="31"/>
      <c r="E8710" s="44"/>
      <c r="F8710" s="43"/>
      <c r="G8710" s="84"/>
      <c r="H8710" s="31"/>
      <c r="I8710" s="208"/>
      <c r="J8710" s="84"/>
      <c r="K8710" s="31"/>
      <c r="L8710" s="31"/>
      <c r="M8710" s="169"/>
      <c r="N8710" s="148"/>
      <c r="O8710" s="106"/>
      <c r="P8710" s="43"/>
      <c r="Q8710" s="31"/>
      <c r="R8710" s="84"/>
      <c r="S8710" s="31"/>
      <c r="T8710" s="31"/>
      <c r="U8710" s="169"/>
      <c r="V8710" s="150"/>
      <c r="W8710" s="141" t="str" cm="1">
        <f t="array" ref="W8710">IF(SUM(LEN(B8710:V8710))=0,"",IF(OR(OR(ISBLANK(F8710),SUM(LEN(C8710),LEN(D8710))=0),AND(NOT(E8710="Unknown"),ISBLANK(J8710)),AND(NOT(O8710="Unknown"),ISBLANK(R8710))),"Missing Information", INDEX(Table15[Entire Service Line Classification], MATCH(SUMIFS(Table15[Unique ID],Table15[System-Owned Portion],E8710,Table15[If Material Anything Other than "Lead" in Column E,Was Material Ever Previously Lead?],G8710,Table15[Customer-Owned Portion],O8710),Table15[Unique ID],0),0)))</f>
        <v/>
      </c>
      <c r="X8710"/>
    </row>
    <row r="8711" spans="2:24" x14ac:dyDescent="0.25">
      <c r="B8711" s="146"/>
      <c r="C8711" s="31"/>
      <c r="D8711" s="31"/>
      <c r="E8711" s="44"/>
      <c r="F8711" s="43"/>
      <c r="G8711" s="84"/>
      <c r="H8711" s="31"/>
      <c r="I8711" s="208"/>
      <c r="J8711" s="84"/>
      <c r="K8711" s="31"/>
      <c r="L8711" s="31"/>
      <c r="M8711" s="169"/>
      <c r="N8711" s="148"/>
      <c r="O8711" s="106"/>
      <c r="P8711" s="43"/>
      <c r="Q8711" s="31"/>
      <c r="R8711" s="84"/>
      <c r="S8711" s="31"/>
      <c r="T8711" s="31"/>
      <c r="U8711" s="169"/>
      <c r="V8711" s="150"/>
      <c r="W8711" s="141" t="str" cm="1">
        <f t="array" ref="W8711">IF(SUM(LEN(B8711:V8711))=0,"",IF(OR(OR(ISBLANK(F8711),SUM(LEN(C8711),LEN(D8711))=0),AND(NOT(E8711="Unknown"),ISBLANK(J8711)),AND(NOT(O8711="Unknown"),ISBLANK(R8711))),"Missing Information", INDEX(Table15[Entire Service Line Classification], MATCH(SUMIFS(Table15[Unique ID],Table15[System-Owned Portion],E8711,Table15[If Material Anything Other than "Lead" in Column E,Was Material Ever Previously Lead?],G8711,Table15[Customer-Owned Portion],O8711),Table15[Unique ID],0),0)))</f>
        <v/>
      </c>
      <c r="X8711"/>
    </row>
    <row r="8712" spans="2:24" x14ac:dyDescent="0.25">
      <c r="B8712" s="146"/>
      <c r="C8712" s="31"/>
      <c r="D8712" s="31"/>
      <c r="E8712" s="44"/>
      <c r="F8712" s="43"/>
      <c r="G8712" s="84"/>
      <c r="H8712" s="31"/>
      <c r="I8712" s="208"/>
      <c r="J8712" s="84"/>
      <c r="K8712" s="31"/>
      <c r="L8712" s="31"/>
      <c r="M8712" s="169"/>
      <c r="N8712" s="148"/>
      <c r="O8712" s="106"/>
      <c r="P8712" s="43"/>
      <c r="Q8712" s="31"/>
      <c r="R8712" s="84"/>
      <c r="S8712" s="31"/>
      <c r="T8712" s="31"/>
      <c r="U8712" s="169"/>
      <c r="V8712" s="150"/>
      <c r="W8712" s="141" t="str" cm="1">
        <f t="array" ref="W8712">IF(SUM(LEN(B8712:V8712))=0,"",IF(OR(OR(ISBLANK(F8712),SUM(LEN(C8712),LEN(D8712))=0),AND(NOT(E8712="Unknown"),ISBLANK(J8712)),AND(NOT(O8712="Unknown"),ISBLANK(R8712))),"Missing Information", INDEX(Table15[Entire Service Line Classification], MATCH(SUMIFS(Table15[Unique ID],Table15[System-Owned Portion],E8712,Table15[If Material Anything Other than "Lead" in Column E,Was Material Ever Previously Lead?],G8712,Table15[Customer-Owned Portion],O8712),Table15[Unique ID],0),0)))</f>
        <v/>
      </c>
      <c r="X8712"/>
    </row>
    <row r="8713" spans="2:24" x14ac:dyDescent="0.25">
      <c r="B8713" s="146"/>
      <c r="C8713" s="31"/>
      <c r="D8713" s="31"/>
      <c r="E8713" s="44"/>
      <c r="F8713" s="43"/>
      <c r="G8713" s="84"/>
      <c r="H8713" s="31"/>
      <c r="I8713" s="208"/>
      <c r="J8713" s="84"/>
      <c r="K8713" s="31"/>
      <c r="L8713" s="31"/>
      <c r="M8713" s="169"/>
      <c r="N8713" s="148"/>
      <c r="O8713" s="106"/>
      <c r="P8713" s="43"/>
      <c r="Q8713" s="31"/>
      <c r="R8713" s="84"/>
      <c r="S8713" s="31"/>
      <c r="T8713" s="31"/>
      <c r="U8713" s="169"/>
      <c r="V8713" s="150"/>
      <c r="W8713" s="141" t="str" cm="1">
        <f t="array" ref="W8713">IF(SUM(LEN(B8713:V8713))=0,"",IF(OR(OR(ISBLANK(F8713),SUM(LEN(C8713),LEN(D8713))=0),AND(NOT(E8713="Unknown"),ISBLANK(J8713)),AND(NOT(O8713="Unknown"),ISBLANK(R8713))),"Missing Information", INDEX(Table15[Entire Service Line Classification], MATCH(SUMIFS(Table15[Unique ID],Table15[System-Owned Portion],E8713,Table15[If Material Anything Other than "Lead" in Column E,Was Material Ever Previously Lead?],G8713,Table15[Customer-Owned Portion],O8713),Table15[Unique ID],0),0)))</f>
        <v/>
      </c>
      <c r="X8713"/>
    </row>
    <row r="8714" spans="2:24" x14ac:dyDescent="0.25">
      <c r="B8714" s="146"/>
      <c r="C8714" s="31"/>
      <c r="D8714" s="31"/>
      <c r="E8714" s="44"/>
      <c r="F8714" s="43"/>
      <c r="G8714" s="84"/>
      <c r="H8714" s="31"/>
      <c r="I8714" s="208"/>
      <c r="J8714" s="84"/>
      <c r="K8714" s="31"/>
      <c r="L8714" s="31"/>
      <c r="M8714" s="169"/>
      <c r="N8714" s="148"/>
      <c r="O8714" s="106"/>
      <c r="P8714" s="43"/>
      <c r="Q8714" s="31"/>
      <c r="R8714" s="84"/>
      <c r="S8714" s="31"/>
      <c r="T8714" s="31"/>
      <c r="U8714" s="169"/>
      <c r="V8714" s="150"/>
      <c r="W8714" s="141" t="str" cm="1">
        <f t="array" ref="W8714">IF(SUM(LEN(B8714:V8714))=0,"",IF(OR(OR(ISBLANK(F8714),SUM(LEN(C8714),LEN(D8714))=0),AND(NOT(E8714="Unknown"),ISBLANK(J8714)),AND(NOT(O8714="Unknown"),ISBLANK(R8714))),"Missing Information", INDEX(Table15[Entire Service Line Classification], MATCH(SUMIFS(Table15[Unique ID],Table15[System-Owned Portion],E8714,Table15[If Material Anything Other than "Lead" in Column E,Was Material Ever Previously Lead?],G8714,Table15[Customer-Owned Portion],O8714),Table15[Unique ID],0),0)))</f>
        <v/>
      </c>
      <c r="X8714"/>
    </row>
    <row r="8715" spans="2:24" x14ac:dyDescent="0.25">
      <c r="B8715" s="146"/>
      <c r="C8715" s="31"/>
      <c r="D8715" s="31"/>
      <c r="E8715" s="44"/>
      <c r="F8715" s="43"/>
      <c r="G8715" s="84"/>
      <c r="H8715" s="31"/>
      <c r="I8715" s="208"/>
      <c r="J8715" s="84"/>
      <c r="K8715" s="31"/>
      <c r="L8715" s="31"/>
      <c r="M8715" s="169"/>
      <c r="N8715" s="148"/>
      <c r="O8715" s="106"/>
      <c r="P8715" s="43"/>
      <c r="Q8715" s="31"/>
      <c r="R8715" s="84"/>
      <c r="S8715" s="31"/>
      <c r="T8715" s="31"/>
      <c r="U8715" s="169"/>
      <c r="V8715" s="150"/>
      <c r="W8715" s="141" t="str" cm="1">
        <f t="array" ref="W8715">IF(SUM(LEN(B8715:V8715))=0,"",IF(OR(OR(ISBLANK(F8715),SUM(LEN(C8715),LEN(D8715))=0),AND(NOT(E8715="Unknown"),ISBLANK(J8715)),AND(NOT(O8715="Unknown"),ISBLANK(R8715))),"Missing Information", INDEX(Table15[Entire Service Line Classification], MATCH(SUMIFS(Table15[Unique ID],Table15[System-Owned Portion],E8715,Table15[If Material Anything Other than "Lead" in Column E,Was Material Ever Previously Lead?],G8715,Table15[Customer-Owned Portion],O8715),Table15[Unique ID],0),0)))</f>
        <v/>
      </c>
      <c r="X8715"/>
    </row>
    <row r="8716" spans="2:24" x14ac:dyDescent="0.25">
      <c r="B8716" s="146"/>
      <c r="C8716" s="31"/>
      <c r="D8716" s="31"/>
      <c r="E8716" s="44"/>
      <c r="F8716" s="43"/>
      <c r="G8716" s="84"/>
      <c r="H8716" s="31"/>
      <c r="I8716" s="208"/>
      <c r="J8716" s="84"/>
      <c r="K8716" s="31"/>
      <c r="L8716" s="31"/>
      <c r="M8716" s="169"/>
      <c r="N8716" s="148"/>
      <c r="O8716" s="106"/>
      <c r="P8716" s="43"/>
      <c r="Q8716" s="31"/>
      <c r="R8716" s="84"/>
      <c r="S8716" s="31"/>
      <c r="T8716" s="31"/>
      <c r="U8716" s="169"/>
      <c r="V8716" s="150"/>
      <c r="W8716" s="141" t="str" cm="1">
        <f t="array" ref="W8716">IF(SUM(LEN(B8716:V8716))=0,"",IF(OR(OR(ISBLANK(F8716),SUM(LEN(C8716),LEN(D8716))=0),AND(NOT(E8716="Unknown"),ISBLANK(J8716)),AND(NOT(O8716="Unknown"),ISBLANK(R8716))),"Missing Information", INDEX(Table15[Entire Service Line Classification], MATCH(SUMIFS(Table15[Unique ID],Table15[System-Owned Portion],E8716,Table15[If Material Anything Other than "Lead" in Column E,Was Material Ever Previously Lead?],G8716,Table15[Customer-Owned Portion],O8716),Table15[Unique ID],0),0)))</f>
        <v/>
      </c>
      <c r="X8716"/>
    </row>
    <row r="8717" spans="2:24" x14ac:dyDescent="0.25">
      <c r="B8717" s="146"/>
      <c r="C8717" s="31"/>
      <c r="D8717" s="31"/>
      <c r="E8717" s="44"/>
      <c r="F8717" s="43"/>
      <c r="G8717" s="84"/>
      <c r="H8717" s="31"/>
      <c r="I8717" s="208"/>
      <c r="J8717" s="84"/>
      <c r="K8717" s="31"/>
      <c r="L8717" s="31"/>
      <c r="M8717" s="169"/>
      <c r="N8717" s="148"/>
      <c r="O8717" s="106"/>
      <c r="P8717" s="43"/>
      <c r="Q8717" s="31"/>
      <c r="R8717" s="84"/>
      <c r="S8717" s="31"/>
      <c r="T8717" s="31"/>
      <c r="U8717" s="169"/>
      <c r="V8717" s="150"/>
      <c r="W8717" s="141" t="str" cm="1">
        <f t="array" ref="W8717">IF(SUM(LEN(B8717:V8717))=0,"",IF(OR(OR(ISBLANK(F8717),SUM(LEN(C8717),LEN(D8717))=0),AND(NOT(E8717="Unknown"),ISBLANK(J8717)),AND(NOT(O8717="Unknown"),ISBLANK(R8717))),"Missing Information", INDEX(Table15[Entire Service Line Classification], MATCH(SUMIFS(Table15[Unique ID],Table15[System-Owned Portion],E8717,Table15[If Material Anything Other than "Lead" in Column E,Was Material Ever Previously Lead?],G8717,Table15[Customer-Owned Portion],O8717),Table15[Unique ID],0),0)))</f>
        <v/>
      </c>
      <c r="X8717"/>
    </row>
    <row r="8718" spans="2:24" x14ac:dyDescent="0.25">
      <c r="B8718" s="146"/>
      <c r="C8718" s="31"/>
      <c r="D8718" s="31"/>
      <c r="E8718" s="44"/>
      <c r="F8718" s="43"/>
      <c r="G8718" s="84"/>
      <c r="H8718" s="31"/>
      <c r="I8718" s="208"/>
      <c r="J8718" s="84"/>
      <c r="K8718" s="31"/>
      <c r="L8718" s="31"/>
      <c r="M8718" s="169"/>
      <c r="N8718" s="148"/>
      <c r="O8718" s="106"/>
      <c r="P8718" s="43"/>
      <c r="Q8718" s="31"/>
      <c r="R8718" s="84"/>
      <c r="S8718" s="31"/>
      <c r="T8718" s="31"/>
      <c r="U8718" s="169"/>
      <c r="V8718" s="150"/>
      <c r="W8718" s="141" t="str" cm="1">
        <f t="array" ref="W8718">IF(SUM(LEN(B8718:V8718))=0,"",IF(OR(OR(ISBLANK(F8718),SUM(LEN(C8718),LEN(D8718))=0),AND(NOT(E8718="Unknown"),ISBLANK(J8718)),AND(NOT(O8718="Unknown"),ISBLANK(R8718))),"Missing Information", INDEX(Table15[Entire Service Line Classification], MATCH(SUMIFS(Table15[Unique ID],Table15[System-Owned Portion],E8718,Table15[If Material Anything Other than "Lead" in Column E,Was Material Ever Previously Lead?],G8718,Table15[Customer-Owned Portion],O8718),Table15[Unique ID],0),0)))</f>
        <v/>
      </c>
      <c r="X8718"/>
    </row>
    <row r="8719" spans="2:24" x14ac:dyDescent="0.25">
      <c r="B8719" s="146"/>
      <c r="C8719" s="31"/>
      <c r="D8719" s="31"/>
      <c r="E8719" s="44"/>
      <c r="F8719" s="43"/>
      <c r="G8719" s="84"/>
      <c r="H8719" s="31"/>
      <c r="I8719" s="208"/>
      <c r="J8719" s="84"/>
      <c r="K8719" s="31"/>
      <c r="L8719" s="31"/>
      <c r="M8719" s="169"/>
      <c r="N8719" s="148"/>
      <c r="O8719" s="106"/>
      <c r="P8719" s="43"/>
      <c r="Q8719" s="31"/>
      <c r="R8719" s="84"/>
      <c r="S8719" s="31"/>
      <c r="T8719" s="31"/>
      <c r="U8719" s="169"/>
      <c r="V8719" s="150"/>
      <c r="W8719" s="141" t="str" cm="1">
        <f t="array" ref="W8719">IF(SUM(LEN(B8719:V8719))=0,"",IF(OR(OR(ISBLANK(F8719),SUM(LEN(C8719),LEN(D8719))=0),AND(NOT(E8719="Unknown"),ISBLANK(J8719)),AND(NOT(O8719="Unknown"),ISBLANK(R8719))),"Missing Information", INDEX(Table15[Entire Service Line Classification], MATCH(SUMIFS(Table15[Unique ID],Table15[System-Owned Portion],E8719,Table15[If Material Anything Other than "Lead" in Column E,Was Material Ever Previously Lead?],G8719,Table15[Customer-Owned Portion],O8719),Table15[Unique ID],0),0)))</f>
        <v/>
      </c>
      <c r="X8719"/>
    </row>
    <row r="8720" spans="2:24" x14ac:dyDescent="0.25">
      <c r="B8720" s="146"/>
      <c r="C8720" s="31"/>
      <c r="D8720" s="31"/>
      <c r="E8720" s="44"/>
      <c r="F8720" s="43"/>
      <c r="G8720" s="84"/>
      <c r="H8720" s="31"/>
      <c r="I8720" s="208"/>
      <c r="J8720" s="84"/>
      <c r="K8720" s="31"/>
      <c r="L8720" s="31"/>
      <c r="M8720" s="169"/>
      <c r="N8720" s="148"/>
      <c r="O8720" s="106"/>
      <c r="P8720" s="43"/>
      <c r="Q8720" s="31"/>
      <c r="R8720" s="84"/>
      <c r="S8720" s="31"/>
      <c r="T8720" s="31"/>
      <c r="U8720" s="169"/>
      <c r="V8720" s="150"/>
      <c r="W8720" s="141" t="str" cm="1">
        <f t="array" ref="W8720">IF(SUM(LEN(B8720:V8720))=0,"",IF(OR(OR(ISBLANK(F8720),SUM(LEN(C8720),LEN(D8720))=0),AND(NOT(E8720="Unknown"),ISBLANK(J8720)),AND(NOT(O8720="Unknown"),ISBLANK(R8720))),"Missing Information", INDEX(Table15[Entire Service Line Classification], MATCH(SUMIFS(Table15[Unique ID],Table15[System-Owned Portion],E8720,Table15[If Material Anything Other than "Lead" in Column E,Was Material Ever Previously Lead?],G8720,Table15[Customer-Owned Portion],O8720),Table15[Unique ID],0),0)))</f>
        <v/>
      </c>
      <c r="X8720"/>
    </row>
    <row r="8721" spans="2:24" x14ac:dyDescent="0.25">
      <c r="B8721" s="146"/>
      <c r="C8721" s="31"/>
      <c r="D8721" s="31"/>
      <c r="E8721" s="44"/>
      <c r="F8721" s="43"/>
      <c r="G8721" s="84"/>
      <c r="H8721" s="31"/>
      <c r="I8721" s="208"/>
      <c r="J8721" s="84"/>
      <c r="K8721" s="31"/>
      <c r="L8721" s="31"/>
      <c r="M8721" s="169"/>
      <c r="N8721" s="148"/>
      <c r="O8721" s="106"/>
      <c r="P8721" s="43"/>
      <c r="Q8721" s="31"/>
      <c r="R8721" s="84"/>
      <c r="S8721" s="31"/>
      <c r="T8721" s="31"/>
      <c r="U8721" s="169"/>
      <c r="V8721" s="150"/>
      <c r="W8721" s="141" t="str" cm="1">
        <f t="array" ref="W8721">IF(SUM(LEN(B8721:V8721))=0,"",IF(OR(OR(ISBLANK(F8721),SUM(LEN(C8721),LEN(D8721))=0),AND(NOT(E8721="Unknown"),ISBLANK(J8721)),AND(NOT(O8721="Unknown"),ISBLANK(R8721))),"Missing Information", INDEX(Table15[Entire Service Line Classification], MATCH(SUMIFS(Table15[Unique ID],Table15[System-Owned Portion],E8721,Table15[If Material Anything Other than "Lead" in Column E,Was Material Ever Previously Lead?],G8721,Table15[Customer-Owned Portion],O8721),Table15[Unique ID],0),0)))</f>
        <v/>
      </c>
      <c r="X8721"/>
    </row>
    <row r="8722" spans="2:24" x14ac:dyDescent="0.25">
      <c r="B8722" s="146"/>
      <c r="C8722" s="31"/>
      <c r="D8722" s="31"/>
      <c r="E8722" s="44"/>
      <c r="F8722" s="43"/>
      <c r="G8722" s="84"/>
      <c r="H8722" s="31"/>
      <c r="I8722" s="208"/>
      <c r="J8722" s="84"/>
      <c r="K8722" s="31"/>
      <c r="L8722" s="31"/>
      <c r="M8722" s="169"/>
      <c r="N8722" s="148"/>
      <c r="O8722" s="106"/>
      <c r="P8722" s="43"/>
      <c r="Q8722" s="31"/>
      <c r="R8722" s="84"/>
      <c r="S8722" s="31"/>
      <c r="T8722" s="31"/>
      <c r="U8722" s="169"/>
      <c r="V8722" s="150"/>
      <c r="W8722" s="141" t="str" cm="1">
        <f t="array" ref="W8722">IF(SUM(LEN(B8722:V8722))=0,"",IF(OR(OR(ISBLANK(F8722),SUM(LEN(C8722),LEN(D8722))=0),AND(NOT(E8722="Unknown"),ISBLANK(J8722)),AND(NOT(O8722="Unknown"),ISBLANK(R8722))),"Missing Information", INDEX(Table15[Entire Service Line Classification], MATCH(SUMIFS(Table15[Unique ID],Table15[System-Owned Portion],E8722,Table15[If Material Anything Other than "Lead" in Column E,Was Material Ever Previously Lead?],G8722,Table15[Customer-Owned Portion],O8722),Table15[Unique ID],0),0)))</f>
        <v/>
      </c>
      <c r="X8722"/>
    </row>
    <row r="8723" spans="2:24" x14ac:dyDescent="0.25">
      <c r="B8723" s="146"/>
      <c r="C8723" s="31"/>
      <c r="D8723" s="31"/>
      <c r="E8723" s="44"/>
      <c r="F8723" s="43"/>
      <c r="G8723" s="84"/>
      <c r="H8723" s="31"/>
      <c r="I8723" s="208"/>
      <c r="J8723" s="84"/>
      <c r="K8723" s="31"/>
      <c r="L8723" s="31"/>
      <c r="M8723" s="169"/>
      <c r="N8723" s="148"/>
      <c r="O8723" s="106"/>
      <c r="P8723" s="43"/>
      <c r="Q8723" s="31"/>
      <c r="R8723" s="84"/>
      <c r="S8723" s="31"/>
      <c r="T8723" s="31"/>
      <c r="U8723" s="169"/>
      <c r="V8723" s="150"/>
      <c r="W8723" s="141" t="str" cm="1">
        <f t="array" ref="W8723">IF(SUM(LEN(B8723:V8723))=0,"",IF(OR(OR(ISBLANK(F8723),SUM(LEN(C8723),LEN(D8723))=0),AND(NOT(E8723="Unknown"),ISBLANK(J8723)),AND(NOT(O8723="Unknown"),ISBLANK(R8723))),"Missing Information", INDEX(Table15[Entire Service Line Classification], MATCH(SUMIFS(Table15[Unique ID],Table15[System-Owned Portion],E8723,Table15[If Material Anything Other than "Lead" in Column E,Was Material Ever Previously Lead?],G8723,Table15[Customer-Owned Portion],O8723),Table15[Unique ID],0),0)))</f>
        <v/>
      </c>
      <c r="X8723"/>
    </row>
    <row r="8724" spans="2:24" x14ac:dyDescent="0.25">
      <c r="B8724" s="146"/>
      <c r="C8724" s="31"/>
      <c r="D8724" s="31"/>
      <c r="E8724" s="44"/>
      <c r="F8724" s="43"/>
      <c r="G8724" s="84"/>
      <c r="H8724" s="31"/>
      <c r="I8724" s="208"/>
      <c r="J8724" s="84"/>
      <c r="K8724" s="31"/>
      <c r="L8724" s="31"/>
      <c r="M8724" s="169"/>
      <c r="N8724" s="148"/>
      <c r="O8724" s="106"/>
      <c r="P8724" s="43"/>
      <c r="Q8724" s="31"/>
      <c r="R8724" s="84"/>
      <c r="S8724" s="31"/>
      <c r="T8724" s="31"/>
      <c r="U8724" s="169"/>
      <c r="V8724" s="150"/>
      <c r="W8724" s="141" t="str" cm="1">
        <f t="array" ref="W8724">IF(SUM(LEN(B8724:V8724))=0,"",IF(OR(OR(ISBLANK(F8724),SUM(LEN(C8724),LEN(D8724))=0),AND(NOT(E8724="Unknown"),ISBLANK(J8724)),AND(NOT(O8724="Unknown"),ISBLANK(R8724))),"Missing Information", INDEX(Table15[Entire Service Line Classification], MATCH(SUMIFS(Table15[Unique ID],Table15[System-Owned Portion],E8724,Table15[If Material Anything Other than "Lead" in Column E,Was Material Ever Previously Lead?],G8724,Table15[Customer-Owned Portion],O8724),Table15[Unique ID],0),0)))</f>
        <v/>
      </c>
      <c r="X8724"/>
    </row>
    <row r="8725" spans="2:24" x14ac:dyDescent="0.25">
      <c r="B8725" s="146"/>
      <c r="C8725" s="31"/>
      <c r="D8725" s="31"/>
      <c r="E8725" s="44"/>
      <c r="F8725" s="43"/>
      <c r="G8725" s="84"/>
      <c r="H8725" s="31"/>
      <c r="I8725" s="208"/>
      <c r="J8725" s="84"/>
      <c r="K8725" s="31"/>
      <c r="L8725" s="31"/>
      <c r="M8725" s="169"/>
      <c r="N8725" s="148"/>
      <c r="O8725" s="106"/>
      <c r="P8725" s="43"/>
      <c r="Q8725" s="31"/>
      <c r="R8725" s="84"/>
      <c r="S8725" s="31"/>
      <c r="T8725" s="31"/>
      <c r="U8725" s="169"/>
      <c r="V8725" s="150"/>
      <c r="W8725" s="141" t="str" cm="1">
        <f t="array" ref="W8725">IF(SUM(LEN(B8725:V8725))=0,"",IF(OR(OR(ISBLANK(F8725),SUM(LEN(C8725),LEN(D8725))=0),AND(NOT(E8725="Unknown"),ISBLANK(J8725)),AND(NOT(O8725="Unknown"),ISBLANK(R8725))),"Missing Information", INDEX(Table15[Entire Service Line Classification], MATCH(SUMIFS(Table15[Unique ID],Table15[System-Owned Portion],E8725,Table15[If Material Anything Other than "Lead" in Column E,Was Material Ever Previously Lead?],G8725,Table15[Customer-Owned Portion],O8725),Table15[Unique ID],0),0)))</f>
        <v/>
      </c>
      <c r="X8725"/>
    </row>
    <row r="8726" spans="2:24" x14ac:dyDescent="0.25">
      <c r="B8726" s="146"/>
      <c r="C8726" s="31"/>
      <c r="D8726" s="31"/>
      <c r="E8726" s="44"/>
      <c r="F8726" s="43"/>
      <c r="G8726" s="84"/>
      <c r="H8726" s="31"/>
      <c r="I8726" s="208"/>
      <c r="J8726" s="84"/>
      <c r="K8726" s="31"/>
      <c r="L8726" s="31"/>
      <c r="M8726" s="169"/>
      <c r="N8726" s="148"/>
      <c r="O8726" s="106"/>
      <c r="P8726" s="43"/>
      <c r="Q8726" s="31"/>
      <c r="R8726" s="84"/>
      <c r="S8726" s="31"/>
      <c r="T8726" s="31"/>
      <c r="U8726" s="169"/>
      <c r="V8726" s="150"/>
      <c r="W8726" s="141" t="str" cm="1">
        <f t="array" ref="W8726">IF(SUM(LEN(B8726:V8726))=0,"",IF(OR(OR(ISBLANK(F8726),SUM(LEN(C8726),LEN(D8726))=0),AND(NOT(E8726="Unknown"),ISBLANK(J8726)),AND(NOT(O8726="Unknown"),ISBLANK(R8726))),"Missing Information", INDEX(Table15[Entire Service Line Classification], MATCH(SUMIFS(Table15[Unique ID],Table15[System-Owned Portion],E8726,Table15[If Material Anything Other than "Lead" in Column E,Was Material Ever Previously Lead?],G8726,Table15[Customer-Owned Portion],O8726),Table15[Unique ID],0),0)))</f>
        <v/>
      </c>
      <c r="X8726"/>
    </row>
    <row r="8727" spans="2:24" x14ac:dyDescent="0.25">
      <c r="B8727" s="146"/>
      <c r="C8727" s="31"/>
      <c r="D8727" s="31"/>
      <c r="E8727" s="44"/>
      <c r="F8727" s="43"/>
      <c r="G8727" s="84"/>
      <c r="H8727" s="31"/>
      <c r="I8727" s="208"/>
      <c r="J8727" s="84"/>
      <c r="K8727" s="31"/>
      <c r="L8727" s="31"/>
      <c r="M8727" s="169"/>
      <c r="N8727" s="148"/>
      <c r="O8727" s="106"/>
      <c r="P8727" s="43"/>
      <c r="Q8727" s="31"/>
      <c r="R8727" s="84"/>
      <c r="S8727" s="31"/>
      <c r="T8727" s="31"/>
      <c r="U8727" s="169"/>
      <c r="V8727" s="150"/>
      <c r="W8727" s="141" t="str" cm="1">
        <f t="array" ref="W8727">IF(SUM(LEN(B8727:V8727))=0,"",IF(OR(OR(ISBLANK(F8727),SUM(LEN(C8727),LEN(D8727))=0),AND(NOT(E8727="Unknown"),ISBLANK(J8727)),AND(NOT(O8727="Unknown"),ISBLANK(R8727))),"Missing Information", INDEX(Table15[Entire Service Line Classification], MATCH(SUMIFS(Table15[Unique ID],Table15[System-Owned Portion],E8727,Table15[If Material Anything Other than "Lead" in Column E,Was Material Ever Previously Lead?],G8727,Table15[Customer-Owned Portion],O8727),Table15[Unique ID],0),0)))</f>
        <v/>
      </c>
      <c r="X8727"/>
    </row>
    <row r="8728" spans="2:24" x14ac:dyDescent="0.25">
      <c r="B8728" s="146"/>
      <c r="C8728" s="31"/>
      <c r="D8728" s="31"/>
      <c r="E8728" s="44"/>
      <c r="F8728" s="43"/>
      <c r="G8728" s="84"/>
      <c r="H8728" s="31"/>
      <c r="I8728" s="208"/>
      <c r="J8728" s="84"/>
      <c r="K8728" s="31"/>
      <c r="L8728" s="31"/>
      <c r="M8728" s="169"/>
      <c r="N8728" s="148"/>
      <c r="O8728" s="106"/>
      <c r="P8728" s="43"/>
      <c r="Q8728" s="31"/>
      <c r="R8728" s="84"/>
      <c r="S8728" s="31"/>
      <c r="T8728" s="31"/>
      <c r="U8728" s="169"/>
      <c r="V8728" s="150"/>
      <c r="W8728" s="141" t="str" cm="1">
        <f t="array" ref="W8728">IF(SUM(LEN(B8728:V8728))=0,"",IF(OR(OR(ISBLANK(F8728),SUM(LEN(C8728),LEN(D8728))=0),AND(NOT(E8728="Unknown"),ISBLANK(J8728)),AND(NOT(O8728="Unknown"),ISBLANK(R8728))),"Missing Information", INDEX(Table15[Entire Service Line Classification], MATCH(SUMIFS(Table15[Unique ID],Table15[System-Owned Portion],E8728,Table15[If Material Anything Other than "Lead" in Column E,Was Material Ever Previously Lead?],G8728,Table15[Customer-Owned Portion],O8728),Table15[Unique ID],0),0)))</f>
        <v/>
      </c>
      <c r="X8728"/>
    </row>
    <row r="8729" spans="2:24" x14ac:dyDescent="0.25">
      <c r="B8729" s="146"/>
      <c r="C8729" s="31"/>
      <c r="D8729" s="31"/>
      <c r="E8729" s="44"/>
      <c r="F8729" s="43"/>
      <c r="G8729" s="84"/>
      <c r="H8729" s="31"/>
      <c r="I8729" s="208"/>
      <c r="J8729" s="84"/>
      <c r="K8729" s="31"/>
      <c r="L8729" s="31"/>
      <c r="M8729" s="169"/>
      <c r="N8729" s="148"/>
      <c r="O8729" s="106"/>
      <c r="P8729" s="43"/>
      <c r="Q8729" s="31"/>
      <c r="R8729" s="84"/>
      <c r="S8729" s="31"/>
      <c r="T8729" s="31"/>
      <c r="U8729" s="169"/>
      <c r="V8729" s="150"/>
      <c r="W8729" s="141" t="str" cm="1">
        <f t="array" ref="W8729">IF(SUM(LEN(B8729:V8729))=0,"",IF(OR(OR(ISBLANK(F8729),SUM(LEN(C8729),LEN(D8729))=0),AND(NOT(E8729="Unknown"),ISBLANK(J8729)),AND(NOT(O8729="Unknown"),ISBLANK(R8729))),"Missing Information", INDEX(Table15[Entire Service Line Classification], MATCH(SUMIFS(Table15[Unique ID],Table15[System-Owned Portion],E8729,Table15[If Material Anything Other than "Lead" in Column E,Was Material Ever Previously Lead?],G8729,Table15[Customer-Owned Portion],O8729),Table15[Unique ID],0),0)))</f>
        <v/>
      </c>
      <c r="X8729"/>
    </row>
    <row r="8730" spans="2:24" x14ac:dyDescent="0.25">
      <c r="B8730" s="146"/>
      <c r="C8730" s="31"/>
      <c r="D8730" s="31"/>
      <c r="E8730" s="44"/>
      <c r="F8730" s="43"/>
      <c r="G8730" s="84"/>
      <c r="H8730" s="31"/>
      <c r="I8730" s="208"/>
      <c r="J8730" s="84"/>
      <c r="K8730" s="31"/>
      <c r="L8730" s="31"/>
      <c r="M8730" s="169"/>
      <c r="N8730" s="148"/>
      <c r="O8730" s="106"/>
      <c r="P8730" s="43"/>
      <c r="Q8730" s="31"/>
      <c r="R8730" s="84"/>
      <c r="S8730" s="31"/>
      <c r="T8730" s="31"/>
      <c r="U8730" s="169"/>
      <c r="V8730" s="150"/>
      <c r="W8730" s="141" t="str" cm="1">
        <f t="array" ref="W8730">IF(SUM(LEN(B8730:V8730))=0,"",IF(OR(OR(ISBLANK(F8730),SUM(LEN(C8730),LEN(D8730))=0),AND(NOT(E8730="Unknown"),ISBLANK(J8730)),AND(NOT(O8730="Unknown"),ISBLANK(R8730))),"Missing Information", INDEX(Table15[Entire Service Line Classification], MATCH(SUMIFS(Table15[Unique ID],Table15[System-Owned Portion],E8730,Table15[If Material Anything Other than "Lead" in Column E,Was Material Ever Previously Lead?],G8730,Table15[Customer-Owned Portion],O8730),Table15[Unique ID],0),0)))</f>
        <v/>
      </c>
      <c r="X8730"/>
    </row>
    <row r="8731" spans="2:24" x14ac:dyDescent="0.25">
      <c r="B8731" s="146"/>
      <c r="C8731" s="31"/>
      <c r="D8731" s="31"/>
      <c r="E8731" s="44"/>
      <c r="F8731" s="43"/>
      <c r="G8731" s="84"/>
      <c r="H8731" s="31"/>
      <c r="I8731" s="208"/>
      <c r="J8731" s="84"/>
      <c r="K8731" s="31"/>
      <c r="L8731" s="31"/>
      <c r="M8731" s="169"/>
      <c r="N8731" s="148"/>
      <c r="O8731" s="106"/>
      <c r="P8731" s="43"/>
      <c r="Q8731" s="31"/>
      <c r="R8731" s="84"/>
      <c r="S8731" s="31"/>
      <c r="T8731" s="31"/>
      <c r="U8731" s="169"/>
      <c r="V8731" s="150"/>
      <c r="W8731" s="141" t="str" cm="1">
        <f t="array" ref="W8731">IF(SUM(LEN(B8731:V8731))=0,"",IF(OR(OR(ISBLANK(F8731),SUM(LEN(C8731),LEN(D8731))=0),AND(NOT(E8731="Unknown"),ISBLANK(J8731)),AND(NOT(O8731="Unknown"),ISBLANK(R8731))),"Missing Information", INDEX(Table15[Entire Service Line Classification], MATCH(SUMIFS(Table15[Unique ID],Table15[System-Owned Portion],E8731,Table15[If Material Anything Other than "Lead" in Column E,Was Material Ever Previously Lead?],G8731,Table15[Customer-Owned Portion],O8731),Table15[Unique ID],0),0)))</f>
        <v/>
      </c>
      <c r="X8731"/>
    </row>
    <row r="8732" spans="2:24" x14ac:dyDescent="0.25">
      <c r="B8732" s="146"/>
      <c r="C8732" s="31"/>
      <c r="D8732" s="31"/>
      <c r="E8732" s="44"/>
      <c r="F8732" s="43"/>
      <c r="G8732" s="84"/>
      <c r="H8732" s="31"/>
      <c r="I8732" s="208"/>
      <c r="J8732" s="84"/>
      <c r="K8732" s="31"/>
      <c r="L8732" s="31"/>
      <c r="M8732" s="169"/>
      <c r="N8732" s="148"/>
      <c r="O8732" s="106"/>
      <c r="P8732" s="43"/>
      <c r="Q8732" s="31"/>
      <c r="R8732" s="84"/>
      <c r="S8732" s="31"/>
      <c r="T8732" s="31"/>
      <c r="U8732" s="169"/>
      <c r="V8732" s="150"/>
      <c r="W8732" s="141" t="str" cm="1">
        <f t="array" ref="W8732">IF(SUM(LEN(B8732:V8732))=0,"",IF(OR(OR(ISBLANK(F8732),SUM(LEN(C8732),LEN(D8732))=0),AND(NOT(E8732="Unknown"),ISBLANK(J8732)),AND(NOT(O8732="Unknown"),ISBLANK(R8732))),"Missing Information", INDEX(Table15[Entire Service Line Classification], MATCH(SUMIFS(Table15[Unique ID],Table15[System-Owned Portion],E8732,Table15[If Material Anything Other than "Lead" in Column E,Was Material Ever Previously Lead?],G8732,Table15[Customer-Owned Portion],O8732),Table15[Unique ID],0),0)))</f>
        <v/>
      </c>
      <c r="X8732"/>
    </row>
    <row r="8733" spans="2:24" x14ac:dyDescent="0.25">
      <c r="B8733" s="146"/>
      <c r="C8733" s="31"/>
      <c r="D8733" s="31"/>
      <c r="E8733" s="44"/>
      <c r="F8733" s="43"/>
      <c r="G8733" s="84"/>
      <c r="H8733" s="31"/>
      <c r="I8733" s="208"/>
      <c r="J8733" s="84"/>
      <c r="K8733" s="31"/>
      <c r="L8733" s="31"/>
      <c r="M8733" s="169"/>
      <c r="N8733" s="148"/>
      <c r="O8733" s="106"/>
      <c r="P8733" s="43"/>
      <c r="Q8733" s="31"/>
      <c r="R8733" s="84"/>
      <c r="S8733" s="31"/>
      <c r="T8733" s="31"/>
      <c r="U8733" s="169"/>
      <c r="V8733" s="150"/>
      <c r="W8733" s="141" t="str" cm="1">
        <f t="array" ref="W8733">IF(SUM(LEN(B8733:V8733))=0,"",IF(OR(OR(ISBLANK(F8733),SUM(LEN(C8733),LEN(D8733))=0),AND(NOT(E8733="Unknown"),ISBLANK(J8733)),AND(NOT(O8733="Unknown"),ISBLANK(R8733))),"Missing Information", INDEX(Table15[Entire Service Line Classification], MATCH(SUMIFS(Table15[Unique ID],Table15[System-Owned Portion],E8733,Table15[If Material Anything Other than "Lead" in Column E,Was Material Ever Previously Lead?],G8733,Table15[Customer-Owned Portion],O8733),Table15[Unique ID],0),0)))</f>
        <v/>
      </c>
      <c r="X8733"/>
    </row>
    <row r="8734" spans="2:24" x14ac:dyDescent="0.25">
      <c r="B8734" s="146"/>
      <c r="C8734" s="31"/>
      <c r="D8734" s="31"/>
      <c r="E8734" s="44"/>
      <c r="F8734" s="43"/>
      <c r="G8734" s="84"/>
      <c r="H8734" s="31"/>
      <c r="I8734" s="208"/>
      <c r="J8734" s="84"/>
      <c r="K8734" s="31"/>
      <c r="L8734" s="31"/>
      <c r="M8734" s="169"/>
      <c r="N8734" s="148"/>
      <c r="O8734" s="106"/>
      <c r="P8734" s="43"/>
      <c r="Q8734" s="31"/>
      <c r="R8734" s="84"/>
      <c r="S8734" s="31"/>
      <c r="T8734" s="31"/>
      <c r="U8734" s="169"/>
      <c r="V8734" s="150"/>
      <c r="W8734" s="141" t="str" cm="1">
        <f t="array" ref="W8734">IF(SUM(LEN(B8734:V8734))=0,"",IF(OR(OR(ISBLANK(F8734),SUM(LEN(C8734),LEN(D8734))=0),AND(NOT(E8734="Unknown"),ISBLANK(J8734)),AND(NOT(O8734="Unknown"),ISBLANK(R8734))),"Missing Information", INDEX(Table15[Entire Service Line Classification], MATCH(SUMIFS(Table15[Unique ID],Table15[System-Owned Portion],E8734,Table15[If Material Anything Other than "Lead" in Column E,Was Material Ever Previously Lead?],G8734,Table15[Customer-Owned Portion],O8734),Table15[Unique ID],0),0)))</f>
        <v/>
      </c>
      <c r="X8734"/>
    </row>
    <row r="8735" spans="2:24" x14ac:dyDescent="0.25">
      <c r="B8735" s="146"/>
      <c r="C8735" s="31"/>
      <c r="D8735" s="31"/>
      <c r="E8735" s="44"/>
      <c r="F8735" s="43"/>
      <c r="G8735" s="84"/>
      <c r="H8735" s="31"/>
      <c r="I8735" s="208"/>
      <c r="J8735" s="84"/>
      <c r="K8735" s="31"/>
      <c r="L8735" s="31"/>
      <c r="M8735" s="169"/>
      <c r="N8735" s="148"/>
      <c r="O8735" s="106"/>
      <c r="P8735" s="43"/>
      <c r="Q8735" s="31"/>
      <c r="R8735" s="84"/>
      <c r="S8735" s="31"/>
      <c r="T8735" s="31"/>
      <c r="U8735" s="169"/>
      <c r="V8735" s="150"/>
      <c r="W8735" s="141" t="str" cm="1">
        <f t="array" ref="W8735">IF(SUM(LEN(B8735:V8735))=0,"",IF(OR(OR(ISBLANK(F8735),SUM(LEN(C8735),LEN(D8735))=0),AND(NOT(E8735="Unknown"),ISBLANK(J8735)),AND(NOT(O8735="Unknown"),ISBLANK(R8735))),"Missing Information", INDEX(Table15[Entire Service Line Classification], MATCH(SUMIFS(Table15[Unique ID],Table15[System-Owned Portion],E8735,Table15[If Material Anything Other than "Lead" in Column E,Was Material Ever Previously Lead?],G8735,Table15[Customer-Owned Portion],O8735),Table15[Unique ID],0),0)))</f>
        <v/>
      </c>
      <c r="X8735"/>
    </row>
    <row r="8736" spans="2:24" x14ac:dyDescent="0.25">
      <c r="B8736" s="146"/>
      <c r="C8736" s="31"/>
      <c r="D8736" s="31"/>
      <c r="E8736" s="44"/>
      <c r="F8736" s="43"/>
      <c r="G8736" s="84"/>
      <c r="H8736" s="31"/>
      <c r="I8736" s="208"/>
      <c r="J8736" s="84"/>
      <c r="K8736" s="31"/>
      <c r="L8736" s="31"/>
      <c r="M8736" s="169"/>
      <c r="N8736" s="148"/>
      <c r="O8736" s="106"/>
      <c r="P8736" s="43"/>
      <c r="Q8736" s="31"/>
      <c r="R8736" s="84"/>
      <c r="S8736" s="31"/>
      <c r="T8736" s="31"/>
      <c r="U8736" s="169"/>
      <c r="V8736" s="150"/>
      <c r="W8736" s="141" t="str" cm="1">
        <f t="array" ref="W8736">IF(SUM(LEN(B8736:V8736))=0,"",IF(OR(OR(ISBLANK(F8736),SUM(LEN(C8736),LEN(D8736))=0),AND(NOT(E8736="Unknown"),ISBLANK(J8736)),AND(NOT(O8736="Unknown"),ISBLANK(R8736))),"Missing Information", INDEX(Table15[Entire Service Line Classification], MATCH(SUMIFS(Table15[Unique ID],Table15[System-Owned Portion],E8736,Table15[If Material Anything Other than "Lead" in Column E,Was Material Ever Previously Lead?],G8736,Table15[Customer-Owned Portion],O8736),Table15[Unique ID],0),0)))</f>
        <v/>
      </c>
      <c r="X8736"/>
    </row>
    <row r="8737" spans="2:24" x14ac:dyDescent="0.25">
      <c r="B8737" s="146"/>
      <c r="C8737" s="31"/>
      <c r="D8737" s="31"/>
      <c r="E8737" s="44"/>
      <c r="F8737" s="43"/>
      <c r="G8737" s="84"/>
      <c r="H8737" s="31"/>
      <c r="I8737" s="208"/>
      <c r="J8737" s="84"/>
      <c r="K8737" s="31"/>
      <c r="L8737" s="31"/>
      <c r="M8737" s="169"/>
      <c r="N8737" s="148"/>
      <c r="O8737" s="106"/>
      <c r="P8737" s="43"/>
      <c r="Q8737" s="31"/>
      <c r="R8737" s="84"/>
      <c r="S8737" s="31"/>
      <c r="T8737" s="31"/>
      <c r="U8737" s="169"/>
      <c r="V8737" s="150"/>
      <c r="W8737" s="141" t="str" cm="1">
        <f t="array" ref="W8737">IF(SUM(LEN(B8737:V8737))=0,"",IF(OR(OR(ISBLANK(F8737),SUM(LEN(C8737),LEN(D8737))=0),AND(NOT(E8737="Unknown"),ISBLANK(J8737)),AND(NOT(O8737="Unknown"),ISBLANK(R8737))),"Missing Information", INDEX(Table15[Entire Service Line Classification], MATCH(SUMIFS(Table15[Unique ID],Table15[System-Owned Portion],E8737,Table15[If Material Anything Other than "Lead" in Column E,Was Material Ever Previously Lead?],G8737,Table15[Customer-Owned Portion],O8737),Table15[Unique ID],0),0)))</f>
        <v/>
      </c>
      <c r="X8737"/>
    </row>
    <row r="8738" spans="2:24" x14ac:dyDescent="0.25">
      <c r="B8738" s="146"/>
      <c r="C8738" s="31"/>
      <c r="D8738" s="31"/>
      <c r="E8738" s="44"/>
      <c r="F8738" s="43"/>
      <c r="G8738" s="84"/>
      <c r="H8738" s="31"/>
      <c r="I8738" s="208"/>
      <c r="J8738" s="84"/>
      <c r="K8738" s="31"/>
      <c r="L8738" s="31"/>
      <c r="M8738" s="169"/>
      <c r="N8738" s="148"/>
      <c r="O8738" s="106"/>
      <c r="P8738" s="43"/>
      <c r="Q8738" s="31"/>
      <c r="R8738" s="84"/>
      <c r="S8738" s="31"/>
      <c r="T8738" s="31"/>
      <c r="U8738" s="169"/>
      <c r="V8738" s="150"/>
      <c r="W8738" s="141" t="str" cm="1">
        <f t="array" ref="W8738">IF(SUM(LEN(B8738:V8738))=0,"",IF(OR(OR(ISBLANK(F8738),SUM(LEN(C8738),LEN(D8738))=0),AND(NOT(E8738="Unknown"),ISBLANK(J8738)),AND(NOT(O8738="Unknown"),ISBLANK(R8738))),"Missing Information", INDEX(Table15[Entire Service Line Classification], MATCH(SUMIFS(Table15[Unique ID],Table15[System-Owned Portion],E8738,Table15[If Material Anything Other than "Lead" in Column E,Was Material Ever Previously Lead?],G8738,Table15[Customer-Owned Portion],O8738),Table15[Unique ID],0),0)))</f>
        <v/>
      </c>
      <c r="X8738"/>
    </row>
    <row r="8739" spans="2:24" x14ac:dyDescent="0.25">
      <c r="B8739" s="146"/>
      <c r="C8739" s="31"/>
      <c r="D8739" s="31"/>
      <c r="E8739" s="44"/>
      <c r="F8739" s="43"/>
      <c r="G8739" s="84"/>
      <c r="H8739" s="31"/>
      <c r="I8739" s="208"/>
      <c r="J8739" s="84"/>
      <c r="K8739" s="31"/>
      <c r="L8739" s="31"/>
      <c r="M8739" s="169"/>
      <c r="N8739" s="148"/>
      <c r="O8739" s="106"/>
      <c r="P8739" s="43"/>
      <c r="Q8739" s="31"/>
      <c r="R8739" s="84"/>
      <c r="S8739" s="31"/>
      <c r="T8739" s="31"/>
      <c r="U8739" s="169"/>
      <c r="V8739" s="150"/>
      <c r="W8739" s="141" t="str" cm="1">
        <f t="array" ref="W8739">IF(SUM(LEN(B8739:V8739))=0,"",IF(OR(OR(ISBLANK(F8739),SUM(LEN(C8739),LEN(D8739))=0),AND(NOT(E8739="Unknown"),ISBLANK(J8739)),AND(NOT(O8739="Unknown"),ISBLANK(R8739))),"Missing Information", INDEX(Table15[Entire Service Line Classification], MATCH(SUMIFS(Table15[Unique ID],Table15[System-Owned Portion],E8739,Table15[If Material Anything Other than "Lead" in Column E,Was Material Ever Previously Lead?],G8739,Table15[Customer-Owned Portion],O8739),Table15[Unique ID],0),0)))</f>
        <v/>
      </c>
      <c r="X8739"/>
    </row>
    <row r="8740" spans="2:24" x14ac:dyDescent="0.25">
      <c r="B8740" s="146"/>
      <c r="C8740" s="31"/>
      <c r="D8740" s="31"/>
      <c r="E8740" s="44"/>
      <c r="F8740" s="43"/>
      <c r="G8740" s="84"/>
      <c r="H8740" s="31"/>
      <c r="I8740" s="208"/>
      <c r="J8740" s="84"/>
      <c r="K8740" s="31"/>
      <c r="L8740" s="31"/>
      <c r="M8740" s="169"/>
      <c r="N8740" s="148"/>
      <c r="O8740" s="106"/>
      <c r="P8740" s="43"/>
      <c r="Q8740" s="31"/>
      <c r="R8740" s="84"/>
      <c r="S8740" s="31"/>
      <c r="T8740" s="31"/>
      <c r="U8740" s="169"/>
      <c r="V8740" s="150"/>
      <c r="W8740" s="141" t="str" cm="1">
        <f t="array" ref="W8740">IF(SUM(LEN(B8740:V8740))=0,"",IF(OR(OR(ISBLANK(F8740),SUM(LEN(C8740),LEN(D8740))=0),AND(NOT(E8740="Unknown"),ISBLANK(J8740)),AND(NOT(O8740="Unknown"),ISBLANK(R8740))),"Missing Information", INDEX(Table15[Entire Service Line Classification], MATCH(SUMIFS(Table15[Unique ID],Table15[System-Owned Portion],E8740,Table15[If Material Anything Other than "Lead" in Column E,Was Material Ever Previously Lead?],G8740,Table15[Customer-Owned Portion],O8740),Table15[Unique ID],0),0)))</f>
        <v/>
      </c>
      <c r="X8740"/>
    </row>
    <row r="8741" spans="2:24" x14ac:dyDescent="0.25">
      <c r="B8741" s="146"/>
      <c r="C8741" s="31"/>
      <c r="D8741" s="31"/>
      <c r="E8741" s="44"/>
      <c r="F8741" s="43"/>
      <c r="G8741" s="84"/>
      <c r="H8741" s="31"/>
      <c r="I8741" s="208"/>
      <c r="J8741" s="84"/>
      <c r="K8741" s="31"/>
      <c r="L8741" s="31"/>
      <c r="M8741" s="169"/>
      <c r="N8741" s="148"/>
      <c r="O8741" s="106"/>
      <c r="P8741" s="43"/>
      <c r="Q8741" s="31"/>
      <c r="R8741" s="84"/>
      <c r="S8741" s="31"/>
      <c r="T8741" s="31"/>
      <c r="U8741" s="169"/>
      <c r="V8741" s="150"/>
      <c r="W8741" s="141" t="str" cm="1">
        <f t="array" ref="W8741">IF(SUM(LEN(B8741:V8741))=0,"",IF(OR(OR(ISBLANK(F8741),SUM(LEN(C8741),LEN(D8741))=0),AND(NOT(E8741="Unknown"),ISBLANK(J8741)),AND(NOT(O8741="Unknown"),ISBLANK(R8741))),"Missing Information", INDEX(Table15[Entire Service Line Classification], MATCH(SUMIFS(Table15[Unique ID],Table15[System-Owned Portion],E8741,Table15[If Material Anything Other than "Lead" in Column E,Was Material Ever Previously Lead?],G8741,Table15[Customer-Owned Portion],O8741),Table15[Unique ID],0),0)))</f>
        <v/>
      </c>
      <c r="X8741"/>
    </row>
    <row r="8742" spans="2:24" x14ac:dyDescent="0.25">
      <c r="B8742" s="146"/>
      <c r="C8742" s="31"/>
      <c r="D8742" s="31"/>
      <c r="E8742" s="44"/>
      <c r="F8742" s="43"/>
      <c r="G8742" s="84"/>
      <c r="H8742" s="31"/>
      <c r="I8742" s="208"/>
      <c r="J8742" s="84"/>
      <c r="K8742" s="31"/>
      <c r="L8742" s="31"/>
      <c r="M8742" s="169"/>
      <c r="N8742" s="148"/>
      <c r="O8742" s="106"/>
      <c r="P8742" s="43"/>
      <c r="Q8742" s="31"/>
      <c r="R8742" s="84"/>
      <c r="S8742" s="31"/>
      <c r="T8742" s="31"/>
      <c r="U8742" s="169"/>
      <c r="V8742" s="150"/>
      <c r="W8742" s="141" t="str" cm="1">
        <f t="array" ref="W8742">IF(SUM(LEN(B8742:V8742))=0,"",IF(OR(OR(ISBLANK(F8742),SUM(LEN(C8742),LEN(D8742))=0),AND(NOT(E8742="Unknown"),ISBLANK(J8742)),AND(NOT(O8742="Unknown"),ISBLANK(R8742))),"Missing Information", INDEX(Table15[Entire Service Line Classification], MATCH(SUMIFS(Table15[Unique ID],Table15[System-Owned Portion],E8742,Table15[If Material Anything Other than "Lead" in Column E,Was Material Ever Previously Lead?],G8742,Table15[Customer-Owned Portion],O8742),Table15[Unique ID],0),0)))</f>
        <v/>
      </c>
      <c r="X8742"/>
    </row>
    <row r="8743" spans="2:24" x14ac:dyDescent="0.25">
      <c r="B8743" s="146"/>
      <c r="C8743" s="31"/>
      <c r="D8743" s="31"/>
      <c r="E8743" s="44"/>
      <c r="F8743" s="43"/>
      <c r="G8743" s="84"/>
      <c r="H8743" s="31"/>
      <c r="I8743" s="208"/>
      <c r="J8743" s="84"/>
      <c r="K8743" s="31"/>
      <c r="L8743" s="31"/>
      <c r="M8743" s="169"/>
      <c r="N8743" s="148"/>
      <c r="O8743" s="106"/>
      <c r="P8743" s="43"/>
      <c r="Q8743" s="31"/>
      <c r="R8743" s="84"/>
      <c r="S8743" s="31"/>
      <c r="T8743" s="31"/>
      <c r="U8743" s="169"/>
      <c r="V8743" s="150"/>
      <c r="W8743" s="141" t="str" cm="1">
        <f t="array" ref="W8743">IF(SUM(LEN(B8743:V8743))=0,"",IF(OR(OR(ISBLANK(F8743),SUM(LEN(C8743),LEN(D8743))=0),AND(NOT(E8743="Unknown"),ISBLANK(J8743)),AND(NOT(O8743="Unknown"),ISBLANK(R8743))),"Missing Information", INDEX(Table15[Entire Service Line Classification], MATCH(SUMIFS(Table15[Unique ID],Table15[System-Owned Portion],E8743,Table15[If Material Anything Other than "Lead" in Column E,Was Material Ever Previously Lead?],G8743,Table15[Customer-Owned Portion],O8743),Table15[Unique ID],0),0)))</f>
        <v/>
      </c>
      <c r="X8743"/>
    </row>
    <row r="8744" spans="2:24" x14ac:dyDescent="0.25">
      <c r="B8744" s="146"/>
      <c r="C8744" s="31"/>
      <c r="D8744" s="31"/>
      <c r="E8744" s="44"/>
      <c r="F8744" s="43"/>
      <c r="G8744" s="84"/>
      <c r="H8744" s="31"/>
      <c r="I8744" s="208"/>
      <c r="J8744" s="84"/>
      <c r="K8744" s="31"/>
      <c r="L8744" s="31"/>
      <c r="M8744" s="169"/>
      <c r="N8744" s="148"/>
      <c r="O8744" s="106"/>
      <c r="P8744" s="43"/>
      <c r="Q8744" s="31"/>
      <c r="R8744" s="84"/>
      <c r="S8744" s="31"/>
      <c r="T8744" s="31"/>
      <c r="U8744" s="169"/>
      <c r="V8744" s="150"/>
      <c r="W8744" s="141" t="str" cm="1">
        <f t="array" ref="W8744">IF(SUM(LEN(B8744:V8744))=0,"",IF(OR(OR(ISBLANK(F8744),SUM(LEN(C8744),LEN(D8744))=0),AND(NOT(E8744="Unknown"),ISBLANK(J8744)),AND(NOT(O8744="Unknown"),ISBLANK(R8744))),"Missing Information", INDEX(Table15[Entire Service Line Classification], MATCH(SUMIFS(Table15[Unique ID],Table15[System-Owned Portion],E8744,Table15[If Material Anything Other than "Lead" in Column E,Was Material Ever Previously Lead?],G8744,Table15[Customer-Owned Portion],O8744),Table15[Unique ID],0),0)))</f>
        <v/>
      </c>
      <c r="X8744"/>
    </row>
    <row r="8745" spans="2:24" x14ac:dyDescent="0.25">
      <c r="B8745" s="146"/>
      <c r="C8745" s="31"/>
      <c r="D8745" s="31"/>
      <c r="E8745" s="44"/>
      <c r="F8745" s="43"/>
      <c r="G8745" s="84"/>
      <c r="H8745" s="31"/>
      <c r="I8745" s="208"/>
      <c r="J8745" s="84"/>
      <c r="K8745" s="31"/>
      <c r="L8745" s="31"/>
      <c r="M8745" s="169"/>
      <c r="N8745" s="148"/>
      <c r="O8745" s="106"/>
      <c r="P8745" s="43"/>
      <c r="Q8745" s="31"/>
      <c r="R8745" s="84"/>
      <c r="S8745" s="31"/>
      <c r="T8745" s="31"/>
      <c r="U8745" s="169"/>
      <c r="V8745" s="150"/>
      <c r="W8745" s="141" t="str" cm="1">
        <f t="array" ref="W8745">IF(SUM(LEN(B8745:V8745))=0,"",IF(OR(OR(ISBLANK(F8745),SUM(LEN(C8745),LEN(D8745))=0),AND(NOT(E8745="Unknown"),ISBLANK(J8745)),AND(NOT(O8745="Unknown"),ISBLANK(R8745))),"Missing Information", INDEX(Table15[Entire Service Line Classification], MATCH(SUMIFS(Table15[Unique ID],Table15[System-Owned Portion],E8745,Table15[If Material Anything Other than "Lead" in Column E,Was Material Ever Previously Lead?],G8745,Table15[Customer-Owned Portion],O8745),Table15[Unique ID],0),0)))</f>
        <v/>
      </c>
      <c r="X8745"/>
    </row>
    <row r="8746" spans="2:24" x14ac:dyDescent="0.25">
      <c r="B8746" s="146"/>
      <c r="C8746" s="31"/>
      <c r="D8746" s="31"/>
      <c r="E8746" s="44"/>
      <c r="F8746" s="43"/>
      <c r="G8746" s="84"/>
      <c r="H8746" s="31"/>
      <c r="I8746" s="208"/>
      <c r="J8746" s="84"/>
      <c r="K8746" s="31"/>
      <c r="L8746" s="31"/>
      <c r="M8746" s="169"/>
      <c r="N8746" s="148"/>
      <c r="O8746" s="106"/>
      <c r="P8746" s="43"/>
      <c r="Q8746" s="31"/>
      <c r="R8746" s="84"/>
      <c r="S8746" s="31"/>
      <c r="T8746" s="31"/>
      <c r="U8746" s="169"/>
      <c r="V8746" s="150"/>
      <c r="W8746" s="141" t="str" cm="1">
        <f t="array" ref="W8746">IF(SUM(LEN(B8746:V8746))=0,"",IF(OR(OR(ISBLANK(F8746),SUM(LEN(C8746),LEN(D8746))=0),AND(NOT(E8746="Unknown"),ISBLANK(J8746)),AND(NOT(O8746="Unknown"),ISBLANK(R8746))),"Missing Information", INDEX(Table15[Entire Service Line Classification], MATCH(SUMIFS(Table15[Unique ID],Table15[System-Owned Portion],E8746,Table15[If Material Anything Other than "Lead" in Column E,Was Material Ever Previously Lead?],G8746,Table15[Customer-Owned Portion],O8746),Table15[Unique ID],0),0)))</f>
        <v/>
      </c>
      <c r="X8746"/>
    </row>
    <row r="8747" spans="2:24" x14ac:dyDescent="0.25">
      <c r="B8747" s="146"/>
      <c r="C8747" s="31"/>
      <c r="D8747" s="31"/>
      <c r="E8747" s="44"/>
      <c r="F8747" s="43"/>
      <c r="G8747" s="84"/>
      <c r="H8747" s="31"/>
      <c r="I8747" s="208"/>
      <c r="J8747" s="84"/>
      <c r="K8747" s="31"/>
      <c r="L8747" s="31"/>
      <c r="M8747" s="169"/>
      <c r="N8747" s="148"/>
      <c r="O8747" s="106"/>
      <c r="P8747" s="43"/>
      <c r="Q8747" s="31"/>
      <c r="R8747" s="84"/>
      <c r="S8747" s="31"/>
      <c r="T8747" s="31"/>
      <c r="U8747" s="169"/>
      <c r="V8747" s="150"/>
      <c r="W8747" s="141" t="str" cm="1">
        <f t="array" ref="W8747">IF(SUM(LEN(B8747:V8747))=0,"",IF(OR(OR(ISBLANK(F8747),SUM(LEN(C8747),LEN(D8747))=0),AND(NOT(E8747="Unknown"),ISBLANK(J8747)),AND(NOT(O8747="Unknown"),ISBLANK(R8747))),"Missing Information", INDEX(Table15[Entire Service Line Classification], MATCH(SUMIFS(Table15[Unique ID],Table15[System-Owned Portion],E8747,Table15[If Material Anything Other than "Lead" in Column E,Was Material Ever Previously Lead?],G8747,Table15[Customer-Owned Portion],O8747),Table15[Unique ID],0),0)))</f>
        <v/>
      </c>
      <c r="X8747"/>
    </row>
    <row r="8748" spans="2:24" x14ac:dyDescent="0.25">
      <c r="B8748" s="146"/>
      <c r="C8748" s="31"/>
      <c r="D8748" s="31"/>
      <c r="E8748" s="44"/>
      <c r="F8748" s="43"/>
      <c r="G8748" s="84"/>
      <c r="H8748" s="31"/>
      <c r="I8748" s="208"/>
      <c r="J8748" s="84"/>
      <c r="K8748" s="31"/>
      <c r="L8748" s="31"/>
      <c r="M8748" s="169"/>
      <c r="N8748" s="148"/>
      <c r="O8748" s="106"/>
      <c r="P8748" s="43"/>
      <c r="Q8748" s="31"/>
      <c r="R8748" s="84"/>
      <c r="S8748" s="31"/>
      <c r="T8748" s="31"/>
      <c r="U8748" s="169"/>
      <c r="V8748" s="150"/>
      <c r="W8748" s="141" t="str" cm="1">
        <f t="array" ref="W8748">IF(SUM(LEN(B8748:V8748))=0,"",IF(OR(OR(ISBLANK(F8748),SUM(LEN(C8748),LEN(D8748))=0),AND(NOT(E8748="Unknown"),ISBLANK(J8748)),AND(NOT(O8748="Unknown"),ISBLANK(R8748))),"Missing Information", INDEX(Table15[Entire Service Line Classification], MATCH(SUMIFS(Table15[Unique ID],Table15[System-Owned Portion],E8748,Table15[If Material Anything Other than "Lead" in Column E,Was Material Ever Previously Lead?],G8748,Table15[Customer-Owned Portion],O8748),Table15[Unique ID],0),0)))</f>
        <v/>
      </c>
      <c r="X8748"/>
    </row>
    <row r="8749" spans="2:24" x14ac:dyDescent="0.25">
      <c r="B8749" s="146"/>
      <c r="C8749" s="31"/>
      <c r="D8749" s="31"/>
      <c r="E8749" s="44"/>
      <c r="F8749" s="43"/>
      <c r="G8749" s="84"/>
      <c r="H8749" s="31"/>
      <c r="I8749" s="208"/>
      <c r="J8749" s="84"/>
      <c r="K8749" s="31"/>
      <c r="L8749" s="31"/>
      <c r="M8749" s="169"/>
      <c r="N8749" s="148"/>
      <c r="O8749" s="106"/>
      <c r="P8749" s="43"/>
      <c r="Q8749" s="31"/>
      <c r="R8749" s="84"/>
      <c r="S8749" s="31"/>
      <c r="T8749" s="31"/>
      <c r="U8749" s="169"/>
      <c r="V8749" s="150"/>
      <c r="W8749" s="141" t="str" cm="1">
        <f t="array" ref="W8749">IF(SUM(LEN(B8749:V8749))=0,"",IF(OR(OR(ISBLANK(F8749),SUM(LEN(C8749),LEN(D8749))=0),AND(NOT(E8749="Unknown"),ISBLANK(J8749)),AND(NOT(O8749="Unknown"),ISBLANK(R8749))),"Missing Information", INDEX(Table15[Entire Service Line Classification], MATCH(SUMIFS(Table15[Unique ID],Table15[System-Owned Portion],E8749,Table15[If Material Anything Other than "Lead" in Column E,Was Material Ever Previously Lead?],G8749,Table15[Customer-Owned Portion],O8749),Table15[Unique ID],0),0)))</f>
        <v/>
      </c>
      <c r="X8749"/>
    </row>
    <row r="8750" spans="2:24" x14ac:dyDescent="0.25">
      <c r="B8750" s="146"/>
      <c r="C8750" s="31"/>
      <c r="D8750" s="31"/>
      <c r="E8750" s="44"/>
      <c r="F8750" s="43"/>
      <c r="G8750" s="84"/>
      <c r="H8750" s="31"/>
      <c r="I8750" s="208"/>
      <c r="J8750" s="84"/>
      <c r="K8750" s="31"/>
      <c r="L8750" s="31"/>
      <c r="M8750" s="169"/>
      <c r="N8750" s="148"/>
      <c r="O8750" s="106"/>
      <c r="P8750" s="43"/>
      <c r="Q8750" s="31"/>
      <c r="R8750" s="84"/>
      <c r="S8750" s="31"/>
      <c r="T8750" s="31"/>
      <c r="U8750" s="169"/>
      <c r="V8750" s="150"/>
      <c r="W8750" s="141" t="str" cm="1">
        <f t="array" ref="W8750">IF(SUM(LEN(B8750:V8750))=0,"",IF(OR(OR(ISBLANK(F8750),SUM(LEN(C8750),LEN(D8750))=0),AND(NOT(E8750="Unknown"),ISBLANK(J8750)),AND(NOT(O8750="Unknown"),ISBLANK(R8750))),"Missing Information", INDEX(Table15[Entire Service Line Classification], MATCH(SUMIFS(Table15[Unique ID],Table15[System-Owned Portion],E8750,Table15[If Material Anything Other than "Lead" in Column E,Was Material Ever Previously Lead?],G8750,Table15[Customer-Owned Portion],O8750),Table15[Unique ID],0),0)))</f>
        <v/>
      </c>
      <c r="X8750"/>
    </row>
    <row r="8751" spans="2:24" x14ac:dyDescent="0.25">
      <c r="B8751" s="146"/>
      <c r="C8751" s="31"/>
      <c r="D8751" s="31"/>
      <c r="E8751" s="44"/>
      <c r="F8751" s="43"/>
      <c r="G8751" s="84"/>
      <c r="H8751" s="31"/>
      <c r="I8751" s="208"/>
      <c r="J8751" s="84"/>
      <c r="K8751" s="31"/>
      <c r="L8751" s="31"/>
      <c r="M8751" s="169"/>
      <c r="N8751" s="148"/>
      <c r="O8751" s="106"/>
      <c r="P8751" s="43"/>
      <c r="Q8751" s="31"/>
      <c r="R8751" s="84"/>
      <c r="S8751" s="31"/>
      <c r="T8751" s="31"/>
      <c r="U8751" s="169"/>
      <c r="V8751" s="150"/>
      <c r="W8751" s="141" t="str" cm="1">
        <f t="array" ref="W8751">IF(SUM(LEN(B8751:V8751))=0,"",IF(OR(OR(ISBLANK(F8751),SUM(LEN(C8751),LEN(D8751))=0),AND(NOT(E8751="Unknown"),ISBLANK(J8751)),AND(NOT(O8751="Unknown"),ISBLANK(R8751))),"Missing Information", INDEX(Table15[Entire Service Line Classification], MATCH(SUMIFS(Table15[Unique ID],Table15[System-Owned Portion],E8751,Table15[If Material Anything Other than "Lead" in Column E,Was Material Ever Previously Lead?],G8751,Table15[Customer-Owned Portion],O8751),Table15[Unique ID],0),0)))</f>
        <v/>
      </c>
      <c r="X8751"/>
    </row>
    <row r="8752" spans="2:24" x14ac:dyDescent="0.25">
      <c r="B8752" s="146"/>
      <c r="C8752" s="31"/>
      <c r="D8752" s="31"/>
      <c r="E8752" s="44"/>
      <c r="F8752" s="43"/>
      <c r="G8752" s="84"/>
      <c r="H8752" s="31"/>
      <c r="I8752" s="208"/>
      <c r="J8752" s="84"/>
      <c r="K8752" s="31"/>
      <c r="L8752" s="31"/>
      <c r="M8752" s="169"/>
      <c r="N8752" s="148"/>
      <c r="O8752" s="106"/>
      <c r="P8752" s="43"/>
      <c r="Q8752" s="31"/>
      <c r="R8752" s="84"/>
      <c r="S8752" s="31"/>
      <c r="T8752" s="31"/>
      <c r="U8752" s="169"/>
      <c r="V8752" s="150"/>
      <c r="W8752" s="141" t="str" cm="1">
        <f t="array" ref="W8752">IF(SUM(LEN(B8752:V8752))=0,"",IF(OR(OR(ISBLANK(F8752),SUM(LEN(C8752),LEN(D8752))=0),AND(NOT(E8752="Unknown"),ISBLANK(J8752)),AND(NOT(O8752="Unknown"),ISBLANK(R8752))),"Missing Information", INDEX(Table15[Entire Service Line Classification], MATCH(SUMIFS(Table15[Unique ID],Table15[System-Owned Portion],E8752,Table15[If Material Anything Other than "Lead" in Column E,Was Material Ever Previously Lead?],G8752,Table15[Customer-Owned Portion],O8752),Table15[Unique ID],0),0)))</f>
        <v/>
      </c>
      <c r="X8752"/>
    </row>
    <row r="8753" spans="2:24" x14ac:dyDescent="0.25">
      <c r="B8753" s="146"/>
      <c r="C8753" s="31"/>
      <c r="D8753" s="31"/>
      <c r="E8753" s="44"/>
      <c r="F8753" s="43"/>
      <c r="G8753" s="84"/>
      <c r="H8753" s="31"/>
      <c r="I8753" s="208"/>
      <c r="J8753" s="84"/>
      <c r="K8753" s="31"/>
      <c r="L8753" s="31"/>
      <c r="M8753" s="169"/>
      <c r="N8753" s="148"/>
      <c r="O8753" s="106"/>
      <c r="P8753" s="43"/>
      <c r="Q8753" s="31"/>
      <c r="R8753" s="84"/>
      <c r="S8753" s="31"/>
      <c r="T8753" s="31"/>
      <c r="U8753" s="169"/>
      <c r="V8753" s="150"/>
      <c r="W8753" s="141" t="str" cm="1">
        <f t="array" ref="W8753">IF(SUM(LEN(B8753:V8753))=0,"",IF(OR(OR(ISBLANK(F8753),SUM(LEN(C8753),LEN(D8753))=0),AND(NOT(E8753="Unknown"),ISBLANK(J8753)),AND(NOT(O8753="Unknown"),ISBLANK(R8753))),"Missing Information", INDEX(Table15[Entire Service Line Classification], MATCH(SUMIFS(Table15[Unique ID],Table15[System-Owned Portion],E8753,Table15[If Material Anything Other than "Lead" in Column E,Was Material Ever Previously Lead?],G8753,Table15[Customer-Owned Portion],O8753),Table15[Unique ID],0),0)))</f>
        <v/>
      </c>
      <c r="X8753"/>
    </row>
    <row r="8754" spans="2:24" x14ac:dyDescent="0.25">
      <c r="B8754" s="146"/>
      <c r="C8754" s="31"/>
      <c r="D8754" s="31"/>
      <c r="E8754" s="44"/>
      <c r="F8754" s="43"/>
      <c r="G8754" s="84"/>
      <c r="H8754" s="31"/>
      <c r="I8754" s="208"/>
      <c r="J8754" s="84"/>
      <c r="K8754" s="31"/>
      <c r="L8754" s="31"/>
      <c r="M8754" s="169"/>
      <c r="N8754" s="148"/>
      <c r="O8754" s="106"/>
      <c r="P8754" s="43"/>
      <c r="Q8754" s="31"/>
      <c r="R8754" s="84"/>
      <c r="S8754" s="31"/>
      <c r="T8754" s="31"/>
      <c r="U8754" s="169"/>
      <c r="V8754" s="150"/>
      <c r="W8754" s="141" t="str" cm="1">
        <f t="array" ref="W8754">IF(SUM(LEN(B8754:V8754))=0,"",IF(OR(OR(ISBLANK(F8754),SUM(LEN(C8754),LEN(D8754))=0),AND(NOT(E8754="Unknown"),ISBLANK(J8754)),AND(NOT(O8754="Unknown"),ISBLANK(R8754))),"Missing Information", INDEX(Table15[Entire Service Line Classification], MATCH(SUMIFS(Table15[Unique ID],Table15[System-Owned Portion],E8754,Table15[If Material Anything Other than "Lead" in Column E,Was Material Ever Previously Lead?],G8754,Table15[Customer-Owned Portion],O8754),Table15[Unique ID],0),0)))</f>
        <v/>
      </c>
      <c r="X8754"/>
    </row>
    <row r="8755" spans="2:24" x14ac:dyDescent="0.25">
      <c r="B8755" s="146"/>
      <c r="C8755" s="31"/>
      <c r="D8755" s="31"/>
      <c r="E8755" s="44"/>
      <c r="F8755" s="43"/>
      <c r="G8755" s="84"/>
      <c r="H8755" s="31"/>
      <c r="I8755" s="208"/>
      <c r="J8755" s="84"/>
      <c r="K8755" s="31"/>
      <c r="L8755" s="31"/>
      <c r="M8755" s="169"/>
      <c r="N8755" s="148"/>
      <c r="O8755" s="106"/>
      <c r="P8755" s="43"/>
      <c r="Q8755" s="31"/>
      <c r="R8755" s="84"/>
      <c r="S8755" s="31"/>
      <c r="T8755" s="31"/>
      <c r="U8755" s="169"/>
      <c r="V8755" s="150"/>
      <c r="W8755" s="141" t="str" cm="1">
        <f t="array" ref="W8755">IF(SUM(LEN(B8755:V8755))=0,"",IF(OR(OR(ISBLANK(F8755),SUM(LEN(C8755),LEN(D8755))=0),AND(NOT(E8755="Unknown"),ISBLANK(J8755)),AND(NOT(O8755="Unknown"),ISBLANK(R8755))),"Missing Information", INDEX(Table15[Entire Service Line Classification], MATCH(SUMIFS(Table15[Unique ID],Table15[System-Owned Portion],E8755,Table15[If Material Anything Other than "Lead" in Column E,Was Material Ever Previously Lead?],G8755,Table15[Customer-Owned Portion],O8755),Table15[Unique ID],0),0)))</f>
        <v/>
      </c>
      <c r="X8755"/>
    </row>
    <row r="8756" spans="2:24" x14ac:dyDescent="0.25">
      <c r="B8756" s="146"/>
      <c r="C8756" s="31"/>
      <c r="D8756" s="31"/>
      <c r="E8756" s="44"/>
      <c r="F8756" s="43"/>
      <c r="G8756" s="84"/>
      <c r="H8756" s="31"/>
      <c r="I8756" s="208"/>
      <c r="J8756" s="84"/>
      <c r="K8756" s="31"/>
      <c r="L8756" s="31"/>
      <c r="M8756" s="169"/>
      <c r="N8756" s="148"/>
      <c r="O8756" s="106"/>
      <c r="P8756" s="43"/>
      <c r="Q8756" s="31"/>
      <c r="R8756" s="84"/>
      <c r="S8756" s="31"/>
      <c r="T8756" s="31"/>
      <c r="U8756" s="169"/>
      <c r="V8756" s="150"/>
      <c r="W8756" s="141" t="str" cm="1">
        <f t="array" ref="W8756">IF(SUM(LEN(B8756:V8756))=0,"",IF(OR(OR(ISBLANK(F8756),SUM(LEN(C8756),LEN(D8756))=0),AND(NOT(E8756="Unknown"),ISBLANK(J8756)),AND(NOT(O8756="Unknown"),ISBLANK(R8756))),"Missing Information", INDEX(Table15[Entire Service Line Classification], MATCH(SUMIFS(Table15[Unique ID],Table15[System-Owned Portion],E8756,Table15[If Material Anything Other than "Lead" in Column E,Was Material Ever Previously Lead?],G8756,Table15[Customer-Owned Portion],O8756),Table15[Unique ID],0),0)))</f>
        <v/>
      </c>
      <c r="X8756"/>
    </row>
    <row r="8757" spans="2:24" x14ac:dyDescent="0.25">
      <c r="B8757" s="146"/>
      <c r="C8757" s="31"/>
      <c r="D8757" s="31"/>
      <c r="E8757" s="44"/>
      <c r="F8757" s="43"/>
      <c r="G8757" s="84"/>
      <c r="H8757" s="31"/>
      <c r="I8757" s="208"/>
      <c r="J8757" s="84"/>
      <c r="K8757" s="31"/>
      <c r="L8757" s="31"/>
      <c r="M8757" s="169"/>
      <c r="N8757" s="148"/>
      <c r="O8757" s="106"/>
      <c r="P8757" s="43"/>
      <c r="Q8757" s="31"/>
      <c r="R8757" s="84"/>
      <c r="S8757" s="31"/>
      <c r="T8757" s="31"/>
      <c r="U8757" s="169"/>
      <c r="V8757" s="150"/>
      <c r="W8757" s="141" t="str" cm="1">
        <f t="array" ref="W8757">IF(SUM(LEN(B8757:V8757))=0,"",IF(OR(OR(ISBLANK(F8757),SUM(LEN(C8757),LEN(D8757))=0),AND(NOT(E8757="Unknown"),ISBLANK(J8757)),AND(NOT(O8757="Unknown"),ISBLANK(R8757))),"Missing Information", INDEX(Table15[Entire Service Line Classification], MATCH(SUMIFS(Table15[Unique ID],Table15[System-Owned Portion],E8757,Table15[If Material Anything Other than "Lead" in Column E,Was Material Ever Previously Lead?],G8757,Table15[Customer-Owned Portion],O8757),Table15[Unique ID],0),0)))</f>
        <v/>
      </c>
      <c r="X8757"/>
    </row>
    <row r="8758" spans="2:24" x14ac:dyDescent="0.25">
      <c r="B8758" s="146"/>
      <c r="C8758" s="31"/>
      <c r="D8758" s="31"/>
      <c r="E8758" s="44"/>
      <c r="F8758" s="43"/>
      <c r="G8758" s="84"/>
      <c r="H8758" s="31"/>
      <c r="I8758" s="208"/>
      <c r="J8758" s="84"/>
      <c r="K8758" s="31"/>
      <c r="L8758" s="31"/>
      <c r="M8758" s="169"/>
      <c r="N8758" s="148"/>
      <c r="O8758" s="106"/>
      <c r="P8758" s="43"/>
      <c r="Q8758" s="31"/>
      <c r="R8758" s="84"/>
      <c r="S8758" s="31"/>
      <c r="T8758" s="31"/>
      <c r="U8758" s="169"/>
      <c r="V8758" s="150"/>
      <c r="W8758" s="141" t="str" cm="1">
        <f t="array" ref="W8758">IF(SUM(LEN(B8758:V8758))=0,"",IF(OR(OR(ISBLANK(F8758),SUM(LEN(C8758),LEN(D8758))=0),AND(NOT(E8758="Unknown"),ISBLANK(J8758)),AND(NOT(O8758="Unknown"),ISBLANK(R8758))),"Missing Information", INDEX(Table15[Entire Service Line Classification], MATCH(SUMIFS(Table15[Unique ID],Table15[System-Owned Portion],E8758,Table15[If Material Anything Other than "Lead" in Column E,Was Material Ever Previously Lead?],G8758,Table15[Customer-Owned Portion],O8758),Table15[Unique ID],0),0)))</f>
        <v/>
      </c>
      <c r="X8758"/>
    </row>
    <row r="8759" spans="2:24" x14ac:dyDescent="0.25">
      <c r="B8759" s="146"/>
      <c r="C8759" s="31"/>
      <c r="D8759" s="31"/>
      <c r="E8759" s="44"/>
      <c r="F8759" s="43"/>
      <c r="G8759" s="84"/>
      <c r="H8759" s="31"/>
      <c r="I8759" s="208"/>
      <c r="J8759" s="84"/>
      <c r="K8759" s="31"/>
      <c r="L8759" s="31"/>
      <c r="M8759" s="169"/>
      <c r="N8759" s="148"/>
      <c r="O8759" s="106"/>
      <c r="P8759" s="43"/>
      <c r="Q8759" s="31"/>
      <c r="R8759" s="84"/>
      <c r="S8759" s="31"/>
      <c r="T8759" s="31"/>
      <c r="U8759" s="169"/>
      <c r="V8759" s="150"/>
      <c r="W8759" s="141" t="str" cm="1">
        <f t="array" ref="W8759">IF(SUM(LEN(B8759:V8759))=0,"",IF(OR(OR(ISBLANK(F8759),SUM(LEN(C8759),LEN(D8759))=0),AND(NOT(E8759="Unknown"),ISBLANK(J8759)),AND(NOT(O8759="Unknown"),ISBLANK(R8759))),"Missing Information", INDEX(Table15[Entire Service Line Classification], MATCH(SUMIFS(Table15[Unique ID],Table15[System-Owned Portion],E8759,Table15[If Material Anything Other than "Lead" in Column E,Was Material Ever Previously Lead?],G8759,Table15[Customer-Owned Portion],O8759),Table15[Unique ID],0),0)))</f>
        <v/>
      </c>
      <c r="X8759"/>
    </row>
    <row r="8760" spans="2:24" x14ac:dyDescent="0.25">
      <c r="B8760" s="146"/>
      <c r="C8760" s="31"/>
      <c r="D8760" s="31"/>
      <c r="E8760" s="44"/>
      <c r="F8760" s="43"/>
      <c r="G8760" s="84"/>
      <c r="H8760" s="31"/>
      <c r="I8760" s="208"/>
      <c r="J8760" s="84"/>
      <c r="K8760" s="31"/>
      <c r="L8760" s="31"/>
      <c r="M8760" s="169"/>
      <c r="N8760" s="148"/>
      <c r="O8760" s="106"/>
      <c r="P8760" s="43"/>
      <c r="Q8760" s="31"/>
      <c r="R8760" s="84"/>
      <c r="S8760" s="31"/>
      <c r="T8760" s="31"/>
      <c r="U8760" s="169"/>
      <c r="V8760" s="150"/>
      <c r="W8760" s="141" t="str" cm="1">
        <f t="array" ref="W8760">IF(SUM(LEN(B8760:V8760))=0,"",IF(OR(OR(ISBLANK(F8760),SUM(LEN(C8760),LEN(D8760))=0),AND(NOT(E8760="Unknown"),ISBLANK(J8760)),AND(NOT(O8760="Unknown"),ISBLANK(R8760))),"Missing Information", INDEX(Table15[Entire Service Line Classification], MATCH(SUMIFS(Table15[Unique ID],Table15[System-Owned Portion],E8760,Table15[If Material Anything Other than "Lead" in Column E,Was Material Ever Previously Lead?],G8760,Table15[Customer-Owned Portion],O8760),Table15[Unique ID],0),0)))</f>
        <v/>
      </c>
      <c r="X8760"/>
    </row>
    <row r="8761" spans="2:24" x14ac:dyDescent="0.25">
      <c r="B8761" s="146"/>
      <c r="C8761" s="31"/>
      <c r="D8761" s="31"/>
      <c r="E8761" s="44"/>
      <c r="F8761" s="43"/>
      <c r="G8761" s="84"/>
      <c r="H8761" s="31"/>
      <c r="I8761" s="208"/>
      <c r="J8761" s="84"/>
      <c r="K8761" s="31"/>
      <c r="L8761" s="31"/>
      <c r="M8761" s="169"/>
      <c r="N8761" s="148"/>
      <c r="O8761" s="106"/>
      <c r="P8761" s="43"/>
      <c r="Q8761" s="31"/>
      <c r="R8761" s="84"/>
      <c r="S8761" s="31"/>
      <c r="T8761" s="31"/>
      <c r="U8761" s="169"/>
      <c r="V8761" s="150"/>
      <c r="W8761" s="141" t="str" cm="1">
        <f t="array" ref="W8761">IF(SUM(LEN(B8761:V8761))=0,"",IF(OR(OR(ISBLANK(F8761),SUM(LEN(C8761),LEN(D8761))=0),AND(NOT(E8761="Unknown"),ISBLANK(J8761)),AND(NOT(O8761="Unknown"),ISBLANK(R8761))),"Missing Information", INDEX(Table15[Entire Service Line Classification], MATCH(SUMIFS(Table15[Unique ID],Table15[System-Owned Portion],E8761,Table15[If Material Anything Other than "Lead" in Column E,Was Material Ever Previously Lead?],G8761,Table15[Customer-Owned Portion],O8761),Table15[Unique ID],0),0)))</f>
        <v/>
      </c>
      <c r="X8761"/>
    </row>
    <row r="8762" spans="2:24" x14ac:dyDescent="0.25">
      <c r="B8762" s="146"/>
      <c r="C8762" s="31"/>
      <c r="D8762" s="31"/>
      <c r="E8762" s="44"/>
      <c r="F8762" s="43"/>
      <c r="G8762" s="84"/>
      <c r="H8762" s="31"/>
      <c r="I8762" s="208"/>
      <c r="J8762" s="84"/>
      <c r="K8762" s="31"/>
      <c r="L8762" s="31"/>
      <c r="M8762" s="169"/>
      <c r="N8762" s="148"/>
      <c r="O8762" s="106"/>
      <c r="P8762" s="43"/>
      <c r="Q8762" s="31"/>
      <c r="R8762" s="84"/>
      <c r="S8762" s="31"/>
      <c r="T8762" s="31"/>
      <c r="U8762" s="169"/>
      <c r="V8762" s="150"/>
      <c r="W8762" s="141" t="str" cm="1">
        <f t="array" ref="W8762">IF(SUM(LEN(B8762:V8762))=0,"",IF(OR(OR(ISBLANK(F8762),SUM(LEN(C8762),LEN(D8762))=0),AND(NOT(E8762="Unknown"),ISBLANK(J8762)),AND(NOT(O8762="Unknown"),ISBLANK(R8762))),"Missing Information", INDEX(Table15[Entire Service Line Classification], MATCH(SUMIFS(Table15[Unique ID],Table15[System-Owned Portion],E8762,Table15[If Material Anything Other than "Lead" in Column E,Was Material Ever Previously Lead?],G8762,Table15[Customer-Owned Portion],O8762),Table15[Unique ID],0),0)))</f>
        <v/>
      </c>
      <c r="X8762"/>
    </row>
    <row r="8763" spans="2:24" x14ac:dyDescent="0.25">
      <c r="B8763" s="146"/>
      <c r="C8763" s="31"/>
      <c r="D8763" s="31"/>
      <c r="E8763" s="44"/>
      <c r="F8763" s="43"/>
      <c r="G8763" s="84"/>
      <c r="H8763" s="31"/>
      <c r="I8763" s="208"/>
      <c r="J8763" s="84"/>
      <c r="K8763" s="31"/>
      <c r="L8763" s="31"/>
      <c r="M8763" s="169"/>
      <c r="N8763" s="148"/>
      <c r="O8763" s="106"/>
      <c r="P8763" s="43"/>
      <c r="Q8763" s="31"/>
      <c r="R8763" s="84"/>
      <c r="S8763" s="31"/>
      <c r="T8763" s="31"/>
      <c r="U8763" s="169"/>
      <c r="V8763" s="150"/>
      <c r="W8763" s="141" t="str" cm="1">
        <f t="array" ref="W8763">IF(SUM(LEN(B8763:V8763))=0,"",IF(OR(OR(ISBLANK(F8763),SUM(LEN(C8763),LEN(D8763))=0),AND(NOT(E8763="Unknown"),ISBLANK(J8763)),AND(NOT(O8763="Unknown"),ISBLANK(R8763))),"Missing Information", INDEX(Table15[Entire Service Line Classification], MATCH(SUMIFS(Table15[Unique ID],Table15[System-Owned Portion],E8763,Table15[If Material Anything Other than "Lead" in Column E,Was Material Ever Previously Lead?],G8763,Table15[Customer-Owned Portion],O8763),Table15[Unique ID],0),0)))</f>
        <v/>
      </c>
      <c r="X8763"/>
    </row>
    <row r="8764" spans="2:24" x14ac:dyDescent="0.25">
      <c r="B8764" s="146"/>
      <c r="C8764" s="31"/>
      <c r="D8764" s="31"/>
      <c r="E8764" s="44"/>
      <c r="F8764" s="43"/>
      <c r="G8764" s="84"/>
      <c r="H8764" s="31"/>
      <c r="I8764" s="208"/>
      <c r="J8764" s="84"/>
      <c r="K8764" s="31"/>
      <c r="L8764" s="31"/>
      <c r="M8764" s="169"/>
      <c r="N8764" s="148"/>
      <c r="O8764" s="106"/>
      <c r="P8764" s="43"/>
      <c r="Q8764" s="31"/>
      <c r="R8764" s="84"/>
      <c r="S8764" s="31"/>
      <c r="T8764" s="31"/>
      <c r="U8764" s="169"/>
      <c r="V8764" s="150"/>
      <c r="W8764" s="141" t="str" cm="1">
        <f t="array" ref="W8764">IF(SUM(LEN(B8764:V8764))=0,"",IF(OR(OR(ISBLANK(F8764),SUM(LEN(C8764),LEN(D8764))=0),AND(NOT(E8764="Unknown"),ISBLANK(J8764)),AND(NOT(O8764="Unknown"),ISBLANK(R8764))),"Missing Information", INDEX(Table15[Entire Service Line Classification], MATCH(SUMIFS(Table15[Unique ID],Table15[System-Owned Portion],E8764,Table15[If Material Anything Other than "Lead" in Column E,Was Material Ever Previously Lead?],G8764,Table15[Customer-Owned Portion],O8764),Table15[Unique ID],0),0)))</f>
        <v/>
      </c>
      <c r="X8764"/>
    </row>
    <row r="8765" spans="2:24" x14ac:dyDescent="0.25">
      <c r="B8765" s="146"/>
      <c r="C8765" s="31"/>
      <c r="D8765" s="31"/>
      <c r="E8765" s="44"/>
      <c r="F8765" s="43"/>
      <c r="G8765" s="84"/>
      <c r="H8765" s="31"/>
      <c r="I8765" s="208"/>
      <c r="J8765" s="84"/>
      <c r="K8765" s="31"/>
      <c r="L8765" s="31"/>
      <c r="M8765" s="169"/>
      <c r="N8765" s="148"/>
      <c r="O8765" s="106"/>
      <c r="P8765" s="43"/>
      <c r="Q8765" s="31"/>
      <c r="R8765" s="84"/>
      <c r="S8765" s="31"/>
      <c r="T8765" s="31"/>
      <c r="U8765" s="169"/>
      <c r="V8765" s="150"/>
      <c r="W8765" s="141" t="str" cm="1">
        <f t="array" ref="W8765">IF(SUM(LEN(B8765:V8765))=0,"",IF(OR(OR(ISBLANK(F8765),SUM(LEN(C8765),LEN(D8765))=0),AND(NOT(E8765="Unknown"),ISBLANK(J8765)),AND(NOT(O8765="Unknown"),ISBLANK(R8765))),"Missing Information", INDEX(Table15[Entire Service Line Classification], MATCH(SUMIFS(Table15[Unique ID],Table15[System-Owned Portion],E8765,Table15[If Material Anything Other than "Lead" in Column E,Was Material Ever Previously Lead?],G8765,Table15[Customer-Owned Portion],O8765),Table15[Unique ID],0),0)))</f>
        <v/>
      </c>
      <c r="X8765"/>
    </row>
    <row r="8766" spans="2:24" x14ac:dyDescent="0.25">
      <c r="B8766" s="146"/>
      <c r="C8766" s="31"/>
      <c r="D8766" s="31"/>
      <c r="E8766" s="44"/>
      <c r="F8766" s="43"/>
      <c r="G8766" s="84"/>
      <c r="H8766" s="31"/>
      <c r="I8766" s="208"/>
      <c r="J8766" s="84"/>
      <c r="K8766" s="31"/>
      <c r="L8766" s="31"/>
      <c r="M8766" s="169"/>
      <c r="N8766" s="148"/>
      <c r="O8766" s="106"/>
      <c r="P8766" s="43"/>
      <c r="Q8766" s="31"/>
      <c r="R8766" s="84"/>
      <c r="S8766" s="31"/>
      <c r="T8766" s="31"/>
      <c r="U8766" s="169"/>
      <c r="V8766" s="150"/>
      <c r="W8766" s="141" t="str" cm="1">
        <f t="array" ref="W8766">IF(SUM(LEN(B8766:V8766))=0,"",IF(OR(OR(ISBLANK(F8766),SUM(LEN(C8766),LEN(D8766))=0),AND(NOT(E8766="Unknown"),ISBLANK(J8766)),AND(NOT(O8766="Unknown"),ISBLANK(R8766))),"Missing Information", INDEX(Table15[Entire Service Line Classification], MATCH(SUMIFS(Table15[Unique ID],Table15[System-Owned Portion],E8766,Table15[If Material Anything Other than "Lead" in Column E,Was Material Ever Previously Lead?],G8766,Table15[Customer-Owned Portion],O8766),Table15[Unique ID],0),0)))</f>
        <v/>
      </c>
      <c r="X8766"/>
    </row>
    <row r="8767" spans="2:24" x14ac:dyDescent="0.25">
      <c r="B8767" s="146"/>
      <c r="C8767" s="31"/>
      <c r="D8767" s="31"/>
      <c r="E8767" s="44"/>
      <c r="F8767" s="43"/>
      <c r="G8767" s="84"/>
      <c r="H8767" s="31"/>
      <c r="I8767" s="208"/>
      <c r="J8767" s="84"/>
      <c r="K8767" s="31"/>
      <c r="L8767" s="31"/>
      <c r="M8767" s="169"/>
      <c r="N8767" s="148"/>
      <c r="O8767" s="106"/>
      <c r="P8767" s="43"/>
      <c r="Q8767" s="31"/>
      <c r="R8767" s="84"/>
      <c r="S8767" s="31"/>
      <c r="T8767" s="31"/>
      <c r="U8767" s="169"/>
      <c r="V8767" s="150"/>
      <c r="W8767" s="141" t="str" cm="1">
        <f t="array" ref="W8767">IF(SUM(LEN(B8767:V8767))=0,"",IF(OR(OR(ISBLANK(F8767),SUM(LEN(C8767),LEN(D8767))=0),AND(NOT(E8767="Unknown"),ISBLANK(J8767)),AND(NOT(O8767="Unknown"),ISBLANK(R8767))),"Missing Information", INDEX(Table15[Entire Service Line Classification], MATCH(SUMIFS(Table15[Unique ID],Table15[System-Owned Portion],E8767,Table15[If Material Anything Other than "Lead" in Column E,Was Material Ever Previously Lead?],G8767,Table15[Customer-Owned Portion],O8767),Table15[Unique ID],0),0)))</f>
        <v/>
      </c>
      <c r="X8767"/>
    </row>
    <row r="8768" spans="2:24" x14ac:dyDescent="0.25">
      <c r="B8768" s="146"/>
      <c r="C8768" s="31"/>
      <c r="D8768" s="31"/>
      <c r="E8768" s="44"/>
      <c r="F8768" s="43"/>
      <c r="G8768" s="84"/>
      <c r="H8768" s="31"/>
      <c r="I8768" s="208"/>
      <c r="J8768" s="84"/>
      <c r="K8768" s="31"/>
      <c r="L8768" s="31"/>
      <c r="M8768" s="169"/>
      <c r="N8768" s="148"/>
      <c r="O8768" s="106"/>
      <c r="P8768" s="43"/>
      <c r="Q8768" s="31"/>
      <c r="R8768" s="84"/>
      <c r="S8768" s="31"/>
      <c r="T8768" s="31"/>
      <c r="U8768" s="169"/>
      <c r="V8768" s="150"/>
      <c r="W8768" s="141" t="str" cm="1">
        <f t="array" ref="W8768">IF(SUM(LEN(B8768:V8768))=0,"",IF(OR(OR(ISBLANK(F8768),SUM(LEN(C8768),LEN(D8768))=0),AND(NOT(E8768="Unknown"),ISBLANK(J8768)),AND(NOT(O8768="Unknown"),ISBLANK(R8768))),"Missing Information", INDEX(Table15[Entire Service Line Classification], MATCH(SUMIFS(Table15[Unique ID],Table15[System-Owned Portion],E8768,Table15[If Material Anything Other than "Lead" in Column E,Was Material Ever Previously Lead?],G8768,Table15[Customer-Owned Portion],O8768),Table15[Unique ID],0),0)))</f>
        <v/>
      </c>
      <c r="X8768"/>
    </row>
    <row r="8769" spans="2:24" x14ac:dyDescent="0.25">
      <c r="B8769" s="146"/>
      <c r="C8769" s="31"/>
      <c r="D8769" s="31"/>
      <c r="E8769" s="44"/>
      <c r="F8769" s="43"/>
      <c r="G8769" s="84"/>
      <c r="H8769" s="31"/>
      <c r="I8769" s="208"/>
      <c r="J8769" s="84"/>
      <c r="K8769" s="31"/>
      <c r="L8769" s="31"/>
      <c r="M8769" s="169"/>
      <c r="N8769" s="148"/>
      <c r="O8769" s="106"/>
      <c r="P8769" s="43"/>
      <c r="Q8769" s="31"/>
      <c r="R8769" s="84"/>
      <c r="S8769" s="31"/>
      <c r="T8769" s="31"/>
      <c r="U8769" s="169"/>
      <c r="V8769" s="150"/>
      <c r="W8769" s="141" t="str" cm="1">
        <f t="array" ref="W8769">IF(SUM(LEN(B8769:V8769))=0,"",IF(OR(OR(ISBLANK(F8769),SUM(LEN(C8769),LEN(D8769))=0),AND(NOT(E8769="Unknown"),ISBLANK(J8769)),AND(NOT(O8769="Unknown"),ISBLANK(R8769))),"Missing Information", INDEX(Table15[Entire Service Line Classification], MATCH(SUMIFS(Table15[Unique ID],Table15[System-Owned Portion],E8769,Table15[If Material Anything Other than "Lead" in Column E,Was Material Ever Previously Lead?],G8769,Table15[Customer-Owned Portion],O8769),Table15[Unique ID],0),0)))</f>
        <v/>
      </c>
      <c r="X8769"/>
    </row>
    <row r="8770" spans="2:24" x14ac:dyDescent="0.25">
      <c r="B8770" s="146"/>
      <c r="C8770" s="31"/>
      <c r="D8770" s="31"/>
      <c r="E8770" s="44"/>
      <c r="F8770" s="43"/>
      <c r="G8770" s="84"/>
      <c r="H8770" s="31"/>
      <c r="I8770" s="208"/>
      <c r="J8770" s="84"/>
      <c r="K8770" s="31"/>
      <c r="L8770" s="31"/>
      <c r="M8770" s="169"/>
      <c r="N8770" s="148"/>
      <c r="O8770" s="106"/>
      <c r="P8770" s="43"/>
      <c r="Q8770" s="31"/>
      <c r="R8770" s="84"/>
      <c r="S8770" s="31"/>
      <c r="T8770" s="31"/>
      <c r="U8770" s="169"/>
      <c r="V8770" s="150"/>
      <c r="W8770" s="141" t="str" cm="1">
        <f t="array" ref="W8770">IF(SUM(LEN(B8770:V8770))=0,"",IF(OR(OR(ISBLANK(F8770),SUM(LEN(C8770),LEN(D8770))=0),AND(NOT(E8770="Unknown"),ISBLANK(J8770)),AND(NOT(O8770="Unknown"),ISBLANK(R8770))),"Missing Information", INDEX(Table15[Entire Service Line Classification], MATCH(SUMIFS(Table15[Unique ID],Table15[System-Owned Portion],E8770,Table15[If Material Anything Other than "Lead" in Column E,Was Material Ever Previously Lead?],G8770,Table15[Customer-Owned Portion],O8770),Table15[Unique ID],0),0)))</f>
        <v/>
      </c>
      <c r="X8770"/>
    </row>
    <row r="8771" spans="2:24" x14ac:dyDescent="0.25">
      <c r="B8771" s="146"/>
      <c r="C8771" s="31"/>
      <c r="D8771" s="31"/>
      <c r="E8771" s="44"/>
      <c r="F8771" s="43"/>
      <c r="G8771" s="84"/>
      <c r="H8771" s="31"/>
      <c r="I8771" s="208"/>
      <c r="J8771" s="84"/>
      <c r="K8771" s="31"/>
      <c r="L8771" s="31"/>
      <c r="M8771" s="169"/>
      <c r="N8771" s="148"/>
      <c r="O8771" s="106"/>
      <c r="P8771" s="43"/>
      <c r="Q8771" s="31"/>
      <c r="R8771" s="84"/>
      <c r="S8771" s="31"/>
      <c r="T8771" s="31"/>
      <c r="U8771" s="169"/>
      <c r="V8771" s="150"/>
      <c r="W8771" s="141" t="str" cm="1">
        <f t="array" ref="W8771">IF(SUM(LEN(B8771:V8771))=0,"",IF(OR(OR(ISBLANK(F8771),SUM(LEN(C8771),LEN(D8771))=0),AND(NOT(E8771="Unknown"),ISBLANK(J8771)),AND(NOT(O8771="Unknown"),ISBLANK(R8771))),"Missing Information", INDEX(Table15[Entire Service Line Classification], MATCH(SUMIFS(Table15[Unique ID],Table15[System-Owned Portion],E8771,Table15[If Material Anything Other than "Lead" in Column E,Was Material Ever Previously Lead?],G8771,Table15[Customer-Owned Portion],O8771),Table15[Unique ID],0),0)))</f>
        <v/>
      </c>
      <c r="X8771"/>
    </row>
    <row r="8772" spans="2:24" x14ac:dyDescent="0.25">
      <c r="B8772" s="146"/>
      <c r="C8772" s="31"/>
      <c r="D8772" s="31"/>
      <c r="E8772" s="44"/>
      <c r="F8772" s="43"/>
      <c r="G8772" s="84"/>
      <c r="H8772" s="31"/>
      <c r="I8772" s="208"/>
      <c r="J8772" s="84"/>
      <c r="K8772" s="31"/>
      <c r="L8772" s="31"/>
      <c r="M8772" s="169"/>
      <c r="N8772" s="148"/>
      <c r="O8772" s="106"/>
      <c r="P8772" s="43"/>
      <c r="Q8772" s="31"/>
      <c r="R8772" s="84"/>
      <c r="S8772" s="31"/>
      <c r="T8772" s="31"/>
      <c r="U8772" s="169"/>
      <c r="V8772" s="150"/>
      <c r="W8772" s="141" t="str" cm="1">
        <f t="array" ref="W8772">IF(SUM(LEN(B8772:V8772))=0,"",IF(OR(OR(ISBLANK(F8772),SUM(LEN(C8772),LEN(D8772))=0),AND(NOT(E8772="Unknown"),ISBLANK(J8772)),AND(NOT(O8772="Unknown"),ISBLANK(R8772))),"Missing Information", INDEX(Table15[Entire Service Line Classification], MATCH(SUMIFS(Table15[Unique ID],Table15[System-Owned Portion],E8772,Table15[If Material Anything Other than "Lead" in Column E,Was Material Ever Previously Lead?],G8772,Table15[Customer-Owned Portion],O8772),Table15[Unique ID],0),0)))</f>
        <v/>
      </c>
      <c r="X8772"/>
    </row>
    <row r="8773" spans="2:24" x14ac:dyDescent="0.25">
      <c r="B8773" s="146"/>
      <c r="C8773" s="31"/>
      <c r="D8773" s="31"/>
      <c r="E8773" s="44"/>
      <c r="F8773" s="43"/>
      <c r="G8773" s="84"/>
      <c r="H8773" s="31"/>
      <c r="I8773" s="208"/>
      <c r="J8773" s="84"/>
      <c r="K8773" s="31"/>
      <c r="L8773" s="31"/>
      <c r="M8773" s="169"/>
      <c r="N8773" s="148"/>
      <c r="O8773" s="106"/>
      <c r="P8773" s="43"/>
      <c r="Q8773" s="31"/>
      <c r="R8773" s="84"/>
      <c r="S8773" s="31"/>
      <c r="T8773" s="31"/>
      <c r="U8773" s="169"/>
      <c r="V8773" s="150"/>
      <c r="W8773" s="141" t="str" cm="1">
        <f t="array" ref="W8773">IF(SUM(LEN(B8773:V8773))=0,"",IF(OR(OR(ISBLANK(F8773),SUM(LEN(C8773),LEN(D8773))=0),AND(NOT(E8773="Unknown"),ISBLANK(J8773)),AND(NOT(O8773="Unknown"),ISBLANK(R8773))),"Missing Information", INDEX(Table15[Entire Service Line Classification], MATCH(SUMIFS(Table15[Unique ID],Table15[System-Owned Portion],E8773,Table15[If Material Anything Other than "Lead" in Column E,Was Material Ever Previously Lead?],G8773,Table15[Customer-Owned Portion],O8773),Table15[Unique ID],0),0)))</f>
        <v/>
      </c>
      <c r="X8773"/>
    </row>
    <row r="8774" spans="2:24" x14ac:dyDescent="0.25">
      <c r="B8774" s="146"/>
      <c r="C8774" s="31"/>
      <c r="D8774" s="31"/>
      <c r="E8774" s="44"/>
      <c r="F8774" s="43"/>
      <c r="G8774" s="84"/>
      <c r="H8774" s="31"/>
      <c r="I8774" s="208"/>
      <c r="J8774" s="84"/>
      <c r="K8774" s="31"/>
      <c r="L8774" s="31"/>
      <c r="M8774" s="169"/>
      <c r="N8774" s="148"/>
      <c r="O8774" s="106"/>
      <c r="P8774" s="43"/>
      <c r="Q8774" s="31"/>
      <c r="R8774" s="84"/>
      <c r="S8774" s="31"/>
      <c r="T8774" s="31"/>
      <c r="U8774" s="169"/>
      <c r="V8774" s="150"/>
      <c r="W8774" s="141" t="str" cm="1">
        <f t="array" ref="W8774">IF(SUM(LEN(B8774:V8774))=0,"",IF(OR(OR(ISBLANK(F8774),SUM(LEN(C8774),LEN(D8774))=0),AND(NOT(E8774="Unknown"),ISBLANK(J8774)),AND(NOT(O8774="Unknown"),ISBLANK(R8774))),"Missing Information", INDEX(Table15[Entire Service Line Classification], MATCH(SUMIFS(Table15[Unique ID],Table15[System-Owned Portion],E8774,Table15[If Material Anything Other than "Lead" in Column E,Was Material Ever Previously Lead?],G8774,Table15[Customer-Owned Portion],O8774),Table15[Unique ID],0),0)))</f>
        <v/>
      </c>
      <c r="X8774"/>
    </row>
    <row r="8775" spans="2:24" x14ac:dyDescent="0.25">
      <c r="B8775" s="146"/>
      <c r="C8775" s="31"/>
      <c r="D8775" s="31"/>
      <c r="E8775" s="44"/>
      <c r="F8775" s="43"/>
      <c r="G8775" s="84"/>
      <c r="H8775" s="31"/>
      <c r="I8775" s="208"/>
      <c r="J8775" s="84"/>
      <c r="K8775" s="31"/>
      <c r="L8775" s="31"/>
      <c r="M8775" s="169"/>
      <c r="N8775" s="148"/>
      <c r="O8775" s="106"/>
      <c r="P8775" s="43"/>
      <c r="Q8775" s="31"/>
      <c r="R8775" s="84"/>
      <c r="S8775" s="31"/>
      <c r="T8775" s="31"/>
      <c r="U8775" s="169"/>
      <c r="V8775" s="150"/>
      <c r="W8775" s="141" t="str" cm="1">
        <f t="array" ref="W8775">IF(SUM(LEN(B8775:V8775))=0,"",IF(OR(OR(ISBLANK(F8775),SUM(LEN(C8775),LEN(D8775))=0),AND(NOT(E8775="Unknown"),ISBLANK(J8775)),AND(NOT(O8775="Unknown"),ISBLANK(R8775))),"Missing Information", INDEX(Table15[Entire Service Line Classification], MATCH(SUMIFS(Table15[Unique ID],Table15[System-Owned Portion],E8775,Table15[If Material Anything Other than "Lead" in Column E,Was Material Ever Previously Lead?],G8775,Table15[Customer-Owned Portion],O8775),Table15[Unique ID],0),0)))</f>
        <v/>
      </c>
      <c r="X8775"/>
    </row>
    <row r="8776" spans="2:24" x14ac:dyDescent="0.25">
      <c r="B8776" s="146"/>
      <c r="C8776" s="31"/>
      <c r="D8776" s="31"/>
      <c r="E8776" s="44"/>
      <c r="F8776" s="43"/>
      <c r="G8776" s="84"/>
      <c r="H8776" s="31"/>
      <c r="I8776" s="208"/>
      <c r="J8776" s="84"/>
      <c r="K8776" s="31"/>
      <c r="L8776" s="31"/>
      <c r="M8776" s="169"/>
      <c r="N8776" s="148"/>
      <c r="O8776" s="106"/>
      <c r="P8776" s="43"/>
      <c r="Q8776" s="31"/>
      <c r="R8776" s="84"/>
      <c r="S8776" s="31"/>
      <c r="T8776" s="31"/>
      <c r="U8776" s="169"/>
      <c r="V8776" s="150"/>
      <c r="W8776" s="141" t="str" cm="1">
        <f t="array" ref="W8776">IF(SUM(LEN(B8776:V8776))=0,"",IF(OR(OR(ISBLANK(F8776),SUM(LEN(C8776),LEN(D8776))=0),AND(NOT(E8776="Unknown"),ISBLANK(J8776)),AND(NOT(O8776="Unknown"),ISBLANK(R8776))),"Missing Information", INDEX(Table15[Entire Service Line Classification], MATCH(SUMIFS(Table15[Unique ID],Table15[System-Owned Portion],E8776,Table15[If Material Anything Other than "Lead" in Column E,Was Material Ever Previously Lead?],G8776,Table15[Customer-Owned Portion],O8776),Table15[Unique ID],0),0)))</f>
        <v/>
      </c>
      <c r="X8776"/>
    </row>
    <row r="8777" spans="2:24" x14ac:dyDescent="0.25">
      <c r="B8777" s="146"/>
      <c r="C8777" s="31"/>
      <c r="D8777" s="31"/>
      <c r="E8777" s="44"/>
      <c r="F8777" s="43"/>
      <c r="G8777" s="84"/>
      <c r="H8777" s="31"/>
      <c r="I8777" s="208"/>
      <c r="J8777" s="84"/>
      <c r="K8777" s="31"/>
      <c r="L8777" s="31"/>
      <c r="M8777" s="169"/>
      <c r="N8777" s="148"/>
      <c r="O8777" s="106"/>
      <c r="P8777" s="43"/>
      <c r="Q8777" s="31"/>
      <c r="R8777" s="84"/>
      <c r="S8777" s="31"/>
      <c r="T8777" s="31"/>
      <c r="U8777" s="169"/>
      <c r="V8777" s="150"/>
      <c r="W8777" s="141" t="str" cm="1">
        <f t="array" ref="W8777">IF(SUM(LEN(B8777:V8777))=0,"",IF(OR(OR(ISBLANK(F8777),SUM(LEN(C8777),LEN(D8777))=0),AND(NOT(E8777="Unknown"),ISBLANK(J8777)),AND(NOT(O8777="Unknown"),ISBLANK(R8777))),"Missing Information", INDEX(Table15[Entire Service Line Classification], MATCH(SUMIFS(Table15[Unique ID],Table15[System-Owned Portion],E8777,Table15[If Material Anything Other than "Lead" in Column E,Was Material Ever Previously Lead?],G8777,Table15[Customer-Owned Portion],O8777),Table15[Unique ID],0),0)))</f>
        <v/>
      </c>
      <c r="X8777"/>
    </row>
    <row r="8778" spans="2:24" x14ac:dyDescent="0.25">
      <c r="B8778" s="146"/>
      <c r="C8778" s="31"/>
      <c r="D8778" s="31"/>
      <c r="E8778" s="44"/>
      <c r="F8778" s="43"/>
      <c r="G8778" s="84"/>
      <c r="H8778" s="31"/>
      <c r="I8778" s="208"/>
      <c r="J8778" s="84"/>
      <c r="K8778" s="31"/>
      <c r="L8778" s="31"/>
      <c r="M8778" s="169"/>
      <c r="N8778" s="148"/>
      <c r="O8778" s="106"/>
      <c r="P8778" s="43"/>
      <c r="Q8778" s="31"/>
      <c r="R8778" s="84"/>
      <c r="S8778" s="31"/>
      <c r="T8778" s="31"/>
      <c r="U8778" s="169"/>
      <c r="V8778" s="150"/>
      <c r="W8778" s="141" t="str" cm="1">
        <f t="array" ref="W8778">IF(SUM(LEN(B8778:V8778))=0,"",IF(OR(OR(ISBLANK(F8778),SUM(LEN(C8778),LEN(D8778))=0),AND(NOT(E8778="Unknown"),ISBLANK(J8778)),AND(NOT(O8778="Unknown"),ISBLANK(R8778))),"Missing Information", INDEX(Table15[Entire Service Line Classification], MATCH(SUMIFS(Table15[Unique ID],Table15[System-Owned Portion],E8778,Table15[If Material Anything Other than "Lead" in Column E,Was Material Ever Previously Lead?],G8778,Table15[Customer-Owned Portion],O8778),Table15[Unique ID],0),0)))</f>
        <v/>
      </c>
      <c r="X8778"/>
    </row>
    <row r="8779" spans="2:24" x14ac:dyDescent="0.25">
      <c r="B8779" s="146"/>
      <c r="C8779" s="31"/>
      <c r="D8779" s="31"/>
      <c r="E8779" s="44"/>
      <c r="F8779" s="43"/>
      <c r="G8779" s="84"/>
      <c r="H8779" s="31"/>
      <c r="I8779" s="208"/>
      <c r="J8779" s="84"/>
      <c r="K8779" s="31"/>
      <c r="L8779" s="31"/>
      <c r="M8779" s="169"/>
      <c r="N8779" s="148"/>
      <c r="O8779" s="106"/>
      <c r="P8779" s="43"/>
      <c r="Q8779" s="31"/>
      <c r="R8779" s="84"/>
      <c r="S8779" s="31"/>
      <c r="T8779" s="31"/>
      <c r="U8779" s="169"/>
      <c r="V8779" s="150"/>
      <c r="W8779" s="141" t="str" cm="1">
        <f t="array" ref="W8779">IF(SUM(LEN(B8779:V8779))=0,"",IF(OR(OR(ISBLANK(F8779),SUM(LEN(C8779),LEN(D8779))=0),AND(NOT(E8779="Unknown"),ISBLANK(J8779)),AND(NOT(O8779="Unknown"),ISBLANK(R8779))),"Missing Information", INDEX(Table15[Entire Service Line Classification], MATCH(SUMIFS(Table15[Unique ID],Table15[System-Owned Portion],E8779,Table15[If Material Anything Other than "Lead" in Column E,Was Material Ever Previously Lead?],G8779,Table15[Customer-Owned Portion],O8779),Table15[Unique ID],0),0)))</f>
        <v/>
      </c>
      <c r="X8779"/>
    </row>
    <row r="8780" spans="2:24" x14ac:dyDescent="0.25">
      <c r="B8780" s="146"/>
      <c r="C8780" s="31"/>
      <c r="D8780" s="31"/>
      <c r="E8780" s="44"/>
      <c r="F8780" s="43"/>
      <c r="G8780" s="84"/>
      <c r="H8780" s="31"/>
      <c r="I8780" s="208"/>
      <c r="J8780" s="84"/>
      <c r="K8780" s="31"/>
      <c r="L8780" s="31"/>
      <c r="M8780" s="169"/>
      <c r="N8780" s="148"/>
      <c r="O8780" s="106"/>
      <c r="P8780" s="43"/>
      <c r="Q8780" s="31"/>
      <c r="R8780" s="84"/>
      <c r="S8780" s="31"/>
      <c r="T8780" s="31"/>
      <c r="U8780" s="169"/>
      <c r="V8780" s="150"/>
      <c r="W8780" s="141" t="str" cm="1">
        <f t="array" ref="W8780">IF(SUM(LEN(B8780:V8780))=0,"",IF(OR(OR(ISBLANK(F8780),SUM(LEN(C8780),LEN(D8780))=0),AND(NOT(E8780="Unknown"),ISBLANK(J8780)),AND(NOT(O8780="Unknown"),ISBLANK(R8780))),"Missing Information", INDEX(Table15[Entire Service Line Classification], MATCH(SUMIFS(Table15[Unique ID],Table15[System-Owned Portion],E8780,Table15[If Material Anything Other than "Lead" in Column E,Was Material Ever Previously Lead?],G8780,Table15[Customer-Owned Portion],O8780),Table15[Unique ID],0),0)))</f>
        <v/>
      </c>
      <c r="X8780"/>
    </row>
    <row r="8781" spans="2:24" x14ac:dyDescent="0.25">
      <c r="B8781" s="146"/>
      <c r="C8781" s="31"/>
      <c r="D8781" s="31"/>
      <c r="E8781" s="44"/>
      <c r="F8781" s="43"/>
      <c r="G8781" s="84"/>
      <c r="H8781" s="31"/>
      <c r="I8781" s="208"/>
      <c r="J8781" s="84"/>
      <c r="K8781" s="31"/>
      <c r="L8781" s="31"/>
      <c r="M8781" s="169"/>
      <c r="N8781" s="148"/>
      <c r="O8781" s="106"/>
      <c r="P8781" s="43"/>
      <c r="Q8781" s="31"/>
      <c r="R8781" s="84"/>
      <c r="S8781" s="31"/>
      <c r="T8781" s="31"/>
      <c r="U8781" s="169"/>
      <c r="V8781" s="150"/>
      <c r="W8781" s="141" t="str" cm="1">
        <f t="array" ref="W8781">IF(SUM(LEN(B8781:V8781))=0,"",IF(OR(OR(ISBLANK(F8781),SUM(LEN(C8781),LEN(D8781))=0),AND(NOT(E8781="Unknown"),ISBLANK(J8781)),AND(NOT(O8781="Unknown"),ISBLANK(R8781))),"Missing Information", INDEX(Table15[Entire Service Line Classification], MATCH(SUMIFS(Table15[Unique ID],Table15[System-Owned Portion],E8781,Table15[If Material Anything Other than "Lead" in Column E,Was Material Ever Previously Lead?],G8781,Table15[Customer-Owned Portion],O8781),Table15[Unique ID],0),0)))</f>
        <v/>
      </c>
      <c r="X8781"/>
    </row>
    <row r="8782" spans="2:24" x14ac:dyDescent="0.25">
      <c r="B8782" s="146"/>
      <c r="C8782" s="31"/>
      <c r="D8782" s="31"/>
      <c r="E8782" s="44"/>
      <c r="F8782" s="43"/>
      <c r="G8782" s="84"/>
      <c r="H8782" s="31"/>
      <c r="I8782" s="208"/>
      <c r="J8782" s="84"/>
      <c r="K8782" s="31"/>
      <c r="L8782" s="31"/>
      <c r="M8782" s="169"/>
      <c r="N8782" s="148"/>
      <c r="O8782" s="106"/>
      <c r="P8782" s="43"/>
      <c r="Q8782" s="31"/>
      <c r="R8782" s="84"/>
      <c r="S8782" s="31"/>
      <c r="T8782" s="31"/>
      <c r="U8782" s="169"/>
      <c r="V8782" s="150"/>
      <c r="W8782" s="141" t="str" cm="1">
        <f t="array" ref="W8782">IF(SUM(LEN(B8782:V8782))=0,"",IF(OR(OR(ISBLANK(F8782),SUM(LEN(C8782),LEN(D8782))=0),AND(NOT(E8782="Unknown"),ISBLANK(J8782)),AND(NOT(O8782="Unknown"),ISBLANK(R8782))),"Missing Information", INDEX(Table15[Entire Service Line Classification], MATCH(SUMIFS(Table15[Unique ID],Table15[System-Owned Portion],E8782,Table15[If Material Anything Other than "Lead" in Column E,Was Material Ever Previously Lead?],G8782,Table15[Customer-Owned Portion],O8782),Table15[Unique ID],0),0)))</f>
        <v/>
      </c>
      <c r="X8782"/>
    </row>
    <row r="8783" spans="2:24" x14ac:dyDescent="0.25">
      <c r="B8783" s="146"/>
      <c r="C8783" s="31"/>
      <c r="D8783" s="31"/>
      <c r="E8783" s="44"/>
      <c r="F8783" s="43"/>
      <c r="G8783" s="84"/>
      <c r="H8783" s="31"/>
      <c r="I8783" s="208"/>
      <c r="J8783" s="84"/>
      <c r="K8783" s="31"/>
      <c r="L8783" s="31"/>
      <c r="M8783" s="169"/>
      <c r="N8783" s="148"/>
      <c r="O8783" s="106"/>
      <c r="P8783" s="43"/>
      <c r="Q8783" s="31"/>
      <c r="R8783" s="84"/>
      <c r="S8783" s="31"/>
      <c r="T8783" s="31"/>
      <c r="U8783" s="169"/>
      <c r="V8783" s="150"/>
      <c r="W8783" s="141" t="str" cm="1">
        <f t="array" ref="W8783">IF(SUM(LEN(B8783:V8783))=0,"",IF(OR(OR(ISBLANK(F8783),SUM(LEN(C8783),LEN(D8783))=0),AND(NOT(E8783="Unknown"),ISBLANK(J8783)),AND(NOT(O8783="Unknown"),ISBLANK(R8783))),"Missing Information", INDEX(Table15[Entire Service Line Classification], MATCH(SUMIFS(Table15[Unique ID],Table15[System-Owned Portion],E8783,Table15[If Material Anything Other than "Lead" in Column E,Was Material Ever Previously Lead?],G8783,Table15[Customer-Owned Portion],O8783),Table15[Unique ID],0),0)))</f>
        <v/>
      </c>
      <c r="X8783"/>
    </row>
    <row r="8784" spans="2:24" x14ac:dyDescent="0.25">
      <c r="B8784" s="146"/>
      <c r="C8784" s="31"/>
      <c r="D8784" s="31"/>
      <c r="E8784" s="44"/>
      <c r="F8784" s="43"/>
      <c r="G8784" s="84"/>
      <c r="H8784" s="31"/>
      <c r="I8784" s="208"/>
      <c r="J8784" s="84"/>
      <c r="K8784" s="31"/>
      <c r="L8784" s="31"/>
      <c r="M8784" s="169"/>
      <c r="N8784" s="148"/>
      <c r="O8784" s="106"/>
      <c r="P8784" s="43"/>
      <c r="Q8784" s="31"/>
      <c r="R8784" s="84"/>
      <c r="S8784" s="31"/>
      <c r="T8784" s="31"/>
      <c r="U8784" s="169"/>
      <c r="V8784" s="150"/>
      <c r="W8784" s="141" t="str" cm="1">
        <f t="array" ref="W8784">IF(SUM(LEN(B8784:V8784))=0,"",IF(OR(OR(ISBLANK(F8784),SUM(LEN(C8784),LEN(D8784))=0),AND(NOT(E8784="Unknown"),ISBLANK(J8784)),AND(NOT(O8784="Unknown"),ISBLANK(R8784))),"Missing Information", INDEX(Table15[Entire Service Line Classification], MATCH(SUMIFS(Table15[Unique ID],Table15[System-Owned Portion],E8784,Table15[If Material Anything Other than "Lead" in Column E,Was Material Ever Previously Lead?],G8784,Table15[Customer-Owned Portion],O8784),Table15[Unique ID],0),0)))</f>
        <v/>
      </c>
      <c r="X8784"/>
    </row>
    <row r="8785" spans="2:24" x14ac:dyDescent="0.25">
      <c r="B8785" s="146"/>
      <c r="C8785" s="31"/>
      <c r="D8785" s="31"/>
      <c r="E8785" s="44"/>
      <c r="F8785" s="43"/>
      <c r="G8785" s="84"/>
      <c r="H8785" s="31"/>
      <c r="I8785" s="208"/>
      <c r="J8785" s="84"/>
      <c r="K8785" s="31"/>
      <c r="L8785" s="31"/>
      <c r="M8785" s="169"/>
      <c r="N8785" s="148"/>
      <c r="O8785" s="106"/>
      <c r="P8785" s="43"/>
      <c r="Q8785" s="31"/>
      <c r="R8785" s="84"/>
      <c r="S8785" s="31"/>
      <c r="T8785" s="31"/>
      <c r="U8785" s="169"/>
      <c r="V8785" s="150"/>
      <c r="W8785" s="141" t="str" cm="1">
        <f t="array" ref="W8785">IF(SUM(LEN(B8785:V8785))=0,"",IF(OR(OR(ISBLANK(F8785),SUM(LEN(C8785),LEN(D8785))=0),AND(NOT(E8785="Unknown"),ISBLANK(J8785)),AND(NOT(O8785="Unknown"),ISBLANK(R8785))),"Missing Information", INDEX(Table15[Entire Service Line Classification], MATCH(SUMIFS(Table15[Unique ID],Table15[System-Owned Portion],E8785,Table15[If Material Anything Other than "Lead" in Column E,Was Material Ever Previously Lead?],G8785,Table15[Customer-Owned Portion],O8785),Table15[Unique ID],0),0)))</f>
        <v/>
      </c>
      <c r="X8785"/>
    </row>
    <row r="8786" spans="2:24" x14ac:dyDescent="0.25">
      <c r="B8786" s="146"/>
      <c r="C8786" s="31"/>
      <c r="D8786" s="31"/>
      <c r="E8786" s="44"/>
      <c r="F8786" s="43"/>
      <c r="G8786" s="84"/>
      <c r="H8786" s="31"/>
      <c r="I8786" s="208"/>
      <c r="J8786" s="84"/>
      <c r="K8786" s="31"/>
      <c r="L8786" s="31"/>
      <c r="M8786" s="169"/>
      <c r="N8786" s="148"/>
      <c r="O8786" s="106"/>
      <c r="P8786" s="43"/>
      <c r="Q8786" s="31"/>
      <c r="R8786" s="84"/>
      <c r="S8786" s="31"/>
      <c r="T8786" s="31"/>
      <c r="U8786" s="169"/>
      <c r="V8786" s="150"/>
      <c r="W8786" s="141" t="str" cm="1">
        <f t="array" ref="W8786">IF(SUM(LEN(B8786:V8786))=0,"",IF(OR(OR(ISBLANK(F8786),SUM(LEN(C8786),LEN(D8786))=0),AND(NOT(E8786="Unknown"),ISBLANK(J8786)),AND(NOT(O8786="Unknown"),ISBLANK(R8786))),"Missing Information", INDEX(Table15[Entire Service Line Classification], MATCH(SUMIFS(Table15[Unique ID],Table15[System-Owned Portion],E8786,Table15[If Material Anything Other than "Lead" in Column E,Was Material Ever Previously Lead?],G8786,Table15[Customer-Owned Portion],O8786),Table15[Unique ID],0),0)))</f>
        <v/>
      </c>
      <c r="X8786"/>
    </row>
    <row r="8787" spans="2:24" x14ac:dyDescent="0.25">
      <c r="B8787" s="146"/>
      <c r="C8787" s="31"/>
      <c r="D8787" s="31"/>
      <c r="E8787" s="44"/>
      <c r="F8787" s="43"/>
      <c r="G8787" s="84"/>
      <c r="H8787" s="31"/>
      <c r="I8787" s="208"/>
      <c r="J8787" s="84"/>
      <c r="K8787" s="31"/>
      <c r="L8787" s="31"/>
      <c r="M8787" s="169"/>
      <c r="N8787" s="148"/>
      <c r="O8787" s="106"/>
      <c r="P8787" s="43"/>
      <c r="Q8787" s="31"/>
      <c r="R8787" s="84"/>
      <c r="S8787" s="31"/>
      <c r="T8787" s="31"/>
      <c r="U8787" s="169"/>
      <c r="V8787" s="150"/>
      <c r="W8787" s="141" t="str" cm="1">
        <f t="array" ref="W8787">IF(SUM(LEN(B8787:V8787))=0,"",IF(OR(OR(ISBLANK(F8787),SUM(LEN(C8787),LEN(D8787))=0),AND(NOT(E8787="Unknown"),ISBLANK(J8787)),AND(NOT(O8787="Unknown"),ISBLANK(R8787))),"Missing Information", INDEX(Table15[Entire Service Line Classification], MATCH(SUMIFS(Table15[Unique ID],Table15[System-Owned Portion],E8787,Table15[If Material Anything Other than "Lead" in Column E,Was Material Ever Previously Lead?],G8787,Table15[Customer-Owned Portion],O8787),Table15[Unique ID],0),0)))</f>
        <v/>
      </c>
      <c r="X8787"/>
    </row>
    <row r="8788" spans="2:24" x14ac:dyDescent="0.25">
      <c r="B8788" s="146"/>
      <c r="C8788" s="31"/>
      <c r="D8788" s="31"/>
      <c r="E8788" s="44"/>
      <c r="F8788" s="43"/>
      <c r="G8788" s="84"/>
      <c r="H8788" s="31"/>
      <c r="I8788" s="208"/>
      <c r="J8788" s="84"/>
      <c r="K8788" s="31"/>
      <c r="L8788" s="31"/>
      <c r="M8788" s="169"/>
      <c r="N8788" s="148"/>
      <c r="O8788" s="106"/>
      <c r="P8788" s="43"/>
      <c r="Q8788" s="31"/>
      <c r="R8788" s="84"/>
      <c r="S8788" s="31"/>
      <c r="T8788" s="31"/>
      <c r="U8788" s="169"/>
      <c r="V8788" s="150"/>
      <c r="W8788" s="141" t="str" cm="1">
        <f t="array" ref="W8788">IF(SUM(LEN(B8788:V8788))=0,"",IF(OR(OR(ISBLANK(F8788),SUM(LEN(C8788),LEN(D8788))=0),AND(NOT(E8788="Unknown"),ISBLANK(J8788)),AND(NOT(O8788="Unknown"),ISBLANK(R8788))),"Missing Information", INDEX(Table15[Entire Service Line Classification], MATCH(SUMIFS(Table15[Unique ID],Table15[System-Owned Portion],E8788,Table15[If Material Anything Other than "Lead" in Column E,Was Material Ever Previously Lead?],G8788,Table15[Customer-Owned Portion],O8788),Table15[Unique ID],0),0)))</f>
        <v/>
      </c>
      <c r="X8788"/>
    </row>
    <row r="8789" spans="2:24" x14ac:dyDescent="0.25">
      <c r="B8789" s="146"/>
      <c r="C8789" s="31"/>
      <c r="D8789" s="31"/>
      <c r="E8789" s="44"/>
      <c r="F8789" s="43"/>
      <c r="G8789" s="84"/>
      <c r="H8789" s="31"/>
      <c r="I8789" s="208"/>
      <c r="J8789" s="84"/>
      <c r="K8789" s="31"/>
      <c r="L8789" s="31"/>
      <c r="M8789" s="169"/>
      <c r="N8789" s="148"/>
      <c r="O8789" s="106"/>
      <c r="P8789" s="43"/>
      <c r="Q8789" s="31"/>
      <c r="R8789" s="84"/>
      <c r="S8789" s="31"/>
      <c r="T8789" s="31"/>
      <c r="U8789" s="169"/>
      <c r="V8789" s="150"/>
      <c r="W8789" s="141" t="str" cm="1">
        <f t="array" ref="W8789">IF(SUM(LEN(B8789:V8789))=0,"",IF(OR(OR(ISBLANK(F8789),SUM(LEN(C8789),LEN(D8789))=0),AND(NOT(E8789="Unknown"),ISBLANK(J8789)),AND(NOT(O8789="Unknown"),ISBLANK(R8789))),"Missing Information", INDEX(Table15[Entire Service Line Classification], MATCH(SUMIFS(Table15[Unique ID],Table15[System-Owned Portion],E8789,Table15[If Material Anything Other than "Lead" in Column E,Was Material Ever Previously Lead?],G8789,Table15[Customer-Owned Portion],O8789),Table15[Unique ID],0),0)))</f>
        <v/>
      </c>
      <c r="X8789"/>
    </row>
    <row r="8790" spans="2:24" x14ac:dyDescent="0.25">
      <c r="B8790" s="146"/>
      <c r="C8790" s="31"/>
      <c r="D8790" s="31"/>
      <c r="E8790" s="44"/>
      <c r="F8790" s="43"/>
      <c r="G8790" s="84"/>
      <c r="H8790" s="31"/>
      <c r="I8790" s="208"/>
      <c r="J8790" s="84"/>
      <c r="K8790" s="31"/>
      <c r="L8790" s="31"/>
      <c r="M8790" s="169"/>
      <c r="N8790" s="148"/>
      <c r="O8790" s="106"/>
      <c r="P8790" s="43"/>
      <c r="Q8790" s="31"/>
      <c r="R8790" s="84"/>
      <c r="S8790" s="31"/>
      <c r="T8790" s="31"/>
      <c r="U8790" s="169"/>
      <c r="V8790" s="150"/>
      <c r="W8790" s="141" t="str" cm="1">
        <f t="array" ref="W8790">IF(SUM(LEN(B8790:V8790))=0,"",IF(OR(OR(ISBLANK(F8790),SUM(LEN(C8790),LEN(D8790))=0),AND(NOT(E8790="Unknown"),ISBLANK(J8790)),AND(NOT(O8790="Unknown"),ISBLANK(R8790))),"Missing Information", INDEX(Table15[Entire Service Line Classification], MATCH(SUMIFS(Table15[Unique ID],Table15[System-Owned Portion],E8790,Table15[If Material Anything Other than "Lead" in Column E,Was Material Ever Previously Lead?],G8790,Table15[Customer-Owned Portion],O8790),Table15[Unique ID],0),0)))</f>
        <v/>
      </c>
      <c r="X8790"/>
    </row>
    <row r="8791" spans="2:24" x14ac:dyDescent="0.25">
      <c r="B8791" s="146"/>
      <c r="C8791" s="31"/>
      <c r="D8791" s="31"/>
      <c r="E8791" s="44"/>
      <c r="F8791" s="43"/>
      <c r="G8791" s="84"/>
      <c r="H8791" s="31"/>
      <c r="I8791" s="208"/>
      <c r="J8791" s="84"/>
      <c r="K8791" s="31"/>
      <c r="L8791" s="31"/>
      <c r="M8791" s="169"/>
      <c r="N8791" s="148"/>
      <c r="O8791" s="106"/>
      <c r="P8791" s="43"/>
      <c r="Q8791" s="31"/>
      <c r="R8791" s="84"/>
      <c r="S8791" s="31"/>
      <c r="T8791" s="31"/>
      <c r="U8791" s="169"/>
      <c r="V8791" s="150"/>
      <c r="W8791" s="141" t="str" cm="1">
        <f t="array" ref="W8791">IF(SUM(LEN(B8791:V8791))=0,"",IF(OR(OR(ISBLANK(F8791),SUM(LEN(C8791),LEN(D8791))=0),AND(NOT(E8791="Unknown"),ISBLANK(J8791)),AND(NOT(O8791="Unknown"),ISBLANK(R8791))),"Missing Information", INDEX(Table15[Entire Service Line Classification], MATCH(SUMIFS(Table15[Unique ID],Table15[System-Owned Portion],E8791,Table15[If Material Anything Other than "Lead" in Column E,Was Material Ever Previously Lead?],G8791,Table15[Customer-Owned Portion],O8791),Table15[Unique ID],0),0)))</f>
        <v/>
      </c>
      <c r="X8791"/>
    </row>
    <row r="8792" spans="2:24" x14ac:dyDescent="0.25">
      <c r="B8792" s="146"/>
      <c r="C8792" s="31"/>
      <c r="D8792" s="31"/>
      <c r="E8792" s="44"/>
      <c r="F8792" s="43"/>
      <c r="G8792" s="84"/>
      <c r="H8792" s="31"/>
      <c r="I8792" s="208"/>
      <c r="J8792" s="84"/>
      <c r="K8792" s="31"/>
      <c r="L8792" s="31"/>
      <c r="M8792" s="169"/>
      <c r="N8792" s="148"/>
      <c r="O8792" s="106"/>
      <c r="P8792" s="43"/>
      <c r="Q8792" s="31"/>
      <c r="R8792" s="84"/>
      <c r="S8792" s="31"/>
      <c r="T8792" s="31"/>
      <c r="U8792" s="169"/>
      <c r="V8792" s="150"/>
      <c r="W8792" s="141" t="str" cm="1">
        <f t="array" ref="W8792">IF(SUM(LEN(B8792:V8792))=0,"",IF(OR(OR(ISBLANK(F8792),SUM(LEN(C8792),LEN(D8792))=0),AND(NOT(E8792="Unknown"),ISBLANK(J8792)),AND(NOT(O8792="Unknown"),ISBLANK(R8792))),"Missing Information", INDEX(Table15[Entire Service Line Classification], MATCH(SUMIFS(Table15[Unique ID],Table15[System-Owned Portion],E8792,Table15[If Material Anything Other than "Lead" in Column E,Was Material Ever Previously Lead?],G8792,Table15[Customer-Owned Portion],O8792),Table15[Unique ID],0),0)))</f>
        <v/>
      </c>
      <c r="X8792"/>
    </row>
    <row r="8793" spans="2:24" x14ac:dyDescent="0.25">
      <c r="B8793" s="146"/>
      <c r="C8793" s="31"/>
      <c r="D8793" s="31"/>
      <c r="E8793" s="44"/>
      <c r="F8793" s="43"/>
      <c r="G8793" s="84"/>
      <c r="H8793" s="31"/>
      <c r="I8793" s="208"/>
      <c r="J8793" s="84"/>
      <c r="K8793" s="31"/>
      <c r="L8793" s="31"/>
      <c r="M8793" s="169"/>
      <c r="N8793" s="148"/>
      <c r="O8793" s="106"/>
      <c r="P8793" s="43"/>
      <c r="Q8793" s="31"/>
      <c r="R8793" s="84"/>
      <c r="S8793" s="31"/>
      <c r="T8793" s="31"/>
      <c r="U8793" s="169"/>
      <c r="V8793" s="150"/>
      <c r="W8793" s="141" t="str" cm="1">
        <f t="array" ref="W8793">IF(SUM(LEN(B8793:V8793))=0,"",IF(OR(OR(ISBLANK(F8793),SUM(LEN(C8793),LEN(D8793))=0),AND(NOT(E8793="Unknown"),ISBLANK(J8793)),AND(NOT(O8793="Unknown"),ISBLANK(R8793))),"Missing Information", INDEX(Table15[Entire Service Line Classification], MATCH(SUMIFS(Table15[Unique ID],Table15[System-Owned Portion],E8793,Table15[If Material Anything Other than "Lead" in Column E,Was Material Ever Previously Lead?],G8793,Table15[Customer-Owned Portion],O8793),Table15[Unique ID],0),0)))</f>
        <v/>
      </c>
      <c r="X8793"/>
    </row>
    <row r="8794" spans="2:24" x14ac:dyDescent="0.25">
      <c r="B8794" s="146"/>
      <c r="C8794" s="31"/>
      <c r="D8794" s="31"/>
      <c r="E8794" s="44"/>
      <c r="F8794" s="43"/>
      <c r="G8794" s="84"/>
      <c r="H8794" s="31"/>
      <c r="I8794" s="208"/>
      <c r="J8794" s="84"/>
      <c r="K8794" s="31"/>
      <c r="L8794" s="31"/>
      <c r="M8794" s="169"/>
      <c r="N8794" s="148"/>
      <c r="O8794" s="106"/>
      <c r="P8794" s="43"/>
      <c r="Q8794" s="31"/>
      <c r="R8794" s="84"/>
      <c r="S8794" s="31"/>
      <c r="T8794" s="31"/>
      <c r="U8794" s="169"/>
      <c r="V8794" s="150"/>
      <c r="W8794" s="141" t="str" cm="1">
        <f t="array" ref="W8794">IF(SUM(LEN(B8794:V8794))=0,"",IF(OR(OR(ISBLANK(F8794),SUM(LEN(C8794),LEN(D8794))=0),AND(NOT(E8794="Unknown"),ISBLANK(J8794)),AND(NOT(O8794="Unknown"),ISBLANK(R8794))),"Missing Information", INDEX(Table15[Entire Service Line Classification], MATCH(SUMIFS(Table15[Unique ID],Table15[System-Owned Portion],E8794,Table15[If Material Anything Other than "Lead" in Column E,Was Material Ever Previously Lead?],G8794,Table15[Customer-Owned Portion],O8794),Table15[Unique ID],0),0)))</f>
        <v/>
      </c>
      <c r="X8794"/>
    </row>
    <row r="8795" spans="2:24" x14ac:dyDescent="0.25">
      <c r="B8795" s="146"/>
      <c r="C8795" s="31"/>
      <c r="D8795" s="31"/>
      <c r="E8795" s="44"/>
      <c r="F8795" s="43"/>
      <c r="G8795" s="84"/>
      <c r="H8795" s="31"/>
      <c r="I8795" s="208"/>
      <c r="J8795" s="84"/>
      <c r="K8795" s="31"/>
      <c r="L8795" s="31"/>
      <c r="M8795" s="169"/>
      <c r="N8795" s="148"/>
      <c r="O8795" s="106"/>
      <c r="P8795" s="43"/>
      <c r="Q8795" s="31"/>
      <c r="R8795" s="84"/>
      <c r="S8795" s="31"/>
      <c r="T8795" s="31"/>
      <c r="U8795" s="169"/>
      <c r="V8795" s="150"/>
      <c r="W8795" s="141" t="str" cm="1">
        <f t="array" ref="W8795">IF(SUM(LEN(B8795:V8795))=0,"",IF(OR(OR(ISBLANK(F8795),SUM(LEN(C8795),LEN(D8795))=0),AND(NOT(E8795="Unknown"),ISBLANK(J8795)),AND(NOT(O8795="Unknown"),ISBLANK(R8795))),"Missing Information", INDEX(Table15[Entire Service Line Classification], MATCH(SUMIFS(Table15[Unique ID],Table15[System-Owned Portion],E8795,Table15[If Material Anything Other than "Lead" in Column E,Was Material Ever Previously Lead?],G8795,Table15[Customer-Owned Portion],O8795),Table15[Unique ID],0),0)))</f>
        <v/>
      </c>
      <c r="X8795"/>
    </row>
    <row r="8796" spans="2:24" x14ac:dyDescent="0.25">
      <c r="B8796" s="146"/>
      <c r="C8796" s="31"/>
      <c r="D8796" s="31"/>
      <c r="E8796" s="44"/>
      <c r="F8796" s="43"/>
      <c r="G8796" s="84"/>
      <c r="H8796" s="31"/>
      <c r="I8796" s="208"/>
      <c r="J8796" s="84"/>
      <c r="K8796" s="31"/>
      <c r="L8796" s="31"/>
      <c r="M8796" s="169"/>
      <c r="N8796" s="148"/>
      <c r="O8796" s="106"/>
      <c r="P8796" s="43"/>
      <c r="Q8796" s="31"/>
      <c r="R8796" s="84"/>
      <c r="S8796" s="31"/>
      <c r="T8796" s="31"/>
      <c r="U8796" s="169"/>
      <c r="V8796" s="150"/>
      <c r="W8796" s="141" t="str" cm="1">
        <f t="array" ref="W8796">IF(SUM(LEN(B8796:V8796))=0,"",IF(OR(OR(ISBLANK(F8796),SUM(LEN(C8796),LEN(D8796))=0),AND(NOT(E8796="Unknown"),ISBLANK(J8796)),AND(NOT(O8796="Unknown"),ISBLANK(R8796))),"Missing Information", INDEX(Table15[Entire Service Line Classification], MATCH(SUMIFS(Table15[Unique ID],Table15[System-Owned Portion],E8796,Table15[If Material Anything Other than "Lead" in Column E,Was Material Ever Previously Lead?],G8796,Table15[Customer-Owned Portion],O8796),Table15[Unique ID],0),0)))</f>
        <v/>
      </c>
      <c r="X8796"/>
    </row>
    <row r="8797" spans="2:24" x14ac:dyDescent="0.25">
      <c r="B8797" s="146"/>
      <c r="C8797" s="31"/>
      <c r="D8797" s="31"/>
      <c r="E8797" s="44"/>
      <c r="F8797" s="43"/>
      <c r="G8797" s="84"/>
      <c r="H8797" s="31"/>
      <c r="I8797" s="208"/>
      <c r="J8797" s="84"/>
      <c r="K8797" s="31"/>
      <c r="L8797" s="31"/>
      <c r="M8797" s="169"/>
      <c r="N8797" s="148"/>
      <c r="O8797" s="106"/>
      <c r="P8797" s="43"/>
      <c r="Q8797" s="31"/>
      <c r="R8797" s="84"/>
      <c r="S8797" s="31"/>
      <c r="T8797" s="31"/>
      <c r="U8797" s="169"/>
      <c r="V8797" s="150"/>
      <c r="W8797" s="141" t="str" cm="1">
        <f t="array" ref="W8797">IF(SUM(LEN(B8797:V8797))=0,"",IF(OR(OR(ISBLANK(F8797),SUM(LEN(C8797),LEN(D8797))=0),AND(NOT(E8797="Unknown"),ISBLANK(J8797)),AND(NOT(O8797="Unknown"),ISBLANK(R8797))),"Missing Information", INDEX(Table15[Entire Service Line Classification], MATCH(SUMIFS(Table15[Unique ID],Table15[System-Owned Portion],E8797,Table15[If Material Anything Other than "Lead" in Column E,Was Material Ever Previously Lead?],G8797,Table15[Customer-Owned Portion],O8797),Table15[Unique ID],0),0)))</f>
        <v/>
      </c>
      <c r="X8797"/>
    </row>
    <row r="8798" spans="2:24" x14ac:dyDescent="0.25">
      <c r="B8798" s="146"/>
      <c r="C8798" s="31"/>
      <c r="D8798" s="31"/>
      <c r="E8798" s="44"/>
      <c r="F8798" s="43"/>
      <c r="G8798" s="84"/>
      <c r="H8798" s="31"/>
      <c r="I8798" s="208"/>
      <c r="J8798" s="84"/>
      <c r="K8798" s="31"/>
      <c r="L8798" s="31"/>
      <c r="M8798" s="169"/>
      <c r="N8798" s="148"/>
      <c r="O8798" s="106"/>
      <c r="P8798" s="43"/>
      <c r="Q8798" s="31"/>
      <c r="R8798" s="84"/>
      <c r="S8798" s="31"/>
      <c r="T8798" s="31"/>
      <c r="U8798" s="169"/>
      <c r="V8798" s="150"/>
      <c r="W8798" s="141" t="str" cm="1">
        <f t="array" ref="W8798">IF(SUM(LEN(B8798:V8798))=0,"",IF(OR(OR(ISBLANK(F8798),SUM(LEN(C8798),LEN(D8798))=0),AND(NOT(E8798="Unknown"),ISBLANK(J8798)),AND(NOT(O8798="Unknown"),ISBLANK(R8798))),"Missing Information", INDEX(Table15[Entire Service Line Classification], MATCH(SUMIFS(Table15[Unique ID],Table15[System-Owned Portion],E8798,Table15[If Material Anything Other than "Lead" in Column E,Was Material Ever Previously Lead?],G8798,Table15[Customer-Owned Portion],O8798),Table15[Unique ID],0),0)))</f>
        <v/>
      </c>
      <c r="X8798"/>
    </row>
    <row r="8799" spans="2:24" x14ac:dyDescent="0.25">
      <c r="B8799" s="146"/>
      <c r="C8799" s="31"/>
      <c r="D8799" s="31"/>
      <c r="E8799" s="44"/>
      <c r="F8799" s="43"/>
      <c r="G8799" s="84"/>
      <c r="H8799" s="31"/>
      <c r="I8799" s="208"/>
      <c r="J8799" s="84"/>
      <c r="K8799" s="31"/>
      <c r="L8799" s="31"/>
      <c r="M8799" s="169"/>
      <c r="N8799" s="148"/>
      <c r="O8799" s="106"/>
      <c r="P8799" s="43"/>
      <c r="Q8799" s="31"/>
      <c r="R8799" s="84"/>
      <c r="S8799" s="31"/>
      <c r="T8799" s="31"/>
      <c r="U8799" s="169"/>
      <c r="V8799" s="150"/>
      <c r="W8799" s="141" t="str" cm="1">
        <f t="array" ref="W8799">IF(SUM(LEN(B8799:V8799))=0,"",IF(OR(OR(ISBLANK(F8799),SUM(LEN(C8799),LEN(D8799))=0),AND(NOT(E8799="Unknown"),ISBLANK(J8799)),AND(NOT(O8799="Unknown"),ISBLANK(R8799))),"Missing Information", INDEX(Table15[Entire Service Line Classification], MATCH(SUMIFS(Table15[Unique ID],Table15[System-Owned Portion],E8799,Table15[If Material Anything Other than "Lead" in Column E,Was Material Ever Previously Lead?],G8799,Table15[Customer-Owned Portion],O8799),Table15[Unique ID],0),0)))</f>
        <v/>
      </c>
      <c r="X8799"/>
    </row>
    <row r="8800" spans="2:24" x14ac:dyDescent="0.25">
      <c r="B8800" s="146"/>
      <c r="C8800" s="31"/>
      <c r="D8800" s="31"/>
      <c r="E8800" s="44"/>
      <c r="F8800" s="43"/>
      <c r="G8800" s="84"/>
      <c r="H8800" s="31"/>
      <c r="I8800" s="208"/>
      <c r="J8800" s="84"/>
      <c r="K8800" s="31"/>
      <c r="L8800" s="31"/>
      <c r="M8800" s="169"/>
      <c r="N8800" s="148"/>
      <c r="O8800" s="106"/>
      <c r="P8800" s="43"/>
      <c r="Q8800" s="31"/>
      <c r="R8800" s="84"/>
      <c r="S8800" s="31"/>
      <c r="T8800" s="31"/>
      <c r="U8800" s="169"/>
      <c r="V8800" s="150"/>
      <c r="W8800" s="141" t="str" cm="1">
        <f t="array" ref="W8800">IF(SUM(LEN(B8800:V8800))=0,"",IF(OR(OR(ISBLANK(F8800),SUM(LEN(C8800),LEN(D8800))=0),AND(NOT(E8800="Unknown"),ISBLANK(J8800)),AND(NOT(O8800="Unknown"),ISBLANK(R8800))),"Missing Information", INDEX(Table15[Entire Service Line Classification], MATCH(SUMIFS(Table15[Unique ID],Table15[System-Owned Portion],E8800,Table15[If Material Anything Other than "Lead" in Column E,Was Material Ever Previously Lead?],G8800,Table15[Customer-Owned Portion],O8800),Table15[Unique ID],0),0)))</f>
        <v/>
      </c>
      <c r="X8800"/>
    </row>
    <row r="8801" spans="2:24" x14ac:dyDescent="0.25">
      <c r="B8801" s="146"/>
      <c r="C8801" s="31"/>
      <c r="D8801" s="31"/>
      <c r="E8801" s="44"/>
      <c r="F8801" s="43"/>
      <c r="G8801" s="84"/>
      <c r="H8801" s="31"/>
      <c r="I8801" s="208"/>
      <c r="J8801" s="84"/>
      <c r="K8801" s="31"/>
      <c r="L8801" s="31"/>
      <c r="M8801" s="169"/>
      <c r="N8801" s="148"/>
      <c r="O8801" s="106"/>
      <c r="P8801" s="43"/>
      <c r="Q8801" s="31"/>
      <c r="R8801" s="84"/>
      <c r="S8801" s="31"/>
      <c r="T8801" s="31"/>
      <c r="U8801" s="169"/>
      <c r="V8801" s="150"/>
      <c r="W8801" s="141" t="str" cm="1">
        <f t="array" ref="W8801">IF(SUM(LEN(B8801:V8801))=0,"",IF(OR(OR(ISBLANK(F8801),SUM(LEN(C8801),LEN(D8801))=0),AND(NOT(E8801="Unknown"),ISBLANK(J8801)),AND(NOT(O8801="Unknown"),ISBLANK(R8801))),"Missing Information", INDEX(Table15[Entire Service Line Classification], MATCH(SUMIFS(Table15[Unique ID],Table15[System-Owned Portion],E8801,Table15[If Material Anything Other than "Lead" in Column E,Was Material Ever Previously Lead?],G8801,Table15[Customer-Owned Portion],O8801),Table15[Unique ID],0),0)))</f>
        <v/>
      </c>
      <c r="X8801"/>
    </row>
    <row r="8802" spans="2:24" x14ac:dyDescent="0.25">
      <c r="B8802" s="146"/>
      <c r="C8802" s="31"/>
      <c r="D8802" s="31"/>
      <c r="E8802" s="44"/>
      <c r="F8802" s="43"/>
      <c r="G8802" s="84"/>
      <c r="H8802" s="31"/>
      <c r="I8802" s="208"/>
      <c r="J8802" s="84"/>
      <c r="K8802" s="31"/>
      <c r="L8802" s="31"/>
      <c r="M8802" s="169"/>
      <c r="N8802" s="148"/>
      <c r="O8802" s="106"/>
      <c r="P8802" s="43"/>
      <c r="Q8802" s="31"/>
      <c r="R8802" s="84"/>
      <c r="S8802" s="31"/>
      <c r="T8802" s="31"/>
      <c r="U8802" s="169"/>
      <c r="V8802" s="150"/>
      <c r="W8802" s="141" t="str" cm="1">
        <f t="array" ref="W8802">IF(SUM(LEN(B8802:V8802))=0,"",IF(OR(OR(ISBLANK(F8802),SUM(LEN(C8802),LEN(D8802))=0),AND(NOT(E8802="Unknown"),ISBLANK(J8802)),AND(NOT(O8802="Unknown"),ISBLANK(R8802))),"Missing Information", INDEX(Table15[Entire Service Line Classification], MATCH(SUMIFS(Table15[Unique ID],Table15[System-Owned Portion],E8802,Table15[If Material Anything Other than "Lead" in Column E,Was Material Ever Previously Lead?],G8802,Table15[Customer-Owned Portion],O8802),Table15[Unique ID],0),0)))</f>
        <v/>
      </c>
      <c r="X8802"/>
    </row>
    <row r="8803" spans="2:24" x14ac:dyDescent="0.25">
      <c r="B8803" s="146"/>
      <c r="C8803" s="31"/>
      <c r="D8803" s="31"/>
      <c r="E8803" s="44"/>
      <c r="F8803" s="43"/>
      <c r="G8803" s="84"/>
      <c r="H8803" s="31"/>
      <c r="I8803" s="208"/>
      <c r="J8803" s="84"/>
      <c r="K8803" s="31"/>
      <c r="L8803" s="31"/>
      <c r="M8803" s="169"/>
      <c r="N8803" s="148"/>
      <c r="O8803" s="106"/>
      <c r="P8803" s="43"/>
      <c r="Q8803" s="31"/>
      <c r="R8803" s="84"/>
      <c r="S8803" s="31"/>
      <c r="T8803" s="31"/>
      <c r="U8803" s="169"/>
      <c r="V8803" s="150"/>
      <c r="W8803" s="141" t="str" cm="1">
        <f t="array" ref="W8803">IF(SUM(LEN(B8803:V8803))=0,"",IF(OR(OR(ISBLANK(F8803),SUM(LEN(C8803),LEN(D8803))=0),AND(NOT(E8803="Unknown"),ISBLANK(J8803)),AND(NOT(O8803="Unknown"),ISBLANK(R8803))),"Missing Information", INDEX(Table15[Entire Service Line Classification], MATCH(SUMIFS(Table15[Unique ID],Table15[System-Owned Portion],E8803,Table15[If Material Anything Other than "Lead" in Column E,Was Material Ever Previously Lead?],G8803,Table15[Customer-Owned Portion],O8803),Table15[Unique ID],0),0)))</f>
        <v/>
      </c>
      <c r="X8803"/>
    </row>
    <row r="8804" spans="2:24" x14ac:dyDescent="0.25">
      <c r="B8804" s="146"/>
      <c r="C8804" s="31"/>
      <c r="D8804" s="31"/>
      <c r="E8804" s="44"/>
      <c r="F8804" s="43"/>
      <c r="G8804" s="84"/>
      <c r="H8804" s="31"/>
      <c r="I8804" s="208"/>
      <c r="J8804" s="84"/>
      <c r="K8804" s="31"/>
      <c r="L8804" s="31"/>
      <c r="M8804" s="169"/>
      <c r="N8804" s="148"/>
      <c r="O8804" s="106"/>
      <c r="P8804" s="43"/>
      <c r="Q8804" s="31"/>
      <c r="R8804" s="84"/>
      <c r="S8804" s="31"/>
      <c r="T8804" s="31"/>
      <c r="U8804" s="169"/>
      <c r="V8804" s="150"/>
      <c r="W8804" s="141" t="str" cm="1">
        <f t="array" ref="W8804">IF(SUM(LEN(B8804:V8804))=0,"",IF(OR(OR(ISBLANK(F8804),SUM(LEN(C8804),LEN(D8804))=0),AND(NOT(E8804="Unknown"),ISBLANK(J8804)),AND(NOT(O8804="Unknown"),ISBLANK(R8804))),"Missing Information", INDEX(Table15[Entire Service Line Classification], MATCH(SUMIFS(Table15[Unique ID],Table15[System-Owned Portion],E8804,Table15[If Material Anything Other than "Lead" in Column E,Was Material Ever Previously Lead?],G8804,Table15[Customer-Owned Portion],O8804),Table15[Unique ID],0),0)))</f>
        <v/>
      </c>
      <c r="X8804"/>
    </row>
    <row r="8805" spans="2:24" x14ac:dyDescent="0.25">
      <c r="B8805" s="146"/>
      <c r="C8805" s="31"/>
      <c r="D8805" s="31"/>
      <c r="E8805" s="44"/>
      <c r="F8805" s="43"/>
      <c r="G8805" s="84"/>
      <c r="H8805" s="31"/>
      <c r="I8805" s="208"/>
      <c r="J8805" s="84"/>
      <c r="K8805" s="31"/>
      <c r="L8805" s="31"/>
      <c r="M8805" s="169"/>
      <c r="N8805" s="148"/>
      <c r="O8805" s="106"/>
      <c r="P8805" s="43"/>
      <c r="Q8805" s="31"/>
      <c r="R8805" s="84"/>
      <c r="S8805" s="31"/>
      <c r="T8805" s="31"/>
      <c r="U8805" s="169"/>
      <c r="V8805" s="150"/>
      <c r="W8805" s="141" t="str" cm="1">
        <f t="array" ref="W8805">IF(SUM(LEN(B8805:V8805))=0,"",IF(OR(OR(ISBLANK(F8805),SUM(LEN(C8805),LEN(D8805))=0),AND(NOT(E8805="Unknown"),ISBLANK(J8805)),AND(NOT(O8805="Unknown"),ISBLANK(R8805))),"Missing Information", INDEX(Table15[Entire Service Line Classification], MATCH(SUMIFS(Table15[Unique ID],Table15[System-Owned Portion],E8805,Table15[If Material Anything Other than "Lead" in Column E,Was Material Ever Previously Lead?],G8805,Table15[Customer-Owned Portion],O8805),Table15[Unique ID],0),0)))</f>
        <v/>
      </c>
      <c r="X8805"/>
    </row>
    <row r="8806" spans="2:24" x14ac:dyDescent="0.25">
      <c r="B8806" s="146"/>
      <c r="C8806" s="31"/>
      <c r="D8806" s="31"/>
      <c r="E8806" s="44"/>
      <c r="F8806" s="43"/>
      <c r="G8806" s="84"/>
      <c r="H8806" s="31"/>
      <c r="I8806" s="208"/>
      <c r="J8806" s="84"/>
      <c r="K8806" s="31"/>
      <c r="L8806" s="31"/>
      <c r="M8806" s="169"/>
      <c r="N8806" s="148"/>
      <c r="O8806" s="106"/>
      <c r="P8806" s="43"/>
      <c r="Q8806" s="31"/>
      <c r="R8806" s="84"/>
      <c r="S8806" s="31"/>
      <c r="T8806" s="31"/>
      <c r="U8806" s="169"/>
      <c r="V8806" s="150"/>
      <c r="W8806" s="141" t="str" cm="1">
        <f t="array" ref="W8806">IF(SUM(LEN(B8806:V8806))=0,"",IF(OR(OR(ISBLANK(F8806),SUM(LEN(C8806),LEN(D8806))=0),AND(NOT(E8806="Unknown"),ISBLANK(J8806)),AND(NOT(O8806="Unknown"),ISBLANK(R8806))),"Missing Information", INDEX(Table15[Entire Service Line Classification], MATCH(SUMIFS(Table15[Unique ID],Table15[System-Owned Portion],E8806,Table15[If Material Anything Other than "Lead" in Column E,Was Material Ever Previously Lead?],G8806,Table15[Customer-Owned Portion],O8806),Table15[Unique ID],0),0)))</f>
        <v/>
      </c>
      <c r="X8806"/>
    </row>
    <row r="8807" spans="2:24" x14ac:dyDescent="0.25">
      <c r="B8807" s="146"/>
      <c r="C8807" s="31"/>
      <c r="D8807" s="31"/>
      <c r="E8807" s="44"/>
      <c r="F8807" s="43"/>
      <c r="G8807" s="84"/>
      <c r="H8807" s="31"/>
      <c r="I8807" s="208"/>
      <c r="J8807" s="84"/>
      <c r="K8807" s="31"/>
      <c r="L8807" s="31"/>
      <c r="M8807" s="169"/>
      <c r="N8807" s="148"/>
      <c r="O8807" s="106"/>
      <c r="P8807" s="43"/>
      <c r="Q8807" s="31"/>
      <c r="R8807" s="84"/>
      <c r="S8807" s="31"/>
      <c r="T8807" s="31"/>
      <c r="U8807" s="169"/>
      <c r="V8807" s="150"/>
      <c r="W8807" s="141" t="str" cm="1">
        <f t="array" ref="W8807">IF(SUM(LEN(B8807:V8807))=0,"",IF(OR(OR(ISBLANK(F8807),SUM(LEN(C8807),LEN(D8807))=0),AND(NOT(E8807="Unknown"),ISBLANK(J8807)),AND(NOT(O8807="Unknown"),ISBLANK(R8807))),"Missing Information", INDEX(Table15[Entire Service Line Classification], MATCH(SUMIFS(Table15[Unique ID],Table15[System-Owned Portion],E8807,Table15[If Material Anything Other than "Lead" in Column E,Was Material Ever Previously Lead?],G8807,Table15[Customer-Owned Portion],O8807),Table15[Unique ID],0),0)))</f>
        <v/>
      </c>
      <c r="X8807"/>
    </row>
    <row r="8808" spans="2:24" x14ac:dyDescent="0.25">
      <c r="B8808" s="146"/>
      <c r="C8808" s="31"/>
      <c r="D8808" s="31"/>
      <c r="E8808" s="44"/>
      <c r="F8808" s="43"/>
      <c r="G8808" s="84"/>
      <c r="H8808" s="31"/>
      <c r="I8808" s="208"/>
      <c r="J8808" s="84"/>
      <c r="K8808" s="31"/>
      <c r="L8808" s="31"/>
      <c r="M8808" s="169"/>
      <c r="N8808" s="148"/>
      <c r="O8808" s="106"/>
      <c r="P8808" s="43"/>
      <c r="Q8808" s="31"/>
      <c r="R8808" s="84"/>
      <c r="S8808" s="31"/>
      <c r="T8808" s="31"/>
      <c r="U8808" s="169"/>
      <c r="V8808" s="150"/>
      <c r="W8808" s="141" t="str" cm="1">
        <f t="array" ref="W8808">IF(SUM(LEN(B8808:V8808))=0,"",IF(OR(OR(ISBLANK(F8808),SUM(LEN(C8808),LEN(D8808))=0),AND(NOT(E8808="Unknown"),ISBLANK(J8808)),AND(NOT(O8808="Unknown"),ISBLANK(R8808))),"Missing Information", INDEX(Table15[Entire Service Line Classification], MATCH(SUMIFS(Table15[Unique ID],Table15[System-Owned Portion],E8808,Table15[If Material Anything Other than "Lead" in Column E,Was Material Ever Previously Lead?],G8808,Table15[Customer-Owned Portion],O8808),Table15[Unique ID],0),0)))</f>
        <v/>
      </c>
      <c r="X8808"/>
    </row>
    <row r="8809" spans="2:24" x14ac:dyDescent="0.25">
      <c r="B8809" s="146"/>
      <c r="C8809" s="31"/>
      <c r="D8809" s="31"/>
      <c r="E8809" s="44"/>
      <c r="F8809" s="43"/>
      <c r="G8809" s="84"/>
      <c r="H8809" s="31"/>
      <c r="I8809" s="208"/>
      <c r="J8809" s="84"/>
      <c r="K8809" s="31"/>
      <c r="L8809" s="31"/>
      <c r="M8809" s="169"/>
      <c r="N8809" s="148"/>
      <c r="O8809" s="106"/>
      <c r="P8809" s="43"/>
      <c r="Q8809" s="31"/>
      <c r="R8809" s="84"/>
      <c r="S8809" s="31"/>
      <c r="T8809" s="31"/>
      <c r="U8809" s="169"/>
      <c r="V8809" s="150"/>
      <c r="W8809" s="141" t="str" cm="1">
        <f t="array" ref="W8809">IF(SUM(LEN(B8809:V8809))=0,"",IF(OR(OR(ISBLANK(F8809),SUM(LEN(C8809),LEN(D8809))=0),AND(NOT(E8809="Unknown"),ISBLANK(J8809)),AND(NOT(O8809="Unknown"),ISBLANK(R8809))),"Missing Information", INDEX(Table15[Entire Service Line Classification], MATCH(SUMIFS(Table15[Unique ID],Table15[System-Owned Portion],E8809,Table15[If Material Anything Other than "Lead" in Column E,Was Material Ever Previously Lead?],G8809,Table15[Customer-Owned Portion],O8809),Table15[Unique ID],0),0)))</f>
        <v/>
      </c>
      <c r="X8809"/>
    </row>
    <row r="8810" spans="2:24" x14ac:dyDescent="0.25">
      <c r="B8810" s="146"/>
      <c r="C8810" s="31"/>
      <c r="D8810" s="31"/>
      <c r="E8810" s="44"/>
      <c r="F8810" s="43"/>
      <c r="G8810" s="84"/>
      <c r="H8810" s="31"/>
      <c r="I8810" s="208"/>
      <c r="J8810" s="84"/>
      <c r="K8810" s="31"/>
      <c r="L8810" s="31"/>
      <c r="M8810" s="169"/>
      <c r="N8810" s="148"/>
      <c r="O8810" s="106"/>
      <c r="P8810" s="43"/>
      <c r="Q8810" s="31"/>
      <c r="R8810" s="84"/>
      <c r="S8810" s="31"/>
      <c r="T8810" s="31"/>
      <c r="U8810" s="169"/>
      <c r="V8810" s="150"/>
      <c r="W8810" s="141" t="str" cm="1">
        <f t="array" ref="W8810">IF(SUM(LEN(B8810:V8810))=0,"",IF(OR(OR(ISBLANK(F8810),SUM(LEN(C8810),LEN(D8810))=0),AND(NOT(E8810="Unknown"),ISBLANK(J8810)),AND(NOT(O8810="Unknown"),ISBLANK(R8810))),"Missing Information", INDEX(Table15[Entire Service Line Classification], MATCH(SUMIFS(Table15[Unique ID],Table15[System-Owned Portion],E8810,Table15[If Material Anything Other than "Lead" in Column E,Was Material Ever Previously Lead?],G8810,Table15[Customer-Owned Portion],O8810),Table15[Unique ID],0),0)))</f>
        <v/>
      </c>
      <c r="X8810"/>
    </row>
    <row r="8811" spans="2:24" x14ac:dyDescent="0.25">
      <c r="B8811" s="146"/>
      <c r="C8811" s="31"/>
      <c r="D8811" s="31"/>
      <c r="E8811" s="44"/>
      <c r="F8811" s="43"/>
      <c r="G8811" s="84"/>
      <c r="H8811" s="31"/>
      <c r="I8811" s="208"/>
      <c r="J8811" s="84"/>
      <c r="K8811" s="31"/>
      <c r="L8811" s="31"/>
      <c r="M8811" s="169"/>
      <c r="N8811" s="148"/>
      <c r="O8811" s="106"/>
      <c r="P8811" s="43"/>
      <c r="Q8811" s="31"/>
      <c r="R8811" s="84"/>
      <c r="S8811" s="31"/>
      <c r="T8811" s="31"/>
      <c r="U8811" s="169"/>
      <c r="V8811" s="150"/>
      <c r="W8811" s="141" t="str" cm="1">
        <f t="array" ref="W8811">IF(SUM(LEN(B8811:V8811))=0,"",IF(OR(OR(ISBLANK(F8811),SUM(LEN(C8811),LEN(D8811))=0),AND(NOT(E8811="Unknown"),ISBLANK(J8811)),AND(NOT(O8811="Unknown"),ISBLANK(R8811))),"Missing Information", INDEX(Table15[Entire Service Line Classification], MATCH(SUMIFS(Table15[Unique ID],Table15[System-Owned Portion],E8811,Table15[If Material Anything Other than "Lead" in Column E,Was Material Ever Previously Lead?],G8811,Table15[Customer-Owned Portion],O8811),Table15[Unique ID],0),0)))</f>
        <v/>
      </c>
      <c r="X8811"/>
    </row>
    <row r="8812" spans="2:24" x14ac:dyDescent="0.25">
      <c r="B8812" s="146"/>
      <c r="C8812" s="31"/>
      <c r="D8812" s="31"/>
      <c r="E8812" s="44"/>
      <c r="F8812" s="43"/>
      <c r="G8812" s="84"/>
      <c r="H8812" s="31"/>
      <c r="I8812" s="208"/>
      <c r="J8812" s="84"/>
      <c r="K8812" s="31"/>
      <c r="L8812" s="31"/>
      <c r="M8812" s="169"/>
      <c r="N8812" s="148"/>
      <c r="O8812" s="106"/>
      <c r="P8812" s="43"/>
      <c r="Q8812" s="31"/>
      <c r="R8812" s="84"/>
      <c r="S8812" s="31"/>
      <c r="T8812" s="31"/>
      <c r="U8812" s="169"/>
      <c r="V8812" s="150"/>
      <c r="W8812" s="141" t="str" cm="1">
        <f t="array" ref="W8812">IF(SUM(LEN(B8812:V8812))=0,"",IF(OR(OR(ISBLANK(F8812),SUM(LEN(C8812),LEN(D8812))=0),AND(NOT(E8812="Unknown"),ISBLANK(J8812)),AND(NOT(O8812="Unknown"),ISBLANK(R8812))),"Missing Information", INDEX(Table15[Entire Service Line Classification], MATCH(SUMIFS(Table15[Unique ID],Table15[System-Owned Portion],E8812,Table15[If Material Anything Other than "Lead" in Column E,Was Material Ever Previously Lead?],G8812,Table15[Customer-Owned Portion],O8812),Table15[Unique ID],0),0)))</f>
        <v/>
      </c>
      <c r="X8812"/>
    </row>
    <row r="8813" spans="2:24" x14ac:dyDescent="0.25">
      <c r="B8813" s="146"/>
      <c r="C8813" s="31"/>
      <c r="D8813" s="31"/>
      <c r="E8813" s="44"/>
      <c r="F8813" s="43"/>
      <c r="G8813" s="84"/>
      <c r="H8813" s="31"/>
      <c r="I8813" s="208"/>
      <c r="J8813" s="84"/>
      <c r="K8813" s="31"/>
      <c r="L8813" s="31"/>
      <c r="M8813" s="169"/>
      <c r="N8813" s="148"/>
      <c r="O8813" s="106"/>
      <c r="P8813" s="43"/>
      <c r="Q8813" s="31"/>
      <c r="R8813" s="84"/>
      <c r="S8813" s="31"/>
      <c r="T8813" s="31"/>
      <c r="U8813" s="169"/>
      <c r="V8813" s="150"/>
      <c r="W8813" s="141" t="str" cm="1">
        <f t="array" ref="W8813">IF(SUM(LEN(B8813:V8813))=0,"",IF(OR(OR(ISBLANK(F8813),SUM(LEN(C8813),LEN(D8813))=0),AND(NOT(E8813="Unknown"),ISBLANK(J8813)),AND(NOT(O8813="Unknown"),ISBLANK(R8813))),"Missing Information", INDEX(Table15[Entire Service Line Classification], MATCH(SUMIFS(Table15[Unique ID],Table15[System-Owned Portion],E8813,Table15[If Material Anything Other than "Lead" in Column E,Was Material Ever Previously Lead?],G8813,Table15[Customer-Owned Portion],O8813),Table15[Unique ID],0),0)))</f>
        <v/>
      </c>
      <c r="X8813"/>
    </row>
    <row r="8814" spans="2:24" x14ac:dyDescent="0.25">
      <c r="B8814" s="146"/>
      <c r="C8814" s="31"/>
      <c r="D8814" s="31"/>
      <c r="E8814" s="44"/>
      <c r="F8814" s="43"/>
      <c r="G8814" s="84"/>
      <c r="H8814" s="31"/>
      <c r="I8814" s="208"/>
      <c r="J8814" s="84"/>
      <c r="K8814" s="31"/>
      <c r="L8814" s="31"/>
      <c r="M8814" s="169"/>
      <c r="N8814" s="148"/>
      <c r="O8814" s="106"/>
      <c r="P8814" s="43"/>
      <c r="Q8814" s="31"/>
      <c r="R8814" s="84"/>
      <c r="S8814" s="31"/>
      <c r="T8814" s="31"/>
      <c r="U8814" s="169"/>
      <c r="V8814" s="150"/>
      <c r="W8814" s="141" t="str" cm="1">
        <f t="array" ref="W8814">IF(SUM(LEN(B8814:V8814))=0,"",IF(OR(OR(ISBLANK(F8814),SUM(LEN(C8814),LEN(D8814))=0),AND(NOT(E8814="Unknown"),ISBLANK(J8814)),AND(NOT(O8814="Unknown"),ISBLANK(R8814))),"Missing Information", INDEX(Table15[Entire Service Line Classification], MATCH(SUMIFS(Table15[Unique ID],Table15[System-Owned Portion],E8814,Table15[If Material Anything Other than "Lead" in Column E,Was Material Ever Previously Lead?],G8814,Table15[Customer-Owned Portion],O8814),Table15[Unique ID],0),0)))</f>
        <v/>
      </c>
      <c r="X8814"/>
    </row>
    <row r="8815" spans="2:24" x14ac:dyDescent="0.25">
      <c r="B8815" s="146"/>
      <c r="C8815" s="31"/>
      <c r="D8815" s="31"/>
      <c r="E8815" s="44"/>
      <c r="F8815" s="43"/>
      <c r="G8815" s="84"/>
      <c r="H8815" s="31"/>
      <c r="I8815" s="208"/>
      <c r="J8815" s="84"/>
      <c r="K8815" s="31"/>
      <c r="L8815" s="31"/>
      <c r="M8815" s="169"/>
      <c r="N8815" s="148"/>
      <c r="O8815" s="106"/>
      <c r="P8815" s="43"/>
      <c r="Q8815" s="31"/>
      <c r="R8815" s="84"/>
      <c r="S8815" s="31"/>
      <c r="T8815" s="31"/>
      <c r="U8815" s="169"/>
      <c r="V8815" s="150"/>
      <c r="W8815" s="141" t="str" cm="1">
        <f t="array" ref="W8815">IF(SUM(LEN(B8815:V8815))=0,"",IF(OR(OR(ISBLANK(F8815),SUM(LEN(C8815),LEN(D8815))=0),AND(NOT(E8815="Unknown"),ISBLANK(J8815)),AND(NOT(O8815="Unknown"),ISBLANK(R8815))),"Missing Information", INDEX(Table15[Entire Service Line Classification], MATCH(SUMIFS(Table15[Unique ID],Table15[System-Owned Portion],E8815,Table15[If Material Anything Other than "Lead" in Column E,Was Material Ever Previously Lead?],G8815,Table15[Customer-Owned Portion],O8815),Table15[Unique ID],0),0)))</f>
        <v/>
      </c>
      <c r="X8815"/>
    </row>
    <row r="8816" spans="2:24" x14ac:dyDescent="0.25">
      <c r="B8816" s="146"/>
      <c r="C8816" s="31"/>
      <c r="D8816" s="31"/>
      <c r="E8816" s="44"/>
      <c r="F8816" s="43"/>
      <c r="G8816" s="84"/>
      <c r="H8816" s="31"/>
      <c r="I8816" s="208"/>
      <c r="J8816" s="84"/>
      <c r="K8816" s="31"/>
      <c r="L8816" s="31"/>
      <c r="M8816" s="169"/>
      <c r="N8816" s="148"/>
      <c r="O8816" s="106"/>
      <c r="P8816" s="43"/>
      <c r="Q8816" s="31"/>
      <c r="R8816" s="84"/>
      <c r="S8816" s="31"/>
      <c r="T8816" s="31"/>
      <c r="U8816" s="169"/>
      <c r="V8816" s="150"/>
      <c r="W8816" s="141" t="str" cm="1">
        <f t="array" ref="W8816">IF(SUM(LEN(B8816:V8816))=0,"",IF(OR(OR(ISBLANK(F8816),SUM(LEN(C8816),LEN(D8816))=0),AND(NOT(E8816="Unknown"),ISBLANK(J8816)),AND(NOT(O8816="Unknown"),ISBLANK(R8816))),"Missing Information", INDEX(Table15[Entire Service Line Classification], MATCH(SUMIFS(Table15[Unique ID],Table15[System-Owned Portion],E8816,Table15[If Material Anything Other than "Lead" in Column E,Was Material Ever Previously Lead?],G8816,Table15[Customer-Owned Portion],O8816),Table15[Unique ID],0),0)))</f>
        <v/>
      </c>
      <c r="X8816"/>
    </row>
    <row r="8817" spans="2:24" x14ac:dyDescent="0.25">
      <c r="B8817" s="146"/>
      <c r="C8817" s="31"/>
      <c r="D8817" s="31"/>
      <c r="E8817" s="44"/>
      <c r="F8817" s="43"/>
      <c r="G8817" s="84"/>
      <c r="H8817" s="31"/>
      <c r="I8817" s="208"/>
      <c r="J8817" s="84"/>
      <c r="K8817" s="31"/>
      <c r="L8817" s="31"/>
      <c r="M8817" s="169"/>
      <c r="N8817" s="148"/>
      <c r="O8817" s="106"/>
      <c r="P8817" s="43"/>
      <c r="Q8817" s="31"/>
      <c r="R8817" s="84"/>
      <c r="S8817" s="31"/>
      <c r="T8817" s="31"/>
      <c r="U8817" s="169"/>
      <c r="V8817" s="150"/>
      <c r="W8817" s="141" t="str" cm="1">
        <f t="array" ref="W8817">IF(SUM(LEN(B8817:V8817))=0,"",IF(OR(OR(ISBLANK(F8817),SUM(LEN(C8817),LEN(D8817))=0),AND(NOT(E8817="Unknown"),ISBLANK(J8817)),AND(NOT(O8817="Unknown"),ISBLANK(R8817))),"Missing Information", INDEX(Table15[Entire Service Line Classification], MATCH(SUMIFS(Table15[Unique ID],Table15[System-Owned Portion],E8817,Table15[If Material Anything Other than "Lead" in Column E,Was Material Ever Previously Lead?],G8817,Table15[Customer-Owned Portion],O8817),Table15[Unique ID],0),0)))</f>
        <v/>
      </c>
      <c r="X8817"/>
    </row>
    <row r="8818" spans="2:24" x14ac:dyDescent="0.25">
      <c r="B8818" s="146"/>
      <c r="C8818" s="31"/>
      <c r="D8818" s="31"/>
      <c r="E8818" s="44"/>
      <c r="F8818" s="43"/>
      <c r="G8818" s="84"/>
      <c r="H8818" s="31"/>
      <c r="I8818" s="208"/>
      <c r="J8818" s="84"/>
      <c r="K8818" s="31"/>
      <c r="L8818" s="31"/>
      <c r="M8818" s="169"/>
      <c r="N8818" s="148"/>
      <c r="O8818" s="106"/>
      <c r="P8818" s="43"/>
      <c r="Q8818" s="31"/>
      <c r="R8818" s="84"/>
      <c r="S8818" s="31"/>
      <c r="T8818" s="31"/>
      <c r="U8818" s="169"/>
      <c r="V8818" s="150"/>
      <c r="W8818" s="141" t="str" cm="1">
        <f t="array" ref="W8818">IF(SUM(LEN(B8818:V8818))=0,"",IF(OR(OR(ISBLANK(F8818),SUM(LEN(C8818),LEN(D8818))=0),AND(NOT(E8818="Unknown"),ISBLANK(J8818)),AND(NOT(O8818="Unknown"),ISBLANK(R8818))),"Missing Information", INDEX(Table15[Entire Service Line Classification], MATCH(SUMIFS(Table15[Unique ID],Table15[System-Owned Portion],E8818,Table15[If Material Anything Other than "Lead" in Column E,Was Material Ever Previously Lead?],G8818,Table15[Customer-Owned Portion],O8818),Table15[Unique ID],0),0)))</f>
        <v/>
      </c>
      <c r="X8818"/>
    </row>
    <row r="8819" spans="2:24" x14ac:dyDescent="0.25">
      <c r="B8819" s="146"/>
      <c r="C8819" s="31"/>
      <c r="D8819" s="31"/>
      <c r="E8819" s="44"/>
      <c r="F8819" s="43"/>
      <c r="G8819" s="84"/>
      <c r="H8819" s="31"/>
      <c r="I8819" s="208"/>
      <c r="J8819" s="84"/>
      <c r="K8819" s="31"/>
      <c r="L8819" s="31"/>
      <c r="M8819" s="169"/>
      <c r="N8819" s="148"/>
      <c r="O8819" s="106"/>
      <c r="P8819" s="43"/>
      <c r="Q8819" s="31"/>
      <c r="R8819" s="84"/>
      <c r="S8819" s="31"/>
      <c r="T8819" s="31"/>
      <c r="U8819" s="169"/>
      <c r="V8819" s="150"/>
      <c r="W8819" s="141" t="str" cm="1">
        <f t="array" ref="W8819">IF(SUM(LEN(B8819:V8819))=0,"",IF(OR(OR(ISBLANK(F8819),SUM(LEN(C8819),LEN(D8819))=0),AND(NOT(E8819="Unknown"),ISBLANK(J8819)),AND(NOT(O8819="Unknown"),ISBLANK(R8819))),"Missing Information", INDEX(Table15[Entire Service Line Classification], MATCH(SUMIFS(Table15[Unique ID],Table15[System-Owned Portion],E8819,Table15[If Material Anything Other than "Lead" in Column E,Was Material Ever Previously Lead?],G8819,Table15[Customer-Owned Portion],O8819),Table15[Unique ID],0),0)))</f>
        <v/>
      </c>
      <c r="X8819"/>
    </row>
    <row r="8820" spans="2:24" x14ac:dyDescent="0.25">
      <c r="B8820" s="146"/>
      <c r="C8820" s="31"/>
      <c r="D8820" s="31"/>
      <c r="E8820" s="44"/>
      <c r="F8820" s="43"/>
      <c r="G8820" s="84"/>
      <c r="H8820" s="31"/>
      <c r="I8820" s="208"/>
      <c r="J8820" s="84"/>
      <c r="K8820" s="31"/>
      <c r="L8820" s="31"/>
      <c r="M8820" s="169"/>
      <c r="N8820" s="148"/>
      <c r="O8820" s="106"/>
      <c r="P8820" s="43"/>
      <c r="Q8820" s="31"/>
      <c r="R8820" s="84"/>
      <c r="S8820" s="31"/>
      <c r="T8820" s="31"/>
      <c r="U8820" s="169"/>
      <c r="V8820" s="150"/>
      <c r="W8820" s="141" t="str" cm="1">
        <f t="array" ref="W8820">IF(SUM(LEN(B8820:V8820))=0,"",IF(OR(OR(ISBLANK(F8820),SUM(LEN(C8820),LEN(D8820))=0),AND(NOT(E8820="Unknown"),ISBLANK(J8820)),AND(NOT(O8820="Unknown"),ISBLANK(R8820))),"Missing Information", INDEX(Table15[Entire Service Line Classification], MATCH(SUMIFS(Table15[Unique ID],Table15[System-Owned Portion],E8820,Table15[If Material Anything Other than "Lead" in Column E,Was Material Ever Previously Lead?],G8820,Table15[Customer-Owned Portion],O8820),Table15[Unique ID],0),0)))</f>
        <v/>
      </c>
      <c r="X8820"/>
    </row>
    <row r="8821" spans="2:24" x14ac:dyDescent="0.25">
      <c r="B8821" s="146"/>
      <c r="C8821" s="31"/>
      <c r="D8821" s="31"/>
      <c r="E8821" s="44"/>
      <c r="F8821" s="43"/>
      <c r="G8821" s="84"/>
      <c r="H8821" s="31"/>
      <c r="I8821" s="208"/>
      <c r="J8821" s="84"/>
      <c r="K8821" s="31"/>
      <c r="L8821" s="31"/>
      <c r="M8821" s="169"/>
      <c r="N8821" s="148"/>
      <c r="O8821" s="106"/>
      <c r="P8821" s="43"/>
      <c r="Q8821" s="31"/>
      <c r="R8821" s="84"/>
      <c r="S8821" s="31"/>
      <c r="T8821" s="31"/>
      <c r="U8821" s="169"/>
      <c r="V8821" s="150"/>
      <c r="W8821" s="141" t="str" cm="1">
        <f t="array" ref="W8821">IF(SUM(LEN(B8821:V8821))=0,"",IF(OR(OR(ISBLANK(F8821),SUM(LEN(C8821),LEN(D8821))=0),AND(NOT(E8821="Unknown"),ISBLANK(J8821)),AND(NOT(O8821="Unknown"),ISBLANK(R8821))),"Missing Information", INDEX(Table15[Entire Service Line Classification], MATCH(SUMIFS(Table15[Unique ID],Table15[System-Owned Portion],E8821,Table15[If Material Anything Other than "Lead" in Column E,Was Material Ever Previously Lead?],G8821,Table15[Customer-Owned Portion],O8821),Table15[Unique ID],0),0)))</f>
        <v/>
      </c>
      <c r="X8821"/>
    </row>
    <row r="8822" spans="2:24" x14ac:dyDescent="0.25">
      <c r="B8822" s="146"/>
      <c r="C8822" s="31"/>
      <c r="D8822" s="31"/>
      <c r="E8822" s="44"/>
      <c r="F8822" s="43"/>
      <c r="G8822" s="84"/>
      <c r="H8822" s="31"/>
      <c r="I8822" s="208"/>
      <c r="J8822" s="84"/>
      <c r="K8822" s="31"/>
      <c r="L8822" s="31"/>
      <c r="M8822" s="169"/>
      <c r="N8822" s="148"/>
      <c r="O8822" s="106"/>
      <c r="P8822" s="43"/>
      <c r="Q8822" s="31"/>
      <c r="R8822" s="84"/>
      <c r="S8822" s="31"/>
      <c r="T8822" s="31"/>
      <c r="U8822" s="169"/>
      <c r="V8822" s="150"/>
      <c r="W8822" s="141" t="str" cm="1">
        <f t="array" ref="W8822">IF(SUM(LEN(B8822:V8822))=0,"",IF(OR(OR(ISBLANK(F8822),SUM(LEN(C8822),LEN(D8822))=0),AND(NOT(E8822="Unknown"),ISBLANK(J8822)),AND(NOT(O8822="Unknown"),ISBLANK(R8822))),"Missing Information", INDEX(Table15[Entire Service Line Classification], MATCH(SUMIFS(Table15[Unique ID],Table15[System-Owned Portion],E8822,Table15[If Material Anything Other than "Lead" in Column E,Was Material Ever Previously Lead?],G8822,Table15[Customer-Owned Portion],O8822),Table15[Unique ID],0),0)))</f>
        <v/>
      </c>
      <c r="X8822"/>
    </row>
    <row r="8823" spans="2:24" x14ac:dyDescent="0.25">
      <c r="B8823" s="146"/>
      <c r="C8823" s="31"/>
      <c r="D8823" s="31"/>
      <c r="E8823" s="44"/>
      <c r="F8823" s="43"/>
      <c r="G8823" s="84"/>
      <c r="H8823" s="31"/>
      <c r="I8823" s="208"/>
      <c r="J8823" s="84"/>
      <c r="K8823" s="31"/>
      <c r="L8823" s="31"/>
      <c r="M8823" s="169"/>
      <c r="N8823" s="148"/>
      <c r="O8823" s="106"/>
      <c r="P8823" s="43"/>
      <c r="Q8823" s="31"/>
      <c r="R8823" s="84"/>
      <c r="S8823" s="31"/>
      <c r="T8823" s="31"/>
      <c r="U8823" s="169"/>
      <c r="V8823" s="150"/>
      <c r="W8823" s="141" t="str" cm="1">
        <f t="array" ref="W8823">IF(SUM(LEN(B8823:V8823))=0,"",IF(OR(OR(ISBLANK(F8823),SUM(LEN(C8823),LEN(D8823))=0),AND(NOT(E8823="Unknown"),ISBLANK(J8823)),AND(NOT(O8823="Unknown"),ISBLANK(R8823))),"Missing Information", INDEX(Table15[Entire Service Line Classification], MATCH(SUMIFS(Table15[Unique ID],Table15[System-Owned Portion],E8823,Table15[If Material Anything Other than "Lead" in Column E,Was Material Ever Previously Lead?],G8823,Table15[Customer-Owned Portion],O8823),Table15[Unique ID],0),0)))</f>
        <v/>
      </c>
      <c r="X8823"/>
    </row>
    <row r="8824" spans="2:24" x14ac:dyDescent="0.25">
      <c r="B8824" s="146"/>
      <c r="C8824" s="31"/>
      <c r="D8824" s="31"/>
      <c r="E8824" s="44"/>
      <c r="F8824" s="43"/>
      <c r="G8824" s="84"/>
      <c r="H8824" s="31"/>
      <c r="I8824" s="208"/>
      <c r="J8824" s="84"/>
      <c r="K8824" s="31"/>
      <c r="L8824" s="31"/>
      <c r="M8824" s="169"/>
      <c r="N8824" s="148"/>
      <c r="O8824" s="106"/>
      <c r="P8824" s="43"/>
      <c r="Q8824" s="31"/>
      <c r="R8824" s="84"/>
      <c r="S8824" s="31"/>
      <c r="T8824" s="31"/>
      <c r="U8824" s="169"/>
      <c r="V8824" s="150"/>
      <c r="W8824" s="141" t="str" cm="1">
        <f t="array" ref="W8824">IF(SUM(LEN(B8824:V8824))=0,"",IF(OR(OR(ISBLANK(F8824),SUM(LEN(C8824),LEN(D8824))=0),AND(NOT(E8824="Unknown"),ISBLANK(J8824)),AND(NOT(O8824="Unknown"),ISBLANK(R8824))),"Missing Information", INDEX(Table15[Entire Service Line Classification], MATCH(SUMIFS(Table15[Unique ID],Table15[System-Owned Portion],E8824,Table15[If Material Anything Other than "Lead" in Column E,Was Material Ever Previously Lead?],G8824,Table15[Customer-Owned Portion],O8824),Table15[Unique ID],0),0)))</f>
        <v/>
      </c>
      <c r="X8824"/>
    </row>
    <row r="8825" spans="2:24" x14ac:dyDescent="0.25">
      <c r="B8825" s="146"/>
      <c r="C8825" s="31"/>
      <c r="D8825" s="31"/>
      <c r="E8825" s="44"/>
      <c r="F8825" s="43"/>
      <c r="G8825" s="84"/>
      <c r="H8825" s="31"/>
      <c r="I8825" s="208"/>
      <c r="J8825" s="84"/>
      <c r="K8825" s="31"/>
      <c r="L8825" s="31"/>
      <c r="M8825" s="169"/>
      <c r="N8825" s="148"/>
      <c r="O8825" s="106"/>
      <c r="P8825" s="43"/>
      <c r="Q8825" s="31"/>
      <c r="R8825" s="84"/>
      <c r="S8825" s="31"/>
      <c r="T8825" s="31"/>
      <c r="U8825" s="169"/>
      <c r="V8825" s="150"/>
      <c r="W8825" s="141" t="str" cm="1">
        <f t="array" ref="W8825">IF(SUM(LEN(B8825:V8825))=0,"",IF(OR(OR(ISBLANK(F8825),SUM(LEN(C8825),LEN(D8825))=0),AND(NOT(E8825="Unknown"),ISBLANK(J8825)),AND(NOT(O8825="Unknown"),ISBLANK(R8825))),"Missing Information", INDEX(Table15[Entire Service Line Classification], MATCH(SUMIFS(Table15[Unique ID],Table15[System-Owned Portion],E8825,Table15[If Material Anything Other than "Lead" in Column E,Was Material Ever Previously Lead?],G8825,Table15[Customer-Owned Portion],O8825),Table15[Unique ID],0),0)))</f>
        <v/>
      </c>
      <c r="X8825"/>
    </row>
    <row r="8826" spans="2:24" x14ac:dyDescent="0.25">
      <c r="B8826" s="146"/>
      <c r="C8826" s="31"/>
      <c r="D8826" s="31"/>
      <c r="E8826" s="44"/>
      <c r="F8826" s="43"/>
      <c r="G8826" s="84"/>
      <c r="H8826" s="31"/>
      <c r="I8826" s="208"/>
      <c r="J8826" s="84"/>
      <c r="K8826" s="31"/>
      <c r="L8826" s="31"/>
      <c r="M8826" s="169"/>
      <c r="N8826" s="148"/>
      <c r="O8826" s="106"/>
      <c r="P8826" s="43"/>
      <c r="Q8826" s="31"/>
      <c r="R8826" s="84"/>
      <c r="S8826" s="31"/>
      <c r="T8826" s="31"/>
      <c r="U8826" s="169"/>
      <c r="V8826" s="150"/>
      <c r="W8826" s="141" t="str" cm="1">
        <f t="array" ref="W8826">IF(SUM(LEN(B8826:V8826))=0,"",IF(OR(OR(ISBLANK(F8826),SUM(LEN(C8826),LEN(D8826))=0),AND(NOT(E8826="Unknown"),ISBLANK(J8826)),AND(NOT(O8826="Unknown"),ISBLANK(R8826))),"Missing Information", INDEX(Table15[Entire Service Line Classification], MATCH(SUMIFS(Table15[Unique ID],Table15[System-Owned Portion],E8826,Table15[If Material Anything Other than "Lead" in Column E,Was Material Ever Previously Lead?],G8826,Table15[Customer-Owned Portion],O8826),Table15[Unique ID],0),0)))</f>
        <v/>
      </c>
      <c r="X8826"/>
    </row>
    <row r="8827" spans="2:24" x14ac:dyDescent="0.25">
      <c r="B8827" s="146"/>
      <c r="C8827" s="31"/>
      <c r="D8827" s="31"/>
      <c r="E8827" s="44"/>
      <c r="F8827" s="43"/>
      <c r="G8827" s="84"/>
      <c r="H8827" s="31"/>
      <c r="I8827" s="208"/>
      <c r="J8827" s="84"/>
      <c r="K8827" s="31"/>
      <c r="L8827" s="31"/>
      <c r="M8827" s="169"/>
      <c r="N8827" s="148"/>
      <c r="O8827" s="106"/>
      <c r="P8827" s="43"/>
      <c r="Q8827" s="31"/>
      <c r="R8827" s="84"/>
      <c r="S8827" s="31"/>
      <c r="T8827" s="31"/>
      <c r="U8827" s="169"/>
      <c r="V8827" s="150"/>
      <c r="W8827" s="141" t="str" cm="1">
        <f t="array" ref="W8827">IF(SUM(LEN(B8827:V8827))=0,"",IF(OR(OR(ISBLANK(F8827),SUM(LEN(C8827),LEN(D8827))=0),AND(NOT(E8827="Unknown"),ISBLANK(J8827)),AND(NOT(O8827="Unknown"),ISBLANK(R8827))),"Missing Information", INDEX(Table15[Entire Service Line Classification], MATCH(SUMIFS(Table15[Unique ID],Table15[System-Owned Portion],E8827,Table15[If Material Anything Other than "Lead" in Column E,Was Material Ever Previously Lead?],G8827,Table15[Customer-Owned Portion],O8827),Table15[Unique ID],0),0)))</f>
        <v/>
      </c>
      <c r="X8827"/>
    </row>
    <row r="8828" spans="2:24" x14ac:dyDescent="0.25">
      <c r="B8828" s="146"/>
      <c r="C8828" s="31"/>
      <c r="D8828" s="31"/>
      <c r="E8828" s="44"/>
      <c r="F8828" s="43"/>
      <c r="G8828" s="84"/>
      <c r="H8828" s="31"/>
      <c r="I8828" s="208"/>
      <c r="J8828" s="84"/>
      <c r="K8828" s="31"/>
      <c r="L8828" s="31"/>
      <c r="M8828" s="169"/>
      <c r="N8828" s="148"/>
      <c r="O8828" s="106"/>
      <c r="P8828" s="43"/>
      <c r="Q8828" s="31"/>
      <c r="R8828" s="84"/>
      <c r="S8828" s="31"/>
      <c r="T8828" s="31"/>
      <c r="U8828" s="169"/>
      <c r="V8828" s="150"/>
      <c r="W8828" s="141" t="str" cm="1">
        <f t="array" ref="W8828">IF(SUM(LEN(B8828:V8828))=0,"",IF(OR(OR(ISBLANK(F8828),SUM(LEN(C8828),LEN(D8828))=0),AND(NOT(E8828="Unknown"),ISBLANK(J8828)),AND(NOT(O8828="Unknown"),ISBLANK(R8828))),"Missing Information", INDEX(Table15[Entire Service Line Classification], MATCH(SUMIFS(Table15[Unique ID],Table15[System-Owned Portion],E8828,Table15[If Material Anything Other than "Lead" in Column E,Was Material Ever Previously Lead?],G8828,Table15[Customer-Owned Portion],O8828),Table15[Unique ID],0),0)))</f>
        <v/>
      </c>
      <c r="X8828"/>
    </row>
    <row r="8829" spans="2:24" x14ac:dyDescent="0.25">
      <c r="B8829" s="146"/>
      <c r="C8829" s="31"/>
      <c r="D8829" s="31"/>
      <c r="E8829" s="44"/>
      <c r="F8829" s="43"/>
      <c r="G8829" s="84"/>
      <c r="H8829" s="31"/>
      <c r="I8829" s="208"/>
      <c r="J8829" s="84"/>
      <c r="K8829" s="31"/>
      <c r="L8829" s="31"/>
      <c r="M8829" s="169"/>
      <c r="N8829" s="148"/>
      <c r="O8829" s="106"/>
      <c r="P8829" s="43"/>
      <c r="Q8829" s="31"/>
      <c r="R8829" s="84"/>
      <c r="S8829" s="31"/>
      <c r="T8829" s="31"/>
      <c r="U8829" s="169"/>
      <c r="V8829" s="150"/>
      <c r="W8829" s="141" t="str" cm="1">
        <f t="array" ref="W8829">IF(SUM(LEN(B8829:V8829))=0,"",IF(OR(OR(ISBLANK(F8829),SUM(LEN(C8829),LEN(D8829))=0),AND(NOT(E8829="Unknown"),ISBLANK(J8829)),AND(NOT(O8829="Unknown"),ISBLANK(R8829))),"Missing Information", INDEX(Table15[Entire Service Line Classification], MATCH(SUMIFS(Table15[Unique ID],Table15[System-Owned Portion],E8829,Table15[If Material Anything Other than "Lead" in Column E,Was Material Ever Previously Lead?],G8829,Table15[Customer-Owned Portion],O8829),Table15[Unique ID],0),0)))</f>
        <v/>
      </c>
      <c r="X8829"/>
    </row>
    <row r="8830" spans="2:24" x14ac:dyDescent="0.25">
      <c r="B8830" s="146"/>
      <c r="C8830" s="31"/>
      <c r="D8830" s="31"/>
      <c r="E8830" s="44"/>
      <c r="F8830" s="43"/>
      <c r="G8830" s="84"/>
      <c r="H8830" s="31"/>
      <c r="I8830" s="208"/>
      <c r="J8830" s="84"/>
      <c r="K8830" s="31"/>
      <c r="L8830" s="31"/>
      <c r="M8830" s="169"/>
      <c r="N8830" s="148"/>
      <c r="O8830" s="106"/>
      <c r="P8830" s="43"/>
      <c r="Q8830" s="31"/>
      <c r="R8830" s="84"/>
      <c r="S8830" s="31"/>
      <c r="T8830" s="31"/>
      <c r="U8830" s="169"/>
      <c r="V8830" s="150"/>
      <c r="W8830" s="141" t="str" cm="1">
        <f t="array" ref="W8830">IF(SUM(LEN(B8830:V8830))=0,"",IF(OR(OR(ISBLANK(F8830),SUM(LEN(C8830),LEN(D8830))=0),AND(NOT(E8830="Unknown"),ISBLANK(J8830)),AND(NOT(O8830="Unknown"),ISBLANK(R8830))),"Missing Information", INDEX(Table15[Entire Service Line Classification], MATCH(SUMIFS(Table15[Unique ID],Table15[System-Owned Portion],E8830,Table15[If Material Anything Other than "Lead" in Column E,Was Material Ever Previously Lead?],G8830,Table15[Customer-Owned Portion],O8830),Table15[Unique ID],0),0)))</f>
        <v/>
      </c>
      <c r="X8830"/>
    </row>
    <row r="8831" spans="2:24" x14ac:dyDescent="0.25">
      <c r="B8831" s="146"/>
      <c r="C8831" s="31"/>
      <c r="D8831" s="31"/>
      <c r="E8831" s="44"/>
      <c r="F8831" s="43"/>
      <c r="G8831" s="84"/>
      <c r="H8831" s="31"/>
      <c r="I8831" s="208"/>
      <c r="J8831" s="84"/>
      <c r="K8831" s="31"/>
      <c r="L8831" s="31"/>
      <c r="M8831" s="169"/>
      <c r="N8831" s="148"/>
      <c r="O8831" s="106"/>
      <c r="P8831" s="43"/>
      <c r="Q8831" s="31"/>
      <c r="R8831" s="84"/>
      <c r="S8831" s="31"/>
      <c r="T8831" s="31"/>
      <c r="U8831" s="169"/>
      <c r="V8831" s="150"/>
      <c r="W8831" s="141" t="str" cm="1">
        <f t="array" ref="W8831">IF(SUM(LEN(B8831:V8831))=0,"",IF(OR(OR(ISBLANK(F8831),SUM(LEN(C8831),LEN(D8831))=0),AND(NOT(E8831="Unknown"),ISBLANK(J8831)),AND(NOT(O8831="Unknown"),ISBLANK(R8831))),"Missing Information", INDEX(Table15[Entire Service Line Classification], MATCH(SUMIFS(Table15[Unique ID],Table15[System-Owned Portion],E8831,Table15[If Material Anything Other than "Lead" in Column E,Was Material Ever Previously Lead?],G8831,Table15[Customer-Owned Portion],O8831),Table15[Unique ID],0),0)))</f>
        <v/>
      </c>
      <c r="X8831"/>
    </row>
    <row r="8832" spans="2:24" x14ac:dyDescent="0.25">
      <c r="B8832" s="146"/>
      <c r="C8832" s="31"/>
      <c r="D8832" s="31"/>
      <c r="E8832" s="44"/>
      <c r="F8832" s="43"/>
      <c r="G8832" s="84"/>
      <c r="H8832" s="31"/>
      <c r="I8832" s="208"/>
      <c r="J8832" s="84"/>
      <c r="K8832" s="31"/>
      <c r="L8832" s="31"/>
      <c r="M8832" s="169"/>
      <c r="N8832" s="148"/>
      <c r="O8832" s="106"/>
      <c r="P8832" s="43"/>
      <c r="Q8832" s="31"/>
      <c r="R8832" s="84"/>
      <c r="S8832" s="31"/>
      <c r="T8832" s="31"/>
      <c r="U8832" s="169"/>
      <c r="V8832" s="150"/>
      <c r="W8832" s="141" t="str" cm="1">
        <f t="array" ref="W8832">IF(SUM(LEN(B8832:V8832))=0,"",IF(OR(OR(ISBLANK(F8832),SUM(LEN(C8832),LEN(D8832))=0),AND(NOT(E8832="Unknown"),ISBLANK(J8832)),AND(NOT(O8832="Unknown"),ISBLANK(R8832))),"Missing Information", INDEX(Table15[Entire Service Line Classification], MATCH(SUMIFS(Table15[Unique ID],Table15[System-Owned Portion],E8832,Table15[If Material Anything Other than "Lead" in Column E,Was Material Ever Previously Lead?],G8832,Table15[Customer-Owned Portion],O8832),Table15[Unique ID],0),0)))</f>
        <v/>
      </c>
      <c r="X8832"/>
    </row>
    <row r="8833" spans="2:24" x14ac:dyDescent="0.25">
      <c r="B8833" s="146"/>
      <c r="C8833" s="31"/>
      <c r="D8833" s="31"/>
      <c r="E8833" s="44"/>
      <c r="F8833" s="43"/>
      <c r="G8833" s="84"/>
      <c r="H8833" s="31"/>
      <c r="I8833" s="208"/>
      <c r="J8833" s="84"/>
      <c r="K8833" s="31"/>
      <c r="L8833" s="31"/>
      <c r="M8833" s="169"/>
      <c r="N8833" s="148"/>
      <c r="O8833" s="106"/>
      <c r="P8833" s="43"/>
      <c r="Q8833" s="31"/>
      <c r="R8833" s="84"/>
      <c r="S8833" s="31"/>
      <c r="T8833" s="31"/>
      <c r="U8833" s="169"/>
      <c r="V8833" s="150"/>
      <c r="W8833" s="141" t="str" cm="1">
        <f t="array" ref="W8833">IF(SUM(LEN(B8833:V8833))=0,"",IF(OR(OR(ISBLANK(F8833),SUM(LEN(C8833),LEN(D8833))=0),AND(NOT(E8833="Unknown"),ISBLANK(J8833)),AND(NOT(O8833="Unknown"),ISBLANK(R8833))),"Missing Information", INDEX(Table15[Entire Service Line Classification], MATCH(SUMIFS(Table15[Unique ID],Table15[System-Owned Portion],E8833,Table15[If Material Anything Other than "Lead" in Column E,Was Material Ever Previously Lead?],G8833,Table15[Customer-Owned Portion],O8833),Table15[Unique ID],0),0)))</f>
        <v/>
      </c>
      <c r="X8833"/>
    </row>
    <row r="8834" spans="2:24" x14ac:dyDescent="0.25">
      <c r="B8834" s="146"/>
      <c r="C8834" s="31"/>
      <c r="D8834" s="31"/>
      <c r="E8834" s="44"/>
      <c r="F8834" s="43"/>
      <c r="G8834" s="84"/>
      <c r="H8834" s="31"/>
      <c r="I8834" s="208"/>
      <c r="J8834" s="84"/>
      <c r="K8834" s="31"/>
      <c r="L8834" s="31"/>
      <c r="M8834" s="169"/>
      <c r="N8834" s="148"/>
      <c r="O8834" s="106"/>
      <c r="P8834" s="43"/>
      <c r="Q8834" s="31"/>
      <c r="R8834" s="84"/>
      <c r="S8834" s="31"/>
      <c r="T8834" s="31"/>
      <c r="U8834" s="169"/>
      <c r="V8834" s="150"/>
      <c r="W8834" s="141" t="str" cm="1">
        <f t="array" ref="W8834">IF(SUM(LEN(B8834:V8834))=0,"",IF(OR(OR(ISBLANK(F8834),SUM(LEN(C8834),LEN(D8834))=0),AND(NOT(E8834="Unknown"),ISBLANK(J8834)),AND(NOT(O8834="Unknown"),ISBLANK(R8834))),"Missing Information", INDEX(Table15[Entire Service Line Classification], MATCH(SUMIFS(Table15[Unique ID],Table15[System-Owned Portion],E8834,Table15[If Material Anything Other than "Lead" in Column E,Was Material Ever Previously Lead?],G8834,Table15[Customer-Owned Portion],O8834),Table15[Unique ID],0),0)))</f>
        <v/>
      </c>
      <c r="X8834"/>
    </row>
    <row r="8835" spans="2:24" x14ac:dyDescent="0.25">
      <c r="B8835" s="146"/>
      <c r="C8835" s="31"/>
      <c r="D8835" s="31"/>
      <c r="E8835" s="44"/>
      <c r="F8835" s="43"/>
      <c r="G8835" s="84"/>
      <c r="H8835" s="31"/>
      <c r="I8835" s="208"/>
      <c r="J8835" s="84"/>
      <c r="K8835" s="31"/>
      <c r="L8835" s="31"/>
      <c r="M8835" s="169"/>
      <c r="N8835" s="148"/>
      <c r="O8835" s="106"/>
      <c r="P8835" s="43"/>
      <c r="Q8835" s="31"/>
      <c r="R8835" s="84"/>
      <c r="S8835" s="31"/>
      <c r="T8835" s="31"/>
      <c r="U8835" s="169"/>
      <c r="V8835" s="150"/>
      <c r="W8835" s="141" t="str" cm="1">
        <f t="array" ref="W8835">IF(SUM(LEN(B8835:V8835))=0,"",IF(OR(OR(ISBLANK(F8835),SUM(LEN(C8835),LEN(D8835))=0),AND(NOT(E8835="Unknown"),ISBLANK(J8835)),AND(NOT(O8835="Unknown"),ISBLANK(R8835))),"Missing Information", INDEX(Table15[Entire Service Line Classification], MATCH(SUMIFS(Table15[Unique ID],Table15[System-Owned Portion],E8835,Table15[If Material Anything Other than "Lead" in Column E,Was Material Ever Previously Lead?],G8835,Table15[Customer-Owned Portion],O8835),Table15[Unique ID],0),0)))</f>
        <v/>
      </c>
      <c r="X8835"/>
    </row>
    <row r="8836" spans="2:24" x14ac:dyDescent="0.25">
      <c r="B8836" s="146"/>
      <c r="C8836" s="31"/>
      <c r="D8836" s="31"/>
      <c r="E8836" s="44"/>
      <c r="F8836" s="43"/>
      <c r="G8836" s="84"/>
      <c r="H8836" s="31"/>
      <c r="I8836" s="208"/>
      <c r="J8836" s="84"/>
      <c r="K8836" s="31"/>
      <c r="L8836" s="31"/>
      <c r="M8836" s="169"/>
      <c r="N8836" s="148"/>
      <c r="O8836" s="106"/>
      <c r="P8836" s="43"/>
      <c r="Q8836" s="31"/>
      <c r="R8836" s="84"/>
      <c r="S8836" s="31"/>
      <c r="T8836" s="31"/>
      <c r="U8836" s="169"/>
      <c r="V8836" s="150"/>
      <c r="W8836" s="141" t="str" cm="1">
        <f t="array" ref="W8836">IF(SUM(LEN(B8836:V8836))=0,"",IF(OR(OR(ISBLANK(F8836),SUM(LEN(C8836),LEN(D8836))=0),AND(NOT(E8836="Unknown"),ISBLANK(J8836)),AND(NOT(O8836="Unknown"),ISBLANK(R8836))),"Missing Information", INDEX(Table15[Entire Service Line Classification], MATCH(SUMIFS(Table15[Unique ID],Table15[System-Owned Portion],E8836,Table15[If Material Anything Other than "Lead" in Column E,Was Material Ever Previously Lead?],G8836,Table15[Customer-Owned Portion],O8836),Table15[Unique ID],0),0)))</f>
        <v/>
      </c>
      <c r="X8836"/>
    </row>
    <row r="8837" spans="2:24" x14ac:dyDescent="0.25">
      <c r="B8837" s="146"/>
      <c r="C8837" s="31"/>
      <c r="D8837" s="31"/>
      <c r="E8837" s="44"/>
      <c r="F8837" s="43"/>
      <c r="G8837" s="84"/>
      <c r="H8837" s="31"/>
      <c r="I8837" s="208"/>
      <c r="J8837" s="84"/>
      <c r="K8837" s="31"/>
      <c r="L8837" s="31"/>
      <c r="M8837" s="169"/>
      <c r="N8837" s="148"/>
      <c r="O8837" s="106"/>
      <c r="P8837" s="43"/>
      <c r="Q8837" s="31"/>
      <c r="R8837" s="84"/>
      <c r="S8837" s="31"/>
      <c r="T8837" s="31"/>
      <c r="U8837" s="169"/>
      <c r="V8837" s="150"/>
      <c r="W8837" s="141" t="str" cm="1">
        <f t="array" ref="W8837">IF(SUM(LEN(B8837:V8837))=0,"",IF(OR(OR(ISBLANK(F8837),SUM(LEN(C8837),LEN(D8837))=0),AND(NOT(E8837="Unknown"),ISBLANK(J8837)),AND(NOT(O8837="Unknown"),ISBLANK(R8837))),"Missing Information", INDEX(Table15[Entire Service Line Classification], MATCH(SUMIFS(Table15[Unique ID],Table15[System-Owned Portion],E8837,Table15[If Material Anything Other than "Lead" in Column E,Was Material Ever Previously Lead?],G8837,Table15[Customer-Owned Portion],O8837),Table15[Unique ID],0),0)))</f>
        <v/>
      </c>
      <c r="X8837"/>
    </row>
    <row r="8838" spans="2:24" x14ac:dyDescent="0.25">
      <c r="B8838" s="146"/>
      <c r="C8838" s="31"/>
      <c r="D8838" s="31"/>
      <c r="E8838" s="44"/>
      <c r="F8838" s="43"/>
      <c r="G8838" s="84"/>
      <c r="H8838" s="31"/>
      <c r="I8838" s="208"/>
      <c r="J8838" s="84"/>
      <c r="K8838" s="31"/>
      <c r="L8838" s="31"/>
      <c r="M8838" s="169"/>
      <c r="N8838" s="148"/>
      <c r="O8838" s="106"/>
      <c r="P8838" s="43"/>
      <c r="Q8838" s="31"/>
      <c r="R8838" s="84"/>
      <c r="S8838" s="31"/>
      <c r="T8838" s="31"/>
      <c r="U8838" s="169"/>
      <c r="V8838" s="150"/>
      <c r="W8838" s="141" t="str" cm="1">
        <f t="array" ref="W8838">IF(SUM(LEN(B8838:V8838))=0,"",IF(OR(OR(ISBLANK(F8838),SUM(LEN(C8838),LEN(D8838))=0),AND(NOT(E8838="Unknown"),ISBLANK(J8838)),AND(NOT(O8838="Unknown"),ISBLANK(R8838))),"Missing Information", INDEX(Table15[Entire Service Line Classification], MATCH(SUMIFS(Table15[Unique ID],Table15[System-Owned Portion],E8838,Table15[If Material Anything Other than "Lead" in Column E,Was Material Ever Previously Lead?],G8838,Table15[Customer-Owned Portion],O8838),Table15[Unique ID],0),0)))</f>
        <v/>
      </c>
      <c r="X8838"/>
    </row>
    <row r="8839" spans="2:24" x14ac:dyDescent="0.25">
      <c r="B8839" s="146"/>
      <c r="C8839" s="31"/>
      <c r="D8839" s="31"/>
      <c r="E8839" s="44"/>
      <c r="F8839" s="43"/>
      <c r="G8839" s="84"/>
      <c r="H8839" s="31"/>
      <c r="I8839" s="208"/>
      <c r="J8839" s="84"/>
      <c r="K8839" s="31"/>
      <c r="L8839" s="31"/>
      <c r="M8839" s="169"/>
      <c r="N8839" s="148"/>
      <c r="O8839" s="106"/>
      <c r="P8839" s="43"/>
      <c r="Q8839" s="31"/>
      <c r="R8839" s="84"/>
      <c r="S8839" s="31"/>
      <c r="T8839" s="31"/>
      <c r="U8839" s="169"/>
      <c r="V8839" s="150"/>
      <c r="W8839" s="141" t="str" cm="1">
        <f t="array" ref="W8839">IF(SUM(LEN(B8839:V8839))=0,"",IF(OR(OR(ISBLANK(F8839),SUM(LEN(C8839),LEN(D8839))=0),AND(NOT(E8839="Unknown"),ISBLANK(J8839)),AND(NOT(O8839="Unknown"),ISBLANK(R8839))),"Missing Information", INDEX(Table15[Entire Service Line Classification], MATCH(SUMIFS(Table15[Unique ID],Table15[System-Owned Portion],E8839,Table15[If Material Anything Other than "Lead" in Column E,Was Material Ever Previously Lead?],G8839,Table15[Customer-Owned Portion],O8839),Table15[Unique ID],0),0)))</f>
        <v/>
      </c>
      <c r="X8839"/>
    </row>
    <row r="8840" spans="2:24" x14ac:dyDescent="0.25">
      <c r="B8840" s="146"/>
      <c r="C8840" s="31"/>
      <c r="D8840" s="31"/>
      <c r="E8840" s="44"/>
      <c r="F8840" s="43"/>
      <c r="G8840" s="84"/>
      <c r="H8840" s="31"/>
      <c r="I8840" s="208"/>
      <c r="J8840" s="84"/>
      <c r="K8840" s="31"/>
      <c r="L8840" s="31"/>
      <c r="M8840" s="169"/>
      <c r="N8840" s="148"/>
      <c r="O8840" s="106"/>
      <c r="P8840" s="43"/>
      <c r="Q8840" s="31"/>
      <c r="R8840" s="84"/>
      <c r="S8840" s="31"/>
      <c r="T8840" s="31"/>
      <c r="U8840" s="169"/>
      <c r="V8840" s="150"/>
      <c r="W8840" s="141" t="str" cm="1">
        <f t="array" ref="W8840">IF(SUM(LEN(B8840:V8840))=0,"",IF(OR(OR(ISBLANK(F8840),SUM(LEN(C8840),LEN(D8840))=0),AND(NOT(E8840="Unknown"),ISBLANK(J8840)),AND(NOT(O8840="Unknown"),ISBLANK(R8840))),"Missing Information", INDEX(Table15[Entire Service Line Classification], MATCH(SUMIFS(Table15[Unique ID],Table15[System-Owned Portion],E8840,Table15[If Material Anything Other than "Lead" in Column E,Was Material Ever Previously Lead?],G8840,Table15[Customer-Owned Portion],O8840),Table15[Unique ID],0),0)))</f>
        <v/>
      </c>
      <c r="X8840"/>
    </row>
    <row r="8841" spans="2:24" x14ac:dyDescent="0.25">
      <c r="B8841" s="146"/>
      <c r="C8841" s="31"/>
      <c r="D8841" s="31"/>
      <c r="E8841" s="44"/>
      <c r="F8841" s="43"/>
      <c r="G8841" s="84"/>
      <c r="H8841" s="31"/>
      <c r="I8841" s="208"/>
      <c r="J8841" s="84"/>
      <c r="K8841" s="31"/>
      <c r="L8841" s="31"/>
      <c r="M8841" s="169"/>
      <c r="N8841" s="148"/>
      <c r="O8841" s="106"/>
      <c r="P8841" s="43"/>
      <c r="Q8841" s="31"/>
      <c r="R8841" s="84"/>
      <c r="S8841" s="31"/>
      <c r="T8841" s="31"/>
      <c r="U8841" s="169"/>
      <c r="V8841" s="150"/>
      <c r="W8841" s="141" t="str" cm="1">
        <f t="array" ref="W8841">IF(SUM(LEN(B8841:V8841))=0,"",IF(OR(OR(ISBLANK(F8841),SUM(LEN(C8841),LEN(D8841))=0),AND(NOT(E8841="Unknown"),ISBLANK(J8841)),AND(NOT(O8841="Unknown"),ISBLANK(R8841))),"Missing Information", INDEX(Table15[Entire Service Line Classification], MATCH(SUMIFS(Table15[Unique ID],Table15[System-Owned Portion],E8841,Table15[If Material Anything Other than "Lead" in Column E,Was Material Ever Previously Lead?],G8841,Table15[Customer-Owned Portion],O8841),Table15[Unique ID],0),0)))</f>
        <v/>
      </c>
      <c r="X8841"/>
    </row>
    <row r="8842" spans="2:24" x14ac:dyDescent="0.25">
      <c r="B8842" s="146"/>
      <c r="C8842" s="31"/>
      <c r="D8842" s="31"/>
      <c r="E8842" s="44"/>
      <c r="F8842" s="43"/>
      <c r="G8842" s="84"/>
      <c r="H8842" s="31"/>
      <c r="I8842" s="208"/>
      <c r="J8842" s="84"/>
      <c r="K8842" s="31"/>
      <c r="L8842" s="31"/>
      <c r="M8842" s="169"/>
      <c r="N8842" s="148"/>
      <c r="O8842" s="106"/>
      <c r="P8842" s="43"/>
      <c r="Q8842" s="31"/>
      <c r="R8842" s="84"/>
      <c r="S8842" s="31"/>
      <c r="T8842" s="31"/>
      <c r="U8842" s="169"/>
      <c r="V8842" s="150"/>
      <c r="W8842" s="141" t="str" cm="1">
        <f t="array" ref="W8842">IF(SUM(LEN(B8842:V8842))=0,"",IF(OR(OR(ISBLANK(F8842),SUM(LEN(C8842),LEN(D8842))=0),AND(NOT(E8842="Unknown"),ISBLANK(J8842)),AND(NOT(O8842="Unknown"),ISBLANK(R8842))),"Missing Information", INDEX(Table15[Entire Service Line Classification], MATCH(SUMIFS(Table15[Unique ID],Table15[System-Owned Portion],E8842,Table15[If Material Anything Other than "Lead" in Column E,Was Material Ever Previously Lead?],G8842,Table15[Customer-Owned Portion],O8842),Table15[Unique ID],0),0)))</f>
        <v/>
      </c>
      <c r="X8842"/>
    </row>
    <row r="8843" spans="2:24" x14ac:dyDescent="0.25">
      <c r="B8843" s="146"/>
      <c r="C8843" s="31"/>
      <c r="D8843" s="31"/>
      <c r="E8843" s="44"/>
      <c r="F8843" s="43"/>
      <c r="G8843" s="84"/>
      <c r="H8843" s="31"/>
      <c r="I8843" s="208"/>
      <c r="J8843" s="84"/>
      <c r="K8843" s="31"/>
      <c r="L8843" s="31"/>
      <c r="M8843" s="169"/>
      <c r="N8843" s="148"/>
      <c r="O8843" s="106"/>
      <c r="P8843" s="43"/>
      <c r="Q8843" s="31"/>
      <c r="R8843" s="84"/>
      <c r="S8843" s="31"/>
      <c r="T8843" s="31"/>
      <c r="U8843" s="169"/>
      <c r="V8843" s="150"/>
      <c r="W8843" s="141" t="str" cm="1">
        <f t="array" ref="W8843">IF(SUM(LEN(B8843:V8843))=0,"",IF(OR(OR(ISBLANK(F8843),SUM(LEN(C8843),LEN(D8843))=0),AND(NOT(E8843="Unknown"),ISBLANK(J8843)),AND(NOT(O8843="Unknown"),ISBLANK(R8843))),"Missing Information", INDEX(Table15[Entire Service Line Classification], MATCH(SUMIFS(Table15[Unique ID],Table15[System-Owned Portion],E8843,Table15[If Material Anything Other than "Lead" in Column E,Was Material Ever Previously Lead?],G8843,Table15[Customer-Owned Portion],O8843),Table15[Unique ID],0),0)))</f>
        <v/>
      </c>
      <c r="X8843"/>
    </row>
    <row r="8844" spans="2:24" x14ac:dyDescent="0.25">
      <c r="B8844" s="146"/>
      <c r="C8844" s="31"/>
      <c r="D8844" s="31"/>
      <c r="E8844" s="44"/>
      <c r="F8844" s="43"/>
      <c r="G8844" s="84"/>
      <c r="H8844" s="31"/>
      <c r="I8844" s="208"/>
      <c r="J8844" s="84"/>
      <c r="K8844" s="31"/>
      <c r="L8844" s="31"/>
      <c r="M8844" s="169"/>
      <c r="N8844" s="148"/>
      <c r="O8844" s="106"/>
      <c r="P8844" s="43"/>
      <c r="Q8844" s="31"/>
      <c r="R8844" s="84"/>
      <c r="S8844" s="31"/>
      <c r="T8844" s="31"/>
      <c r="U8844" s="169"/>
      <c r="V8844" s="150"/>
      <c r="W8844" s="141" t="str" cm="1">
        <f t="array" ref="W8844">IF(SUM(LEN(B8844:V8844))=0,"",IF(OR(OR(ISBLANK(F8844),SUM(LEN(C8844),LEN(D8844))=0),AND(NOT(E8844="Unknown"),ISBLANK(J8844)),AND(NOT(O8844="Unknown"),ISBLANK(R8844))),"Missing Information", INDEX(Table15[Entire Service Line Classification], MATCH(SUMIFS(Table15[Unique ID],Table15[System-Owned Portion],E8844,Table15[If Material Anything Other than "Lead" in Column E,Was Material Ever Previously Lead?],G8844,Table15[Customer-Owned Portion],O8844),Table15[Unique ID],0),0)))</f>
        <v/>
      </c>
      <c r="X8844"/>
    </row>
    <row r="8845" spans="2:24" x14ac:dyDescent="0.25">
      <c r="B8845" s="146"/>
      <c r="C8845" s="31"/>
      <c r="D8845" s="31"/>
      <c r="E8845" s="44"/>
      <c r="F8845" s="43"/>
      <c r="G8845" s="84"/>
      <c r="H8845" s="31"/>
      <c r="I8845" s="208"/>
      <c r="J8845" s="84"/>
      <c r="K8845" s="31"/>
      <c r="L8845" s="31"/>
      <c r="M8845" s="169"/>
      <c r="N8845" s="148"/>
      <c r="O8845" s="106"/>
      <c r="P8845" s="43"/>
      <c r="Q8845" s="31"/>
      <c r="R8845" s="84"/>
      <c r="S8845" s="31"/>
      <c r="T8845" s="31"/>
      <c r="U8845" s="169"/>
      <c r="V8845" s="150"/>
      <c r="W8845" s="141" t="str" cm="1">
        <f t="array" ref="W8845">IF(SUM(LEN(B8845:V8845))=0,"",IF(OR(OR(ISBLANK(F8845),SUM(LEN(C8845),LEN(D8845))=0),AND(NOT(E8845="Unknown"),ISBLANK(J8845)),AND(NOT(O8845="Unknown"),ISBLANK(R8845))),"Missing Information", INDEX(Table15[Entire Service Line Classification], MATCH(SUMIFS(Table15[Unique ID],Table15[System-Owned Portion],E8845,Table15[If Material Anything Other than "Lead" in Column E,Was Material Ever Previously Lead?],G8845,Table15[Customer-Owned Portion],O8845),Table15[Unique ID],0),0)))</f>
        <v/>
      </c>
      <c r="X8845"/>
    </row>
    <row r="8846" spans="2:24" x14ac:dyDescent="0.25">
      <c r="B8846" s="146"/>
      <c r="C8846" s="31"/>
      <c r="D8846" s="31"/>
      <c r="E8846" s="44"/>
      <c r="F8846" s="43"/>
      <c r="G8846" s="84"/>
      <c r="H8846" s="31"/>
      <c r="I8846" s="208"/>
      <c r="J8846" s="84"/>
      <c r="K8846" s="31"/>
      <c r="L8846" s="31"/>
      <c r="M8846" s="169"/>
      <c r="N8846" s="148"/>
      <c r="O8846" s="106"/>
      <c r="P8846" s="43"/>
      <c r="Q8846" s="31"/>
      <c r="R8846" s="84"/>
      <c r="S8846" s="31"/>
      <c r="T8846" s="31"/>
      <c r="U8846" s="169"/>
      <c r="V8846" s="150"/>
      <c r="W8846" s="141" t="str" cm="1">
        <f t="array" ref="W8846">IF(SUM(LEN(B8846:V8846))=0,"",IF(OR(OR(ISBLANK(F8846),SUM(LEN(C8846),LEN(D8846))=0),AND(NOT(E8846="Unknown"),ISBLANK(J8846)),AND(NOT(O8846="Unknown"),ISBLANK(R8846))),"Missing Information", INDEX(Table15[Entire Service Line Classification], MATCH(SUMIFS(Table15[Unique ID],Table15[System-Owned Portion],E8846,Table15[If Material Anything Other than "Lead" in Column E,Was Material Ever Previously Lead?],G8846,Table15[Customer-Owned Portion],O8846),Table15[Unique ID],0),0)))</f>
        <v/>
      </c>
      <c r="X8846"/>
    </row>
    <row r="8847" spans="2:24" x14ac:dyDescent="0.25">
      <c r="B8847" s="146"/>
      <c r="C8847" s="31"/>
      <c r="D8847" s="31"/>
      <c r="E8847" s="44"/>
      <c r="F8847" s="43"/>
      <c r="G8847" s="84"/>
      <c r="H8847" s="31"/>
      <c r="I8847" s="208"/>
      <c r="J8847" s="84"/>
      <c r="K8847" s="31"/>
      <c r="L8847" s="31"/>
      <c r="M8847" s="169"/>
      <c r="N8847" s="148"/>
      <c r="O8847" s="106"/>
      <c r="P8847" s="43"/>
      <c r="Q8847" s="31"/>
      <c r="R8847" s="84"/>
      <c r="S8847" s="31"/>
      <c r="T8847" s="31"/>
      <c r="U8847" s="169"/>
      <c r="V8847" s="150"/>
      <c r="W8847" s="141" t="str" cm="1">
        <f t="array" ref="W8847">IF(SUM(LEN(B8847:V8847))=0,"",IF(OR(OR(ISBLANK(F8847),SUM(LEN(C8847),LEN(D8847))=0),AND(NOT(E8847="Unknown"),ISBLANK(J8847)),AND(NOT(O8847="Unknown"),ISBLANK(R8847))),"Missing Information", INDEX(Table15[Entire Service Line Classification], MATCH(SUMIFS(Table15[Unique ID],Table15[System-Owned Portion],E8847,Table15[If Material Anything Other than "Lead" in Column E,Was Material Ever Previously Lead?],G8847,Table15[Customer-Owned Portion],O8847),Table15[Unique ID],0),0)))</f>
        <v/>
      </c>
      <c r="X8847"/>
    </row>
    <row r="8848" spans="2:24" x14ac:dyDescent="0.25">
      <c r="B8848" s="146"/>
      <c r="C8848" s="31"/>
      <c r="D8848" s="31"/>
      <c r="E8848" s="44"/>
      <c r="F8848" s="43"/>
      <c r="G8848" s="84"/>
      <c r="H8848" s="31"/>
      <c r="I8848" s="208"/>
      <c r="J8848" s="84"/>
      <c r="K8848" s="31"/>
      <c r="L8848" s="31"/>
      <c r="M8848" s="169"/>
      <c r="N8848" s="148"/>
      <c r="O8848" s="106"/>
      <c r="P8848" s="43"/>
      <c r="Q8848" s="31"/>
      <c r="R8848" s="84"/>
      <c r="S8848" s="31"/>
      <c r="T8848" s="31"/>
      <c r="U8848" s="169"/>
      <c r="V8848" s="150"/>
      <c r="W8848" s="141" t="str" cm="1">
        <f t="array" ref="W8848">IF(SUM(LEN(B8848:V8848))=0,"",IF(OR(OR(ISBLANK(F8848),SUM(LEN(C8848),LEN(D8848))=0),AND(NOT(E8848="Unknown"),ISBLANK(J8848)),AND(NOT(O8848="Unknown"),ISBLANK(R8848))),"Missing Information", INDEX(Table15[Entire Service Line Classification], MATCH(SUMIFS(Table15[Unique ID],Table15[System-Owned Portion],E8848,Table15[If Material Anything Other than "Lead" in Column E,Was Material Ever Previously Lead?],G8848,Table15[Customer-Owned Portion],O8848),Table15[Unique ID],0),0)))</f>
        <v/>
      </c>
      <c r="X8848"/>
    </row>
    <row r="8849" spans="2:24" x14ac:dyDescent="0.25">
      <c r="B8849" s="146"/>
      <c r="C8849" s="31"/>
      <c r="D8849" s="31"/>
      <c r="E8849" s="44"/>
      <c r="F8849" s="43"/>
      <c r="G8849" s="84"/>
      <c r="H8849" s="31"/>
      <c r="I8849" s="208"/>
      <c r="J8849" s="84"/>
      <c r="K8849" s="31"/>
      <c r="L8849" s="31"/>
      <c r="M8849" s="169"/>
      <c r="N8849" s="148"/>
      <c r="O8849" s="106"/>
      <c r="P8849" s="43"/>
      <c r="Q8849" s="31"/>
      <c r="R8849" s="84"/>
      <c r="S8849" s="31"/>
      <c r="T8849" s="31"/>
      <c r="U8849" s="169"/>
      <c r="V8849" s="150"/>
      <c r="W8849" s="141" t="str" cm="1">
        <f t="array" ref="W8849">IF(SUM(LEN(B8849:V8849))=0,"",IF(OR(OR(ISBLANK(F8849),SUM(LEN(C8849),LEN(D8849))=0),AND(NOT(E8849="Unknown"),ISBLANK(J8849)),AND(NOT(O8849="Unknown"),ISBLANK(R8849))),"Missing Information", INDEX(Table15[Entire Service Line Classification], MATCH(SUMIFS(Table15[Unique ID],Table15[System-Owned Portion],E8849,Table15[If Material Anything Other than "Lead" in Column E,Was Material Ever Previously Lead?],G8849,Table15[Customer-Owned Portion],O8849),Table15[Unique ID],0),0)))</f>
        <v/>
      </c>
      <c r="X8849"/>
    </row>
    <row r="8850" spans="2:24" x14ac:dyDescent="0.25">
      <c r="B8850" s="146"/>
      <c r="C8850" s="31"/>
      <c r="D8850" s="31"/>
      <c r="E8850" s="44"/>
      <c r="F8850" s="43"/>
      <c r="G8850" s="84"/>
      <c r="H8850" s="31"/>
      <c r="I8850" s="208"/>
      <c r="J8850" s="84"/>
      <c r="K8850" s="31"/>
      <c r="L8850" s="31"/>
      <c r="M8850" s="169"/>
      <c r="N8850" s="148"/>
      <c r="O8850" s="106"/>
      <c r="P8850" s="43"/>
      <c r="Q8850" s="31"/>
      <c r="R8850" s="84"/>
      <c r="S8850" s="31"/>
      <c r="T8850" s="31"/>
      <c r="U8850" s="169"/>
      <c r="V8850" s="150"/>
      <c r="W8850" s="141" t="str" cm="1">
        <f t="array" ref="W8850">IF(SUM(LEN(B8850:V8850))=0,"",IF(OR(OR(ISBLANK(F8850),SUM(LEN(C8850),LEN(D8850))=0),AND(NOT(E8850="Unknown"),ISBLANK(J8850)),AND(NOT(O8850="Unknown"),ISBLANK(R8850))),"Missing Information", INDEX(Table15[Entire Service Line Classification], MATCH(SUMIFS(Table15[Unique ID],Table15[System-Owned Portion],E8850,Table15[If Material Anything Other than "Lead" in Column E,Was Material Ever Previously Lead?],G8850,Table15[Customer-Owned Portion],O8850),Table15[Unique ID],0),0)))</f>
        <v/>
      </c>
      <c r="X8850"/>
    </row>
    <row r="8851" spans="2:24" x14ac:dyDescent="0.25">
      <c r="B8851" s="146"/>
      <c r="C8851" s="31"/>
      <c r="D8851" s="31"/>
      <c r="E8851" s="44"/>
      <c r="F8851" s="43"/>
      <c r="G8851" s="84"/>
      <c r="H8851" s="31"/>
      <c r="I8851" s="208"/>
      <c r="J8851" s="84"/>
      <c r="K8851" s="31"/>
      <c r="L8851" s="31"/>
      <c r="M8851" s="169"/>
      <c r="N8851" s="148"/>
      <c r="O8851" s="106"/>
      <c r="P8851" s="43"/>
      <c r="Q8851" s="31"/>
      <c r="R8851" s="84"/>
      <c r="S8851" s="31"/>
      <c r="T8851" s="31"/>
      <c r="U8851" s="169"/>
      <c r="V8851" s="150"/>
      <c r="W8851" s="141" t="str" cm="1">
        <f t="array" ref="W8851">IF(SUM(LEN(B8851:V8851))=0,"",IF(OR(OR(ISBLANK(F8851),SUM(LEN(C8851),LEN(D8851))=0),AND(NOT(E8851="Unknown"),ISBLANK(J8851)),AND(NOT(O8851="Unknown"),ISBLANK(R8851))),"Missing Information", INDEX(Table15[Entire Service Line Classification], MATCH(SUMIFS(Table15[Unique ID],Table15[System-Owned Portion],E8851,Table15[If Material Anything Other than "Lead" in Column E,Was Material Ever Previously Lead?],G8851,Table15[Customer-Owned Portion],O8851),Table15[Unique ID],0),0)))</f>
        <v/>
      </c>
      <c r="X8851"/>
    </row>
    <row r="8852" spans="2:24" x14ac:dyDescent="0.25">
      <c r="B8852" s="146"/>
      <c r="C8852" s="31"/>
      <c r="D8852" s="31"/>
      <c r="E8852" s="44"/>
      <c r="F8852" s="43"/>
      <c r="G8852" s="84"/>
      <c r="H8852" s="31"/>
      <c r="I8852" s="208"/>
      <c r="J8852" s="84"/>
      <c r="K8852" s="31"/>
      <c r="L8852" s="31"/>
      <c r="M8852" s="169"/>
      <c r="N8852" s="148"/>
      <c r="O8852" s="106"/>
      <c r="P8852" s="43"/>
      <c r="Q8852" s="31"/>
      <c r="R8852" s="84"/>
      <c r="S8852" s="31"/>
      <c r="T8852" s="31"/>
      <c r="U8852" s="169"/>
      <c r="V8852" s="150"/>
      <c r="W8852" s="141" t="str" cm="1">
        <f t="array" ref="W8852">IF(SUM(LEN(B8852:V8852))=0,"",IF(OR(OR(ISBLANK(F8852),SUM(LEN(C8852),LEN(D8852))=0),AND(NOT(E8852="Unknown"),ISBLANK(J8852)),AND(NOT(O8852="Unknown"),ISBLANK(R8852))),"Missing Information", INDEX(Table15[Entire Service Line Classification], MATCH(SUMIFS(Table15[Unique ID],Table15[System-Owned Portion],E8852,Table15[If Material Anything Other than "Lead" in Column E,Was Material Ever Previously Lead?],G8852,Table15[Customer-Owned Portion],O8852),Table15[Unique ID],0),0)))</f>
        <v/>
      </c>
      <c r="X8852"/>
    </row>
    <row r="8853" spans="2:24" x14ac:dyDescent="0.25">
      <c r="B8853" s="146"/>
      <c r="C8853" s="31"/>
      <c r="D8853" s="31"/>
      <c r="E8853" s="44"/>
      <c r="F8853" s="43"/>
      <c r="G8853" s="84"/>
      <c r="H8853" s="31"/>
      <c r="I8853" s="208"/>
      <c r="J8853" s="84"/>
      <c r="K8853" s="31"/>
      <c r="L8853" s="31"/>
      <c r="M8853" s="169"/>
      <c r="N8853" s="148"/>
      <c r="O8853" s="106"/>
      <c r="P8853" s="43"/>
      <c r="Q8853" s="31"/>
      <c r="R8853" s="84"/>
      <c r="S8853" s="31"/>
      <c r="T8853" s="31"/>
      <c r="U8853" s="169"/>
      <c r="V8853" s="150"/>
      <c r="W8853" s="141" t="str" cm="1">
        <f t="array" ref="W8853">IF(SUM(LEN(B8853:V8853))=0,"",IF(OR(OR(ISBLANK(F8853),SUM(LEN(C8853),LEN(D8853))=0),AND(NOT(E8853="Unknown"),ISBLANK(J8853)),AND(NOT(O8853="Unknown"),ISBLANK(R8853))),"Missing Information", INDEX(Table15[Entire Service Line Classification], MATCH(SUMIFS(Table15[Unique ID],Table15[System-Owned Portion],E8853,Table15[If Material Anything Other than "Lead" in Column E,Was Material Ever Previously Lead?],G8853,Table15[Customer-Owned Portion],O8853),Table15[Unique ID],0),0)))</f>
        <v/>
      </c>
      <c r="X8853"/>
    </row>
    <row r="8854" spans="2:24" x14ac:dyDescent="0.25">
      <c r="B8854" s="146"/>
      <c r="C8854" s="31"/>
      <c r="D8854" s="31"/>
      <c r="E8854" s="44"/>
      <c r="F8854" s="43"/>
      <c r="G8854" s="84"/>
      <c r="H8854" s="31"/>
      <c r="I8854" s="208"/>
      <c r="J8854" s="84"/>
      <c r="K8854" s="31"/>
      <c r="L8854" s="31"/>
      <c r="M8854" s="169"/>
      <c r="N8854" s="148"/>
      <c r="O8854" s="106"/>
      <c r="P8854" s="43"/>
      <c r="Q8854" s="31"/>
      <c r="R8854" s="84"/>
      <c r="S8854" s="31"/>
      <c r="T8854" s="31"/>
      <c r="U8854" s="169"/>
      <c r="V8854" s="150"/>
      <c r="W8854" s="141" t="str" cm="1">
        <f t="array" ref="W8854">IF(SUM(LEN(B8854:V8854))=0,"",IF(OR(OR(ISBLANK(F8854),SUM(LEN(C8854),LEN(D8854))=0),AND(NOT(E8854="Unknown"),ISBLANK(J8854)),AND(NOT(O8854="Unknown"),ISBLANK(R8854))),"Missing Information", INDEX(Table15[Entire Service Line Classification], MATCH(SUMIFS(Table15[Unique ID],Table15[System-Owned Portion],E8854,Table15[If Material Anything Other than "Lead" in Column E,Was Material Ever Previously Lead?],G8854,Table15[Customer-Owned Portion],O8854),Table15[Unique ID],0),0)))</f>
        <v/>
      </c>
      <c r="X8854"/>
    </row>
    <row r="8855" spans="2:24" x14ac:dyDescent="0.25">
      <c r="B8855" s="146"/>
      <c r="C8855" s="31"/>
      <c r="D8855" s="31"/>
      <c r="E8855" s="44"/>
      <c r="F8855" s="43"/>
      <c r="G8855" s="84"/>
      <c r="H8855" s="31"/>
      <c r="I8855" s="208"/>
      <c r="J8855" s="84"/>
      <c r="K8855" s="31"/>
      <c r="L8855" s="31"/>
      <c r="M8855" s="169"/>
      <c r="N8855" s="148"/>
      <c r="O8855" s="106"/>
      <c r="P8855" s="43"/>
      <c r="Q8855" s="31"/>
      <c r="R8855" s="84"/>
      <c r="S8855" s="31"/>
      <c r="T8855" s="31"/>
      <c r="U8855" s="169"/>
      <c r="V8855" s="150"/>
      <c r="W8855" s="141" t="str" cm="1">
        <f t="array" ref="W8855">IF(SUM(LEN(B8855:V8855))=0,"",IF(OR(OR(ISBLANK(F8855),SUM(LEN(C8855),LEN(D8855))=0),AND(NOT(E8855="Unknown"),ISBLANK(J8855)),AND(NOT(O8855="Unknown"),ISBLANK(R8855))),"Missing Information", INDEX(Table15[Entire Service Line Classification], MATCH(SUMIFS(Table15[Unique ID],Table15[System-Owned Portion],E8855,Table15[If Material Anything Other than "Lead" in Column E,Was Material Ever Previously Lead?],G8855,Table15[Customer-Owned Portion],O8855),Table15[Unique ID],0),0)))</f>
        <v/>
      </c>
      <c r="X8855"/>
    </row>
    <row r="8856" spans="2:24" x14ac:dyDescent="0.25">
      <c r="B8856" s="146"/>
      <c r="C8856" s="31"/>
      <c r="D8856" s="31"/>
      <c r="E8856" s="44"/>
      <c r="F8856" s="43"/>
      <c r="G8856" s="84"/>
      <c r="H8856" s="31"/>
      <c r="I8856" s="208"/>
      <c r="J8856" s="84"/>
      <c r="K8856" s="31"/>
      <c r="L8856" s="31"/>
      <c r="M8856" s="169"/>
      <c r="N8856" s="148"/>
      <c r="O8856" s="106"/>
      <c r="P8856" s="43"/>
      <c r="Q8856" s="31"/>
      <c r="R8856" s="84"/>
      <c r="S8856" s="31"/>
      <c r="T8856" s="31"/>
      <c r="U8856" s="169"/>
      <c r="V8856" s="150"/>
      <c r="W8856" s="141" t="str" cm="1">
        <f t="array" ref="W8856">IF(SUM(LEN(B8856:V8856))=0,"",IF(OR(OR(ISBLANK(F8856),SUM(LEN(C8856),LEN(D8856))=0),AND(NOT(E8856="Unknown"),ISBLANK(J8856)),AND(NOT(O8856="Unknown"),ISBLANK(R8856))),"Missing Information", INDEX(Table15[Entire Service Line Classification], MATCH(SUMIFS(Table15[Unique ID],Table15[System-Owned Portion],E8856,Table15[If Material Anything Other than "Lead" in Column E,Was Material Ever Previously Lead?],G8856,Table15[Customer-Owned Portion],O8856),Table15[Unique ID],0),0)))</f>
        <v/>
      </c>
      <c r="X8856"/>
    </row>
    <row r="8857" spans="2:24" x14ac:dyDescent="0.25">
      <c r="B8857" s="146"/>
      <c r="C8857" s="31"/>
      <c r="D8857" s="31"/>
      <c r="E8857" s="44"/>
      <c r="F8857" s="43"/>
      <c r="G8857" s="84"/>
      <c r="H8857" s="31"/>
      <c r="I8857" s="208"/>
      <c r="J8857" s="84"/>
      <c r="K8857" s="31"/>
      <c r="L8857" s="31"/>
      <c r="M8857" s="169"/>
      <c r="N8857" s="148"/>
      <c r="O8857" s="106"/>
      <c r="P8857" s="43"/>
      <c r="Q8857" s="31"/>
      <c r="R8857" s="84"/>
      <c r="S8857" s="31"/>
      <c r="T8857" s="31"/>
      <c r="U8857" s="169"/>
      <c r="V8857" s="150"/>
      <c r="W8857" s="141" t="str" cm="1">
        <f t="array" ref="W8857">IF(SUM(LEN(B8857:V8857))=0,"",IF(OR(OR(ISBLANK(F8857),SUM(LEN(C8857),LEN(D8857))=0),AND(NOT(E8857="Unknown"),ISBLANK(J8857)),AND(NOT(O8857="Unknown"),ISBLANK(R8857))),"Missing Information", INDEX(Table15[Entire Service Line Classification], MATCH(SUMIFS(Table15[Unique ID],Table15[System-Owned Portion],E8857,Table15[If Material Anything Other than "Lead" in Column E,Was Material Ever Previously Lead?],G8857,Table15[Customer-Owned Portion],O8857),Table15[Unique ID],0),0)))</f>
        <v/>
      </c>
      <c r="X8857"/>
    </row>
    <row r="8858" spans="2:24" x14ac:dyDescent="0.25">
      <c r="B8858" s="146"/>
      <c r="C8858" s="31"/>
      <c r="D8858" s="31"/>
      <c r="E8858" s="44"/>
      <c r="F8858" s="43"/>
      <c r="G8858" s="84"/>
      <c r="H8858" s="31"/>
      <c r="I8858" s="208"/>
      <c r="J8858" s="84"/>
      <c r="K8858" s="31"/>
      <c r="L8858" s="31"/>
      <c r="M8858" s="169"/>
      <c r="N8858" s="148"/>
      <c r="O8858" s="106"/>
      <c r="P8858" s="43"/>
      <c r="Q8858" s="31"/>
      <c r="R8858" s="84"/>
      <c r="S8858" s="31"/>
      <c r="T8858" s="31"/>
      <c r="U8858" s="169"/>
      <c r="V8858" s="150"/>
      <c r="W8858" s="141" t="str" cm="1">
        <f t="array" ref="W8858">IF(SUM(LEN(B8858:V8858))=0,"",IF(OR(OR(ISBLANK(F8858),SUM(LEN(C8858),LEN(D8858))=0),AND(NOT(E8858="Unknown"),ISBLANK(J8858)),AND(NOT(O8858="Unknown"),ISBLANK(R8858))),"Missing Information", INDEX(Table15[Entire Service Line Classification], MATCH(SUMIFS(Table15[Unique ID],Table15[System-Owned Portion],E8858,Table15[If Material Anything Other than "Lead" in Column E,Was Material Ever Previously Lead?],G8858,Table15[Customer-Owned Portion],O8858),Table15[Unique ID],0),0)))</f>
        <v/>
      </c>
      <c r="X8858"/>
    </row>
    <row r="8859" spans="2:24" x14ac:dyDescent="0.25">
      <c r="B8859" s="146"/>
      <c r="C8859" s="31"/>
      <c r="D8859" s="31"/>
      <c r="E8859" s="44"/>
      <c r="F8859" s="43"/>
      <c r="G8859" s="84"/>
      <c r="H8859" s="31"/>
      <c r="I8859" s="208"/>
      <c r="J8859" s="84"/>
      <c r="K8859" s="31"/>
      <c r="L8859" s="31"/>
      <c r="M8859" s="169"/>
      <c r="N8859" s="148"/>
      <c r="O8859" s="106"/>
      <c r="P8859" s="43"/>
      <c r="Q8859" s="31"/>
      <c r="R8859" s="84"/>
      <c r="S8859" s="31"/>
      <c r="T8859" s="31"/>
      <c r="U8859" s="169"/>
      <c r="V8859" s="150"/>
      <c r="W8859" s="141" t="str" cm="1">
        <f t="array" ref="W8859">IF(SUM(LEN(B8859:V8859))=0,"",IF(OR(OR(ISBLANK(F8859),SUM(LEN(C8859),LEN(D8859))=0),AND(NOT(E8859="Unknown"),ISBLANK(J8859)),AND(NOT(O8859="Unknown"),ISBLANK(R8859))),"Missing Information", INDEX(Table15[Entire Service Line Classification], MATCH(SUMIFS(Table15[Unique ID],Table15[System-Owned Portion],E8859,Table15[If Material Anything Other than "Lead" in Column E,Was Material Ever Previously Lead?],G8859,Table15[Customer-Owned Portion],O8859),Table15[Unique ID],0),0)))</f>
        <v/>
      </c>
      <c r="X8859"/>
    </row>
    <row r="8860" spans="2:24" x14ac:dyDescent="0.25">
      <c r="B8860" s="146"/>
      <c r="C8860" s="31"/>
      <c r="D8860" s="31"/>
      <c r="E8860" s="44"/>
      <c r="F8860" s="43"/>
      <c r="G8860" s="84"/>
      <c r="H8860" s="31"/>
      <c r="I8860" s="208"/>
      <c r="J8860" s="84"/>
      <c r="K8860" s="31"/>
      <c r="L8860" s="31"/>
      <c r="M8860" s="169"/>
      <c r="N8860" s="148"/>
      <c r="O8860" s="106"/>
      <c r="P8860" s="43"/>
      <c r="Q8860" s="31"/>
      <c r="R8860" s="84"/>
      <c r="S8860" s="31"/>
      <c r="T8860" s="31"/>
      <c r="U8860" s="169"/>
      <c r="V8860" s="150"/>
      <c r="W8860" s="141" t="str" cm="1">
        <f t="array" ref="W8860">IF(SUM(LEN(B8860:V8860))=0,"",IF(OR(OR(ISBLANK(F8860),SUM(LEN(C8860),LEN(D8860))=0),AND(NOT(E8860="Unknown"),ISBLANK(J8860)),AND(NOT(O8860="Unknown"),ISBLANK(R8860))),"Missing Information", INDEX(Table15[Entire Service Line Classification], MATCH(SUMIFS(Table15[Unique ID],Table15[System-Owned Portion],E8860,Table15[If Material Anything Other than "Lead" in Column E,Was Material Ever Previously Lead?],G8860,Table15[Customer-Owned Portion],O8860),Table15[Unique ID],0),0)))</f>
        <v/>
      </c>
      <c r="X8860"/>
    </row>
    <row r="8861" spans="2:24" x14ac:dyDescent="0.25">
      <c r="B8861" s="146"/>
      <c r="C8861" s="31"/>
      <c r="D8861" s="31"/>
      <c r="E8861" s="44"/>
      <c r="F8861" s="43"/>
      <c r="G8861" s="84"/>
      <c r="H8861" s="31"/>
      <c r="I8861" s="208"/>
      <c r="J8861" s="84"/>
      <c r="K8861" s="31"/>
      <c r="L8861" s="31"/>
      <c r="M8861" s="169"/>
      <c r="N8861" s="148"/>
      <c r="O8861" s="106"/>
      <c r="P8861" s="43"/>
      <c r="Q8861" s="31"/>
      <c r="R8861" s="84"/>
      <c r="S8861" s="31"/>
      <c r="T8861" s="31"/>
      <c r="U8861" s="169"/>
      <c r="V8861" s="150"/>
      <c r="W8861" s="141" t="str" cm="1">
        <f t="array" ref="W8861">IF(SUM(LEN(B8861:V8861))=0,"",IF(OR(OR(ISBLANK(F8861),SUM(LEN(C8861),LEN(D8861))=0),AND(NOT(E8861="Unknown"),ISBLANK(J8861)),AND(NOT(O8861="Unknown"),ISBLANK(R8861))),"Missing Information", INDEX(Table15[Entire Service Line Classification], MATCH(SUMIFS(Table15[Unique ID],Table15[System-Owned Portion],E8861,Table15[If Material Anything Other than "Lead" in Column E,Was Material Ever Previously Lead?],G8861,Table15[Customer-Owned Portion],O8861),Table15[Unique ID],0),0)))</f>
        <v/>
      </c>
      <c r="X8861"/>
    </row>
    <row r="8862" spans="2:24" x14ac:dyDescent="0.25">
      <c r="B8862" s="146"/>
      <c r="C8862" s="31"/>
      <c r="D8862" s="31"/>
      <c r="E8862" s="44"/>
      <c r="F8862" s="43"/>
      <c r="G8862" s="84"/>
      <c r="H8862" s="31"/>
      <c r="I8862" s="208"/>
      <c r="J8862" s="84"/>
      <c r="K8862" s="31"/>
      <c r="L8862" s="31"/>
      <c r="M8862" s="169"/>
      <c r="N8862" s="148"/>
      <c r="O8862" s="106"/>
      <c r="P8862" s="43"/>
      <c r="Q8862" s="31"/>
      <c r="R8862" s="84"/>
      <c r="S8862" s="31"/>
      <c r="T8862" s="31"/>
      <c r="U8862" s="169"/>
      <c r="V8862" s="150"/>
      <c r="W8862" s="141" t="str" cm="1">
        <f t="array" ref="W8862">IF(SUM(LEN(B8862:V8862))=0,"",IF(OR(OR(ISBLANK(F8862),SUM(LEN(C8862),LEN(D8862))=0),AND(NOT(E8862="Unknown"),ISBLANK(J8862)),AND(NOT(O8862="Unknown"),ISBLANK(R8862))),"Missing Information", INDEX(Table15[Entire Service Line Classification], MATCH(SUMIFS(Table15[Unique ID],Table15[System-Owned Portion],E8862,Table15[If Material Anything Other than "Lead" in Column E,Was Material Ever Previously Lead?],G8862,Table15[Customer-Owned Portion],O8862),Table15[Unique ID],0),0)))</f>
        <v/>
      </c>
      <c r="X8862"/>
    </row>
    <row r="8863" spans="2:24" x14ac:dyDescent="0.25">
      <c r="B8863" s="146"/>
      <c r="C8863" s="31"/>
      <c r="D8863" s="31"/>
      <c r="E8863" s="44"/>
      <c r="F8863" s="43"/>
      <c r="G8863" s="84"/>
      <c r="H8863" s="31"/>
      <c r="I8863" s="208"/>
      <c r="J8863" s="84"/>
      <c r="K8863" s="31"/>
      <c r="L8863" s="31"/>
      <c r="M8863" s="169"/>
      <c r="N8863" s="148"/>
      <c r="O8863" s="106"/>
      <c r="P8863" s="43"/>
      <c r="Q8863" s="31"/>
      <c r="R8863" s="84"/>
      <c r="S8863" s="31"/>
      <c r="T8863" s="31"/>
      <c r="U8863" s="169"/>
      <c r="V8863" s="150"/>
      <c r="W8863" s="141" t="str" cm="1">
        <f t="array" ref="W8863">IF(SUM(LEN(B8863:V8863))=0,"",IF(OR(OR(ISBLANK(F8863),SUM(LEN(C8863),LEN(D8863))=0),AND(NOT(E8863="Unknown"),ISBLANK(J8863)),AND(NOT(O8863="Unknown"),ISBLANK(R8863))),"Missing Information", INDEX(Table15[Entire Service Line Classification], MATCH(SUMIFS(Table15[Unique ID],Table15[System-Owned Portion],E8863,Table15[If Material Anything Other than "Lead" in Column E,Was Material Ever Previously Lead?],G8863,Table15[Customer-Owned Portion],O8863),Table15[Unique ID],0),0)))</f>
        <v/>
      </c>
      <c r="X8863"/>
    </row>
    <row r="8864" spans="2:24" x14ac:dyDescent="0.25">
      <c r="B8864" s="146"/>
      <c r="C8864" s="31"/>
      <c r="D8864" s="31"/>
      <c r="E8864" s="44"/>
      <c r="F8864" s="43"/>
      <c r="G8864" s="84"/>
      <c r="H8864" s="31"/>
      <c r="I8864" s="208"/>
      <c r="J8864" s="84"/>
      <c r="K8864" s="31"/>
      <c r="L8864" s="31"/>
      <c r="M8864" s="169"/>
      <c r="N8864" s="148"/>
      <c r="O8864" s="106"/>
      <c r="P8864" s="43"/>
      <c r="Q8864" s="31"/>
      <c r="R8864" s="84"/>
      <c r="S8864" s="31"/>
      <c r="T8864" s="31"/>
      <c r="U8864" s="169"/>
      <c r="V8864" s="150"/>
      <c r="W8864" s="141" t="str" cm="1">
        <f t="array" ref="W8864">IF(SUM(LEN(B8864:V8864))=0,"",IF(OR(OR(ISBLANK(F8864),SUM(LEN(C8864),LEN(D8864))=0),AND(NOT(E8864="Unknown"),ISBLANK(J8864)),AND(NOT(O8864="Unknown"),ISBLANK(R8864))),"Missing Information", INDEX(Table15[Entire Service Line Classification], MATCH(SUMIFS(Table15[Unique ID],Table15[System-Owned Portion],E8864,Table15[If Material Anything Other than "Lead" in Column E,Was Material Ever Previously Lead?],G8864,Table15[Customer-Owned Portion],O8864),Table15[Unique ID],0),0)))</f>
        <v/>
      </c>
      <c r="X8864"/>
    </row>
    <row r="8865" spans="2:24" x14ac:dyDescent="0.25">
      <c r="B8865" s="146"/>
      <c r="C8865" s="31"/>
      <c r="D8865" s="31"/>
      <c r="E8865" s="44"/>
      <c r="F8865" s="43"/>
      <c r="G8865" s="84"/>
      <c r="H8865" s="31"/>
      <c r="I8865" s="208"/>
      <c r="J8865" s="84"/>
      <c r="K8865" s="31"/>
      <c r="L8865" s="31"/>
      <c r="M8865" s="169"/>
      <c r="N8865" s="148"/>
      <c r="O8865" s="106"/>
      <c r="P8865" s="43"/>
      <c r="Q8865" s="31"/>
      <c r="R8865" s="84"/>
      <c r="S8865" s="31"/>
      <c r="T8865" s="31"/>
      <c r="U8865" s="169"/>
      <c r="V8865" s="150"/>
      <c r="W8865" s="141" t="str" cm="1">
        <f t="array" ref="W8865">IF(SUM(LEN(B8865:V8865))=0,"",IF(OR(OR(ISBLANK(F8865),SUM(LEN(C8865),LEN(D8865))=0),AND(NOT(E8865="Unknown"),ISBLANK(J8865)),AND(NOT(O8865="Unknown"),ISBLANK(R8865))),"Missing Information", INDEX(Table15[Entire Service Line Classification], MATCH(SUMIFS(Table15[Unique ID],Table15[System-Owned Portion],E8865,Table15[If Material Anything Other than "Lead" in Column E,Was Material Ever Previously Lead?],G8865,Table15[Customer-Owned Portion],O8865),Table15[Unique ID],0),0)))</f>
        <v/>
      </c>
      <c r="X8865"/>
    </row>
    <row r="8866" spans="2:24" x14ac:dyDescent="0.25">
      <c r="B8866" s="146"/>
      <c r="C8866" s="31"/>
      <c r="D8866" s="31"/>
      <c r="E8866" s="44"/>
      <c r="F8866" s="43"/>
      <c r="G8866" s="84"/>
      <c r="H8866" s="31"/>
      <c r="I8866" s="208"/>
      <c r="J8866" s="84"/>
      <c r="K8866" s="31"/>
      <c r="L8866" s="31"/>
      <c r="M8866" s="169"/>
      <c r="N8866" s="148"/>
      <c r="O8866" s="106"/>
      <c r="P8866" s="43"/>
      <c r="Q8866" s="31"/>
      <c r="R8866" s="84"/>
      <c r="S8866" s="31"/>
      <c r="T8866" s="31"/>
      <c r="U8866" s="169"/>
      <c r="V8866" s="150"/>
      <c r="W8866" s="141" t="str" cm="1">
        <f t="array" ref="W8866">IF(SUM(LEN(B8866:V8866))=0,"",IF(OR(OR(ISBLANK(F8866),SUM(LEN(C8866),LEN(D8866))=0),AND(NOT(E8866="Unknown"),ISBLANK(J8866)),AND(NOT(O8866="Unknown"),ISBLANK(R8866))),"Missing Information", INDEX(Table15[Entire Service Line Classification], MATCH(SUMIFS(Table15[Unique ID],Table15[System-Owned Portion],E8866,Table15[If Material Anything Other than "Lead" in Column E,Was Material Ever Previously Lead?],G8866,Table15[Customer-Owned Portion],O8866),Table15[Unique ID],0),0)))</f>
        <v/>
      </c>
      <c r="X8866"/>
    </row>
    <row r="8867" spans="2:24" x14ac:dyDescent="0.25">
      <c r="B8867" s="146"/>
      <c r="C8867" s="31"/>
      <c r="D8867" s="31"/>
      <c r="E8867" s="44"/>
      <c r="F8867" s="43"/>
      <c r="G8867" s="84"/>
      <c r="H8867" s="31"/>
      <c r="I8867" s="208"/>
      <c r="J8867" s="84"/>
      <c r="K8867" s="31"/>
      <c r="L8867" s="31"/>
      <c r="M8867" s="169"/>
      <c r="N8867" s="148"/>
      <c r="O8867" s="106"/>
      <c r="P8867" s="43"/>
      <c r="Q8867" s="31"/>
      <c r="R8867" s="84"/>
      <c r="S8867" s="31"/>
      <c r="T8867" s="31"/>
      <c r="U8867" s="169"/>
      <c r="V8867" s="150"/>
      <c r="W8867" s="141" t="str" cm="1">
        <f t="array" ref="W8867">IF(SUM(LEN(B8867:V8867))=0,"",IF(OR(OR(ISBLANK(F8867),SUM(LEN(C8867),LEN(D8867))=0),AND(NOT(E8867="Unknown"),ISBLANK(J8867)),AND(NOT(O8867="Unknown"),ISBLANK(R8867))),"Missing Information", INDEX(Table15[Entire Service Line Classification], MATCH(SUMIFS(Table15[Unique ID],Table15[System-Owned Portion],E8867,Table15[If Material Anything Other than "Lead" in Column E,Was Material Ever Previously Lead?],G8867,Table15[Customer-Owned Portion],O8867),Table15[Unique ID],0),0)))</f>
        <v/>
      </c>
      <c r="X8867"/>
    </row>
    <row r="8868" spans="2:24" x14ac:dyDescent="0.25">
      <c r="B8868" s="146"/>
      <c r="C8868" s="31"/>
      <c r="D8868" s="31"/>
      <c r="E8868" s="44"/>
      <c r="F8868" s="43"/>
      <c r="G8868" s="84"/>
      <c r="H8868" s="31"/>
      <c r="I8868" s="208"/>
      <c r="J8868" s="84"/>
      <c r="K8868" s="31"/>
      <c r="L8868" s="31"/>
      <c r="M8868" s="169"/>
      <c r="N8868" s="148"/>
      <c r="O8868" s="106"/>
      <c r="P8868" s="43"/>
      <c r="Q8868" s="31"/>
      <c r="R8868" s="84"/>
      <c r="S8868" s="31"/>
      <c r="T8868" s="31"/>
      <c r="U8868" s="169"/>
      <c r="V8868" s="150"/>
      <c r="W8868" s="141" t="str" cm="1">
        <f t="array" ref="W8868">IF(SUM(LEN(B8868:V8868))=0,"",IF(OR(OR(ISBLANK(F8868),SUM(LEN(C8868),LEN(D8868))=0),AND(NOT(E8868="Unknown"),ISBLANK(J8868)),AND(NOT(O8868="Unknown"),ISBLANK(R8868))),"Missing Information", INDEX(Table15[Entire Service Line Classification], MATCH(SUMIFS(Table15[Unique ID],Table15[System-Owned Portion],E8868,Table15[If Material Anything Other than "Lead" in Column E,Was Material Ever Previously Lead?],G8868,Table15[Customer-Owned Portion],O8868),Table15[Unique ID],0),0)))</f>
        <v/>
      </c>
      <c r="X8868"/>
    </row>
    <row r="8869" spans="2:24" x14ac:dyDescent="0.25">
      <c r="B8869" s="146"/>
      <c r="C8869" s="31"/>
      <c r="D8869" s="31"/>
      <c r="E8869" s="44"/>
      <c r="F8869" s="43"/>
      <c r="G8869" s="84"/>
      <c r="H8869" s="31"/>
      <c r="I8869" s="208"/>
      <c r="J8869" s="84"/>
      <c r="K8869" s="31"/>
      <c r="L8869" s="31"/>
      <c r="M8869" s="169"/>
      <c r="N8869" s="148"/>
      <c r="O8869" s="106"/>
      <c r="P8869" s="43"/>
      <c r="Q8869" s="31"/>
      <c r="R8869" s="84"/>
      <c r="S8869" s="31"/>
      <c r="T8869" s="31"/>
      <c r="U8869" s="169"/>
      <c r="V8869" s="150"/>
      <c r="W8869" s="141" t="str" cm="1">
        <f t="array" ref="W8869">IF(SUM(LEN(B8869:V8869))=0,"",IF(OR(OR(ISBLANK(F8869),SUM(LEN(C8869),LEN(D8869))=0),AND(NOT(E8869="Unknown"),ISBLANK(J8869)),AND(NOT(O8869="Unknown"),ISBLANK(R8869))),"Missing Information", INDEX(Table15[Entire Service Line Classification], MATCH(SUMIFS(Table15[Unique ID],Table15[System-Owned Portion],E8869,Table15[If Material Anything Other than "Lead" in Column E,Was Material Ever Previously Lead?],G8869,Table15[Customer-Owned Portion],O8869),Table15[Unique ID],0),0)))</f>
        <v/>
      </c>
      <c r="X8869"/>
    </row>
    <row r="8870" spans="2:24" x14ac:dyDescent="0.25">
      <c r="B8870" s="146"/>
      <c r="C8870" s="31"/>
      <c r="D8870" s="31"/>
      <c r="E8870" s="44"/>
      <c r="F8870" s="43"/>
      <c r="G8870" s="84"/>
      <c r="H8870" s="31"/>
      <c r="I8870" s="208"/>
      <c r="J8870" s="84"/>
      <c r="K8870" s="31"/>
      <c r="L8870" s="31"/>
      <c r="M8870" s="169"/>
      <c r="N8870" s="148"/>
      <c r="O8870" s="106"/>
      <c r="P8870" s="43"/>
      <c r="Q8870" s="31"/>
      <c r="R8870" s="84"/>
      <c r="S8870" s="31"/>
      <c r="T8870" s="31"/>
      <c r="U8870" s="169"/>
      <c r="V8870" s="150"/>
      <c r="W8870" s="141" t="str" cm="1">
        <f t="array" ref="W8870">IF(SUM(LEN(B8870:V8870))=0,"",IF(OR(OR(ISBLANK(F8870),SUM(LEN(C8870),LEN(D8870))=0),AND(NOT(E8870="Unknown"),ISBLANK(J8870)),AND(NOT(O8870="Unknown"),ISBLANK(R8870))),"Missing Information", INDEX(Table15[Entire Service Line Classification], MATCH(SUMIFS(Table15[Unique ID],Table15[System-Owned Portion],E8870,Table15[If Material Anything Other than "Lead" in Column E,Was Material Ever Previously Lead?],G8870,Table15[Customer-Owned Portion],O8870),Table15[Unique ID],0),0)))</f>
        <v/>
      </c>
      <c r="X8870"/>
    </row>
    <row r="8871" spans="2:24" x14ac:dyDescent="0.25">
      <c r="B8871" s="146"/>
      <c r="C8871" s="31"/>
      <c r="D8871" s="31"/>
      <c r="E8871" s="44"/>
      <c r="F8871" s="43"/>
      <c r="G8871" s="84"/>
      <c r="H8871" s="31"/>
      <c r="I8871" s="208"/>
      <c r="J8871" s="84"/>
      <c r="K8871" s="31"/>
      <c r="L8871" s="31"/>
      <c r="M8871" s="169"/>
      <c r="N8871" s="148"/>
      <c r="O8871" s="106"/>
      <c r="P8871" s="43"/>
      <c r="Q8871" s="31"/>
      <c r="R8871" s="84"/>
      <c r="S8871" s="31"/>
      <c r="T8871" s="31"/>
      <c r="U8871" s="169"/>
      <c r="V8871" s="150"/>
      <c r="W8871" s="141" t="str" cm="1">
        <f t="array" ref="W8871">IF(SUM(LEN(B8871:V8871))=0,"",IF(OR(OR(ISBLANK(F8871),SUM(LEN(C8871),LEN(D8871))=0),AND(NOT(E8871="Unknown"),ISBLANK(J8871)),AND(NOT(O8871="Unknown"),ISBLANK(R8871))),"Missing Information", INDEX(Table15[Entire Service Line Classification], MATCH(SUMIFS(Table15[Unique ID],Table15[System-Owned Portion],E8871,Table15[If Material Anything Other than "Lead" in Column E,Was Material Ever Previously Lead?],G8871,Table15[Customer-Owned Portion],O8871),Table15[Unique ID],0),0)))</f>
        <v/>
      </c>
      <c r="X8871"/>
    </row>
    <row r="8872" spans="2:24" x14ac:dyDescent="0.25">
      <c r="B8872" s="146"/>
      <c r="C8872" s="31"/>
      <c r="D8872" s="31"/>
      <c r="E8872" s="44"/>
      <c r="F8872" s="43"/>
      <c r="G8872" s="84"/>
      <c r="H8872" s="31"/>
      <c r="I8872" s="208"/>
      <c r="J8872" s="84"/>
      <c r="K8872" s="31"/>
      <c r="L8872" s="31"/>
      <c r="M8872" s="169"/>
      <c r="N8872" s="148"/>
      <c r="O8872" s="106"/>
      <c r="P8872" s="43"/>
      <c r="Q8872" s="31"/>
      <c r="R8872" s="84"/>
      <c r="S8872" s="31"/>
      <c r="T8872" s="31"/>
      <c r="U8872" s="169"/>
      <c r="V8872" s="150"/>
      <c r="W8872" s="141" t="str" cm="1">
        <f t="array" ref="W8872">IF(SUM(LEN(B8872:V8872))=0,"",IF(OR(OR(ISBLANK(F8872),SUM(LEN(C8872),LEN(D8872))=0),AND(NOT(E8872="Unknown"),ISBLANK(J8872)),AND(NOT(O8872="Unknown"),ISBLANK(R8872))),"Missing Information", INDEX(Table15[Entire Service Line Classification], MATCH(SUMIFS(Table15[Unique ID],Table15[System-Owned Portion],E8872,Table15[If Material Anything Other than "Lead" in Column E,Was Material Ever Previously Lead?],G8872,Table15[Customer-Owned Portion],O8872),Table15[Unique ID],0),0)))</f>
        <v/>
      </c>
      <c r="X8872"/>
    </row>
    <row r="8873" spans="2:24" x14ac:dyDescent="0.25">
      <c r="B8873" s="146"/>
      <c r="C8873" s="31"/>
      <c r="D8873" s="31"/>
      <c r="E8873" s="44"/>
      <c r="F8873" s="43"/>
      <c r="G8873" s="84"/>
      <c r="H8873" s="31"/>
      <c r="I8873" s="208"/>
      <c r="J8873" s="84"/>
      <c r="K8873" s="31"/>
      <c r="L8873" s="31"/>
      <c r="M8873" s="169"/>
      <c r="N8873" s="148"/>
      <c r="O8873" s="106"/>
      <c r="P8873" s="43"/>
      <c r="Q8873" s="31"/>
      <c r="R8873" s="84"/>
      <c r="S8873" s="31"/>
      <c r="T8873" s="31"/>
      <c r="U8873" s="169"/>
      <c r="V8873" s="150"/>
      <c r="W8873" s="141" t="str" cm="1">
        <f t="array" ref="W8873">IF(SUM(LEN(B8873:V8873))=0,"",IF(OR(OR(ISBLANK(F8873),SUM(LEN(C8873),LEN(D8873))=0),AND(NOT(E8873="Unknown"),ISBLANK(J8873)),AND(NOT(O8873="Unknown"),ISBLANK(R8873))),"Missing Information", INDEX(Table15[Entire Service Line Classification], MATCH(SUMIFS(Table15[Unique ID],Table15[System-Owned Portion],E8873,Table15[If Material Anything Other than "Lead" in Column E,Was Material Ever Previously Lead?],G8873,Table15[Customer-Owned Portion],O8873),Table15[Unique ID],0),0)))</f>
        <v/>
      </c>
      <c r="X8873"/>
    </row>
    <row r="8874" spans="2:24" x14ac:dyDescent="0.25">
      <c r="B8874" s="146"/>
      <c r="C8874" s="31"/>
      <c r="D8874" s="31"/>
      <c r="E8874" s="44"/>
      <c r="F8874" s="43"/>
      <c r="G8874" s="84"/>
      <c r="H8874" s="31"/>
      <c r="I8874" s="208"/>
      <c r="J8874" s="84"/>
      <c r="K8874" s="31"/>
      <c r="L8874" s="31"/>
      <c r="M8874" s="169"/>
      <c r="N8874" s="148"/>
      <c r="O8874" s="106"/>
      <c r="P8874" s="43"/>
      <c r="Q8874" s="31"/>
      <c r="R8874" s="84"/>
      <c r="S8874" s="31"/>
      <c r="T8874" s="31"/>
      <c r="U8874" s="169"/>
      <c r="V8874" s="150"/>
      <c r="W8874" s="141" t="str" cm="1">
        <f t="array" ref="W8874">IF(SUM(LEN(B8874:V8874))=0,"",IF(OR(OR(ISBLANK(F8874),SUM(LEN(C8874),LEN(D8874))=0),AND(NOT(E8874="Unknown"),ISBLANK(J8874)),AND(NOT(O8874="Unknown"),ISBLANK(R8874))),"Missing Information", INDEX(Table15[Entire Service Line Classification], MATCH(SUMIFS(Table15[Unique ID],Table15[System-Owned Portion],E8874,Table15[If Material Anything Other than "Lead" in Column E,Was Material Ever Previously Lead?],G8874,Table15[Customer-Owned Portion],O8874),Table15[Unique ID],0),0)))</f>
        <v/>
      </c>
      <c r="X8874"/>
    </row>
    <row r="8875" spans="2:24" x14ac:dyDescent="0.25">
      <c r="B8875" s="146"/>
      <c r="C8875" s="31"/>
      <c r="D8875" s="31"/>
      <c r="E8875" s="44"/>
      <c r="F8875" s="43"/>
      <c r="G8875" s="84"/>
      <c r="H8875" s="31"/>
      <c r="I8875" s="208"/>
      <c r="J8875" s="84"/>
      <c r="K8875" s="31"/>
      <c r="L8875" s="31"/>
      <c r="M8875" s="169"/>
      <c r="N8875" s="148"/>
      <c r="O8875" s="106"/>
      <c r="P8875" s="43"/>
      <c r="Q8875" s="31"/>
      <c r="R8875" s="84"/>
      <c r="S8875" s="31"/>
      <c r="T8875" s="31"/>
      <c r="U8875" s="169"/>
      <c r="V8875" s="150"/>
      <c r="W8875" s="141" t="str" cm="1">
        <f t="array" ref="W8875">IF(SUM(LEN(B8875:V8875))=0,"",IF(OR(OR(ISBLANK(F8875),SUM(LEN(C8875),LEN(D8875))=0),AND(NOT(E8875="Unknown"),ISBLANK(J8875)),AND(NOT(O8875="Unknown"),ISBLANK(R8875))),"Missing Information", INDEX(Table15[Entire Service Line Classification], MATCH(SUMIFS(Table15[Unique ID],Table15[System-Owned Portion],E8875,Table15[If Material Anything Other than "Lead" in Column E,Was Material Ever Previously Lead?],G8875,Table15[Customer-Owned Portion],O8875),Table15[Unique ID],0),0)))</f>
        <v/>
      </c>
      <c r="X8875"/>
    </row>
    <row r="8876" spans="2:24" x14ac:dyDescent="0.25">
      <c r="B8876" s="146"/>
      <c r="C8876" s="31"/>
      <c r="D8876" s="31"/>
      <c r="E8876" s="44"/>
      <c r="F8876" s="43"/>
      <c r="G8876" s="84"/>
      <c r="H8876" s="31"/>
      <c r="I8876" s="208"/>
      <c r="J8876" s="84"/>
      <c r="K8876" s="31"/>
      <c r="L8876" s="31"/>
      <c r="M8876" s="169"/>
      <c r="N8876" s="148"/>
      <c r="O8876" s="106"/>
      <c r="P8876" s="43"/>
      <c r="Q8876" s="31"/>
      <c r="R8876" s="84"/>
      <c r="S8876" s="31"/>
      <c r="T8876" s="31"/>
      <c r="U8876" s="169"/>
      <c r="V8876" s="150"/>
      <c r="W8876" s="141" t="str" cm="1">
        <f t="array" ref="W8876">IF(SUM(LEN(B8876:V8876))=0,"",IF(OR(OR(ISBLANK(F8876),SUM(LEN(C8876),LEN(D8876))=0),AND(NOT(E8876="Unknown"),ISBLANK(J8876)),AND(NOT(O8876="Unknown"),ISBLANK(R8876))),"Missing Information", INDEX(Table15[Entire Service Line Classification], MATCH(SUMIFS(Table15[Unique ID],Table15[System-Owned Portion],E8876,Table15[If Material Anything Other than "Lead" in Column E,Was Material Ever Previously Lead?],G8876,Table15[Customer-Owned Portion],O8876),Table15[Unique ID],0),0)))</f>
        <v/>
      </c>
      <c r="X8876"/>
    </row>
    <row r="8877" spans="2:24" x14ac:dyDescent="0.25">
      <c r="B8877" s="146"/>
      <c r="C8877" s="31"/>
      <c r="D8877" s="31"/>
      <c r="E8877" s="44"/>
      <c r="F8877" s="43"/>
      <c r="G8877" s="84"/>
      <c r="H8877" s="31"/>
      <c r="I8877" s="208"/>
      <c r="J8877" s="84"/>
      <c r="K8877" s="31"/>
      <c r="L8877" s="31"/>
      <c r="M8877" s="169"/>
      <c r="N8877" s="148"/>
      <c r="O8877" s="106"/>
      <c r="P8877" s="43"/>
      <c r="Q8877" s="31"/>
      <c r="R8877" s="84"/>
      <c r="S8877" s="31"/>
      <c r="T8877" s="31"/>
      <c r="U8877" s="169"/>
      <c r="V8877" s="150"/>
      <c r="W8877" s="141" t="str" cm="1">
        <f t="array" ref="W8877">IF(SUM(LEN(B8877:V8877))=0,"",IF(OR(OR(ISBLANK(F8877),SUM(LEN(C8877),LEN(D8877))=0),AND(NOT(E8877="Unknown"),ISBLANK(J8877)),AND(NOT(O8877="Unknown"),ISBLANK(R8877))),"Missing Information", INDEX(Table15[Entire Service Line Classification], MATCH(SUMIFS(Table15[Unique ID],Table15[System-Owned Portion],E8877,Table15[If Material Anything Other than "Lead" in Column E,Was Material Ever Previously Lead?],G8877,Table15[Customer-Owned Portion],O8877),Table15[Unique ID],0),0)))</f>
        <v/>
      </c>
      <c r="X8877"/>
    </row>
    <row r="8878" spans="2:24" x14ac:dyDescent="0.25">
      <c r="B8878" s="146"/>
      <c r="C8878" s="31"/>
      <c r="D8878" s="31"/>
      <c r="E8878" s="44"/>
      <c r="F8878" s="43"/>
      <c r="G8878" s="84"/>
      <c r="H8878" s="31"/>
      <c r="I8878" s="208"/>
      <c r="J8878" s="84"/>
      <c r="K8878" s="31"/>
      <c r="L8878" s="31"/>
      <c r="M8878" s="169"/>
      <c r="N8878" s="148"/>
      <c r="O8878" s="106"/>
      <c r="P8878" s="43"/>
      <c r="Q8878" s="31"/>
      <c r="R8878" s="84"/>
      <c r="S8878" s="31"/>
      <c r="T8878" s="31"/>
      <c r="U8878" s="169"/>
      <c r="V8878" s="150"/>
      <c r="W8878" s="141" t="str" cm="1">
        <f t="array" ref="W8878">IF(SUM(LEN(B8878:V8878))=0,"",IF(OR(OR(ISBLANK(F8878),SUM(LEN(C8878),LEN(D8878))=0),AND(NOT(E8878="Unknown"),ISBLANK(J8878)),AND(NOT(O8878="Unknown"),ISBLANK(R8878))),"Missing Information", INDEX(Table15[Entire Service Line Classification], MATCH(SUMIFS(Table15[Unique ID],Table15[System-Owned Portion],E8878,Table15[If Material Anything Other than "Lead" in Column E,Was Material Ever Previously Lead?],G8878,Table15[Customer-Owned Portion],O8878),Table15[Unique ID],0),0)))</f>
        <v/>
      </c>
      <c r="X8878"/>
    </row>
    <row r="8879" spans="2:24" x14ac:dyDescent="0.25">
      <c r="B8879" s="146"/>
      <c r="C8879" s="31"/>
      <c r="D8879" s="31"/>
      <c r="E8879" s="44"/>
      <c r="F8879" s="43"/>
      <c r="G8879" s="84"/>
      <c r="H8879" s="31"/>
      <c r="I8879" s="208"/>
      <c r="J8879" s="84"/>
      <c r="K8879" s="31"/>
      <c r="L8879" s="31"/>
      <c r="M8879" s="169"/>
      <c r="N8879" s="148"/>
      <c r="O8879" s="106"/>
      <c r="P8879" s="43"/>
      <c r="Q8879" s="31"/>
      <c r="R8879" s="84"/>
      <c r="S8879" s="31"/>
      <c r="T8879" s="31"/>
      <c r="U8879" s="169"/>
      <c r="V8879" s="150"/>
      <c r="W8879" s="141" t="str" cm="1">
        <f t="array" ref="W8879">IF(SUM(LEN(B8879:V8879))=0,"",IF(OR(OR(ISBLANK(F8879),SUM(LEN(C8879),LEN(D8879))=0),AND(NOT(E8879="Unknown"),ISBLANK(J8879)),AND(NOT(O8879="Unknown"),ISBLANK(R8879))),"Missing Information", INDEX(Table15[Entire Service Line Classification], MATCH(SUMIFS(Table15[Unique ID],Table15[System-Owned Portion],E8879,Table15[If Material Anything Other than "Lead" in Column E,Was Material Ever Previously Lead?],G8879,Table15[Customer-Owned Portion],O8879),Table15[Unique ID],0),0)))</f>
        <v/>
      </c>
      <c r="X8879"/>
    </row>
    <row r="8880" spans="2:24" x14ac:dyDescent="0.25">
      <c r="B8880" s="146"/>
      <c r="C8880" s="31"/>
      <c r="D8880" s="31"/>
      <c r="E8880" s="44"/>
      <c r="F8880" s="43"/>
      <c r="G8880" s="84"/>
      <c r="H8880" s="31"/>
      <c r="I8880" s="208"/>
      <c r="J8880" s="84"/>
      <c r="K8880" s="31"/>
      <c r="L8880" s="31"/>
      <c r="M8880" s="169"/>
      <c r="N8880" s="148"/>
      <c r="O8880" s="106"/>
      <c r="P8880" s="43"/>
      <c r="Q8880" s="31"/>
      <c r="R8880" s="84"/>
      <c r="S8880" s="31"/>
      <c r="T8880" s="31"/>
      <c r="U8880" s="169"/>
      <c r="V8880" s="150"/>
      <c r="W8880" s="141" t="str" cm="1">
        <f t="array" ref="W8880">IF(SUM(LEN(B8880:V8880))=0,"",IF(OR(OR(ISBLANK(F8880),SUM(LEN(C8880),LEN(D8880))=0),AND(NOT(E8880="Unknown"),ISBLANK(J8880)),AND(NOT(O8880="Unknown"),ISBLANK(R8880))),"Missing Information", INDEX(Table15[Entire Service Line Classification], MATCH(SUMIFS(Table15[Unique ID],Table15[System-Owned Portion],E8880,Table15[If Material Anything Other than "Lead" in Column E,Was Material Ever Previously Lead?],G8880,Table15[Customer-Owned Portion],O8880),Table15[Unique ID],0),0)))</f>
        <v/>
      </c>
      <c r="X8880"/>
    </row>
    <row r="8881" spans="2:24" x14ac:dyDescent="0.25">
      <c r="B8881" s="146"/>
      <c r="C8881" s="31"/>
      <c r="D8881" s="31"/>
      <c r="E8881" s="44"/>
      <c r="F8881" s="43"/>
      <c r="G8881" s="84"/>
      <c r="H8881" s="31"/>
      <c r="I8881" s="208"/>
      <c r="J8881" s="84"/>
      <c r="K8881" s="31"/>
      <c r="L8881" s="31"/>
      <c r="M8881" s="169"/>
      <c r="N8881" s="148"/>
      <c r="O8881" s="106"/>
      <c r="P8881" s="43"/>
      <c r="Q8881" s="31"/>
      <c r="R8881" s="84"/>
      <c r="S8881" s="31"/>
      <c r="T8881" s="31"/>
      <c r="U8881" s="169"/>
      <c r="V8881" s="150"/>
      <c r="W8881" s="141" t="str" cm="1">
        <f t="array" ref="W8881">IF(SUM(LEN(B8881:V8881))=0,"",IF(OR(OR(ISBLANK(F8881),SUM(LEN(C8881),LEN(D8881))=0),AND(NOT(E8881="Unknown"),ISBLANK(J8881)),AND(NOT(O8881="Unknown"),ISBLANK(R8881))),"Missing Information", INDEX(Table15[Entire Service Line Classification], MATCH(SUMIFS(Table15[Unique ID],Table15[System-Owned Portion],E8881,Table15[If Material Anything Other than "Lead" in Column E,Was Material Ever Previously Lead?],G8881,Table15[Customer-Owned Portion],O8881),Table15[Unique ID],0),0)))</f>
        <v/>
      </c>
      <c r="X8881"/>
    </row>
    <row r="8882" spans="2:24" x14ac:dyDescent="0.25">
      <c r="B8882" s="146"/>
      <c r="C8882" s="31"/>
      <c r="D8882" s="31"/>
      <c r="E8882" s="44"/>
      <c r="F8882" s="43"/>
      <c r="G8882" s="84"/>
      <c r="H8882" s="31"/>
      <c r="I8882" s="208"/>
      <c r="J8882" s="84"/>
      <c r="K8882" s="31"/>
      <c r="L8882" s="31"/>
      <c r="M8882" s="169"/>
      <c r="N8882" s="148"/>
      <c r="O8882" s="106"/>
      <c r="P8882" s="43"/>
      <c r="Q8882" s="31"/>
      <c r="R8882" s="84"/>
      <c r="S8882" s="31"/>
      <c r="T8882" s="31"/>
      <c r="U8882" s="169"/>
      <c r="V8882" s="150"/>
      <c r="W8882" s="141" t="str" cm="1">
        <f t="array" ref="W8882">IF(SUM(LEN(B8882:V8882))=0,"",IF(OR(OR(ISBLANK(F8882),SUM(LEN(C8882),LEN(D8882))=0),AND(NOT(E8882="Unknown"),ISBLANK(J8882)),AND(NOT(O8882="Unknown"),ISBLANK(R8882))),"Missing Information", INDEX(Table15[Entire Service Line Classification], MATCH(SUMIFS(Table15[Unique ID],Table15[System-Owned Portion],E8882,Table15[If Material Anything Other than "Lead" in Column E,Was Material Ever Previously Lead?],G8882,Table15[Customer-Owned Portion],O8882),Table15[Unique ID],0),0)))</f>
        <v/>
      </c>
      <c r="X8882"/>
    </row>
    <row r="8883" spans="2:24" x14ac:dyDescent="0.25">
      <c r="B8883" s="146"/>
      <c r="C8883" s="31"/>
      <c r="D8883" s="31"/>
      <c r="E8883" s="44"/>
      <c r="F8883" s="43"/>
      <c r="G8883" s="84"/>
      <c r="H8883" s="31"/>
      <c r="I8883" s="208"/>
      <c r="J8883" s="84"/>
      <c r="K8883" s="31"/>
      <c r="L8883" s="31"/>
      <c r="M8883" s="169"/>
      <c r="N8883" s="148"/>
      <c r="O8883" s="106"/>
      <c r="P8883" s="43"/>
      <c r="Q8883" s="31"/>
      <c r="R8883" s="84"/>
      <c r="S8883" s="31"/>
      <c r="T8883" s="31"/>
      <c r="U8883" s="169"/>
      <c r="V8883" s="150"/>
      <c r="W8883" s="141" t="str" cm="1">
        <f t="array" ref="W8883">IF(SUM(LEN(B8883:V8883))=0,"",IF(OR(OR(ISBLANK(F8883),SUM(LEN(C8883),LEN(D8883))=0),AND(NOT(E8883="Unknown"),ISBLANK(J8883)),AND(NOT(O8883="Unknown"),ISBLANK(R8883))),"Missing Information", INDEX(Table15[Entire Service Line Classification], MATCH(SUMIFS(Table15[Unique ID],Table15[System-Owned Portion],E8883,Table15[If Material Anything Other than "Lead" in Column E,Was Material Ever Previously Lead?],G8883,Table15[Customer-Owned Portion],O8883),Table15[Unique ID],0),0)))</f>
        <v/>
      </c>
      <c r="X8883"/>
    </row>
    <row r="8884" spans="2:24" x14ac:dyDescent="0.25">
      <c r="B8884" s="146"/>
      <c r="C8884" s="31"/>
      <c r="D8884" s="31"/>
      <c r="E8884" s="44"/>
      <c r="F8884" s="43"/>
      <c r="G8884" s="84"/>
      <c r="H8884" s="31"/>
      <c r="I8884" s="208"/>
      <c r="J8884" s="84"/>
      <c r="K8884" s="31"/>
      <c r="L8884" s="31"/>
      <c r="M8884" s="169"/>
      <c r="N8884" s="148"/>
      <c r="O8884" s="106"/>
      <c r="P8884" s="43"/>
      <c r="Q8884" s="31"/>
      <c r="R8884" s="84"/>
      <c r="S8884" s="31"/>
      <c r="T8884" s="31"/>
      <c r="U8884" s="169"/>
      <c r="V8884" s="150"/>
      <c r="W8884" s="141" t="str" cm="1">
        <f t="array" ref="W8884">IF(SUM(LEN(B8884:V8884))=0,"",IF(OR(OR(ISBLANK(F8884),SUM(LEN(C8884),LEN(D8884))=0),AND(NOT(E8884="Unknown"),ISBLANK(J8884)),AND(NOT(O8884="Unknown"),ISBLANK(R8884))),"Missing Information", INDEX(Table15[Entire Service Line Classification], MATCH(SUMIFS(Table15[Unique ID],Table15[System-Owned Portion],E8884,Table15[If Material Anything Other than "Lead" in Column E,Was Material Ever Previously Lead?],G8884,Table15[Customer-Owned Portion],O8884),Table15[Unique ID],0),0)))</f>
        <v/>
      </c>
      <c r="X8884"/>
    </row>
    <row r="8885" spans="2:24" x14ac:dyDescent="0.25">
      <c r="B8885" s="146"/>
      <c r="C8885" s="31"/>
      <c r="D8885" s="31"/>
      <c r="E8885" s="44"/>
      <c r="F8885" s="43"/>
      <c r="G8885" s="84"/>
      <c r="H8885" s="31"/>
      <c r="I8885" s="208"/>
      <c r="J8885" s="84"/>
      <c r="K8885" s="31"/>
      <c r="L8885" s="31"/>
      <c r="M8885" s="169"/>
      <c r="N8885" s="148"/>
      <c r="O8885" s="106"/>
      <c r="P8885" s="43"/>
      <c r="Q8885" s="31"/>
      <c r="R8885" s="84"/>
      <c r="S8885" s="31"/>
      <c r="T8885" s="31"/>
      <c r="U8885" s="169"/>
      <c r="V8885" s="150"/>
      <c r="W8885" s="141" t="str" cm="1">
        <f t="array" ref="W8885">IF(SUM(LEN(B8885:V8885))=0,"",IF(OR(OR(ISBLANK(F8885),SUM(LEN(C8885),LEN(D8885))=0),AND(NOT(E8885="Unknown"),ISBLANK(J8885)),AND(NOT(O8885="Unknown"),ISBLANK(R8885))),"Missing Information", INDEX(Table15[Entire Service Line Classification], MATCH(SUMIFS(Table15[Unique ID],Table15[System-Owned Portion],E8885,Table15[If Material Anything Other than "Lead" in Column E,Was Material Ever Previously Lead?],G8885,Table15[Customer-Owned Portion],O8885),Table15[Unique ID],0),0)))</f>
        <v/>
      </c>
      <c r="X8885"/>
    </row>
    <row r="8886" spans="2:24" x14ac:dyDescent="0.25">
      <c r="B8886" s="146"/>
      <c r="C8886" s="31"/>
      <c r="D8886" s="31"/>
      <c r="E8886" s="44"/>
      <c r="F8886" s="43"/>
      <c r="G8886" s="84"/>
      <c r="H8886" s="31"/>
      <c r="I8886" s="208"/>
      <c r="J8886" s="84"/>
      <c r="K8886" s="31"/>
      <c r="L8886" s="31"/>
      <c r="M8886" s="169"/>
      <c r="N8886" s="148"/>
      <c r="O8886" s="106"/>
      <c r="P8886" s="43"/>
      <c r="Q8886" s="31"/>
      <c r="R8886" s="84"/>
      <c r="S8886" s="31"/>
      <c r="T8886" s="31"/>
      <c r="U8886" s="169"/>
      <c r="V8886" s="150"/>
      <c r="W8886" s="141" t="str" cm="1">
        <f t="array" ref="W8886">IF(SUM(LEN(B8886:V8886))=0,"",IF(OR(OR(ISBLANK(F8886),SUM(LEN(C8886),LEN(D8886))=0),AND(NOT(E8886="Unknown"),ISBLANK(J8886)),AND(NOT(O8886="Unknown"),ISBLANK(R8886))),"Missing Information", INDEX(Table15[Entire Service Line Classification], MATCH(SUMIFS(Table15[Unique ID],Table15[System-Owned Portion],E8886,Table15[If Material Anything Other than "Lead" in Column E,Was Material Ever Previously Lead?],G8886,Table15[Customer-Owned Portion],O8886),Table15[Unique ID],0),0)))</f>
        <v/>
      </c>
      <c r="X8886"/>
    </row>
    <row r="8887" spans="2:24" x14ac:dyDescent="0.25">
      <c r="B8887" s="146"/>
      <c r="C8887" s="31"/>
      <c r="D8887" s="31"/>
      <c r="E8887" s="44"/>
      <c r="F8887" s="43"/>
      <c r="G8887" s="84"/>
      <c r="H8887" s="31"/>
      <c r="I8887" s="208"/>
      <c r="J8887" s="84"/>
      <c r="K8887" s="31"/>
      <c r="L8887" s="31"/>
      <c r="M8887" s="169"/>
      <c r="N8887" s="148"/>
      <c r="O8887" s="106"/>
      <c r="P8887" s="43"/>
      <c r="Q8887" s="31"/>
      <c r="R8887" s="84"/>
      <c r="S8887" s="31"/>
      <c r="T8887" s="31"/>
      <c r="U8887" s="169"/>
      <c r="V8887" s="150"/>
      <c r="W8887" s="141" t="str" cm="1">
        <f t="array" ref="W8887">IF(SUM(LEN(B8887:V8887))=0,"",IF(OR(OR(ISBLANK(F8887),SUM(LEN(C8887),LEN(D8887))=0),AND(NOT(E8887="Unknown"),ISBLANK(J8887)),AND(NOT(O8887="Unknown"),ISBLANK(R8887))),"Missing Information", INDEX(Table15[Entire Service Line Classification], MATCH(SUMIFS(Table15[Unique ID],Table15[System-Owned Portion],E8887,Table15[If Material Anything Other than "Lead" in Column E,Was Material Ever Previously Lead?],G8887,Table15[Customer-Owned Portion],O8887),Table15[Unique ID],0),0)))</f>
        <v/>
      </c>
      <c r="X8887"/>
    </row>
    <row r="8888" spans="2:24" x14ac:dyDescent="0.25">
      <c r="B8888" s="146"/>
      <c r="C8888" s="31"/>
      <c r="D8888" s="31"/>
      <c r="E8888" s="44"/>
      <c r="F8888" s="43"/>
      <c r="G8888" s="84"/>
      <c r="H8888" s="31"/>
      <c r="I8888" s="208"/>
      <c r="J8888" s="84"/>
      <c r="K8888" s="31"/>
      <c r="L8888" s="31"/>
      <c r="M8888" s="169"/>
      <c r="N8888" s="148"/>
      <c r="O8888" s="106"/>
      <c r="P8888" s="43"/>
      <c r="Q8888" s="31"/>
      <c r="R8888" s="84"/>
      <c r="S8888" s="31"/>
      <c r="T8888" s="31"/>
      <c r="U8888" s="169"/>
      <c r="V8888" s="150"/>
      <c r="W8888" s="141" t="str" cm="1">
        <f t="array" ref="W8888">IF(SUM(LEN(B8888:V8888))=0,"",IF(OR(OR(ISBLANK(F8888),SUM(LEN(C8888),LEN(D8888))=0),AND(NOT(E8888="Unknown"),ISBLANK(J8888)),AND(NOT(O8888="Unknown"),ISBLANK(R8888))),"Missing Information", INDEX(Table15[Entire Service Line Classification], MATCH(SUMIFS(Table15[Unique ID],Table15[System-Owned Portion],E8888,Table15[If Material Anything Other than "Lead" in Column E,Was Material Ever Previously Lead?],G8888,Table15[Customer-Owned Portion],O8888),Table15[Unique ID],0),0)))</f>
        <v/>
      </c>
      <c r="X8888"/>
    </row>
    <row r="8889" spans="2:24" x14ac:dyDescent="0.25">
      <c r="B8889" s="146"/>
      <c r="C8889" s="31"/>
      <c r="D8889" s="31"/>
      <c r="E8889" s="44"/>
      <c r="F8889" s="43"/>
      <c r="G8889" s="84"/>
      <c r="H8889" s="31"/>
      <c r="I8889" s="208"/>
      <c r="J8889" s="84"/>
      <c r="K8889" s="31"/>
      <c r="L8889" s="31"/>
      <c r="M8889" s="169"/>
      <c r="N8889" s="148"/>
      <c r="O8889" s="106"/>
      <c r="P8889" s="43"/>
      <c r="Q8889" s="31"/>
      <c r="R8889" s="84"/>
      <c r="S8889" s="31"/>
      <c r="T8889" s="31"/>
      <c r="U8889" s="169"/>
      <c r="V8889" s="150"/>
      <c r="W8889" s="141" t="str" cm="1">
        <f t="array" ref="W8889">IF(SUM(LEN(B8889:V8889))=0,"",IF(OR(OR(ISBLANK(F8889),SUM(LEN(C8889),LEN(D8889))=0),AND(NOT(E8889="Unknown"),ISBLANK(J8889)),AND(NOT(O8889="Unknown"),ISBLANK(R8889))),"Missing Information", INDEX(Table15[Entire Service Line Classification], MATCH(SUMIFS(Table15[Unique ID],Table15[System-Owned Portion],E8889,Table15[If Material Anything Other than "Lead" in Column E,Was Material Ever Previously Lead?],G8889,Table15[Customer-Owned Portion],O8889),Table15[Unique ID],0),0)))</f>
        <v/>
      </c>
      <c r="X8889"/>
    </row>
    <row r="8890" spans="2:24" x14ac:dyDescent="0.25">
      <c r="B8890" s="146"/>
      <c r="C8890" s="31"/>
      <c r="D8890" s="31"/>
      <c r="E8890" s="44"/>
      <c r="F8890" s="43"/>
      <c r="G8890" s="84"/>
      <c r="H8890" s="31"/>
      <c r="I8890" s="208"/>
      <c r="J8890" s="84"/>
      <c r="K8890" s="31"/>
      <c r="L8890" s="31"/>
      <c r="M8890" s="169"/>
      <c r="N8890" s="148"/>
      <c r="O8890" s="106"/>
      <c r="P8890" s="43"/>
      <c r="Q8890" s="31"/>
      <c r="R8890" s="84"/>
      <c r="S8890" s="31"/>
      <c r="T8890" s="31"/>
      <c r="U8890" s="169"/>
      <c r="V8890" s="150"/>
      <c r="W8890" s="141" t="str" cm="1">
        <f t="array" ref="W8890">IF(SUM(LEN(B8890:V8890))=0,"",IF(OR(OR(ISBLANK(F8890),SUM(LEN(C8890),LEN(D8890))=0),AND(NOT(E8890="Unknown"),ISBLANK(J8890)),AND(NOT(O8890="Unknown"),ISBLANK(R8890))),"Missing Information", INDEX(Table15[Entire Service Line Classification], MATCH(SUMIFS(Table15[Unique ID],Table15[System-Owned Portion],E8890,Table15[If Material Anything Other than "Lead" in Column E,Was Material Ever Previously Lead?],G8890,Table15[Customer-Owned Portion],O8890),Table15[Unique ID],0),0)))</f>
        <v/>
      </c>
      <c r="X8890"/>
    </row>
    <row r="8891" spans="2:24" x14ac:dyDescent="0.25">
      <c r="B8891" s="146"/>
      <c r="C8891" s="31"/>
      <c r="D8891" s="31"/>
      <c r="E8891" s="44"/>
      <c r="F8891" s="43"/>
      <c r="G8891" s="84"/>
      <c r="H8891" s="31"/>
      <c r="I8891" s="208"/>
      <c r="J8891" s="84"/>
      <c r="K8891" s="31"/>
      <c r="L8891" s="31"/>
      <c r="M8891" s="169"/>
      <c r="N8891" s="148"/>
      <c r="O8891" s="106"/>
      <c r="P8891" s="43"/>
      <c r="Q8891" s="31"/>
      <c r="R8891" s="84"/>
      <c r="S8891" s="31"/>
      <c r="T8891" s="31"/>
      <c r="U8891" s="169"/>
      <c r="V8891" s="150"/>
      <c r="W8891" s="141" t="str" cm="1">
        <f t="array" ref="W8891">IF(SUM(LEN(B8891:V8891))=0,"",IF(OR(OR(ISBLANK(F8891),SUM(LEN(C8891),LEN(D8891))=0),AND(NOT(E8891="Unknown"),ISBLANK(J8891)),AND(NOT(O8891="Unknown"),ISBLANK(R8891))),"Missing Information", INDEX(Table15[Entire Service Line Classification], MATCH(SUMIFS(Table15[Unique ID],Table15[System-Owned Portion],E8891,Table15[If Material Anything Other than "Lead" in Column E,Was Material Ever Previously Lead?],G8891,Table15[Customer-Owned Portion],O8891),Table15[Unique ID],0),0)))</f>
        <v/>
      </c>
      <c r="X8891"/>
    </row>
    <row r="8892" spans="2:24" x14ac:dyDescent="0.25">
      <c r="B8892" s="146"/>
      <c r="C8892" s="31"/>
      <c r="D8892" s="31"/>
      <c r="E8892" s="44"/>
      <c r="F8892" s="43"/>
      <c r="G8892" s="84"/>
      <c r="H8892" s="31"/>
      <c r="I8892" s="208"/>
      <c r="J8892" s="84"/>
      <c r="K8892" s="31"/>
      <c r="L8892" s="31"/>
      <c r="M8892" s="169"/>
      <c r="N8892" s="148"/>
      <c r="O8892" s="106"/>
      <c r="P8892" s="43"/>
      <c r="Q8892" s="31"/>
      <c r="R8892" s="84"/>
      <c r="S8892" s="31"/>
      <c r="T8892" s="31"/>
      <c r="U8892" s="169"/>
      <c r="V8892" s="150"/>
      <c r="W8892" s="141" t="str" cm="1">
        <f t="array" ref="W8892">IF(SUM(LEN(B8892:V8892))=0,"",IF(OR(OR(ISBLANK(F8892),SUM(LEN(C8892),LEN(D8892))=0),AND(NOT(E8892="Unknown"),ISBLANK(J8892)),AND(NOT(O8892="Unknown"),ISBLANK(R8892))),"Missing Information", INDEX(Table15[Entire Service Line Classification], MATCH(SUMIFS(Table15[Unique ID],Table15[System-Owned Portion],E8892,Table15[If Material Anything Other than "Lead" in Column E,Was Material Ever Previously Lead?],G8892,Table15[Customer-Owned Portion],O8892),Table15[Unique ID],0),0)))</f>
        <v/>
      </c>
      <c r="X8892"/>
    </row>
    <row r="8893" spans="2:24" x14ac:dyDescent="0.25">
      <c r="B8893" s="146"/>
      <c r="C8893" s="31"/>
      <c r="D8893" s="31"/>
      <c r="E8893" s="44"/>
      <c r="F8893" s="43"/>
      <c r="G8893" s="84"/>
      <c r="H8893" s="31"/>
      <c r="I8893" s="208"/>
      <c r="J8893" s="84"/>
      <c r="K8893" s="31"/>
      <c r="L8893" s="31"/>
      <c r="M8893" s="169"/>
      <c r="N8893" s="148"/>
      <c r="O8893" s="106"/>
      <c r="P8893" s="43"/>
      <c r="Q8893" s="31"/>
      <c r="R8893" s="84"/>
      <c r="S8893" s="31"/>
      <c r="T8893" s="31"/>
      <c r="U8893" s="169"/>
      <c r="V8893" s="150"/>
      <c r="W8893" s="141" t="str" cm="1">
        <f t="array" ref="W8893">IF(SUM(LEN(B8893:V8893))=0,"",IF(OR(OR(ISBLANK(F8893),SUM(LEN(C8893),LEN(D8893))=0),AND(NOT(E8893="Unknown"),ISBLANK(J8893)),AND(NOT(O8893="Unknown"),ISBLANK(R8893))),"Missing Information", INDEX(Table15[Entire Service Line Classification], MATCH(SUMIFS(Table15[Unique ID],Table15[System-Owned Portion],E8893,Table15[If Material Anything Other than "Lead" in Column E,Was Material Ever Previously Lead?],G8893,Table15[Customer-Owned Portion],O8893),Table15[Unique ID],0),0)))</f>
        <v/>
      </c>
      <c r="X8893"/>
    </row>
    <row r="8894" spans="2:24" x14ac:dyDescent="0.25">
      <c r="B8894" s="146"/>
      <c r="C8894" s="31"/>
      <c r="D8894" s="31"/>
      <c r="E8894" s="44"/>
      <c r="F8894" s="43"/>
      <c r="G8894" s="84"/>
      <c r="H8894" s="31"/>
      <c r="I8894" s="208"/>
      <c r="J8894" s="84"/>
      <c r="K8894" s="31"/>
      <c r="L8894" s="31"/>
      <c r="M8894" s="169"/>
      <c r="N8894" s="148"/>
      <c r="O8894" s="106"/>
      <c r="P8894" s="43"/>
      <c r="Q8894" s="31"/>
      <c r="R8894" s="84"/>
      <c r="S8894" s="31"/>
      <c r="T8894" s="31"/>
      <c r="U8894" s="169"/>
      <c r="V8894" s="150"/>
      <c r="W8894" s="141" t="str" cm="1">
        <f t="array" ref="W8894">IF(SUM(LEN(B8894:V8894))=0,"",IF(OR(OR(ISBLANK(F8894),SUM(LEN(C8894),LEN(D8894))=0),AND(NOT(E8894="Unknown"),ISBLANK(J8894)),AND(NOT(O8894="Unknown"),ISBLANK(R8894))),"Missing Information", INDEX(Table15[Entire Service Line Classification], MATCH(SUMIFS(Table15[Unique ID],Table15[System-Owned Portion],E8894,Table15[If Material Anything Other than "Lead" in Column E,Was Material Ever Previously Lead?],G8894,Table15[Customer-Owned Portion],O8894),Table15[Unique ID],0),0)))</f>
        <v/>
      </c>
      <c r="X8894"/>
    </row>
    <row r="8895" spans="2:24" x14ac:dyDescent="0.25">
      <c r="B8895" s="146"/>
      <c r="C8895" s="31"/>
      <c r="D8895" s="31"/>
      <c r="E8895" s="44"/>
      <c r="F8895" s="43"/>
      <c r="G8895" s="84"/>
      <c r="H8895" s="31"/>
      <c r="I8895" s="208"/>
      <c r="J8895" s="84"/>
      <c r="K8895" s="31"/>
      <c r="L8895" s="31"/>
      <c r="M8895" s="169"/>
      <c r="N8895" s="148"/>
      <c r="O8895" s="106"/>
      <c r="P8895" s="43"/>
      <c r="Q8895" s="31"/>
      <c r="R8895" s="84"/>
      <c r="S8895" s="31"/>
      <c r="T8895" s="31"/>
      <c r="U8895" s="169"/>
      <c r="V8895" s="150"/>
      <c r="W8895" s="141" t="str" cm="1">
        <f t="array" ref="W8895">IF(SUM(LEN(B8895:V8895))=0,"",IF(OR(OR(ISBLANK(F8895),SUM(LEN(C8895),LEN(D8895))=0),AND(NOT(E8895="Unknown"),ISBLANK(J8895)),AND(NOT(O8895="Unknown"),ISBLANK(R8895))),"Missing Information", INDEX(Table15[Entire Service Line Classification], MATCH(SUMIFS(Table15[Unique ID],Table15[System-Owned Portion],E8895,Table15[If Material Anything Other than "Lead" in Column E,Was Material Ever Previously Lead?],G8895,Table15[Customer-Owned Portion],O8895),Table15[Unique ID],0),0)))</f>
        <v/>
      </c>
      <c r="X8895"/>
    </row>
    <row r="8896" spans="2:24" x14ac:dyDescent="0.25">
      <c r="B8896" s="146"/>
      <c r="C8896" s="31"/>
      <c r="D8896" s="31"/>
      <c r="E8896" s="44"/>
      <c r="F8896" s="43"/>
      <c r="G8896" s="84"/>
      <c r="H8896" s="31"/>
      <c r="I8896" s="208"/>
      <c r="J8896" s="84"/>
      <c r="K8896" s="31"/>
      <c r="L8896" s="31"/>
      <c r="M8896" s="169"/>
      <c r="N8896" s="148"/>
      <c r="O8896" s="106"/>
      <c r="P8896" s="43"/>
      <c r="Q8896" s="31"/>
      <c r="R8896" s="84"/>
      <c r="S8896" s="31"/>
      <c r="T8896" s="31"/>
      <c r="U8896" s="169"/>
      <c r="V8896" s="150"/>
      <c r="W8896" s="141" t="str" cm="1">
        <f t="array" ref="W8896">IF(SUM(LEN(B8896:V8896))=0,"",IF(OR(OR(ISBLANK(F8896),SUM(LEN(C8896),LEN(D8896))=0),AND(NOT(E8896="Unknown"),ISBLANK(J8896)),AND(NOT(O8896="Unknown"),ISBLANK(R8896))),"Missing Information", INDEX(Table15[Entire Service Line Classification], MATCH(SUMIFS(Table15[Unique ID],Table15[System-Owned Portion],E8896,Table15[If Material Anything Other than "Lead" in Column E,Was Material Ever Previously Lead?],G8896,Table15[Customer-Owned Portion],O8896),Table15[Unique ID],0),0)))</f>
        <v/>
      </c>
      <c r="X8896"/>
    </row>
    <row r="8897" spans="2:24" x14ac:dyDescent="0.25">
      <c r="B8897" s="146"/>
      <c r="C8897" s="31"/>
      <c r="D8897" s="31"/>
      <c r="E8897" s="44"/>
      <c r="F8897" s="43"/>
      <c r="G8897" s="84"/>
      <c r="H8897" s="31"/>
      <c r="I8897" s="208"/>
      <c r="J8897" s="84"/>
      <c r="K8897" s="31"/>
      <c r="L8897" s="31"/>
      <c r="M8897" s="169"/>
      <c r="N8897" s="148"/>
      <c r="O8897" s="106"/>
      <c r="P8897" s="43"/>
      <c r="Q8897" s="31"/>
      <c r="R8897" s="84"/>
      <c r="S8897" s="31"/>
      <c r="T8897" s="31"/>
      <c r="U8897" s="169"/>
      <c r="V8897" s="150"/>
      <c r="W8897" s="141" t="str" cm="1">
        <f t="array" ref="W8897">IF(SUM(LEN(B8897:V8897))=0,"",IF(OR(OR(ISBLANK(F8897),SUM(LEN(C8897),LEN(D8897))=0),AND(NOT(E8897="Unknown"),ISBLANK(J8897)),AND(NOT(O8897="Unknown"),ISBLANK(R8897))),"Missing Information", INDEX(Table15[Entire Service Line Classification], MATCH(SUMIFS(Table15[Unique ID],Table15[System-Owned Portion],E8897,Table15[If Material Anything Other than "Lead" in Column E,Was Material Ever Previously Lead?],G8897,Table15[Customer-Owned Portion],O8897),Table15[Unique ID],0),0)))</f>
        <v/>
      </c>
      <c r="X8897"/>
    </row>
    <row r="8898" spans="2:24" x14ac:dyDescent="0.25">
      <c r="B8898" s="146"/>
      <c r="C8898" s="31"/>
      <c r="D8898" s="31"/>
      <c r="E8898" s="44"/>
      <c r="F8898" s="43"/>
      <c r="G8898" s="84"/>
      <c r="H8898" s="31"/>
      <c r="I8898" s="208"/>
      <c r="J8898" s="84"/>
      <c r="K8898" s="31"/>
      <c r="L8898" s="31"/>
      <c r="M8898" s="169"/>
      <c r="N8898" s="148"/>
      <c r="O8898" s="106"/>
      <c r="P8898" s="43"/>
      <c r="Q8898" s="31"/>
      <c r="R8898" s="84"/>
      <c r="S8898" s="31"/>
      <c r="T8898" s="31"/>
      <c r="U8898" s="169"/>
      <c r="V8898" s="150"/>
      <c r="W8898" s="141" t="str" cm="1">
        <f t="array" ref="W8898">IF(SUM(LEN(B8898:V8898))=0,"",IF(OR(OR(ISBLANK(F8898),SUM(LEN(C8898),LEN(D8898))=0),AND(NOT(E8898="Unknown"),ISBLANK(J8898)),AND(NOT(O8898="Unknown"),ISBLANK(R8898))),"Missing Information", INDEX(Table15[Entire Service Line Classification], MATCH(SUMIFS(Table15[Unique ID],Table15[System-Owned Portion],E8898,Table15[If Material Anything Other than "Lead" in Column E,Was Material Ever Previously Lead?],G8898,Table15[Customer-Owned Portion],O8898),Table15[Unique ID],0),0)))</f>
        <v/>
      </c>
      <c r="X8898"/>
    </row>
    <row r="8899" spans="2:24" x14ac:dyDescent="0.25">
      <c r="B8899" s="146"/>
      <c r="C8899" s="31"/>
      <c r="D8899" s="31"/>
      <c r="E8899" s="44"/>
      <c r="F8899" s="43"/>
      <c r="G8899" s="84"/>
      <c r="H8899" s="31"/>
      <c r="I8899" s="208"/>
      <c r="J8899" s="84"/>
      <c r="K8899" s="31"/>
      <c r="L8899" s="31"/>
      <c r="M8899" s="169"/>
      <c r="N8899" s="148"/>
      <c r="O8899" s="106"/>
      <c r="P8899" s="43"/>
      <c r="Q8899" s="31"/>
      <c r="R8899" s="84"/>
      <c r="S8899" s="31"/>
      <c r="T8899" s="31"/>
      <c r="U8899" s="169"/>
      <c r="V8899" s="150"/>
      <c r="W8899" s="141" t="str" cm="1">
        <f t="array" ref="W8899">IF(SUM(LEN(B8899:V8899))=0,"",IF(OR(OR(ISBLANK(F8899),SUM(LEN(C8899),LEN(D8899))=0),AND(NOT(E8899="Unknown"),ISBLANK(J8899)),AND(NOT(O8899="Unknown"),ISBLANK(R8899))),"Missing Information", INDEX(Table15[Entire Service Line Classification], MATCH(SUMIFS(Table15[Unique ID],Table15[System-Owned Portion],E8899,Table15[If Material Anything Other than "Lead" in Column E,Was Material Ever Previously Lead?],G8899,Table15[Customer-Owned Portion],O8899),Table15[Unique ID],0),0)))</f>
        <v/>
      </c>
      <c r="X8899"/>
    </row>
    <row r="8900" spans="2:24" x14ac:dyDescent="0.25">
      <c r="B8900" s="146"/>
      <c r="C8900" s="31"/>
      <c r="D8900" s="31"/>
      <c r="E8900" s="44"/>
      <c r="F8900" s="43"/>
      <c r="G8900" s="84"/>
      <c r="H8900" s="31"/>
      <c r="I8900" s="208"/>
      <c r="J8900" s="84"/>
      <c r="K8900" s="31"/>
      <c r="L8900" s="31"/>
      <c r="M8900" s="169"/>
      <c r="N8900" s="148"/>
      <c r="O8900" s="106"/>
      <c r="P8900" s="43"/>
      <c r="Q8900" s="31"/>
      <c r="R8900" s="84"/>
      <c r="S8900" s="31"/>
      <c r="T8900" s="31"/>
      <c r="U8900" s="169"/>
      <c r="V8900" s="150"/>
      <c r="W8900" s="141" t="str" cm="1">
        <f t="array" ref="W8900">IF(SUM(LEN(B8900:V8900))=0,"",IF(OR(OR(ISBLANK(F8900),SUM(LEN(C8900),LEN(D8900))=0),AND(NOT(E8900="Unknown"),ISBLANK(J8900)),AND(NOT(O8900="Unknown"),ISBLANK(R8900))),"Missing Information", INDEX(Table15[Entire Service Line Classification], MATCH(SUMIFS(Table15[Unique ID],Table15[System-Owned Portion],E8900,Table15[If Material Anything Other than "Lead" in Column E,Was Material Ever Previously Lead?],G8900,Table15[Customer-Owned Portion],O8900),Table15[Unique ID],0),0)))</f>
        <v/>
      </c>
      <c r="X8900"/>
    </row>
    <row r="8901" spans="2:24" x14ac:dyDescent="0.25">
      <c r="B8901" s="146"/>
      <c r="C8901" s="31"/>
      <c r="D8901" s="31"/>
      <c r="E8901" s="44"/>
      <c r="F8901" s="43"/>
      <c r="G8901" s="84"/>
      <c r="H8901" s="31"/>
      <c r="I8901" s="208"/>
      <c r="J8901" s="84"/>
      <c r="K8901" s="31"/>
      <c r="L8901" s="31"/>
      <c r="M8901" s="169"/>
      <c r="N8901" s="148"/>
      <c r="O8901" s="106"/>
      <c r="P8901" s="43"/>
      <c r="Q8901" s="31"/>
      <c r="R8901" s="84"/>
      <c r="S8901" s="31"/>
      <c r="T8901" s="31"/>
      <c r="U8901" s="169"/>
      <c r="V8901" s="150"/>
      <c r="W8901" s="141" t="str" cm="1">
        <f t="array" ref="W8901">IF(SUM(LEN(B8901:V8901))=0,"",IF(OR(OR(ISBLANK(F8901),SUM(LEN(C8901),LEN(D8901))=0),AND(NOT(E8901="Unknown"),ISBLANK(J8901)),AND(NOT(O8901="Unknown"),ISBLANK(R8901))),"Missing Information", INDEX(Table15[Entire Service Line Classification], MATCH(SUMIFS(Table15[Unique ID],Table15[System-Owned Portion],E8901,Table15[If Material Anything Other than "Lead" in Column E,Was Material Ever Previously Lead?],G8901,Table15[Customer-Owned Portion],O8901),Table15[Unique ID],0),0)))</f>
        <v/>
      </c>
      <c r="X8901"/>
    </row>
    <row r="8902" spans="2:24" x14ac:dyDescent="0.25">
      <c r="B8902" s="146"/>
      <c r="C8902" s="31"/>
      <c r="D8902" s="31"/>
      <c r="E8902" s="44"/>
      <c r="F8902" s="43"/>
      <c r="G8902" s="84"/>
      <c r="H8902" s="31"/>
      <c r="I8902" s="208"/>
      <c r="J8902" s="84"/>
      <c r="K8902" s="31"/>
      <c r="L8902" s="31"/>
      <c r="M8902" s="169"/>
      <c r="N8902" s="148"/>
      <c r="O8902" s="106"/>
      <c r="P8902" s="43"/>
      <c r="Q8902" s="31"/>
      <c r="R8902" s="84"/>
      <c r="S8902" s="31"/>
      <c r="T8902" s="31"/>
      <c r="U8902" s="169"/>
      <c r="V8902" s="150"/>
      <c r="W8902" s="141" t="str" cm="1">
        <f t="array" ref="W8902">IF(SUM(LEN(B8902:V8902))=0,"",IF(OR(OR(ISBLANK(F8902),SUM(LEN(C8902),LEN(D8902))=0),AND(NOT(E8902="Unknown"),ISBLANK(J8902)),AND(NOT(O8902="Unknown"),ISBLANK(R8902))),"Missing Information", INDEX(Table15[Entire Service Line Classification], MATCH(SUMIFS(Table15[Unique ID],Table15[System-Owned Portion],E8902,Table15[If Material Anything Other than "Lead" in Column E,Was Material Ever Previously Lead?],G8902,Table15[Customer-Owned Portion],O8902),Table15[Unique ID],0),0)))</f>
        <v/>
      </c>
      <c r="X8902"/>
    </row>
    <row r="8903" spans="2:24" x14ac:dyDescent="0.25">
      <c r="B8903" s="146"/>
      <c r="C8903" s="31"/>
      <c r="D8903" s="31"/>
      <c r="E8903" s="44"/>
      <c r="F8903" s="43"/>
      <c r="G8903" s="84"/>
      <c r="H8903" s="31"/>
      <c r="I8903" s="208"/>
      <c r="J8903" s="84"/>
      <c r="K8903" s="31"/>
      <c r="L8903" s="31"/>
      <c r="M8903" s="169"/>
      <c r="N8903" s="148"/>
      <c r="O8903" s="106"/>
      <c r="P8903" s="43"/>
      <c r="Q8903" s="31"/>
      <c r="R8903" s="84"/>
      <c r="S8903" s="31"/>
      <c r="T8903" s="31"/>
      <c r="U8903" s="169"/>
      <c r="V8903" s="150"/>
      <c r="W8903" s="141" t="str" cm="1">
        <f t="array" ref="W8903">IF(SUM(LEN(B8903:V8903))=0,"",IF(OR(OR(ISBLANK(F8903),SUM(LEN(C8903),LEN(D8903))=0),AND(NOT(E8903="Unknown"),ISBLANK(J8903)),AND(NOT(O8903="Unknown"),ISBLANK(R8903))),"Missing Information", INDEX(Table15[Entire Service Line Classification], MATCH(SUMIFS(Table15[Unique ID],Table15[System-Owned Portion],E8903,Table15[If Material Anything Other than "Lead" in Column E,Was Material Ever Previously Lead?],G8903,Table15[Customer-Owned Portion],O8903),Table15[Unique ID],0),0)))</f>
        <v/>
      </c>
      <c r="X8903"/>
    </row>
    <row r="8904" spans="2:24" x14ac:dyDescent="0.25">
      <c r="B8904" s="146"/>
      <c r="C8904" s="31"/>
      <c r="D8904" s="31"/>
      <c r="E8904" s="44"/>
      <c r="F8904" s="43"/>
      <c r="G8904" s="84"/>
      <c r="H8904" s="31"/>
      <c r="I8904" s="208"/>
      <c r="J8904" s="84"/>
      <c r="K8904" s="31"/>
      <c r="L8904" s="31"/>
      <c r="M8904" s="169"/>
      <c r="N8904" s="148"/>
      <c r="O8904" s="106"/>
      <c r="P8904" s="43"/>
      <c r="Q8904" s="31"/>
      <c r="R8904" s="84"/>
      <c r="S8904" s="31"/>
      <c r="T8904" s="31"/>
      <c r="U8904" s="169"/>
      <c r="V8904" s="150"/>
      <c r="W8904" s="141" t="str" cm="1">
        <f t="array" ref="W8904">IF(SUM(LEN(B8904:V8904))=0,"",IF(OR(OR(ISBLANK(F8904),SUM(LEN(C8904),LEN(D8904))=0),AND(NOT(E8904="Unknown"),ISBLANK(J8904)),AND(NOT(O8904="Unknown"),ISBLANK(R8904))),"Missing Information", INDEX(Table15[Entire Service Line Classification], MATCH(SUMIFS(Table15[Unique ID],Table15[System-Owned Portion],E8904,Table15[If Material Anything Other than "Lead" in Column E,Was Material Ever Previously Lead?],G8904,Table15[Customer-Owned Portion],O8904),Table15[Unique ID],0),0)))</f>
        <v/>
      </c>
      <c r="X8904"/>
    </row>
    <row r="8905" spans="2:24" x14ac:dyDescent="0.25">
      <c r="B8905" s="146"/>
      <c r="C8905" s="31"/>
      <c r="D8905" s="31"/>
      <c r="E8905" s="44"/>
      <c r="F8905" s="43"/>
      <c r="G8905" s="84"/>
      <c r="H8905" s="31"/>
      <c r="I8905" s="208"/>
      <c r="J8905" s="84"/>
      <c r="K8905" s="31"/>
      <c r="L8905" s="31"/>
      <c r="M8905" s="169"/>
      <c r="N8905" s="148"/>
      <c r="O8905" s="106"/>
      <c r="P8905" s="43"/>
      <c r="Q8905" s="31"/>
      <c r="R8905" s="84"/>
      <c r="S8905" s="31"/>
      <c r="T8905" s="31"/>
      <c r="U8905" s="169"/>
      <c r="V8905" s="150"/>
      <c r="W8905" s="141" t="str" cm="1">
        <f t="array" ref="W8905">IF(SUM(LEN(B8905:V8905))=0,"",IF(OR(OR(ISBLANK(F8905),SUM(LEN(C8905),LEN(D8905))=0),AND(NOT(E8905="Unknown"),ISBLANK(J8905)),AND(NOT(O8905="Unknown"),ISBLANK(R8905))),"Missing Information", INDEX(Table15[Entire Service Line Classification], MATCH(SUMIFS(Table15[Unique ID],Table15[System-Owned Portion],E8905,Table15[If Material Anything Other than "Lead" in Column E,Was Material Ever Previously Lead?],G8905,Table15[Customer-Owned Portion],O8905),Table15[Unique ID],0),0)))</f>
        <v/>
      </c>
      <c r="X8905"/>
    </row>
    <row r="8906" spans="2:24" x14ac:dyDescent="0.25">
      <c r="B8906" s="146"/>
      <c r="C8906" s="31"/>
      <c r="D8906" s="31"/>
      <c r="E8906" s="44"/>
      <c r="F8906" s="43"/>
      <c r="G8906" s="84"/>
      <c r="H8906" s="31"/>
      <c r="I8906" s="208"/>
      <c r="J8906" s="84"/>
      <c r="K8906" s="31"/>
      <c r="L8906" s="31"/>
      <c r="M8906" s="169"/>
      <c r="N8906" s="148"/>
      <c r="O8906" s="106"/>
      <c r="P8906" s="43"/>
      <c r="Q8906" s="31"/>
      <c r="R8906" s="84"/>
      <c r="S8906" s="31"/>
      <c r="T8906" s="31"/>
      <c r="U8906" s="169"/>
      <c r="V8906" s="150"/>
      <c r="W8906" s="141" t="str" cm="1">
        <f t="array" ref="W8906">IF(SUM(LEN(B8906:V8906))=0,"",IF(OR(OR(ISBLANK(F8906),SUM(LEN(C8906),LEN(D8906))=0),AND(NOT(E8906="Unknown"),ISBLANK(J8906)),AND(NOT(O8906="Unknown"),ISBLANK(R8906))),"Missing Information", INDEX(Table15[Entire Service Line Classification], MATCH(SUMIFS(Table15[Unique ID],Table15[System-Owned Portion],E8906,Table15[If Material Anything Other than "Lead" in Column E,Was Material Ever Previously Lead?],G8906,Table15[Customer-Owned Portion],O8906),Table15[Unique ID],0),0)))</f>
        <v/>
      </c>
      <c r="X8906"/>
    </row>
    <row r="8907" spans="2:24" x14ac:dyDescent="0.25">
      <c r="B8907" s="146"/>
      <c r="C8907" s="31"/>
      <c r="D8907" s="31"/>
      <c r="E8907" s="44"/>
      <c r="F8907" s="43"/>
      <c r="G8907" s="84"/>
      <c r="H8907" s="31"/>
      <c r="I8907" s="208"/>
      <c r="J8907" s="84"/>
      <c r="K8907" s="31"/>
      <c r="L8907" s="31"/>
      <c r="M8907" s="169"/>
      <c r="N8907" s="148"/>
      <c r="O8907" s="106"/>
      <c r="P8907" s="43"/>
      <c r="Q8907" s="31"/>
      <c r="R8907" s="84"/>
      <c r="S8907" s="31"/>
      <c r="T8907" s="31"/>
      <c r="U8907" s="169"/>
      <c r="V8907" s="150"/>
      <c r="W8907" s="141" t="str" cm="1">
        <f t="array" ref="W8907">IF(SUM(LEN(B8907:V8907))=0,"",IF(OR(OR(ISBLANK(F8907),SUM(LEN(C8907),LEN(D8907))=0),AND(NOT(E8907="Unknown"),ISBLANK(J8907)),AND(NOT(O8907="Unknown"),ISBLANK(R8907))),"Missing Information", INDEX(Table15[Entire Service Line Classification], MATCH(SUMIFS(Table15[Unique ID],Table15[System-Owned Portion],E8907,Table15[If Material Anything Other than "Lead" in Column E,Was Material Ever Previously Lead?],G8907,Table15[Customer-Owned Portion],O8907),Table15[Unique ID],0),0)))</f>
        <v/>
      </c>
      <c r="X8907"/>
    </row>
    <row r="8908" spans="2:24" x14ac:dyDescent="0.25">
      <c r="B8908" s="146"/>
      <c r="C8908" s="31"/>
      <c r="D8908" s="31"/>
      <c r="E8908" s="44"/>
      <c r="F8908" s="43"/>
      <c r="G8908" s="84"/>
      <c r="H8908" s="31"/>
      <c r="I8908" s="208"/>
      <c r="J8908" s="84"/>
      <c r="K8908" s="31"/>
      <c r="L8908" s="31"/>
      <c r="M8908" s="169"/>
      <c r="N8908" s="148"/>
      <c r="O8908" s="106"/>
      <c r="P8908" s="43"/>
      <c r="Q8908" s="31"/>
      <c r="R8908" s="84"/>
      <c r="S8908" s="31"/>
      <c r="T8908" s="31"/>
      <c r="U8908" s="169"/>
      <c r="V8908" s="150"/>
      <c r="W8908" s="141" t="str" cm="1">
        <f t="array" ref="W8908">IF(SUM(LEN(B8908:V8908))=0,"",IF(OR(OR(ISBLANK(F8908),SUM(LEN(C8908),LEN(D8908))=0),AND(NOT(E8908="Unknown"),ISBLANK(J8908)),AND(NOT(O8908="Unknown"),ISBLANK(R8908))),"Missing Information", INDEX(Table15[Entire Service Line Classification], MATCH(SUMIFS(Table15[Unique ID],Table15[System-Owned Portion],E8908,Table15[If Material Anything Other than "Lead" in Column E,Was Material Ever Previously Lead?],G8908,Table15[Customer-Owned Portion],O8908),Table15[Unique ID],0),0)))</f>
        <v/>
      </c>
      <c r="X8908"/>
    </row>
    <row r="8909" spans="2:24" x14ac:dyDescent="0.25">
      <c r="B8909" s="146"/>
      <c r="C8909" s="31"/>
      <c r="D8909" s="31"/>
      <c r="E8909" s="44"/>
      <c r="F8909" s="43"/>
      <c r="G8909" s="84"/>
      <c r="H8909" s="31"/>
      <c r="I8909" s="208"/>
      <c r="J8909" s="84"/>
      <c r="K8909" s="31"/>
      <c r="L8909" s="31"/>
      <c r="M8909" s="169"/>
      <c r="N8909" s="148"/>
      <c r="O8909" s="106"/>
      <c r="P8909" s="43"/>
      <c r="Q8909" s="31"/>
      <c r="R8909" s="84"/>
      <c r="S8909" s="31"/>
      <c r="T8909" s="31"/>
      <c r="U8909" s="169"/>
      <c r="V8909" s="150"/>
      <c r="W8909" s="141" t="str" cm="1">
        <f t="array" ref="W8909">IF(SUM(LEN(B8909:V8909))=0,"",IF(OR(OR(ISBLANK(F8909),SUM(LEN(C8909),LEN(D8909))=0),AND(NOT(E8909="Unknown"),ISBLANK(J8909)),AND(NOT(O8909="Unknown"),ISBLANK(R8909))),"Missing Information", INDEX(Table15[Entire Service Line Classification], MATCH(SUMIFS(Table15[Unique ID],Table15[System-Owned Portion],E8909,Table15[If Material Anything Other than "Lead" in Column E,Was Material Ever Previously Lead?],G8909,Table15[Customer-Owned Portion],O8909),Table15[Unique ID],0),0)))</f>
        <v/>
      </c>
      <c r="X8909"/>
    </row>
    <row r="8910" spans="2:24" x14ac:dyDescent="0.25">
      <c r="B8910" s="146"/>
      <c r="C8910" s="31"/>
      <c r="D8910" s="31"/>
      <c r="E8910" s="44"/>
      <c r="F8910" s="43"/>
      <c r="G8910" s="84"/>
      <c r="H8910" s="31"/>
      <c r="I8910" s="208"/>
      <c r="J8910" s="84"/>
      <c r="K8910" s="31"/>
      <c r="L8910" s="31"/>
      <c r="M8910" s="169"/>
      <c r="N8910" s="148"/>
      <c r="O8910" s="106"/>
      <c r="P8910" s="43"/>
      <c r="Q8910" s="31"/>
      <c r="R8910" s="84"/>
      <c r="S8910" s="31"/>
      <c r="T8910" s="31"/>
      <c r="U8910" s="169"/>
      <c r="V8910" s="150"/>
      <c r="W8910" s="141" t="str" cm="1">
        <f t="array" ref="W8910">IF(SUM(LEN(B8910:V8910))=0,"",IF(OR(OR(ISBLANK(F8910),SUM(LEN(C8910),LEN(D8910))=0),AND(NOT(E8910="Unknown"),ISBLANK(J8910)),AND(NOT(O8910="Unknown"),ISBLANK(R8910))),"Missing Information", INDEX(Table15[Entire Service Line Classification], MATCH(SUMIFS(Table15[Unique ID],Table15[System-Owned Portion],E8910,Table15[If Material Anything Other than "Lead" in Column E,Was Material Ever Previously Lead?],G8910,Table15[Customer-Owned Portion],O8910),Table15[Unique ID],0),0)))</f>
        <v/>
      </c>
      <c r="X8910"/>
    </row>
    <row r="8911" spans="2:24" x14ac:dyDescent="0.25">
      <c r="B8911" s="146"/>
      <c r="C8911" s="31"/>
      <c r="D8911" s="31"/>
      <c r="E8911" s="44"/>
      <c r="F8911" s="43"/>
      <c r="G8911" s="84"/>
      <c r="H8911" s="31"/>
      <c r="I8911" s="208"/>
      <c r="J8911" s="84"/>
      <c r="K8911" s="31"/>
      <c r="L8911" s="31"/>
      <c r="M8911" s="169"/>
      <c r="N8911" s="148"/>
      <c r="O8911" s="106"/>
      <c r="P8911" s="43"/>
      <c r="Q8911" s="31"/>
      <c r="R8911" s="84"/>
      <c r="S8911" s="31"/>
      <c r="T8911" s="31"/>
      <c r="U8911" s="169"/>
      <c r="V8911" s="150"/>
      <c r="W8911" s="141" t="str" cm="1">
        <f t="array" ref="W8911">IF(SUM(LEN(B8911:V8911))=0,"",IF(OR(OR(ISBLANK(F8911),SUM(LEN(C8911),LEN(D8911))=0),AND(NOT(E8911="Unknown"),ISBLANK(J8911)),AND(NOT(O8911="Unknown"),ISBLANK(R8911))),"Missing Information", INDEX(Table15[Entire Service Line Classification], MATCH(SUMIFS(Table15[Unique ID],Table15[System-Owned Portion],E8911,Table15[If Material Anything Other than "Lead" in Column E,Was Material Ever Previously Lead?],G8911,Table15[Customer-Owned Portion],O8911),Table15[Unique ID],0),0)))</f>
        <v/>
      </c>
      <c r="X8911"/>
    </row>
    <row r="8912" spans="2:24" x14ac:dyDescent="0.25">
      <c r="B8912" s="146"/>
      <c r="C8912" s="31"/>
      <c r="D8912" s="31"/>
      <c r="E8912" s="44"/>
      <c r="F8912" s="43"/>
      <c r="G8912" s="84"/>
      <c r="H8912" s="31"/>
      <c r="I8912" s="208"/>
      <c r="J8912" s="84"/>
      <c r="K8912" s="31"/>
      <c r="L8912" s="31"/>
      <c r="M8912" s="169"/>
      <c r="N8912" s="148"/>
      <c r="O8912" s="106"/>
      <c r="P8912" s="43"/>
      <c r="Q8912" s="31"/>
      <c r="R8912" s="84"/>
      <c r="S8912" s="31"/>
      <c r="T8912" s="31"/>
      <c r="U8912" s="169"/>
      <c r="V8912" s="150"/>
      <c r="W8912" s="141" t="str" cm="1">
        <f t="array" ref="W8912">IF(SUM(LEN(B8912:V8912))=0,"",IF(OR(OR(ISBLANK(F8912),SUM(LEN(C8912),LEN(D8912))=0),AND(NOT(E8912="Unknown"),ISBLANK(J8912)),AND(NOT(O8912="Unknown"),ISBLANK(R8912))),"Missing Information", INDEX(Table15[Entire Service Line Classification], MATCH(SUMIFS(Table15[Unique ID],Table15[System-Owned Portion],E8912,Table15[If Material Anything Other than "Lead" in Column E,Was Material Ever Previously Lead?],G8912,Table15[Customer-Owned Portion],O8912),Table15[Unique ID],0),0)))</f>
        <v/>
      </c>
      <c r="X8912"/>
    </row>
    <row r="8913" spans="2:24" x14ac:dyDescent="0.25">
      <c r="B8913" s="146"/>
      <c r="C8913" s="31"/>
      <c r="D8913" s="31"/>
      <c r="E8913" s="44"/>
      <c r="F8913" s="43"/>
      <c r="G8913" s="84"/>
      <c r="H8913" s="31"/>
      <c r="I8913" s="208"/>
      <c r="J8913" s="84"/>
      <c r="K8913" s="31"/>
      <c r="L8913" s="31"/>
      <c r="M8913" s="169"/>
      <c r="N8913" s="148"/>
      <c r="O8913" s="106"/>
      <c r="P8913" s="43"/>
      <c r="Q8913" s="31"/>
      <c r="R8913" s="84"/>
      <c r="S8913" s="31"/>
      <c r="T8913" s="31"/>
      <c r="U8913" s="169"/>
      <c r="V8913" s="150"/>
      <c r="W8913" s="141" t="str" cm="1">
        <f t="array" ref="W8913">IF(SUM(LEN(B8913:V8913))=0,"",IF(OR(OR(ISBLANK(F8913),SUM(LEN(C8913),LEN(D8913))=0),AND(NOT(E8913="Unknown"),ISBLANK(J8913)),AND(NOT(O8913="Unknown"),ISBLANK(R8913))),"Missing Information", INDEX(Table15[Entire Service Line Classification], MATCH(SUMIFS(Table15[Unique ID],Table15[System-Owned Portion],E8913,Table15[If Material Anything Other than "Lead" in Column E,Was Material Ever Previously Lead?],G8913,Table15[Customer-Owned Portion],O8913),Table15[Unique ID],0),0)))</f>
        <v/>
      </c>
      <c r="X8913"/>
    </row>
    <row r="8914" spans="2:24" x14ac:dyDescent="0.25">
      <c r="B8914" s="146"/>
      <c r="C8914" s="31"/>
      <c r="D8914" s="31"/>
      <c r="E8914" s="44"/>
      <c r="F8914" s="43"/>
      <c r="G8914" s="84"/>
      <c r="H8914" s="31"/>
      <c r="I8914" s="208"/>
      <c r="J8914" s="84"/>
      <c r="K8914" s="31"/>
      <c r="L8914" s="31"/>
      <c r="M8914" s="169"/>
      <c r="N8914" s="148"/>
      <c r="O8914" s="106"/>
      <c r="P8914" s="43"/>
      <c r="Q8914" s="31"/>
      <c r="R8914" s="84"/>
      <c r="S8914" s="31"/>
      <c r="T8914" s="31"/>
      <c r="U8914" s="169"/>
      <c r="V8914" s="150"/>
      <c r="W8914" s="141" t="str" cm="1">
        <f t="array" ref="W8914">IF(SUM(LEN(B8914:V8914))=0,"",IF(OR(OR(ISBLANK(F8914),SUM(LEN(C8914),LEN(D8914))=0),AND(NOT(E8914="Unknown"),ISBLANK(J8914)),AND(NOT(O8914="Unknown"),ISBLANK(R8914))),"Missing Information", INDEX(Table15[Entire Service Line Classification], MATCH(SUMIFS(Table15[Unique ID],Table15[System-Owned Portion],E8914,Table15[If Material Anything Other than "Lead" in Column E,Was Material Ever Previously Lead?],G8914,Table15[Customer-Owned Portion],O8914),Table15[Unique ID],0),0)))</f>
        <v/>
      </c>
      <c r="X8914"/>
    </row>
    <row r="8915" spans="2:24" x14ac:dyDescent="0.25">
      <c r="B8915" s="146"/>
      <c r="C8915" s="31"/>
      <c r="D8915" s="31"/>
      <c r="E8915" s="44"/>
      <c r="F8915" s="43"/>
      <c r="G8915" s="84"/>
      <c r="H8915" s="31"/>
      <c r="I8915" s="208"/>
      <c r="J8915" s="84"/>
      <c r="K8915" s="31"/>
      <c r="L8915" s="31"/>
      <c r="M8915" s="169"/>
      <c r="N8915" s="148"/>
      <c r="O8915" s="106"/>
      <c r="P8915" s="43"/>
      <c r="Q8915" s="31"/>
      <c r="R8915" s="84"/>
      <c r="S8915" s="31"/>
      <c r="T8915" s="31"/>
      <c r="U8915" s="169"/>
      <c r="V8915" s="150"/>
      <c r="W8915" s="141" t="str" cm="1">
        <f t="array" ref="W8915">IF(SUM(LEN(B8915:V8915))=0,"",IF(OR(OR(ISBLANK(F8915),SUM(LEN(C8915),LEN(D8915))=0),AND(NOT(E8915="Unknown"),ISBLANK(J8915)),AND(NOT(O8915="Unknown"),ISBLANK(R8915))),"Missing Information", INDEX(Table15[Entire Service Line Classification], MATCH(SUMIFS(Table15[Unique ID],Table15[System-Owned Portion],E8915,Table15[If Material Anything Other than "Lead" in Column E,Was Material Ever Previously Lead?],G8915,Table15[Customer-Owned Portion],O8915),Table15[Unique ID],0),0)))</f>
        <v/>
      </c>
      <c r="X8915"/>
    </row>
    <row r="8916" spans="2:24" x14ac:dyDescent="0.25">
      <c r="B8916" s="146"/>
      <c r="C8916" s="31"/>
      <c r="D8916" s="31"/>
      <c r="E8916" s="44"/>
      <c r="F8916" s="43"/>
      <c r="G8916" s="84"/>
      <c r="H8916" s="31"/>
      <c r="I8916" s="208"/>
      <c r="J8916" s="84"/>
      <c r="K8916" s="31"/>
      <c r="L8916" s="31"/>
      <c r="M8916" s="169"/>
      <c r="N8916" s="148"/>
      <c r="O8916" s="106"/>
      <c r="P8916" s="43"/>
      <c r="Q8916" s="31"/>
      <c r="R8916" s="84"/>
      <c r="S8916" s="31"/>
      <c r="T8916" s="31"/>
      <c r="U8916" s="169"/>
      <c r="V8916" s="150"/>
      <c r="W8916" s="141" t="str" cm="1">
        <f t="array" ref="W8916">IF(SUM(LEN(B8916:V8916))=0,"",IF(OR(OR(ISBLANK(F8916),SUM(LEN(C8916),LEN(D8916))=0),AND(NOT(E8916="Unknown"),ISBLANK(J8916)),AND(NOT(O8916="Unknown"),ISBLANK(R8916))),"Missing Information", INDEX(Table15[Entire Service Line Classification], MATCH(SUMIFS(Table15[Unique ID],Table15[System-Owned Portion],E8916,Table15[If Material Anything Other than "Lead" in Column E,Was Material Ever Previously Lead?],G8916,Table15[Customer-Owned Portion],O8916),Table15[Unique ID],0),0)))</f>
        <v/>
      </c>
      <c r="X8916"/>
    </row>
    <row r="8917" spans="2:24" x14ac:dyDescent="0.25">
      <c r="B8917" s="146"/>
      <c r="C8917" s="31"/>
      <c r="D8917" s="31"/>
      <c r="E8917" s="44"/>
      <c r="F8917" s="43"/>
      <c r="G8917" s="84"/>
      <c r="H8917" s="31"/>
      <c r="I8917" s="208"/>
      <c r="J8917" s="84"/>
      <c r="K8917" s="31"/>
      <c r="L8917" s="31"/>
      <c r="M8917" s="169"/>
      <c r="N8917" s="148"/>
      <c r="O8917" s="106"/>
      <c r="P8917" s="43"/>
      <c r="Q8917" s="31"/>
      <c r="R8917" s="84"/>
      <c r="S8917" s="31"/>
      <c r="T8917" s="31"/>
      <c r="U8917" s="169"/>
      <c r="V8917" s="150"/>
      <c r="W8917" s="141" t="str" cm="1">
        <f t="array" ref="W8917">IF(SUM(LEN(B8917:V8917))=0,"",IF(OR(OR(ISBLANK(F8917),SUM(LEN(C8917),LEN(D8917))=0),AND(NOT(E8917="Unknown"),ISBLANK(J8917)),AND(NOT(O8917="Unknown"),ISBLANK(R8917))),"Missing Information", INDEX(Table15[Entire Service Line Classification], MATCH(SUMIFS(Table15[Unique ID],Table15[System-Owned Portion],E8917,Table15[If Material Anything Other than "Lead" in Column E,Was Material Ever Previously Lead?],G8917,Table15[Customer-Owned Portion],O8917),Table15[Unique ID],0),0)))</f>
        <v/>
      </c>
      <c r="X8917"/>
    </row>
    <row r="8918" spans="2:24" x14ac:dyDescent="0.25">
      <c r="B8918" s="146"/>
      <c r="C8918" s="31"/>
      <c r="D8918" s="31"/>
      <c r="E8918" s="44"/>
      <c r="F8918" s="43"/>
      <c r="G8918" s="84"/>
      <c r="H8918" s="31"/>
      <c r="I8918" s="208"/>
      <c r="J8918" s="84"/>
      <c r="K8918" s="31"/>
      <c r="L8918" s="31"/>
      <c r="M8918" s="169"/>
      <c r="N8918" s="148"/>
      <c r="O8918" s="106"/>
      <c r="P8918" s="43"/>
      <c r="Q8918" s="31"/>
      <c r="R8918" s="84"/>
      <c r="S8918" s="31"/>
      <c r="T8918" s="31"/>
      <c r="U8918" s="169"/>
      <c r="V8918" s="150"/>
      <c r="W8918" s="141" t="str" cm="1">
        <f t="array" ref="W8918">IF(SUM(LEN(B8918:V8918))=0,"",IF(OR(OR(ISBLANK(F8918),SUM(LEN(C8918),LEN(D8918))=0),AND(NOT(E8918="Unknown"),ISBLANK(J8918)),AND(NOT(O8918="Unknown"),ISBLANK(R8918))),"Missing Information", INDEX(Table15[Entire Service Line Classification], MATCH(SUMIFS(Table15[Unique ID],Table15[System-Owned Portion],E8918,Table15[If Material Anything Other than "Lead" in Column E,Was Material Ever Previously Lead?],G8918,Table15[Customer-Owned Portion],O8918),Table15[Unique ID],0),0)))</f>
        <v/>
      </c>
      <c r="X8918"/>
    </row>
    <row r="8919" spans="2:24" x14ac:dyDescent="0.25">
      <c r="B8919" s="146"/>
      <c r="C8919" s="31"/>
      <c r="D8919" s="31"/>
      <c r="E8919" s="44"/>
      <c r="F8919" s="43"/>
      <c r="G8919" s="84"/>
      <c r="H8919" s="31"/>
      <c r="I8919" s="208"/>
      <c r="J8919" s="84"/>
      <c r="K8919" s="31"/>
      <c r="L8919" s="31"/>
      <c r="M8919" s="169"/>
      <c r="N8919" s="148"/>
      <c r="O8919" s="106"/>
      <c r="P8919" s="43"/>
      <c r="Q8919" s="31"/>
      <c r="R8919" s="84"/>
      <c r="S8919" s="31"/>
      <c r="T8919" s="31"/>
      <c r="U8919" s="169"/>
      <c r="V8919" s="150"/>
      <c r="W8919" s="141" t="str" cm="1">
        <f t="array" ref="W8919">IF(SUM(LEN(B8919:V8919))=0,"",IF(OR(OR(ISBLANK(F8919),SUM(LEN(C8919),LEN(D8919))=0),AND(NOT(E8919="Unknown"),ISBLANK(J8919)),AND(NOT(O8919="Unknown"),ISBLANK(R8919))),"Missing Information", INDEX(Table15[Entire Service Line Classification], MATCH(SUMIFS(Table15[Unique ID],Table15[System-Owned Portion],E8919,Table15[If Material Anything Other than "Lead" in Column E,Was Material Ever Previously Lead?],G8919,Table15[Customer-Owned Portion],O8919),Table15[Unique ID],0),0)))</f>
        <v/>
      </c>
      <c r="X8919"/>
    </row>
    <row r="8920" spans="2:24" x14ac:dyDescent="0.25">
      <c r="B8920" s="146"/>
      <c r="C8920" s="31"/>
      <c r="D8920" s="31"/>
      <c r="E8920" s="44"/>
      <c r="F8920" s="43"/>
      <c r="G8920" s="84"/>
      <c r="H8920" s="31"/>
      <c r="I8920" s="208"/>
      <c r="J8920" s="84"/>
      <c r="K8920" s="31"/>
      <c r="L8920" s="31"/>
      <c r="M8920" s="169"/>
      <c r="N8920" s="148"/>
      <c r="O8920" s="106"/>
      <c r="P8920" s="43"/>
      <c r="Q8920" s="31"/>
      <c r="R8920" s="84"/>
      <c r="S8920" s="31"/>
      <c r="T8920" s="31"/>
      <c r="U8920" s="169"/>
      <c r="V8920" s="150"/>
      <c r="W8920" s="141" t="str" cm="1">
        <f t="array" ref="W8920">IF(SUM(LEN(B8920:V8920))=0,"",IF(OR(OR(ISBLANK(F8920),SUM(LEN(C8920),LEN(D8920))=0),AND(NOT(E8920="Unknown"),ISBLANK(J8920)),AND(NOT(O8920="Unknown"),ISBLANK(R8920))),"Missing Information", INDEX(Table15[Entire Service Line Classification], MATCH(SUMIFS(Table15[Unique ID],Table15[System-Owned Portion],E8920,Table15[If Material Anything Other than "Lead" in Column E,Was Material Ever Previously Lead?],G8920,Table15[Customer-Owned Portion],O8920),Table15[Unique ID],0),0)))</f>
        <v/>
      </c>
      <c r="X8920"/>
    </row>
    <row r="8921" spans="2:24" x14ac:dyDescent="0.25">
      <c r="B8921" s="146"/>
      <c r="C8921" s="31"/>
      <c r="D8921" s="31"/>
      <c r="E8921" s="44"/>
      <c r="F8921" s="43"/>
      <c r="G8921" s="84"/>
      <c r="H8921" s="31"/>
      <c r="I8921" s="208"/>
      <c r="J8921" s="84"/>
      <c r="K8921" s="31"/>
      <c r="L8921" s="31"/>
      <c r="M8921" s="169"/>
      <c r="N8921" s="148"/>
      <c r="O8921" s="106"/>
      <c r="P8921" s="43"/>
      <c r="Q8921" s="31"/>
      <c r="R8921" s="84"/>
      <c r="S8921" s="31"/>
      <c r="T8921" s="31"/>
      <c r="U8921" s="169"/>
      <c r="V8921" s="150"/>
      <c r="W8921" s="141" t="str" cm="1">
        <f t="array" ref="W8921">IF(SUM(LEN(B8921:V8921))=0,"",IF(OR(OR(ISBLANK(F8921),SUM(LEN(C8921),LEN(D8921))=0),AND(NOT(E8921="Unknown"),ISBLANK(J8921)),AND(NOT(O8921="Unknown"),ISBLANK(R8921))),"Missing Information", INDEX(Table15[Entire Service Line Classification], MATCH(SUMIFS(Table15[Unique ID],Table15[System-Owned Portion],E8921,Table15[If Material Anything Other than "Lead" in Column E,Was Material Ever Previously Lead?],G8921,Table15[Customer-Owned Portion],O8921),Table15[Unique ID],0),0)))</f>
        <v/>
      </c>
      <c r="X8921"/>
    </row>
    <row r="8922" spans="2:24" x14ac:dyDescent="0.25">
      <c r="B8922" s="146"/>
      <c r="C8922" s="31"/>
      <c r="D8922" s="31"/>
      <c r="E8922" s="44"/>
      <c r="F8922" s="43"/>
      <c r="G8922" s="84"/>
      <c r="H8922" s="31"/>
      <c r="I8922" s="208"/>
      <c r="J8922" s="84"/>
      <c r="K8922" s="31"/>
      <c r="L8922" s="31"/>
      <c r="M8922" s="169"/>
      <c r="N8922" s="148"/>
      <c r="O8922" s="106"/>
      <c r="P8922" s="43"/>
      <c r="Q8922" s="31"/>
      <c r="R8922" s="84"/>
      <c r="S8922" s="31"/>
      <c r="T8922" s="31"/>
      <c r="U8922" s="169"/>
      <c r="V8922" s="150"/>
      <c r="W8922" s="141" t="str" cm="1">
        <f t="array" ref="W8922">IF(SUM(LEN(B8922:V8922))=0,"",IF(OR(OR(ISBLANK(F8922),SUM(LEN(C8922),LEN(D8922))=0),AND(NOT(E8922="Unknown"),ISBLANK(J8922)),AND(NOT(O8922="Unknown"),ISBLANK(R8922))),"Missing Information", INDEX(Table15[Entire Service Line Classification], MATCH(SUMIFS(Table15[Unique ID],Table15[System-Owned Portion],E8922,Table15[If Material Anything Other than "Lead" in Column E,Was Material Ever Previously Lead?],G8922,Table15[Customer-Owned Portion],O8922),Table15[Unique ID],0),0)))</f>
        <v/>
      </c>
      <c r="X8922"/>
    </row>
    <row r="8923" spans="2:24" x14ac:dyDescent="0.25">
      <c r="B8923" s="146"/>
      <c r="C8923" s="31"/>
      <c r="D8923" s="31"/>
      <c r="E8923" s="44"/>
      <c r="F8923" s="43"/>
      <c r="G8923" s="84"/>
      <c r="H8923" s="31"/>
      <c r="I8923" s="208"/>
      <c r="J8923" s="84"/>
      <c r="K8923" s="31"/>
      <c r="L8923" s="31"/>
      <c r="M8923" s="169"/>
      <c r="N8923" s="148"/>
      <c r="O8923" s="106"/>
      <c r="P8923" s="43"/>
      <c r="Q8923" s="31"/>
      <c r="R8923" s="84"/>
      <c r="S8923" s="31"/>
      <c r="T8923" s="31"/>
      <c r="U8923" s="169"/>
      <c r="V8923" s="150"/>
      <c r="W8923" s="141" t="str" cm="1">
        <f t="array" ref="W8923">IF(SUM(LEN(B8923:V8923))=0,"",IF(OR(OR(ISBLANK(F8923),SUM(LEN(C8923),LEN(D8923))=0),AND(NOT(E8923="Unknown"),ISBLANK(J8923)),AND(NOT(O8923="Unknown"),ISBLANK(R8923))),"Missing Information", INDEX(Table15[Entire Service Line Classification], MATCH(SUMIFS(Table15[Unique ID],Table15[System-Owned Portion],E8923,Table15[If Material Anything Other than "Lead" in Column E,Was Material Ever Previously Lead?],G8923,Table15[Customer-Owned Portion],O8923),Table15[Unique ID],0),0)))</f>
        <v/>
      </c>
      <c r="X8923"/>
    </row>
    <row r="8924" spans="2:24" x14ac:dyDescent="0.25">
      <c r="B8924" s="146"/>
      <c r="C8924" s="31"/>
      <c r="D8924" s="31"/>
      <c r="E8924" s="44"/>
      <c r="F8924" s="43"/>
      <c r="G8924" s="84"/>
      <c r="H8924" s="31"/>
      <c r="I8924" s="208"/>
      <c r="J8924" s="84"/>
      <c r="K8924" s="31"/>
      <c r="L8924" s="31"/>
      <c r="M8924" s="169"/>
      <c r="N8924" s="148"/>
      <c r="O8924" s="106"/>
      <c r="P8924" s="43"/>
      <c r="Q8924" s="31"/>
      <c r="R8924" s="84"/>
      <c r="S8924" s="31"/>
      <c r="T8924" s="31"/>
      <c r="U8924" s="169"/>
      <c r="V8924" s="150"/>
      <c r="W8924" s="141" t="str" cm="1">
        <f t="array" ref="W8924">IF(SUM(LEN(B8924:V8924))=0,"",IF(OR(OR(ISBLANK(F8924),SUM(LEN(C8924),LEN(D8924))=0),AND(NOT(E8924="Unknown"),ISBLANK(J8924)),AND(NOT(O8924="Unknown"),ISBLANK(R8924))),"Missing Information", INDEX(Table15[Entire Service Line Classification], MATCH(SUMIFS(Table15[Unique ID],Table15[System-Owned Portion],E8924,Table15[If Material Anything Other than "Lead" in Column E,Was Material Ever Previously Lead?],G8924,Table15[Customer-Owned Portion],O8924),Table15[Unique ID],0),0)))</f>
        <v/>
      </c>
      <c r="X8924"/>
    </row>
    <row r="8925" spans="2:24" x14ac:dyDescent="0.25">
      <c r="B8925" s="146"/>
      <c r="C8925" s="31"/>
      <c r="D8925" s="31"/>
      <c r="E8925" s="44"/>
      <c r="F8925" s="43"/>
      <c r="G8925" s="84"/>
      <c r="H8925" s="31"/>
      <c r="I8925" s="208"/>
      <c r="J8925" s="84"/>
      <c r="K8925" s="31"/>
      <c r="L8925" s="31"/>
      <c r="M8925" s="169"/>
      <c r="N8925" s="148"/>
      <c r="O8925" s="106"/>
      <c r="P8925" s="43"/>
      <c r="Q8925" s="31"/>
      <c r="R8925" s="84"/>
      <c r="S8925" s="31"/>
      <c r="T8925" s="31"/>
      <c r="U8925" s="169"/>
      <c r="V8925" s="150"/>
      <c r="W8925" s="141" t="str" cm="1">
        <f t="array" ref="W8925">IF(SUM(LEN(B8925:V8925))=0,"",IF(OR(OR(ISBLANK(F8925),SUM(LEN(C8925),LEN(D8925))=0),AND(NOT(E8925="Unknown"),ISBLANK(J8925)),AND(NOT(O8925="Unknown"),ISBLANK(R8925))),"Missing Information", INDEX(Table15[Entire Service Line Classification], MATCH(SUMIFS(Table15[Unique ID],Table15[System-Owned Portion],E8925,Table15[If Material Anything Other than "Lead" in Column E,Was Material Ever Previously Lead?],G8925,Table15[Customer-Owned Portion],O8925),Table15[Unique ID],0),0)))</f>
        <v/>
      </c>
      <c r="X8925"/>
    </row>
    <row r="8926" spans="2:24" x14ac:dyDescent="0.25">
      <c r="B8926" s="146"/>
      <c r="C8926" s="31"/>
      <c r="D8926" s="31"/>
      <c r="E8926" s="44"/>
      <c r="F8926" s="43"/>
      <c r="G8926" s="84"/>
      <c r="H8926" s="31"/>
      <c r="I8926" s="208"/>
      <c r="J8926" s="84"/>
      <c r="K8926" s="31"/>
      <c r="L8926" s="31"/>
      <c r="M8926" s="169"/>
      <c r="N8926" s="148"/>
      <c r="O8926" s="106"/>
      <c r="P8926" s="43"/>
      <c r="Q8926" s="31"/>
      <c r="R8926" s="84"/>
      <c r="S8926" s="31"/>
      <c r="T8926" s="31"/>
      <c r="U8926" s="169"/>
      <c r="V8926" s="150"/>
      <c r="W8926" s="141" t="str" cm="1">
        <f t="array" ref="W8926">IF(SUM(LEN(B8926:V8926))=0,"",IF(OR(OR(ISBLANK(F8926),SUM(LEN(C8926),LEN(D8926))=0),AND(NOT(E8926="Unknown"),ISBLANK(J8926)),AND(NOT(O8926="Unknown"),ISBLANK(R8926))),"Missing Information", INDEX(Table15[Entire Service Line Classification], MATCH(SUMIFS(Table15[Unique ID],Table15[System-Owned Portion],E8926,Table15[If Material Anything Other than "Lead" in Column E,Was Material Ever Previously Lead?],G8926,Table15[Customer-Owned Portion],O8926),Table15[Unique ID],0),0)))</f>
        <v/>
      </c>
      <c r="X8926"/>
    </row>
    <row r="8927" spans="2:24" x14ac:dyDescent="0.25">
      <c r="B8927" s="146"/>
      <c r="C8927" s="31"/>
      <c r="D8927" s="31"/>
      <c r="E8927" s="44"/>
      <c r="F8927" s="43"/>
      <c r="G8927" s="84"/>
      <c r="H8927" s="31"/>
      <c r="I8927" s="208"/>
      <c r="J8927" s="84"/>
      <c r="K8927" s="31"/>
      <c r="L8927" s="31"/>
      <c r="M8927" s="169"/>
      <c r="N8927" s="148"/>
      <c r="O8927" s="106"/>
      <c r="P8927" s="43"/>
      <c r="Q8927" s="31"/>
      <c r="R8927" s="84"/>
      <c r="S8927" s="31"/>
      <c r="T8927" s="31"/>
      <c r="U8927" s="169"/>
      <c r="V8927" s="150"/>
      <c r="W8927" s="141" t="str" cm="1">
        <f t="array" ref="W8927">IF(SUM(LEN(B8927:V8927))=0,"",IF(OR(OR(ISBLANK(F8927),SUM(LEN(C8927),LEN(D8927))=0),AND(NOT(E8927="Unknown"),ISBLANK(J8927)),AND(NOT(O8927="Unknown"),ISBLANK(R8927))),"Missing Information", INDEX(Table15[Entire Service Line Classification], MATCH(SUMIFS(Table15[Unique ID],Table15[System-Owned Portion],E8927,Table15[If Material Anything Other than "Lead" in Column E,Was Material Ever Previously Lead?],G8927,Table15[Customer-Owned Portion],O8927),Table15[Unique ID],0),0)))</f>
        <v/>
      </c>
      <c r="X8927"/>
    </row>
    <row r="8928" spans="2:24" x14ac:dyDescent="0.25">
      <c r="B8928" s="146"/>
      <c r="C8928" s="31"/>
      <c r="D8928" s="31"/>
      <c r="E8928" s="44"/>
      <c r="F8928" s="43"/>
      <c r="G8928" s="84"/>
      <c r="H8928" s="31"/>
      <c r="I8928" s="208"/>
      <c r="J8928" s="84"/>
      <c r="K8928" s="31"/>
      <c r="L8928" s="31"/>
      <c r="M8928" s="169"/>
      <c r="N8928" s="148"/>
      <c r="O8928" s="106"/>
      <c r="P8928" s="43"/>
      <c r="Q8928" s="31"/>
      <c r="R8928" s="84"/>
      <c r="S8928" s="31"/>
      <c r="T8928" s="31"/>
      <c r="U8928" s="169"/>
      <c r="V8928" s="150"/>
      <c r="W8928" s="141" t="str" cm="1">
        <f t="array" ref="W8928">IF(SUM(LEN(B8928:V8928))=0,"",IF(OR(OR(ISBLANK(F8928),SUM(LEN(C8928),LEN(D8928))=0),AND(NOT(E8928="Unknown"),ISBLANK(J8928)),AND(NOT(O8928="Unknown"),ISBLANK(R8928))),"Missing Information", INDEX(Table15[Entire Service Line Classification], MATCH(SUMIFS(Table15[Unique ID],Table15[System-Owned Portion],E8928,Table15[If Material Anything Other than "Lead" in Column E,Was Material Ever Previously Lead?],G8928,Table15[Customer-Owned Portion],O8928),Table15[Unique ID],0),0)))</f>
        <v/>
      </c>
      <c r="X8928"/>
    </row>
    <row r="8929" spans="2:24" x14ac:dyDescent="0.25">
      <c r="B8929" s="146"/>
      <c r="C8929" s="31"/>
      <c r="D8929" s="31"/>
      <c r="E8929" s="44"/>
      <c r="F8929" s="43"/>
      <c r="G8929" s="84"/>
      <c r="H8929" s="31"/>
      <c r="I8929" s="208"/>
      <c r="J8929" s="84"/>
      <c r="K8929" s="31"/>
      <c r="L8929" s="31"/>
      <c r="M8929" s="169"/>
      <c r="N8929" s="148"/>
      <c r="O8929" s="106"/>
      <c r="P8929" s="43"/>
      <c r="Q8929" s="31"/>
      <c r="R8929" s="84"/>
      <c r="S8929" s="31"/>
      <c r="T8929" s="31"/>
      <c r="U8929" s="169"/>
      <c r="V8929" s="150"/>
      <c r="W8929" s="141" t="str" cm="1">
        <f t="array" ref="W8929">IF(SUM(LEN(B8929:V8929))=0,"",IF(OR(OR(ISBLANK(F8929),SUM(LEN(C8929),LEN(D8929))=0),AND(NOT(E8929="Unknown"),ISBLANK(J8929)),AND(NOT(O8929="Unknown"),ISBLANK(R8929))),"Missing Information", INDEX(Table15[Entire Service Line Classification], MATCH(SUMIFS(Table15[Unique ID],Table15[System-Owned Portion],E8929,Table15[If Material Anything Other than "Lead" in Column E,Was Material Ever Previously Lead?],G8929,Table15[Customer-Owned Portion],O8929),Table15[Unique ID],0),0)))</f>
        <v/>
      </c>
      <c r="X8929"/>
    </row>
    <row r="8930" spans="2:24" x14ac:dyDescent="0.25">
      <c r="B8930" s="146"/>
      <c r="C8930" s="31"/>
      <c r="D8930" s="31"/>
      <c r="E8930" s="44"/>
      <c r="F8930" s="43"/>
      <c r="G8930" s="84"/>
      <c r="H8930" s="31"/>
      <c r="I8930" s="208"/>
      <c r="J8930" s="84"/>
      <c r="K8930" s="31"/>
      <c r="L8930" s="31"/>
      <c r="M8930" s="169"/>
      <c r="N8930" s="148"/>
      <c r="O8930" s="106"/>
      <c r="P8930" s="43"/>
      <c r="Q8930" s="31"/>
      <c r="R8930" s="84"/>
      <c r="S8930" s="31"/>
      <c r="T8930" s="31"/>
      <c r="U8930" s="169"/>
      <c r="V8930" s="150"/>
      <c r="W8930" s="141" t="str" cm="1">
        <f t="array" ref="W8930">IF(SUM(LEN(B8930:V8930))=0,"",IF(OR(OR(ISBLANK(F8930),SUM(LEN(C8930),LEN(D8930))=0),AND(NOT(E8930="Unknown"),ISBLANK(J8930)),AND(NOT(O8930="Unknown"),ISBLANK(R8930))),"Missing Information", INDEX(Table15[Entire Service Line Classification], MATCH(SUMIFS(Table15[Unique ID],Table15[System-Owned Portion],E8930,Table15[If Material Anything Other than "Lead" in Column E,Was Material Ever Previously Lead?],G8930,Table15[Customer-Owned Portion],O8930),Table15[Unique ID],0),0)))</f>
        <v/>
      </c>
      <c r="X8930"/>
    </row>
    <row r="8931" spans="2:24" x14ac:dyDescent="0.25">
      <c r="B8931" s="146"/>
      <c r="C8931" s="31"/>
      <c r="D8931" s="31"/>
      <c r="E8931" s="44"/>
      <c r="F8931" s="43"/>
      <c r="G8931" s="84"/>
      <c r="H8931" s="31"/>
      <c r="I8931" s="208"/>
      <c r="J8931" s="84"/>
      <c r="K8931" s="31"/>
      <c r="L8931" s="31"/>
      <c r="M8931" s="169"/>
      <c r="N8931" s="148"/>
      <c r="O8931" s="106"/>
      <c r="P8931" s="43"/>
      <c r="Q8931" s="31"/>
      <c r="R8931" s="84"/>
      <c r="S8931" s="31"/>
      <c r="T8931" s="31"/>
      <c r="U8931" s="169"/>
      <c r="V8931" s="150"/>
      <c r="W8931" s="141" t="str" cm="1">
        <f t="array" ref="W8931">IF(SUM(LEN(B8931:V8931))=0,"",IF(OR(OR(ISBLANK(F8931),SUM(LEN(C8931),LEN(D8931))=0),AND(NOT(E8931="Unknown"),ISBLANK(J8931)),AND(NOT(O8931="Unknown"),ISBLANK(R8931))),"Missing Information", INDEX(Table15[Entire Service Line Classification], MATCH(SUMIFS(Table15[Unique ID],Table15[System-Owned Portion],E8931,Table15[If Material Anything Other than "Lead" in Column E,Was Material Ever Previously Lead?],G8931,Table15[Customer-Owned Portion],O8931),Table15[Unique ID],0),0)))</f>
        <v/>
      </c>
      <c r="X8931"/>
    </row>
    <row r="8932" spans="2:24" x14ac:dyDescent="0.25">
      <c r="B8932" s="146"/>
      <c r="C8932" s="31"/>
      <c r="D8932" s="31"/>
      <c r="E8932" s="44"/>
      <c r="F8932" s="43"/>
      <c r="G8932" s="84"/>
      <c r="H8932" s="31"/>
      <c r="I8932" s="208"/>
      <c r="J8932" s="84"/>
      <c r="K8932" s="31"/>
      <c r="L8932" s="31"/>
      <c r="M8932" s="169"/>
      <c r="N8932" s="148"/>
      <c r="O8932" s="106"/>
      <c r="P8932" s="43"/>
      <c r="Q8932" s="31"/>
      <c r="R8932" s="84"/>
      <c r="S8932" s="31"/>
      <c r="T8932" s="31"/>
      <c r="U8932" s="169"/>
      <c r="V8932" s="150"/>
      <c r="W8932" s="141" t="str" cm="1">
        <f t="array" ref="W8932">IF(SUM(LEN(B8932:V8932))=0,"",IF(OR(OR(ISBLANK(F8932),SUM(LEN(C8932),LEN(D8932))=0),AND(NOT(E8932="Unknown"),ISBLANK(J8932)),AND(NOT(O8932="Unknown"),ISBLANK(R8932))),"Missing Information", INDEX(Table15[Entire Service Line Classification], MATCH(SUMIFS(Table15[Unique ID],Table15[System-Owned Portion],E8932,Table15[If Material Anything Other than "Lead" in Column E,Was Material Ever Previously Lead?],G8932,Table15[Customer-Owned Portion],O8932),Table15[Unique ID],0),0)))</f>
        <v/>
      </c>
      <c r="X8932"/>
    </row>
    <row r="8933" spans="2:24" x14ac:dyDescent="0.25">
      <c r="B8933" s="146"/>
      <c r="C8933" s="31"/>
      <c r="D8933" s="31"/>
      <c r="E8933" s="44"/>
      <c r="F8933" s="43"/>
      <c r="G8933" s="84"/>
      <c r="H8933" s="31"/>
      <c r="I8933" s="208"/>
      <c r="J8933" s="84"/>
      <c r="K8933" s="31"/>
      <c r="L8933" s="31"/>
      <c r="M8933" s="169"/>
      <c r="N8933" s="148"/>
      <c r="O8933" s="106"/>
      <c r="P8933" s="43"/>
      <c r="Q8933" s="31"/>
      <c r="R8933" s="84"/>
      <c r="S8933" s="31"/>
      <c r="T8933" s="31"/>
      <c r="U8933" s="169"/>
      <c r="V8933" s="150"/>
      <c r="W8933" s="141" t="str" cm="1">
        <f t="array" ref="W8933">IF(SUM(LEN(B8933:V8933))=0,"",IF(OR(OR(ISBLANK(F8933),SUM(LEN(C8933),LEN(D8933))=0),AND(NOT(E8933="Unknown"),ISBLANK(J8933)),AND(NOT(O8933="Unknown"),ISBLANK(R8933))),"Missing Information", INDEX(Table15[Entire Service Line Classification], MATCH(SUMIFS(Table15[Unique ID],Table15[System-Owned Portion],E8933,Table15[If Material Anything Other than "Lead" in Column E,Was Material Ever Previously Lead?],G8933,Table15[Customer-Owned Portion],O8933),Table15[Unique ID],0),0)))</f>
        <v/>
      </c>
      <c r="X8933"/>
    </row>
    <row r="8934" spans="2:24" x14ac:dyDescent="0.25">
      <c r="B8934" s="146"/>
      <c r="C8934" s="31"/>
      <c r="D8934" s="31"/>
      <c r="E8934" s="44"/>
      <c r="F8934" s="43"/>
      <c r="G8934" s="84"/>
      <c r="H8934" s="31"/>
      <c r="I8934" s="208"/>
      <c r="J8934" s="84"/>
      <c r="K8934" s="31"/>
      <c r="L8934" s="31"/>
      <c r="M8934" s="169"/>
      <c r="N8934" s="148"/>
      <c r="O8934" s="106"/>
      <c r="P8934" s="43"/>
      <c r="Q8934" s="31"/>
      <c r="R8934" s="84"/>
      <c r="S8934" s="31"/>
      <c r="T8934" s="31"/>
      <c r="U8934" s="169"/>
      <c r="V8934" s="150"/>
      <c r="W8934" s="141" t="str" cm="1">
        <f t="array" ref="W8934">IF(SUM(LEN(B8934:V8934))=0,"",IF(OR(OR(ISBLANK(F8934),SUM(LEN(C8934),LEN(D8934))=0),AND(NOT(E8934="Unknown"),ISBLANK(J8934)),AND(NOT(O8934="Unknown"),ISBLANK(R8934))),"Missing Information", INDEX(Table15[Entire Service Line Classification], MATCH(SUMIFS(Table15[Unique ID],Table15[System-Owned Portion],E8934,Table15[If Material Anything Other than "Lead" in Column E,Was Material Ever Previously Lead?],G8934,Table15[Customer-Owned Portion],O8934),Table15[Unique ID],0),0)))</f>
        <v/>
      </c>
      <c r="X8934"/>
    </row>
    <row r="8935" spans="2:24" x14ac:dyDescent="0.25">
      <c r="B8935" s="146"/>
      <c r="C8935" s="31"/>
      <c r="D8935" s="31"/>
      <c r="E8935" s="44"/>
      <c r="F8935" s="43"/>
      <c r="G8935" s="84"/>
      <c r="H8935" s="31"/>
      <c r="I8935" s="208"/>
      <c r="J8935" s="84"/>
      <c r="K8935" s="31"/>
      <c r="L8935" s="31"/>
      <c r="M8935" s="169"/>
      <c r="N8935" s="148"/>
      <c r="O8935" s="106"/>
      <c r="P8935" s="43"/>
      <c r="Q8935" s="31"/>
      <c r="R8935" s="84"/>
      <c r="S8935" s="31"/>
      <c r="T8935" s="31"/>
      <c r="U8935" s="169"/>
      <c r="V8935" s="150"/>
      <c r="W8935" s="141" t="str" cm="1">
        <f t="array" ref="W8935">IF(SUM(LEN(B8935:V8935))=0,"",IF(OR(OR(ISBLANK(F8935),SUM(LEN(C8935),LEN(D8935))=0),AND(NOT(E8935="Unknown"),ISBLANK(J8935)),AND(NOT(O8935="Unknown"),ISBLANK(R8935))),"Missing Information", INDEX(Table15[Entire Service Line Classification], MATCH(SUMIFS(Table15[Unique ID],Table15[System-Owned Portion],E8935,Table15[If Material Anything Other than "Lead" in Column E,Was Material Ever Previously Lead?],G8935,Table15[Customer-Owned Portion],O8935),Table15[Unique ID],0),0)))</f>
        <v/>
      </c>
      <c r="X8935"/>
    </row>
    <row r="8936" spans="2:24" x14ac:dyDescent="0.25">
      <c r="B8936" s="146"/>
      <c r="C8936" s="31"/>
      <c r="D8936" s="31"/>
      <c r="E8936" s="44"/>
      <c r="F8936" s="43"/>
      <c r="G8936" s="84"/>
      <c r="H8936" s="31"/>
      <c r="I8936" s="208"/>
      <c r="J8936" s="84"/>
      <c r="K8936" s="31"/>
      <c r="L8936" s="31"/>
      <c r="M8936" s="169"/>
      <c r="N8936" s="148"/>
      <c r="O8936" s="106"/>
      <c r="P8936" s="43"/>
      <c r="Q8936" s="31"/>
      <c r="R8936" s="84"/>
      <c r="S8936" s="31"/>
      <c r="T8936" s="31"/>
      <c r="U8936" s="169"/>
      <c r="V8936" s="150"/>
      <c r="W8936" s="141" t="str" cm="1">
        <f t="array" ref="W8936">IF(SUM(LEN(B8936:V8936))=0,"",IF(OR(OR(ISBLANK(F8936),SUM(LEN(C8936),LEN(D8936))=0),AND(NOT(E8936="Unknown"),ISBLANK(J8936)),AND(NOT(O8936="Unknown"),ISBLANK(R8936))),"Missing Information", INDEX(Table15[Entire Service Line Classification], MATCH(SUMIFS(Table15[Unique ID],Table15[System-Owned Portion],E8936,Table15[If Material Anything Other than "Lead" in Column E,Was Material Ever Previously Lead?],G8936,Table15[Customer-Owned Portion],O8936),Table15[Unique ID],0),0)))</f>
        <v/>
      </c>
      <c r="X8936"/>
    </row>
    <row r="8937" spans="2:24" x14ac:dyDescent="0.25">
      <c r="B8937" s="146"/>
      <c r="C8937" s="31"/>
      <c r="D8937" s="31"/>
      <c r="E8937" s="44"/>
      <c r="F8937" s="43"/>
      <c r="G8937" s="84"/>
      <c r="H8937" s="31"/>
      <c r="I8937" s="208"/>
      <c r="J8937" s="84"/>
      <c r="K8937" s="31"/>
      <c r="L8937" s="31"/>
      <c r="M8937" s="169"/>
      <c r="N8937" s="148"/>
      <c r="O8937" s="106"/>
      <c r="P8937" s="43"/>
      <c r="Q8937" s="31"/>
      <c r="R8937" s="84"/>
      <c r="S8937" s="31"/>
      <c r="T8937" s="31"/>
      <c r="U8937" s="169"/>
      <c r="V8937" s="150"/>
      <c r="W8937" s="141" t="str" cm="1">
        <f t="array" ref="W8937">IF(SUM(LEN(B8937:V8937))=0,"",IF(OR(OR(ISBLANK(F8937),SUM(LEN(C8937),LEN(D8937))=0),AND(NOT(E8937="Unknown"),ISBLANK(J8937)),AND(NOT(O8937="Unknown"),ISBLANK(R8937))),"Missing Information", INDEX(Table15[Entire Service Line Classification], MATCH(SUMIFS(Table15[Unique ID],Table15[System-Owned Portion],E8937,Table15[If Material Anything Other than "Lead" in Column E,Was Material Ever Previously Lead?],G8937,Table15[Customer-Owned Portion],O8937),Table15[Unique ID],0),0)))</f>
        <v/>
      </c>
      <c r="X8937"/>
    </row>
    <row r="8938" spans="2:24" x14ac:dyDescent="0.25">
      <c r="B8938" s="146"/>
      <c r="C8938" s="31"/>
      <c r="D8938" s="31"/>
      <c r="E8938" s="44"/>
      <c r="F8938" s="43"/>
      <c r="G8938" s="84"/>
      <c r="H8938" s="31"/>
      <c r="I8938" s="208"/>
      <c r="J8938" s="84"/>
      <c r="K8938" s="31"/>
      <c r="L8938" s="31"/>
      <c r="M8938" s="169"/>
      <c r="N8938" s="148"/>
      <c r="O8938" s="106"/>
      <c r="P8938" s="43"/>
      <c r="Q8938" s="31"/>
      <c r="R8938" s="84"/>
      <c r="S8938" s="31"/>
      <c r="T8938" s="31"/>
      <c r="U8938" s="169"/>
      <c r="V8938" s="150"/>
      <c r="W8938" s="141" t="str" cm="1">
        <f t="array" ref="W8938">IF(SUM(LEN(B8938:V8938))=0,"",IF(OR(OR(ISBLANK(F8938),SUM(LEN(C8938),LEN(D8938))=0),AND(NOT(E8938="Unknown"),ISBLANK(J8938)),AND(NOT(O8938="Unknown"),ISBLANK(R8938))),"Missing Information", INDEX(Table15[Entire Service Line Classification], MATCH(SUMIFS(Table15[Unique ID],Table15[System-Owned Portion],E8938,Table15[If Material Anything Other than "Lead" in Column E,Was Material Ever Previously Lead?],G8938,Table15[Customer-Owned Portion],O8938),Table15[Unique ID],0),0)))</f>
        <v/>
      </c>
      <c r="X8938"/>
    </row>
    <row r="8939" spans="2:24" x14ac:dyDescent="0.25">
      <c r="B8939" s="146"/>
      <c r="C8939" s="31"/>
      <c r="D8939" s="31"/>
      <c r="E8939" s="44"/>
      <c r="F8939" s="43"/>
      <c r="G8939" s="84"/>
      <c r="H8939" s="31"/>
      <c r="I8939" s="208"/>
      <c r="J8939" s="84"/>
      <c r="K8939" s="31"/>
      <c r="L8939" s="31"/>
      <c r="M8939" s="169"/>
      <c r="N8939" s="148"/>
      <c r="O8939" s="106"/>
      <c r="P8939" s="43"/>
      <c r="Q8939" s="31"/>
      <c r="R8939" s="84"/>
      <c r="S8939" s="31"/>
      <c r="T8939" s="31"/>
      <c r="U8939" s="169"/>
      <c r="V8939" s="150"/>
      <c r="W8939" s="141" t="str" cm="1">
        <f t="array" ref="W8939">IF(SUM(LEN(B8939:V8939))=0,"",IF(OR(OR(ISBLANK(F8939),SUM(LEN(C8939),LEN(D8939))=0),AND(NOT(E8939="Unknown"),ISBLANK(J8939)),AND(NOT(O8939="Unknown"),ISBLANK(R8939))),"Missing Information", INDEX(Table15[Entire Service Line Classification], MATCH(SUMIFS(Table15[Unique ID],Table15[System-Owned Portion],E8939,Table15[If Material Anything Other than "Lead" in Column E,Was Material Ever Previously Lead?],G8939,Table15[Customer-Owned Portion],O8939),Table15[Unique ID],0),0)))</f>
        <v/>
      </c>
      <c r="X8939"/>
    </row>
    <row r="8940" spans="2:24" x14ac:dyDescent="0.25">
      <c r="B8940" s="146"/>
      <c r="C8940" s="31"/>
      <c r="D8940" s="31"/>
      <c r="E8940" s="44"/>
      <c r="F8940" s="43"/>
      <c r="G8940" s="84"/>
      <c r="H8940" s="31"/>
      <c r="I8940" s="208"/>
      <c r="J8940" s="84"/>
      <c r="K8940" s="31"/>
      <c r="L8940" s="31"/>
      <c r="M8940" s="169"/>
      <c r="N8940" s="148"/>
      <c r="O8940" s="106"/>
      <c r="P8940" s="43"/>
      <c r="Q8940" s="31"/>
      <c r="R8940" s="84"/>
      <c r="S8940" s="31"/>
      <c r="T8940" s="31"/>
      <c r="U8940" s="169"/>
      <c r="V8940" s="150"/>
      <c r="W8940" s="141" t="str" cm="1">
        <f t="array" ref="W8940">IF(SUM(LEN(B8940:V8940))=0,"",IF(OR(OR(ISBLANK(F8940),SUM(LEN(C8940),LEN(D8940))=0),AND(NOT(E8940="Unknown"),ISBLANK(J8940)),AND(NOT(O8940="Unknown"),ISBLANK(R8940))),"Missing Information", INDEX(Table15[Entire Service Line Classification], MATCH(SUMIFS(Table15[Unique ID],Table15[System-Owned Portion],E8940,Table15[If Material Anything Other than "Lead" in Column E,Was Material Ever Previously Lead?],G8940,Table15[Customer-Owned Portion],O8940),Table15[Unique ID],0),0)))</f>
        <v/>
      </c>
      <c r="X8940"/>
    </row>
    <row r="8941" spans="2:24" x14ac:dyDescent="0.25">
      <c r="B8941" s="146"/>
      <c r="C8941" s="31"/>
      <c r="D8941" s="31"/>
      <c r="E8941" s="44"/>
      <c r="F8941" s="43"/>
      <c r="G8941" s="84"/>
      <c r="H8941" s="31"/>
      <c r="I8941" s="208"/>
      <c r="J8941" s="84"/>
      <c r="K8941" s="31"/>
      <c r="L8941" s="31"/>
      <c r="M8941" s="169"/>
      <c r="N8941" s="148"/>
      <c r="O8941" s="106"/>
      <c r="P8941" s="43"/>
      <c r="Q8941" s="31"/>
      <c r="R8941" s="84"/>
      <c r="S8941" s="31"/>
      <c r="T8941" s="31"/>
      <c r="U8941" s="169"/>
      <c r="V8941" s="150"/>
      <c r="W8941" s="141" t="str" cm="1">
        <f t="array" ref="W8941">IF(SUM(LEN(B8941:V8941))=0,"",IF(OR(OR(ISBLANK(F8941),SUM(LEN(C8941),LEN(D8941))=0),AND(NOT(E8941="Unknown"),ISBLANK(J8941)),AND(NOT(O8941="Unknown"),ISBLANK(R8941))),"Missing Information", INDEX(Table15[Entire Service Line Classification], MATCH(SUMIFS(Table15[Unique ID],Table15[System-Owned Portion],E8941,Table15[If Material Anything Other than "Lead" in Column E,Was Material Ever Previously Lead?],G8941,Table15[Customer-Owned Portion],O8941),Table15[Unique ID],0),0)))</f>
        <v/>
      </c>
      <c r="X8941"/>
    </row>
    <row r="8942" spans="2:24" x14ac:dyDescent="0.25">
      <c r="B8942" s="146"/>
      <c r="C8942" s="31"/>
      <c r="D8942" s="31"/>
      <c r="E8942" s="44"/>
      <c r="F8942" s="43"/>
      <c r="G8942" s="84"/>
      <c r="H8942" s="31"/>
      <c r="I8942" s="208"/>
      <c r="J8942" s="84"/>
      <c r="K8942" s="31"/>
      <c r="L8942" s="31"/>
      <c r="M8942" s="169"/>
      <c r="N8942" s="148"/>
      <c r="O8942" s="106"/>
      <c r="P8942" s="43"/>
      <c r="Q8942" s="31"/>
      <c r="R8942" s="84"/>
      <c r="S8942" s="31"/>
      <c r="T8942" s="31"/>
      <c r="U8942" s="169"/>
      <c r="V8942" s="150"/>
      <c r="W8942" s="141" t="str" cm="1">
        <f t="array" ref="W8942">IF(SUM(LEN(B8942:V8942))=0,"",IF(OR(OR(ISBLANK(F8942),SUM(LEN(C8942),LEN(D8942))=0),AND(NOT(E8942="Unknown"),ISBLANK(J8942)),AND(NOT(O8942="Unknown"),ISBLANK(R8942))),"Missing Information", INDEX(Table15[Entire Service Line Classification], MATCH(SUMIFS(Table15[Unique ID],Table15[System-Owned Portion],E8942,Table15[If Material Anything Other than "Lead" in Column E,Was Material Ever Previously Lead?],G8942,Table15[Customer-Owned Portion],O8942),Table15[Unique ID],0),0)))</f>
        <v/>
      </c>
      <c r="X8942"/>
    </row>
    <row r="8943" spans="2:24" x14ac:dyDescent="0.25">
      <c r="B8943" s="146"/>
      <c r="C8943" s="31"/>
      <c r="D8943" s="31"/>
      <c r="E8943" s="44"/>
      <c r="F8943" s="43"/>
      <c r="G8943" s="84"/>
      <c r="H8943" s="31"/>
      <c r="I8943" s="208"/>
      <c r="J8943" s="84"/>
      <c r="K8943" s="31"/>
      <c r="L8943" s="31"/>
      <c r="M8943" s="169"/>
      <c r="N8943" s="148"/>
      <c r="O8943" s="106"/>
      <c r="P8943" s="43"/>
      <c r="Q8943" s="31"/>
      <c r="R8943" s="84"/>
      <c r="S8943" s="31"/>
      <c r="T8943" s="31"/>
      <c r="U8943" s="169"/>
      <c r="V8943" s="150"/>
      <c r="W8943" s="141" t="str" cm="1">
        <f t="array" ref="W8943">IF(SUM(LEN(B8943:V8943))=0,"",IF(OR(OR(ISBLANK(F8943),SUM(LEN(C8943),LEN(D8943))=0),AND(NOT(E8943="Unknown"),ISBLANK(J8943)),AND(NOT(O8943="Unknown"),ISBLANK(R8943))),"Missing Information", INDEX(Table15[Entire Service Line Classification], MATCH(SUMIFS(Table15[Unique ID],Table15[System-Owned Portion],E8943,Table15[If Material Anything Other than "Lead" in Column E,Was Material Ever Previously Lead?],G8943,Table15[Customer-Owned Portion],O8943),Table15[Unique ID],0),0)))</f>
        <v/>
      </c>
      <c r="X8943"/>
    </row>
    <row r="8944" spans="2:24" x14ac:dyDescent="0.25">
      <c r="B8944" s="146"/>
      <c r="C8944" s="31"/>
      <c r="D8944" s="31"/>
      <c r="E8944" s="44"/>
      <c r="F8944" s="43"/>
      <c r="G8944" s="84"/>
      <c r="H8944" s="31"/>
      <c r="I8944" s="208"/>
      <c r="J8944" s="84"/>
      <c r="K8944" s="31"/>
      <c r="L8944" s="31"/>
      <c r="M8944" s="169"/>
      <c r="N8944" s="148"/>
      <c r="O8944" s="106"/>
      <c r="P8944" s="43"/>
      <c r="Q8944" s="31"/>
      <c r="R8944" s="84"/>
      <c r="S8944" s="31"/>
      <c r="T8944" s="31"/>
      <c r="U8944" s="169"/>
      <c r="V8944" s="150"/>
      <c r="W8944" s="141" t="str" cm="1">
        <f t="array" ref="W8944">IF(SUM(LEN(B8944:V8944))=0,"",IF(OR(OR(ISBLANK(F8944),SUM(LEN(C8944),LEN(D8944))=0),AND(NOT(E8944="Unknown"),ISBLANK(J8944)),AND(NOT(O8944="Unknown"),ISBLANK(R8944))),"Missing Information", INDEX(Table15[Entire Service Line Classification], MATCH(SUMIFS(Table15[Unique ID],Table15[System-Owned Portion],E8944,Table15[If Material Anything Other than "Lead" in Column E,Was Material Ever Previously Lead?],G8944,Table15[Customer-Owned Portion],O8944),Table15[Unique ID],0),0)))</f>
        <v/>
      </c>
      <c r="X8944"/>
    </row>
    <row r="8945" spans="2:24" x14ac:dyDescent="0.25">
      <c r="B8945" s="146"/>
      <c r="C8945" s="31"/>
      <c r="D8945" s="31"/>
      <c r="E8945" s="44"/>
      <c r="F8945" s="43"/>
      <c r="G8945" s="84"/>
      <c r="H8945" s="31"/>
      <c r="I8945" s="208"/>
      <c r="J8945" s="84"/>
      <c r="K8945" s="31"/>
      <c r="L8945" s="31"/>
      <c r="M8945" s="169"/>
      <c r="N8945" s="148"/>
      <c r="O8945" s="106"/>
      <c r="P8945" s="43"/>
      <c r="Q8945" s="31"/>
      <c r="R8945" s="84"/>
      <c r="S8945" s="31"/>
      <c r="T8945" s="31"/>
      <c r="U8945" s="169"/>
      <c r="V8945" s="150"/>
      <c r="W8945" s="141" t="str" cm="1">
        <f t="array" ref="W8945">IF(SUM(LEN(B8945:V8945))=0,"",IF(OR(OR(ISBLANK(F8945),SUM(LEN(C8945),LEN(D8945))=0),AND(NOT(E8945="Unknown"),ISBLANK(J8945)),AND(NOT(O8945="Unknown"),ISBLANK(R8945))),"Missing Information", INDEX(Table15[Entire Service Line Classification], MATCH(SUMIFS(Table15[Unique ID],Table15[System-Owned Portion],E8945,Table15[If Material Anything Other than "Lead" in Column E,Was Material Ever Previously Lead?],G8945,Table15[Customer-Owned Portion],O8945),Table15[Unique ID],0),0)))</f>
        <v/>
      </c>
      <c r="X8945"/>
    </row>
    <row r="8946" spans="2:24" x14ac:dyDescent="0.25">
      <c r="B8946" s="146"/>
      <c r="C8946" s="31"/>
      <c r="D8946" s="31"/>
      <c r="E8946" s="44"/>
      <c r="F8946" s="43"/>
      <c r="G8946" s="84"/>
      <c r="H8946" s="31"/>
      <c r="I8946" s="208"/>
      <c r="J8946" s="84"/>
      <c r="K8946" s="31"/>
      <c r="L8946" s="31"/>
      <c r="M8946" s="169"/>
      <c r="N8946" s="148"/>
      <c r="O8946" s="106"/>
      <c r="P8946" s="43"/>
      <c r="Q8946" s="31"/>
      <c r="R8946" s="84"/>
      <c r="S8946" s="31"/>
      <c r="T8946" s="31"/>
      <c r="U8946" s="169"/>
      <c r="V8946" s="150"/>
      <c r="W8946" s="141" t="str" cm="1">
        <f t="array" ref="W8946">IF(SUM(LEN(B8946:V8946))=0,"",IF(OR(OR(ISBLANK(F8946),SUM(LEN(C8946),LEN(D8946))=0),AND(NOT(E8946="Unknown"),ISBLANK(J8946)),AND(NOT(O8946="Unknown"),ISBLANK(R8946))),"Missing Information", INDEX(Table15[Entire Service Line Classification], MATCH(SUMIFS(Table15[Unique ID],Table15[System-Owned Portion],E8946,Table15[If Material Anything Other than "Lead" in Column E,Was Material Ever Previously Lead?],G8946,Table15[Customer-Owned Portion],O8946),Table15[Unique ID],0),0)))</f>
        <v/>
      </c>
      <c r="X8946"/>
    </row>
    <row r="8947" spans="2:24" x14ac:dyDescent="0.25">
      <c r="B8947" s="146"/>
      <c r="C8947" s="31"/>
      <c r="D8947" s="31"/>
      <c r="E8947" s="44"/>
      <c r="F8947" s="43"/>
      <c r="G8947" s="84"/>
      <c r="H8947" s="31"/>
      <c r="I8947" s="208"/>
      <c r="J8947" s="84"/>
      <c r="K8947" s="31"/>
      <c r="L8947" s="31"/>
      <c r="M8947" s="169"/>
      <c r="N8947" s="148"/>
      <c r="O8947" s="106"/>
      <c r="P8947" s="43"/>
      <c r="Q8947" s="31"/>
      <c r="R8947" s="84"/>
      <c r="S8947" s="31"/>
      <c r="T8947" s="31"/>
      <c r="U8947" s="169"/>
      <c r="V8947" s="150"/>
      <c r="W8947" s="141" t="str" cm="1">
        <f t="array" ref="W8947">IF(SUM(LEN(B8947:V8947))=0,"",IF(OR(OR(ISBLANK(F8947),SUM(LEN(C8947),LEN(D8947))=0),AND(NOT(E8947="Unknown"),ISBLANK(J8947)),AND(NOT(O8947="Unknown"),ISBLANK(R8947))),"Missing Information", INDEX(Table15[Entire Service Line Classification], MATCH(SUMIFS(Table15[Unique ID],Table15[System-Owned Portion],E8947,Table15[If Material Anything Other than "Lead" in Column E,Was Material Ever Previously Lead?],G8947,Table15[Customer-Owned Portion],O8947),Table15[Unique ID],0),0)))</f>
        <v/>
      </c>
      <c r="X8947"/>
    </row>
    <row r="8948" spans="2:24" x14ac:dyDescent="0.25">
      <c r="B8948" s="146"/>
      <c r="C8948" s="31"/>
      <c r="D8948" s="31"/>
      <c r="E8948" s="44"/>
      <c r="F8948" s="43"/>
      <c r="G8948" s="84"/>
      <c r="H8948" s="31"/>
      <c r="I8948" s="208"/>
      <c r="J8948" s="84"/>
      <c r="K8948" s="31"/>
      <c r="L8948" s="31"/>
      <c r="M8948" s="169"/>
      <c r="N8948" s="148"/>
      <c r="O8948" s="106"/>
      <c r="P8948" s="43"/>
      <c r="Q8948" s="31"/>
      <c r="R8948" s="84"/>
      <c r="S8948" s="31"/>
      <c r="T8948" s="31"/>
      <c r="U8948" s="169"/>
      <c r="V8948" s="150"/>
      <c r="W8948" s="141" t="str" cm="1">
        <f t="array" ref="W8948">IF(SUM(LEN(B8948:V8948))=0,"",IF(OR(OR(ISBLANK(F8948),SUM(LEN(C8948),LEN(D8948))=0),AND(NOT(E8948="Unknown"),ISBLANK(J8948)),AND(NOT(O8948="Unknown"),ISBLANK(R8948))),"Missing Information", INDEX(Table15[Entire Service Line Classification], MATCH(SUMIFS(Table15[Unique ID],Table15[System-Owned Portion],E8948,Table15[If Material Anything Other than "Lead" in Column E,Was Material Ever Previously Lead?],G8948,Table15[Customer-Owned Portion],O8948),Table15[Unique ID],0),0)))</f>
        <v/>
      </c>
      <c r="X8948"/>
    </row>
    <row r="8949" spans="2:24" x14ac:dyDescent="0.25">
      <c r="B8949" s="146"/>
      <c r="C8949" s="31"/>
      <c r="D8949" s="31"/>
      <c r="E8949" s="44"/>
      <c r="F8949" s="43"/>
      <c r="G8949" s="84"/>
      <c r="H8949" s="31"/>
      <c r="I8949" s="208"/>
      <c r="J8949" s="84"/>
      <c r="K8949" s="31"/>
      <c r="L8949" s="31"/>
      <c r="M8949" s="169"/>
      <c r="N8949" s="148"/>
      <c r="O8949" s="106"/>
      <c r="P8949" s="43"/>
      <c r="Q8949" s="31"/>
      <c r="R8949" s="84"/>
      <c r="S8949" s="31"/>
      <c r="T8949" s="31"/>
      <c r="U8949" s="169"/>
      <c r="V8949" s="150"/>
      <c r="W8949" s="141" t="str" cm="1">
        <f t="array" ref="W8949">IF(SUM(LEN(B8949:V8949))=0,"",IF(OR(OR(ISBLANK(F8949),SUM(LEN(C8949),LEN(D8949))=0),AND(NOT(E8949="Unknown"),ISBLANK(J8949)),AND(NOT(O8949="Unknown"),ISBLANK(R8949))),"Missing Information", INDEX(Table15[Entire Service Line Classification], MATCH(SUMIFS(Table15[Unique ID],Table15[System-Owned Portion],E8949,Table15[If Material Anything Other than "Lead" in Column E,Was Material Ever Previously Lead?],G8949,Table15[Customer-Owned Portion],O8949),Table15[Unique ID],0),0)))</f>
        <v/>
      </c>
      <c r="X8949"/>
    </row>
    <row r="8950" spans="2:24" x14ac:dyDescent="0.25">
      <c r="B8950" s="146"/>
      <c r="C8950" s="31"/>
      <c r="D8950" s="31"/>
      <c r="E8950" s="44"/>
      <c r="F8950" s="43"/>
      <c r="G8950" s="84"/>
      <c r="H8950" s="31"/>
      <c r="I8950" s="208"/>
      <c r="J8950" s="84"/>
      <c r="K8950" s="31"/>
      <c r="L8950" s="31"/>
      <c r="M8950" s="169"/>
      <c r="N8950" s="148"/>
      <c r="O8950" s="106"/>
      <c r="P8950" s="43"/>
      <c r="Q8950" s="31"/>
      <c r="R8950" s="84"/>
      <c r="S8950" s="31"/>
      <c r="T8950" s="31"/>
      <c r="U8950" s="169"/>
      <c r="V8950" s="150"/>
      <c r="W8950" s="141" t="str" cm="1">
        <f t="array" ref="W8950">IF(SUM(LEN(B8950:V8950))=0,"",IF(OR(OR(ISBLANK(F8950),SUM(LEN(C8950),LEN(D8950))=0),AND(NOT(E8950="Unknown"),ISBLANK(J8950)),AND(NOT(O8950="Unknown"),ISBLANK(R8950))),"Missing Information", INDEX(Table15[Entire Service Line Classification], MATCH(SUMIFS(Table15[Unique ID],Table15[System-Owned Portion],E8950,Table15[If Material Anything Other than "Lead" in Column E,Was Material Ever Previously Lead?],G8950,Table15[Customer-Owned Portion],O8950),Table15[Unique ID],0),0)))</f>
        <v/>
      </c>
      <c r="X8950"/>
    </row>
    <row r="8951" spans="2:24" x14ac:dyDescent="0.25">
      <c r="B8951" s="146"/>
      <c r="C8951" s="31"/>
      <c r="D8951" s="31"/>
      <c r="E8951" s="44"/>
      <c r="F8951" s="43"/>
      <c r="G8951" s="84"/>
      <c r="H8951" s="31"/>
      <c r="I8951" s="208"/>
      <c r="J8951" s="84"/>
      <c r="K8951" s="31"/>
      <c r="L8951" s="31"/>
      <c r="M8951" s="169"/>
      <c r="N8951" s="148"/>
      <c r="O8951" s="106"/>
      <c r="P8951" s="43"/>
      <c r="Q8951" s="31"/>
      <c r="R8951" s="84"/>
      <c r="S8951" s="31"/>
      <c r="T8951" s="31"/>
      <c r="U8951" s="169"/>
      <c r="V8951" s="150"/>
      <c r="W8951" s="141" t="str" cm="1">
        <f t="array" ref="W8951">IF(SUM(LEN(B8951:V8951))=0,"",IF(OR(OR(ISBLANK(F8951),SUM(LEN(C8951),LEN(D8951))=0),AND(NOT(E8951="Unknown"),ISBLANK(J8951)),AND(NOT(O8951="Unknown"),ISBLANK(R8951))),"Missing Information", INDEX(Table15[Entire Service Line Classification], MATCH(SUMIFS(Table15[Unique ID],Table15[System-Owned Portion],E8951,Table15[If Material Anything Other than "Lead" in Column E,Was Material Ever Previously Lead?],G8951,Table15[Customer-Owned Portion],O8951),Table15[Unique ID],0),0)))</f>
        <v/>
      </c>
      <c r="X8951"/>
    </row>
    <row r="8952" spans="2:24" x14ac:dyDescent="0.25">
      <c r="B8952" s="146"/>
      <c r="C8952" s="31"/>
      <c r="D8952" s="31"/>
      <c r="E8952" s="44"/>
      <c r="F8952" s="43"/>
      <c r="G8952" s="84"/>
      <c r="H8952" s="31"/>
      <c r="I8952" s="208"/>
      <c r="J8952" s="84"/>
      <c r="K8952" s="31"/>
      <c r="L8952" s="31"/>
      <c r="M8952" s="169"/>
      <c r="N8952" s="148"/>
      <c r="O8952" s="106"/>
      <c r="P8952" s="43"/>
      <c r="Q8952" s="31"/>
      <c r="R8952" s="84"/>
      <c r="S8952" s="31"/>
      <c r="T8952" s="31"/>
      <c r="U8952" s="169"/>
      <c r="V8952" s="150"/>
      <c r="W8952" s="141" t="str" cm="1">
        <f t="array" ref="W8952">IF(SUM(LEN(B8952:V8952))=0,"",IF(OR(OR(ISBLANK(F8952),SUM(LEN(C8952),LEN(D8952))=0),AND(NOT(E8952="Unknown"),ISBLANK(J8952)),AND(NOT(O8952="Unknown"),ISBLANK(R8952))),"Missing Information", INDEX(Table15[Entire Service Line Classification], MATCH(SUMIFS(Table15[Unique ID],Table15[System-Owned Portion],E8952,Table15[If Material Anything Other than "Lead" in Column E,Was Material Ever Previously Lead?],G8952,Table15[Customer-Owned Portion],O8952),Table15[Unique ID],0),0)))</f>
        <v/>
      </c>
      <c r="X8952"/>
    </row>
    <row r="8953" spans="2:24" x14ac:dyDescent="0.25">
      <c r="B8953" s="146"/>
      <c r="C8953" s="31"/>
      <c r="D8953" s="31"/>
      <c r="E8953" s="44"/>
      <c r="F8953" s="43"/>
      <c r="G8953" s="84"/>
      <c r="H8953" s="31"/>
      <c r="I8953" s="208"/>
      <c r="J8953" s="84"/>
      <c r="K8953" s="31"/>
      <c r="L8953" s="31"/>
      <c r="M8953" s="169"/>
      <c r="N8953" s="148"/>
      <c r="O8953" s="106"/>
      <c r="P8953" s="43"/>
      <c r="Q8953" s="31"/>
      <c r="R8953" s="84"/>
      <c r="S8953" s="31"/>
      <c r="T8953" s="31"/>
      <c r="U8953" s="169"/>
      <c r="V8953" s="150"/>
      <c r="W8953" s="141" t="str" cm="1">
        <f t="array" ref="W8953">IF(SUM(LEN(B8953:V8953))=0,"",IF(OR(OR(ISBLANK(F8953),SUM(LEN(C8953),LEN(D8953))=0),AND(NOT(E8953="Unknown"),ISBLANK(J8953)),AND(NOT(O8953="Unknown"),ISBLANK(R8953))),"Missing Information", INDEX(Table15[Entire Service Line Classification], MATCH(SUMIFS(Table15[Unique ID],Table15[System-Owned Portion],E8953,Table15[If Material Anything Other than "Lead" in Column E,Was Material Ever Previously Lead?],G8953,Table15[Customer-Owned Portion],O8953),Table15[Unique ID],0),0)))</f>
        <v/>
      </c>
      <c r="X8953"/>
    </row>
    <row r="8954" spans="2:24" x14ac:dyDescent="0.25">
      <c r="B8954" s="146"/>
      <c r="C8954" s="31"/>
      <c r="D8954" s="31"/>
      <c r="E8954" s="44"/>
      <c r="F8954" s="43"/>
      <c r="G8954" s="84"/>
      <c r="H8954" s="31"/>
      <c r="I8954" s="208"/>
      <c r="J8954" s="84"/>
      <c r="K8954" s="31"/>
      <c r="L8954" s="31"/>
      <c r="M8954" s="169"/>
      <c r="N8954" s="148"/>
      <c r="O8954" s="106"/>
      <c r="P8954" s="43"/>
      <c r="Q8954" s="31"/>
      <c r="R8954" s="84"/>
      <c r="S8954" s="31"/>
      <c r="T8954" s="31"/>
      <c r="U8954" s="169"/>
      <c r="V8954" s="150"/>
      <c r="W8954" s="141" t="str" cm="1">
        <f t="array" ref="W8954">IF(SUM(LEN(B8954:V8954))=0,"",IF(OR(OR(ISBLANK(F8954),SUM(LEN(C8954),LEN(D8954))=0),AND(NOT(E8954="Unknown"),ISBLANK(J8954)),AND(NOT(O8954="Unknown"),ISBLANK(R8954))),"Missing Information", INDEX(Table15[Entire Service Line Classification], MATCH(SUMIFS(Table15[Unique ID],Table15[System-Owned Portion],E8954,Table15[If Material Anything Other than "Lead" in Column E,Was Material Ever Previously Lead?],G8954,Table15[Customer-Owned Portion],O8954),Table15[Unique ID],0),0)))</f>
        <v/>
      </c>
      <c r="X8954"/>
    </row>
    <row r="8955" spans="2:24" x14ac:dyDescent="0.25">
      <c r="B8955" s="146"/>
      <c r="C8955" s="31"/>
      <c r="D8955" s="31"/>
      <c r="E8955" s="44"/>
      <c r="F8955" s="43"/>
      <c r="G8955" s="84"/>
      <c r="H8955" s="31"/>
      <c r="I8955" s="208"/>
      <c r="J8955" s="84"/>
      <c r="K8955" s="31"/>
      <c r="L8955" s="31"/>
      <c r="M8955" s="169"/>
      <c r="N8955" s="148"/>
      <c r="O8955" s="106"/>
      <c r="P8955" s="43"/>
      <c r="Q8955" s="31"/>
      <c r="R8955" s="84"/>
      <c r="S8955" s="31"/>
      <c r="T8955" s="31"/>
      <c r="U8955" s="169"/>
      <c r="V8955" s="150"/>
      <c r="W8955" s="141" t="str" cm="1">
        <f t="array" ref="W8955">IF(SUM(LEN(B8955:V8955))=0,"",IF(OR(OR(ISBLANK(F8955),SUM(LEN(C8955),LEN(D8955))=0),AND(NOT(E8955="Unknown"),ISBLANK(J8955)),AND(NOT(O8955="Unknown"),ISBLANK(R8955))),"Missing Information", INDEX(Table15[Entire Service Line Classification], MATCH(SUMIFS(Table15[Unique ID],Table15[System-Owned Portion],E8955,Table15[If Material Anything Other than "Lead" in Column E,Was Material Ever Previously Lead?],G8955,Table15[Customer-Owned Portion],O8955),Table15[Unique ID],0),0)))</f>
        <v/>
      </c>
      <c r="X8955"/>
    </row>
    <row r="8956" spans="2:24" x14ac:dyDescent="0.25">
      <c r="B8956" s="146"/>
      <c r="C8956" s="31"/>
      <c r="D8956" s="31"/>
      <c r="E8956" s="44"/>
      <c r="F8956" s="43"/>
      <c r="G8956" s="84"/>
      <c r="H8956" s="31"/>
      <c r="I8956" s="208"/>
      <c r="J8956" s="84"/>
      <c r="K8956" s="31"/>
      <c r="L8956" s="31"/>
      <c r="M8956" s="169"/>
      <c r="N8956" s="148"/>
      <c r="O8956" s="106"/>
      <c r="P8956" s="43"/>
      <c r="Q8956" s="31"/>
      <c r="R8956" s="84"/>
      <c r="S8956" s="31"/>
      <c r="T8956" s="31"/>
      <c r="U8956" s="169"/>
      <c r="V8956" s="150"/>
      <c r="W8956" s="141" t="str" cm="1">
        <f t="array" ref="W8956">IF(SUM(LEN(B8956:V8956))=0,"",IF(OR(OR(ISBLANK(F8956),SUM(LEN(C8956),LEN(D8956))=0),AND(NOT(E8956="Unknown"),ISBLANK(J8956)),AND(NOT(O8956="Unknown"),ISBLANK(R8956))),"Missing Information", INDEX(Table15[Entire Service Line Classification], MATCH(SUMIFS(Table15[Unique ID],Table15[System-Owned Portion],E8956,Table15[If Material Anything Other than "Lead" in Column E,Was Material Ever Previously Lead?],G8956,Table15[Customer-Owned Portion],O8956),Table15[Unique ID],0),0)))</f>
        <v/>
      </c>
      <c r="X8956"/>
    </row>
    <row r="8957" spans="2:24" x14ac:dyDescent="0.25">
      <c r="B8957" s="146"/>
      <c r="C8957" s="31"/>
      <c r="D8957" s="31"/>
      <c r="E8957" s="44"/>
      <c r="F8957" s="43"/>
      <c r="G8957" s="84"/>
      <c r="H8957" s="31"/>
      <c r="I8957" s="208"/>
      <c r="J8957" s="84"/>
      <c r="K8957" s="31"/>
      <c r="L8957" s="31"/>
      <c r="M8957" s="169"/>
      <c r="N8957" s="148"/>
      <c r="O8957" s="106"/>
      <c r="P8957" s="43"/>
      <c r="Q8957" s="31"/>
      <c r="R8957" s="84"/>
      <c r="S8957" s="31"/>
      <c r="T8957" s="31"/>
      <c r="U8957" s="169"/>
      <c r="V8957" s="150"/>
      <c r="W8957" s="141" t="str" cm="1">
        <f t="array" ref="W8957">IF(SUM(LEN(B8957:V8957))=0,"",IF(OR(OR(ISBLANK(F8957),SUM(LEN(C8957),LEN(D8957))=0),AND(NOT(E8957="Unknown"),ISBLANK(J8957)),AND(NOT(O8957="Unknown"),ISBLANK(R8957))),"Missing Information", INDEX(Table15[Entire Service Line Classification], MATCH(SUMIFS(Table15[Unique ID],Table15[System-Owned Portion],E8957,Table15[If Material Anything Other than "Lead" in Column E,Was Material Ever Previously Lead?],G8957,Table15[Customer-Owned Portion],O8957),Table15[Unique ID],0),0)))</f>
        <v/>
      </c>
      <c r="X8957"/>
    </row>
    <row r="8958" spans="2:24" x14ac:dyDescent="0.25">
      <c r="B8958" s="146"/>
      <c r="C8958" s="31"/>
      <c r="D8958" s="31"/>
      <c r="E8958" s="44"/>
      <c r="F8958" s="43"/>
      <c r="G8958" s="84"/>
      <c r="H8958" s="31"/>
      <c r="I8958" s="208"/>
      <c r="J8958" s="84"/>
      <c r="K8958" s="31"/>
      <c r="L8958" s="31"/>
      <c r="M8958" s="169"/>
      <c r="N8958" s="148"/>
      <c r="O8958" s="106"/>
      <c r="P8958" s="43"/>
      <c r="Q8958" s="31"/>
      <c r="R8958" s="84"/>
      <c r="S8958" s="31"/>
      <c r="T8958" s="31"/>
      <c r="U8958" s="169"/>
      <c r="V8958" s="150"/>
      <c r="W8958" s="141" t="str" cm="1">
        <f t="array" ref="W8958">IF(SUM(LEN(B8958:V8958))=0,"",IF(OR(OR(ISBLANK(F8958),SUM(LEN(C8958),LEN(D8958))=0),AND(NOT(E8958="Unknown"),ISBLANK(J8958)),AND(NOT(O8958="Unknown"),ISBLANK(R8958))),"Missing Information", INDEX(Table15[Entire Service Line Classification], MATCH(SUMIFS(Table15[Unique ID],Table15[System-Owned Portion],E8958,Table15[If Material Anything Other than "Lead" in Column E,Was Material Ever Previously Lead?],G8958,Table15[Customer-Owned Portion],O8958),Table15[Unique ID],0),0)))</f>
        <v/>
      </c>
      <c r="X8958"/>
    </row>
    <row r="8959" spans="2:24" x14ac:dyDescent="0.25">
      <c r="B8959" s="146"/>
      <c r="C8959" s="31"/>
      <c r="D8959" s="31"/>
      <c r="E8959" s="44"/>
      <c r="F8959" s="43"/>
      <c r="G8959" s="84"/>
      <c r="H8959" s="31"/>
      <c r="I8959" s="208"/>
      <c r="J8959" s="84"/>
      <c r="K8959" s="31"/>
      <c r="L8959" s="31"/>
      <c r="M8959" s="169"/>
      <c r="N8959" s="148"/>
      <c r="O8959" s="106"/>
      <c r="P8959" s="43"/>
      <c r="Q8959" s="31"/>
      <c r="R8959" s="84"/>
      <c r="S8959" s="31"/>
      <c r="T8959" s="31"/>
      <c r="U8959" s="169"/>
      <c r="V8959" s="150"/>
      <c r="W8959" s="141" t="str" cm="1">
        <f t="array" ref="W8959">IF(SUM(LEN(B8959:V8959))=0,"",IF(OR(OR(ISBLANK(F8959),SUM(LEN(C8959),LEN(D8959))=0),AND(NOT(E8959="Unknown"),ISBLANK(J8959)),AND(NOT(O8959="Unknown"),ISBLANK(R8959))),"Missing Information", INDEX(Table15[Entire Service Line Classification], MATCH(SUMIFS(Table15[Unique ID],Table15[System-Owned Portion],E8959,Table15[If Material Anything Other than "Lead" in Column E,Was Material Ever Previously Lead?],G8959,Table15[Customer-Owned Portion],O8959),Table15[Unique ID],0),0)))</f>
        <v/>
      </c>
      <c r="X8959"/>
    </row>
    <row r="8960" spans="2:24" x14ac:dyDescent="0.25">
      <c r="B8960" s="146"/>
      <c r="C8960" s="31"/>
      <c r="D8960" s="31"/>
      <c r="E8960" s="44"/>
      <c r="F8960" s="43"/>
      <c r="G8960" s="84"/>
      <c r="H8960" s="31"/>
      <c r="I8960" s="208"/>
      <c r="J8960" s="84"/>
      <c r="K8960" s="31"/>
      <c r="L8960" s="31"/>
      <c r="M8960" s="169"/>
      <c r="N8960" s="148"/>
      <c r="O8960" s="106"/>
      <c r="P8960" s="43"/>
      <c r="Q8960" s="31"/>
      <c r="R8960" s="84"/>
      <c r="S8960" s="31"/>
      <c r="T8960" s="31"/>
      <c r="U8960" s="169"/>
      <c r="V8960" s="150"/>
      <c r="W8960" s="141" t="str" cm="1">
        <f t="array" ref="W8960">IF(SUM(LEN(B8960:V8960))=0,"",IF(OR(OR(ISBLANK(F8960),SUM(LEN(C8960),LEN(D8960))=0),AND(NOT(E8960="Unknown"),ISBLANK(J8960)),AND(NOT(O8960="Unknown"),ISBLANK(R8960))),"Missing Information", INDEX(Table15[Entire Service Line Classification], MATCH(SUMIFS(Table15[Unique ID],Table15[System-Owned Portion],E8960,Table15[If Material Anything Other than "Lead" in Column E,Was Material Ever Previously Lead?],G8960,Table15[Customer-Owned Portion],O8960),Table15[Unique ID],0),0)))</f>
        <v/>
      </c>
      <c r="X8960"/>
    </row>
    <row r="8961" spans="2:24" x14ac:dyDescent="0.25">
      <c r="B8961" s="146"/>
      <c r="C8961" s="31"/>
      <c r="D8961" s="31"/>
      <c r="E8961" s="44"/>
      <c r="F8961" s="43"/>
      <c r="G8961" s="84"/>
      <c r="H8961" s="31"/>
      <c r="I8961" s="208"/>
      <c r="J8961" s="84"/>
      <c r="K8961" s="31"/>
      <c r="L8961" s="31"/>
      <c r="M8961" s="169"/>
      <c r="N8961" s="148"/>
      <c r="O8961" s="106"/>
      <c r="P8961" s="43"/>
      <c r="Q8961" s="31"/>
      <c r="R8961" s="84"/>
      <c r="S8961" s="31"/>
      <c r="T8961" s="31"/>
      <c r="U8961" s="169"/>
      <c r="V8961" s="150"/>
      <c r="W8961" s="141" t="str" cm="1">
        <f t="array" ref="W8961">IF(SUM(LEN(B8961:V8961))=0,"",IF(OR(OR(ISBLANK(F8961),SUM(LEN(C8961),LEN(D8961))=0),AND(NOT(E8961="Unknown"),ISBLANK(J8961)),AND(NOT(O8961="Unknown"),ISBLANK(R8961))),"Missing Information", INDEX(Table15[Entire Service Line Classification], MATCH(SUMIFS(Table15[Unique ID],Table15[System-Owned Portion],E8961,Table15[If Material Anything Other than "Lead" in Column E,Was Material Ever Previously Lead?],G8961,Table15[Customer-Owned Portion],O8961),Table15[Unique ID],0),0)))</f>
        <v/>
      </c>
      <c r="X8961"/>
    </row>
    <row r="8962" spans="2:24" x14ac:dyDescent="0.25">
      <c r="B8962" s="146"/>
      <c r="C8962" s="31"/>
      <c r="D8962" s="31"/>
      <c r="E8962" s="44"/>
      <c r="F8962" s="43"/>
      <c r="G8962" s="84"/>
      <c r="H8962" s="31"/>
      <c r="I8962" s="208"/>
      <c r="J8962" s="84"/>
      <c r="K8962" s="31"/>
      <c r="L8962" s="31"/>
      <c r="M8962" s="169"/>
      <c r="N8962" s="148"/>
      <c r="O8962" s="106"/>
      <c r="P8962" s="43"/>
      <c r="Q8962" s="31"/>
      <c r="R8962" s="84"/>
      <c r="S8962" s="31"/>
      <c r="T8962" s="31"/>
      <c r="U8962" s="169"/>
      <c r="V8962" s="150"/>
      <c r="W8962" s="141" t="str" cm="1">
        <f t="array" ref="W8962">IF(SUM(LEN(B8962:V8962))=0,"",IF(OR(OR(ISBLANK(F8962),SUM(LEN(C8962),LEN(D8962))=0),AND(NOT(E8962="Unknown"),ISBLANK(J8962)),AND(NOT(O8962="Unknown"),ISBLANK(R8962))),"Missing Information", INDEX(Table15[Entire Service Line Classification], MATCH(SUMIFS(Table15[Unique ID],Table15[System-Owned Portion],E8962,Table15[If Material Anything Other than "Lead" in Column E,Was Material Ever Previously Lead?],G8962,Table15[Customer-Owned Portion],O8962),Table15[Unique ID],0),0)))</f>
        <v/>
      </c>
      <c r="X8962"/>
    </row>
    <row r="8963" spans="2:24" x14ac:dyDescent="0.25">
      <c r="B8963" s="146"/>
      <c r="C8963" s="31"/>
      <c r="D8963" s="31"/>
      <c r="E8963" s="44"/>
      <c r="F8963" s="43"/>
      <c r="G8963" s="84"/>
      <c r="H8963" s="31"/>
      <c r="I8963" s="208"/>
      <c r="J8963" s="84"/>
      <c r="K8963" s="31"/>
      <c r="L8963" s="31"/>
      <c r="M8963" s="169"/>
      <c r="N8963" s="148"/>
      <c r="O8963" s="106"/>
      <c r="P8963" s="43"/>
      <c r="Q8963" s="31"/>
      <c r="R8963" s="84"/>
      <c r="S8963" s="31"/>
      <c r="T8963" s="31"/>
      <c r="U8963" s="169"/>
      <c r="V8963" s="150"/>
      <c r="W8963" s="141" t="str" cm="1">
        <f t="array" ref="W8963">IF(SUM(LEN(B8963:V8963))=0,"",IF(OR(OR(ISBLANK(F8963),SUM(LEN(C8963),LEN(D8963))=0),AND(NOT(E8963="Unknown"),ISBLANK(J8963)),AND(NOT(O8963="Unknown"),ISBLANK(R8963))),"Missing Information", INDEX(Table15[Entire Service Line Classification], MATCH(SUMIFS(Table15[Unique ID],Table15[System-Owned Portion],E8963,Table15[If Material Anything Other than "Lead" in Column E,Was Material Ever Previously Lead?],G8963,Table15[Customer-Owned Portion],O8963),Table15[Unique ID],0),0)))</f>
        <v/>
      </c>
      <c r="X8963"/>
    </row>
    <row r="8964" spans="2:24" x14ac:dyDescent="0.25">
      <c r="B8964" s="146"/>
      <c r="C8964" s="31"/>
      <c r="D8964" s="31"/>
      <c r="E8964" s="44"/>
      <c r="F8964" s="43"/>
      <c r="G8964" s="84"/>
      <c r="H8964" s="31"/>
      <c r="I8964" s="208"/>
      <c r="J8964" s="84"/>
      <c r="K8964" s="31"/>
      <c r="L8964" s="31"/>
      <c r="M8964" s="169"/>
      <c r="N8964" s="148"/>
      <c r="O8964" s="106"/>
      <c r="P8964" s="43"/>
      <c r="Q8964" s="31"/>
      <c r="R8964" s="84"/>
      <c r="S8964" s="31"/>
      <c r="T8964" s="31"/>
      <c r="U8964" s="169"/>
      <c r="V8964" s="150"/>
      <c r="W8964" s="141" t="str" cm="1">
        <f t="array" ref="W8964">IF(SUM(LEN(B8964:V8964))=0,"",IF(OR(OR(ISBLANK(F8964),SUM(LEN(C8964),LEN(D8964))=0),AND(NOT(E8964="Unknown"),ISBLANK(J8964)),AND(NOT(O8964="Unknown"),ISBLANK(R8964))),"Missing Information", INDEX(Table15[Entire Service Line Classification], MATCH(SUMIFS(Table15[Unique ID],Table15[System-Owned Portion],E8964,Table15[If Material Anything Other than "Lead" in Column E,Was Material Ever Previously Lead?],G8964,Table15[Customer-Owned Portion],O8964),Table15[Unique ID],0),0)))</f>
        <v/>
      </c>
      <c r="X8964"/>
    </row>
    <row r="8965" spans="2:24" x14ac:dyDescent="0.25">
      <c r="B8965" s="146"/>
      <c r="C8965" s="31"/>
      <c r="D8965" s="31"/>
      <c r="E8965" s="44"/>
      <c r="F8965" s="43"/>
      <c r="G8965" s="84"/>
      <c r="H8965" s="31"/>
      <c r="I8965" s="208"/>
      <c r="J8965" s="84"/>
      <c r="K8965" s="31"/>
      <c r="L8965" s="31"/>
      <c r="M8965" s="169"/>
      <c r="N8965" s="148"/>
      <c r="O8965" s="106"/>
      <c r="P8965" s="43"/>
      <c r="Q8965" s="31"/>
      <c r="R8965" s="84"/>
      <c r="S8965" s="31"/>
      <c r="T8965" s="31"/>
      <c r="U8965" s="169"/>
      <c r="V8965" s="150"/>
      <c r="W8965" s="141" t="str" cm="1">
        <f t="array" ref="W8965">IF(SUM(LEN(B8965:V8965))=0,"",IF(OR(OR(ISBLANK(F8965),SUM(LEN(C8965),LEN(D8965))=0),AND(NOT(E8965="Unknown"),ISBLANK(J8965)),AND(NOT(O8965="Unknown"),ISBLANK(R8965))),"Missing Information", INDEX(Table15[Entire Service Line Classification], MATCH(SUMIFS(Table15[Unique ID],Table15[System-Owned Portion],E8965,Table15[If Material Anything Other than "Lead" in Column E,Was Material Ever Previously Lead?],G8965,Table15[Customer-Owned Portion],O8965),Table15[Unique ID],0),0)))</f>
        <v/>
      </c>
      <c r="X8965"/>
    </row>
    <row r="8966" spans="2:24" x14ac:dyDescent="0.25">
      <c r="B8966" s="146"/>
      <c r="C8966" s="31"/>
      <c r="D8966" s="31"/>
      <c r="E8966" s="44"/>
      <c r="F8966" s="43"/>
      <c r="G8966" s="84"/>
      <c r="H8966" s="31"/>
      <c r="I8966" s="208"/>
      <c r="J8966" s="84"/>
      <c r="K8966" s="31"/>
      <c r="L8966" s="31"/>
      <c r="M8966" s="169"/>
      <c r="N8966" s="148"/>
      <c r="O8966" s="106"/>
      <c r="P8966" s="43"/>
      <c r="Q8966" s="31"/>
      <c r="R8966" s="84"/>
      <c r="S8966" s="31"/>
      <c r="T8966" s="31"/>
      <c r="U8966" s="169"/>
      <c r="V8966" s="150"/>
      <c r="W8966" s="141" t="str" cm="1">
        <f t="array" ref="W8966">IF(SUM(LEN(B8966:V8966))=0,"",IF(OR(OR(ISBLANK(F8966),SUM(LEN(C8966),LEN(D8966))=0),AND(NOT(E8966="Unknown"),ISBLANK(J8966)),AND(NOT(O8966="Unknown"),ISBLANK(R8966))),"Missing Information", INDEX(Table15[Entire Service Line Classification], MATCH(SUMIFS(Table15[Unique ID],Table15[System-Owned Portion],E8966,Table15[If Material Anything Other than "Lead" in Column E,Was Material Ever Previously Lead?],G8966,Table15[Customer-Owned Portion],O8966),Table15[Unique ID],0),0)))</f>
        <v/>
      </c>
      <c r="X8966"/>
    </row>
    <row r="8967" spans="2:24" x14ac:dyDescent="0.25">
      <c r="B8967" s="146"/>
      <c r="C8967" s="31"/>
      <c r="D8967" s="31"/>
      <c r="E8967" s="44"/>
      <c r="F8967" s="43"/>
      <c r="G8967" s="84"/>
      <c r="H8967" s="31"/>
      <c r="I8967" s="208"/>
      <c r="J8967" s="84"/>
      <c r="K8967" s="31"/>
      <c r="L8967" s="31"/>
      <c r="M8967" s="169"/>
      <c r="N8967" s="148"/>
      <c r="O8967" s="106"/>
      <c r="P8967" s="43"/>
      <c r="Q8967" s="31"/>
      <c r="R8967" s="84"/>
      <c r="S8967" s="31"/>
      <c r="T8967" s="31"/>
      <c r="U8967" s="169"/>
      <c r="V8967" s="150"/>
      <c r="W8967" s="141" t="str" cm="1">
        <f t="array" ref="W8967">IF(SUM(LEN(B8967:V8967))=0,"",IF(OR(OR(ISBLANK(F8967),SUM(LEN(C8967),LEN(D8967))=0),AND(NOT(E8967="Unknown"),ISBLANK(J8967)),AND(NOT(O8967="Unknown"),ISBLANK(R8967))),"Missing Information", INDEX(Table15[Entire Service Line Classification], MATCH(SUMIFS(Table15[Unique ID],Table15[System-Owned Portion],E8967,Table15[If Material Anything Other than "Lead" in Column E,Was Material Ever Previously Lead?],G8967,Table15[Customer-Owned Portion],O8967),Table15[Unique ID],0),0)))</f>
        <v/>
      </c>
      <c r="X8967"/>
    </row>
    <row r="8968" spans="2:24" x14ac:dyDescent="0.25">
      <c r="B8968" s="146"/>
      <c r="C8968" s="31"/>
      <c r="D8968" s="31"/>
      <c r="E8968" s="44"/>
      <c r="F8968" s="43"/>
      <c r="G8968" s="84"/>
      <c r="H8968" s="31"/>
      <c r="I8968" s="208"/>
      <c r="J8968" s="84"/>
      <c r="K8968" s="31"/>
      <c r="L8968" s="31"/>
      <c r="M8968" s="169"/>
      <c r="N8968" s="148"/>
      <c r="O8968" s="106"/>
      <c r="P8968" s="43"/>
      <c r="Q8968" s="31"/>
      <c r="R8968" s="84"/>
      <c r="S8968" s="31"/>
      <c r="T8968" s="31"/>
      <c r="U8968" s="169"/>
      <c r="V8968" s="150"/>
      <c r="W8968" s="141" t="str" cm="1">
        <f t="array" ref="W8968">IF(SUM(LEN(B8968:V8968))=0,"",IF(OR(OR(ISBLANK(F8968),SUM(LEN(C8968),LEN(D8968))=0),AND(NOT(E8968="Unknown"),ISBLANK(J8968)),AND(NOT(O8968="Unknown"),ISBLANK(R8968))),"Missing Information", INDEX(Table15[Entire Service Line Classification], MATCH(SUMIFS(Table15[Unique ID],Table15[System-Owned Portion],E8968,Table15[If Material Anything Other than "Lead" in Column E,Was Material Ever Previously Lead?],G8968,Table15[Customer-Owned Portion],O8968),Table15[Unique ID],0),0)))</f>
        <v/>
      </c>
      <c r="X8968"/>
    </row>
    <row r="8969" spans="2:24" x14ac:dyDescent="0.25">
      <c r="B8969" s="146"/>
      <c r="C8969" s="31"/>
      <c r="D8969" s="31"/>
      <c r="E8969" s="44"/>
      <c r="F8969" s="43"/>
      <c r="G8969" s="84"/>
      <c r="H8969" s="31"/>
      <c r="I8969" s="208"/>
      <c r="J8969" s="84"/>
      <c r="K8969" s="31"/>
      <c r="L8969" s="31"/>
      <c r="M8969" s="169"/>
      <c r="N8969" s="148"/>
      <c r="O8969" s="106"/>
      <c r="P8969" s="43"/>
      <c r="Q8969" s="31"/>
      <c r="R8969" s="84"/>
      <c r="S8969" s="31"/>
      <c r="T8969" s="31"/>
      <c r="U8969" s="169"/>
      <c r="V8969" s="150"/>
      <c r="W8969" s="141" t="str" cm="1">
        <f t="array" ref="W8969">IF(SUM(LEN(B8969:V8969))=0,"",IF(OR(OR(ISBLANK(F8969),SUM(LEN(C8969),LEN(D8969))=0),AND(NOT(E8969="Unknown"),ISBLANK(J8969)),AND(NOT(O8969="Unknown"),ISBLANK(R8969))),"Missing Information", INDEX(Table15[Entire Service Line Classification], MATCH(SUMIFS(Table15[Unique ID],Table15[System-Owned Portion],E8969,Table15[If Material Anything Other than "Lead" in Column E,Was Material Ever Previously Lead?],G8969,Table15[Customer-Owned Portion],O8969),Table15[Unique ID],0),0)))</f>
        <v/>
      </c>
      <c r="X8969"/>
    </row>
    <row r="8970" spans="2:24" x14ac:dyDescent="0.25">
      <c r="B8970" s="146"/>
      <c r="C8970" s="31"/>
      <c r="D8970" s="31"/>
      <c r="E8970" s="44"/>
      <c r="F8970" s="43"/>
      <c r="G8970" s="84"/>
      <c r="H8970" s="31"/>
      <c r="I8970" s="208"/>
      <c r="J8970" s="84"/>
      <c r="K8970" s="31"/>
      <c r="L8970" s="31"/>
      <c r="M8970" s="169"/>
      <c r="N8970" s="148"/>
      <c r="O8970" s="106"/>
      <c r="P8970" s="43"/>
      <c r="Q8970" s="31"/>
      <c r="R8970" s="84"/>
      <c r="S8970" s="31"/>
      <c r="T8970" s="31"/>
      <c r="U8970" s="169"/>
      <c r="V8970" s="150"/>
      <c r="W8970" s="141" t="str" cm="1">
        <f t="array" ref="W8970">IF(SUM(LEN(B8970:V8970))=0,"",IF(OR(OR(ISBLANK(F8970),SUM(LEN(C8970),LEN(D8970))=0),AND(NOT(E8970="Unknown"),ISBLANK(J8970)),AND(NOT(O8970="Unknown"),ISBLANK(R8970))),"Missing Information", INDEX(Table15[Entire Service Line Classification], MATCH(SUMIFS(Table15[Unique ID],Table15[System-Owned Portion],E8970,Table15[If Material Anything Other than "Lead" in Column E,Was Material Ever Previously Lead?],G8970,Table15[Customer-Owned Portion],O8970),Table15[Unique ID],0),0)))</f>
        <v/>
      </c>
      <c r="X8970"/>
    </row>
    <row r="8971" spans="2:24" x14ac:dyDescent="0.25">
      <c r="B8971" s="146"/>
      <c r="C8971" s="31"/>
      <c r="D8971" s="31"/>
      <c r="E8971" s="44"/>
      <c r="F8971" s="43"/>
      <c r="G8971" s="84"/>
      <c r="H8971" s="31"/>
      <c r="I8971" s="208"/>
      <c r="J8971" s="84"/>
      <c r="K8971" s="31"/>
      <c r="L8971" s="31"/>
      <c r="M8971" s="169"/>
      <c r="N8971" s="148"/>
      <c r="O8971" s="106"/>
      <c r="P8971" s="43"/>
      <c r="Q8971" s="31"/>
      <c r="R8971" s="84"/>
      <c r="S8971" s="31"/>
      <c r="T8971" s="31"/>
      <c r="U8971" s="169"/>
      <c r="V8971" s="150"/>
      <c r="W8971" s="141" t="str" cm="1">
        <f t="array" ref="W8971">IF(SUM(LEN(B8971:V8971))=0,"",IF(OR(OR(ISBLANK(F8971),SUM(LEN(C8971),LEN(D8971))=0),AND(NOT(E8971="Unknown"),ISBLANK(J8971)),AND(NOT(O8971="Unknown"),ISBLANK(R8971))),"Missing Information", INDEX(Table15[Entire Service Line Classification], MATCH(SUMIFS(Table15[Unique ID],Table15[System-Owned Portion],E8971,Table15[If Material Anything Other than "Lead" in Column E,Was Material Ever Previously Lead?],G8971,Table15[Customer-Owned Portion],O8971),Table15[Unique ID],0),0)))</f>
        <v/>
      </c>
      <c r="X8971"/>
    </row>
    <row r="8972" spans="2:24" x14ac:dyDescent="0.25">
      <c r="B8972" s="146"/>
      <c r="C8972" s="31"/>
      <c r="D8972" s="31"/>
      <c r="E8972" s="44"/>
      <c r="F8972" s="43"/>
      <c r="G8972" s="84"/>
      <c r="H8972" s="31"/>
      <c r="I8972" s="208"/>
      <c r="J8972" s="84"/>
      <c r="K8972" s="31"/>
      <c r="L8972" s="31"/>
      <c r="M8972" s="169"/>
      <c r="N8972" s="148"/>
      <c r="O8972" s="106"/>
      <c r="P8972" s="43"/>
      <c r="Q8972" s="31"/>
      <c r="R8972" s="84"/>
      <c r="S8972" s="31"/>
      <c r="T8972" s="31"/>
      <c r="U8972" s="169"/>
      <c r="V8972" s="150"/>
      <c r="W8972" s="141" t="str" cm="1">
        <f t="array" ref="W8972">IF(SUM(LEN(B8972:V8972))=0,"",IF(OR(OR(ISBLANK(F8972),SUM(LEN(C8972),LEN(D8972))=0),AND(NOT(E8972="Unknown"),ISBLANK(J8972)),AND(NOT(O8972="Unknown"),ISBLANK(R8972))),"Missing Information", INDEX(Table15[Entire Service Line Classification], MATCH(SUMIFS(Table15[Unique ID],Table15[System-Owned Portion],E8972,Table15[If Material Anything Other than "Lead" in Column E,Was Material Ever Previously Lead?],G8972,Table15[Customer-Owned Portion],O8972),Table15[Unique ID],0),0)))</f>
        <v/>
      </c>
      <c r="X8972"/>
    </row>
    <row r="8973" spans="2:24" x14ac:dyDescent="0.25">
      <c r="B8973" s="146"/>
      <c r="C8973" s="31"/>
      <c r="D8973" s="31"/>
      <c r="E8973" s="44"/>
      <c r="F8973" s="43"/>
      <c r="G8973" s="84"/>
      <c r="H8973" s="31"/>
      <c r="I8973" s="208"/>
      <c r="J8973" s="84"/>
      <c r="K8973" s="31"/>
      <c r="L8973" s="31"/>
      <c r="M8973" s="169"/>
      <c r="N8973" s="148"/>
      <c r="O8973" s="106"/>
      <c r="P8973" s="43"/>
      <c r="Q8973" s="31"/>
      <c r="R8973" s="84"/>
      <c r="S8973" s="31"/>
      <c r="T8973" s="31"/>
      <c r="U8973" s="169"/>
      <c r="V8973" s="150"/>
      <c r="W8973" s="141" t="str" cm="1">
        <f t="array" ref="W8973">IF(SUM(LEN(B8973:V8973))=0,"",IF(OR(OR(ISBLANK(F8973),SUM(LEN(C8973),LEN(D8973))=0),AND(NOT(E8973="Unknown"),ISBLANK(J8973)),AND(NOT(O8973="Unknown"),ISBLANK(R8973))),"Missing Information", INDEX(Table15[Entire Service Line Classification], MATCH(SUMIFS(Table15[Unique ID],Table15[System-Owned Portion],E8973,Table15[If Material Anything Other than "Lead" in Column E,Was Material Ever Previously Lead?],G8973,Table15[Customer-Owned Portion],O8973),Table15[Unique ID],0),0)))</f>
        <v/>
      </c>
      <c r="X8973"/>
    </row>
    <row r="8974" spans="2:24" x14ac:dyDescent="0.25">
      <c r="B8974" s="146"/>
      <c r="C8974" s="31"/>
      <c r="D8974" s="31"/>
      <c r="E8974" s="44"/>
      <c r="F8974" s="43"/>
      <c r="G8974" s="84"/>
      <c r="H8974" s="31"/>
      <c r="I8974" s="208"/>
      <c r="J8974" s="84"/>
      <c r="K8974" s="31"/>
      <c r="L8974" s="31"/>
      <c r="M8974" s="169"/>
      <c r="N8974" s="148"/>
      <c r="O8974" s="106"/>
      <c r="P8974" s="43"/>
      <c r="Q8974" s="31"/>
      <c r="R8974" s="84"/>
      <c r="S8974" s="31"/>
      <c r="T8974" s="31"/>
      <c r="U8974" s="169"/>
      <c r="V8974" s="150"/>
      <c r="W8974" s="141" t="str" cm="1">
        <f t="array" ref="W8974">IF(SUM(LEN(B8974:V8974))=0,"",IF(OR(OR(ISBLANK(F8974),SUM(LEN(C8974),LEN(D8974))=0),AND(NOT(E8974="Unknown"),ISBLANK(J8974)),AND(NOT(O8974="Unknown"),ISBLANK(R8974))),"Missing Information", INDEX(Table15[Entire Service Line Classification], MATCH(SUMIFS(Table15[Unique ID],Table15[System-Owned Portion],E8974,Table15[If Material Anything Other than "Lead" in Column E,Was Material Ever Previously Lead?],G8974,Table15[Customer-Owned Portion],O8974),Table15[Unique ID],0),0)))</f>
        <v/>
      </c>
      <c r="X8974"/>
    </row>
    <row r="8975" spans="2:24" x14ac:dyDescent="0.25">
      <c r="B8975" s="146"/>
      <c r="C8975" s="31"/>
      <c r="D8975" s="31"/>
      <c r="E8975" s="44"/>
      <c r="F8975" s="43"/>
      <c r="G8975" s="84"/>
      <c r="H8975" s="31"/>
      <c r="I8975" s="208"/>
      <c r="J8975" s="84"/>
      <c r="K8975" s="31"/>
      <c r="L8975" s="31"/>
      <c r="M8975" s="169"/>
      <c r="N8975" s="148"/>
      <c r="O8975" s="106"/>
      <c r="P8975" s="43"/>
      <c r="Q8975" s="31"/>
      <c r="R8975" s="84"/>
      <c r="S8975" s="31"/>
      <c r="T8975" s="31"/>
      <c r="U8975" s="169"/>
      <c r="V8975" s="150"/>
      <c r="W8975" s="141" t="str" cm="1">
        <f t="array" ref="W8975">IF(SUM(LEN(B8975:V8975))=0,"",IF(OR(OR(ISBLANK(F8975),SUM(LEN(C8975),LEN(D8975))=0),AND(NOT(E8975="Unknown"),ISBLANK(J8975)),AND(NOT(O8975="Unknown"),ISBLANK(R8975))),"Missing Information", INDEX(Table15[Entire Service Line Classification], MATCH(SUMIFS(Table15[Unique ID],Table15[System-Owned Portion],E8975,Table15[If Material Anything Other than "Lead" in Column E,Was Material Ever Previously Lead?],G8975,Table15[Customer-Owned Portion],O8975),Table15[Unique ID],0),0)))</f>
        <v/>
      </c>
      <c r="X8975"/>
    </row>
    <row r="8976" spans="2:24" x14ac:dyDescent="0.25">
      <c r="B8976" s="146"/>
      <c r="C8976" s="31"/>
      <c r="D8976" s="31"/>
      <c r="E8976" s="44"/>
      <c r="F8976" s="43"/>
      <c r="G8976" s="84"/>
      <c r="H8976" s="31"/>
      <c r="I8976" s="208"/>
      <c r="J8976" s="84"/>
      <c r="K8976" s="31"/>
      <c r="L8976" s="31"/>
      <c r="M8976" s="169"/>
      <c r="N8976" s="148"/>
      <c r="O8976" s="106"/>
      <c r="P8976" s="43"/>
      <c r="Q8976" s="31"/>
      <c r="R8976" s="84"/>
      <c r="S8976" s="31"/>
      <c r="T8976" s="31"/>
      <c r="U8976" s="169"/>
      <c r="V8976" s="150"/>
      <c r="W8976" s="141" t="str" cm="1">
        <f t="array" ref="W8976">IF(SUM(LEN(B8976:V8976))=0,"",IF(OR(OR(ISBLANK(F8976),SUM(LEN(C8976),LEN(D8976))=0),AND(NOT(E8976="Unknown"),ISBLANK(J8976)),AND(NOT(O8976="Unknown"),ISBLANK(R8976))),"Missing Information", INDEX(Table15[Entire Service Line Classification], MATCH(SUMIFS(Table15[Unique ID],Table15[System-Owned Portion],E8976,Table15[If Material Anything Other than "Lead" in Column E,Was Material Ever Previously Lead?],G8976,Table15[Customer-Owned Portion],O8976),Table15[Unique ID],0),0)))</f>
        <v/>
      </c>
      <c r="X8976"/>
    </row>
    <row r="8977" spans="2:24" x14ac:dyDescent="0.25">
      <c r="B8977" s="146"/>
      <c r="C8977" s="31"/>
      <c r="D8977" s="31"/>
      <c r="E8977" s="44"/>
      <c r="F8977" s="43"/>
      <c r="G8977" s="84"/>
      <c r="H8977" s="31"/>
      <c r="I8977" s="208"/>
      <c r="J8977" s="84"/>
      <c r="K8977" s="31"/>
      <c r="L8977" s="31"/>
      <c r="M8977" s="169"/>
      <c r="N8977" s="148"/>
      <c r="O8977" s="106"/>
      <c r="P8977" s="43"/>
      <c r="Q8977" s="31"/>
      <c r="R8977" s="84"/>
      <c r="S8977" s="31"/>
      <c r="T8977" s="31"/>
      <c r="U8977" s="169"/>
      <c r="V8977" s="150"/>
      <c r="W8977" s="141" t="str" cm="1">
        <f t="array" ref="W8977">IF(SUM(LEN(B8977:V8977))=0,"",IF(OR(OR(ISBLANK(F8977),SUM(LEN(C8977),LEN(D8977))=0),AND(NOT(E8977="Unknown"),ISBLANK(J8977)),AND(NOT(O8977="Unknown"),ISBLANK(R8977))),"Missing Information", INDEX(Table15[Entire Service Line Classification], MATCH(SUMIFS(Table15[Unique ID],Table15[System-Owned Portion],E8977,Table15[If Material Anything Other than "Lead" in Column E,Was Material Ever Previously Lead?],G8977,Table15[Customer-Owned Portion],O8977),Table15[Unique ID],0),0)))</f>
        <v/>
      </c>
      <c r="X8977"/>
    </row>
    <row r="8978" spans="2:24" x14ac:dyDescent="0.25">
      <c r="B8978" s="146"/>
      <c r="C8978" s="31"/>
      <c r="D8978" s="31"/>
      <c r="E8978" s="44"/>
      <c r="F8978" s="43"/>
      <c r="G8978" s="84"/>
      <c r="H8978" s="31"/>
      <c r="I8978" s="208"/>
      <c r="J8978" s="84"/>
      <c r="K8978" s="31"/>
      <c r="L8978" s="31"/>
      <c r="M8978" s="169"/>
      <c r="N8978" s="148"/>
      <c r="O8978" s="106"/>
      <c r="P8978" s="43"/>
      <c r="Q8978" s="31"/>
      <c r="R8978" s="84"/>
      <c r="S8978" s="31"/>
      <c r="T8978" s="31"/>
      <c r="U8978" s="169"/>
      <c r="V8978" s="150"/>
      <c r="W8978" s="141" t="str" cm="1">
        <f t="array" ref="W8978">IF(SUM(LEN(B8978:V8978))=0,"",IF(OR(OR(ISBLANK(F8978),SUM(LEN(C8978),LEN(D8978))=0),AND(NOT(E8978="Unknown"),ISBLANK(J8978)),AND(NOT(O8978="Unknown"),ISBLANK(R8978))),"Missing Information", INDEX(Table15[Entire Service Line Classification], MATCH(SUMIFS(Table15[Unique ID],Table15[System-Owned Portion],E8978,Table15[If Material Anything Other than "Lead" in Column E,Was Material Ever Previously Lead?],G8978,Table15[Customer-Owned Portion],O8978),Table15[Unique ID],0),0)))</f>
        <v/>
      </c>
      <c r="X8978"/>
    </row>
    <row r="8979" spans="2:24" x14ac:dyDescent="0.25">
      <c r="B8979" s="146"/>
      <c r="C8979" s="31"/>
      <c r="D8979" s="31"/>
      <c r="E8979" s="44"/>
      <c r="F8979" s="43"/>
      <c r="G8979" s="84"/>
      <c r="H8979" s="31"/>
      <c r="I8979" s="208"/>
      <c r="J8979" s="84"/>
      <c r="K8979" s="31"/>
      <c r="L8979" s="31"/>
      <c r="M8979" s="169"/>
      <c r="N8979" s="148"/>
      <c r="O8979" s="106"/>
      <c r="P8979" s="43"/>
      <c r="Q8979" s="31"/>
      <c r="R8979" s="84"/>
      <c r="S8979" s="31"/>
      <c r="T8979" s="31"/>
      <c r="U8979" s="169"/>
      <c r="V8979" s="150"/>
      <c r="W8979" s="141" t="str" cm="1">
        <f t="array" ref="W8979">IF(SUM(LEN(B8979:V8979))=0,"",IF(OR(OR(ISBLANK(F8979),SUM(LEN(C8979),LEN(D8979))=0),AND(NOT(E8979="Unknown"),ISBLANK(J8979)),AND(NOT(O8979="Unknown"),ISBLANK(R8979))),"Missing Information", INDEX(Table15[Entire Service Line Classification], MATCH(SUMIFS(Table15[Unique ID],Table15[System-Owned Portion],E8979,Table15[If Material Anything Other than "Lead" in Column E,Was Material Ever Previously Lead?],G8979,Table15[Customer-Owned Portion],O8979),Table15[Unique ID],0),0)))</f>
        <v/>
      </c>
      <c r="X8979"/>
    </row>
    <row r="8980" spans="2:24" x14ac:dyDescent="0.25">
      <c r="B8980" s="146"/>
      <c r="C8980" s="31"/>
      <c r="D8980" s="31"/>
      <c r="E8980" s="44"/>
      <c r="F8980" s="43"/>
      <c r="G8980" s="84"/>
      <c r="H8980" s="31"/>
      <c r="I8980" s="208"/>
      <c r="J8980" s="84"/>
      <c r="K8980" s="31"/>
      <c r="L8980" s="31"/>
      <c r="M8980" s="169"/>
      <c r="N8980" s="148"/>
      <c r="O8980" s="106"/>
      <c r="P8980" s="43"/>
      <c r="Q8980" s="31"/>
      <c r="R8980" s="84"/>
      <c r="S8980" s="31"/>
      <c r="T8980" s="31"/>
      <c r="U8980" s="169"/>
      <c r="V8980" s="150"/>
      <c r="W8980" s="141" t="str" cm="1">
        <f t="array" ref="W8980">IF(SUM(LEN(B8980:V8980))=0,"",IF(OR(OR(ISBLANK(F8980),SUM(LEN(C8980),LEN(D8980))=0),AND(NOT(E8980="Unknown"),ISBLANK(J8980)),AND(NOT(O8980="Unknown"),ISBLANK(R8980))),"Missing Information", INDEX(Table15[Entire Service Line Classification], MATCH(SUMIFS(Table15[Unique ID],Table15[System-Owned Portion],E8980,Table15[If Material Anything Other than "Lead" in Column E,Was Material Ever Previously Lead?],G8980,Table15[Customer-Owned Portion],O8980),Table15[Unique ID],0),0)))</f>
        <v/>
      </c>
      <c r="X8980"/>
    </row>
    <row r="8981" spans="2:24" x14ac:dyDescent="0.25">
      <c r="B8981" s="146"/>
      <c r="C8981" s="31"/>
      <c r="D8981" s="31"/>
      <c r="E8981" s="44"/>
      <c r="F8981" s="43"/>
      <c r="G8981" s="84"/>
      <c r="H8981" s="31"/>
      <c r="I8981" s="208"/>
      <c r="J8981" s="84"/>
      <c r="K8981" s="31"/>
      <c r="L8981" s="31"/>
      <c r="M8981" s="169"/>
      <c r="N8981" s="148"/>
      <c r="O8981" s="106"/>
      <c r="P8981" s="43"/>
      <c r="Q8981" s="31"/>
      <c r="R8981" s="84"/>
      <c r="S8981" s="31"/>
      <c r="T8981" s="31"/>
      <c r="U8981" s="169"/>
      <c r="V8981" s="150"/>
      <c r="W8981" s="141" t="str" cm="1">
        <f t="array" ref="W8981">IF(SUM(LEN(B8981:V8981))=0,"",IF(OR(OR(ISBLANK(F8981),SUM(LEN(C8981),LEN(D8981))=0),AND(NOT(E8981="Unknown"),ISBLANK(J8981)),AND(NOT(O8981="Unknown"),ISBLANK(R8981))),"Missing Information", INDEX(Table15[Entire Service Line Classification], MATCH(SUMIFS(Table15[Unique ID],Table15[System-Owned Portion],E8981,Table15[If Material Anything Other than "Lead" in Column E,Was Material Ever Previously Lead?],G8981,Table15[Customer-Owned Portion],O8981),Table15[Unique ID],0),0)))</f>
        <v/>
      </c>
      <c r="X8981"/>
    </row>
    <row r="8982" spans="2:24" x14ac:dyDescent="0.25">
      <c r="B8982" s="146"/>
      <c r="C8982" s="31"/>
      <c r="D8982" s="31"/>
      <c r="E8982" s="44"/>
      <c r="F8982" s="43"/>
      <c r="G8982" s="84"/>
      <c r="H8982" s="31"/>
      <c r="I8982" s="208"/>
      <c r="J8982" s="84"/>
      <c r="K8982" s="31"/>
      <c r="L8982" s="31"/>
      <c r="M8982" s="169"/>
      <c r="N8982" s="148"/>
      <c r="O8982" s="106"/>
      <c r="P8982" s="43"/>
      <c r="Q8982" s="31"/>
      <c r="R8982" s="84"/>
      <c r="S8982" s="31"/>
      <c r="T8982" s="31"/>
      <c r="U8982" s="169"/>
      <c r="V8982" s="150"/>
      <c r="W8982" s="141" t="str" cm="1">
        <f t="array" ref="W8982">IF(SUM(LEN(B8982:V8982))=0,"",IF(OR(OR(ISBLANK(F8982),SUM(LEN(C8982),LEN(D8982))=0),AND(NOT(E8982="Unknown"),ISBLANK(J8982)),AND(NOT(O8982="Unknown"),ISBLANK(R8982))),"Missing Information", INDEX(Table15[Entire Service Line Classification], MATCH(SUMIFS(Table15[Unique ID],Table15[System-Owned Portion],E8982,Table15[If Material Anything Other than "Lead" in Column E,Was Material Ever Previously Lead?],G8982,Table15[Customer-Owned Portion],O8982),Table15[Unique ID],0),0)))</f>
        <v/>
      </c>
      <c r="X8982"/>
    </row>
    <row r="8983" spans="2:24" x14ac:dyDescent="0.25">
      <c r="B8983" s="146"/>
      <c r="C8983" s="31"/>
      <c r="D8983" s="31"/>
      <c r="E8983" s="44"/>
      <c r="F8983" s="43"/>
      <c r="G8983" s="84"/>
      <c r="H8983" s="31"/>
      <c r="I8983" s="208"/>
      <c r="J8983" s="84"/>
      <c r="K8983" s="31"/>
      <c r="L8983" s="31"/>
      <c r="M8983" s="169"/>
      <c r="N8983" s="148"/>
      <c r="O8983" s="106"/>
      <c r="P8983" s="43"/>
      <c r="Q8983" s="31"/>
      <c r="R8983" s="84"/>
      <c r="S8983" s="31"/>
      <c r="T8983" s="31"/>
      <c r="U8983" s="169"/>
      <c r="V8983" s="150"/>
      <c r="W8983" s="141" t="str" cm="1">
        <f t="array" ref="W8983">IF(SUM(LEN(B8983:V8983))=0,"",IF(OR(OR(ISBLANK(F8983),SUM(LEN(C8983),LEN(D8983))=0),AND(NOT(E8983="Unknown"),ISBLANK(J8983)),AND(NOT(O8983="Unknown"),ISBLANK(R8983))),"Missing Information", INDEX(Table15[Entire Service Line Classification], MATCH(SUMIFS(Table15[Unique ID],Table15[System-Owned Portion],E8983,Table15[If Material Anything Other than "Lead" in Column E,Was Material Ever Previously Lead?],G8983,Table15[Customer-Owned Portion],O8983),Table15[Unique ID],0),0)))</f>
        <v/>
      </c>
      <c r="X8983"/>
    </row>
    <row r="8984" spans="2:24" x14ac:dyDescent="0.25">
      <c r="B8984" s="146"/>
      <c r="C8984" s="31"/>
      <c r="D8984" s="31"/>
      <c r="E8984" s="44"/>
      <c r="F8984" s="43"/>
      <c r="G8984" s="84"/>
      <c r="H8984" s="31"/>
      <c r="I8984" s="208"/>
      <c r="J8984" s="84"/>
      <c r="K8984" s="31"/>
      <c r="L8984" s="31"/>
      <c r="M8984" s="169"/>
      <c r="N8984" s="148"/>
      <c r="O8984" s="106"/>
      <c r="P8984" s="43"/>
      <c r="Q8984" s="31"/>
      <c r="R8984" s="84"/>
      <c r="S8984" s="31"/>
      <c r="T8984" s="31"/>
      <c r="U8984" s="169"/>
      <c r="V8984" s="150"/>
      <c r="W8984" s="141" t="str" cm="1">
        <f t="array" ref="W8984">IF(SUM(LEN(B8984:V8984))=0,"",IF(OR(OR(ISBLANK(F8984),SUM(LEN(C8984),LEN(D8984))=0),AND(NOT(E8984="Unknown"),ISBLANK(J8984)),AND(NOT(O8984="Unknown"),ISBLANK(R8984))),"Missing Information", INDEX(Table15[Entire Service Line Classification], MATCH(SUMIFS(Table15[Unique ID],Table15[System-Owned Portion],E8984,Table15[If Material Anything Other than "Lead" in Column E,Was Material Ever Previously Lead?],G8984,Table15[Customer-Owned Portion],O8984),Table15[Unique ID],0),0)))</f>
        <v/>
      </c>
      <c r="X8984"/>
    </row>
    <row r="8985" spans="2:24" x14ac:dyDescent="0.25">
      <c r="B8985" s="146"/>
      <c r="C8985" s="31"/>
      <c r="D8985" s="31"/>
      <c r="E8985" s="44"/>
      <c r="F8985" s="43"/>
      <c r="G8985" s="84"/>
      <c r="H8985" s="31"/>
      <c r="I8985" s="208"/>
      <c r="J8985" s="84"/>
      <c r="K8985" s="31"/>
      <c r="L8985" s="31"/>
      <c r="M8985" s="169"/>
      <c r="N8985" s="148"/>
      <c r="O8985" s="106"/>
      <c r="P8985" s="43"/>
      <c r="Q8985" s="31"/>
      <c r="R8985" s="84"/>
      <c r="S8985" s="31"/>
      <c r="T8985" s="31"/>
      <c r="U8985" s="169"/>
      <c r="V8985" s="150"/>
      <c r="W8985" s="141" t="str" cm="1">
        <f t="array" ref="W8985">IF(SUM(LEN(B8985:V8985))=0,"",IF(OR(OR(ISBLANK(F8985),SUM(LEN(C8985),LEN(D8985))=0),AND(NOT(E8985="Unknown"),ISBLANK(J8985)),AND(NOT(O8985="Unknown"),ISBLANK(R8985))),"Missing Information", INDEX(Table15[Entire Service Line Classification], MATCH(SUMIFS(Table15[Unique ID],Table15[System-Owned Portion],E8985,Table15[If Material Anything Other than "Lead" in Column E,Was Material Ever Previously Lead?],G8985,Table15[Customer-Owned Portion],O8985),Table15[Unique ID],0),0)))</f>
        <v/>
      </c>
      <c r="X8985"/>
    </row>
    <row r="8986" spans="2:24" x14ac:dyDescent="0.25">
      <c r="B8986" s="146"/>
      <c r="C8986" s="31"/>
      <c r="D8986" s="31"/>
      <c r="E8986" s="44"/>
      <c r="F8986" s="43"/>
      <c r="G8986" s="84"/>
      <c r="H8986" s="31"/>
      <c r="I8986" s="208"/>
      <c r="J8986" s="84"/>
      <c r="K8986" s="31"/>
      <c r="L8986" s="31"/>
      <c r="M8986" s="169"/>
      <c r="N8986" s="148"/>
      <c r="O8986" s="106"/>
      <c r="P8986" s="43"/>
      <c r="Q8986" s="31"/>
      <c r="R8986" s="84"/>
      <c r="S8986" s="31"/>
      <c r="T8986" s="31"/>
      <c r="U8986" s="169"/>
      <c r="V8986" s="150"/>
      <c r="W8986" s="141" t="str" cm="1">
        <f t="array" ref="W8986">IF(SUM(LEN(B8986:V8986))=0,"",IF(OR(OR(ISBLANK(F8986),SUM(LEN(C8986),LEN(D8986))=0),AND(NOT(E8986="Unknown"),ISBLANK(J8986)),AND(NOT(O8986="Unknown"),ISBLANK(R8986))),"Missing Information", INDEX(Table15[Entire Service Line Classification], MATCH(SUMIFS(Table15[Unique ID],Table15[System-Owned Portion],E8986,Table15[If Material Anything Other than "Lead" in Column E,Was Material Ever Previously Lead?],G8986,Table15[Customer-Owned Portion],O8986),Table15[Unique ID],0),0)))</f>
        <v/>
      </c>
      <c r="X8986"/>
    </row>
    <row r="8987" spans="2:24" x14ac:dyDescent="0.25">
      <c r="B8987" s="146"/>
      <c r="C8987" s="31"/>
      <c r="D8987" s="31"/>
      <c r="E8987" s="44"/>
      <c r="F8987" s="43"/>
      <c r="G8987" s="84"/>
      <c r="H8987" s="31"/>
      <c r="I8987" s="208"/>
      <c r="J8987" s="84"/>
      <c r="K8987" s="31"/>
      <c r="L8987" s="31"/>
      <c r="M8987" s="169"/>
      <c r="N8987" s="148"/>
      <c r="O8987" s="106"/>
      <c r="P8987" s="43"/>
      <c r="Q8987" s="31"/>
      <c r="R8987" s="84"/>
      <c r="S8987" s="31"/>
      <c r="T8987" s="31"/>
      <c r="U8987" s="169"/>
      <c r="V8987" s="150"/>
      <c r="W8987" s="141" t="str" cm="1">
        <f t="array" ref="W8987">IF(SUM(LEN(B8987:V8987))=0,"",IF(OR(OR(ISBLANK(F8987),SUM(LEN(C8987),LEN(D8987))=0),AND(NOT(E8987="Unknown"),ISBLANK(J8987)),AND(NOT(O8987="Unknown"),ISBLANK(R8987))),"Missing Information", INDEX(Table15[Entire Service Line Classification], MATCH(SUMIFS(Table15[Unique ID],Table15[System-Owned Portion],E8987,Table15[If Material Anything Other than "Lead" in Column E,Was Material Ever Previously Lead?],G8987,Table15[Customer-Owned Portion],O8987),Table15[Unique ID],0),0)))</f>
        <v/>
      </c>
      <c r="X8987"/>
    </row>
    <row r="8988" spans="2:24" x14ac:dyDescent="0.25">
      <c r="B8988" s="146"/>
      <c r="C8988" s="31"/>
      <c r="D8988" s="31"/>
      <c r="E8988" s="44"/>
      <c r="F8988" s="43"/>
      <c r="G8988" s="84"/>
      <c r="H8988" s="31"/>
      <c r="I8988" s="208"/>
      <c r="J8988" s="84"/>
      <c r="K8988" s="31"/>
      <c r="L8988" s="31"/>
      <c r="M8988" s="169"/>
      <c r="N8988" s="148"/>
      <c r="O8988" s="106"/>
      <c r="P8988" s="43"/>
      <c r="Q8988" s="31"/>
      <c r="R8988" s="84"/>
      <c r="S8988" s="31"/>
      <c r="T8988" s="31"/>
      <c r="U8988" s="169"/>
      <c r="V8988" s="150"/>
      <c r="W8988" s="141" t="str" cm="1">
        <f t="array" ref="W8988">IF(SUM(LEN(B8988:V8988))=0,"",IF(OR(OR(ISBLANK(F8988),SUM(LEN(C8988),LEN(D8988))=0),AND(NOT(E8988="Unknown"),ISBLANK(J8988)),AND(NOT(O8988="Unknown"),ISBLANK(R8988))),"Missing Information", INDEX(Table15[Entire Service Line Classification], MATCH(SUMIFS(Table15[Unique ID],Table15[System-Owned Portion],E8988,Table15[If Material Anything Other than "Lead" in Column E,Was Material Ever Previously Lead?],G8988,Table15[Customer-Owned Portion],O8988),Table15[Unique ID],0),0)))</f>
        <v/>
      </c>
      <c r="X8988"/>
    </row>
    <row r="8989" spans="2:24" x14ac:dyDescent="0.25">
      <c r="B8989" s="146"/>
      <c r="C8989" s="31"/>
      <c r="D8989" s="31"/>
      <c r="E8989" s="44"/>
      <c r="F8989" s="43"/>
      <c r="G8989" s="84"/>
      <c r="H8989" s="31"/>
      <c r="I8989" s="208"/>
      <c r="J8989" s="84"/>
      <c r="K8989" s="31"/>
      <c r="L8989" s="31"/>
      <c r="M8989" s="169"/>
      <c r="N8989" s="148"/>
      <c r="O8989" s="106"/>
      <c r="P8989" s="43"/>
      <c r="Q8989" s="31"/>
      <c r="R8989" s="84"/>
      <c r="S8989" s="31"/>
      <c r="T8989" s="31"/>
      <c r="U8989" s="169"/>
      <c r="V8989" s="150"/>
      <c r="W8989" s="141" t="str" cm="1">
        <f t="array" ref="W8989">IF(SUM(LEN(B8989:V8989))=0,"",IF(OR(OR(ISBLANK(F8989),SUM(LEN(C8989),LEN(D8989))=0),AND(NOT(E8989="Unknown"),ISBLANK(J8989)),AND(NOT(O8989="Unknown"),ISBLANK(R8989))),"Missing Information", INDEX(Table15[Entire Service Line Classification], MATCH(SUMIFS(Table15[Unique ID],Table15[System-Owned Portion],E8989,Table15[If Material Anything Other than "Lead" in Column E,Was Material Ever Previously Lead?],G8989,Table15[Customer-Owned Portion],O8989),Table15[Unique ID],0),0)))</f>
        <v/>
      </c>
      <c r="X8989"/>
    </row>
    <row r="8990" spans="2:24" x14ac:dyDescent="0.25">
      <c r="B8990" s="146"/>
      <c r="C8990" s="31"/>
      <c r="D8990" s="31"/>
      <c r="E8990" s="44"/>
      <c r="F8990" s="43"/>
      <c r="G8990" s="84"/>
      <c r="H8990" s="31"/>
      <c r="I8990" s="208"/>
      <c r="J8990" s="84"/>
      <c r="K8990" s="31"/>
      <c r="L8990" s="31"/>
      <c r="M8990" s="169"/>
      <c r="N8990" s="148"/>
      <c r="O8990" s="106"/>
      <c r="P8990" s="43"/>
      <c r="Q8990" s="31"/>
      <c r="R8990" s="84"/>
      <c r="S8990" s="31"/>
      <c r="T8990" s="31"/>
      <c r="U8990" s="169"/>
      <c r="V8990" s="150"/>
      <c r="W8990" s="141" t="str" cm="1">
        <f t="array" ref="W8990">IF(SUM(LEN(B8990:V8990))=0,"",IF(OR(OR(ISBLANK(F8990),SUM(LEN(C8990),LEN(D8990))=0),AND(NOT(E8990="Unknown"),ISBLANK(J8990)),AND(NOT(O8990="Unknown"),ISBLANK(R8990))),"Missing Information", INDEX(Table15[Entire Service Line Classification], MATCH(SUMIFS(Table15[Unique ID],Table15[System-Owned Portion],E8990,Table15[If Material Anything Other than "Lead" in Column E,Was Material Ever Previously Lead?],G8990,Table15[Customer-Owned Portion],O8990),Table15[Unique ID],0),0)))</f>
        <v/>
      </c>
      <c r="X8990"/>
    </row>
    <row r="8991" spans="2:24" x14ac:dyDescent="0.25">
      <c r="B8991" s="146"/>
      <c r="C8991" s="31"/>
      <c r="D8991" s="31"/>
      <c r="E8991" s="44"/>
      <c r="F8991" s="43"/>
      <c r="G8991" s="84"/>
      <c r="H8991" s="31"/>
      <c r="I8991" s="208"/>
      <c r="J8991" s="84"/>
      <c r="K8991" s="31"/>
      <c r="L8991" s="31"/>
      <c r="M8991" s="169"/>
      <c r="N8991" s="148"/>
      <c r="O8991" s="106"/>
      <c r="P8991" s="43"/>
      <c r="Q8991" s="31"/>
      <c r="R8991" s="84"/>
      <c r="S8991" s="31"/>
      <c r="T8991" s="31"/>
      <c r="U8991" s="169"/>
      <c r="V8991" s="150"/>
      <c r="W8991" s="141" t="str" cm="1">
        <f t="array" ref="W8991">IF(SUM(LEN(B8991:V8991))=0,"",IF(OR(OR(ISBLANK(F8991),SUM(LEN(C8991),LEN(D8991))=0),AND(NOT(E8991="Unknown"),ISBLANK(J8991)),AND(NOT(O8991="Unknown"),ISBLANK(R8991))),"Missing Information", INDEX(Table15[Entire Service Line Classification], MATCH(SUMIFS(Table15[Unique ID],Table15[System-Owned Portion],E8991,Table15[If Material Anything Other than "Lead" in Column E,Was Material Ever Previously Lead?],G8991,Table15[Customer-Owned Portion],O8991),Table15[Unique ID],0),0)))</f>
        <v/>
      </c>
      <c r="X8991"/>
    </row>
    <row r="8992" spans="2:24" x14ac:dyDescent="0.25">
      <c r="B8992" s="146"/>
      <c r="C8992" s="31"/>
      <c r="D8992" s="31"/>
      <c r="E8992" s="44"/>
      <c r="F8992" s="43"/>
      <c r="G8992" s="84"/>
      <c r="H8992" s="31"/>
      <c r="I8992" s="208"/>
      <c r="J8992" s="84"/>
      <c r="K8992" s="31"/>
      <c r="L8992" s="31"/>
      <c r="M8992" s="169"/>
      <c r="N8992" s="148"/>
      <c r="O8992" s="106"/>
      <c r="P8992" s="43"/>
      <c r="Q8992" s="31"/>
      <c r="R8992" s="84"/>
      <c r="S8992" s="31"/>
      <c r="T8992" s="31"/>
      <c r="U8992" s="169"/>
      <c r="V8992" s="150"/>
      <c r="W8992" s="141" t="str" cm="1">
        <f t="array" ref="W8992">IF(SUM(LEN(B8992:V8992))=0,"",IF(OR(OR(ISBLANK(F8992),SUM(LEN(C8992),LEN(D8992))=0),AND(NOT(E8992="Unknown"),ISBLANK(J8992)),AND(NOT(O8992="Unknown"),ISBLANK(R8992))),"Missing Information", INDEX(Table15[Entire Service Line Classification], MATCH(SUMIFS(Table15[Unique ID],Table15[System-Owned Portion],E8992,Table15[If Material Anything Other than "Lead" in Column E,Was Material Ever Previously Lead?],G8992,Table15[Customer-Owned Portion],O8992),Table15[Unique ID],0),0)))</f>
        <v/>
      </c>
      <c r="X8992"/>
    </row>
    <row r="8993" spans="2:24" x14ac:dyDescent="0.25">
      <c r="B8993" s="146"/>
      <c r="C8993" s="31"/>
      <c r="D8993" s="31"/>
      <c r="E8993" s="44"/>
      <c r="F8993" s="43"/>
      <c r="G8993" s="84"/>
      <c r="H8993" s="31"/>
      <c r="I8993" s="208"/>
      <c r="J8993" s="84"/>
      <c r="K8993" s="31"/>
      <c r="L8993" s="31"/>
      <c r="M8993" s="169"/>
      <c r="N8993" s="148"/>
      <c r="O8993" s="106"/>
      <c r="P8993" s="43"/>
      <c r="Q8993" s="31"/>
      <c r="R8993" s="84"/>
      <c r="S8993" s="31"/>
      <c r="T8993" s="31"/>
      <c r="U8993" s="169"/>
      <c r="V8993" s="150"/>
      <c r="W8993" s="141" t="str" cm="1">
        <f t="array" ref="W8993">IF(SUM(LEN(B8993:V8993))=0,"",IF(OR(OR(ISBLANK(F8993),SUM(LEN(C8993),LEN(D8993))=0),AND(NOT(E8993="Unknown"),ISBLANK(J8993)),AND(NOT(O8993="Unknown"),ISBLANK(R8993))),"Missing Information", INDEX(Table15[Entire Service Line Classification], MATCH(SUMIFS(Table15[Unique ID],Table15[System-Owned Portion],E8993,Table15[If Material Anything Other than "Lead" in Column E,Was Material Ever Previously Lead?],G8993,Table15[Customer-Owned Portion],O8993),Table15[Unique ID],0),0)))</f>
        <v/>
      </c>
      <c r="X8993"/>
    </row>
    <row r="8994" spans="2:24" x14ac:dyDescent="0.25">
      <c r="B8994" s="146"/>
      <c r="C8994" s="31"/>
      <c r="D8994" s="31"/>
      <c r="E8994" s="44"/>
      <c r="F8994" s="43"/>
      <c r="G8994" s="84"/>
      <c r="H8994" s="31"/>
      <c r="I8994" s="208"/>
      <c r="J8994" s="84"/>
      <c r="K8994" s="31"/>
      <c r="L8994" s="31"/>
      <c r="M8994" s="169"/>
      <c r="N8994" s="148"/>
      <c r="O8994" s="106"/>
      <c r="P8994" s="43"/>
      <c r="Q8994" s="31"/>
      <c r="R8994" s="84"/>
      <c r="S8994" s="31"/>
      <c r="T8994" s="31"/>
      <c r="U8994" s="169"/>
      <c r="V8994" s="150"/>
      <c r="W8994" s="141" t="str" cm="1">
        <f t="array" ref="W8994">IF(SUM(LEN(B8994:V8994))=0,"",IF(OR(OR(ISBLANK(F8994),SUM(LEN(C8994),LEN(D8994))=0),AND(NOT(E8994="Unknown"),ISBLANK(J8994)),AND(NOT(O8994="Unknown"),ISBLANK(R8994))),"Missing Information", INDEX(Table15[Entire Service Line Classification], MATCH(SUMIFS(Table15[Unique ID],Table15[System-Owned Portion],E8994,Table15[If Material Anything Other than "Lead" in Column E,Was Material Ever Previously Lead?],G8994,Table15[Customer-Owned Portion],O8994),Table15[Unique ID],0),0)))</f>
        <v/>
      </c>
      <c r="X8994"/>
    </row>
    <row r="8995" spans="2:24" x14ac:dyDescent="0.25">
      <c r="B8995" s="146"/>
      <c r="C8995" s="31"/>
      <c r="D8995" s="31"/>
      <c r="E8995" s="44"/>
      <c r="F8995" s="43"/>
      <c r="G8995" s="84"/>
      <c r="H8995" s="31"/>
      <c r="I8995" s="208"/>
      <c r="J8995" s="84"/>
      <c r="K8995" s="31"/>
      <c r="L8995" s="31"/>
      <c r="M8995" s="169"/>
      <c r="N8995" s="148"/>
      <c r="O8995" s="106"/>
      <c r="P8995" s="43"/>
      <c r="Q8995" s="31"/>
      <c r="R8995" s="84"/>
      <c r="S8995" s="31"/>
      <c r="T8995" s="31"/>
      <c r="U8995" s="169"/>
      <c r="V8995" s="150"/>
      <c r="W8995" s="141" t="str" cm="1">
        <f t="array" ref="W8995">IF(SUM(LEN(B8995:V8995))=0,"",IF(OR(OR(ISBLANK(F8995),SUM(LEN(C8995),LEN(D8995))=0),AND(NOT(E8995="Unknown"),ISBLANK(J8995)),AND(NOT(O8995="Unknown"),ISBLANK(R8995))),"Missing Information", INDEX(Table15[Entire Service Line Classification], MATCH(SUMIFS(Table15[Unique ID],Table15[System-Owned Portion],E8995,Table15[If Material Anything Other than "Lead" in Column E,Was Material Ever Previously Lead?],G8995,Table15[Customer-Owned Portion],O8995),Table15[Unique ID],0),0)))</f>
        <v/>
      </c>
      <c r="X8995"/>
    </row>
    <row r="8996" spans="2:24" x14ac:dyDescent="0.25">
      <c r="B8996" s="146"/>
      <c r="C8996" s="31"/>
      <c r="D8996" s="31"/>
      <c r="E8996" s="44"/>
      <c r="F8996" s="43"/>
      <c r="G8996" s="84"/>
      <c r="H8996" s="31"/>
      <c r="I8996" s="208"/>
      <c r="J8996" s="84"/>
      <c r="K8996" s="31"/>
      <c r="L8996" s="31"/>
      <c r="M8996" s="169"/>
      <c r="N8996" s="148"/>
      <c r="O8996" s="106"/>
      <c r="P8996" s="43"/>
      <c r="Q8996" s="31"/>
      <c r="R8996" s="84"/>
      <c r="S8996" s="31"/>
      <c r="T8996" s="31"/>
      <c r="U8996" s="169"/>
      <c r="V8996" s="150"/>
      <c r="W8996" s="141" t="str" cm="1">
        <f t="array" ref="W8996">IF(SUM(LEN(B8996:V8996))=0,"",IF(OR(OR(ISBLANK(F8996),SUM(LEN(C8996),LEN(D8996))=0),AND(NOT(E8996="Unknown"),ISBLANK(J8996)),AND(NOT(O8996="Unknown"),ISBLANK(R8996))),"Missing Information", INDEX(Table15[Entire Service Line Classification], MATCH(SUMIFS(Table15[Unique ID],Table15[System-Owned Portion],E8996,Table15[If Material Anything Other than "Lead" in Column E,Was Material Ever Previously Lead?],G8996,Table15[Customer-Owned Portion],O8996),Table15[Unique ID],0),0)))</f>
        <v/>
      </c>
      <c r="X8996"/>
    </row>
    <row r="8997" spans="2:24" x14ac:dyDescent="0.25">
      <c r="B8997" s="146"/>
      <c r="C8997" s="31"/>
      <c r="D8997" s="31"/>
      <c r="E8997" s="44"/>
      <c r="F8997" s="43"/>
      <c r="G8997" s="84"/>
      <c r="H8997" s="31"/>
      <c r="I8997" s="208"/>
      <c r="J8997" s="84"/>
      <c r="K8997" s="31"/>
      <c r="L8997" s="31"/>
      <c r="M8997" s="169"/>
      <c r="N8997" s="148"/>
      <c r="O8997" s="106"/>
      <c r="P8997" s="43"/>
      <c r="Q8997" s="31"/>
      <c r="R8997" s="84"/>
      <c r="S8997" s="31"/>
      <c r="T8997" s="31"/>
      <c r="U8997" s="169"/>
      <c r="V8997" s="150"/>
      <c r="W8997" s="141" t="str" cm="1">
        <f t="array" ref="W8997">IF(SUM(LEN(B8997:V8997))=0,"",IF(OR(OR(ISBLANK(F8997),SUM(LEN(C8997),LEN(D8997))=0),AND(NOT(E8997="Unknown"),ISBLANK(J8997)),AND(NOT(O8997="Unknown"),ISBLANK(R8997))),"Missing Information", INDEX(Table15[Entire Service Line Classification], MATCH(SUMIFS(Table15[Unique ID],Table15[System-Owned Portion],E8997,Table15[If Material Anything Other than "Lead" in Column E,Was Material Ever Previously Lead?],G8997,Table15[Customer-Owned Portion],O8997),Table15[Unique ID],0),0)))</f>
        <v/>
      </c>
      <c r="X8997"/>
    </row>
    <row r="8998" spans="2:24" x14ac:dyDescent="0.25">
      <c r="B8998" s="146"/>
      <c r="C8998" s="31"/>
      <c r="D8998" s="31"/>
      <c r="E8998" s="44"/>
      <c r="F8998" s="43"/>
      <c r="G8998" s="84"/>
      <c r="H8998" s="31"/>
      <c r="I8998" s="208"/>
      <c r="J8998" s="84"/>
      <c r="K8998" s="31"/>
      <c r="L8998" s="31"/>
      <c r="M8998" s="169"/>
      <c r="N8998" s="148"/>
      <c r="O8998" s="106"/>
      <c r="P8998" s="43"/>
      <c r="Q8998" s="31"/>
      <c r="R8998" s="84"/>
      <c r="S8998" s="31"/>
      <c r="T8998" s="31"/>
      <c r="U8998" s="169"/>
      <c r="V8998" s="150"/>
      <c r="W8998" s="141" t="str" cm="1">
        <f t="array" ref="W8998">IF(SUM(LEN(B8998:V8998))=0,"",IF(OR(OR(ISBLANK(F8998),SUM(LEN(C8998),LEN(D8998))=0),AND(NOT(E8998="Unknown"),ISBLANK(J8998)),AND(NOT(O8998="Unknown"),ISBLANK(R8998))),"Missing Information", INDEX(Table15[Entire Service Line Classification], MATCH(SUMIFS(Table15[Unique ID],Table15[System-Owned Portion],E8998,Table15[If Material Anything Other than "Lead" in Column E,Was Material Ever Previously Lead?],G8998,Table15[Customer-Owned Portion],O8998),Table15[Unique ID],0),0)))</f>
        <v/>
      </c>
      <c r="X8998"/>
    </row>
    <row r="8999" spans="2:24" x14ac:dyDescent="0.25">
      <c r="B8999" s="146"/>
      <c r="C8999" s="31"/>
      <c r="D8999" s="31"/>
      <c r="E8999" s="44"/>
      <c r="F8999" s="43"/>
      <c r="G8999" s="84"/>
      <c r="H8999" s="31"/>
      <c r="I8999" s="208"/>
      <c r="J8999" s="84"/>
      <c r="K8999" s="31"/>
      <c r="L8999" s="31"/>
      <c r="M8999" s="169"/>
      <c r="N8999" s="148"/>
      <c r="O8999" s="106"/>
      <c r="P8999" s="43"/>
      <c r="Q8999" s="31"/>
      <c r="R8999" s="84"/>
      <c r="S8999" s="31"/>
      <c r="T8999" s="31"/>
      <c r="U8999" s="169"/>
      <c r="V8999" s="150"/>
      <c r="W8999" s="141" t="str" cm="1">
        <f t="array" ref="W8999">IF(SUM(LEN(B8999:V8999))=0,"",IF(OR(OR(ISBLANK(F8999),SUM(LEN(C8999),LEN(D8999))=0),AND(NOT(E8999="Unknown"),ISBLANK(J8999)),AND(NOT(O8999="Unknown"),ISBLANK(R8999))),"Missing Information", INDEX(Table15[Entire Service Line Classification], MATCH(SUMIFS(Table15[Unique ID],Table15[System-Owned Portion],E8999,Table15[If Material Anything Other than "Lead" in Column E,Was Material Ever Previously Lead?],G8999,Table15[Customer-Owned Portion],O8999),Table15[Unique ID],0),0)))</f>
        <v/>
      </c>
      <c r="X8999"/>
    </row>
    <row r="9000" spans="2:24" x14ac:dyDescent="0.25">
      <c r="B9000" s="146"/>
      <c r="C9000" s="31"/>
      <c r="D9000" s="31"/>
      <c r="E9000" s="44"/>
      <c r="F9000" s="43"/>
      <c r="G9000" s="84"/>
      <c r="H9000" s="31"/>
      <c r="I9000" s="208"/>
      <c r="J9000" s="84"/>
      <c r="K9000" s="31"/>
      <c r="L9000" s="31"/>
      <c r="M9000" s="169"/>
      <c r="N9000" s="148"/>
      <c r="O9000" s="106"/>
      <c r="P9000" s="43"/>
      <c r="Q9000" s="31"/>
      <c r="R9000" s="84"/>
      <c r="S9000" s="31"/>
      <c r="T9000" s="31"/>
      <c r="U9000" s="169"/>
      <c r="V9000" s="150"/>
      <c r="W9000" s="141" t="str" cm="1">
        <f t="array" ref="W9000">IF(SUM(LEN(B9000:V9000))=0,"",IF(OR(OR(ISBLANK(F9000),SUM(LEN(C9000),LEN(D9000))=0),AND(NOT(E9000="Unknown"),ISBLANK(J9000)),AND(NOT(O9000="Unknown"),ISBLANK(R9000))),"Missing Information", INDEX(Table15[Entire Service Line Classification], MATCH(SUMIFS(Table15[Unique ID],Table15[System-Owned Portion],E9000,Table15[If Material Anything Other than "Lead" in Column E,Was Material Ever Previously Lead?],G9000,Table15[Customer-Owned Portion],O9000),Table15[Unique ID],0),0)))</f>
        <v/>
      </c>
      <c r="X9000"/>
    </row>
    <row r="9001" spans="2:24" x14ac:dyDescent="0.25">
      <c r="B9001" s="146"/>
      <c r="C9001" s="31"/>
      <c r="D9001" s="31"/>
      <c r="E9001" s="44"/>
      <c r="F9001" s="43"/>
      <c r="G9001" s="84"/>
      <c r="H9001" s="31"/>
      <c r="I9001" s="208"/>
      <c r="J9001" s="84"/>
      <c r="K9001" s="31"/>
      <c r="L9001" s="31"/>
      <c r="M9001" s="169"/>
      <c r="N9001" s="148"/>
      <c r="O9001" s="106"/>
      <c r="P9001" s="43"/>
      <c r="Q9001" s="31"/>
      <c r="R9001" s="84"/>
      <c r="S9001" s="31"/>
      <c r="T9001" s="31"/>
      <c r="U9001" s="169"/>
      <c r="V9001" s="150"/>
      <c r="W9001" s="141" t="str" cm="1">
        <f t="array" ref="W9001">IF(SUM(LEN(B9001:V9001))=0,"",IF(OR(OR(ISBLANK(F9001),SUM(LEN(C9001),LEN(D9001))=0),AND(NOT(E9001="Unknown"),ISBLANK(J9001)),AND(NOT(O9001="Unknown"),ISBLANK(R9001))),"Missing Information", INDEX(Table15[Entire Service Line Classification], MATCH(SUMIFS(Table15[Unique ID],Table15[System-Owned Portion],E9001,Table15[If Material Anything Other than "Lead" in Column E,Was Material Ever Previously Lead?],G9001,Table15[Customer-Owned Portion],O9001),Table15[Unique ID],0),0)))</f>
        <v/>
      </c>
      <c r="X9001"/>
    </row>
    <row r="9002" spans="2:24" x14ac:dyDescent="0.25">
      <c r="B9002" s="146"/>
      <c r="C9002" s="31"/>
      <c r="D9002" s="31"/>
      <c r="E9002" s="44"/>
      <c r="F9002" s="43"/>
      <c r="G9002" s="84"/>
      <c r="H9002" s="31"/>
      <c r="I9002" s="208"/>
      <c r="J9002" s="84"/>
      <c r="K9002" s="31"/>
      <c r="L9002" s="31"/>
      <c r="M9002" s="169"/>
      <c r="N9002" s="148"/>
      <c r="O9002" s="106"/>
      <c r="P9002" s="43"/>
      <c r="Q9002" s="31"/>
      <c r="R9002" s="84"/>
      <c r="S9002" s="31"/>
      <c r="T9002" s="31"/>
      <c r="U9002" s="169"/>
      <c r="V9002" s="150"/>
      <c r="W9002" s="141" t="str" cm="1">
        <f t="array" ref="W9002">IF(SUM(LEN(B9002:V9002))=0,"",IF(OR(OR(ISBLANK(F9002),SUM(LEN(C9002),LEN(D9002))=0),AND(NOT(E9002="Unknown"),ISBLANK(J9002)),AND(NOT(O9002="Unknown"),ISBLANK(R9002))),"Missing Information", INDEX(Table15[Entire Service Line Classification], MATCH(SUMIFS(Table15[Unique ID],Table15[System-Owned Portion],E9002,Table15[If Material Anything Other than "Lead" in Column E,Was Material Ever Previously Lead?],G9002,Table15[Customer-Owned Portion],O9002),Table15[Unique ID],0),0)))</f>
        <v/>
      </c>
      <c r="X9002"/>
    </row>
    <row r="9003" spans="2:24" x14ac:dyDescent="0.25">
      <c r="B9003" s="146"/>
      <c r="C9003" s="31"/>
      <c r="D9003" s="31"/>
      <c r="E9003" s="44"/>
      <c r="F9003" s="43"/>
      <c r="G9003" s="84"/>
      <c r="H9003" s="31"/>
      <c r="I9003" s="208"/>
      <c r="J9003" s="84"/>
      <c r="K9003" s="31"/>
      <c r="L9003" s="31"/>
      <c r="M9003" s="169"/>
      <c r="N9003" s="148"/>
      <c r="O9003" s="106"/>
      <c r="P9003" s="43"/>
      <c r="Q9003" s="31"/>
      <c r="R9003" s="84"/>
      <c r="S9003" s="31"/>
      <c r="T9003" s="31"/>
      <c r="U9003" s="169"/>
      <c r="V9003" s="150"/>
      <c r="W9003" s="141" t="str" cm="1">
        <f t="array" ref="W9003">IF(SUM(LEN(B9003:V9003))=0,"",IF(OR(OR(ISBLANK(F9003),SUM(LEN(C9003),LEN(D9003))=0),AND(NOT(E9003="Unknown"),ISBLANK(J9003)),AND(NOT(O9003="Unknown"),ISBLANK(R9003))),"Missing Information", INDEX(Table15[Entire Service Line Classification], MATCH(SUMIFS(Table15[Unique ID],Table15[System-Owned Portion],E9003,Table15[If Material Anything Other than "Lead" in Column E,Was Material Ever Previously Lead?],G9003,Table15[Customer-Owned Portion],O9003),Table15[Unique ID],0),0)))</f>
        <v/>
      </c>
      <c r="X9003"/>
    </row>
    <row r="9004" spans="2:24" x14ac:dyDescent="0.25">
      <c r="B9004" s="146"/>
      <c r="C9004" s="31"/>
      <c r="D9004" s="31"/>
      <c r="E9004" s="44"/>
      <c r="F9004" s="43"/>
      <c r="G9004" s="84"/>
      <c r="H9004" s="31"/>
      <c r="I9004" s="208"/>
      <c r="J9004" s="84"/>
      <c r="K9004" s="31"/>
      <c r="L9004" s="31"/>
      <c r="M9004" s="169"/>
      <c r="N9004" s="148"/>
      <c r="O9004" s="106"/>
      <c r="P9004" s="43"/>
      <c r="Q9004" s="31"/>
      <c r="R9004" s="84"/>
      <c r="S9004" s="31"/>
      <c r="T9004" s="31"/>
      <c r="U9004" s="169"/>
      <c r="V9004" s="150"/>
      <c r="W9004" s="141" t="str" cm="1">
        <f t="array" ref="W9004">IF(SUM(LEN(B9004:V9004))=0,"",IF(OR(OR(ISBLANK(F9004),SUM(LEN(C9004),LEN(D9004))=0),AND(NOT(E9004="Unknown"),ISBLANK(J9004)),AND(NOT(O9004="Unknown"),ISBLANK(R9004))),"Missing Information", INDEX(Table15[Entire Service Line Classification], MATCH(SUMIFS(Table15[Unique ID],Table15[System-Owned Portion],E9004,Table15[If Material Anything Other than "Lead" in Column E,Was Material Ever Previously Lead?],G9004,Table15[Customer-Owned Portion],O9004),Table15[Unique ID],0),0)))</f>
        <v/>
      </c>
      <c r="X9004"/>
    </row>
    <row r="9005" spans="2:24" x14ac:dyDescent="0.25">
      <c r="B9005" s="146"/>
      <c r="C9005" s="31"/>
      <c r="D9005" s="31"/>
      <c r="E9005" s="44"/>
      <c r="F9005" s="43"/>
      <c r="G9005" s="84"/>
      <c r="H9005" s="31"/>
      <c r="I9005" s="208"/>
      <c r="J9005" s="84"/>
      <c r="K9005" s="31"/>
      <c r="L9005" s="31"/>
      <c r="M9005" s="169"/>
      <c r="N9005" s="148"/>
      <c r="O9005" s="106"/>
      <c r="P9005" s="43"/>
      <c r="Q9005" s="31"/>
      <c r="R9005" s="84"/>
      <c r="S9005" s="31"/>
      <c r="T9005" s="31"/>
      <c r="U9005" s="169"/>
      <c r="V9005" s="150"/>
      <c r="W9005" s="141" t="str" cm="1">
        <f t="array" ref="W9005">IF(SUM(LEN(B9005:V9005))=0,"",IF(OR(OR(ISBLANK(F9005),SUM(LEN(C9005),LEN(D9005))=0),AND(NOT(E9005="Unknown"),ISBLANK(J9005)),AND(NOT(O9005="Unknown"),ISBLANK(R9005))),"Missing Information", INDEX(Table15[Entire Service Line Classification], MATCH(SUMIFS(Table15[Unique ID],Table15[System-Owned Portion],E9005,Table15[If Material Anything Other than "Lead" in Column E,Was Material Ever Previously Lead?],G9005,Table15[Customer-Owned Portion],O9005),Table15[Unique ID],0),0)))</f>
        <v/>
      </c>
      <c r="X9005"/>
    </row>
    <row r="9006" spans="2:24" x14ac:dyDescent="0.25">
      <c r="B9006" s="146"/>
      <c r="C9006" s="31"/>
      <c r="D9006" s="31"/>
      <c r="E9006" s="44"/>
      <c r="F9006" s="43"/>
      <c r="G9006" s="84"/>
      <c r="H9006" s="31"/>
      <c r="I9006" s="208"/>
      <c r="J9006" s="84"/>
      <c r="K9006" s="31"/>
      <c r="L9006" s="31"/>
      <c r="M9006" s="169"/>
      <c r="N9006" s="148"/>
      <c r="O9006" s="106"/>
      <c r="P9006" s="43"/>
      <c r="Q9006" s="31"/>
      <c r="R9006" s="84"/>
      <c r="S9006" s="31"/>
      <c r="T9006" s="31"/>
      <c r="U9006" s="169"/>
      <c r="V9006" s="150"/>
      <c r="W9006" s="141" t="str" cm="1">
        <f t="array" ref="W9006">IF(SUM(LEN(B9006:V9006))=0,"",IF(OR(OR(ISBLANK(F9006),SUM(LEN(C9006),LEN(D9006))=0),AND(NOT(E9006="Unknown"),ISBLANK(J9006)),AND(NOT(O9006="Unknown"),ISBLANK(R9006))),"Missing Information", INDEX(Table15[Entire Service Line Classification], MATCH(SUMIFS(Table15[Unique ID],Table15[System-Owned Portion],E9006,Table15[If Material Anything Other than "Lead" in Column E,Was Material Ever Previously Lead?],G9006,Table15[Customer-Owned Portion],O9006),Table15[Unique ID],0),0)))</f>
        <v/>
      </c>
      <c r="X9006"/>
    </row>
    <row r="9007" spans="2:24" x14ac:dyDescent="0.25">
      <c r="B9007" s="146"/>
      <c r="C9007" s="31"/>
      <c r="D9007" s="31"/>
      <c r="E9007" s="44"/>
      <c r="F9007" s="43"/>
      <c r="G9007" s="84"/>
      <c r="H9007" s="31"/>
      <c r="I9007" s="208"/>
      <c r="J9007" s="84"/>
      <c r="K9007" s="31"/>
      <c r="L9007" s="31"/>
      <c r="M9007" s="169"/>
      <c r="N9007" s="148"/>
      <c r="O9007" s="106"/>
      <c r="P9007" s="43"/>
      <c r="Q9007" s="31"/>
      <c r="R9007" s="84"/>
      <c r="S9007" s="31"/>
      <c r="T9007" s="31"/>
      <c r="U9007" s="169"/>
      <c r="V9007" s="150"/>
      <c r="W9007" s="141" t="str" cm="1">
        <f t="array" ref="W9007">IF(SUM(LEN(B9007:V9007))=0,"",IF(OR(OR(ISBLANK(F9007),SUM(LEN(C9007),LEN(D9007))=0),AND(NOT(E9007="Unknown"),ISBLANK(J9007)),AND(NOT(O9007="Unknown"),ISBLANK(R9007))),"Missing Information", INDEX(Table15[Entire Service Line Classification], MATCH(SUMIFS(Table15[Unique ID],Table15[System-Owned Portion],E9007,Table15[If Material Anything Other than "Lead" in Column E,Was Material Ever Previously Lead?],G9007,Table15[Customer-Owned Portion],O9007),Table15[Unique ID],0),0)))</f>
        <v/>
      </c>
      <c r="X9007"/>
    </row>
    <row r="9008" spans="2:24" x14ac:dyDescent="0.25">
      <c r="B9008" s="146"/>
      <c r="C9008" s="31"/>
      <c r="D9008" s="31"/>
      <c r="E9008" s="44"/>
      <c r="F9008" s="43"/>
      <c r="G9008" s="84"/>
      <c r="H9008" s="31"/>
      <c r="I9008" s="208"/>
      <c r="J9008" s="84"/>
      <c r="K9008" s="31"/>
      <c r="L9008" s="31"/>
      <c r="M9008" s="169"/>
      <c r="N9008" s="148"/>
      <c r="O9008" s="106"/>
      <c r="P9008" s="43"/>
      <c r="Q9008" s="31"/>
      <c r="R9008" s="84"/>
      <c r="S9008" s="31"/>
      <c r="T9008" s="31"/>
      <c r="U9008" s="169"/>
      <c r="V9008" s="150"/>
      <c r="W9008" s="141" t="str" cm="1">
        <f t="array" ref="W9008">IF(SUM(LEN(B9008:V9008))=0,"",IF(OR(OR(ISBLANK(F9008),SUM(LEN(C9008),LEN(D9008))=0),AND(NOT(E9008="Unknown"),ISBLANK(J9008)),AND(NOT(O9008="Unknown"),ISBLANK(R9008))),"Missing Information", INDEX(Table15[Entire Service Line Classification], MATCH(SUMIFS(Table15[Unique ID],Table15[System-Owned Portion],E9008,Table15[If Material Anything Other than "Lead" in Column E,Was Material Ever Previously Lead?],G9008,Table15[Customer-Owned Portion],O9008),Table15[Unique ID],0),0)))</f>
        <v/>
      </c>
      <c r="X9008"/>
    </row>
    <row r="9009" spans="2:24" x14ac:dyDescent="0.25">
      <c r="B9009" s="146"/>
      <c r="C9009" s="31"/>
      <c r="D9009" s="31"/>
      <c r="E9009" s="44"/>
      <c r="F9009" s="43"/>
      <c r="G9009" s="84"/>
      <c r="H9009" s="31"/>
      <c r="I9009" s="208"/>
      <c r="J9009" s="84"/>
      <c r="K9009" s="31"/>
      <c r="L9009" s="31"/>
      <c r="M9009" s="169"/>
      <c r="N9009" s="148"/>
      <c r="O9009" s="106"/>
      <c r="P9009" s="43"/>
      <c r="Q9009" s="31"/>
      <c r="R9009" s="84"/>
      <c r="S9009" s="31"/>
      <c r="T9009" s="31"/>
      <c r="U9009" s="169"/>
      <c r="V9009" s="150"/>
      <c r="W9009" s="141" t="str" cm="1">
        <f t="array" ref="W9009">IF(SUM(LEN(B9009:V9009))=0,"",IF(OR(OR(ISBLANK(F9009),SUM(LEN(C9009),LEN(D9009))=0),AND(NOT(E9009="Unknown"),ISBLANK(J9009)),AND(NOT(O9009="Unknown"),ISBLANK(R9009))),"Missing Information", INDEX(Table15[Entire Service Line Classification], MATCH(SUMIFS(Table15[Unique ID],Table15[System-Owned Portion],E9009,Table15[If Material Anything Other than "Lead" in Column E,Was Material Ever Previously Lead?],G9009,Table15[Customer-Owned Portion],O9009),Table15[Unique ID],0),0)))</f>
        <v/>
      </c>
      <c r="X9009"/>
    </row>
    <row r="9010" spans="2:24" x14ac:dyDescent="0.25">
      <c r="B9010" s="146"/>
      <c r="C9010" s="31"/>
      <c r="D9010" s="31"/>
      <c r="E9010" s="44"/>
      <c r="F9010" s="43"/>
      <c r="G9010" s="84"/>
      <c r="H9010" s="31"/>
      <c r="I9010" s="208"/>
      <c r="J9010" s="84"/>
      <c r="K9010" s="31"/>
      <c r="L9010" s="31"/>
      <c r="M9010" s="169"/>
      <c r="N9010" s="148"/>
      <c r="O9010" s="106"/>
      <c r="P9010" s="43"/>
      <c r="Q9010" s="31"/>
      <c r="R9010" s="84"/>
      <c r="S9010" s="31"/>
      <c r="T9010" s="31"/>
      <c r="U9010" s="169"/>
      <c r="V9010" s="150"/>
      <c r="W9010" s="141" t="str" cm="1">
        <f t="array" ref="W9010">IF(SUM(LEN(B9010:V9010))=0,"",IF(OR(OR(ISBLANK(F9010),SUM(LEN(C9010),LEN(D9010))=0),AND(NOT(E9010="Unknown"),ISBLANK(J9010)),AND(NOT(O9010="Unknown"),ISBLANK(R9010))),"Missing Information", INDEX(Table15[Entire Service Line Classification], MATCH(SUMIFS(Table15[Unique ID],Table15[System-Owned Portion],E9010,Table15[If Material Anything Other than "Lead" in Column E,Was Material Ever Previously Lead?],G9010,Table15[Customer-Owned Portion],O9010),Table15[Unique ID],0),0)))</f>
        <v/>
      </c>
      <c r="X9010"/>
    </row>
    <row r="9011" spans="2:24" x14ac:dyDescent="0.25">
      <c r="B9011" s="146"/>
      <c r="C9011" s="31"/>
      <c r="D9011" s="31"/>
      <c r="E9011" s="44"/>
      <c r="F9011" s="43"/>
      <c r="G9011" s="84"/>
      <c r="H9011" s="31"/>
      <c r="I9011" s="208"/>
      <c r="J9011" s="84"/>
      <c r="K9011" s="31"/>
      <c r="L9011" s="31"/>
      <c r="M9011" s="169"/>
      <c r="N9011" s="148"/>
      <c r="O9011" s="106"/>
      <c r="P9011" s="43"/>
      <c r="Q9011" s="31"/>
      <c r="R9011" s="84"/>
      <c r="S9011" s="31"/>
      <c r="T9011" s="31"/>
      <c r="U9011" s="169"/>
      <c r="V9011" s="150"/>
      <c r="W9011" s="141" t="str" cm="1">
        <f t="array" ref="W9011">IF(SUM(LEN(B9011:V9011))=0,"",IF(OR(OR(ISBLANK(F9011),SUM(LEN(C9011),LEN(D9011))=0),AND(NOT(E9011="Unknown"),ISBLANK(J9011)),AND(NOT(O9011="Unknown"),ISBLANK(R9011))),"Missing Information", INDEX(Table15[Entire Service Line Classification], MATCH(SUMIFS(Table15[Unique ID],Table15[System-Owned Portion],E9011,Table15[If Material Anything Other than "Lead" in Column E,Was Material Ever Previously Lead?],G9011,Table15[Customer-Owned Portion],O9011),Table15[Unique ID],0),0)))</f>
        <v/>
      </c>
      <c r="X9011"/>
    </row>
    <row r="9012" spans="2:24" x14ac:dyDescent="0.25">
      <c r="B9012" s="146"/>
      <c r="C9012" s="31"/>
      <c r="D9012" s="31"/>
      <c r="E9012" s="44"/>
      <c r="F9012" s="43"/>
      <c r="G9012" s="84"/>
      <c r="H9012" s="31"/>
      <c r="I9012" s="208"/>
      <c r="J9012" s="84"/>
      <c r="K9012" s="31"/>
      <c r="L9012" s="31"/>
      <c r="M9012" s="169"/>
      <c r="N9012" s="148"/>
      <c r="O9012" s="106"/>
      <c r="P9012" s="43"/>
      <c r="Q9012" s="31"/>
      <c r="R9012" s="84"/>
      <c r="S9012" s="31"/>
      <c r="T9012" s="31"/>
      <c r="U9012" s="169"/>
      <c r="V9012" s="150"/>
      <c r="W9012" s="141" t="str" cm="1">
        <f t="array" ref="W9012">IF(SUM(LEN(B9012:V9012))=0,"",IF(OR(OR(ISBLANK(F9012),SUM(LEN(C9012),LEN(D9012))=0),AND(NOT(E9012="Unknown"),ISBLANK(J9012)),AND(NOT(O9012="Unknown"),ISBLANK(R9012))),"Missing Information", INDEX(Table15[Entire Service Line Classification], MATCH(SUMIFS(Table15[Unique ID],Table15[System-Owned Portion],E9012,Table15[If Material Anything Other than "Lead" in Column E,Was Material Ever Previously Lead?],G9012,Table15[Customer-Owned Portion],O9012),Table15[Unique ID],0),0)))</f>
        <v/>
      </c>
      <c r="X9012"/>
    </row>
    <row r="9013" spans="2:24" x14ac:dyDescent="0.25">
      <c r="B9013" s="146"/>
      <c r="C9013" s="31"/>
      <c r="D9013" s="31"/>
      <c r="E9013" s="44"/>
      <c r="F9013" s="43"/>
      <c r="G9013" s="84"/>
      <c r="H9013" s="31"/>
      <c r="I9013" s="208"/>
      <c r="J9013" s="84"/>
      <c r="K9013" s="31"/>
      <c r="L9013" s="31"/>
      <c r="M9013" s="169"/>
      <c r="N9013" s="148"/>
      <c r="O9013" s="106"/>
      <c r="P9013" s="43"/>
      <c r="Q9013" s="31"/>
      <c r="R9013" s="84"/>
      <c r="S9013" s="31"/>
      <c r="T9013" s="31"/>
      <c r="U9013" s="169"/>
      <c r="V9013" s="150"/>
      <c r="W9013" s="141" t="str" cm="1">
        <f t="array" ref="W9013">IF(SUM(LEN(B9013:V9013))=0,"",IF(OR(OR(ISBLANK(F9013),SUM(LEN(C9013),LEN(D9013))=0),AND(NOT(E9013="Unknown"),ISBLANK(J9013)),AND(NOT(O9013="Unknown"),ISBLANK(R9013))),"Missing Information", INDEX(Table15[Entire Service Line Classification], MATCH(SUMIFS(Table15[Unique ID],Table15[System-Owned Portion],E9013,Table15[If Material Anything Other than "Lead" in Column E,Was Material Ever Previously Lead?],G9013,Table15[Customer-Owned Portion],O9013),Table15[Unique ID],0),0)))</f>
        <v/>
      </c>
      <c r="X9013"/>
    </row>
    <row r="9014" spans="2:24" x14ac:dyDescent="0.25">
      <c r="B9014" s="146"/>
      <c r="C9014" s="31"/>
      <c r="D9014" s="31"/>
      <c r="E9014" s="44"/>
      <c r="F9014" s="43"/>
      <c r="G9014" s="84"/>
      <c r="H9014" s="31"/>
      <c r="I9014" s="208"/>
      <c r="J9014" s="84"/>
      <c r="K9014" s="31"/>
      <c r="L9014" s="31"/>
      <c r="M9014" s="169"/>
      <c r="N9014" s="148"/>
      <c r="O9014" s="106"/>
      <c r="P9014" s="43"/>
      <c r="Q9014" s="31"/>
      <c r="R9014" s="84"/>
      <c r="S9014" s="31"/>
      <c r="T9014" s="31"/>
      <c r="U9014" s="169"/>
      <c r="V9014" s="150"/>
      <c r="W9014" s="141" t="str" cm="1">
        <f t="array" ref="W9014">IF(SUM(LEN(B9014:V9014))=0,"",IF(OR(OR(ISBLANK(F9014),SUM(LEN(C9014),LEN(D9014))=0),AND(NOT(E9014="Unknown"),ISBLANK(J9014)),AND(NOT(O9014="Unknown"),ISBLANK(R9014))),"Missing Information", INDEX(Table15[Entire Service Line Classification], MATCH(SUMIFS(Table15[Unique ID],Table15[System-Owned Portion],E9014,Table15[If Material Anything Other than "Lead" in Column E,Was Material Ever Previously Lead?],G9014,Table15[Customer-Owned Portion],O9014),Table15[Unique ID],0),0)))</f>
        <v/>
      </c>
      <c r="X9014"/>
    </row>
    <row r="9015" spans="2:24" x14ac:dyDescent="0.25">
      <c r="B9015" s="146"/>
      <c r="C9015" s="31"/>
      <c r="D9015" s="31"/>
      <c r="E9015" s="44"/>
      <c r="F9015" s="43"/>
      <c r="G9015" s="84"/>
      <c r="H9015" s="31"/>
      <c r="I9015" s="208"/>
      <c r="J9015" s="84"/>
      <c r="K9015" s="31"/>
      <c r="L9015" s="31"/>
      <c r="M9015" s="169"/>
      <c r="N9015" s="148"/>
      <c r="O9015" s="106"/>
      <c r="P9015" s="43"/>
      <c r="Q9015" s="31"/>
      <c r="R9015" s="84"/>
      <c r="S9015" s="31"/>
      <c r="T9015" s="31"/>
      <c r="U9015" s="169"/>
      <c r="V9015" s="150"/>
      <c r="W9015" s="141" t="str" cm="1">
        <f t="array" ref="W9015">IF(SUM(LEN(B9015:V9015))=0,"",IF(OR(OR(ISBLANK(F9015),SUM(LEN(C9015),LEN(D9015))=0),AND(NOT(E9015="Unknown"),ISBLANK(J9015)),AND(NOT(O9015="Unknown"),ISBLANK(R9015))),"Missing Information", INDEX(Table15[Entire Service Line Classification], MATCH(SUMIFS(Table15[Unique ID],Table15[System-Owned Portion],E9015,Table15[If Material Anything Other than "Lead" in Column E,Was Material Ever Previously Lead?],G9015,Table15[Customer-Owned Portion],O9015),Table15[Unique ID],0),0)))</f>
        <v/>
      </c>
      <c r="X9015"/>
    </row>
    <row r="9016" spans="2:24" x14ac:dyDescent="0.25">
      <c r="B9016" s="146"/>
      <c r="C9016" s="31"/>
      <c r="D9016" s="31"/>
      <c r="E9016" s="44"/>
      <c r="F9016" s="43"/>
      <c r="G9016" s="84"/>
      <c r="H9016" s="31"/>
      <c r="I9016" s="208"/>
      <c r="J9016" s="84"/>
      <c r="K9016" s="31"/>
      <c r="L9016" s="31"/>
      <c r="M9016" s="169"/>
      <c r="N9016" s="148"/>
      <c r="O9016" s="106"/>
      <c r="P9016" s="43"/>
      <c r="Q9016" s="31"/>
      <c r="R9016" s="84"/>
      <c r="S9016" s="31"/>
      <c r="T9016" s="31"/>
      <c r="U9016" s="169"/>
      <c r="V9016" s="150"/>
      <c r="W9016" s="141" t="str" cm="1">
        <f t="array" ref="W9016">IF(SUM(LEN(B9016:V9016))=0,"",IF(OR(OR(ISBLANK(F9016),SUM(LEN(C9016),LEN(D9016))=0),AND(NOT(E9016="Unknown"),ISBLANK(J9016)),AND(NOT(O9016="Unknown"),ISBLANK(R9016))),"Missing Information", INDEX(Table15[Entire Service Line Classification], MATCH(SUMIFS(Table15[Unique ID],Table15[System-Owned Portion],E9016,Table15[If Material Anything Other than "Lead" in Column E,Was Material Ever Previously Lead?],G9016,Table15[Customer-Owned Portion],O9016),Table15[Unique ID],0),0)))</f>
        <v/>
      </c>
      <c r="X9016"/>
    </row>
    <row r="9017" spans="2:24" x14ac:dyDescent="0.25">
      <c r="B9017" s="146"/>
      <c r="C9017" s="31"/>
      <c r="D9017" s="31"/>
      <c r="E9017" s="44"/>
      <c r="F9017" s="43"/>
      <c r="G9017" s="84"/>
      <c r="H9017" s="31"/>
      <c r="I9017" s="208"/>
      <c r="J9017" s="84"/>
      <c r="K9017" s="31"/>
      <c r="L9017" s="31"/>
      <c r="M9017" s="169"/>
      <c r="N9017" s="148"/>
      <c r="O9017" s="106"/>
      <c r="P9017" s="43"/>
      <c r="Q9017" s="31"/>
      <c r="R9017" s="84"/>
      <c r="S9017" s="31"/>
      <c r="T9017" s="31"/>
      <c r="U9017" s="169"/>
      <c r="V9017" s="150"/>
      <c r="W9017" s="141" t="str" cm="1">
        <f t="array" ref="W9017">IF(SUM(LEN(B9017:V9017))=0,"",IF(OR(OR(ISBLANK(F9017),SUM(LEN(C9017),LEN(D9017))=0),AND(NOT(E9017="Unknown"),ISBLANK(J9017)),AND(NOT(O9017="Unknown"),ISBLANK(R9017))),"Missing Information", INDEX(Table15[Entire Service Line Classification], MATCH(SUMIFS(Table15[Unique ID],Table15[System-Owned Portion],E9017,Table15[If Material Anything Other than "Lead" in Column E,Was Material Ever Previously Lead?],G9017,Table15[Customer-Owned Portion],O9017),Table15[Unique ID],0),0)))</f>
        <v/>
      </c>
      <c r="X9017"/>
    </row>
    <row r="9018" spans="2:24" x14ac:dyDescent="0.25">
      <c r="B9018" s="146"/>
      <c r="C9018" s="31"/>
      <c r="D9018" s="31"/>
      <c r="E9018" s="44"/>
      <c r="F9018" s="43"/>
      <c r="G9018" s="84"/>
      <c r="H9018" s="31"/>
      <c r="I9018" s="208"/>
      <c r="J9018" s="84"/>
      <c r="K9018" s="31"/>
      <c r="L9018" s="31"/>
      <c r="M9018" s="169"/>
      <c r="N9018" s="148"/>
      <c r="O9018" s="106"/>
      <c r="P9018" s="43"/>
      <c r="Q9018" s="31"/>
      <c r="R9018" s="84"/>
      <c r="S9018" s="31"/>
      <c r="T9018" s="31"/>
      <c r="U9018" s="169"/>
      <c r="V9018" s="150"/>
      <c r="W9018" s="141" t="str" cm="1">
        <f t="array" ref="W9018">IF(SUM(LEN(B9018:V9018))=0,"",IF(OR(OR(ISBLANK(F9018),SUM(LEN(C9018),LEN(D9018))=0),AND(NOT(E9018="Unknown"),ISBLANK(J9018)),AND(NOT(O9018="Unknown"),ISBLANK(R9018))),"Missing Information", INDEX(Table15[Entire Service Line Classification], MATCH(SUMIFS(Table15[Unique ID],Table15[System-Owned Portion],E9018,Table15[If Material Anything Other than "Lead" in Column E,Was Material Ever Previously Lead?],G9018,Table15[Customer-Owned Portion],O9018),Table15[Unique ID],0),0)))</f>
        <v/>
      </c>
      <c r="X9018"/>
    </row>
    <row r="9019" spans="2:24" x14ac:dyDescent="0.25">
      <c r="B9019" s="146"/>
      <c r="C9019" s="31"/>
      <c r="D9019" s="31"/>
      <c r="E9019" s="44"/>
      <c r="F9019" s="43"/>
      <c r="G9019" s="84"/>
      <c r="H9019" s="31"/>
      <c r="I9019" s="208"/>
      <c r="J9019" s="84"/>
      <c r="K9019" s="31"/>
      <c r="L9019" s="31"/>
      <c r="M9019" s="169"/>
      <c r="N9019" s="148"/>
      <c r="O9019" s="106"/>
      <c r="P9019" s="43"/>
      <c r="Q9019" s="31"/>
      <c r="R9019" s="84"/>
      <c r="S9019" s="31"/>
      <c r="T9019" s="31"/>
      <c r="U9019" s="169"/>
      <c r="V9019" s="150"/>
      <c r="W9019" s="141" t="str" cm="1">
        <f t="array" ref="W9019">IF(SUM(LEN(B9019:V9019))=0,"",IF(OR(OR(ISBLANK(F9019),SUM(LEN(C9019),LEN(D9019))=0),AND(NOT(E9019="Unknown"),ISBLANK(J9019)),AND(NOT(O9019="Unknown"),ISBLANK(R9019))),"Missing Information", INDEX(Table15[Entire Service Line Classification], MATCH(SUMIFS(Table15[Unique ID],Table15[System-Owned Portion],E9019,Table15[If Material Anything Other than "Lead" in Column E,Was Material Ever Previously Lead?],G9019,Table15[Customer-Owned Portion],O9019),Table15[Unique ID],0),0)))</f>
        <v/>
      </c>
      <c r="X9019"/>
    </row>
    <row r="9020" spans="2:24" x14ac:dyDescent="0.25">
      <c r="B9020" s="146"/>
      <c r="C9020" s="31"/>
      <c r="D9020" s="31"/>
      <c r="E9020" s="44"/>
      <c r="F9020" s="43"/>
      <c r="G9020" s="84"/>
      <c r="H9020" s="31"/>
      <c r="I9020" s="208"/>
      <c r="J9020" s="84"/>
      <c r="K9020" s="31"/>
      <c r="L9020" s="31"/>
      <c r="M9020" s="169"/>
      <c r="N9020" s="148"/>
      <c r="O9020" s="106"/>
      <c r="P9020" s="43"/>
      <c r="Q9020" s="31"/>
      <c r="R9020" s="84"/>
      <c r="S9020" s="31"/>
      <c r="T9020" s="31"/>
      <c r="U9020" s="169"/>
      <c r="V9020" s="150"/>
      <c r="W9020" s="141" t="str" cm="1">
        <f t="array" ref="W9020">IF(SUM(LEN(B9020:V9020))=0,"",IF(OR(OR(ISBLANK(F9020),SUM(LEN(C9020),LEN(D9020))=0),AND(NOT(E9020="Unknown"),ISBLANK(J9020)),AND(NOT(O9020="Unknown"),ISBLANK(R9020))),"Missing Information", INDEX(Table15[Entire Service Line Classification], MATCH(SUMIFS(Table15[Unique ID],Table15[System-Owned Portion],E9020,Table15[If Material Anything Other than "Lead" in Column E,Was Material Ever Previously Lead?],G9020,Table15[Customer-Owned Portion],O9020),Table15[Unique ID],0),0)))</f>
        <v/>
      </c>
      <c r="X9020"/>
    </row>
    <row r="9021" spans="2:24" x14ac:dyDescent="0.25">
      <c r="B9021" s="146"/>
      <c r="C9021" s="31"/>
      <c r="D9021" s="31"/>
      <c r="E9021" s="44"/>
      <c r="F9021" s="43"/>
      <c r="G9021" s="84"/>
      <c r="H9021" s="31"/>
      <c r="I9021" s="208"/>
      <c r="J9021" s="84"/>
      <c r="K9021" s="31"/>
      <c r="L9021" s="31"/>
      <c r="M9021" s="169"/>
      <c r="N9021" s="148"/>
      <c r="O9021" s="106"/>
      <c r="P9021" s="43"/>
      <c r="Q9021" s="31"/>
      <c r="R9021" s="84"/>
      <c r="S9021" s="31"/>
      <c r="T9021" s="31"/>
      <c r="U9021" s="169"/>
      <c r="V9021" s="150"/>
      <c r="W9021" s="141" t="str" cm="1">
        <f t="array" ref="W9021">IF(SUM(LEN(B9021:V9021))=0,"",IF(OR(OR(ISBLANK(F9021),SUM(LEN(C9021),LEN(D9021))=0),AND(NOT(E9021="Unknown"),ISBLANK(J9021)),AND(NOT(O9021="Unknown"),ISBLANK(R9021))),"Missing Information", INDEX(Table15[Entire Service Line Classification], MATCH(SUMIFS(Table15[Unique ID],Table15[System-Owned Portion],E9021,Table15[If Material Anything Other than "Lead" in Column E,Was Material Ever Previously Lead?],G9021,Table15[Customer-Owned Portion],O9021),Table15[Unique ID],0),0)))</f>
        <v/>
      </c>
      <c r="X9021"/>
    </row>
    <row r="9022" spans="2:24" x14ac:dyDescent="0.25">
      <c r="B9022" s="146"/>
      <c r="C9022" s="31"/>
      <c r="D9022" s="31"/>
      <c r="E9022" s="44"/>
      <c r="F9022" s="43"/>
      <c r="G9022" s="84"/>
      <c r="H9022" s="31"/>
      <c r="I9022" s="208"/>
      <c r="J9022" s="84"/>
      <c r="K9022" s="31"/>
      <c r="L9022" s="31"/>
      <c r="M9022" s="169"/>
      <c r="N9022" s="148"/>
      <c r="O9022" s="106"/>
      <c r="P9022" s="43"/>
      <c r="Q9022" s="31"/>
      <c r="R9022" s="84"/>
      <c r="S9022" s="31"/>
      <c r="T9022" s="31"/>
      <c r="U9022" s="169"/>
      <c r="V9022" s="150"/>
      <c r="W9022" s="141" t="str" cm="1">
        <f t="array" ref="W9022">IF(SUM(LEN(B9022:V9022))=0,"",IF(OR(OR(ISBLANK(F9022),SUM(LEN(C9022),LEN(D9022))=0),AND(NOT(E9022="Unknown"),ISBLANK(J9022)),AND(NOT(O9022="Unknown"),ISBLANK(R9022))),"Missing Information", INDEX(Table15[Entire Service Line Classification], MATCH(SUMIFS(Table15[Unique ID],Table15[System-Owned Portion],E9022,Table15[If Material Anything Other than "Lead" in Column E,Was Material Ever Previously Lead?],G9022,Table15[Customer-Owned Portion],O9022),Table15[Unique ID],0),0)))</f>
        <v/>
      </c>
      <c r="X9022"/>
    </row>
    <row r="9023" spans="2:24" x14ac:dyDescent="0.25">
      <c r="B9023" s="146"/>
      <c r="C9023" s="31"/>
      <c r="D9023" s="31"/>
      <c r="E9023" s="44"/>
      <c r="F9023" s="43"/>
      <c r="G9023" s="84"/>
      <c r="H9023" s="31"/>
      <c r="I9023" s="208"/>
      <c r="J9023" s="84"/>
      <c r="K9023" s="31"/>
      <c r="L9023" s="31"/>
      <c r="M9023" s="169"/>
      <c r="N9023" s="148"/>
      <c r="O9023" s="106"/>
      <c r="P9023" s="43"/>
      <c r="Q9023" s="31"/>
      <c r="R9023" s="84"/>
      <c r="S9023" s="31"/>
      <c r="T9023" s="31"/>
      <c r="U9023" s="169"/>
      <c r="V9023" s="150"/>
      <c r="W9023" s="141" t="str" cm="1">
        <f t="array" ref="W9023">IF(SUM(LEN(B9023:V9023))=0,"",IF(OR(OR(ISBLANK(F9023),SUM(LEN(C9023),LEN(D9023))=0),AND(NOT(E9023="Unknown"),ISBLANK(J9023)),AND(NOT(O9023="Unknown"),ISBLANK(R9023))),"Missing Information", INDEX(Table15[Entire Service Line Classification], MATCH(SUMIFS(Table15[Unique ID],Table15[System-Owned Portion],E9023,Table15[If Material Anything Other than "Lead" in Column E,Was Material Ever Previously Lead?],G9023,Table15[Customer-Owned Portion],O9023),Table15[Unique ID],0),0)))</f>
        <v/>
      </c>
      <c r="X9023"/>
    </row>
    <row r="9024" spans="2:24" x14ac:dyDescent="0.25">
      <c r="B9024" s="146"/>
      <c r="C9024" s="31"/>
      <c r="D9024" s="31"/>
      <c r="E9024" s="44"/>
      <c r="F9024" s="43"/>
      <c r="G9024" s="84"/>
      <c r="H9024" s="31"/>
      <c r="I9024" s="208"/>
      <c r="J9024" s="84"/>
      <c r="K9024" s="31"/>
      <c r="L9024" s="31"/>
      <c r="M9024" s="169"/>
      <c r="N9024" s="148"/>
      <c r="O9024" s="106"/>
      <c r="P9024" s="43"/>
      <c r="Q9024" s="31"/>
      <c r="R9024" s="84"/>
      <c r="S9024" s="31"/>
      <c r="T9024" s="31"/>
      <c r="U9024" s="169"/>
      <c r="V9024" s="150"/>
      <c r="W9024" s="141" t="str" cm="1">
        <f t="array" ref="W9024">IF(SUM(LEN(B9024:V9024))=0,"",IF(OR(OR(ISBLANK(F9024),SUM(LEN(C9024),LEN(D9024))=0),AND(NOT(E9024="Unknown"),ISBLANK(J9024)),AND(NOT(O9024="Unknown"),ISBLANK(R9024))),"Missing Information", INDEX(Table15[Entire Service Line Classification], MATCH(SUMIFS(Table15[Unique ID],Table15[System-Owned Portion],E9024,Table15[If Material Anything Other than "Lead" in Column E,Was Material Ever Previously Lead?],G9024,Table15[Customer-Owned Portion],O9024),Table15[Unique ID],0),0)))</f>
        <v/>
      </c>
      <c r="X9024"/>
    </row>
    <row r="9025" spans="2:24" x14ac:dyDescent="0.25">
      <c r="B9025" s="146"/>
      <c r="C9025" s="31"/>
      <c r="D9025" s="31"/>
      <c r="E9025" s="44"/>
      <c r="F9025" s="43"/>
      <c r="G9025" s="84"/>
      <c r="H9025" s="31"/>
      <c r="I9025" s="208"/>
      <c r="J9025" s="84"/>
      <c r="K9025" s="31"/>
      <c r="L9025" s="31"/>
      <c r="M9025" s="169"/>
      <c r="N9025" s="148"/>
      <c r="O9025" s="106"/>
      <c r="P9025" s="43"/>
      <c r="Q9025" s="31"/>
      <c r="R9025" s="84"/>
      <c r="S9025" s="31"/>
      <c r="T9025" s="31"/>
      <c r="U9025" s="169"/>
      <c r="V9025" s="150"/>
      <c r="W9025" s="141" t="str" cm="1">
        <f t="array" ref="W9025">IF(SUM(LEN(B9025:V9025))=0,"",IF(OR(OR(ISBLANK(F9025),SUM(LEN(C9025),LEN(D9025))=0),AND(NOT(E9025="Unknown"),ISBLANK(J9025)),AND(NOT(O9025="Unknown"),ISBLANK(R9025))),"Missing Information", INDEX(Table15[Entire Service Line Classification], MATCH(SUMIFS(Table15[Unique ID],Table15[System-Owned Portion],E9025,Table15[If Material Anything Other than "Lead" in Column E,Was Material Ever Previously Lead?],G9025,Table15[Customer-Owned Portion],O9025),Table15[Unique ID],0),0)))</f>
        <v/>
      </c>
      <c r="X9025"/>
    </row>
    <row r="9026" spans="2:24" x14ac:dyDescent="0.25">
      <c r="B9026" s="146"/>
      <c r="C9026" s="31"/>
      <c r="D9026" s="31"/>
      <c r="E9026" s="44"/>
      <c r="F9026" s="43"/>
      <c r="G9026" s="84"/>
      <c r="H9026" s="31"/>
      <c r="I9026" s="208"/>
      <c r="J9026" s="84"/>
      <c r="K9026" s="31"/>
      <c r="L9026" s="31"/>
      <c r="M9026" s="169"/>
      <c r="N9026" s="148"/>
      <c r="O9026" s="106"/>
      <c r="P9026" s="43"/>
      <c r="Q9026" s="31"/>
      <c r="R9026" s="84"/>
      <c r="S9026" s="31"/>
      <c r="T9026" s="31"/>
      <c r="U9026" s="169"/>
      <c r="V9026" s="150"/>
      <c r="W9026" s="141" t="str" cm="1">
        <f t="array" ref="W9026">IF(SUM(LEN(B9026:V9026))=0,"",IF(OR(OR(ISBLANK(F9026),SUM(LEN(C9026),LEN(D9026))=0),AND(NOT(E9026="Unknown"),ISBLANK(J9026)),AND(NOT(O9026="Unknown"),ISBLANK(R9026))),"Missing Information", INDEX(Table15[Entire Service Line Classification], MATCH(SUMIFS(Table15[Unique ID],Table15[System-Owned Portion],E9026,Table15[If Material Anything Other than "Lead" in Column E,Was Material Ever Previously Lead?],G9026,Table15[Customer-Owned Portion],O9026),Table15[Unique ID],0),0)))</f>
        <v/>
      </c>
      <c r="X9026"/>
    </row>
    <row r="9027" spans="2:24" x14ac:dyDescent="0.25">
      <c r="B9027" s="146"/>
      <c r="C9027" s="31"/>
      <c r="D9027" s="31"/>
      <c r="E9027" s="44"/>
      <c r="F9027" s="43"/>
      <c r="G9027" s="84"/>
      <c r="H9027" s="31"/>
      <c r="I9027" s="208"/>
      <c r="J9027" s="84"/>
      <c r="K9027" s="31"/>
      <c r="L9027" s="31"/>
      <c r="M9027" s="169"/>
      <c r="N9027" s="148"/>
      <c r="O9027" s="106"/>
      <c r="P9027" s="43"/>
      <c r="Q9027" s="31"/>
      <c r="R9027" s="84"/>
      <c r="S9027" s="31"/>
      <c r="T9027" s="31"/>
      <c r="U9027" s="169"/>
      <c r="V9027" s="150"/>
      <c r="W9027" s="141" t="str" cm="1">
        <f t="array" ref="W9027">IF(SUM(LEN(B9027:V9027))=0,"",IF(OR(OR(ISBLANK(F9027),SUM(LEN(C9027),LEN(D9027))=0),AND(NOT(E9027="Unknown"),ISBLANK(J9027)),AND(NOT(O9027="Unknown"),ISBLANK(R9027))),"Missing Information", INDEX(Table15[Entire Service Line Classification], MATCH(SUMIFS(Table15[Unique ID],Table15[System-Owned Portion],E9027,Table15[If Material Anything Other than "Lead" in Column E,Was Material Ever Previously Lead?],G9027,Table15[Customer-Owned Portion],O9027),Table15[Unique ID],0),0)))</f>
        <v/>
      </c>
      <c r="X9027"/>
    </row>
    <row r="9028" spans="2:24" x14ac:dyDescent="0.25">
      <c r="B9028" s="146"/>
      <c r="C9028" s="31"/>
      <c r="D9028" s="31"/>
      <c r="E9028" s="44"/>
      <c r="F9028" s="43"/>
      <c r="G9028" s="84"/>
      <c r="H9028" s="31"/>
      <c r="I9028" s="208"/>
      <c r="J9028" s="84"/>
      <c r="K9028" s="31"/>
      <c r="L9028" s="31"/>
      <c r="M9028" s="169"/>
      <c r="N9028" s="148"/>
      <c r="O9028" s="106"/>
      <c r="P9028" s="43"/>
      <c r="Q9028" s="31"/>
      <c r="R9028" s="84"/>
      <c r="S9028" s="31"/>
      <c r="T9028" s="31"/>
      <c r="U9028" s="169"/>
      <c r="V9028" s="150"/>
      <c r="W9028" s="141" t="str" cm="1">
        <f t="array" ref="W9028">IF(SUM(LEN(B9028:V9028))=0,"",IF(OR(OR(ISBLANK(F9028),SUM(LEN(C9028),LEN(D9028))=0),AND(NOT(E9028="Unknown"),ISBLANK(J9028)),AND(NOT(O9028="Unknown"),ISBLANK(R9028))),"Missing Information", INDEX(Table15[Entire Service Line Classification], MATCH(SUMIFS(Table15[Unique ID],Table15[System-Owned Portion],E9028,Table15[If Material Anything Other than "Lead" in Column E,Was Material Ever Previously Lead?],G9028,Table15[Customer-Owned Portion],O9028),Table15[Unique ID],0),0)))</f>
        <v/>
      </c>
      <c r="X9028"/>
    </row>
    <row r="9029" spans="2:24" x14ac:dyDescent="0.25">
      <c r="B9029" s="146"/>
      <c r="C9029" s="31"/>
      <c r="D9029" s="31"/>
      <c r="E9029" s="44"/>
      <c r="F9029" s="43"/>
      <c r="G9029" s="84"/>
      <c r="H9029" s="31"/>
      <c r="I9029" s="208"/>
      <c r="J9029" s="84"/>
      <c r="K9029" s="31"/>
      <c r="L9029" s="31"/>
      <c r="M9029" s="169"/>
      <c r="N9029" s="148"/>
      <c r="O9029" s="106"/>
      <c r="P9029" s="43"/>
      <c r="Q9029" s="31"/>
      <c r="R9029" s="84"/>
      <c r="S9029" s="31"/>
      <c r="T9029" s="31"/>
      <c r="U9029" s="169"/>
      <c r="V9029" s="150"/>
      <c r="W9029" s="141" t="str" cm="1">
        <f t="array" ref="W9029">IF(SUM(LEN(B9029:V9029))=0,"",IF(OR(OR(ISBLANK(F9029),SUM(LEN(C9029),LEN(D9029))=0),AND(NOT(E9029="Unknown"),ISBLANK(J9029)),AND(NOT(O9029="Unknown"),ISBLANK(R9029))),"Missing Information", INDEX(Table15[Entire Service Line Classification], MATCH(SUMIFS(Table15[Unique ID],Table15[System-Owned Portion],E9029,Table15[If Material Anything Other than "Lead" in Column E,Was Material Ever Previously Lead?],G9029,Table15[Customer-Owned Portion],O9029),Table15[Unique ID],0),0)))</f>
        <v/>
      </c>
      <c r="X9029"/>
    </row>
    <row r="9030" spans="2:24" x14ac:dyDescent="0.25">
      <c r="B9030" s="146"/>
      <c r="C9030" s="31"/>
      <c r="D9030" s="31"/>
      <c r="E9030" s="44"/>
      <c r="F9030" s="43"/>
      <c r="G9030" s="84"/>
      <c r="H9030" s="31"/>
      <c r="I9030" s="208"/>
      <c r="J9030" s="84"/>
      <c r="K9030" s="31"/>
      <c r="L9030" s="31"/>
      <c r="M9030" s="169"/>
      <c r="N9030" s="148"/>
      <c r="O9030" s="106"/>
      <c r="P9030" s="43"/>
      <c r="Q9030" s="31"/>
      <c r="R9030" s="84"/>
      <c r="S9030" s="31"/>
      <c r="T9030" s="31"/>
      <c r="U9030" s="169"/>
      <c r="V9030" s="150"/>
      <c r="W9030" s="141" t="str" cm="1">
        <f t="array" ref="W9030">IF(SUM(LEN(B9030:V9030))=0,"",IF(OR(OR(ISBLANK(F9030),SUM(LEN(C9030),LEN(D9030))=0),AND(NOT(E9030="Unknown"),ISBLANK(J9030)),AND(NOT(O9030="Unknown"),ISBLANK(R9030))),"Missing Information", INDEX(Table15[Entire Service Line Classification], MATCH(SUMIFS(Table15[Unique ID],Table15[System-Owned Portion],E9030,Table15[If Material Anything Other than "Lead" in Column E,Was Material Ever Previously Lead?],G9030,Table15[Customer-Owned Portion],O9030),Table15[Unique ID],0),0)))</f>
        <v/>
      </c>
      <c r="X9030"/>
    </row>
    <row r="9031" spans="2:24" x14ac:dyDescent="0.25">
      <c r="B9031" s="146"/>
      <c r="C9031" s="31"/>
      <c r="D9031" s="31"/>
      <c r="E9031" s="44"/>
      <c r="F9031" s="43"/>
      <c r="G9031" s="84"/>
      <c r="H9031" s="31"/>
      <c r="I9031" s="208"/>
      <c r="J9031" s="84"/>
      <c r="K9031" s="31"/>
      <c r="L9031" s="31"/>
      <c r="M9031" s="169"/>
      <c r="N9031" s="148"/>
      <c r="O9031" s="106"/>
      <c r="P9031" s="43"/>
      <c r="Q9031" s="31"/>
      <c r="R9031" s="84"/>
      <c r="S9031" s="31"/>
      <c r="T9031" s="31"/>
      <c r="U9031" s="169"/>
      <c r="V9031" s="150"/>
      <c r="W9031" s="141" t="str" cm="1">
        <f t="array" ref="W9031">IF(SUM(LEN(B9031:V9031))=0,"",IF(OR(OR(ISBLANK(F9031),SUM(LEN(C9031),LEN(D9031))=0),AND(NOT(E9031="Unknown"),ISBLANK(J9031)),AND(NOT(O9031="Unknown"),ISBLANK(R9031))),"Missing Information", INDEX(Table15[Entire Service Line Classification], MATCH(SUMIFS(Table15[Unique ID],Table15[System-Owned Portion],E9031,Table15[If Material Anything Other than "Lead" in Column E,Was Material Ever Previously Lead?],G9031,Table15[Customer-Owned Portion],O9031),Table15[Unique ID],0),0)))</f>
        <v/>
      </c>
      <c r="X9031"/>
    </row>
    <row r="9032" spans="2:24" x14ac:dyDescent="0.25">
      <c r="B9032" s="146"/>
      <c r="C9032" s="31"/>
      <c r="D9032" s="31"/>
      <c r="E9032" s="44"/>
      <c r="F9032" s="43"/>
      <c r="G9032" s="84"/>
      <c r="H9032" s="31"/>
      <c r="I9032" s="208"/>
      <c r="J9032" s="84"/>
      <c r="K9032" s="31"/>
      <c r="L9032" s="31"/>
      <c r="M9032" s="169"/>
      <c r="N9032" s="148"/>
      <c r="O9032" s="106"/>
      <c r="P9032" s="43"/>
      <c r="Q9032" s="31"/>
      <c r="R9032" s="84"/>
      <c r="S9032" s="31"/>
      <c r="T9032" s="31"/>
      <c r="U9032" s="169"/>
      <c r="V9032" s="150"/>
      <c r="W9032" s="141" t="str" cm="1">
        <f t="array" ref="W9032">IF(SUM(LEN(B9032:V9032))=0,"",IF(OR(OR(ISBLANK(F9032),SUM(LEN(C9032),LEN(D9032))=0),AND(NOT(E9032="Unknown"),ISBLANK(J9032)),AND(NOT(O9032="Unknown"),ISBLANK(R9032))),"Missing Information", INDEX(Table15[Entire Service Line Classification], MATCH(SUMIFS(Table15[Unique ID],Table15[System-Owned Portion],E9032,Table15[If Material Anything Other than "Lead" in Column E,Was Material Ever Previously Lead?],G9032,Table15[Customer-Owned Portion],O9032),Table15[Unique ID],0),0)))</f>
        <v/>
      </c>
      <c r="X9032"/>
    </row>
    <row r="9033" spans="2:24" x14ac:dyDescent="0.25">
      <c r="B9033" s="146"/>
      <c r="C9033" s="31"/>
      <c r="D9033" s="31"/>
      <c r="E9033" s="44"/>
      <c r="F9033" s="43"/>
      <c r="G9033" s="84"/>
      <c r="H9033" s="31"/>
      <c r="I9033" s="208"/>
      <c r="J9033" s="84"/>
      <c r="K9033" s="31"/>
      <c r="L9033" s="31"/>
      <c r="M9033" s="169"/>
      <c r="N9033" s="148"/>
      <c r="O9033" s="106"/>
      <c r="P9033" s="43"/>
      <c r="Q9033" s="31"/>
      <c r="R9033" s="84"/>
      <c r="S9033" s="31"/>
      <c r="T9033" s="31"/>
      <c r="U9033" s="169"/>
      <c r="V9033" s="150"/>
      <c r="W9033" s="141" t="str" cm="1">
        <f t="array" ref="W9033">IF(SUM(LEN(B9033:V9033))=0,"",IF(OR(OR(ISBLANK(F9033),SUM(LEN(C9033),LEN(D9033))=0),AND(NOT(E9033="Unknown"),ISBLANK(J9033)),AND(NOT(O9033="Unknown"),ISBLANK(R9033))),"Missing Information", INDEX(Table15[Entire Service Line Classification], MATCH(SUMIFS(Table15[Unique ID],Table15[System-Owned Portion],E9033,Table15[If Material Anything Other than "Lead" in Column E,Was Material Ever Previously Lead?],G9033,Table15[Customer-Owned Portion],O9033),Table15[Unique ID],0),0)))</f>
        <v/>
      </c>
      <c r="X9033"/>
    </row>
    <row r="9034" spans="2:24" x14ac:dyDescent="0.25">
      <c r="B9034" s="146"/>
      <c r="C9034" s="31"/>
      <c r="D9034" s="31"/>
      <c r="E9034" s="44"/>
      <c r="F9034" s="43"/>
      <c r="G9034" s="84"/>
      <c r="H9034" s="31"/>
      <c r="I9034" s="208"/>
      <c r="J9034" s="84"/>
      <c r="K9034" s="31"/>
      <c r="L9034" s="31"/>
      <c r="M9034" s="169"/>
      <c r="N9034" s="148"/>
      <c r="O9034" s="106"/>
      <c r="P9034" s="43"/>
      <c r="Q9034" s="31"/>
      <c r="R9034" s="84"/>
      <c r="S9034" s="31"/>
      <c r="T9034" s="31"/>
      <c r="U9034" s="169"/>
      <c r="V9034" s="150"/>
      <c r="W9034" s="141" t="str" cm="1">
        <f t="array" ref="W9034">IF(SUM(LEN(B9034:V9034))=0,"",IF(OR(OR(ISBLANK(F9034),SUM(LEN(C9034),LEN(D9034))=0),AND(NOT(E9034="Unknown"),ISBLANK(J9034)),AND(NOT(O9034="Unknown"),ISBLANK(R9034))),"Missing Information", INDEX(Table15[Entire Service Line Classification], MATCH(SUMIFS(Table15[Unique ID],Table15[System-Owned Portion],E9034,Table15[If Material Anything Other than "Lead" in Column E,Was Material Ever Previously Lead?],G9034,Table15[Customer-Owned Portion],O9034),Table15[Unique ID],0),0)))</f>
        <v/>
      </c>
      <c r="X9034"/>
    </row>
    <row r="9035" spans="2:24" x14ac:dyDescent="0.25">
      <c r="B9035" s="146"/>
      <c r="C9035" s="31"/>
      <c r="D9035" s="31"/>
      <c r="E9035" s="44"/>
      <c r="F9035" s="43"/>
      <c r="G9035" s="84"/>
      <c r="H9035" s="31"/>
      <c r="I9035" s="208"/>
      <c r="J9035" s="84"/>
      <c r="K9035" s="31"/>
      <c r="L9035" s="31"/>
      <c r="M9035" s="169"/>
      <c r="N9035" s="148"/>
      <c r="O9035" s="106"/>
      <c r="P9035" s="43"/>
      <c r="Q9035" s="31"/>
      <c r="R9035" s="84"/>
      <c r="S9035" s="31"/>
      <c r="T9035" s="31"/>
      <c r="U9035" s="169"/>
      <c r="V9035" s="150"/>
      <c r="W9035" s="141" t="str" cm="1">
        <f t="array" ref="W9035">IF(SUM(LEN(B9035:V9035))=0,"",IF(OR(OR(ISBLANK(F9035),SUM(LEN(C9035),LEN(D9035))=0),AND(NOT(E9035="Unknown"),ISBLANK(J9035)),AND(NOT(O9035="Unknown"),ISBLANK(R9035))),"Missing Information", INDEX(Table15[Entire Service Line Classification], MATCH(SUMIFS(Table15[Unique ID],Table15[System-Owned Portion],E9035,Table15[If Material Anything Other than "Lead" in Column E,Was Material Ever Previously Lead?],G9035,Table15[Customer-Owned Portion],O9035),Table15[Unique ID],0),0)))</f>
        <v/>
      </c>
      <c r="X9035"/>
    </row>
    <row r="9036" spans="2:24" x14ac:dyDescent="0.25">
      <c r="B9036" s="146"/>
      <c r="C9036" s="31"/>
      <c r="D9036" s="31"/>
      <c r="E9036" s="44"/>
      <c r="F9036" s="43"/>
      <c r="G9036" s="84"/>
      <c r="H9036" s="31"/>
      <c r="I9036" s="208"/>
      <c r="J9036" s="84"/>
      <c r="K9036" s="31"/>
      <c r="L9036" s="31"/>
      <c r="M9036" s="169"/>
      <c r="N9036" s="148"/>
      <c r="O9036" s="106"/>
      <c r="P9036" s="43"/>
      <c r="Q9036" s="31"/>
      <c r="R9036" s="84"/>
      <c r="S9036" s="31"/>
      <c r="T9036" s="31"/>
      <c r="U9036" s="169"/>
      <c r="V9036" s="150"/>
      <c r="W9036" s="141" t="str" cm="1">
        <f t="array" ref="W9036">IF(SUM(LEN(B9036:V9036))=0,"",IF(OR(OR(ISBLANK(F9036),SUM(LEN(C9036),LEN(D9036))=0),AND(NOT(E9036="Unknown"),ISBLANK(J9036)),AND(NOT(O9036="Unknown"),ISBLANK(R9036))),"Missing Information", INDEX(Table15[Entire Service Line Classification], MATCH(SUMIFS(Table15[Unique ID],Table15[System-Owned Portion],E9036,Table15[If Material Anything Other than "Lead" in Column E,Was Material Ever Previously Lead?],G9036,Table15[Customer-Owned Portion],O9036),Table15[Unique ID],0),0)))</f>
        <v/>
      </c>
      <c r="X9036"/>
    </row>
    <row r="9037" spans="2:24" x14ac:dyDescent="0.25">
      <c r="B9037" s="146"/>
      <c r="C9037" s="31"/>
      <c r="D9037" s="31"/>
      <c r="E9037" s="44"/>
      <c r="F9037" s="43"/>
      <c r="G9037" s="84"/>
      <c r="H9037" s="31"/>
      <c r="I9037" s="208"/>
      <c r="J9037" s="84"/>
      <c r="K9037" s="31"/>
      <c r="L9037" s="31"/>
      <c r="M9037" s="169"/>
      <c r="N9037" s="148"/>
      <c r="O9037" s="106"/>
      <c r="P9037" s="43"/>
      <c r="Q9037" s="31"/>
      <c r="R9037" s="84"/>
      <c r="S9037" s="31"/>
      <c r="T9037" s="31"/>
      <c r="U9037" s="169"/>
      <c r="V9037" s="150"/>
      <c r="W9037" s="141" t="str" cm="1">
        <f t="array" ref="W9037">IF(SUM(LEN(B9037:V9037))=0,"",IF(OR(OR(ISBLANK(F9037),SUM(LEN(C9037),LEN(D9037))=0),AND(NOT(E9037="Unknown"),ISBLANK(J9037)),AND(NOT(O9037="Unknown"),ISBLANK(R9037))),"Missing Information", INDEX(Table15[Entire Service Line Classification], MATCH(SUMIFS(Table15[Unique ID],Table15[System-Owned Portion],E9037,Table15[If Material Anything Other than "Lead" in Column E,Was Material Ever Previously Lead?],G9037,Table15[Customer-Owned Portion],O9037),Table15[Unique ID],0),0)))</f>
        <v/>
      </c>
      <c r="X9037"/>
    </row>
    <row r="9038" spans="2:24" x14ac:dyDescent="0.25">
      <c r="B9038" s="146"/>
      <c r="C9038" s="31"/>
      <c r="D9038" s="31"/>
      <c r="E9038" s="44"/>
      <c r="F9038" s="43"/>
      <c r="G9038" s="84"/>
      <c r="H9038" s="31"/>
      <c r="I9038" s="208"/>
      <c r="J9038" s="84"/>
      <c r="K9038" s="31"/>
      <c r="L9038" s="31"/>
      <c r="M9038" s="169"/>
      <c r="N9038" s="148"/>
      <c r="O9038" s="106"/>
      <c r="P9038" s="43"/>
      <c r="Q9038" s="31"/>
      <c r="R9038" s="84"/>
      <c r="S9038" s="31"/>
      <c r="T9038" s="31"/>
      <c r="U9038" s="169"/>
      <c r="V9038" s="150"/>
      <c r="W9038" s="141" t="str" cm="1">
        <f t="array" ref="W9038">IF(SUM(LEN(B9038:V9038))=0,"",IF(OR(OR(ISBLANK(F9038),SUM(LEN(C9038),LEN(D9038))=0),AND(NOT(E9038="Unknown"),ISBLANK(J9038)),AND(NOT(O9038="Unknown"),ISBLANK(R9038))),"Missing Information", INDEX(Table15[Entire Service Line Classification], MATCH(SUMIFS(Table15[Unique ID],Table15[System-Owned Portion],E9038,Table15[If Material Anything Other than "Lead" in Column E,Was Material Ever Previously Lead?],G9038,Table15[Customer-Owned Portion],O9038),Table15[Unique ID],0),0)))</f>
        <v/>
      </c>
      <c r="X9038"/>
    </row>
    <row r="9039" spans="2:24" x14ac:dyDescent="0.25">
      <c r="B9039" s="146"/>
      <c r="C9039" s="31"/>
      <c r="D9039" s="31"/>
      <c r="E9039" s="44"/>
      <c r="F9039" s="43"/>
      <c r="G9039" s="84"/>
      <c r="H9039" s="31"/>
      <c r="I9039" s="208"/>
      <c r="J9039" s="84"/>
      <c r="K9039" s="31"/>
      <c r="L9039" s="31"/>
      <c r="M9039" s="169"/>
      <c r="N9039" s="148"/>
      <c r="O9039" s="106"/>
      <c r="P9039" s="43"/>
      <c r="Q9039" s="31"/>
      <c r="R9039" s="84"/>
      <c r="S9039" s="31"/>
      <c r="T9039" s="31"/>
      <c r="U9039" s="169"/>
      <c r="V9039" s="150"/>
      <c r="W9039" s="141" t="str" cm="1">
        <f t="array" ref="W9039">IF(SUM(LEN(B9039:V9039))=0,"",IF(OR(OR(ISBLANK(F9039),SUM(LEN(C9039),LEN(D9039))=0),AND(NOT(E9039="Unknown"),ISBLANK(J9039)),AND(NOT(O9039="Unknown"),ISBLANK(R9039))),"Missing Information", INDEX(Table15[Entire Service Line Classification], MATCH(SUMIFS(Table15[Unique ID],Table15[System-Owned Portion],E9039,Table15[If Material Anything Other than "Lead" in Column E,Was Material Ever Previously Lead?],G9039,Table15[Customer-Owned Portion],O9039),Table15[Unique ID],0),0)))</f>
        <v/>
      </c>
      <c r="X9039"/>
    </row>
    <row r="9040" spans="2:24" x14ac:dyDescent="0.25">
      <c r="B9040" s="146"/>
      <c r="C9040" s="31"/>
      <c r="D9040" s="31"/>
      <c r="E9040" s="44"/>
      <c r="F9040" s="43"/>
      <c r="G9040" s="84"/>
      <c r="H9040" s="31"/>
      <c r="I9040" s="208"/>
      <c r="J9040" s="84"/>
      <c r="K9040" s="31"/>
      <c r="L9040" s="31"/>
      <c r="M9040" s="169"/>
      <c r="N9040" s="148"/>
      <c r="O9040" s="106"/>
      <c r="P9040" s="43"/>
      <c r="Q9040" s="31"/>
      <c r="R9040" s="84"/>
      <c r="S9040" s="31"/>
      <c r="T9040" s="31"/>
      <c r="U9040" s="169"/>
      <c r="V9040" s="150"/>
      <c r="W9040" s="141" t="str" cm="1">
        <f t="array" ref="W9040">IF(SUM(LEN(B9040:V9040))=0,"",IF(OR(OR(ISBLANK(F9040),SUM(LEN(C9040),LEN(D9040))=0),AND(NOT(E9040="Unknown"),ISBLANK(J9040)),AND(NOT(O9040="Unknown"),ISBLANK(R9040))),"Missing Information", INDEX(Table15[Entire Service Line Classification], MATCH(SUMIFS(Table15[Unique ID],Table15[System-Owned Portion],E9040,Table15[If Material Anything Other than "Lead" in Column E,Was Material Ever Previously Lead?],G9040,Table15[Customer-Owned Portion],O9040),Table15[Unique ID],0),0)))</f>
        <v/>
      </c>
      <c r="X9040"/>
    </row>
    <row r="9041" spans="2:24" x14ac:dyDescent="0.25">
      <c r="B9041" s="146"/>
      <c r="C9041" s="31"/>
      <c r="D9041" s="31"/>
      <c r="E9041" s="44"/>
      <c r="F9041" s="43"/>
      <c r="G9041" s="84"/>
      <c r="H9041" s="31"/>
      <c r="I9041" s="208"/>
      <c r="J9041" s="84"/>
      <c r="K9041" s="31"/>
      <c r="L9041" s="31"/>
      <c r="M9041" s="169"/>
      <c r="N9041" s="148"/>
      <c r="O9041" s="106"/>
      <c r="P9041" s="43"/>
      <c r="Q9041" s="31"/>
      <c r="R9041" s="84"/>
      <c r="S9041" s="31"/>
      <c r="T9041" s="31"/>
      <c r="U9041" s="169"/>
      <c r="V9041" s="150"/>
      <c r="W9041" s="141" t="str" cm="1">
        <f t="array" ref="W9041">IF(SUM(LEN(B9041:V9041))=0,"",IF(OR(OR(ISBLANK(F9041),SUM(LEN(C9041),LEN(D9041))=0),AND(NOT(E9041="Unknown"),ISBLANK(J9041)),AND(NOT(O9041="Unknown"),ISBLANK(R9041))),"Missing Information", INDEX(Table15[Entire Service Line Classification], MATCH(SUMIFS(Table15[Unique ID],Table15[System-Owned Portion],E9041,Table15[If Material Anything Other than "Lead" in Column E,Was Material Ever Previously Lead?],G9041,Table15[Customer-Owned Portion],O9041),Table15[Unique ID],0),0)))</f>
        <v/>
      </c>
      <c r="X9041"/>
    </row>
    <row r="9042" spans="2:24" x14ac:dyDescent="0.25">
      <c r="B9042" s="146"/>
      <c r="C9042" s="31"/>
      <c r="D9042" s="31"/>
      <c r="E9042" s="44"/>
      <c r="F9042" s="43"/>
      <c r="G9042" s="84"/>
      <c r="H9042" s="31"/>
      <c r="I9042" s="208"/>
      <c r="J9042" s="84"/>
      <c r="K9042" s="31"/>
      <c r="L9042" s="31"/>
      <c r="M9042" s="169"/>
      <c r="N9042" s="148"/>
      <c r="O9042" s="106"/>
      <c r="P9042" s="43"/>
      <c r="Q9042" s="31"/>
      <c r="R9042" s="84"/>
      <c r="S9042" s="31"/>
      <c r="T9042" s="31"/>
      <c r="U9042" s="169"/>
      <c r="V9042" s="150"/>
      <c r="W9042" s="141" t="str" cm="1">
        <f t="array" ref="W9042">IF(SUM(LEN(B9042:V9042))=0,"",IF(OR(OR(ISBLANK(F9042),SUM(LEN(C9042),LEN(D9042))=0),AND(NOT(E9042="Unknown"),ISBLANK(J9042)),AND(NOT(O9042="Unknown"),ISBLANK(R9042))),"Missing Information", INDEX(Table15[Entire Service Line Classification], MATCH(SUMIFS(Table15[Unique ID],Table15[System-Owned Portion],E9042,Table15[If Material Anything Other than "Lead" in Column E,Was Material Ever Previously Lead?],G9042,Table15[Customer-Owned Portion],O9042),Table15[Unique ID],0),0)))</f>
        <v/>
      </c>
      <c r="X9042"/>
    </row>
    <row r="9043" spans="2:24" x14ac:dyDescent="0.25">
      <c r="B9043" s="146"/>
      <c r="C9043" s="31"/>
      <c r="D9043" s="31"/>
      <c r="E9043" s="44"/>
      <c r="F9043" s="43"/>
      <c r="G9043" s="84"/>
      <c r="H9043" s="31"/>
      <c r="I9043" s="208"/>
      <c r="J9043" s="84"/>
      <c r="K9043" s="31"/>
      <c r="L9043" s="31"/>
      <c r="M9043" s="169"/>
      <c r="N9043" s="148"/>
      <c r="O9043" s="106"/>
      <c r="P9043" s="43"/>
      <c r="Q9043" s="31"/>
      <c r="R9043" s="84"/>
      <c r="S9043" s="31"/>
      <c r="T9043" s="31"/>
      <c r="U9043" s="169"/>
      <c r="V9043" s="150"/>
      <c r="W9043" s="141" t="str" cm="1">
        <f t="array" ref="W9043">IF(SUM(LEN(B9043:V9043))=0,"",IF(OR(OR(ISBLANK(F9043),SUM(LEN(C9043),LEN(D9043))=0),AND(NOT(E9043="Unknown"),ISBLANK(J9043)),AND(NOT(O9043="Unknown"),ISBLANK(R9043))),"Missing Information", INDEX(Table15[Entire Service Line Classification], MATCH(SUMIFS(Table15[Unique ID],Table15[System-Owned Portion],E9043,Table15[If Material Anything Other than "Lead" in Column E,Was Material Ever Previously Lead?],G9043,Table15[Customer-Owned Portion],O9043),Table15[Unique ID],0),0)))</f>
        <v/>
      </c>
      <c r="X9043"/>
    </row>
    <row r="9044" spans="2:24" x14ac:dyDescent="0.25">
      <c r="B9044" s="146"/>
      <c r="C9044" s="31"/>
      <c r="D9044" s="31"/>
      <c r="E9044" s="44"/>
      <c r="F9044" s="43"/>
      <c r="G9044" s="84"/>
      <c r="H9044" s="31"/>
      <c r="I9044" s="208"/>
      <c r="J9044" s="84"/>
      <c r="K9044" s="31"/>
      <c r="L9044" s="31"/>
      <c r="M9044" s="169"/>
      <c r="N9044" s="148"/>
      <c r="O9044" s="106"/>
      <c r="P9044" s="43"/>
      <c r="Q9044" s="31"/>
      <c r="R9044" s="84"/>
      <c r="S9044" s="31"/>
      <c r="T9044" s="31"/>
      <c r="U9044" s="169"/>
      <c r="V9044" s="150"/>
      <c r="W9044" s="141" t="str" cm="1">
        <f t="array" ref="W9044">IF(SUM(LEN(B9044:V9044))=0,"",IF(OR(OR(ISBLANK(F9044),SUM(LEN(C9044),LEN(D9044))=0),AND(NOT(E9044="Unknown"),ISBLANK(J9044)),AND(NOT(O9044="Unknown"),ISBLANK(R9044))),"Missing Information", INDEX(Table15[Entire Service Line Classification], MATCH(SUMIFS(Table15[Unique ID],Table15[System-Owned Portion],E9044,Table15[If Material Anything Other than "Lead" in Column E,Was Material Ever Previously Lead?],G9044,Table15[Customer-Owned Portion],O9044),Table15[Unique ID],0),0)))</f>
        <v/>
      </c>
      <c r="X9044"/>
    </row>
    <row r="9045" spans="2:24" x14ac:dyDescent="0.25">
      <c r="B9045" s="146"/>
      <c r="C9045" s="31"/>
      <c r="D9045" s="31"/>
      <c r="E9045" s="44"/>
      <c r="F9045" s="43"/>
      <c r="G9045" s="84"/>
      <c r="H9045" s="31"/>
      <c r="I9045" s="208"/>
      <c r="J9045" s="84"/>
      <c r="K9045" s="31"/>
      <c r="L9045" s="31"/>
      <c r="M9045" s="169"/>
      <c r="N9045" s="148"/>
      <c r="O9045" s="106"/>
      <c r="P9045" s="43"/>
      <c r="Q9045" s="31"/>
      <c r="R9045" s="84"/>
      <c r="S9045" s="31"/>
      <c r="T9045" s="31"/>
      <c r="U9045" s="169"/>
      <c r="V9045" s="150"/>
      <c r="W9045" s="141" t="str" cm="1">
        <f t="array" ref="W9045">IF(SUM(LEN(B9045:V9045))=0,"",IF(OR(OR(ISBLANK(F9045),SUM(LEN(C9045),LEN(D9045))=0),AND(NOT(E9045="Unknown"),ISBLANK(J9045)),AND(NOT(O9045="Unknown"),ISBLANK(R9045))),"Missing Information", INDEX(Table15[Entire Service Line Classification], MATCH(SUMIFS(Table15[Unique ID],Table15[System-Owned Portion],E9045,Table15[If Material Anything Other than "Lead" in Column E,Was Material Ever Previously Lead?],G9045,Table15[Customer-Owned Portion],O9045),Table15[Unique ID],0),0)))</f>
        <v/>
      </c>
      <c r="X9045"/>
    </row>
    <row r="9046" spans="2:24" x14ac:dyDescent="0.25">
      <c r="B9046" s="146"/>
      <c r="C9046" s="31"/>
      <c r="D9046" s="31"/>
      <c r="E9046" s="44"/>
      <c r="F9046" s="43"/>
      <c r="G9046" s="84"/>
      <c r="H9046" s="31"/>
      <c r="I9046" s="208"/>
      <c r="J9046" s="84"/>
      <c r="K9046" s="31"/>
      <c r="L9046" s="31"/>
      <c r="M9046" s="169"/>
      <c r="N9046" s="148"/>
      <c r="O9046" s="106"/>
      <c r="P9046" s="43"/>
      <c r="Q9046" s="31"/>
      <c r="R9046" s="84"/>
      <c r="S9046" s="31"/>
      <c r="T9046" s="31"/>
      <c r="U9046" s="169"/>
      <c r="V9046" s="150"/>
      <c r="W9046" s="141" t="str" cm="1">
        <f t="array" ref="W9046">IF(SUM(LEN(B9046:V9046))=0,"",IF(OR(OR(ISBLANK(F9046),SUM(LEN(C9046),LEN(D9046))=0),AND(NOT(E9046="Unknown"),ISBLANK(J9046)),AND(NOT(O9046="Unknown"),ISBLANK(R9046))),"Missing Information", INDEX(Table15[Entire Service Line Classification], MATCH(SUMIFS(Table15[Unique ID],Table15[System-Owned Portion],E9046,Table15[If Material Anything Other than "Lead" in Column E,Was Material Ever Previously Lead?],G9046,Table15[Customer-Owned Portion],O9046),Table15[Unique ID],0),0)))</f>
        <v/>
      </c>
      <c r="X9046"/>
    </row>
    <row r="9047" spans="2:24" x14ac:dyDescent="0.25">
      <c r="B9047" s="146"/>
      <c r="C9047" s="31"/>
      <c r="D9047" s="31"/>
      <c r="E9047" s="44"/>
      <c r="F9047" s="43"/>
      <c r="G9047" s="84"/>
      <c r="H9047" s="31"/>
      <c r="I9047" s="208"/>
      <c r="J9047" s="84"/>
      <c r="K9047" s="31"/>
      <c r="L9047" s="31"/>
      <c r="M9047" s="169"/>
      <c r="N9047" s="148"/>
      <c r="O9047" s="106"/>
      <c r="P9047" s="43"/>
      <c r="Q9047" s="31"/>
      <c r="R9047" s="84"/>
      <c r="S9047" s="31"/>
      <c r="T9047" s="31"/>
      <c r="U9047" s="169"/>
      <c r="V9047" s="150"/>
      <c r="W9047" s="141" t="str" cm="1">
        <f t="array" ref="W9047">IF(SUM(LEN(B9047:V9047))=0,"",IF(OR(OR(ISBLANK(F9047),SUM(LEN(C9047),LEN(D9047))=0),AND(NOT(E9047="Unknown"),ISBLANK(J9047)),AND(NOT(O9047="Unknown"),ISBLANK(R9047))),"Missing Information", INDEX(Table15[Entire Service Line Classification], MATCH(SUMIFS(Table15[Unique ID],Table15[System-Owned Portion],E9047,Table15[If Material Anything Other than "Lead" in Column E,Was Material Ever Previously Lead?],G9047,Table15[Customer-Owned Portion],O9047),Table15[Unique ID],0),0)))</f>
        <v/>
      </c>
      <c r="X9047"/>
    </row>
    <row r="9048" spans="2:24" x14ac:dyDescent="0.25">
      <c r="B9048" s="146"/>
      <c r="C9048" s="31"/>
      <c r="D9048" s="31"/>
      <c r="E9048" s="44"/>
      <c r="F9048" s="43"/>
      <c r="G9048" s="84"/>
      <c r="H9048" s="31"/>
      <c r="I9048" s="208"/>
      <c r="J9048" s="84"/>
      <c r="K9048" s="31"/>
      <c r="L9048" s="31"/>
      <c r="M9048" s="169"/>
      <c r="N9048" s="148"/>
      <c r="O9048" s="106"/>
      <c r="P9048" s="43"/>
      <c r="Q9048" s="31"/>
      <c r="R9048" s="84"/>
      <c r="S9048" s="31"/>
      <c r="T9048" s="31"/>
      <c r="U9048" s="169"/>
      <c r="V9048" s="150"/>
      <c r="W9048" s="141" t="str" cm="1">
        <f t="array" ref="W9048">IF(SUM(LEN(B9048:V9048))=0,"",IF(OR(OR(ISBLANK(F9048),SUM(LEN(C9048),LEN(D9048))=0),AND(NOT(E9048="Unknown"),ISBLANK(J9048)),AND(NOT(O9048="Unknown"),ISBLANK(R9048))),"Missing Information", INDEX(Table15[Entire Service Line Classification], MATCH(SUMIFS(Table15[Unique ID],Table15[System-Owned Portion],E9048,Table15[If Material Anything Other than "Lead" in Column E,Was Material Ever Previously Lead?],G9048,Table15[Customer-Owned Portion],O9048),Table15[Unique ID],0),0)))</f>
        <v/>
      </c>
      <c r="X9048"/>
    </row>
    <row r="9049" spans="2:24" x14ac:dyDescent="0.25">
      <c r="B9049" s="146"/>
      <c r="C9049" s="31"/>
      <c r="D9049" s="31"/>
      <c r="E9049" s="44"/>
      <c r="F9049" s="43"/>
      <c r="G9049" s="84"/>
      <c r="H9049" s="31"/>
      <c r="I9049" s="208"/>
      <c r="J9049" s="84"/>
      <c r="K9049" s="31"/>
      <c r="L9049" s="31"/>
      <c r="M9049" s="169"/>
      <c r="N9049" s="148"/>
      <c r="O9049" s="106"/>
      <c r="P9049" s="43"/>
      <c r="Q9049" s="31"/>
      <c r="R9049" s="84"/>
      <c r="S9049" s="31"/>
      <c r="T9049" s="31"/>
      <c r="U9049" s="169"/>
      <c r="V9049" s="150"/>
      <c r="W9049" s="141" t="str" cm="1">
        <f t="array" ref="W9049">IF(SUM(LEN(B9049:V9049))=0,"",IF(OR(OR(ISBLANK(F9049),SUM(LEN(C9049),LEN(D9049))=0),AND(NOT(E9049="Unknown"),ISBLANK(J9049)),AND(NOT(O9049="Unknown"),ISBLANK(R9049))),"Missing Information", INDEX(Table15[Entire Service Line Classification], MATCH(SUMIFS(Table15[Unique ID],Table15[System-Owned Portion],E9049,Table15[If Material Anything Other than "Lead" in Column E,Was Material Ever Previously Lead?],G9049,Table15[Customer-Owned Portion],O9049),Table15[Unique ID],0),0)))</f>
        <v/>
      </c>
      <c r="X9049"/>
    </row>
    <row r="9050" spans="2:24" x14ac:dyDescent="0.25">
      <c r="B9050" s="146"/>
      <c r="C9050" s="31"/>
      <c r="D9050" s="31"/>
      <c r="E9050" s="44"/>
      <c r="F9050" s="43"/>
      <c r="G9050" s="84"/>
      <c r="H9050" s="31"/>
      <c r="I9050" s="208"/>
      <c r="J9050" s="84"/>
      <c r="K9050" s="31"/>
      <c r="L9050" s="31"/>
      <c r="M9050" s="169"/>
      <c r="N9050" s="148"/>
      <c r="O9050" s="106"/>
      <c r="P9050" s="43"/>
      <c r="Q9050" s="31"/>
      <c r="R9050" s="84"/>
      <c r="S9050" s="31"/>
      <c r="T9050" s="31"/>
      <c r="U9050" s="169"/>
      <c r="V9050" s="150"/>
      <c r="W9050" s="141" t="str" cm="1">
        <f t="array" ref="W9050">IF(SUM(LEN(B9050:V9050))=0,"",IF(OR(OR(ISBLANK(F9050),SUM(LEN(C9050),LEN(D9050))=0),AND(NOT(E9050="Unknown"),ISBLANK(J9050)),AND(NOT(O9050="Unknown"),ISBLANK(R9050))),"Missing Information", INDEX(Table15[Entire Service Line Classification], MATCH(SUMIFS(Table15[Unique ID],Table15[System-Owned Portion],E9050,Table15[If Material Anything Other than "Lead" in Column E,Was Material Ever Previously Lead?],G9050,Table15[Customer-Owned Portion],O9050),Table15[Unique ID],0),0)))</f>
        <v/>
      </c>
      <c r="X9050"/>
    </row>
    <row r="9051" spans="2:24" x14ac:dyDescent="0.25">
      <c r="B9051" s="146"/>
      <c r="C9051" s="31"/>
      <c r="D9051" s="31"/>
      <c r="E9051" s="44"/>
      <c r="F9051" s="43"/>
      <c r="G9051" s="84"/>
      <c r="H9051" s="31"/>
      <c r="I9051" s="208"/>
      <c r="J9051" s="84"/>
      <c r="K9051" s="31"/>
      <c r="L9051" s="31"/>
      <c r="M9051" s="169"/>
      <c r="N9051" s="148"/>
      <c r="O9051" s="106"/>
      <c r="P9051" s="43"/>
      <c r="Q9051" s="31"/>
      <c r="R9051" s="84"/>
      <c r="S9051" s="31"/>
      <c r="T9051" s="31"/>
      <c r="U9051" s="169"/>
      <c r="V9051" s="150"/>
      <c r="W9051" s="141" t="str" cm="1">
        <f t="array" ref="W9051">IF(SUM(LEN(B9051:V9051))=0,"",IF(OR(OR(ISBLANK(F9051),SUM(LEN(C9051),LEN(D9051))=0),AND(NOT(E9051="Unknown"),ISBLANK(J9051)),AND(NOT(O9051="Unknown"),ISBLANK(R9051))),"Missing Information", INDEX(Table15[Entire Service Line Classification], MATCH(SUMIFS(Table15[Unique ID],Table15[System-Owned Portion],E9051,Table15[If Material Anything Other than "Lead" in Column E,Was Material Ever Previously Lead?],G9051,Table15[Customer-Owned Portion],O9051),Table15[Unique ID],0),0)))</f>
        <v/>
      </c>
      <c r="X9051"/>
    </row>
    <row r="9052" spans="2:24" x14ac:dyDescent="0.25">
      <c r="B9052" s="146"/>
      <c r="C9052" s="31"/>
      <c r="D9052" s="31"/>
      <c r="E9052" s="44"/>
      <c r="F9052" s="43"/>
      <c r="G9052" s="84"/>
      <c r="H9052" s="31"/>
      <c r="I9052" s="208"/>
      <c r="J9052" s="84"/>
      <c r="K9052" s="31"/>
      <c r="L9052" s="31"/>
      <c r="M9052" s="169"/>
      <c r="N9052" s="148"/>
      <c r="O9052" s="106"/>
      <c r="P9052" s="43"/>
      <c r="Q9052" s="31"/>
      <c r="R9052" s="84"/>
      <c r="S9052" s="31"/>
      <c r="T9052" s="31"/>
      <c r="U9052" s="169"/>
      <c r="V9052" s="150"/>
      <c r="W9052" s="141" t="str" cm="1">
        <f t="array" ref="W9052">IF(SUM(LEN(B9052:V9052))=0,"",IF(OR(OR(ISBLANK(F9052),SUM(LEN(C9052),LEN(D9052))=0),AND(NOT(E9052="Unknown"),ISBLANK(J9052)),AND(NOT(O9052="Unknown"),ISBLANK(R9052))),"Missing Information", INDEX(Table15[Entire Service Line Classification], MATCH(SUMIFS(Table15[Unique ID],Table15[System-Owned Portion],E9052,Table15[If Material Anything Other than "Lead" in Column E,Was Material Ever Previously Lead?],G9052,Table15[Customer-Owned Portion],O9052),Table15[Unique ID],0),0)))</f>
        <v/>
      </c>
      <c r="X9052"/>
    </row>
    <row r="9053" spans="2:24" x14ac:dyDescent="0.25">
      <c r="B9053" s="146"/>
      <c r="C9053" s="31"/>
      <c r="D9053" s="31"/>
      <c r="E9053" s="44"/>
      <c r="F9053" s="43"/>
      <c r="G9053" s="84"/>
      <c r="H9053" s="31"/>
      <c r="I9053" s="208"/>
      <c r="J9053" s="84"/>
      <c r="K9053" s="31"/>
      <c r="L9053" s="31"/>
      <c r="M9053" s="169"/>
      <c r="N9053" s="148"/>
      <c r="O9053" s="106"/>
      <c r="P9053" s="43"/>
      <c r="Q9053" s="31"/>
      <c r="R9053" s="84"/>
      <c r="S9053" s="31"/>
      <c r="T9053" s="31"/>
      <c r="U9053" s="169"/>
      <c r="V9053" s="150"/>
      <c r="W9053" s="141" t="str" cm="1">
        <f t="array" ref="W9053">IF(SUM(LEN(B9053:V9053))=0,"",IF(OR(OR(ISBLANK(F9053),SUM(LEN(C9053),LEN(D9053))=0),AND(NOT(E9053="Unknown"),ISBLANK(J9053)),AND(NOT(O9053="Unknown"),ISBLANK(R9053))),"Missing Information", INDEX(Table15[Entire Service Line Classification], MATCH(SUMIFS(Table15[Unique ID],Table15[System-Owned Portion],E9053,Table15[If Material Anything Other than "Lead" in Column E,Was Material Ever Previously Lead?],G9053,Table15[Customer-Owned Portion],O9053),Table15[Unique ID],0),0)))</f>
        <v/>
      </c>
      <c r="X9053"/>
    </row>
    <row r="9054" spans="2:24" x14ac:dyDescent="0.25">
      <c r="B9054" s="146"/>
      <c r="C9054" s="31"/>
      <c r="D9054" s="31"/>
      <c r="E9054" s="44"/>
      <c r="F9054" s="43"/>
      <c r="G9054" s="84"/>
      <c r="H9054" s="31"/>
      <c r="I9054" s="208"/>
      <c r="J9054" s="84"/>
      <c r="K9054" s="31"/>
      <c r="L9054" s="31"/>
      <c r="M9054" s="169"/>
      <c r="N9054" s="148"/>
      <c r="O9054" s="106"/>
      <c r="P9054" s="43"/>
      <c r="Q9054" s="31"/>
      <c r="R9054" s="84"/>
      <c r="S9054" s="31"/>
      <c r="T9054" s="31"/>
      <c r="U9054" s="169"/>
      <c r="V9054" s="150"/>
      <c r="W9054" s="141" t="str" cm="1">
        <f t="array" ref="W9054">IF(SUM(LEN(B9054:V9054))=0,"",IF(OR(OR(ISBLANK(F9054),SUM(LEN(C9054),LEN(D9054))=0),AND(NOT(E9054="Unknown"),ISBLANK(J9054)),AND(NOT(O9054="Unknown"),ISBLANK(R9054))),"Missing Information", INDEX(Table15[Entire Service Line Classification], MATCH(SUMIFS(Table15[Unique ID],Table15[System-Owned Portion],E9054,Table15[If Material Anything Other than "Lead" in Column E,Was Material Ever Previously Lead?],G9054,Table15[Customer-Owned Portion],O9054),Table15[Unique ID],0),0)))</f>
        <v/>
      </c>
      <c r="X9054"/>
    </row>
    <row r="9055" spans="2:24" x14ac:dyDescent="0.25">
      <c r="B9055" s="146"/>
      <c r="C9055" s="31"/>
      <c r="D9055" s="31"/>
      <c r="E9055" s="44"/>
      <c r="F9055" s="43"/>
      <c r="G9055" s="84"/>
      <c r="H9055" s="31"/>
      <c r="I9055" s="208"/>
      <c r="J9055" s="84"/>
      <c r="K9055" s="31"/>
      <c r="L9055" s="31"/>
      <c r="M9055" s="169"/>
      <c r="N9055" s="148"/>
      <c r="O9055" s="106"/>
      <c r="P9055" s="43"/>
      <c r="Q9055" s="31"/>
      <c r="R9055" s="84"/>
      <c r="S9055" s="31"/>
      <c r="T9055" s="31"/>
      <c r="U9055" s="169"/>
      <c r="V9055" s="150"/>
      <c r="W9055" s="141" t="str" cm="1">
        <f t="array" ref="W9055">IF(SUM(LEN(B9055:V9055))=0,"",IF(OR(OR(ISBLANK(F9055),SUM(LEN(C9055),LEN(D9055))=0),AND(NOT(E9055="Unknown"),ISBLANK(J9055)),AND(NOT(O9055="Unknown"),ISBLANK(R9055))),"Missing Information", INDEX(Table15[Entire Service Line Classification], MATCH(SUMIFS(Table15[Unique ID],Table15[System-Owned Portion],E9055,Table15[If Material Anything Other than "Lead" in Column E,Was Material Ever Previously Lead?],G9055,Table15[Customer-Owned Portion],O9055),Table15[Unique ID],0),0)))</f>
        <v/>
      </c>
      <c r="X9055"/>
    </row>
    <row r="9056" spans="2:24" x14ac:dyDescent="0.25">
      <c r="B9056" s="146"/>
      <c r="C9056" s="31"/>
      <c r="D9056" s="31"/>
      <c r="E9056" s="44"/>
      <c r="F9056" s="43"/>
      <c r="G9056" s="84"/>
      <c r="H9056" s="31"/>
      <c r="I9056" s="208"/>
      <c r="J9056" s="84"/>
      <c r="K9056" s="31"/>
      <c r="L9056" s="31"/>
      <c r="M9056" s="169"/>
      <c r="N9056" s="148"/>
      <c r="O9056" s="106"/>
      <c r="P9056" s="43"/>
      <c r="Q9056" s="31"/>
      <c r="R9056" s="84"/>
      <c r="S9056" s="31"/>
      <c r="T9056" s="31"/>
      <c r="U9056" s="169"/>
      <c r="V9056" s="150"/>
      <c r="W9056" s="141" t="str" cm="1">
        <f t="array" ref="W9056">IF(SUM(LEN(B9056:V9056))=0,"",IF(OR(OR(ISBLANK(F9056),SUM(LEN(C9056),LEN(D9056))=0),AND(NOT(E9056="Unknown"),ISBLANK(J9056)),AND(NOT(O9056="Unknown"),ISBLANK(R9056))),"Missing Information", INDEX(Table15[Entire Service Line Classification], MATCH(SUMIFS(Table15[Unique ID],Table15[System-Owned Portion],E9056,Table15[If Material Anything Other than "Lead" in Column E,Was Material Ever Previously Lead?],G9056,Table15[Customer-Owned Portion],O9056),Table15[Unique ID],0),0)))</f>
        <v/>
      </c>
      <c r="X9056"/>
    </row>
    <row r="9057" spans="2:24" x14ac:dyDescent="0.25">
      <c r="B9057" s="146"/>
      <c r="C9057" s="31"/>
      <c r="D9057" s="31"/>
      <c r="E9057" s="44"/>
      <c r="F9057" s="43"/>
      <c r="G9057" s="84"/>
      <c r="H9057" s="31"/>
      <c r="I9057" s="208"/>
      <c r="J9057" s="84"/>
      <c r="K9057" s="31"/>
      <c r="L9057" s="31"/>
      <c r="M9057" s="169"/>
      <c r="N9057" s="148"/>
      <c r="O9057" s="106"/>
      <c r="P9057" s="43"/>
      <c r="Q9057" s="31"/>
      <c r="R9057" s="84"/>
      <c r="S9057" s="31"/>
      <c r="T9057" s="31"/>
      <c r="U9057" s="169"/>
      <c r="V9057" s="150"/>
      <c r="W9057" s="141" t="str" cm="1">
        <f t="array" ref="W9057">IF(SUM(LEN(B9057:V9057))=0,"",IF(OR(OR(ISBLANK(F9057),SUM(LEN(C9057),LEN(D9057))=0),AND(NOT(E9057="Unknown"),ISBLANK(J9057)),AND(NOT(O9057="Unknown"),ISBLANK(R9057))),"Missing Information", INDEX(Table15[Entire Service Line Classification], MATCH(SUMIFS(Table15[Unique ID],Table15[System-Owned Portion],E9057,Table15[If Material Anything Other than "Lead" in Column E,Was Material Ever Previously Lead?],G9057,Table15[Customer-Owned Portion],O9057),Table15[Unique ID],0),0)))</f>
        <v/>
      </c>
      <c r="X9057"/>
    </row>
    <row r="9058" spans="2:24" x14ac:dyDescent="0.25">
      <c r="B9058" s="146"/>
      <c r="C9058" s="31"/>
      <c r="D9058" s="31"/>
      <c r="E9058" s="44"/>
      <c r="F9058" s="43"/>
      <c r="G9058" s="84"/>
      <c r="H9058" s="31"/>
      <c r="I9058" s="208"/>
      <c r="J9058" s="84"/>
      <c r="K9058" s="31"/>
      <c r="L9058" s="31"/>
      <c r="M9058" s="169"/>
      <c r="N9058" s="148"/>
      <c r="O9058" s="106"/>
      <c r="P9058" s="43"/>
      <c r="Q9058" s="31"/>
      <c r="R9058" s="84"/>
      <c r="S9058" s="31"/>
      <c r="T9058" s="31"/>
      <c r="U9058" s="169"/>
      <c r="V9058" s="150"/>
      <c r="W9058" s="141" t="str" cm="1">
        <f t="array" ref="W9058">IF(SUM(LEN(B9058:V9058))=0,"",IF(OR(OR(ISBLANK(F9058),SUM(LEN(C9058),LEN(D9058))=0),AND(NOT(E9058="Unknown"),ISBLANK(J9058)),AND(NOT(O9058="Unknown"),ISBLANK(R9058))),"Missing Information", INDEX(Table15[Entire Service Line Classification], MATCH(SUMIFS(Table15[Unique ID],Table15[System-Owned Portion],E9058,Table15[If Material Anything Other than "Lead" in Column E,Was Material Ever Previously Lead?],G9058,Table15[Customer-Owned Portion],O9058),Table15[Unique ID],0),0)))</f>
        <v/>
      </c>
      <c r="X9058"/>
    </row>
    <row r="9059" spans="2:24" x14ac:dyDescent="0.25">
      <c r="B9059" s="146"/>
      <c r="C9059" s="31"/>
      <c r="D9059" s="31"/>
      <c r="E9059" s="44"/>
      <c r="F9059" s="43"/>
      <c r="G9059" s="84"/>
      <c r="H9059" s="31"/>
      <c r="I9059" s="208"/>
      <c r="J9059" s="84"/>
      <c r="K9059" s="31"/>
      <c r="L9059" s="31"/>
      <c r="M9059" s="169"/>
      <c r="N9059" s="148"/>
      <c r="O9059" s="106"/>
      <c r="P9059" s="43"/>
      <c r="Q9059" s="31"/>
      <c r="R9059" s="84"/>
      <c r="S9059" s="31"/>
      <c r="T9059" s="31"/>
      <c r="U9059" s="169"/>
      <c r="V9059" s="150"/>
      <c r="W9059" s="141" t="str" cm="1">
        <f t="array" ref="W9059">IF(SUM(LEN(B9059:V9059))=0,"",IF(OR(OR(ISBLANK(F9059),SUM(LEN(C9059),LEN(D9059))=0),AND(NOT(E9059="Unknown"),ISBLANK(J9059)),AND(NOT(O9059="Unknown"),ISBLANK(R9059))),"Missing Information", INDEX(Table15[Entire Service Line Classification], MATCH(SUMIFS(Table15[Unique ID],Table15[System-Owned Portion],E9059,Table15[If Material Anything Other than "Lead" in Column E,Was Material Ever Previously Lead?],G9059,Table15[Customer-Owned Portion],O9059),Table15[Unique ID],0),0)))</f>
        <v/>
      </c>
      <c r="X9059"/>
    </row>
    <row r="9060" spans="2:24" x14ac:dyDescent="0.25">
      <c r="B9060" s="146"/>
      <c r="C9060" s="31"/>
      <c r="D9060" s="31"/>
      <c r="E9060" s="44"/>
      <c r="F9060" s="43"/>
      <c r="G9060" s="84"/>
      <c r="H9060" s="31"/>
      <c r="I9060" s="208"/>
      <c r="J9060" s="84"/>
      <c r="K9060" s="31"/>
      <c r="L9060" s="31"/>
      <c r="M9060" s="169"/>
      <c r="N9060" s="148"/>
      <c r="O9060" s="106"/>
      <c r="P9060" s="43"/>
      <c r="Q9060" s="31"/>
      <c r="R9060" s="84"/>
      <c r="S9060" s="31"/>
      <c r="T9060" s="31"/>
      <c r="U9060" s="169"/>
      <c r="V9060" s="150"/>
      <c r="W9060" s="141" t="str" cm="1">
        <f t="array" ref="W9060">IF(SUM(LEN(B9060:V9060))=0,"",IF(OR(OR(ISBLANK(F9060),SUM(LEN(C9060),LEN(D9060))=0),AND(NOT(E9060="Unknown"),ISBLANK(J9060)),AND(NOT(O9060="Unknown"),ISBLANK(R9060))),"Missing Information", INDEX(Table15[Entire Service Line Classification], MATCH(SUMIFS(Table15[Unique ID],Table15[System-Owned Portion],E9060,Table15[If Material Anything Other than "Lead" in Column E,Was Material Ever Previously Lead?],G9060,Table15[Customer-Owned Portion],O9060),Table15[Unique ID],0),0)))</f>
        <v/>
      </c>
      <c r="X9060"/>
    </row>
    <row r="9061" spans="2:24" x14ac:dyDescent="0.25">
      <c r="B9061" s="146"/>
      <c r="C9061" s="31"/>
      <c r="D9061" s="31"/>
      <c r="E9061" s="44"/>
      <c r="F9061" s="43"/>
      <c r="G9061" s="84"/>
      <c r="H9061" s="31"/>
      <c r="I9061" s="208"/>
      <c r="J9061" s="84"/>
      <c r="K9061" s="31"/>
      <c r="L9061" s="31"/>
      <c r="M9061" s="169"/>
      <c r="N9061" s="148"/>
      <c r="O9061" s="106"/>
      <c r="P9061" s="43"/>
      <c r="Q9061" s="31"/>
      <c r="R9061" s="84"/>
      <c r="S9061" s="31"/>
      <c r="T9061" s="31"/>
      <c r="U9061" s="169"/>
      <c r="V9061" s="150"/>
      <c r="W9061" s="141" t="str" cm="1">
        <f t="array" ref="W9061">IF(SUM(LEN(B9061:V9061))=0,"",IF(OR(OR(ISBLANK(F9061),SUM(LEN(C9061),LEN(D9061))=0),AND(NOT(E9061="Unknown"),ISBLANK(J9061)),AND(NOT(O9061="Unknown"),ISBLANK(R9061))),"Missing Information", INDEX(Table15[Entire Service Line Classification], MATCH(SUMIFS(Table15[Unique ID],Table15[System-Owned Portion],E9061,Table15[If Material Anything Other than "Lead" in Column E,Was Material Ever Previously Lead?],G9061,Table15[Customer-Owned Portion],O9061),Table15[Unique ID],0),0)))</f>
        <v/>
      </c>
      <c r="X9061"/>
    </row>
    <row r="9062" spans="2:24" x14ac:dyDescent="0.25">
      <c r="B9062" s="146"/>
      <c r="C9062" s="31"/>
      <c r="D9062" s="31"/>
      <c r="E9062" s="44"/>
      <c r="F9062" s="43"/>
      <c r="G9062" s="84"/>
      <c r="H9062" s="31"/>
      <c r="I9062" s="208"/>
      <c r="J9062" s="84"/>
      <c r="K9062" s="31"/>
      <c r="L9062" s="31"/>
      <c r="M9062" s="169"/>
      <c r="N9062" s="148"/>
      <c r="O9062" s="106"/>
      <c r="P9062" s="43"/>
      <c r="Q9062" s="31"/>
      <c r="R9062" s="84"/>
      <c r="S9062" s="31"/>
      <c r="T9062" s="31"/>
      <c r="U9062" s="169"/>
      <c r="V9062" s="150"/>
      <c r="W9062" s="141" t="str" cm="1">
        <f t="array" ref="W9062">IF(SUM(LEN(B9062:V9062))=0,"",IF(OR(OR(ISBLANK(F9062),SUM(LEN(C9062),LEN(D9062))=0),AND(NOT(E9062="Unknown"),ISBLANK(J9062)),AND(NOT(O9062="Unknown"),ISBLANK(R9062))),"Missing Information", INDEX(Table15[Entire Service Line Classification], MATCH(SUMIFS(Table15[Unique ID],Table15[System-Owned Portion],E9062,Table15[If Material Anything Other than "Lead" in Column E,Was Material Ever Previously Lead?],G9062,Table15[Customer-Owned Portion],O9062),Table15[Unique ID],0),0)))</f>
        <v/>
      </c>
      <c r="X9062"/>
    </row>
    <row r="9063" spans="2:24" x14ac:dyDescent="0.25">
      <c r="B9063" s="146"/>
      <c r="C9063" s="31"/>
      <c r="D9063" s="31"/>
      <c r="E9063" s="44"/>
      <c r="F9063" s="43"/>
      <c r="G9063" s="84"/>
      <c r="H9063" s="31"/>
      <c r="I9063" s="208"/>
      <c r="J9063" s="84"/>
      <c r="K9063" s="31"/>
      <c r="L9063" s="31"/>
      <c r="M9063" s="169"/>
      <c r="N9063" s="148"/>
      <c r="O9063" s="106"/>
      <c r="P9063" s="43"/>
      <c r="Q9063" s="31"/>
      <c r="R9063" s="84"/>
      <c r="S9063" s="31"/>
      <c r="T9063" s="31"/>
      <c r="U9063" s="169"/>
      <c r="V9063" s="150"/>
      <c r="W9063" s="141" t="str" cm="1">
        <f t="array" ref="W9063">IF(SUM(LEN(B9063:V9063))=0,"",IF(OR(OR(ISBLANK(F9063),SUM(LEN(C9063),LEN(D9063))=0),AND(NOT(E9063="Unknown"),ISBLANK(J9063)),AND(NOT(O9063="Unknown"),ISBLANK(R9063))),"Missing Information", INDEX(Table15[Entire Service Line Classification], MATCH(SUMIFS(Table15[Unique ID],Table15[System-Owned Portion],E9063,Table15[If Material Anything Other than "Lead" in Column E,Was Material Ever Previously Lead?],G9063,Table15[Customer-Owned Portion],O9063),Table15[Unique ID],0),0)))</f>
        <v/>
      </c>
      <c r="X9063"/>
    </row>
    <row r="9064" spans="2:24" x14ac:dyDescent="0.25">
      <c r="B9064" s="146"/>
      <c r="C9064" s="31"/>
      <c r="D9064" s="31"/>
      <c r="E9064" s="44"/>
      <c r="F9064" s="43"/>
      <c r="G9064" s="84"/>
      <c r="H9064" s="31"/>
      <c r="I9064" s="208"/>
      <c r="J9064" s="84"/>
      <c r="K9064" s="31"/>
      <c r="L9064" s="31"/>
      <c r="M9064" s="169"/>
      <c r="N9064" s="148"/>
      <c r="O9064" s="106"/>
      <c r="P9064" s="43"/>
      <c r="Q9064" s="31"/>
      <c r="R9064" s="84"/>
      <c r="S9064" s="31"/>
      <c r="T9064" s="31"/>
      <c r="U9064" s="169"/>
      <c r="V9064" s="150"/>
      <c r="W9064" s="141" t="str" cm="1">
        <f t="array" ref="W9064">IF(SUM(LEN(B9064:V9064))=0,"",IF(OR(OR(ISBLANK(F9064),SUM(LEN(C9064),LEN(D9064))=0),AND(NOT(E9064="Unknown"),ISBLANK(J9064)),AND(NOT(O9064="Unknown"),ISBLANK(R9064))),"Missing Information", INDEX(Table15[Entire Service Line Classification], MATCH(SUMIFS(Table15[Unique ID],Table15[System-Owned Portion],E9064,Table15[If Material Anything Other than "Lead" in Column E,Was Material Ever Previously Lead?],G9064,Table15[Customer-Owned Portion],O9064),Table15[Unique ID],0),0)))</f>
        <v/>
      </c>
      <c r="X9064"/>
    </row>
    <row r="9065" spans="2:24" x14ac:dyDescent="0.25">
      <c r="B9065" s="146"/>
      <c r="C9065" s="31"/>
      <c r="D9065" s="31"/>
      <c r="E9065" s="44"/>
      <c r="F9065" s="43"/>
      <c r="G9065" s="84"/>
      <c r="H9065" s="31"/>
      <c r="I9065" s="208"/>
      <c r="J9065" s="84"/>
      <c r="K9065" s="31"/>
      <c r="L9065" s="31"/>
      <c r="M9065" s="169"/>
      <c r="N9065" s="148"/>
      <c r="O9065" s="106"/>
      <c r="P9065" s="43"/>
      <c r="Q9065" s="31"/>
      <c r="R9065" s="84"/>
      <c r="S9065" s="31"/>
      <c r="T9065" s="31"/>
      <c r="U9065" s="169"/>
      <c r="V9065" s="150"/>
      <c r="W9065" s="141" t="str" cm="1">
        <f t="array" ref="W9065">IF(SUM(LEN(B9065:V9065))=0,"",IF(OR(OR(ISBLANK(F9065),SUM(LEN(C9065),LEN(D9065))=0),AND(NOT(E9065="Unknown"),ISBLANK(J9065)),AND(NOT(O9065="Unknown"),ISBLANK(R9065))),"Missing Information", INDEX(Table15[Entire Service Line Classification], MATCH(SUMIFS(Table15[Unique ID],Table15[System-Owned Portion],E9065,Table15[If Material Anything Other than "Lead" in Column E,Was Material Ever Previously Lead?],G9065,Table15[Customer-Owned Portion],O9065),Table15[Unique ID],0),0)))</f>
        <v/>
      </c>
      <c r="X9065"/>
    </row>
    <row r="9066" spans="2:24" x14ac:dyDescent="0.25">
      <c r="B9066" s="146"/>
      <c r="C9066" s="31"/>
      <c r="D9066" s="31"/>
      <c r="E9066" s="44"/>
      <c r="F9066" s="43"/>
      <c r="G9066" s="84"/>
      <c r="H9066" s="31"/>
      <c r="I9066" s="208"/>
      <c r="J9066" s="84"/>
      <c r="K9066" s="31"/>
      <c r="L9066" s="31"/>
      <c r="M9066" s="169"/>
      <c r="N9066" s="148"/>
      <c r="O9066" s="106"/>
      <c r="P9066" s="43"/>
      <c r="Q9066" s="31"/>
      <c r="R9066" s="84"/>
      <c r="S9066" s="31"/>
      <c r="T9066" s="31"/>
      <c r="U9066" s="169"/>
      <c r="V9066" s="150"/>
      <c r="W9066" s="141" t="str" cm="1">
        <f t="array" ref="W9066">IF(SUM(LEN(B9066:V9066))=0,"",IF(OR(OR(ISBLANK(F9066),SUM(LEN(C9066),LEN(D9066))=0),AND(NOT(E9066="Unknown"),ISBLANK(J9066)),AND(NOT(O9066="Unknown"),ISBLANK(R9066))),"Missing Information", INDEX(Table15[Entire Service Line Classification], MATCH(SUMIFS(Table15[Unique ID],Table15[System-Owned Portion],E9066,Table15[If Material Anything Other than "Lead" in Column E,Was Material Ever Previously Lead?],G9066,Table15[Customer-Owned Portion],O9066),Table15[Unique ID],0),0)))</f>
        <v/>
      </c>
      <c r="X9066"/>
    </row>
    <row r="9067" spans="2:24" x14ac:dyDescent="0.25">
      <c r="B9067" s="146"/>
      <c r="C9067" s="31"/>
      <c r="D9067" s="31"/>
      <c r="E9067" s="44"/>
      <c r="F9067" s="43"/>
      <c r="G9067" s="84"/>
      <c r="H9067" s="31"/>
      <c r="I9067" s="208"/>
      <c r="J9067" s="84"/>
      <c r="K9067" s="31"/>
      <c r="L9067" s="31"/>
      <c r="M9067" s="169"/>
      <c r="N9067" s="148"/>
      <c r="O9067" s="106"/>
      <c r="P9067" s="43"/>
      <c r="Q9067" s="31"/>
      <c r="R9067" s="84"/>
      <c r="S9067" s="31"/>
      <c r="T9067" s="31"/>
      <c r="U9067" s="169"/>
      <c r="V9067" s="150"/>
      <c r="W9067" s="141" t="str" cm="1">
        <f t="array" ref="W9067">IF(SUM(LEN(B9067:V9067))=0,"",IF(OR(OR(ISBLANK(F9067),SUM(LEN(C9067),LEN(D9067))=0),AND(NOT(E9067="Unknown"),ISBLANK(J9067)),AND(NOT(O9067="Unknown"),ISBLANK(R9067))),"Missing Information", INDEX(Table15[Entire Service Line Classification], MATCH(SUMIFS(Table15[Unique ID],Table15[System-Owned Portion],E9067,Table15[If Material Anything Other than "Lead" in Column E,Was Material Ever Previously Lead?],G9067,Table15[Customer-Owned Portion],O9067),Table15[Unique ID],0),0)))</f>
        <v/>
      </c>
      <c r="X9067"/>
    </row>
    <row r="9068" spans="2:24" x14ac:dyDescent="0.25">
      <c r="B9068" s="146"/>
      <c r="C9068" s="31"/>
      <c r="D9068" s="31"/>
      <c r="E9068" s="44"/>
      <c r="F9068" s="43"/>
      <c r="G9068" s="84"/>
      <c r="H9068" s="31"/>
      <c r="I9068" s="208"/>
      <c r="J9068" s="84"/>
      <c r="K9068" s="31"/>
      <c r="L9068" s="31"/>
      <c r="M9068" s="169"/>
      <c r="N9068" s="148"/>
      <c r="O9068" s="106"/>
      <c r="P9068" s="43"/>
      <c r="Q9068" s="31"/>
      <c r="R9068" s="84"/>
      <c r="S9068" s="31"/>
      <c r="T9068" s="31"/>
      <c r="U9068" s="169"/>
      <c r="V9068" s="150"/>
      <c r="W9068" s="141" t="str" cm="1">
        <f t="array" ref="W9068">IF(SUM(LEN(B9068:V9068))=0,"",IF(OR(OR(ISBLANK(F9068),SUM(LEN(C9068),LEN(D9068))=0),AND(NOT(E9068="Unknown"),ISBLANK(J9068)),AND(NOT(O9068="Unknown"),ISBLANK(R9068))),"Missing Information", INDEX(Table15[Entire Service Line Classification], MATCH(SUMIFS(Table15[Unique ID],Table15[System-Owned Portion],E9068,Table15[If Material Anything Other than "Lead" in Column E,Was Material Ever Previously Lead?],G9068,Table15[Customer-Owned Portion],O9068),Table15[Unique ID],0),0)))</f>
        <v/>
      </c>
      <c r="X9068"/>
    </row>
    <row r="9069" spans="2:24" x14ac:dyDescent="0.25">
      <c r="B9069" s="146"/>
      <c r="C9069" s="31"/>
      <c r="D9069" s="31"/>
      <c r="E9069" s="44"/>
      <c r="F9069" s="43"/>
      <c r="G9069" s="84"/>
      <c r="H9069" s="31"/>
      <c r="I9069" s="208"/>
      <c r="J9069" s="84"/>
      <c r="K9069" s="31"/>
      <c r="L9069" s="31"/>
      <c r="M9069" s="169"/>
      <c r="N9069" s="148"/>
      <c r="O9069" s="106"/>
      <c r="P9069" s="43"/>
      <c r="Q9069" s="31"/>
      <c r="R9069" s="84"/>
      <c r="S9069" s="31"/>
      <c r="T9069" s="31"/>
      <c r="U9069" s="169"/>
      <c r="V9069" s="150"/>
      <c r="W9069" s="141" t="str" cm="1">
        <f t="array" ref="W9069">IF(SUM(LEN(B9069:V9069))=0,"",IF(OR(OR(ISBLANK(F9069),SUM(LEN(C9069),LEN(D9069))=0),AND(NOT(E9069="Unknown"),ISBLANK(J9069)),AND(NOT(O9069="Unknown"),ISBLANK(R9069))),"Missing Information", INDEX(Table15[Entire Service Line Classification], MATCH(SUMIFS(Table15[Unique ID],Table15[System-Owned Portion],E9069,Table15[If Material Anything Other than "Lead" in Column E,Was Material Ever Previously Lead?],G9069,Table15[Customer-Owned Portion],O9069),Table15[Unique ID],0),0)))</f>
        <v/>
      </c>
      <c r="X9069"/>
    </row>
    <row r="9070" spans="2:24" x14ac:dyDescent="0.25">
      <c r="B9070" s="146"/>
      <c r="C9070" s="31"/>
      <c r="D9070" s="31"/>
      <c r="E9070" s="44"/>
      <c r="F9070" s="43"/>
      <c r="G9070" s="84"/>
      <c r="H9070" s="31"/>
      <c r="I9070" s="208"/>
      <c r="J9070" s="84"/>
      <c r="K9070" s="31"/>
      <c r="L9070" s="31"/>
      <c r="M9070" s="169"/>
      <c r="N9070" s="148"/>
      <c r="O9070" s="106"/>
      <c r="P9070" s="43"/>
      <c r="Q9070" s="31"/>
      <c r="R9070" s="84"/>
      <c r="S9070" s="31"/>
      <c r="T9070" s="31"/>
      <c r="U9070" s="169"/>
      <c r="V9070" s="150"/>
      <c r="W9070" s="141" t="str" cm="1">
        <f t="array" ref="W9070">IF(SUM(LEN(B9070:V9070))=0,"",IF(OR(OR(ISBLANK(F9070),SUM(LEN(C9070),LEN(D9070))=0),AND(NOT(E9070="Unknown"),ISBLANK(J9070)),AND(NOT(O9070="Unknown"),ISBLANK(R9070))),"Missing Information", INDEX(Table15[Entire Service Line Classification], MATCH(SUMIFS(Table15[Unique ID],Table15[System-Owned Portion],E9070,Table15[If Material Anything Other than "Lead" in Column E,Was Material Ever Previously Lead?],G9070,Table15[Customer-Owned Portion],O9070),Table15[Unique ID],0),0)))</f>
        <v/>
      </c>
      <c r="X9070"/>
    </row>
    <row r="9071" spans="2:24" x14ac:dyDescent="0.25">
      <c r="B9071" s="146"/>
      <c r="C9071" s="31"/>
      <c r="D9071" s="31"/>
      <c r="E9071" s="44"/>
      <c r="F9071" s="43"/>
      <c r="G9071" s="84"/>
      <c r="H9071" s="31"/>
      <c r="I9071" s="208"/>
      <c r="J9071" s="84"/>
      <c r="K9071" s="31"/>
      <c r="L9071" s="31"/>
      <c r="M9071" s="169"/>
      <c r="N9071" s="148"/>
      <c r="O9071" s="106"/>
      <c r="P9071" s="43"/>
      <c r="Q9071" s="31"/>
      <c r="R9071" s="84"/>
      <c r="S9071" s="31"/>
      <c r="T9071" s="31"/>
      <c r="U9071" s="169"/>
      <c r="V9071" s="150"/>
      <c r="W9071" s="141" t="str" cm="1">
        <f t="array" ref="W9071">IF(SUM(LEN(B9071:V9071))=0,"",IF(OR(OR(ISBLANK(F9071),SUM(LEN(C9071),LEN(D9071))=0),AND(NOT(E9071="Unknown"),ISBLANK(J9071)),AND(NOT(O9071="Unknown"),ISBLANK(R9071))),"Missing Information", INDEX(Table15[Entire Service Line Classification], MATCH(SUMIFS(Table15[Unique ID],Table15[System-Owned Portion],E9071,Table15[If Material Anything Other than "Lead" in Column E,Was Material Ever Previously Lead?],G9071,Table15[Customer-Owned Portion],O9071),Table15[Unique ID],0),0)))</f>
        <v/>
      </c>
      <c r="X9071"/>
    </row>
    <row r="9072" spans="2:24" x14ac:dyDescent="0.25">
      <c r="B9072" s="146"/>
      <c r="C9072" s="31"/>
      <c r="D9072" s="31"/>
      <c r="E9072" s="44"/>
      <c r="F9072" s="43"/>
      <c r="G9072" s="84"/>
      <c r="H9072" s="31"/>
      <c r="I9072" s="208"/>
      <c r="J9072" s="84"/>
      <c r="K9072" s="31"/>
      <c r="L9072" s="31"/>
      <c r="M9072" s="169"/>
      <c r="N9072" s="148"/>
      <c r="O9072" s="106"/>
      <c r="P9072" s="43"/>
      <c r="Q9072" s="31"/>
      <c r="R9072" s="84"/>
      <c r="S9072" s="31"/>
      <c r="T9072" s="31"/>
      <c r="U9072" s="169"/>
      <c r="V9072" s="150"/>
      <c r="W9072" s="141" t="str" cm="1">
        <f t="array" ref="W9072">IF(SUM(LEN(B9072:V9072))=0,"",IF(OR(OR(ISBLANK(F9072),SUM(LEN(C9072),LEN(D9072))=0),AND(NOT(E9072="Unknown"),ISBLANK(J9072)),AND(NOT(O9072="Unknown"),ISBLANK(R9072))),"Missing Information", INDEX(Table15[Entire Service Line Classification], MATCH(SUMIFS(Table15[Unique ID],Table15[System-Owned Portion],E9072,Table15[If Material Anything Other than "Lead" in Column E,Was Material Ever Previously Lead?],G9072,Table15[Customer-Owned Portion],O9072),Table15[Unique ID],0),0)))</f>
        <v/>
      </c>
      <c r="X9072"/>
    </row>
    <row r="9073" spans="2:24" x14ac:dyDescent="0.25">
      <c r="B9073" s="146"/>
      <c r="C9073" s="31"/>
      <c r="D9073" s="31"/>
      <c r="E9073" s="44"/>
      <c r="F9073" s="43"/>
      <c r="G9073" s="84"/>
      <c r="H9073" s="31"/>
      <c r="I9073" s="208"/>
      <c r="J9073" s="84"/>
      <c r="K9073" s="31"/>
      <c r="L9073" s="31"/>
      <c r="M9073" s="169"/>
      <c r="N9073" s="148"/>
      <c r="O9073" s="106"/>
      <c r="P9073" s="43"/>
      <c r="Q9073" s="31"/>
      <c r="R9073" s="84"/>
      <c r="S9073" s="31"/>
      <c r="T9073" s="31"/>
      <c r="U9073" s="169"/>
      <c r="V9073" s="150"/>
      <c r="W9073" s="141" t="str" cm="1">
        <f t="array" ref="W9073">IF(SUM(LEN(B9073:V9073))=0,"",IF(OR(OR(ISBLANK(F9073),SUM(LEN(C9073),LEN(D9073))=0),AND(NOT(E9073="Unknown"),ISBLANK(J9073)),AND(NOT(O9073="Unknown"),ISBLANK(R9073))),"Missing Information", INDEX(Table15[Entire Service Line Classification], MATCH(SUMIFS(Table15[Unique ID],Table15[System-Owned Portion],E9073,Table15[If Material Anything Other than "Lead" in Column E,Was Material Ever Previously Lead?],G9073,Table15[Customer-Owned Portion],O9073),Table15[Unique ID],0),0)))</f>
        <v/>
      </c>
      <c r="X9073"/>
    </row>
    <row r="9074" spans="2:24" x14ac:dyDescent="0.25">
      <c r="B9074" s="146"/>
      <c r="C9074" s="31"/>
      <c r="D9074" s="31"/>
      <c r="E9074" s="44"/>
      <c r="F9074" s="43"/>
      <c r="G9074" s="84"/>
      <c r="H9074" s="31"/>
      <c r="I9074" s="208"/>
      <c r="J9074" s="84"/>
      <c r="K9074" s="31"/>
      <c r="L9074" s="31"/>
      <c r="M9074" s="169"/>
      <c r="N9074" s="148"/>
      <c r="O9074" s="106"/>
      <c r="P9074" s="43"/>
      <c r="Q9074" s="31"/>
      <c r="R9074" s="84"/>
      <c r="S9074" s="31"/>
      <c r="T9074" s="31"/>
      <c r="U9074" s="169"/>
      <c r="V9074" s="150"/>
      <c r="W9074" s="141" t="str" cm="1">
        <f t="array" ref="W9074">IF(SUM(LEN(B9074:V9074))=0,"",IF(OR(OR(ISBLANK(F9074),SUM(LEN(C9074),LEN(D9074))=0),AND(NOT(E9074="Unknown"),ISBLANK(J9074)),AND(NOT(O9074="Unknown"),ISBLANK(R9074))),"Missing Information", INDEX(Table15[Entire Service Line Classification], MATCH(SUMIFS(Table15[Unique ID],Table15[System-Owned Portion],E9074,Table15[If Material Anything Other than "Lead" in Column E,Was Material Ever Previously Lead?],G9074,Table15[Customer-Owned Portion],O9074),Table15[Unique ID],0),0)))</f>
        <v/>
      </c>
      <c r="X9074"/>
    </row>
    <row r="9075" spans="2:24" x14ac:dyDescent="0.25">
      <c r="B9075" s="146"/>
      <c r="C9075" s="31"/>
      <c r="D9075" s="31"/>
      <c r="E9075" s="44"/>
      <c r="F9075" s="43"/>
      <c r="G9075" s="84"/>
      <c r="H9075" s="31"/>
      <c r="I9075" s="208"/>
      <c r="J9075" s="84"/>
      <c r="K9075" s="31"/>
      <c r="L9075" s="31"/>
      <c r="M9075" s="169"/>
      <c r="N9075" s="148"/>
      <c r="O9075" s="106"/>
      <c r="P9075" s="43"/>
      <c r="Q9075" s="31"/>
      <c r="R9075" s="84"/>
      <c r="S9075" s="31"/>
      <c r="T9075" s="31"/>
      <c r="U9075" s="169"/>
      <c r="V9075" s="150"/>
      <c r="W9075" s="141" t="str" cm="1">
        <f t="array" ref="W9075">IF(SUM(LEN(B9075:V9075))=0,"",IF(OR(OR(ISBLANK(F9075),SUM(LEN(C9075),LEN(D9075))=0),AND(NOT(E9075="Unknown"),ISBLANK(J9075)),AND(NOT(O9075="Unknown"),ISBLANK(R9075))),"Missing Information", INDEX(Table15[Entire Service Line Classification], MATCH(SUMIFS(Table15[Unique ID],Table15[System-Owned Portion],E9075,Table15[If Material Anything Other than "Lead" in Column E,Was Material Ever Previously Lead?],G9075,Table15[Customer-Owned Portion],O9075),Table15[Unique ID],0),0)))</f>
        <v/>
      </c>
      <c r="X9075"/>
    </row>
    <row r="9076" spans="2:24" x14ac:dyDescent="0.25">
      <c r="B9076" s="146"/>
      <c r="C9076" s="31"/>
      <c r="D9076" s="31"/>
      <c r="E9076" s="44"/>
      <c r="F9076" s="43"/>
      <c r="G9076" s="84"/>
      <c r="H9076" s="31"/>
      <c r="I9076" s="208"/>
      <c r="J9076" s="84"/>
      <c r="K9076" s="31"/>
      <c r="L9076" s="31"/>
      <c r="M9076" s="169"/>
      <c r="N9076" s="148"/>
      <c r="O9076" s="106"/>
      <c r="P9076" s="43"/>
      <c r="Q9076" s="31"/>
      <c r="R9076" s="84"/>
      <c r="S9076" s="31"/>
      <c r="T9076" s="31"/>
      <c r="U9076" s="169"/>
      <c r="V9076" s="150"/>
      <c r="W9076" s="141" t="str" cm="1">
        <f t="array" ref="W9076">IF(SUM(LEN(B9076:V9076))=0,"",IF(OR(OR(ISBLANK(F9076),SUM(LEN(C9076),LEN(D9076))=0),AND(NOT(E9076="Unknown"),ISBLANK(J9076)),AND(NOT(O9076="Unknown"),ISBLANK(R9076))),"Missing Information", INDEX(Table15[Entire Service Line Classification], MATCH(SUMIFS(Table15[Unique ID],Table15[System-Owned Portion],E9076,Table15[If Material Anything Other than "Lead" in Column E,Was Material Ever Previously Lead?],G9076,Table15[Customer-Owned Portion],O9076),Table15[Unique ID],0),0)))</f>
        <v/>
      </c>
      <c r="X9076"/>
    </row>
    <row r="9077" spans="2:24" x14ac:dyDescent="0.25">
      <c r="B9077" s="146"/>
      <c r="C9077" s="31"/>
      <c r="D9077" s="31"/>
      <c r="E9077" s="44"/>
      <c r="F9077" s="43"/>
      <c r="G9077" s="84"/>
      <c r="H9077" s="31"/>
      <c r="I9077" s="208"/>
      <c r="J9077" s="84"/>
      <c r="K9077" s="31"/>
      <c r="L9077" s="31"/>
      <c r="M9077" s="169"/>
      <c r="N9077" s="148"/>
      <c r="O9077" s="106"/>
      <c r="P9077" s="43"/>
      <c r="Q9077" s="31"/>
      <c r="R9077" s="84"/>
      <c r="S9077" s="31"/>
      <c r="T9077" s="31"/>
      <c r="U9077" s="169"/>
      <c r="V9077" s="150"/>
      <c r="W9077" s="141" t="str" cm="1">
        <f t="array" ref="W9077">IF(SUM(LEN(B9077:V9077))=0,"",IF(OR(OR(ISBLANK(F9077),SUM(LEN(C9077),LEN(D9077))=0),AND(NOT(E9077="Unknown"),ISBLANK(J9077)),AND(NOT(O9077="Unknown"),ISBLANK(R9077))),"Missing Information", INDEX(Table15[Entire Service Line Classification], MATCH(SUMIFS(Table15[Unique ID],Table15[System-Owned Portion],E9077,Table15[If Material Anything Other than "Lead" in Column E,Was Material Ever Previously Lead?],G9077,Table15[Customer-Owned Portion],O9077),Table15[Unique ID],0),0)))</f>
        <v/>
      </c>
      <c r="X9077"/>
    </row>
    <row r="9078" spans="2:24" x14ac:dyDescent="0.25">
      <c r="B9078" s="146"/>
      <c r="C9078" s="31"/>
      <c r="D9078" s="31"/>
      <c r="E9078" s="44"/>
      <c r="F9078" s="43"/>
      <c r="G9078" s="84"/>
      <c r="H9078" s="31"/>
      <c r="I9078" s="208"/>
      <c r="J9078" s="84"/>
      <c r="K9078" s="31"/>
      <c r="L9078" s="31"/>
      <c r="M9078" s="169"/>
      <c r="N9078" s="148"/>
      <c r="O9078" s="106"/>
      <c r="P9078" s="43"/>
      <c r="Q9078" s="31"/>
      <c r="R9078" s="84"/>
      <c r="S9078" s="31"/>
      <c r="T9078" s="31"/>
      <c r="U9078" s="169"/>
      <c r="V9078" s="150"/>
      <c r="W9078" s="141" t="str" cm="1">
        <f t="array" ref="W9078">IF(SUM(LEN(B9078:V9078))=0,"",IF(OR(OR(ISBLANK(F9078),SUM(LEN(C9078),LEN(D9078))=0),AND(NOT(E9078="Unknown"),ISBLANK(J9078)),AND(NOT(O9078="Unknown"),ISBLANK(R9078))),"Missing Information", INDEX(Table15[Entire Service Line Classification], MATCH(SUMIFS(Table15[Unique ID],Table15[System-Owned Portion],E9078,Table15[If Material Anything Other than "Lead" in Column E,Was Material Ever Previously Lead?],G9078,Table15[Customer-Owned Portion],O9078),Table15[Unique ID],0),0)))</f>
        <v/>
      </c>
      <c r="X9078"/>
    </row>
    <row r="9079" spans="2:24" x14ac:dyDescent="0.25">
      <c r="B9079" s="146"/>
      <c r="C9079" s="31"/>
      <c r="D9079" s="31"/>
      <c r="E9079" s="44"/>
      <c r="F9079" s="43"/>
      <c r="G9079" s="84"/>
      <c r="H9079" s="31"/>
      <c r="I9079" s="208"/>
      <c r="J9079" s="84"/>
      <c r="K9079" s="31"/>
      <c r="L9079" s="31"/>
      <c r="M9079" s="169"/>
      <c r="N9079" s="148"/>
      <c r="O9079" s="106"/>
      <c r="P9079" s="43"/>
      <c r="Q9079" s="31"/>
      <c r="R9079" s="84"/>
      <c r="S9079" s="31"/>
      <c r="T9079" s="31"/>
      <c r="U9079" s="169"/>
      <c r="V9079" s="150"/>
      <c r="W9079" s="141" t="str" cm="1">
        <f t="array" ref="W9079">IF(SUM(LEN(B9079:V9079))=0,"",IF(OR(OR(ISBLANK(F9079),SUM(LEN(C9079),LEN(D9079))=0),AND(NOT(E9079="Unknown"),ISBLANK(J9079)),AND(NOT(O9079="Unknown"),ISBLANK(R9079))),"Missing Information", INDEX(Table15[Entire Service Line Classification], MATCH(SUMIFS(Table15[Unique ID],Table15[System-Owned Portion],E9079,Table15[If Material Anything Other than "Lead" in Column E,Was Material Ever Previously Lead?],G9079,Table15[Customer-Owned Portion],O9079),Table15[Unique ID],0),0)))</f>
        <v/>
      </c>
      <c r="X9079"/>
    </row>
    <row r="9080" spans="2:24" x14ac:dyDescent="0.25">
      <c r="B9080" s="146"/>
      <c r="C9080" s="31"/>
      <c r="D9080" s="31"/>
      <c r="E9080" s="44"/>
      <c r="F9080" s="43"/>
      <c r="G9080" s="84"/>
      <c r="H9080" s="31"/>
      <c r="I9080" s="208"/>
      <c r="J9080" s="84"/>
      <c r="K9080" s="31"/>
      <c r="L9080" s="31"/>
      <c r="M9080" s="169"/>
      <c r="N9080" s="148"/>
      <c r="O9080" s="106"/>
      <c r="P9080" s="43"/>
      <c r="Q9080" s="31"/>
      <c r="R9080" s="84"/>
      <c r="S9080" s="31"/>
      <c r="T9080" s="31"/>
      <c r="U9080" s="169"/>
      <c r="V9080" s="150"/>
      <c r="W9080" s="141" t="str" cm="1">
        <f t="array" ref="W9080">IF(SUM(LEN(B9080:V9080))=0,"",IF(OR(OR(ISBLANK(F9080),SUM(LEN(C9080),LEN(D9080))=0),AND(NOT(E9080="Unknown"),ISBLANK(J9080)),AND(NOT(O9080="Unknown"),ISBLANK(R9080))),"Missing Information", INDEX(Table15[Entire Service Line Classification], MATCH(SUMIFS(Table15[Unique ID],Table15[System-Owned Portion],E9080,Table15[If Material Anything Other than "Lead" in Column E,Was Material Ever Previously Lead?],G9080,Table15[Customer-Owned Portion],O9080),Table15[Unique ID],0),0)))</f>
        <v/>
      </c>
      <c r="X9080"/>
    </row>
    <row r="9081" spans="2:24" x14ac:dyDescent="0.25">
      <c r="B9081" s="146"/>
      <c r="C9081" s="31"/>
      <c r="D9081" s="31"/>
      <c r="E9081" s="44"/>
      <c r="F9081" s="43"/>
      <c r="G9081" s="84"/>
      <c r="H9081" s="31"/>
      <c r="I9081" s="208"/>
      <c r="J9081" s="84"/>
      <c r="K9081" s="31"/>
      <c r="L9081" s="31"/>
      <c r="M9081" s="169"/>
      <c r="N9081" s="148"/>
      <c r="O9081" s="106"/>
      <c r="P9081" s="43"/>
      <c r="Q9081" s="31"/>
      <c r="R9081" s="84"/>
      <c r="S9081" s="31"/>
      <c r="T9081" s="31"/>
      <c r="U9081" s="169"/>
      <c r="V9081" s="150"/>
      <c r="W9081" s="141" t="str" cm="1">
        <f t="array" ref="W9081">IF(SUM(LEN(B9081:V9081))=0,"",IF(OR(OR(ISBLANK(F9081),SUM(LEN(C9081),LEN(D9081))=0),AND(NOT(E9081="Unknown"),ISBLANK(J9081)),AND(NOT(O9081="Unknown"),ISBLANK(R9081))),"Missing Information", INDEX(Table15[Entire Service Line Classification], MATCH(SUMIFS(Table15[Unique ID],Table15[System-Owned Portion],E9081,Table15[If Material Anything Other than "Lead" in Column E,Was Material Ever Previously Lead?],G9081,Table15[Customer-Owned Portion],O9081),Table15[Unique ID],0),0)))</f>
        <v/>
      </c>
      <c r="X9081"/>
    </row>
    <row r="9082" spans="2:24" x14ac:dyDescent="0.25">
      <c r="B9082" s="146"/>
      <c r="C9082" s="31"/>
      <c r="D9082" s="31"/>
      <c r="E9082" s="44"/>
      <c r="F9082" s="43"/>
      <c r="G9082" s="84"/>
      <c r="H9082" s="31"/>
      <c r="I9082" s="208"/>
      <c r="J9082" s="84"/>
      <c r="K9082" s="31"/>
      <c r="L9082" s="31"/>
      <c r="M9082" s="169"/>
      <c r="N9082" s="148"/>
      <c r="O9082" s="106"/>
      <c r="P9082" s="43"/>
      <c r="Q9082" s="31"/>
      <c r="R9082" s="84"/>
      <c r="S9082" s="31"/>
      <c r="T9082" s="31"/>
      <c r="U9082" s="169"/>
      <c r="V9082" s="150"/>
      <c r="W9082" s="141" t="str" cm="1">
        <f t="array" ref="W9082">IF(SUM(LEN(B9082:V9082))=0,"",IF(OR(OR(ISBLANK(F9082),SUM(LEN(C9082),LEN(D9082))=0),AND(NOT(E9082="Unknown"),ISBLANK(J9082)),AND(NOT(O9082="Unknown"),ISBLANK(R9082))),"Missing Information", INDEX(Table15[Entire Service Line Classification], MATCH(SUMIFS(Table15[Unique ID],Table15[System-Owned Portion],E9082,Table15[If Material Anything Other than "Lead" in Column E,Was Material Ever Previously Lead?],G9082,Table15[Customer-Owned Portion],O9082),Table15[Unique ID],0),0)))</f>
        <v/>
      </c>
      <c r="X9082"/>
    </row>
    <row r="9083" spans="2:24" x14ac:dyDescent="0.25">
      <c r="B9083" s="146"/>
      <c r="C9083" s="31"/>
      <c r="D9083" s="31"/>
      <c r="E9083" s="44"/>
      <c r="F9083" s="43"/>
      <c r="G9083" s="84"/>
      <c r="H9083" s="31"/>
      <c r="I9083" s="208"/>
      <c r="J9083" s="84"/>
      <c r="K9083" s="31"/>
      <c r="L9083" s="31"/>
      <c r="M9083" s="169"/>
      <c r="N9083" s="148"/>
      <c r="O9083" s="106"/>
      <c r="P9083" s="43"/>
      <c r="Q9083" s="31"/>
      <c r="R9083" s="84"/>
      <c r="S9083" s="31"/>
      <c r="T9083" s="31"/>
      <c r="U9083" s="169"/>
      <c r="V9083" s="150"/>
      <c r="W9083" s="141" t="str" cm="1">
        <f t="array" ref="W9083">IF(SUM(LEN(B9083:V9083))=0,"",IF(OR(OR(ISBLANK(F9083),SUM(LEN(C9083),LEN(D9083))=0),AND(NOT(E9083="Unknown"),ISBLANK(J9083)),AND(NOT(O9083="Unknown"),ISBLANK(R9083))),"Missing Information", INDEX(Table15[Entire Service Line Classification], MATCH(SUMIFS(Table15[Unique ID],Table15[System-Owned Portion],E9083,Table15[If Material Anything Other than "Lead" in Column E,Was Material Ever Previously Lead?],G9083,Table15[Customer-Owned Portion],O9083),Table15[Unique ID],0),0)))</f>
        <v/>
      </c>
      <c r="X9083"/>
    </row>
    <row r="9084" spans="2:24" x14ac:dyDescent="0.25">
      <c r="B9084" s="146"/>
      <c r="C9084" s="31"/>
      <c r="D9084" s="31"/>
      <c r="E9084" s="44"/>
      <c r="F9084" s="43"/>
      <c r="G9084" s="84"/>
      <c r="H9084" s="31"/>
      <c r="I9084" s="208"/>
      <c r="J9084" s="84"/>
      <c r="K9084" s="31"/>
      <c r="L9084" s="31"/>
      <c r="M9084" s="169"/>
      <c r="N9084" s="148"/>
      <c r="O9084" s="106"/>
      <c r="P9084" s="43"/>
      <c r="Q9084" s="31"/>
      <c r="R9084" s="84"/>
      <c r="S9084" s="31"/>
      <c r="T9084" s="31"/>
      <c r="U9084" s="169"/>
      <c r="V9084" s="150"/>
      <c r="W9084" s="141" t="str" cm="1">
        <f t="array" ref="W9084">IF(SUM(LEN(B9084:V9084))=0,"",IF(OR(OR(ISBLANK(F9084),SUM(LEN(C9084),LEN(D9084))=0),AND(NOT(E9084="Unknown"),ISBLANK(J9084)),AND(NOT(O9084="Unknown"),ISBLANK(R9084))),"Missing Information", INDEX(Table15[Entire Service Line Classification], MATCH(SUMIFS(Table15[Unique ID],Table15[System-Owned Portion],E9084,Table15[If Material Anything Other than "Lead" in Column E,Was Material Ever Previously Lead?],G9084,Table15[Customer-Owned Portion],O9084),Table15[Unique ID],0),0)))</f>
        <v/>
      </c>
      <c r="X9084"/>
    </row>
    <row r="9085" spans="2:24" x14ac:dyDescent="0.25">
      <c r="B9085" s="146"/>
      <c r="C9085" s="31"/>
      <c r="D9085" s="31"/>
      <c r="E9085" s="44"/>
      <c r="F9085" s="43"/>
      <c r="G9085" s="84"/>
      <c r="H9085" s="31"/>
      <c r="I9085" s="208"/>
      <c r="J9085" s="84"/>
      <c r="K9085" s="31"/>
      <c r="L9085" s="31"/>
      <c r="M9085" s="169"/>
      <c r="N9085" s="148"/>
      <c r="O9085" s="106"/>
      <c r="P9085" s="43"/>
      <c r="Q9085" s="31"/>
      <c r="R9085" s="84"/>
      <c r="S9085" s="31"/>
      <c r="T9085" s="31"/>
      <c r="U9085" s="169"/>
      <c r="V9085" s="150"/>
      <c r="W9085" s="141" t="str" cm="1">
        <f t="array" ref="W9085">IF(SUM(LEN(B9085:V9085))=0,"",IF(OR(OR(ISBLANK(F9085),SUM(LEN(C9085),LEN(D9085))=0),AND(NOT(E9085="Unknown"),ISBLANK(J9085)),AND(NOT(O9085="Unknown"),ISBLANK(R9085))),"Missing Information", INDEX(Table15[Entire Service Line Classification], MATCH(SUMIFS(Table15[Unique ID],Table15[System-Owned Portion],E9085,Table15[If Material Anything Other than "Lead" in Column E,Was Material Ever Previously Lead?],G9085,Table15[Customer-Owned Portion],O9085),Table15[Unique ID],0),0)))</f>
        <v/>
      </c>
      <c r="X9085"/>
    </row>
    <row r="9086" spans="2:24" x14ac:dyDescent="0.25">
      <c r="B9086" s="146"/>
      <c r="C9086" s="31"/>
      <c r="D9086" s="31"/>
      <c r="E9086" s="44"/>
      <c r="F9086" s="43"/>
      <c r="G9086" s="84"/>
      <c r="H9086" s="31"/>
      <c r="I9086" s="208"/>
      <c r="J9086" s="84"/>
      <c r="K9086" s="31"/>
      <c r="L9086" s="31"/>
      <c r="M9086" s="169"/>
      <c r="N9086" s="148"/>
      <c r="O9086" s="106"/>
      <c r="P9086" s="43"/>
      <c r="Q9086" s="31"/>
      <c r="R9086" s="84"/>
      <c r="S9086" s="31"/>
      <c r="T9086" s="31"/>
      <c r="U9086" s="169"/>
      <c r="V9086" s="150"/>
      <c r="W9086" s="141" t="str" cm="1">
        <f t="array" ref="W9086">IF(SUM(LEN(B9086:V9086))=0,"",IF(OR(OR(ISBLANK(F9086),SUM(LEN(C9086),LEN(D9086))=0),AND(NOT(E9086="Unknown"),ISBLANK(J9086)),AND(NOT(O9086="Unknown"),ISBLANK(R9086))),"Missing Information", INDEX(Table15[Entire Service Line Classification], MATCH(SUMIFS(Table15[Unique ID],Table15[System-Owned Portion],E9086,Table15[If Material Anything Other than "Lead" in Column E,Was Material Ever Previously Lead?],G9086,Table15[Customer-Owned Portion],O9086),Table15[Unique ID],0),0)))</f>
        <v/>
      </c>
      <c r="X9086"/>
    </row>
    <row r="9087" spans="2:24" x14ac:dyDescent="0.25">
      <c r="B9087" s="146"/>
      <c r="C9087" s="31"/>
      <c r="D9087" s="31"/>
      <c r="E9087" s="44"/>
      <c r="F9087" s="43"/>
      <c r="G9087" s="84"/>
      <c r="H9087" s="31"/>
      <c r="I9087" s="208"/>
      <c r="J9087" s="84"/>
      <c r="K9087" s="31"/>
      <c r="L9087" s="31"/>
      <c r="M9087" s="169"/>
      <c r="N9087" s="148"/>
      <c r="O9087" s="106"/>
      <c r="P9087" s="43"/>
      <c r="Q9087" s="31"/>
      <c r="R9087" s="84"/>
      <c r="S9087" s="31"/>
      <c r="T9087" s="31"/>
      <c r="U9087" s="169"/>
      <c r="V9087" s="150"/>
      <c r="W9087" s="141" t="str" cm="1">
        <f t="array" ref="W9087">IF(SUM(LEN(B9087:V9087))=0,"",IF(OR(OR(ISBLANK(F9087),SUM(LEN(C9087),LEN(D9087))=0),AND(NOT(E9087="Unknown"),ISBLANK(J9087)),AND(NOT(O9087="Unknown"),ISBLANK(R9087))),"Missing Information", INDEX(Table15[Entire Service Line Classification], MATCH(SUMIFS(Table15[Unique ID],Table15[System-Owned Portion],E9087,Table15[If Material Anything Other than "Lead" in Column E,Was Material Ever Previously Lead?],G9087,Table15[Customer-Owned Portion],O9087),Table15[Unique ID],0),0)))</f>
        <v/>
      </c>
      <c r="X9087"/>
    </row>
    <row r="9088" spans="2:24" x14ac:dyDescent="0.25">
      <c r="B9088" s="146"/>
      <c r="C9088" s="31"/>
      <c r="D9088" s="31"/>
      <c r="E9088" s="44"/>
      <c r="F9088" s="43"/>
      <c r="G9088" s="84"/>
      <c r="H9088" s="31"/>
      <c r="I9088" s="208"/>
      <c r="J9088" s="84"/>
      <c r="K9088" s="31"/>
      <c r="L9088" s="31"/>
      <c r="M9088" s="169"/>
      <c r="N9088" s="148"/>
      <c r="O9088" s="106"/>
      <c r="P9088" s="43"/>
      <c r="Q9088" s="31"/>
      <c r="R9088" s="84"/>
      <c r="S9088" s="31"/>
      <c r="T9088" s="31"/>
      <c r="U9088" s="169"/>
      <c r="V9088" s="150"/>
      <c r="W9088" s="141" t="str" cm="1">
        <f t="array" ref="W9088">IF(SUM(LEN(B9088:V9088))=0,"",IF(OR(OR(ISBLANK(F9088),SUM(LEN(C9088),LEN(D9088))=0),AND(NOT(E9088="Unknown"),ISBLANK(J9088)),AND(NOT(O9088="Unknown"),ISBLANK(R9088))),"Missing Information", INDEX(Table15[Entire Service Line Classification], MATCH(SUMIFS(Table15[Unique ID],Table15[System-Owned Portion],E9088,Table15[If Material Anything Other than "Lead" in Column E,Was Material Ever Previously Lead?],G9088,Table15[Customer-Owned Portion],O9088),Table15[Unique ID],0),0)))</f>
        <v/>
      </c>
      <c r="X9088"/>
    </row>
    <row r="9089" spans="2:24" x14ac:dyDescent="0.25">
      <c r="B9089" s="146"/>
      <c r="C9089" s="31"/>
      <c r="D9089" s="31"/>
      <c r="E9089" s="44"/>
      <c r="F9089" s="43"/>
      <c r="G9089" s="84"/>
      <c r="H9089" s="31"/>
      <c r="I9089" s="208"/>
      <c r="J9089" s="84"/>
      <c r="K9089" s="31"/>
      <c r="L9089" s="31"/>
      <c r="M9089" s="169"/>
      <c r="N9089" s="148"/>
      <c r="O9089" s="106"/>
      <c r="P9089" s="43"/>
      <c r="Q9089" s="31"/>
      <c r="R9089" s="84"/>
      <c r="S9089" s="31"/>
      <c r="T9089" s="31"/>
      <c r="U9089" s="169"/>
      <c r="V9089" s="150"/>
      <c r="W9089" s="141" t="str" cm="1">
        <f t="array" ref="W9089">IF(SUM(LEN(B9089:V9089))=0,"",IF(OR(OR(ISBLANK(F9089),SUM(LEN(C9089),LEN(D9089))=0),AND(NOT(E9089="Unknown"),ISBLANK(J9089)),AND(NOT(O9089="Unknown"),ISBLANK(R9089))),"Missing Information", INDEX(Table15[Entire Service Line Classification], MATCH(SUMIFS(Table15[Unique ID],Table15[System-Owned Portion],E9089,Table15[If Material Anything Other than "Lead" in Column E,Was Material Ever Previously Lead?],G9089,Table15[Customer-Owned Portion],O9089),Table15[Unique ID],0),0)))</f>
        <v/>
      </c>
      <c r="X9089"/>
    </row>
    <row r="9090" spans="2:24" x14ac:dyDescent="0.25">
      <c r="B9090" s="146"/>
      <c r="C9090" s="31"/>
      <c r="D9090" s="31"/>
      <c r="E9090" s="44"/>
      <c r="F9090" s="43"/>
      <c r="G9090" s="84"/>
      <c r="H9090" s="31"/>
      <c r="I9090" s="208"/>
      <c r="J9090" s="84"/>
      <c r="K9090" s="31"/>
      <c r="L9090" s="31"/>
      <c r="M9090" s="169"/>
      <c r="N9090" s="148"/>
      <c r="O9090" s="106"/>
      <c r="P9090" s="43"/>
      <c r="Q9090" s="31"/>
      <c r="R9090" s="84"/>
      <c r="S9090" s="31"/>
      <c r="T9090" s="31"/>
      <c r="U9090" s="169"/>
      <c r="V9090" s="150"/>
      <c r="W9090" s="141" t="str" cm="1">
        <f t="array" ref="W9090">IF(SUM(LEN(B9090:V9090))=0,"",IF(OR(OR(ISBLANK(F9090),SUM(LEN(C9090),LEN(D9090))=0),AND(NOT(E9090="Unknown"),ISBLANK(J9090)),AND(NOT(O9090="Unknown"),ISBLANK(R9090))),"Missing Information", INDEX(Table15[Entire Service Line Classification], MATCH(SUMIFS(Table15[Unique ID],Table15[System-Owned Portion],E9090,Table15[If Material Anything Other than "Lead" in Column E,Was Material Ever Previously Lead?],G9090,Table15[Customer-Owned Portion],O9090),Table15[Unique ID],0),0)))</f>
        <v/>
      </c>
      <c r="X9090"/>
    </row>
    <row r="9091" spans="2:24" x14ac:dyDescent="0.25">
      <c r="B9091" s="146"/>
      <c r="C9091" s="31"/>
      <c r="D9091" s="31"/>
      <c r="E9091" s="44"/>
      <c r="F9091" s="43"/>
      <c r="G9091" s="84"/>
      <c r="H9091" s="31"/>
      <c r="I9091" s="208"/>
      <c r="J9091" s="84"/>
      <c r="K9091" s="31"/>
      <c r="L9091" s="31"/>
      <c r="M9091" s="169"/>
      <c r="N9091" s="148"/>
      <c r="O9091" s="106"/>
      <c r="P9091" s="43"/>
      <c r="Q9091" s="31"/>
      <c r="R9091" s="84"/>
      <c r="S9091" s="31"/>
      <c r="T9091" s="31"/>
      <c r="U9091" s="169"/>
      <c r="V9091" s="150"/>
      <c r="W9091" s="141" t="str" cm="1">
        <f t="array" ref="W9091">IF(SUM(LEN(B9091:V9091))=0,"",IF(OR(OR(ISBLANK(F9091),SUM(LEN(C9091),LEN(D9091))=0),AND(NOT(E9091="Unknown"),ISBLANK(J9091)),AND(NOT(O9091="Unknown"),ISBLANK(R9091))),"Missing Information", INDEX(Table15[Entire Service Line Classification], MATCH(SUMIFS(Table15[Unique ID],Table15[System-Owned Portion],E9091,Table15[If Material Anything Other than "Lead" in Column E,Was Material Ever Previously Lead?],G9091,Table15[Customer-Owned Portion],O9091),Table15[Unique ID],0),0)))</f>
        <v/>
      </c>
      <c r="X9091"/>
    </row>
    <row r="9092" spans="2:24" x14ac:dyDescent="0.25">
      <c r="B9092" s="146"/>
      <c r="C9092" s="31"/>
      <c r="D9092" s="31"/>
      <c r="E9092" s="44"/>
      <c r="F9092" s="43"/>
      <c r="G9092" s="84"/>
      <c r="H9092" s="31"/>
      <c r="I9092" s="208"/>
      <c r="J9092" s="84"/>
      <c r="K9092" s="31"/>
      <c r="L9092" s="31"/>
      <c r="M9092" s="169"/>
      <c r="N9092" s="148"/>
      <c r="O9092" s="106"/>
      <c r="P9092" s="43"/>
      <c r="Q9092" s="31"/>
      <c r="R9092" s="84"/>
      <c r="S9092" s="31"/>
      <c r="T9092" s="31"/>
      <c r="U9092" s="169"/>
      <c r="V9092" s="150"/>
      <c r="W9092" s="141" t="str" cm="1">
        <f t="array" ref="W9092">IF(SUM(LEN(B9092:V9092))=0,"",IF(OR(OR(ISBLANK(F9092),SUM(LEN(C9092),LEN(D9092))=0),AND(NOT(E9092="Unknown"),ISBLANK(J9092)),AND(NOT(O9092="Unknown"),ISBLANK(R9092))),"Missing Information", INDEX(Table15[Entire Service Line Classification], MATCH(SUMIFS(Table15[Unique ID],Table15[System-Owned Portion],E9092,Table15[If Material Anything Other than "Lead" in Column E,Was Material Ever Previously Lead?],G9092,Table15[Customer-Owned Portion],O9092),Table15[Unique ID],0),0)))</f>
        <v/>
      </c>
      <c r="X9092"/>
    </row>
    <row r="9093" spans="2:24" x14ac:dyDescent="0.25">
      <c r="B9093" s="146"/>
      <c r="C9093" s="31"/>
      <c r="D9093" s="31"/>
      <c r="E9093" s="44"/>
      <c r="F9093" s="43"/>
      <c r="G9093" s="84"/>
      <c r="H9093" s="31"/>
      <c r="I9093" s="208"/>
      <c r="J9093" s="84"/>
      <c r="K9093" s="31"/>
      <c r="L9093" s="31"/>
      <c r="M9093" s="169"/>
      <c r="N9093" s="148"/>
      <c r="O9093" s="106"/>
      <c r="P9093" s="43"/>
      <c r="Q9093" s="31"/>
      <c r="R9093" s="84"/>
      <c r="S9093" s="31"/>
      <c r="T9093" s="31"/>
      <c r="U9093" s="169"/>
      <c r="V9093" s="150"/>
      <c r="W9093" s="141" t="str" cm="1">
        <f t="array" ref="W9093">IF(SUM(LEN(B9093:V9093))=0,"",IF(OR(OR(ISBLANK(F9093),SUM(LEN(C9093),LEN(D9093))=0),AND(NOT(E9093="Unknown"),ISBLANK(J9093)),AND(NOT(O9093="Unknown"),ISBLANK(R9093))),"Missing Information", INDEX(Table15[Entire Service Line Classification], MATCH(SUMIFS(Table15[Unique ID],Table15[System-Owned Portion],E9093,Table15[If Material Anything Other than "Lead" in Column E,Was Material Ever Previously Lead?],G9093,Table15[Customer-Owned Portion],O9093),Table15[Unique ID],0),0)))</f>
        <v/>
      </c>
      <c r="X9093"/>
    </row>
    <row r="9094" spans="2:24" x14ac:dyDescent="0.25">
      <c r="B9094" s="146"/>
      <c r="C9094" s="31"/>
      <c r="D9094" s="31"/>
      <c r="E9094" s="44"/>
      <c r="F9094" s="43"/>
      <c r="G9094" s="84"/>
      <c r="H9094" s="31"/>
      <c r="I9094" s="208"/>
      <c r="J9094" s="84"/>
      <c r="K9094" s="31"/>
      <c r="L9094" s="31"/>
      <c r="M9094" s="169"/>
      <c r="N9094" s="148"/>
      <c r="O9094" s="106"/>
      <c r="P9094" s="43"/>
      <c r="Q9094" s="31"/>
      <c r="R9094" s="84"/>
      <c r="S9094" s="31"/>
      <c r="T9094" s="31"/>
      <c r="U9094" s="169"/>
      <c r="V9094" s="150"/>
      <c r="W9094" s="141" t="str" cm="1">
        <f t="array" ref="W9094">IF(SUM(LEN(B9094:V9094))=0,"",IF(OR(OR(ISBLANK(F9094),SUM(LEN(C9094),LEN(D9094))=0),AND(NOT(E9094="Unknown"),ISBLANK(J9094)),AND(NOT(O9094="Unknown"),ISBLANK(R9094))),"Missing Information", INDEX(Table15[Entire Service Line Classification], MATCH(SUMIFS(Table15[Unique ID],Table15[System-Owned Portion],E9094,Table15[If Material Anything Other than "Lead" in Column E,Was Material Ever Previously Lead?],G9094,Table15[Customer-Owned Portion],O9094),Table15[Unique ID],0),0)))</f>
        <v/>
      </c>
      <c r="X9094"/>
    </row>
    <row r="9095" spans="2:24" x14ac:dyDescent="0.25">
      <c r="B9095" s="146"/>
      <c r="C9095" s="31"/>
      <c r="D9095" s="31"/>
      <c r="E9095" s="44"/>
      <c r="F9095" s="43"/>
      <c r="G9095" s="84"/>
      <c r="H9095" s="31"/>
      <c r="I9095" s="208"/>
      <c r="J9095" s="84"/>
      <c r="K9095" s="31"/>
      <c r="L9095" s="31"/>
      <c r="M9095" s="169"/>
      <c r="N9095" s="148"/>
      <c r="O9095" s="106"/>
      <c r="P9095" s="43"/>
      <c r="Q9095" s="31"/>
      <c r="R9095" s="84"/>
      <c r="S9095" s="31"/>
      <c r="T9095" s="31"/>
      <c r="U9095" s="169"/>
      <c r="V9095" s="150"/>
      <c r="W9095" s="141" t="str" cm="1">
        <f t="array" ref="W9095">IF(SUM(LEN(B9095:V9095))=0,"",IF(OR(OR(ISBLANK(F9095),SUM(LEN(C9095),LEN(D9095))=0),AND(NOT(E9095="Unknown"),ISBLANK(J9095)),AND(NOT(O9095="Unknown"),ISBLANK(R9095))),"Missing Information", INDEX(Table15[Entire Service Line Classification], MATCH(SUMIFS(Table15[Unique ID],Table15[System-Owned Portion],E9095,Table15[If Material Anything Other than "Lead" in Column E,Was Material Ever Previously Lead?],G9095,Table15[Customer-Owned Portion],O9095),Table15[Unique ID],0),0)))</f>
        <v/>
      </c>
      <c r="X9095"/>
    </row>
    <row r="9096" spans="2:24" x14ac:dyDescent="0.25">
      <c r="B9096" s="146"/>
      <c r="C9096" s="31"/>
      <c r="D9096" s="31"/>
      <c r="E9096" s="44"/>
      <c r="F9096" s="43"/>
      <c r="G9096" s="84"/>
      <c r="H9096" s="31"/>
      <c r="I9096" s="208"/>
      <c r="J9096" s="84"/>
      <c r="K9096" s="31"/>
      <c r="L9096" s="31"/>
      <c r="M9096" s="169"/>
      <c r="N9096" s="148"/>
      <c r="O9096" s="106"/>
      <c r="P9096" s="43"/>
      <c r="Q9096" s="31"/>
      <c r="R9096" s="84"/>
      <c r="S9096" s="31"/>
      <c r="T9096" s="31"/>
      <c r="U9096" s="169"/>
      <c r="V9096" s="150"/>
      <c r="W9096" s="141" t="str" cm="1">
        <f t="array" ref="W9096">IF(SUM(LEN(B9096:V9096))=0,"",IF(OR(OR(ISBLANK(F9096),SUM(LEN(C9096),LEN(D9096))=0),AND(NOT(E9096="Unknown"),ISBLANK(J9096)),AND(NOT(O9096="Unknown"),ISBLANK(R9096))),"Missing Information", INDEX(Table15[Entire Service Line Classification], MATCH(SUMIFS(Table15[Unique ID],Table15[System-Owned Portion],E9096,Table15[If Material Anything Other than "Lead" in Column E,Was Material Ever Previously Lead?],G9096,Table15[Customer-Owned Portion],O9096),Table15[Unique ID],0),0)))</f>
        <v/>
      </c>
      <c r="X9096"/>
    </row>
    <row r="9097" spans="2:24" x14ac:dyDescent="0.25">
      <c r="B9097" s="146"/>
      <c r="C9097" s="31"/>
      <c r="D9097" s="31"/>
      <c r="E9097" s="44"/>
      <c r="F9097" s="43"/>
      <c r="G9097" s="84"/>
      <c r="H9097" s="31"/>
      <c r="I9097" s="208"/>
      <c r="J9097" s="84"/>
      <c r="K9097" s="31"/>
      <c r="L9097" s="31"/>
      <c r="M9097" s="169"/>
      <c r="N9097" s="148"/>
      <c r="O9097" s="106"/>
      <c r="P9097" s="43"/>
      <c r="Q9097" s="31"/>
      <c r="R9097" s="84"/>
      <c r="S9097" s="31"/>
      <c r="T9097" s="31"/>
      <c r="U9097" s="169"/>
      <c r="V9097" s="150"/>
      <c r="W9097" s="141" t="str" cm="1">
        <f t="array" ref="W9097">IF(SUM(LEN(B9097:V9097))=0,"",IF(OR(OR(ISBLANK(F9097),SUM(LEN(C9097),LEN(D9097))=0),AND(NOT(E9097="Unknown"),ISBLANK(J9097)),AND(NOT(O9097="Unknown"),ISBLANK(R9097))),"Missing Information", INDEX(Table15[Entire Service Line Classification], MATCH(SUMIFS(Table15[Unique ID],Table15[System-Owned Portion],E9097,Table15[If Material Anything Other than "Lead" in Column E,Was Material Ever Previously Lead?],G9097,Table15[Customer-Owned Portion],O9097),Table15[Unique ID],0),0)))</f>
        <v/>
      </c>
      <c r="X9097"/>
    </row>
    <row r="9098" spans="2:24" x14ac:dyDescent="0.25">
      <c r="B9098" s="146"/>
      <c r="C9098" s="31"/>
      <c r="D9098" s="31"/>
      <c r="E9098" s="44"/>
      <c r="F9098" s="43"/>
      <c r="G9098" s="84"/>
      <c r="H9098" s="31"/>
      <c r="I9098" s="208"/>
      <c r="J9098" s="84"/>
      <c r="K9098" s="31"/>
      <c r="L9098" s="31"/>
      <c r="M9098" s="169"/>
      <c r="N9098" s="148"/>
      <c r="O9098" s="106"/>
      <c r="P9098" s="43"/>
      <c r="Q9098" s="31"/>
      <c r="R9098" s="84"/>
      <c r="S9098" s="31"/>
      <c r="T9098" s="31"/>
      <c r="U9098" s="169"/>
      <c r="V9098" s="150"/>
      <c r="W9098" s="141" t="str" cm="1">
        <f t="array" ref="W9098">IF(SUM(LEN(B9098:V9098))=0,"",IF(OR(OR(ISBLANK(F9098),SUM(LEN(C9098),LEN(D9098))=0),AND(NOT(E9098="Unknown"),ISBLANK(J9098)),AND(NOT(O9098="Unknown"),ISBLANK(R9098))),"Missing Information", INDEX(Table15[Entire Service Line Classification], MATCH(SUMIFS(Table15[Unique ID],Table15[System-Owned Portion],E9098,Table15[If Material Anything Other than "Lead" in Column E,Was Material Ever Previously Lead?],G9098,Table15[Customer-Owned Portion],O9098),Table15[Unique ID],0),0)))</f>
        <v/>
      </c>
      <c r="X9098"/>
    </row>
    <row r="9099" spans="2:24" x14ac:dyDescent="0.25">
      <c r="B9099" s="146"/>
      <c r="C9099" s="31"/>
      <c r="D9099" s="31"/>
      <c r="E9099" s="44"/>
      <c r="F9099" s="43"/>
      <c r="G9099" s="84"/>
      <c r="H9099" s="31"/>
      <c r="I9099" s="208"/>
      <c r="J9099" s="84"/>
      <c r="K9099" s="31"/>
      <c r="L9099" s="31"/>
      <c r="M9099" s="169"/>
      <c r="N9099" s="148"/>
      <c r="O9099" s="106"/>
      <c r="P9099" s="43"/>
      <c r="Q9099" s="31"/>
      <c r="R9099" s="84"/>
      <c r="S9099" s="31"/>
      <c r="T9099" s="31"/>
      <c r="U9099" s="169"/>
      <c r="V9099" s="150"/>
      <c r="W9099" s="141" t="str" cm="1">
        <f t="array" ref="W9099">IF(SUM(LEN(B9099:V9099))=0,"",IF(OR(OR(ISBLANK(F9099),SUM(LEN(C9099),LEN(D9099))=0),AND(NOT(E9099="Unknown"),ISBLANK(J9099)),AND(NOT(O9099="Unknown"),ISBLANK(R9099))),"Missing Information", INDEX(Table15[Entire Service Line Classification], MATCH(SUMIFS(Table15[Unique ID],Table15[System-Owned Portion],E9099,Table15[If Material Anything Other than "Lead" in Column E,Was Material Ever Previously Lead?],G9099,Table15[Customer-Owned Portion],O9099),Table15[Unique ID],0),0)))</f>
        <v/>
      </c>
      <c r="X9099"/>
    </row>
    <row r="9100" spans="2:24" x14ac:dyDescent="0.25">
      <c r="B9100" s="146"/>
      <c r="C9100" s="31"/>
      <c r="D9100" s="31"/>
      <c r="E9100" s="44"/>
      <c r="F9100" s="43"/>
      <c r="G9100" s="84"/>
      <c r="H9100" s="31"/>
      <c r="I9100" s="208"/>
      <c r="J9100" s="84"/>
      <c r="K9100" s="31"/>
      <c r="L9100" s="31"/>
      <c r="M9100" s="169"/>
      <c r="N9100" s="148"/>
      <c r="O9100" s="106"/>
      <c r="P9100" s="43"/>
      <c r="Q9100" s="31"/>
      <c r="R9100" s="84"/>
      <c r="S9100" s="31"/>
      <c r="T9100" s="31"/>
      <c r="U9100" s="169"/>
      <c r="V9100" s="150"/>
      <c r="W9100" s="141" t="str" cm="1">
        <f t="array" ref="W9100">IF(SUM(LEN(B9100:V9100))=0,"",IF(OR(OR(ISBLANK(F9100),SUM(LEN(C9100),LEN(D9100))=0),AND(NOT(E9100="Unknown"),ISBLANK(J9100)),AND(NOT(O9100="Unknown"),ISBLANK(R9100))),"Missing Information", INDEX(Table15[Entire Service Line Classification], MATCH(SUMIFS(Table15[Unique ID],Table15[System-Owned Portion],E9100,Table15[If Material Anything Other than "Lead" in Column E,Was Material Ever Previously Lead?],G9100,Table15[Customer-Owned Portion],O9100),Table15[Unique ID],0),0)))</f>
        <v/>
      </c>
      <c r="X9100"/>
    </row>
    <row r="9101" spans="2:24" x14ac:dyDescent="0.25">
      <c r="B9101" s="146"/>
      <c r="C9101" s="31"/>
      <c r="D9101" s="31"/>
      <c r="E9101" s="44"/>
      <c r="F9101" s="43"/>
      <c r="G9101" s="84"/>
      <c r="H9101" s="31"/>
      <c r="I9101" s="208"/>
      <c r="J9101" s="84"/>
      <c r="K9101" s="31"/>
      <c r="L9101" s="31"/>
      <c r="M9101" s="169"/>
      <c r="N9101" s="148"/>
      <c r="O9101" s="106"/>
      <c r="P9101" s="43"/>
      <c r="Q9101" s="31"/>
      <c r="R9101" s="84"/>
      <c r="S9101" s="31"/>
      <c r="T9101" s="31"/>
      <c r="U9101" s="169"/>
      <c r="V9101" s="150"/>
      <c r="W9101" s="141" t="str" cm="1">
        <f t="array" ref="W9101">IF(SUM(LEN(B9101:V9101))=0,"",IF(OR(OR(ISBLANK(F9101),SUM(LEN(C9101),LEN(D9101))=0),AND(NOT(E9101="Unknown"),ISBLANK(J9101)),AND(NOT(O9101="Unknown"),ISBLANK(R9101))),"Missing Information", INDEX(Table15[Entire Service Line Classification], MATCH(SUMIFS(Table15[Unique ID],Table15[System-Owned Portion],E9101,Table15[If Material Anything Other than "Lead" in Column E,Was Material Ever Previously Lead?],G9101,Table15[Customer-Owned Portion],O9101),Table15[Unique ID],0),0)))</f>
        <v/>
      </c>
      <c r="X9101"/>
    </row>
    <row r="9102" spans="2:24" x14ac:dyDescent="0.25">
      <c r="B9102" s="146"/>
      <c r="C9102" s="31"/>
      <c r="D9102" s="31"/>
      <c r="E9102" s="44"/>
      <c r="F9102" s="43"/>
      <c r="G9102" s="84"/>
      <c r="H9102" s="31"/>
      <c r="I9102" s="208"/>
      <c r="J9102" s="84"/>
      <c r="K9102" s="31"/>
      <c r="L9102" s="31"/>
      <c r="M9102" s="169"/>
      <c r="N9102" s="148"/>
      <c r="O9102" s="106"/>
      <c r="P9102" s="43"/>
      <c r="Q9102" s="31"/>
      <c r="R9102" s="84"/>
      <c r="S9102" s="31"/>
      <c r="T9102" s="31"/>
      <c r="U9102" s="169"/>
      <c r="V9102" s="150"/>
      <c r="W9102" s="141" t="str" cm="1">
        <f t="array" ref="W9102">IF(SUM(LEN(B9102:V9102))=0,"",IF(OR(OR(ISBLANK(F9102),SUM(LEN(C9102),LEN(D9102))=0),AND(NOT(E9102="Unknown"),ISBLANK(J9102)),AND(NOT(O9102="Unknown"),ISBLANK(R9102))),"Missing Information", INDEX(Table15[Entire Service Line Classification], MATCH(SUMIFS(Table15[Unique ID],Table15[System-Owned Portion],E9102,Table15[If Material Anything Other than "Lead" in Column E,Was Material Ever Previously Lead?],G9102,Table15[Customer-Owned Portion],O9102),Table15[Unique ID],0),0)))</f>
        <v/>
      </c>
      <c r="X9102"/>
    </row>
    <row r="9103" spans="2:24" x14ac:dyDescent="0.25">
      <c r="B9103" s="146"/>
      <c r="C9103" s="31"/>
      <c r="D9103" s="31"/>
      <c r="E9103" s="44"/>
      <c r="F9103" s="43"/>
      <c r="G9103" s="84"/>
      <c r="H9103" s="31"/>
      <c r="I9103" s="208"/>
      <c r="J9103" s="84"/>
      <c r="K9103" s="31"/>
      <c r="L9103" s="31"/>
      <c r="M9103" s="169"/>
      <c r="N9103" s="148"/>
      <c r="O9103" s="106"/>
      <c r="P9103" s="43"/>
      <c r="Q9103" s="31"/>
      <c r="R9103" s="84"/>
      <c r="S9103" s="31"/>
      <c r="T9103" s="31"/>
      <c r="U9103" s="169"/>
      <c r="V9103" s="150"/>
      <c r="W9103" s="141" t="str" cm="1">
        <f t="array" ref="W9103">IF(SUM(LEN(B9103:V9103))=0,"",IF(OR(OR(ISBLANK(F9103),SUM(LEN(C9103),LEN(D9103))=0),AND(NOT(E9103="Unknown"),ISBLANK(J9103)),AND(NOT(O9103="Unknown"),ISBLANK(R9103))),"Missing Information", INDEX(Table15[Entire Service Line Classification], MATCH(SUMIFS(Table15[Unique ID],Table15[System-Owned Portion],E9103,Table15[If Material Anything Other than "Lead" in Column E,Was Material Ever Previously Lead?],G9103,Table15[Customer-Owned Portion],O9103),Table15[Unique ID],0),0)))</f>
        <v/>
      </c>
      <c r="X9103"/>
    </row>
    <row r="9104" spans="2:24" x14ac:dyDescent="0.25">
      <c r="B9104" s="146"/>
      <c r="C9104" s="31"/>
      <c r="D9104" s="31"/>
      <c r="E9104" s="44"/>
      <c r="F9104" s="43"/>
      <c r="G9104" s="84"/>
      <c r="H9104" s="31"/>
      <c r="I9104" s="208"/>
      <c r="J9104" s="84"/>
      <c r="K9104" s="31"/>
      <c r="L9104" s="31"/>
      <c r="M9104" s="169"/>
      <c r="N9104" s="148"/>
      <c r="O9104" s="106"/>
      <c r="P9104" s="43"/>
      <c r="Q9104" s="31"/>
      <c r="R9104" s="84"/>
      <c r="S9104" s="31"/>
      <c r="T9104" s="31"/>
      <c r="U9104" s="169"/>
      <c r="V9104" s="150"/>
      <c r="W9104" s="141" t="str" cm="1">
        <f t="array" ref="W9104">IF(SUM(LEN(B9104:V9104))=0,"",IF(OR(OR(ISBLANK(F9104),SUM(LEN(C9104),LEN(D9104))=0),AND(NOT(E9104="Unknown"),ISBLANK(J9104)),AND(NOT(O9104="Unknown"),ISBLANK(R9104))),"Missing Information", INDEX(Table15[Entire Service Line Classification], MATCH(SUMIFS(Table15[Unique ID],Table15[System-Owned Portion],E9104,Table15[If Material Anything Other than "Lead" in Column E,Was Material Ever Previously Lead?],G9104,Table15[Customer-Owned Portion],O9104),Table15[Unique ID],0),0)))</f>
        <v/>
      </c>
      <c r="X9104"/>
    </row>
    <row r="9105" spans="2:24" x14ac:dyDescent="0.25">
      <c r="B9105" s="146"/>
      <c r="C9105" s="31"/>
      <c r="D9105" s="31"/>
      <c r="E9105" s="44"/>
      <c r="F9105" s="43"/>
      <c r="G9105" s="84"/>
      <c r="H9105" s="31"/>
      <c r="I9105" s="208"/>
      <c r="J9105" s="84"/>
      <c r="K9105" s="31"/>
      <c r="L9105" s="31"/>
      <c r="M9105" s="169"/>
      <c r="N9105" s="148"/>
      <c r="O9105" s="106"/>
      <c r="P9105" s="43"/>
      <c r="Q9105" s="31"/>
      <c r="R9105" s="84"/>
      <c r="S9105" s="31"/>
      <c r="T9105" s="31"/>
      <c r="U9105" s="169"/>
      <c r="V9105" s="150"/>
      <c r="W9105" s="141" t="str" cm="1">
        <f t="array" ref="W9105">IF(SUM(LEN(B9105:V9105))=0,"",IF(OR(OR(ISBLANK(F9105),SUM(LEN(C9105),LEN(D9105))=0),AND(NOT(E9105="Unknown"),ISBLANK(J9105)),AND(NOT(O9105="Unknown"),ISBLANK(R9105))),"Missing Information", INDEX(Table15[Entire Service Line Classification], MATCH(SUMIFS(Table15[Unique ID],Table15[System-Owned Portion],E9105,Table15[If Material Anything Other than "Lead" in Column E,Was Material Ever Previously Lead?],G9105,Table15[Customer-Owned Portion],O9105),Table15[Unique ID],0),0)))</f>
        <v/>
      </c>
      <c r="X9105"/>
    </row>
    <row r="9106" spans="2:24" x14ac:dyDescent="0.25">
      <c r="B9106" s="146"/>
      <c r="C9106" s="31"/>
      <c r="D9106" s="31"/>
      <c r="E9106" s="44"/>
      <c r="F9106" s="43"/>
      <c r="G9106" s="84"/>
      <c r="H9106" s="31"/>
      <c r="I9106" s="208"/>
      <c r="J9106" s="84"/>
      <c r="K9106" s="31"/>
      <c r="L9106" s="31"/>
      <c r="M9106" s="169"/>
      <c r="N9106" s="148"/>
      <c r="O9106" s="106"/>
      <c r="P9106" s="43"/>
      <c r="Q9106" s="31"/>
      <c r="R9106" s="84"/>
      <c r="S9106" s="31"/>
      <c r="T9106" s="31"/>
      <c r="U9106" s="169"/>
      <c r="V9106" s="150"/>
      <c r="W9106" s="141" t="str" cm="1">
        <f t="array" ref="W9106">IF(SUM(LEN(B9106:V9106))=0,"",IF(OR(OR(ISBLANK(F9106),SUM(LEN(C9106),LEN(D9106))=0),AND(NOT(E9106="Unknown"),ISBLANK(J9106)),AND(NOT(O9106="Unknown"),ISBLANK(R9106))),"Missing Information", INDEX(Table15[Entire Service Line Classification], MATCH(SUMIFS(Table15[Unique ID],Table15[System-Owned Portion],E9106,Table15[If Material Anything Other than "Lead" in Column E,Was Material Ever Previously Lead?],G9106,Table15[Customer-Owned Portion],O9106),Table15[Unique ID],0),0)))</f>
        <v/>
      </c>
      <c r="X9106"/>
    </row>
    <row r="9107" spans="2:24" x14ac:dyDescent="0.25">
      <c r="B9107" s="146"/>
      <c r="C9107" s="31"/>
      <c r="D9107" s="31"/>
      <c r="E9107" s="44"/>
      <c r="F9107" s="43"/>
      <c r="G9107" s="84"/>
      <c r="H9107" s="31"/>
      <c r="I9107" s="208"/>
      <c r="J9107" s="84"/>
      <c r="K9107" s="31"/>
      <c r="L9107" s="31"/>
      <c r="M9107" s="169"/>
      <c r="N9107" s="148"/>
      <c r="O9107" s="106"/>
      <c r="P9107" s="43"/>
      <c r="Q9107" s="31"/>
      <c r="R9107" s="84"/>
      <c r="S9107" s="31"/>
      <c r="T9107" s="31"/>
      <c r="U9107" s="169"/>
      <c r="V9107" s="150"/>
      <c r="W9107" s="141" t="str" cm="1">
        <f t="array" ref="W9107">IF(SUM(LEN(B9107:V9107))=0,"",IF(OR(OR(ISBLANK(F9107),SUM(LEN(C9107),LEN(D9107))=0),AND(NOT(E9107="Unknown"),ISBLANK(J9107)),AND(NOT(O9107="Unknown"),ISBLANK(R9107))),"Missing Information", INDEX(Table15[Entire Service Line Classification], MATCH(SUMIFS(Table15[Unique ID],Table15[System-Owned Portion],E9107,Table15[If Material Anything Other than "Lead" in Column E,Was Material Ever Previously Lead?],G9107,Table15[Customer-Owned Portion],O9107),Table15[Unique ID],0),0)))</f>
        <v/>
      </c>
      <c r="X9107"/>
    </row>
    <row r="9108" spans="2:24" x14ac:dyDescent="0.25">
      <c r="B9108" s="146"/>
      <c r="C9108" s="31"/>
      <c r="D9108" s="31"/>
      <c r="E9108" s="44"/>
      <c r="F9108" s="43"/>
      <c r="G9108" s="84"/>
      <c r="H9108" s="31"/>
      <c r="I9108" s="208"/>
      <c r="J9108" s="84"/>
      <c r="K9108" s="31"/>
      <c r="L9108" s="31"/>
      <c r="M9108" s="169"/>
      <c r="N9108" s="148"/>
      <c r="O9108" s="106"/>
      <c r="P9108" s="43"/>
      <c r="Q9108" s="31"/>
      <c r="R9108" s="84"/>
      <c r="S9108" s="31"/>
      <c r="T9108" s="31"/>
      <c r="U9108" s="169"/>
      <c r="V9108" s="150"/>
      <c r="W9108" s="141" t="str" cm="1">
        <f t="array" ref="W9108">IF(SUM(LEN(B9108:V9108))=0,"",IF(OR(OR(ISBLANK(F9108),SUM(LEN(C9108),LEN(D9108))=0),AND(NOT(E9108="Unknown"),ISBLANK(J9108)),AND(NOT(O9108="Unknown"),ISBLANK(R9108))),"Missing Information", INDEX(Table15[Entire Service Line Classification], MATCH(SUMIFS(Table15[Unique ID],Table15[System-Owned Portion],E9108,Table15[If Material Anything Other than "Lead" in Column E,Was Material Ever Previously Lead?],G9108,Table15[Customer-Owned Portion],O9108),Table15[Unique ID],0),0)))</f>
        <v/>
      </c>
      <c r="X9108"/>
    </row>
    <row r="9109" spans="2:24" x14ac:dyDescent="0.25">
      <c r="B9109" s="146"/>
      <c r="C9109" s="31"/>
      <c r="D9109" s="31"/>
      <c r="E9109" s="44"/>
      <c r="F9109" s="43"/>
      <c r="G9109" s="84"/>
      <c r="H9109" s="31"/>
      <c r="I9109" s="208"/>
      <c r="J9109" s="84"/>
      <c r="K9109" s="31"/>
      <c r="L9109" s="31"/>
      <c r="M9109" s="169"/>
      <c r="N9109" s="148"/>
      <c r="O9109" s="106"/>
      <c r="P9109" s="43"/>
      <c r="Q9109" s="31"/>
      <c r="R9109" s="84"/>
      <c r="S9109" s="31"/>
      <c r="T9109" s="31"/>
      <c r="U9109" s="169"/>
      <c r="V9109" s="150"/>
      <c r="W9109" s="141" t="str" cm="1">
        <f t="array" ref="W9109">IF(SUM(LEN(B9109:V9109))=0,"",IF(OR(OR(ISBLANK(F9109),SUM(LEN(C9109),LEN(D9109))=0),AND(NOT(E9109="Unknown"),ISBLANK(J9109)),AND(NOT(O9109="Unknown"),ISBLANK(R9109))),"Missing Information", INDEX(Table15[Entire Service Line Classification], MATCH(SUMIFS(Table15[Unique ID],Table15[System-Owned Portion],E9109,Table15[If Material Anything Other than "Lead" in Column E,Was Material Ever Previously Lead?],G9109,Table15[Customer-Owned Portion],O9109),Table15[Unique ID],0),0)))</f>
        <v/>
      </c>
      <c r="X9109"/>
    </row>
    <row r="9110" spans="2:24" x14ac:dyDescent="0.25">
      <c r="B9110" s="146"/>
      <c r="C9110" s="31"/>
      <c r="D9110" s="31"/>
      <c r="E9110" s="44"/>
      <c r="F9110" s="43"/>
      <c r="G9110" s="84"/>
      <c r="H9110" s="31"/>
      <c r="I9110" s="208"/>
      <c r="J9110" s="84"/>
      <c r="K9110" s="31"/>
      <c r="L9110" s="31"/>
      <c r="M9110" s="169"/>
      <c r="N9110" s="148"/>
      <c r="O9110" s="106"/>
      <c r="P9110" s="43"/>
      <c r="Q9110" s="31"/>
      <c r="R9110" s="84"/>
      <c r="S9110" s="31"/>
      <c r="T9110" s="31"/>
      <c r="U9110" s="169"/>
      <c r="V9110" s="150"/>
      <c r="W9110" s="141" t="str" cm="1">
        <f t="array" ref="W9110">IF(SUM(LEN(B9110:V9110))=0,"",IF(OR(OR(ISBLANK(F9110),SUM(LEN(C9110),LEN(D9110))=0),AND(NOT(E9110="Unknown"),ISBLANK(J9110)),AND(NOT(O9110="Unknown"),ISBLANK(R9110))),"Missing Information", INDEX(Table15[Entire Service Line Classification], MATCH(SUMIFS(Table15[Unique ID],Table15[System-Owned Portion],E9110,Table15[If Material Anything Other than "Lead" in Column E,Was Material Ever Previously Lead?],G9110,Table15[Customer-Owned Portion],O9110),Table15[Unique ID],0),0)))</f>
        <v/>
      </c>
      <c r="X9110"/>
    </row>
    <row r="9111" spans="2:24" x14ac:dyDescent="0.25">
      <c r="B9111" s="146"/>
      <c r="C9111" s="31"/>
      <c r="D9111" s="31"/>
      <c r="E9111" s="44"/>
      <c r="F9111" s="43"/>
      <c r="G9111" s="84"/>
      <c r="H9111" s="31"/>
      <c r="I9111" s="208"/>
      <c r="J9111" s="84"/>
      <c r="K9111" s="31"/>
      <c r="L9111" s="31"/>
      <c r="M9111" s="169"/>
      <c r="N9111" s="148"/>
      <c r="O9111" s="106"/>
      <c r="P9111" s="43"/>
      <c r="Q9111" s="31"/>
      <c r="R9111" s="84"/>
      <c r="S9111" s="31"/>
      <c r="T9111" s="31"/>
      <c r="U9111" s="169"/>
      <c r="V9111" s="150"/>
      <c r="W9111" s="141" t="str" cm="1">
        <f t="array" ref="W9111">IF(SUM(LEN(B9111:V9111))=0,"",IF(OR(OR(ISBLANK(F9111),SUM(LEN(C9111),LEN(D9111))=0),AND(NOT(E9111="Unknown"),ISBLANK(J9111)),AND(NOT(O9111="Unknown"),ISBLANK(R9111))),"Missing Information", INDEX(Table15[Entire Service Line Classification], MATCH(SUMIFS(Table15[Unique ID],Table15[System-Owned Portion],E9111,Table15[If Material Anything Other than "Lead" in Column E,Was Material Ever Previously Lead?],G9111,Table15[Customer-Owned Portion],O9111),Table15[Unique ID],0),0)))</f>
        <v/>
      </c>
      <c r="X9111"/>
    </row>
    <row r="9112" spans="2:24" x14ac:dyDescent="0.25">
      <c r="B9112" s="146"/>
      <c r="C9112" s="31"/>
      <c r="D9112" s="31"/>
      <c r="E9112" s="44"/>
      <c r="F9112" s="43"/>
      <c r="G9112" s="84"/>
      <c r="H9112" s="31"/>
      <c r="I9112" s="208"/>
      <c r="J9112" s="84"/>
      <c r="K9112" s="31"/>
      <c r="L9112" s="31"/>
      <c r="M9112" s="169"/>
      <c r="N9112" s="148"/>
      <c r="O9112" s="106"/>
      <c r="P9112" s="43"/>
      <c r="Q9112" s="31"/>
      <c r="R9112" s="84"/>
      <c r="S9112" s="31"/>
      <c r="T9112" s="31"/>
      <c r="U9112" s="169"/>
      <c r="V9112" s="150"/>
      <c r="W9112" s="141" t="str" cm="1">
        <f t="array" ref="W9112">IF(SUM(LEN(B9112:V9112))=0,"",IF(OR(OR(ISBLANK(F9112),SUM(LEN(C9112),LEN(D9112))=0),AND(NOT(E9112="Unknown"),ISBLANK(J9112)),AND(NOT(O9112="Unknown"),ISBLANK(R9112))),"Missing Information", INDEX(Table15[Entire Service Line Classification], MATCH(SUMIFS(Table15[Unique ID],Table15[System-Owned Portion],E9112,Table15[If Material Anything Other than "Lead" in Column E,Was Material Ever Previously Lead?],G9112,Table15[Customer-Owned Portion],O9112),Table15[Unique ID],0),0)))</f>
        <v/>
      </c>
      <c r="X9112"/>
    </row>
    <row r="9113" spans="2:24" x14ac:dyDescent="0.25">
      <c r="B9113" s="146"/>
      <c r="C9113" s="31"/>
      <c r="D9113" s="31"/>
      <c r="E9113" s="44"/>
      <c r="F9113" s="43"/>
      <c r="G9113" s="84"/>
      <c r="H9113" s="31"/>
      <c r="I9113" s="208"/>
      <c r="J9113" s="84"/>
      <c r="K9113" s="31"/>
      <c r="L9113" s="31"/>
      <c r="M9113" s="169"/>
      <c r="N9113" s="148"/>
      <c r="O9113" s="106"/>
      <c r="P9113" s="43"/>
      <c r="Q9113" s="31"/>
      <c r="R9113" s="84"/>
      <c r="S9113" s="31"/>
      <c r="T9113" s="31"/>
      <c r="U9113" s="169"/>
      <c r="V9113" s="150"/>
      <c r="W9113" s="141" t="str" cm="1">
        <f t="array" ref="W9113">IF(SUM(LEN(B9113:V9113))=0,"",IF(OR(OR(ISBLANK(F9113),SUM(LEN(C9113),LEN(D9113))=0),AND(NOT(E9113="Unknown"),ISBLANK(J9113)),AND(NOT(O9113="Unknown"),ISBLANK(R9113))),"Missing Information", INDEX(Table15[Entire Service Line Classification], MATCH(SUMIFS(Table15[Unique ID],Table15[System-Owned Portion],E9113,Table15[If Material Anything Other than "Lead" in Column E,Was Material Ever Previously Lead?],G9113,Table15[Customer-Owned Portion],O9113),Table15[Unique ID],0),0)))</f>
        <v/>
      </c>
      <c r="X9113"/>
    </row>
    <row r="9114" spans="2:24" x14ac:dyDescent="0.25">
      <c r="B9114" s="146"/>
      <c r="C9114" s="31"/>
      <c r="D9114" s="31"/>
      <c r="E9114" s="44"/>
      <c r="F9114" s="43"/>
      <c r="G9114" s="84"/>
      <c r="H9114" s="31"/>
      <c r="I9114" s="208"/>
      <c r="J9114" s="84"/>
      <c r="K9114" s="31"/>
      <c r="L9114" s="31"/>
      <c r="M9114" s="169"/>
      <c r="N9114" s="148"/>
      <c r="O9114" s="106"/>
      <c r="P9114" s="43"/>
      <c r="Q9114" s="31"/>
      <c r="R9114" s="84"/>
      <c r="S9114" s="31"/>
      <c r="T9114" s="31"/>
      <c r="U9114" s="169"/>
      <c r="V9114" s="150"/>
      <c r="W9114" s="141" t="str" cm="1">
        <f t="array" ref="W9114">IF(SUM(LEN(B9114:V9114))=0,"",IF(OR(OR(ISBLANK(F9114),SUM(LEN(C9114),LEN(D9114))=0),AND(NOT(E9114="Unknown"),ISBLANK(J9114)),AND(NOT(O9114="Unknown"),ISBLANK(R9114))),"Missing Information", INDEX(Table15[Entire Service Line Classification], MATCH(SUMIFS(Table15[Unique ID],Table15[System-Owned Portion],E9114,Table15[If Material Anything Other than "Lead" in Column E,Was Material Ever Previously Lead?],G9114,Table15[Customer-Owned Portion],O9114),Table15[Unique ID],0),0)))</f>
        <v/>
      </c>
      <c r="X9114"/>
    </row>
    <row r="9115" spans="2:24" x14ac:dyDescent="0.25">
      <c r="B9115" s="146"/>
      <c r="C9115" s="31"/>
      <c r="D9115" s="31"/>
      <c r="E9115" s="44"/>
      <c r="F9115" s="43"/>
      <c r="G9115" s="84"/>
      <c r="H9115" s="31"/>
      <c r="I9115" s="208"/>
      <c r="J9115" s="84"/>
      <c r="K9115" s="31"/>
      <c r="L9115" s="31"/>
      <c r="M9115" s="169"/>
      <c r="N9115" s="148"/>
      <c r="O9115" s="106"/>
      <c r="P9115" s="43"/>
      <c r="Q9115" s="31"/>
      <c r="R9115" s="84"/>
      <c r="S9115" s="31"/>
      <c r="T9115" s="31"/>
      <c r="U9115" s="169"/>
      <c r="V9115" s="150"/>
      <c r="W9115" s="141" t="str" cm="1">
        <f t="array" ref="W9115">IF(SUM(LEN(B9115:V9115))=0,"",IF(OR(OR(ISBLANK(F9115),SUM(LEN(C9115),LEN(D9115))=0),AND(NOT(E9115="Unknown"),ISBLANK(J9115)),AND(NOT(O9115="Unknown"),ISBLANK(R9115))),"Missing Information", INDEX(Table15[Entire Service Line Classification], MATCH(SUMIFS(Table15[Unique ID],Table15[System-Owned Portion],E9115,Table15[If Material Anything Other than "Lead" in Column E,Was Material Ever Previously Lead?],G9115,Table15[Customer-Owned Portion],O9115),Table15[Unique ID],0),0)))</f>
        <v/>
      </c>
      <c r="X9115"/>
    </row>
    <row r="9116" spans="2:24" x14ac:dyDescent="0.25">
      <c r="B9116" s="146"/>
      <c r="C9116" s="31"/>
      <c r="D9116" s="31"/>
      <c r="E9116" s="44"/>
      <c r="F9116" s="43"/>
      <c r="G9116" s="84"/>
      <c r="H9116" s="31"/>
      <c r="I9116" s="208"/>
      <c r="J9116" s="84"/>
      <c r="K9116" s="31"/>
      <c r="L9116" s="31"/>
      <c r="M9116" s="169"/>
      <c r="N9116" s="148"/>
      <c r="O9116" s="106"/>
      <c r="P9116" s="43"/>
      <c r="Q9116" s="31"/>
      <c r="R9116" s="84"/>
      <c r="S9116" s="31"/>
      <c r="T9116" s="31"/>
      <c r="U9116" s="169"/>
      <c r="V9116" s="150"/>
      <c r="W9116" s="141" t="str" cm="1">
        <f t="array" ref="W9116">IF(SUM(LEN(B9116:V9116))=0,"",IF(OR(OR(ISBLANK(F9116),SUM(LEN(C9116),LEN(D9116))=0),AND(NOT(E9116="Unknown"),ISBLANK(J9116)),AND(NOT(O9116="Unknown"),ISBLANK(R9116))),"Missing Information", INDEX(Table15[Entire Service Line Classification], MATCH(SUMIFS(Table15[Unique ID],Table15[System-Owned Portion],E9116,Table15[If Material Anything Other than "Lead" in Column E,Was Material Ever Previously Lead?],G9116,Table15[Customer-Owned Portion],O9116),Table15[Unique ID],0),0)))</f>
        <v/>
      </c>
      <c r="X9116"/>
    </row>
    <row r="9117" spans="2:24" x14ac:dyDescent="0.25">
      <c r="B9117" s="146"/>
      <c r="C9117" s="31"/>
      <c r="D9117" s="31"/>
      <c r="E9117" s="44"/>
      <c r="F9117" s="43"/>
      <c r="G9117" s="84"/>
      <c r="H9117" s="31"/>
      <c r="I9117" s="208"/>
      <c r="J9117" s="84"/>
      <c r="K9117" s="31"/>
      <c r="L9117" s="31"/>
      <c r="M9117" s="169"/>
      <c r="N9117" s="148"/>
      <c r="O9117" s="106"/>
      <c r="P9117" s="43"/>
      <c r="Q9117" s="31"/>
      <c r="R9117" s="84"/>
      <c r="S9117" s="31"/>
      <c r="T9117" s="31"/>
      <c r="U9117" s="169"/>
      <c r="V9117" s="150"/>
      <c r="W9117" s="141" t="str" cm="1">
        <f t="array" ref="W9117">IF(SUM(LEN(B9117:V9117))=0,"",IF(OR(OR(ISBLANK(F9117),SUM(LEN(C9117),LEN(D9117))=0),AND(NOT(E9117="Unknown"),ISBLANK(J9117)),AND(NOT(O9117="Unknown"),ISBLANK(R9117))),"Missing Information", INDEX(Table15[Entire Service Line Classification], MATCH(SUMIFS(Table15[Unique ID],Table15[System-Owned Portion],E9117,Table15[If Material Anything Other than "Lead" in Column E,Was Material Ever Previously Lead?],G9117,Table15[Customer-Owned Portion],O9117),Table15[Unique ID],0),0)))</f>
        <v/>
      </c>
      <c r="X9117"/>
    </row>
    <row r="9118" spans="2:24" x14ac:dyDescent="0.25">
      <c r="B9118" s="146"/>
      <c r="C9118" s="31"/>
      <c r="D9118" s="31"/>
      <c r="E9118" s="44"/>
      <c r="F9118" s="43"/>
      <c r="G9118" s="84"/>
      <c r="H9118" s="31"/>
      <c r="I9118" s="208"/>
      <c r="J9118" s="84"/>
      <c r="K9118" s="31"/>
      <c r="L9118" s="31"/>
      <c r="M9118" s="169"/>
      <c r="N9118" s="148"/>
      <c r="O9118" s="106"/>
      <c r="P9118" s="43"/>
      <c r="Q9118" s="31"/>
      <c r="R9118" s="84"/>
      <c r="S9118" s="31"/>
      <c r="T9118" s="31"/>
      <c r="U9118" s="169"/>
      <c r="V9118" s="150"/>
      <c r="W9118" s="141" t="str" cm="1">
        <f t="array" ref="W9118">IF(SUM(LEN(B9118:V9118))=0,"",IF(OR(OR(ISBLANK(F9118),SUM(LEN(C9118),LEN(D9118))=0),AND(NOT(E9118="Unknown"),ISBLANK(J9118)),AND(NOT(O9118="Unknown"),ISBLANK(R9118))),"Missing Information", INDEX(Table15[Entire Service Line Classification], MATCH(SUMIFS(Table15[Unique ID],Table15[System-Owned Portion],E9118,Table15[If Material Anything Other than "Lead" in Column E,Was Material Ever Previously Lead?],G9118,Table15[Customer-Owned Portion],O9118),Table15[Unique ID],0),0)))</f>
        <v/>
      </c>
      <c r="X9118"/>
    </row>
    <row r="9119" spans="2:24" x14ac:dyDescent="0.25">
      <c r="B9119" s="146"/>
      <c r="C9119" s="31"/>
      <c r="D9119" s="31"/>
      <c r="E9119" s="44"/>
      <c r="F9119" s="43"/>
      <c r="G9119" s="84"/>
      <c r="H9119" s="31"/>
      <c r="I9119" s="208"/>
      <c r="J9119" s="84"/>
      <c r="K9119" s="31"/>
      <c r="L9119" s="31"/>
      <c r="M9119" s="169"/>
      <c r="N9119" s="148"/>
      <c r="O9119" s="106"/>
      <c r="P9119" s="43"/>
      <c r="Q9119" s="31"/>
      <c r="R9119" s="84"/>
      <c r="S9119" s="31"/>
      <c r="T9119" s="31"/>
      <c r="U9119" s="169"/>
      <c r="V9119" s="150"/>
      <c r="W9119" s="141" t="str" cm="1">
        <f t="array" ref="W9119">IF(SUM(LEN(B9119:V9119))=0,"",IF(OR(OR(ISBLANK(F9119),SUM(LEN(C9119),LEN(D9119))=0),AND(NOT(E9119="Unknown"),ISBLANK(J9119)),AND(NOT(O9119="Unknown"),ISBLANK(R9119))),"Missing Information", INDEX(Table15[Entire Service Line Classification], MATCH(SUMIFS(Table15[Unique ID],Table15[System-Owned Portion],E9119,Table15[If Material Anything Other than "Lead" in Column E,Was Material Ever Previously Lead?],G9119,Table15[Customer-Owned Portion],O9119),Table15[Unique ID],0),0)))</f>
        <v/>
      </c>
      <c r="X9119"/>
    </row>
    <row r="9120" spans="2:24" x14ac:dyDescent="0.25">
      <c r="B9120" s="146"/>
      <c r="C9120" s="31"/>
      <c r="D9120" s="31"/>
      <c r="E9120" s="44"/>
      <c r="F9120" s="43"/>
      <c r="G9120" s="84"/>
      <c r="H9120" s="31"/>
      <c r="I9120" s="208"/>
      <c r="J9120" s="84"/>
      <c r="K9120" s="31"/>
      <c r="L9120" s="31"/>
      <c r="M9120" s="169"/>
      <c r="N9120" s="148"/>
      <c r="O9120" s="106"/>
      <c r="P9120" s="43"/>
      <c r="Q9120" s="31"/>
      <c r="R9120" s="84"/>
      <c r="S9120" s="31"/>
      <c r="T9120" s="31"/>
      <c r="U9120" s="169"/>
      <c r="V9120" s="150"/>
      <c r="W9120" s="141" t="str" cm="1">
        <f t="array" ref="W9120">IF(SUM(LEN(B9120:V9120))=0,"",IF(OR(OR(ISBLANK(F9120),SUM(LEN(C9120),LEN(D9120))=0),AND(NOT(E9120="Unknown"),ISBLANK(J9120)),AND(NOT(O9120="Unknown"),ISBLANK(R9120))),"Missing Information", INDEX(Table15[Entire Service Line Classification], MATCH(SUMIFS(Table15[Unique ID],Table15[System-Owned Portion],E9120,Table15[If Material Anything Other than "Lead" in Column E,Was Material Ever Previously Lead?],G9120,Table15[Customer-Owned Portion],O9120),Table15[Unique ID],0),0)))</f>
        <v/>
      </c>
      <c r="X9120"/>
    </row>
    <row r="9121" spans="2:24" x14ac:dyDescent="0.25">
      <c r="B9121" s="146"/>
      <c r="C9121" s="31"/>
      <c r="D9121" s="31"/>
      <c r="E9121" s="44"/>
      <c r="F9121" s="43"/>
      <c r="G9121" s="84"/>
      <c r="H9121" s="31"/>
      <c r="I9121" s="208"/>
      <c r="J9121" s="84"/>
      <c r="K9121" s="31"/>
      <c r="L9121" s="31"/>
      <c r="M9121" s="169"/>
      <c r="N9121" s="148"/>
      <c r="O9121" s="106"/>
      <c r="P9121" s="43"/>
      <c r="Q9121" s="31"/>
      <c r="R9121" s="84"/>
      <c r="S9121" s="31"/>
      <c r="T9121" s="31"/>
      <c r="U9121" s="169"/>
      <c r="V9121" s="150"/>
      <c r="W9121" s="141" t="str" cm="1">
        <f t="array" ref="W9121">IF(SUM(LEN(B9121:V9121))=0,"",IF(OR(OR(ISBLANK(F9121),SUM(LEN(C9121),LEN(D9121))=0),AND(NOT(E9121="Unknown"),ISBLANK(J9121)),AND(NOT(O9121="Unknown"),ISBLANK(R9121))),"Missing Information", INDEX(Table15[Entire Service Line Classification], MATCH(SUMIFS(Table15[Unique ID],Table15[System-Owned Portion],E9121,Table15[If Material Anything Other than "Lead" in Column E,Was Material Ever Previously Lead?],G9121,Table15[Customer-Owned Portion],O9121),Table15[Unique ID],0),0)))</f>
        <v/>
      </c>
      <c r="X9121"/>
    </row>
    <row r="9122" spans="2:24" x14ac:dyDescent="0.25">
      <c r="B9122" s="146"/>
      <c r="C9122" s="31"/>
      <c r="D9122" s="31"/>
      <c r="E9122" s="44"/>
      <c r="F9122" s="43"/>
      <c r="G9122" s="84"/>
      <c r="H9122" s="31"/>
      <c r="I9122" s="208"/>
      <c r="J9122" s="84"/>
      <c r="K9122" s="31"/>
      <c r="L9122" s="31"/>
      <c r="M9122" s="169"/>
      <c r="N9122" s="148"/>
      <c r="O9122" s="106"/>
      <c r="P9122" s="43"/>
      <c r="Q9122" s="31"/>
      <c r="R9122" s="84"/>
      <c r="S9122" s="31"/>
      <c r="T9122" s="31"/>
      <c r="U9122" s="169"/>
      <c r="V9122" s="150"/>
      <c r="W9122" s="141" t="str" cm="1">
        <f t="array" ref="W9122">IF(SUM(LEN(B9122:V9122))=0,"",IF(OR(OR(ISBLANK(F9122),SUM(LEN(C9122),LEN(D9122))=0),AND(NOT(E9122="Unknown"),ISBLANK(J9122)),AND(NOT(O9122="Unknown"),ISBLANK(R9122))),"Missing Information", INDEX(Table15[Entire Service Line Classification], MATCH(SUMIFS(Table15[Unique ID],Table15[System-Owned Portion],E9122,Table15[If Material Anything Other than "Lead" in Column E,Was Material Ever Previously Lead?],G9122,Table15[Customer-Owned Portion],O9122),Table15[Unique ID],0),0)))</f>
        <v/>
      </c>
      <c r="X9122"/>
    </row>
    <row r="9123" spans="2:24" x14ac:dyDescent="0.25">
      <c r="B9123" s="146"/>
      <c r="C9123" s="31"/>
      <c r="D9123" s="31"/>
      <c r="E9123" s="44"/>
      <c r="F9123" s="43"/>
      <c r="G9123" s="84"/>
      <c r="H9123" s="31"/>
      <c r="I9123" s="208"/>
      <c r="J9123" s="84"/>
      <c r="K9123" s="31"/>
      <c r="L9123" s="31"/>
      <c r="M9123" s="169"/>
      <c r="N9123" s="148"/>
      <c r="O9123" s="106"/>
      <c r="P9123" s="43"/>
      <c r="Q9123" s="31"/>
      <c r="R9123" s="84"/>
      <c r="S9123" s="31"/>
      <c r="T9123" s="31"/>
      <c r="U9123" s="169"/>
      <c r="V9123" s="150"/>
      <c r="W9123" s="141" t="str" cm="1">
        <f t="array" ref="W9123">IF(SUM(LEN(B9123:V9123))=0,"",IF(OR(OR(ISBLANK(F9123),SUM(LEN(C9123),LEN(D9123))=0),AND(NOT(E9123="Unknown"),ISBLANK(J9123)),AND(NOT(O9123="Unknown"),ISBLANK(R9123))),"Missing Information", INDEX(Table15[Entire Service Line Classification], MATCH(SUMIFS(Table15[Unique ID],Table15[System-Owned Portion],E9123,Table15[If Material Anything Other than "Lead" in Column E,Was Material Ever Previously Lead?],G9123,Table15[Customer-Owned Portion],O9123),Table15[Unique ID],0),0)))</f>
        <v/>
      </c>
      <c r="X9123"/>
    </row>
    <row r="9124" spans="2:24" x14ac:dyDescent="0.25">
      <c r="B9124" s="146"/>
      <c r="C9124" s="31"/>
      <c r="D9124" s="31"/>
      <c r="E9124" s="44"/>
      <c r="F9124" s="43"/>
      <c r="G9124" s="84"/>
      <c r="H9124" s="31"/>
      <c r="I9124" s="208"/>
      <c r="J9124" s="84"/>
      <c r="K9124" s="31"/>
      <c r="L9124" s="31"/>
      <c r="M9124" s="169"/>
      <c r="N9124" s="148"/>
      <c r="O9124" s="106"/>
      <c r="P9124" s="43"/>
      <c r="Q9124" s="31"/>
      <c r="R9124" s="84"/>
      <c r="S9124" s="31"/>
      <c r="T9124" s="31"/>
      <c r="U9124" s="169"/>
      <c r="V9124" s="150"/>
      <c r="W9124" s="141" t="str" cm="1">
        <f t="array" ref="W9124">IF(SUM(LEN(B9124:V9124))=0,"",IF(OR(OR(ISBLANK(F9124),SUM(LEN(C9124),LEN(D9124))=0),AND(NOT(E9124="Unknown"),ISBLANK(J9124)),AND(NOT(O9124="Unknown"),ISBLANK(R9124))),"Missing Information", INDEX(Table15[Entire Service Line Classification], MATCH(SUMIFS(Table15[Unique ID],Table15[System-Owned Portion],E9124,Table15[If Material Anything Other than "Lead" in Column E,Was Material Ever Previously Lead?],G9124,Table15[Customer-Owned Portion],O9124),Table15[Unique ID],0),0)))</f>
        <v/>
      </c>
      <c r="X9124"/>
    </row>
    <row r="9125" spans="2:24" x14ac:dyDescent="0.25">
      <c r="B9125" s="146"/>
      <c r="C9125" s="31"/>
      <c r="D9125" s="31"/>
      <c r="E9125" s="44"/>
      <c r="F9125" s="43"/>
      <c r="G9125" s="84"/>
      <c r="H9125" s="31"/>
      <c r="I9125" s="208"/>
      <c r="J9125" s="84"/>
      <c r="K9125" s="31"/>
      <c r="L9125" s="31"/>
      <c r="M9125" s="169"/>
      <c r="N9125" s="148"/>
      <c r="O9125" s="106"/>
      <c r="P9125" s="43"/>
      <c r="Q9125" s="31"/>
      <c r="R9125" s="84"/>
      <c r="S9125" s="31"/>
      <c r="T9125" s="31"/>
      <c r="U9125" s="169"/>
      <c r="V9125" s="150"/>
      <c r="W9125" s="141" t="str" cm="1">
        <f t="array" ref="W9125">IF(SUM(LEN(B9125:V9125))=0,"",IF(OR(OR(ISBLANK(F9125),SUM(LEN(C9125),LEN(D9125))=0),AND(NOT(E9125="Unknown"),ISBLANK(J9125)),AND(NOT(O9125="Unknown"),ISBLANK(R9125))),"Missing Information", INDEX(Table15[Entire Service Line Classification], MATCH(SUMIFS(Table15[Unique ID],Table15[System-Owned Portion],E9125,Table15[If Material Anything Other than "Lead" in Column E,Was Material Ever Previously Lead?],G9125,Table15[Customer-Owned Portion],O9125),Table15[Unique ID],0),0)))</f>
        <v/>
      </c>
      <c r="X9125"/>
    </row>
    <row r="9126" spans="2:24" x14ac:dyDescent="0.25">
      <c r="B9126" s="146"/>
      <c r="C9126" s="31"/>
      <c r="D9126" s="31"/>
      <c r="E9126" s="44"/>
      <c r="F9126" s="43"/>
      <c r="G9126" s="84"/>
      <c r="H9126" s="31"/>
      <c r="I9126" s="208"/>
      <c r="J9126" s="84"/>
      <c r="K9126" s="31"/>
      <c r="L9126" s="31"/>
      <c r="M9126" s="169"/>
      <c r="N9126" s="148"/>
      <c r="O9126" s="106"/>
      <c r="P9126" s="43"/>
      <c r="Q9126" s="31"/>
      <c r="R9126" s="84"/>
      <c r="S9126" s="31"/>
      <c r="T9126" s="31"/>
      <c r="U9126" s="169"/>
      <c r="V9126" s="150"/>
      <c r="W9126" s="141" t="str" cm="1">
        <f t="array" ref="W9126">IF(SUM(LEN(B9126:V9126))=0,"",IF(OR(OR(ISBLANK(F9126),SUM(LEN(C9126),LEN(D9126))=0),AND(NOT(E9126="Unknown"),ISBLANK(J9126)),AND(NOT(O9126="Unknown"),ISBLANK(R9126))),"Missing Information", INDEX(Table15[Entire Service Line Classification], MATCH(SUMIFS(Table15[Unique ID],Table15[System-Owned Portion],E9126,Table15[If Material Anything Other than "Lead" in Column E,Was Material Ever Previously Lead?],G9126,Table15[Customer-Owned Portion],O9126),Table15[Unique ID],0),0)))</f>
        <v/>
      </c>
      <c r="X9126"/>
    </row>
    <row r="9127" spans="2:24" x14ac:dyDescent="0.25">
      <c r="B9127" s="146"/>
      <c r="C9127" s="31"/>
      <c r="D9127" s="31"/>
      <c r="E9127" s="44"/>
      <c r="F9127" s="43"/>
      <c r="G9127" s="84"/>
      <c r="H9127" s="31"/>
      <c r="I9127" s="208"/>
      <c r="J9127" s="84"/>
      <c r="K9127" s="31"/>
      <c r="L9127" s="31"/>
      <c r="M9127" s="169"/>
      <c r="N9127" s="148"/>
      <c r="O9127" s="106"/>
      <c r="P9127" s="43"/>
      <c r="Q9127" s="31"/>
      <c r="R9127" s="84"/>
      <c r="S9127" s="31"/>
      <c r="T9127" s="31"/>
      <c r="U9127" s="169"/>
      <c r="V9127" s="150"/>
      <c r="W9127" s="141" t="str" cm="1">
        <f t="array" ref="W9127">IF(SUM(LEN(B9127:V9127))=0,"",IF(OR(OR(ISBLANK(F9127),SUM(LEN(C9127),LEN(D9127))=0),AND(NOT(E9127="Unknown"),ISBLANK(J9127)),AND(NOT(O9127="Unknown"),ISBLANK(R9127))),"Missing Information", INDEX(Table15[Entire Service Line Classification], MATCH(SUMIFS(Table15[Unique ID],Table15[System-Owned Portion],E9127,Table15[If Material Anything Other than "Lead" in Column E,Was Material Ever Previously Lead?],G9127,Table15[Customer-Owned Portion],O9127),Table15[Unique ID],0),0)))</f>
        <v/>
      </c>
      <c r="X9127"/>
    </row>
    <row r="9128" spans="2:24" x14ac:dyDescent="0.25">
      <c r="B9128" s="146"/>
      <c r="C9128" s="31"/>
      <c r="D9128" s="31"/>
      <c r="E9128" s="44"/>
      <c r="F9128" s="43"/>
      <c r="G9128" s="84"/>
      <c r="H9128" s="31"/>
      <c r="I9128" s="208"/>
      <c r="J9128" s="84"/>
      <c r="K9128" s="31"/>
      <c r="L9128" s="31"/>
      <c r="M9128" s="169"/>
      <c r="N9128" s="148"/>
      <c r="O9128" s="106"/>
      <c r="P9128" s="43"/>
      <c r="Q9128" s="31"/>
      <c r="R9128" s="84"/>
      <c r="S9128" s="31"/>
      <c r="T9128" s="31"/>
      <c r="U9128" s="169"/>
      <c r="V9128" s="150"/>
      <c r="W9128" s="141" t="str" cm="1">
        <f t="array" ref="W9128">IF(SUM(LEN(B9128:V9128))=0,"",IF(OR(OR(ISBLANK(F9128),SUM(LEN(C9128),LEN(D9128))=0),AND(NOT(E9128="Unknown"),ISBLANK(J9128)),AND(NOT(O9128="Unknown"),ISBLANK(R9128))),"Missing Information", INDEX(Table15[Entire Service Line Classification], MATCH(SUMIFS(Table15[Unique ID],Table15[System-Owned Portion],E9128,Table15[If Material Anything Other than "Lead" in Column E,Was Material Ever Previously Lead?],G9128,Table15[Customer-Owned Portion],O9128),Table15[Unique ID],0),0)))</f>
        <v/>
      </c>
      <c r="X9128"/>
    </row>
    <row r="9129" spans="2:24" x14ac:dyDescent="0.25">
      <c r="B9129" s="146"/>
      <c r="C9129" s="31"/>
      <c r="D9129" s="31"/>
      <c r="E9129" s="44"/>
      <c r="F9129" s="43"/>
      <c r="G9129" s="84"/>
      <c r="H9129" s="31"/>
      <c r="I9129" s="208"/>
      <c r="J9129" s="84"/>
      <c r="K9129" s="31"/>
      <c r="L9129" s="31"/>
      <c r="M9129" s="169"/>
      <c r="N9129" s="148"/>
      <c r="O9129" s="106"/>
      <c r="P9129" s="43"/>
      <c r="Q9129" s="31"/>
      <c r="R9129" s="84"/>
      <c r="S9129" s="31"/>
      <c r="T9129" s="31"/>
      <c r="U9129" s="169"/>
      <c r="V9129" s="150"/>
      <c r="W9129" s="141" t="str" cm="1">
        <f t="array" ref="W9129">IF(SUM(LEN(B9129:V9129))=0,"",IF(OR(OR(ISBLANK(F9129),SUM(LEN(C9129),LEN(D9129))=0),AND(NOT(E9129="Unknown"),ISBLANK(J9129)),AND(NOT(O9129="Unknown"),ISBLANK(R9129))),"Missing Information", INDEX(Table15[Entire Service Line Classification], MATCH(SUMIFS(Table15[Unique ID],Table15[System-Owned Portion],E9129,Table15[If Material Anything Other than "Lead" in Column E,Was Material Ever Previously Lead?],G9129,Table15[Customer-Owned Portion],O9129),Table15[Unique ID],0),0)))</f>
        <v/>
      </c>
      <c r="X9129"/>
    </row>
    <row r="9130" spans="2:24" x14ac:dyDescent="0.25">
      <c r="B9130" s="146"/>
      <c r="C9130" s="31"/>
      <c r="D9130" s="31"/>
      <c r="E9130" s="44"/>
      <c r="F9130" s="43"/>
      <c r="G9130" s="84"/>
      <c r="H9130" s="31"/>
      <c r="I9130" s="208"/>
      <c r="J9130" s="84"/>
      <c r="K9130" s="31"/>
      <c r="L9130" s="31"/>
      <c r="M9130" s="169"/>
      <c r="N9130" s="148"/>
      <c r="O9130" s="106"/>
      <c r="P9130" s="43"/>
      <c r="Q9130" s="31"/>
      <c r="R9130" s="84"/>
      <c r="S9130" s="31"/>
      <c r="T9130" s="31"/>
      <c r="U9130" s="169"/>
      <c r="V9130" s="150"/>
      <c r="W9130" s="141" t="str" cm="1">
        <f t="array" ref="W9130">IF(SUM(LEN(B9130:V9130))=0,"",IF(OR(OR(ISBLANK(F9130),SUM(LEN(C9130),LEN(D9130))=0),AND(NOT(E9130="Unknown"),ISBLANK(J9130)),AND(NOT(O9130="Unknown"),ISBLANK(R9130))),"Missing Information", INDEX(Table15[Entire Service Line Classification], MATCH(SUMIFS(Table15[Unique ID],Table15[System-Owned Portion],E9130,Table15[If Material Anything Other than "Lead" in Column E,Was Material Ever Previously Lead?],G9130,Table15[Customer-Owned Portion],O9130),Table15[Unique ID],0),0)))</f>
        <v/>
      </c>
      <c r="X9130"/>
    </row>
    <row r="9131" spans="2:24" x14ac:dyDescent="0.25">
      <c r="B9131" s="146"/>
      <c r="C9131" s="31"/>
      <c r="D9131" s="31"/>
      <c r="E9131" s="44"/>
      <c r="F9131" s="43"/>
      <c r="G9131" s="84"/>
      <c r="H9131" s="31"/>
      <c r="I9131" s="208"/>
      <c r="J9131" s="84"/>
      <c r="K9131" s="31"/>
      <c r="L9131" s="31"/>
      <c r="M9131" s="169"/>
      <c r="N9131" s="148"/>
      <c r="O9131" s="106"/>
      <c r="P9131" s="43"/>
      <c r="Q9131" s="31"/>
      <c r="R9131" s="84"/>
      <c r="S9131" s="31"/>
      <c r="T9131" s="31"/>
      <c r="U9131" s="169"/>
      <c r="V9131" s="150"/>
      <c r="W9131" s="141" t="str" cm="1">
        <f t="array" ref="W9131">IF(SUM(LEN(B9131:V9131))=0,"",IF(OR(OR(ISBLANK(F9131),SUM(LEN(C9131),LEN(D9131))=0),AND(NOT(E9131="Unknown"),ISBLANK(J9131)),AND(NOT(O9131="Unknown"),ISBLANK(R9131))),"Missing Information", INDEX(Table15[Entire Service Line Classification], MATCH(SUMIFS(Table15[Unique ID],Table15[System-Owned Portion],E9131,Table15[If Material Anything Other than "Lead" in Column E,Was Material Ever Previously Lead?],G9131,Table15[Customer-Owned Portion],O9131),Table15[Unique ID],0),0)))</f>
        <v/>
      </c>
      <c r="X9131"/>
    </row>
    <row r="9132" spans="2:24" x14ac:dyDescent="0.25">
      <c r="B9132" s="146"/>
      <c r="C9132" s="31"/>
      <c r="D9132" s="31"/>
      <c r="E9132" s="44"/>
      <c r="F9132" s="43"/>
      <c r="G9132" s="84"/>
      <c r="H9132" s="31"/>
      <c r="I9132" s="208"/>
      <c r="J9132" s="84"/>
      <c r="K9132" s="31"/>
      <c r="L9132" s="31"/>
      <c r="M9132" s="169"/>
      <c r="N9132" s="148"/>
      <c r="O9132" s="106"/>
      <c r="P9132" s="43"/>
      <c r="Q9132" s="31"/>
      <c r="R9132" s="84"/>
      <c r="S9132" s="31"/>
      <c r="T9132" s="31"/>
      <c r="U9132" s="169"/>
      <c r="V9132" s="150"/>
      <c r="W9132" s="141" t="str" cm="1">
        <f t="array" ref="W9132">IF(SUM(LEN(B9132:V9132))=0,"",IF(OR(OR(ISBLANK(F9132),SUM(LEN(C9132),LEN(D9132))=0),AND(NOT(E9132="Unknown"),ISBLANK(J9132)),AND(NOT(O9132="Unknown"),ISBLANK(R9132))),"Missing Information", INDEX(Table15[Entire Service Line Classification], MATCH(SUMIFS(Table15[Unique ID],Table15[System-Owned Portion],E9132,Table15[If Material Anything Other than "Lead" in Column E,Was Material Ever Previously Lead?],G9132,Table15[Customer-Owned Portion],O9132),Table15[Unique ID],0),0)))</f>
        <v/>
      </c>
      <c r="X9132"/>
    </row>
    <row r="9133" spans="2:24" x14ac:dyDescent="0.25">
      <c r="B9133" s="146"/>
      <c r="C9133" s="31"/>
      <c r="D9133" s="31"/>
      <c r="E9133" s="44"/>
      <c r="F9133" s="43"/>
      <c r="G9133" s="84"/>
      <c r="H9133" s="31"/>
      <c r="I9133" s="208"/>
      <c r="J9133" s="84"/>
      <c r="K9133" s="31"/>
      <c r="L9133" s="31"/>
      <c r="M9133" s="169"/>
      <c r="N9133" s="148"/>
      <c r="O9133" s="106"/>
      <c r="P9133" s="43"/>
      <c r="Q9133" s="31"/>
      <c r="R9133" s="84"/>
      <c r="S9133" s="31"/>
      <c r="T9133" s="31"/>
      <c r="U9133" s="169"/>
      <c r="V9133" s="150"/>
      <c r="W9133" s="141" t="str" cm="1">
        <f t="array" ref="W9133">IF(SUM(LEN(B9133:V9133))=0,"",IF(OR(OR(ISBLANK(F9133),SUM(LEN(C9133),LEN(D9133))=0),AND(NOT(E9133="Unknown"),ISBLANK(J9133)),AND(NOT(O9133="Unknown"),ISBLANK(R9133))),"Missing Information", INDEX(Table15[Entire Service Line Classification], MATCH(SUMIFS(Table15[Unique ID],Table15[System-Owned Portion],E9133,Table15[If Material Anything Other than "Lead" in Column E,Was Material Ever Previously Lead?],G9133,Table15[Customer-Owned Portion],O9133),Table15[Unique ID],0),0)))</f>
        <v/>
      </c>
      <c r="X9133"/>
    </row>
    <row r="9134" spans="2:24" x14ac:dyDescent="0.25">
      <c r="B9134" s="146"/>
      <c r="C9134" s="31"/>
      <c r="D9134" s="31"/>
      <c r="E9134" s="44"/>
      <c r="F9134" s="43"/>
      <c r="G9134" s="84"/>
      <c r="H9134" s="31"/>
      <c r="I9134" s="208"/>
      <c r="J9134" s="84"/>
      <c r="K9134" s="31"/>
      <c r="L9134" s="31"/>
      <c r="M9134" s="169"/>
      <c r="N9134" s="148"/>
      <c r="O9134" s="106"/>
      <c r="P9134" s="43"/>
      <c r="Q9134" s="31"/>
      <c r="R9134" s="84"/>
      <c r="S9134" s="31"/>
      <c r="T9134" s="31"/>
      <c r="U9134" s="169"/>
      <c r="V9134" s="150"/>
      <c r="W9134" s="141" t="str" cm="1">
        <f t="array" ref="W9134">IF(SUM(LEN(B9134:V9134))=0,"",IF(OR(OR(ISBLANK(F9134),SUM(LEN(C9134),LEN(D9134))=0),AND(NOT(E9134="Unknown"),ISBLANK(J9134)),AND(NOT(O9134="Unknown"),ISBLANK(R9134))),"Missing Information", INDEX(Table15[Entire Service Line Classification], MATCH(SUMIFS(Table15[Unique ID],Table15[System-Owned Portion],E9134,Table15[If Material Anything Other than "Lead" in Column E,Was Material Ever Previously Lead?],G9134,Table15[Customer-Owned Portion],O9134),Table15[Unique ID],0),0)))</f>
        <v/>
      </c>
      <c r="X9134"/>
    </row>
    <row r="9135" spans="2:24" x14ac:dyDescent="0.25">
      <c r="B9135" s="146"/>
      <c r="C9135" s="31"/>
      <c r="D9135" s="31"/>
      <c r="E9135" s="44"/>
      <c r="F9135" s="43"/>
      <c r="G9135" s="84"/>
      <c r="H9135" s="31"/>
      <c r="I9135" s="208"/>
      <c r="J9135" s="84"/>
      <c r="K9135" s="31"/>
      <c r="L9135" s="31"/>
      <c r="M9135" s="169"/>
      <c r="N9135" s="148"/>
      <c r="O9135" s="106"/>
      <c r="P9135" s="43"/>
      <c r="Q9135" s="31"/>
      <c r="R9135" s="84"/>
      <c r="S9135" s="31"/>
      <c r="T9135" s="31"/>
      <c r="U9135" s="169"/>
      <c r="V9135" s="150"/>
      <c r="W9135" s="141" t="str" cm="1">
        <f t="array" ref="W9135">IF(SUM(LEN(B9135:V9135))=0,"",IF(OR(OR(ISBLANK(F9135),SUM(LEN(C9135),LEN(D9135))=0),AND(NOT(E9135="Unknown"),ISBLANK(J9135)),AND(NOT(O9135="Unknown"),ISBLANK(R9135))),"Missing Information", INDEX(Table15[Entire Service Line Classification], MATCH(SUMIFS(Table15[Unique ID],Table15[System-Owned Portion],E9135,Table15[If Material Anything Other than "Lead" in Column E,Was Material Ever Previously Lead?],G9135,Table15[Customer-Owned Portion],O9135),Table15[Unique ID],0),0)))</f>
        <v/>
      </c>
      <c r="X9135"/>
    </row>
    <row r="9136" spans="2:24" x14ac:dyDescent="0.25">
      <c r="B9136" s="146"/>
      <c r="C9136" s="31"/>
      <c r="D9136" s="31"/>
      <c r="E9136" s="44"/>
      <c r="F9136" s="43"/>
      <c r="G9136" s="84"/>
      <c r="H9136" s="31"/>
      <c r="I9136" s="208"/>
      <c r="J9136" s="84"/>
      <c r="K9136" s="31"/>
      <c r="L9136" s="31"/>
      <c r="M9136" s="169"/>
      <c r="N9136" s="148"/>
      <c r="O9136" s="106"/>
      <c r="P9136" s="43"/>
      <c r="Q9136" s="31"/>
      <c r="R9136" s="84"/>
      <c r="S9136" s="31"/>
      <c r="T9136" s="31"/>
      <c r="U9136" s="169"/>
      <c r="V9136" s="150"/>
      <c r="W9136" s="141" t="str" cm="1">
        <f t="array" ref="W9136">IF(SUM(LEN(B9136:V9136))=0,"",IF(OR(OR(ISBLANK(F9136),SUM(LEN(C9136),LEN(D9136))=0),AND(NOT(E9136="Unknown"),ISBLANK(J9136)),AND(NOT(O9136="Unknown"),ISBLANK(R9136))),"Missing Information", INDEX(Table15[Entire Service Line Classification], MATCH(SUMIFS(Table15[Unique ID],Table15[System-Owned Portion],E9136,Table15[If Material Anything Other than "Lead" in Column E,Was Material Ever Previously Lead?],G9136,Table15[Customer-Owned Portion],O9136),Table15[Unique ID],0),0)))</f>
        <v/>
      </c>
      <c r="X9136"/>
    </row>
    <row r="9137" spans="2:24" x14ac:dyDescent="0.25">
      <c r="B9137" s="146"/>
      <c r="C9137" s="31"/>
      <c r="D9137" s="31"/>
      <c r="E9137" s="44"/>
      <c r="F9137" s="43"/>
      <c r="G9137" s="84"/>
      <c r="H9137" s="31"/>
      <c r="I9137" s="208"/>
      <c r="J9137" s="84"/>
      <c r="K9137" s="31"/>
      <c r="L9137" s="31"/>
      <c r="M9137" s="169"/>
      <c r="N9137" s="148"/>
      <c r="O9137" s="106"/>
      <c r="P9137" s="43"/>
      <c r="Q9137" s="31"/>
      <c r="R9137" s="84"/>
      <c r="S9137" s="31"/>
      <c r="T9137" s="31"/>
      <c r="U9137" s="169"/>
      <c r="V9137" s="150"/>
      <c r="W9137" s="141" t="str" cm="1">
        <f t="array" ref="W9137">IF(SUM(LEN(B9137:V9137))=0,"",IF(OR(OR(ISBLANK(F9137),SUM(LEN(C9137),LEN(D9137))=0),AND(NOT(E9137="Unknown"),ISBLANK(J9137)),AND(NOT(O9137="Unknown"),ISBLANK(R9137))),"Missing Information", INDEX(Table15[Entire Service Line Classification], MATCH(SUMIFS(Table15[Unique ID],Table15[System-Owned Portion],E9137,Table15[If Material Anything Other than "Lead" in Column E,Was Material Ever Previously Lead?],G9137,Table15[Customer-Owned Portion],O9137),Table15[Unique ID],0),0)))</f>
        <v/>
      </c>
      <c r="X9137"/>
    </row>
    <row r="9138" spans="2:24" x14ac:dyDescent="0.25">
      <c r="B9138" s="146"/>
      <c r="C9138" s="31"/>
      <c r="D9138" s="31"/>
      <c r="E9138" s="44"/>
      <c r="F9138" s="43"/>
      <c r="G9138" s="84"/>
      <c r="H9138" s="31"/>
      <c r="I9138" s="208"/>
      <c r="J9138" s="84"/>
      <c r="K9138" s="31"/>
      <c r="L9138" s="31"/>
      <c r="M9138" s="169"/>
      <c r="N9138" s="148"/>
      <c r="O9138" s="106"/>
      <c r="P9138" s="43"/>
      <c r="Q9138" s="31"/>
      <c r="R9138" s="84"/>
      <c r="S9138" s="31"/>
      <c r="T9138" s="31"/>
      <c r="U9138" s="169"/>
      <c r="V9138" s="150"/>
      <c r="W9138" s="141" t="str" cm="1">
        <f t="array" ref="W9138">IF(SUM(LEN(B9138:V9138))=0,"",IF(OR(OR(ISBLANK(F9138),SUM(LEN(C9138),LEN(D9138))=0),AND(NOT(E9138="Unknown"),ISBLANK(J9138)),AND(NOT(O9138="Unknown"),ISBLANK(R9138))),"Missing Information", INDEX(Table15[Entire Service Line Classification], MATCH(SUMIFS(Table15[Unique ID],Table15[System-Owned Portion],E9138,Table15[If Material Anything Other than "Lead" in Column E,Was Material Ever Previously Lead?],G9138,Table15[Customer-Owned Portion],O9138),Table15[Unique ID],0),0)))</f>
        <v/>
      </c>
      <c r="X9138"/>
    </row>
    <row r="9139" spans="2:24" x14ac:dyDescent="0.25">
      <c r="B9139" s="146"/>
      <c r="C9139" s="31"/>
      <c r="D9139" s="31"/>
      <c r="E9139" s="44"/>
      <c r="F9139" s="43"/>
      <c r="G9139" s="84"/>
      <c r="H9139" s="31"/>
      <c r="I9139" s="208"/>
      <c r="J9139" s="84"/>
      <c r="K9139" s="31"/>
      <c r="L9139" s="31"/>
      <c r="M9139" s="169"/>
      <c r="N9139" s="148"/>
      <c r="O9139" s="106"/>
      <c r="P9139" s="43"/>
      <c r="Q9139" s="31"/>
      <c r="R9139" s="84"/>
      <c r="S9139" s="31"/>
      <c r="T9139" s="31"/>
      <c r="U9139" s="169"/>
      <c r="V9139" s="150"/>
      <c r="W9139" s="141" t="str" cm="1">
        <f t="array" ref="W9139">IF(SUM(LEN(B9139:V9139))=0,"",IF(OR(OR(ISBLANK(F9139),SUM(LEN(C9139),LEN(D9139))=0),AND(NOT(E9139="Unknown"),ISBLANK(J9139)),AND(NOT(O9139="Unknown"),ISBLANK(R9139))),"Missing Information", INDEX(Table15[Entire Service Line Classification], MATCH(SUMIFS(Table15[Unique ID],Table15[System-Owned Portion],E9139,Table15[If Material Anything Other than "Lead" in Column E,Was Material Ever Previously Lead?],G9139,Table15[Customer-Owned Portion],O9139),Table15[Unique ID],0),0)))</f>
        <v/>
      </c>
      <c r="X9139"/>
    </row>
    <row r="9140" spans="2:24" x14ac:dyDescent="0.25">
      <c r="B9140" s="146"/>
      <c r="C9140" s="31"/>
      <c r="D9140" s="31"/>
      <c r="E9140" s="44"/>
      <c r="F9140" s="43"/>
      <c r="G9140" s="84"/>
      <c r="H9140" s="31"/>
      <c r="I9140" s="208"/>
      <c r="J9140" s="84"/>
      <c r="K9140" s="31"/>
      <c r="L9140" s="31"/>
      <c r="M9140" s="169"/>
      <c r="N9140" s="148"/>
      <c r="O9140" s="106"/>
      <c r="P9140" s="43"/>
      <c r="Q9140" s="31"/>
      <c r="R9140" s="84"/>
      <c r="S9140" s="31"/>
      <c r="T9140" s="31"/>
      <c r="U9140" s="169"/>
      <c r="V9140" s="150"/>
      <c r="W9140" s="141" t="str" cm="1">
        <f t="array" ref="W9140">IF(SUM(LEN(B9140:V9140))=0,"",IF(OR(OR(ISBLANK(F9140),SUM(LEN(C9140),LEN(D9140))=0),AND(NOT(E9140="Unknown"),ISBLANK(J9140)),AND(NOT(O9140="Unknown"),ISBLANK(R9140))),"Missing Information", INDEX(Table15[Entire Service Line Classification], MATCH(SUMIFS(Table15[Unique ID],Table15[System-Owned Portion],E9140,Table15[If Material Anything Other than "Lead" in Column E,Was Material Ever Previously Lead?],G9140,Table15[Customer-Owned Portion],O9140),Table15[Unique ID],0),0)))</f>
        <v/>
      </c>
      <c r="X9140"/>
    </row>
    <row r="9141" spans="2:24" x14ac:dyDescent="0.25">
      <c r="B9141" s="146"/>
      <c r="C9141" s="31"/>
      <c r="D9141" s="31"/>
      <c r="E9141" s="44"/>
      <c r="F9141" s="43"/>
      <c r="G9141" s="84"/>
      <c r="H9141" s="31"/>
      <c r="I9141" s="208"/>
      <c r="J9141" s="84"/>
      <c r="K9141" s="31"/>
      <c r="L9141" s="31"/>
      <c r="M9141" s="169"/>
      <c r="N9141" s="148"/>
      <c r="O9141" s="106"/>
      <c r="P9141" s="43"/>
      <c r="Q9141" s="31"/>
      <c r="R9141" s="84"/>
      <c r="S9141" s="31"/>
      <c r="T9141" s="31"/>
      <c r="U9141" s="169"/>
      <c r="V9141" s="150"/>
      <c r="W9141" s="141" t="str" cm="1">
        <f t="array" ref="W9141">IF(SUM(LEN(B9141:V9141))=0,"",IF(OR(OR(ISBLANK(F9141),SUM(LEN(C9141),LEN(D9141))=0),AND(NOT(E9141="Unknown"),ISBLANK(J9141)),AND(NOT(O9141="Unknown"),ISBLANK(R9141))),"Missing Information", INDEX(Table15[Entire Service Line Classification], MATCH(SUMIFS(Table15[Unique ID],Table15[System-Owned Portion],E9141,Table15[If Material Anything Other than "Lead" in Column E,Was Material Ever Previously Lead?],G9141,Table15[Customer-Owned Portion],O9141),Table15[Unique ID],0),0)))</f>
        <v/>
      </c>
      <c r="X9141"/>
    </row>
    <row r="9142" spans="2:24" x14ac:dyDescent="0.25">
      <c r="B9142" s="146"/>
      <c r="C9142" s="31"/>
      <c r="D9142" s="31"/>
      <c r="E9142" s="44"/>
      <c r="F9142" s="43"/>
      <c r="G9142" s="84"/>
      <c r="H9142" s="31"/>
      <c r="I9142" s="208"/>
      <c r="J9142" s="84"/>
      <c r="K9142" s="31"/>
      <c r="L9142" s="31"/>
      <c r="M9142" s="169"/>
      <c r="N9142" s="148"/>
      <c r="O9142" s="106"/>
      <c r="P9142" s="43"/>
      <c r="Q9142" s="31"/>
      <c r="R9142" s="84"/>
      <c r="S9142" s="31"/>
      <c r="T9142" s="31"/>
      <c r="U9142" s="169"/>
      <c r="V9142" s="150"/>
      <c r="W9142" s="141" t="str" cm="1">
        <f t="array" ref="W9142">IF(SUM(LEN(B9142:V9142))=0,"",IF(OR(OR(ISBLANK(F9142),SUM(LEN(C9142),LEN(D9142))=0),AND(NOT(E9142="Unknown"),ISBLANK(J9142)),AND(NOT(O9142="Unknown"),ISBLANK(R9142))),"Missing Information", INDEX(Table15[Entire Service Line Classification], MATCH(SUMIFS(Table15[Unique ID],Table15[System-Owned Portion],E9142,Table15[If Material Anything Other than "Lead" in Column E,Was Material Ever Previously Lead?],G9142,Table15[Customer-Owned Portion],O9142),Table15[Unique ID],0),0)))</f>
        <v/>
      </c>
      <c r="X9142"/>
    </row>
    <row r="9143" spans="2:24" x14ac:dyDescent="0.25">
      <c r="B9143" s="146"/>
      <c r="C9143" s="31"/>
      <c r="D9143" s="31"/>
      <c r="E9143" s="44"/>
      <c r="F9143" s="43"/>
      <c r="G9143" s="84"/>
      <c r="H9143" s="31"/>
      <c r="I9143" s="208"/>
      <c r="J9143" s="84"/>
      <c r="K9143" s="31"/>
      <c r="L9143" s="31"/>
      <c r="M9143" s="169"/>
      <c r="N9143" s="148"/>
      <c r="O9143" s="106"/>
      <c r="P9143" s="43"/>
      <c r="Q9143" s="31"/>
      <c r="R9143" s="84"/>
      <c r="S9143" s="31"/>
      <c r="T9143" s="31"/>
      <c r="U9143" s="169"/>
      <c r="V9143" s="150"/>
      <c r="W9143" s="141" t="str" cm="1">
        <f t="array" ref="W9143">IF(SUM(LEN(B9143:V9143))=0,"",IF(OR(OR(ISBLANK(F9143),SUM(LEN(C9143),LEN(D9143))=0),AND(NOT(E9143="Unknown"),ISBLANK(J9143)),AND(NOT(O9143="Unknown"),ISBLANK(R9143))),"Missing Information", INDEX(Table15[Entire Service Line Classification], MATCH(SUMIFS(Table15[Unique ID],Table15[System-Owned Portion],E9143,Table15[If Material Anything Other than "Lead" in Column E,Was Material Ever Previously Lead?],G9143,Table15[Customer-Owned Portion],O9143),Table15[Unique ID],0),0)))</f>
        <v/>
      </c>
      <c r="X9143"/>
    </row>
    <row r="9144" spans="2:24" x14ac:dyDescent="0.25">
      <c r="B9144" s="146"/>
      <c r="C9144" s="31"/>
      <c r="D9144" s="31"/>
      <c r="E9144" s="44"/>
      <c r="F9144" s="43"/>
      <c r="G9144" s="84"/>
      <c r="H9144" s="31"/>
      <c r="I9144" s="208"/>
      <c r="J9144" s="84"/>
      <c r="K9144" s="31"/>
      <c r="L9144" s="31"/>
      <c r="M9144" s="169"/>
      <c r="N9144" s="148"/>
      <c r="O9144" s="106"/>
      <c r="P9144" s="43"/>
      <c r="Q9144" s="31"/>
      <c r="R9144" s="84"/>
      <c r="S9144" s="31"/>
      <c r="T9144" s="31"/>
      <c r="U9144" s="169"/>
      <c r="V9144" s="150"/>
      <c r="W9144" s="141" t="str" cm="1">
        <f t="array" ref="W9144">IF(SUM(LEN(B9144:V9144))=0,"",IF(OR(OR(ISBLANK(F9144),SUM(LEN(C9144),LEN(D9144))=0),AND(NOT(E9144="Unknown"),ISBLANK(J9144)),AND(NOT(O9144="Unknown"),ISBLANK(R9144))),"Missing Information", INDEX(Table15[Entire Service Line Classification], MATCH(SUMIFS(Table15[Unique ID],Table15[System-Owned Portion],E9144,Table15[If Material Anything Other than "Lead" in Column E,Was Material Ever Previously Lead?],G9144,Table15[Customer-Owned Portion],O9144),Table15[Unique ID],0),0)))</f>
        <v/>
      </c>
      <c r="X9144"/>
    </row>
    <row r="9145" spans="2:24" x14ac:dyDescent="0.25">
      <c r="B9145" s="146"/>
      <c r="C9145" s="31"/>
      <c r="D9145" s="31"/>
      <c r="E9145" s="44"/>
      <c r="F9145" s="43"/>
      <c r="G9145" s="84"/>
      <c r="H9145" s="31"/>
      <c r="I9145" s="208"/>
      <c r="J9145" s="84"/>
      <c r="K9145" s="31"/>
      <c r="L9145" s="31"/>
      <c r="M9145" s="169"/>
      <c r="N9145" s="148"/>
      <c r="O9145" s="106"/>
      <c r="P9145" s="43"/>
      <c r="Q9145" s="31"/>
      <c r="R9145" s="84"/>
      <c r="S9145" s="31"/>
      <c r="T9145" s="31"/>
      <c r="U9145" s="169"/>
      <c r="V9145" s="150"/>
      <c r="W9145" s="141" t="str" cm="1">
        <f t="array" ref="W9145">IF(SUM(LEN(B9145:V9145))=0,"",IF(OR(OR(ISBLANK(F9145),SUM(LEN(C9145),LEN(D9145))=0),AND(NOT(E9145="Unknown"),ISBLANK(J9145)),AND(NOT(O9145="Unknown"),ISBLANK(R9145))),"Missing Information", INDEX(Table15[Entire Service Line Classification], MATCH(SUMIFS(Table15[Unique ID],Table15[System-Owned Portion],E9145,Table15[If Material Anything Other than "Lead" in Column E,Was Material Ever Previously Lead?],G9145,Table15[Customer-Owned Portion],O9145),Table15[Unique ID],0),0)))</f>
        <v/>
      </c>
      <c r="X9145"/>
    </row>
    <row r="9146" spans="2:24" x14ac:dyDescent="0.25">
      <c r="B9146" s="146"/>
      <c r="C9146" s="31"/>
      <c r="D9146" s="31"/>
      <c r="E9146" s="44"/>
      <c r="F9146" s="43"/>
      <c r="G9146" s="84"/>
      <c r="H9146" s="31"/>
      <c r="I9146" s="208"/>
      <c r="J9146" s="84"/>
      <c r="K9146" s="31"/>
      <c r="L9146" s="31"/>
      <c r="M9146" s="169"/>
      <c r="N9146" s="148"/>
      <c r="O9146" s="106"/>
      <c r="P9146" s="43"/>
      <c r="Q9146" s="31"/>
      <c r="R9146" s="84"/>
      <c r="S9146" s="31"/>
      <c r="T9146" s="31"/>
      <c r="U9146" s="169"/>
      <c r="V9146" s="150"/>
      <c r="W9146" s="141" t="str" cm="1">
        <f t="array" ref="W9146">IF(SUM(LEN(B9146:V9146))=0,"",IF(OR(OR(ISBLANK(F9146),SUM(LEN(C9146),LEN(D9146))=0),AND(NOT(E9146="Unknown"),ISBLANK(J9146)),AND(NOT(O9146="Unknown"),ISBLANK(R9146))),"Missing Information", INDEX(Table15[Entire Service Line Classification], MATCH(SUMIFS(Table15[Unique ID],Table15[System-Owned Portion],E9146,Table15[If Material Anything Other than "Lead" in Column E,Was Material Ever Previously Lead?],G9146,Table15[Customer-Owned Portion],O9146),Table15[Unique ID],0),0)))</f>
        <v/>
      </c>
      <c r="X9146"/>
    </row>
    <row r="9147" spans="2:24" x14ac:dyDescent="0.25">
      <c r="B9147" s="146"/>
      <c r="C9147" s="31"/>
      <c r="D9147" s="31"/>
      <c r="E9147" s="44"/>
      <c r="F9147" s="43"/>
      <c r="G9147" s="84"/>
      <c r="H9147" s="31"/>
      <c r="I9147" s="208"/>
      <c r="J9147" s="84"/>
      <c r="K9147" s="31"/>
      <c r="L9147" s="31"/>
      <c r="M9147" s="169"/>
      <c r="N9147" s="148"/>
      <c r="O9147" s="106"/>
      <c r="P9147" s="43"/>
      <c r="Q9147" s="31"/>
      <c r="R9147" s="84"/>
      <c r="S9147" s="31"/>
      <c r="T9147" s="31"/>
      <c r="U9147" s="169"/>
      <c r="V9147" s="150"/>
      <c r="W9147" s="141" t="str" cm="1">
        <f t="array" ref="W9147">IF(SUM(LEN(B9147:V9147))=0,"",IF(OR(OR(ISBLANK(F9147),SUM(LEN(C9147),LEN(D9147))=0),AND(NOT(E9147="Unknown"),ISBLANK(J9147)),AND(NOT(O9147="Unknown"),ISBLANK(R9147))),"Missing Information", INDEX(Table15[Entire Service Line Classification], MATCH(SUMIFS(Table15[Unique ID],Table15[System-Owned Portion],E9147,Table15[If Material Anything Other than "Lead" in Column E,Was Material Ever Previously Lead?],G9147,Table15[Customer-Owned Portion],O9147),Table15[Unique ID],0),0)))</f>
        <v/>
      </c>
      <c r="X9147"/>
    </row>
    <row r="9148" spans="2:24" x14ac:dyDescent="0.25">
      <c r="B9148" s="146"/>
      <c r="C9148" s="31"/>
      <c r="D9148" s="31"/>
      <c r="E9148" s="44"/>
      <c r="F9148" s="43"/>
      <c r="G9148" s="84"/>
      <c r="H9148" s="31"/>
      <c r="I9148" s="208"/>
      <c r="J9148" s="84"/>
      <c r="K9148" s="31"/>
      <c r="L9148" s="31"/>
      <c r="M9148" s="169"/>
      <c r="N9148" s="148"/>
      <c r="O9148" s="106"/>
      <c r="P9148" s="43"/>
      <c r="Q9148" s="31"/>
      <c r="R9148" s="84"/>
      <c r="S9148" s="31"/>
      <c r="T9148" s="31"/>
      <c r="U9148" s="169"/>
      <c r="V9148" s="150"/>
      <c r="W9148" s="141" t="str" cm="1">
        <f t="array" ref="W9148">IF(SUM(LEN(B9148:V9148))=0,"",IF(OR(OR(ISBLANK(F9148),SUM(LEN(C9148),LEN(D9148))=0),AND(NOT(E9148="Unknown"),ISBLANK(J9148)),AND(NOT(O9148="Unknown"),ISBLANK(R9148))),"Missing Information", INDEX(Table15[Entire Service Line Classification], MATCH(SUMIFS(Table15[Unique ID],Table15[System-Owned Portion],E9148,Table15[If Material Anything Other than "Lead" in Column E,Was Material Ever Previously Lead?],G9148,Table15[Customer-Owned Portion],O9148),Table15[Unique ID],0),0)))</f>
        <v/>
      </c>
      <c r="X9148"/>
    </row>
    <row r="9149" spans="2:24" x14ac:dyDescent="0.25">
      <c r="B9149" s="146"/>
      <c r="C9149" s="31"/>
      <c r="D9149" s="31"/>
      <c r="E9149" s="44"/>
      <c r="F9149" s="43"/>
      <c r="G9149" s="84"/>
      <c r="H9149" s="31"/>
      <c r="I9149" s="208"/>
      <c r="J9149" s="84"/>
      <c r="K9149" s="31"/>
      <c r="L9149" s="31"/>
      <c r="M9149" s="169"/>
      <c r="N9149" s="148"/>
      <c r="O9149" s="106"/>
      <c r="P9149" s="43"/>
      <c r="Q9149" s="31"/>
      <c r="R9149" s="84"/>
      <c r="S9149" s="31"/>
      <c r="T9149" s="31"/>
      <c r="U9149" s="169"/>
      <c r="V9149" s="150"/>
      <c r="W9149" s="141" t="str" cm="1">
        <f t="array" ref="W9149">IF(SUM(LEN(B9149:V9149))=0,"",IF(OR(OR(ISBLANK(F9149),SUM(LEN(C9149),LEN(D9149))=0),AND(NOT(E9149="Unknown"),ISBLANK(J9149)),AND(NOT(O9149="Unknown"),ISBLANK(R9149))),"Missing Information", INDEX(Table15[Entire Service Line Classification], MATCH(SUMIFS(Table15[Unique ID],Table15[System-Owned Portion],E9149,Table15[If Material Anything Other than "Lead" in Column E,Was Material Ever Previously Lead?],G9149,Table15[Customer-Owned Portion],O9149),Table15[Unique ID],0),0)))</f>
        <v/>
      </c>
      <c r="X9149"/>
    </row>
    <row r="9150" spans="2:24" x14ac:dyDescent="0.25">
      <c r="B9150" s="146"/>
      <c r="C9150" s="31"/>
      <c r="D9150" s="31"/>
      <c r="E9150" s="44"/>
      <c r="F9150" s="43"/>
      <c r="G9150" s="84"/>
      <c r="H9150" s="31"/>
      <c r="I9150" s="208"/>
      <c r="J9150" s="84"/>
      <c r="K9150" s="31"/>
      <c r="L9150" s="31"/>
      <c r="M9150" s="169"/>
      <c r="N9150" s="148"/>
      <c r="O9150" s="106"/>
      <c r="P9150" s="43"/>
      <c r="Q9150" s="31"/>
      <c r="R9150" s="84"/>
      <c r="S9150" s="31"/>
      <c r="T9150" s="31"/>
      <c r="U9150" s="169"/>
      <c r="V9150" s="150"/>
      <c r="W9150" s="141" t="str" cm="1">
        <f t="array" ref="W9150">IF(SUM(LEN(B9150:V9150))=0,"",IF(OR(OR(ISBLANK(F9150),SUM(LEN(C9150),LEN(D9150))=0),AND(NOT(E9150="Unknown"),ISBLANK(J9150)),AND(NOT(O9150="Unknown"),ISBLANK(R9150))),"Missing Information", INDEX(Table15[Entire Service Line Classification], MATCH(SUMIFS(Table15[Unique ID],Table15[System-Owned Portion],E9150,Table15[If Material Anything Other than "Lead" in Column E,Was Material Ever Previously Lead?],G9150,Table15[Customer-Owned Portion],O9150),Table15[Unique ID],0),0)))</f>
        <v/>
      </c>
      <c r="X9150"/>
    </row>
    <row r="9151" spans="2:24" x14ac:dyDescent="0.25">
      <c r="B9151" s="146"/>
      <c r="C9151" s="31"/>
      <c r="D9151" s="31"/>
      <c r="E9151" s="44"/>
      <c r="F9151" s="43"/>
      <c r="G9151" s="84"/>
      <c r="H9151" s="31"/>
      <c r="I9151" s="208"/>
      <c r="J9151" s="84"/>
      <c r="K9151" s="31"/>
      <c r="L9151" s="31"/>
      <c r="M9151" s="169"/>
      <c r="N9151" s="148"/>
      <c r="O9151" s="106"/>
      <c r="P9151" s="43"/>
      <c r="Q9151" s="31"/>
      <c r="R9151" s="84"/>
      <c r="S9151" s="31"/>
      <c r="T9151" s="31"/>
      <c r="U9151" s="169"/>
      <c r="V9151" s="150"/>
      <c r="W9151" s="141" t="str" cm="1">
        <f t="array" ref="W9151">IF(SUM(LEN(B9151:V9151))=0,"",IF(OR(OR(ISBLANK(F9151),SUM(LEN(C9151),LEN(D9151))=0),AND(NOT(E9151="Unknown"),ISBLANK(J9151)),AND(NOT(O9151="Unknown"),ISBLANK(R9151))),"Missing Information", INDEX(Table15[Entire Service Line Classification], MATCH(SUMIFS(Table15[Unique ID],Table15[System-Owned Portion],E9151,Table15[If Material Anything Other than "Lead" in Column E,Was Material Ever Previously Lead?],G9151,Table15[Customer-Owned Portion],O9151),Table15[Unique ID],0),0)))</f>
        <v/>
      </c>
      <c r="X9151"/>
    </row>
    <row r="9152" spans="2:24" x14ac:dyDescent="0.25">
      <c r="B9152" s="146"/>
      <c r="C9152" s="31"/>
      <c r="D9152" s="31"/>
      <c r="E9152" s="44"/>
      <c r="F9152" s="43"/>
      <c r="G9152" s="84"/>
      <c r="H9152" s="31"/>
      <c r="I9152" s="208"/>
      <c r="J9152" s="84"/>
      <c r="K9152" s="31"/>
      <c r="L9152" s="31"/>
      <c r="M9152" s="169"/>
      <c r="N9152" s="148"/>
      <c r="O9152" s="106"/>
      <c r="P9152" s="43"/>
      <c r="Q9152" s="31"/>
      <c r="R9152" s="84"/>
      <c r="S9152" s="31"/>
      <c r="T9152" s="31"/>
      <c r="U9152" s="169"/>
      <c r="V9152" s="150"/>
      <c r="W9152" s="141" t="str" cm="1">
        <f t="array" ref="W9152">IF(SUM(LEN(B9152:V9152))=0,"",IF(OR(OR(ISBLANK(F9152),SUM(LEN(C9152),LEN(D9152))=0),AND(NOT(E9152="Unknown"),ISBLANK(J9152)),AND(NOT(O9152="Unknown"),ISBLANK(R9152))),"Missing Information", INDEX(Table15[Entire Service Line Classification], MATCH(SUMIFS(Table15[Unique ID],Table15[System-Owned Portion],E9152,Table15[If Material Anything Other than "Lead" in Column E,Was Material Ever Previously Lead?],G9152,Table15[Customer-Owned Portion],O9152),Table15[Unique ID],0),0)))</f>
        <v/>
      </c>
      <c r="X9152"/>
    </row>
    <row r="9153" spans="2:24" x14ac:dyDescent="0.25">
      <c r="B9153" s="146"/>
      <c r="C9153" s="31"/>
      <c r="D9153" s="31"/>
      <c r="E9153" s="44"/>
      <c r="F9153" s="43"/>
      <c r="G9153" s="84"/>
      <c r="H9153" s="31"/>
      <c r="I9153" s="208"/>
      <c r="J9153" s="84"/>
      <c r="K9153" s="31"/>
      <c r="L9153" s="31"/>
      <c r="M9153" s="169"/>
      <c r="N9153" s="148"/>
      <c r="O9153" s="106"/>
      <c r="P9153" s="43"/>
      <c r="Q9153" s="31"/>
      <c r="R9153" s="84"/>
      <c r="S9153" s="31"/>
      <c r="T9153" s="31"/>
      <c r="U9153" s="169"/>
      <c r="V9153" s="150"/>
      <c r="W9153" s="141" t="str" cm="1">
        <f t="array" ref="W9153">IF(SUM(LEN(B9153:V9153))=0,"",IF(OR(OR(ISBLANK(F9153),SUM(LEN(C9153),LEN(D9153))=0),AND(NOT(E9153="Unknown"),ISBLANK(J9153)),AND(NOT(O9153="Unknown"),ISBLANK(R9153))),"Missing Information", INDEX(Table15[Entire Service Line Classification], MATCH(SUMIFS(Table15[Unique ID],Table15[System-Owned Portion],E9153,Table15[If Material Anything Other than "Lead" in Column E,Was Material Ever Previously Lead?],G9153,Table15[Customer-Owned Portion],O9153),Table15[Unique ID],0),0)))</f>
        <v/>
      </c>
      <c r="X9153"/>
    </row>
    <row r="9154" spans="2:24" x14ac:dyDescent="0.25">
      <c r="B9154" s="146"/>
      <c r="C9154" s="31"/>
      <c r="D9154" s="31"/>
      <c r="E9154" s="44"/>
      <c r="F9154" s="43"/>
      <c r="G9154" s="84"/>
      <c r="H9154" s="31"/>
      <c r="I9154" s="208"/>
      <c r="J9154" s="84"/>
      <c r="K9154" s="31"/>
      <c r="L9154" s="31"/>
      <c r="M9154" s="169"/>
      <c r="N9154" s="148"/>
      <c r="O9154" s="106"/>
      <c r="P9154" s="43"/>
      <c r="Q9154" s="31"/>
      <c r="R9154" s="84"/>
      <c r="S9154" s="31"/>
      <c r="T9154" s="31"/>
      <c r="U9154" s="169"/>
      <c r="V9154" s="150"/>
      <c r="W9154" s="141" t="str" cm="1">
        <f t="array" ref="W9154">IF(SUM(LEN(B9154:V9154))=0,"",IF(OR(OR(ISBLANK(F9154),SUM(LEN(C9154),LEN(D9154))=0),AND(NOT(E9154="Unknown"),ISBLANK(J9154)),AND(NOT(O9154="Unknown"),ISBLANK(R9154))),"Missing Information", INDEX(Table15[Entire Service Line Classification], MATCH(SUMIFS(Table15[Unique ID],Table15[System-Owned Portion],E9154,Table15[If Material Anything Other than "Lead" in Column E,Was Material Ever Previously Lead?],G9154,Table15[Customer-Owned Portion],O9154),Table15[Unique ID],0),0)))</f>
        <v/>
      </c>
      <c r="X9154"/>
    </row>
    <row r="9155" spans="2:24" x14ac:dyDescent="0.25">
      <c r="B9155" s="146"/>
      <c r="C9155" s="31"/>
      <c r="D9155" s="31"/>
      <c r="E9155" s="44"/>
      <c r="F9155" s="43"/>
      <c r="G9155" s="84"/>
      <c r="H9155" s="31"/>
      <c r="I9155" s="208"/>
      <c r="J9155" s="84"/>
      <c r="K9155" s="31"/>
      <c r="L9155" s="31"/>
      <c r="M9155" s="169"/>
      <c r="N9155" s="148"/>
      <c r="O9155" s="106"/>
      <c r="P9155" s="43"/>
      <c r="Q9155" s="31"/>
      <c r="R9155" s="84"/>
      <c r="S9155" s="31"/>
      <c r="T9155" s="31"/>
      <c r="U9155" s="169"/>
      <c r="V9155" s="150"/>
      <c r="W9155" s="141" t="str" cm="1">
        <f t="array" ref="W9155">IF(SUM(LEN(B9155:V9155))=0,"",IF(OR(OR(ISBLANK(F9155),SUM(LEN(C9155),LEN(D9155))=0),AND(NOT(E9155="Unknown"),ISBLANK(J9155)),AND(NOT(O9155="Unknown"),ISBLANK(R9155))),"Missing Information", INDEX(Table15[Entire Service Line Classification], MATCH(SUMIFS(Table15[Unique ID],Table15[System-Owned Portion],E9155,Table15[If Material Anything Other than "Lead" in Column E,Was Material Ever Previously Lead?],G9155,Table15[Customer-Owned Portion],O9155),Table15[Unique ID],0),0)))</f>
        <v/>
      </c>
      <c r="X9155"/>
    </row>
    <row r="9156" spans="2:24" x14ac:dyDescent="0.25">
      <c r="B9156" s="146"/>
      <c r="C9156" s="31"/>
      <c r="D9156" s="31"/>
      <c r="E9156" s="44"/>
      <c r="F9156" s="43"/>
      <c r="G9156" s="84"/>
      <c r="H9156" s="31"/>
      <c r="I9156" s="208"/>
      <c r="J9156" s="84"/>
      <c r="K9156" s="31"/>
      <c r="L9156" s="31"/>
      <c r="M9156" s="169"/>
      <c r="N9156" s="148"/>
      <c r="O9156" s="106"/>
      <c r="P9156" s="43"/>
      <c r="Q9156" s="31"/>
      <c r="R9156" s="84"/>
      <c r="S9156" s="31"/>
      <c r="T9156" s="31"/>
      <c r="U9156" s="169"/>
      <c r="V9156" s="150"/>
      <c r="W9156" s="141" t="str" cm="1">
        <f t="array" ref="W9156">IF(SUM(LEN(B9156:V9156))=0,"",IF(OR(OR(ISBLANK(F9156),SUM(LEN(C9156),LEN(D9156))=0),AND(NOT(E9156="Unknown"),ISBLANK(J9156)),AND(NOT(O9156="Unknown"),ISBLANK(R9156))),"Missing Information", INDEX(Table15[Entire Service Line Classification], MATCH(SUMIFS(Table15[Unique ID],Table15[System-Owned Portion],E9156,Table15[If Material Anything Other than "Lead" in Column E,Was Material Ever Previously Lead?],G9156,Table15[Customer-Owned Portion],O9156),Table15[Unique ID],0),0)))</f>
        <v/>
      </c>
      <c r="X9156"/>
    </row>
    <row r="9157" spans="2:24" x14ac:dyDescent="0.25">
      <c r="B9157" s="146"/>
      <c r="C9157" s="31"/>
      <c r="D9157" s="31"/>
      <c r="E9157" s="44"/>
      <c r="F9157" s="43"/>
      <c r="G9157" s="84"/>
      <c r="H9157" s="31"/>
      <c r="I9157" s="208"/>
      <c r="J9157" s="84"/>
      <c r="K9157" s="31"/>
      <c r="L9157" s="31"/>
      <c r="M9157" s="169"/>
      <c r="N9157" s="148"/>
      <c r="O9157" s="106"/>
      <c r="P9157" s="43"/>
      <c r="Q9157" s="31"/>
      <c r="R9157" s="84"/>
      <c r="S9157" s="31"/>
      <c r="T9157" s="31"/>
      <c r="U9157" s="169"/>
      <c r="V9157" s="150"/>
      <c r="W9157" s="141" t="str" cm="1">
        <f t="array" ref="W9157">IF(SUM(LEN(B9157:V9157))=0,"",IF(OR(OR(ISBLANK(F9157),SUM(LEN(C9157),LEN(D9157))=0),AND(NOT(E9157="Unknown"),ISBLANK(J9157)),AND(NOT(O9157="Unknown"),ISBLANK(R9157))),"Missing Information", INDEX(Table15[Entire Service Line Classification], MATCH(SUMIFS(Table15[Unique ID],Table15[System-Owned Portion],E9157,Table15[If Material Anything Other than "Lead" in Column E,Was Material Ever Previously Lead?],G9157,Table15[Customer-Owned Portion],O9157),Table15[Unique ID],0),0)))</f>
        <v/>
      </c>
      <c r="X9157"/>
    </row>
    <row r="9158" spans="2:24" x14ac:dyDescent="0.25">
      <c r="B9158" s="146"/>
      <c r="C9158" s="31"/>
      <c r="D9158" s="31"/>
      <c r="E9158" s="44"/>
      <c r="F9158" s="43"/>
      <c r="G9158" s="84"/>
      <c r="H9158" s="31"/>
      <c r="I9158" s="208"/>
      <c r="J9158" s="84"/>
      <c r="K9158" s="31"/>
      <c r="L9158" s="31"/>
      <c r="M9158" s="169"/>
      <c r="N9158" s="148"/>
      <c r="O9158" s="106"/>
      <c r="P9158" s="43"/>
      <c r="Q9158" s="31"/>
      <c r="R9158" s="84"/>
      <c r="S9158" s="31"/>
      <c r="T9158" s="31"/>
      <c r="U9158" s="169"/>
      <c r="V9158" s="150"/>
      <c r="W9158" s="141" t="str" cm="1">
        <f t="array" ref="W9158">IF(SUM(LEN(B9158:V9158))=0,"",IF(OR(OR(ISBLANK(F9158),SUM(LEN(C9158),LEN(D9158))=0),AND(NOT(E9158="Unknown"),ISBLANK(J9158)),AND(NOT(O9158="Unknown"),ISBLANK(R9158))),"Missing Information", INDEX(Table15[Entire Service Line Classification], MATCH(SUMIFS(Table15[Unique ID],Table15[System-Owned Portion],E9158,Table15[If Material Anything Other than "Lead" in Column E,Was Material Ever Previously Lead?],G9158,Table15[Customer-Owned Portion],O9158),Table15[Unique ID],0),0)))</f>
        <v/>
      </c>
      <c r="X9158"/>
    </row>
    <row r="9159" spans="2:24" x14ac:dyDescent="0.25">
      <c r="B9159" s="146"/>
      <c r="C9159" s="31"/>
      <c r="D9159" s="31"/>
      <c r="E9159" s="44"/>
      <c r="F9159" s="43"/>
      <c r="G9159" s="84"/>
      <c r="H9159" s="31"/>
      <c r="I9159" s="208"/>
      <c r="J9159" s="84"/>
      <c r="K9159" s="31"/>
      <c r="L9159" s="31"/>
      <c r="M9159" s="169"/>
      <c r="N9159" s="148"/>
      <c r="O9159" s="106"/>
      <c r="P9159" s="43"/>
      <c r="Q9159" s="31"/>
      <c r="R9159" s="84"/>
      <c r="S9159" s="31"/>
      <c r="T9159" s="31"/>
      <c r="U9159" s="169"/>
      <c r="V9159" s="150"/>
      <c r="W9159" s="141" t="str" cm="1">
        <f t="array" ref="W9159">IF(SUM(LEN(B9159:V9159))=0,"",IF(OR(OR(ISBLANK(F9159),SUM(LEN(C9159),LEN(D9159))=0),AND(NOT(E9159="Unknown"),ISBLANK(J9159)),AND(NOT(O9159="Unknown"),ISBLANK(R9159))),"Missing Information", INDEX(Table15[Entire Service Line Classification], MATCH(SUMIFS(Table15[Unique ID],Table15[System-Owned Portion],E9159,Table15[If Material Anything Other than "Lead" in Column E,Was Material Ever Previously Lead?],G9159,Table15[Customer-Owned Portion],O9159),Table15[Unique ID],0),0)))</f>
        <v/>
      </c>
      <c r="X9159"/>
    </row>
    <row r="9160" spans="2:24" x14ac:dyDescent="0.25">
      <c r="B9160" s="146"/>
      <c r="C9160" s="31"/>
      <c r="D9160" s="31"/>
      <c r="E9160" s="44"/>
      <c r="F9160" s="43"/>
      <c r="G9160" s="84"/>
      <c r="H9160" s="31"/>
      <c r="I9160" s="208"/>
      <c r="J9160" s="84"/>
      <c r="K9160" s="31"/>
      <c r="L9160" s="31"/>
      <c r="M9160" s="169"/>
      <c r="N9160" s="148"/>
      <c r="O9160" s="106"/>
      <c r="P9160" s="43"/>
      <c r="Q9160" s="31"/>
      <c r="R9160" s="84"/>
      <c r="S9160" s="31"/>
      <c r="T9160" s="31"/>
      <c r="U9160" s="169"/>
      <c r="V9160" s="150"/>
      <c r="W9160" s="141" t="str" cm="1">
        <f t="array" ref="W9160">IF(SUM(LEN(B9160:V9160))=0,"",IF(OR(OR(ISBLANK(F9160),SUM(LEN(C9160),LEN(D9160))=0),AND(NOT(E9160="Unknown"),ISBLANK(J9160)),AND(NOT(O9160="Unknown"),ISBLANK(R9160))),"Missing Information", INDEX(Table15[Entire Service Line Classification], MATCH(SUMIFS(Table15[Unique ID],Table15[System-Owned Portion],E9160,Table15[If Material Anything Other than "Lead" in Column E,Was Material Ever Previously Lead?],G9160,Table15[Customer-Owned Portion],O9160),Table15[Unique ID],0),0)))</f>
        <v/>
      </c>
      <c r="X9160"/>
    </row>
    <row r="9161" spans="2:24" x14ac:dyDescent="0.25">
      <c r="B9161" s="146"/>
      <c r="C9161" s="31"/>
      <c r="D9161" s="31"/>
      <c r="E9161" s="44"/>
      <c r="F9161" s="43"/>
      <c r="G9161" s="84"/>
      <c r="H9161" s="31"/>
      <c r="I9161" s="208"/>
      <c r="J9161" s="84"/>
      <c r="K9161" s="31"/>
      <c r="L9161" s="31"/>
      <c r="M9161" s="169"/>
      <c r="N9161" s="148"/>
      <c r="O9161" s="106"/>
      <c r="P9161" s="43"/>
      <c r="Q9161" s="31"/>
      <c r="R9161" s="84"/>
      <c r="S9161" s="31"/>
      <c r="T9161" s="31"/>
      <c r="U9161" s="169"/>
      <c r="V9161" s="150"/>
      <c r="W9161" s="141" t="str" cm="1">
        <f t="array" ref="W9161">IF(SUM(LEN(B9161:V9161))=0,"",IF(OR(OR(ISBLANK(F9161),SUM(LEN(C9161),LEN(D9161))=0),AND(NOT(E9161="Unknown"),ISBLANK(J9161)),AND(NOT(O9161="Unknown"),ISBLANK(R9161))),"Missing Information", INDEX(Table15[Entire Service Line Classification], MATCH(SUMIFS(Table15[Unique ID],Table15[System-Owned Portion],E9161,Table15[If Material Anything Other than "Lead" in Column E,Was Material Ever Previously Lead?],G9161,Table15[Customer-Owned Portion],O9161),Table15[Unique ID],0),0)))</f>
        <v/>
      </c>
      <c r="X9161"/>
    </row>
    <row r="9162" spans="2:24" x14ac:dyDescent="0.25">
      <c r="B9162" s="146"/>
      <c r="C9162" s="31"/>
      <c r="D9162" s="31"/>
      <c r="E9162" s="44"/>
      <c r="F9162" s="43"/>
      <c r="G9162" s="84"/>
      <c r="H9162" s="31"/>
      <c r="I9162" s="208"/>
      <c r="J9162" s="84"/>
      <c r="K9162" s="31"/>
      <c r="L9162" s="31"/>
      <c r="M9162" s="169"/>
      <c r="N9162" s="148"/>
      <c r="O9162" s="106"/>
      <c r="P9162" s="43"/>
      <c r="Q9162" s="31"/>
      <c r="R9162" s="84"/>
      <c r="S9162" s="31"/>
      <c r="T9162" s="31"/>
      <c r="U9162" s="169"/>
      <c r="V9162" s="150"/>
      <c r="W9162" s="141" t="str" cm="1">
        <f t="array" ref="W9162">IF(SUM(LEN(B9162:V9162))=0,"",IF(OR(OR(ISBLANK(F9162),SUM(LEN(C9162),LEN(D9162))=0),AND(NOT(E9162="Unknown"),ISBLANK(J9162)),AND(NOT(O9162="Unknown"),ISBLANK(R9162))),"Missing Information", INDEX(Table15[Entire Service Line Classification], MATCH(SUMIFS(Table15[Unique ID],Table15[System-Owned Portion],E9162,Table15[If Material Anything Other than "Lead" in Column E,Was Material Ever Previously Lead?],G9162,Table15[Customer-Owned Portion],O9162),Table15[Unique ID],0),0)))</f>
        <v/>
      </c>
      <c r="X9162"/>
    </row>
    <row r="9163" spans="2:24" x14ac:dyDescent="0.25">
      <c r="B9163" s="146"/>
      <c r="C9163" s="31"/>
      <c r="D9163" s="31"/>
      <c r="E9163" s="44"/>
      <c r="F9163" s="43"/>
      <c r="G9163" s="84"/>
      <c r="H9163" s="31"/>
      <c r="I9163" s="208"/>
      <c r="J9163" s="84"/>
      <c r="K9163" s="31"/>
      <c r="L9163" s="31"/>
      <c r="M9163" s="169"/>
      <c r="N9163" s="148"/>
      <c r="O9163" s="106"/>
      <c r="P9163" s="43"/>
      <c r="Q9163" s="31"/>
      <c r="R9163" s="84"/>
      <c r="S9163" s="31"/>
      <c r="T9163" s="31"/>
      <c r="U9163" s="169"/>
      <c r="V9163" s="150"/>
      <c r="W9163" s="141" t="str" cm="1">
        <f t="array" ref="W9163">IF(SUM(LEN(B9163:V9163))=0,"",IF(OR(OR(ISBLANK(F9163),SUM(LEN(C9163),LEN(D9163))=0),AND(NOT(E9163="Unknown"),ISBLANK(J9163)),AND(NOT(O9163="Unknown"),ISBLANK(R9163))),"Missing Information", INDEX(Table15[Entire Service Line Classification], MATCH(SUMIFS(Table15[Unique ID],Table15[System-Owned Portion],E9163,Table15[If Material Anything Other than "Lead" in Column E,Was Material Ever Previously Lead?],G9163,Table15[Customer-Owned Portion],O9163),Table15[Unique ID],0),0)))</f>
        <v/>
      </c>
      <c r="X9163"/>
    </row>
    <row r="9164" spans="2:24" x14ac:dyDescent="0.25">
      <c r="B9164" s="146"/>
      <c r="C9164" s="31"/>
      <c r="D9164" s="31"/>
      <c r="E9164" s="44"/>
      <c r="F9164" s="43"/>
      <c r="G9164" s="84"/>
      <c r="H9164" s="31"/>
      <c r="I9164" s="208"/>
      <c r="J9164" s="84"/>
      <c r="K9164" s="31"/>
      <c r="L9164" s="31"/>
      <c r="M9164" s="169"/>
      <c r="N9164" s="148"/>
      <c r="O9164" s="106"/>
      <c r="P9164" s="43"/>
      <c r="Q9164" s="31"/>
      <c r="R9164" s="84"/>
      <c r="S9164" s="31"/>
      <c r="T9164" s="31"/>
      <c r="U9164" s="169"/>
      <c r="V9164" s="150"/>
      <c r="W9164" s="141" t="str" cm="1">
        <f t="array" ref="W9164">IF(SUM(LEN(B9164:V9164))=0,"",IF(OR(OR(ISBLANK(F9164),SUM(LEN(C9164),LEN(D9164))=0),AND(NOT(E9164="Unknown"),ISBLANK(J9164)),AND(NOT(O9164="Unknown"),ISBLANK(R9164))),"Missing Information", INDEX(Table15[Entire Service Line Classification], MATCH(SUMIFS(Table15[Unique ID],Table15[System-Owned Portion],E9164,Table15[If Material Anything Other than "Lead" in Column E,Was Material Ever Previously Lead?],G9164,Table15[Customer-Owned Portion],O9164),Table15[Unique ID],0),0)))</f>
        <v/>
      </c>
      <c r="X9164"/>
    </row>
    <row r="9165" spans="2:24" x14ac:dyDescent="0.25">
      <c r="B9165" s="146"/>
      <c r="C9165" s="31"/>
      <c r="D9165" s="31"/>
      <c r="E9165" s="44"/>
      <c r="F9165" s="43"/>
      <c r="G9165" s="84"/>
      <c r="H9165" s="31"/>
      <c r="I9165" s="208"/>
      <c r="J9165" s="84"/>
      <c r="K9165" s="31"/>
      <c r="L9165" s="31"/>
      <c r="M9165" s="169"/>
      <c r="N9165" s="148"/>
      <c r="O9165" s="106"/>
      <c r="P9165" s="43"/>
      <c r="Q9165" s="31"/>
      <c r="R9165" s="84"/>
      <c r="S9165" s="31"/>
      <c r="T9165" s="31"/>
      <c r="U9165" s="169"/>
      <c r="V9165" s="150"/>
      <c r="W9165" s="141" t="str" cm="1">
        <f t="array" ref="W9165">IF(SUM(LEN(B9165:V9165))=0,"",IF(OR(OR(ISBLANK(F9165),SUM(LEN(C9165),LEN(D9165))=0),AND(NOT(E9165="Unknown"),ISBLANK(J9165)),AND(NOT(O9165="Unknown"),ISBLANK(R9165))),"Missing Information", INDEX(Table15[Entire Service Line Classification], MATCH(SUMIFS(Table15[Unique ID],Table15[System-Owned Portion],E9165,Table15[If Material Anything Other than "Lead" in Column E,Was Material Ever Previously Lead?],G9165,Table15[Customer-Owned Portion],O9165),Table15[Unique ID],0),0)))</f>
        <v/>
      </c>
      <c r="X9165"/>
    </row>
    <row r="9166" spans="2:24" x14ac:dyDescent="0.25">
      <c r="B9166" s="146"/>
      <c r="C9166" s="31"/>
      <c r="D9166" s="31"/>
      <c r="E9166" s="44"/>
      <c r="F9166" s="43"/>
      <c r="G9166" s="84"/>
      <c r="H9166" s="31"/>
      <c r="I9166" s="208"/>
      <c r="J9166" s="84"/>
      <c r="K9166" s="31"/>
      <c r="L9166" s="31"/>
      <c r="M9166" s="169"/>
      <c r="N9166" s="148"/>
      <c r="O9166" s="106"/>
      <c r="P9166" s="43"/>
      <c r="Q9166" s="31"/>
      <c r="R9166" s="84"/>
      <c r="S9166" s="31"/>
      <c r="T9166" s="31"/>
      <c r="U9166" s="169"/>
      <c r="V9166" s="150"/>
      <c r="W9166" s="141" t="str" cm="1">
        <f t="array" ref="W9166">IF(SUM(LEN(B9166:V9166))=0,"",IF(OR(OR(ISBLANK(F9166),SUM(LEN(C9166),LEN(D9166))=0),AND(NOT(E9166="Unknown"),ISBLANK(J9166)),AND(NOT(O9166="Unknown"),ISBLANK(R9166))),"Missing Information", INDEX(Table15[Entire Service Line Classification], MATCH(SUMIFS(Table15[Unique ID],Table15[System-Owned Portion],E9166,Table15[If Material Anything Other than "Lead" in Column E,Was Material Ever Previously Lead?],G9166,Table15[Customer-Owned Portion],O9166),Table15[Unique ID],0),0)))</f>
        <v/>
      </c>
      <c r="X9166"/>
    </row>
    <row r="9167" spans="2:24" x14ac:dyDescent="0.25">
      <c r="B9167" s="146"/>
      <c r="C9167" s="31"/>
      <c r="D9167" s="31"/>
      <c r="E9167" s="44"/>
      <c r="F9167" s="43"/>
      <c r="G9167" s="84"/>
      <c r="H9167" s="31"/>
      <c r="I9167" s="208"/>
      <c r="J9167" s="84"/>
      <c r="K9167" s="31"/>
      <c r="L9167" s="31"/>
      <c r="M9167" s="169"/>
      <c r="N9167" s="148"/>
      <c r="O9167" s="106"/>
      <c r="P9167" s="43"/>
      <c r="Q9167" s="31"/>
      <c r="R9167" s="84"/>
      <c r="S9167" s="31"/>
      <c r="T9167" s="31"/>
      <c r="U9167" s="169"/>
      <c r="V9167" s="150"/>
      <c r="W9167" s="141" t="str" cm="1">
        <f t="array" ref="W9167">IF(SUM(LEN(B9167:V9167))=0,"",IF(OR(OR(ISBLANK(F9167),SUM(LEN(C9167),LEN(D9167))=0),AND(NOT(E9167="Unknown"),ISBLANK(J9167)),AND(NOT(O9167="Unknown"),ISBLANK(R9167))),"Missing Information", INDEX(Table15[Entire Service Line Classification], MATCH(SUMIFS(Table15[Unique ID],Table15[System-Owned Portion],E9167,Table15[If Material Anything Other than "Lead" in Column E,Was Material Ever Previously Lead?],G9167,Table15[Customer-Owned Portion],O9167),Table15[Unique ID],0),0)))</f>
        <v/>
      </c>
      <c r="X9167"/>
    </row>
    <row r="9168" spans="2:24" x14ac:dyDescent="0.25">
      <c r="B9168" s="146"/>
      <c r="C9168" s="31"/>
      <c r="D9168" s="31"/>
      <c r="E9168" s="44"/>
      <c r="F9168" s="43"/>
      <c r="G9168" s="84"/>
      <c r="H9168" s="31"/>
      <c r="I9168" s="208"/>
      <c r="J9168" s="84"/>
      <c r="K9168" s="31"/>
      <c r="L9168" s="31"/>
      <c r="M9168" s="169"/>
      <c r="N9168" s="148"/>
      <c r="O9168" s="106"/>
      <c r="P9168" s="43"/>
      <c r="Q9168" s="31"/>
      <c r="R9168" s="84"/>
      <c r="S9168" s="31"/>
      <c r="T9168" s="31"/>
      <c r="U9168" s="169"/>
      <c r="V9168" s="150"/>
      <c r="W9168" s="141" t="str" cm="1">
        <f t="array" ref="W9168">IF(SUM(LEN(B9168:V9168))=0,"",IF(OR(OR(ISBLANK(F9168),SUM(LEN(C9168),LEN(D9168))=0),AND(NOT(E9168="Unknown"),ISBLANK(J9168)),AND(NOT(O9168="Unknown"),ISBLANK(R9168))),"Missing Information", INDEX(Table15[Entire Service Line Classification], MATCH(SUMIFS(Table15[Unique ID],Table15[System-Owned Portion],E9168,Table15[If Material Anything Other than "Lead" in Column E,Was Material Ever Previously Lead?],G9168,Table15[Customer-Owned Portion],O9168),Table15[Unique ID],0),0)))</f>
        <v/>
      </c>
      <c r="X9168"/>
    </row>
    <row r="9169" spans="2:24" x14ac:dyDescent="0.25">
      <c r="B9169" s="146"/>
      <c r="C9169" s="31"/>
      <c r="D9169" s="31"/>
      <c r="E9169" s="44"/>
      <c r="F9169" s="43"/>
      <c r="G9169" s="84"/>
      <c r="H9169" s="31"/>
      <c r="I9169" s="208"/>
      <c r="J9169" s="84"/>
      <c r="K9169" s="31"/>
      <c r="L9169" s="31"/>
      <c r="M9169" s="169"/>
      <c r="N9169" s="148"/>
      <c r="O9169" s="106"/>
      <c r="P9169" s="43"/>
      <c r="Q9169" s="31"/>
      <c r="R9169" s="84"/>
      <c r="S9169" s="31"/>
      <c r="T9169" s="31"/>
      <c r="U9169" s="169"/>
      <c r="V9169" s="150"/>
      <c r="W9169" s="141" t="str" cm="1">
        <f t="array" ref="W9169">IF(SUM(LEN(B9169:V9169))=0,"",IF(OR(OR(ISBLANK(F9169),SUM(LEN(C9169),LEN(D9169))=0),AND(NOT(E9169="Unknown"),ISBLANK(J9169)),AND(NOT(O9169="Unknown"),ISBLANK(R9169))),"Missing Information", INDEX(Table15[Entire Service Line Classification], MATCH(SUMIFS(Table15[Unique ID],Table15[System-Owned Portion],E9169,Table15[If Material Anything Other than "Lead" in Column E,Was Material Ever Previously Lead?],G9169,Table15[Customer-Owned Portion],O9169),Table15[Unique ID],0),0)))</f>
        <v/>
      </c>
      <c r="X9169"/>
    </row>
    <row r="9170" spans="2:24" x14ac:dyDescent="0.25">
      <c r="B9170" s="146"/>
      <c r="C9170" s="31"/>
      <c r="D9170" s="31"/>
      <c r="E9170" s="44"/>
      <c r="F9170" s="43"/>
      <c r="G9170" s="84"/>
      <c r="H9170" s="31"/>
      <c r="I9170" s="208"/>
      <c r="J9170" s="84"/>
      <c r="K9170" s="31"/>
      <c r="L9170" s="31"/>
      <c r="M9170" s="169"/>
      <c r="N9170" s="148"/>
      <c r="O9170" s="106"/>
      <c r="P9170" s="43"/>
      <c r="Q9170" s="31"/>
      <c r="R9170" s="84"/>
      <c r="S9170" s="31"/>
      <c r="T9170" s="31"/>
      <c r="U9170" s="169"/>
      <c r="V9170" s="150"/>
      <c r="W9170" s="141" t="str" cm="1">
        <f t="array" ref="W9170">IF(SUM(LEN(B9170:V9170))=0,"",IF(OR(OR(ISBLANK(F9170),SUM(LEN(C9170),LEN(D9170))=0),AND(NOT(E9170="Unknown"),ISBLANK(J9170)),AND(NOT(O9170="Unknown"),ISBLANK(R9170))),"Missing Information", INDEX(Table15[Entire Service Line Classification], MATCH(SUMIFS(Table15[Unique ID],Table15[System-Owned Portion],E9170,Table15[If Material Anything Other than "Lead" in Column E,Was Material Ever Previously Lead?],G9170,Table15[Customer-Owned Portion],O9170),Table15[Unique ID],0),0)))</f>
        <v/>
      </c>
      <c r="X9170"/>
    </row>
    <row r="9171" spans="2:24" x14ac:dyDescent="0.25">
      <c r="B9171" s="146"/>
      <c r="C9171" s="31"/>
      <c r="D9171" s="31"/>
      <c r="E9171" s="44"/>
      <c r="F9171" s="43"/>
      <c r="G9171" s="84"/>
      <c r="H9171" s="31"/>
      <c r="I9171" s="208"/>
      <c r="J9171" s="84"/>
      <c r="K9171" s="31"/>
      <c r="L9171" s="31"/>
      <c r="M9171" s="169"/>
      <c r="N9171" s="148"/>
      <c r="O9171" s="106"/>
      <c r="P9171" s="43"/>
      <c r="Q9171" s="31"/>
      <c r="R9171" s="84"/>
      <c r="S9171" s="31"/>
      <c r="T9171" s="31"/>
      <c r="U9171" s="169"/>
      <c r="V9171" s="150"/>
      <c r="W9171" s="141" t="str" cm="1">
        <f t="array" ref="W9171">IF(SUM(LEN(B9171:V9171))=0,"",IF(OR(OR(ISBLANK(F9171),SUM(LEN(C9171),LEN(D9171))=0),AND(NOT(E9171="Unknown"),ISBLANK(J9171)),AND(NOT(O9171="Unknown"),ISBLANK(R9171))),"Missing Information", INDEX(Table15[Entire Service Line Classification], MATCH(SUMIFS(Table15[Unique ID],Table15[System-Owned Portion],E9171,Table15[If Material Anything Other than "Lead" in Column E,Was Material Ever Previously Lead?],G9171,Table15[Customer-Owned Portion],O9171),Table15[Unique ID],0),0)))</f>
        <v/>
      </c>
      <c r="X9171"/>
    </row>
    <row r="9172" spans="2:24" x14ac:dyDescent="0.25">
      <c r="B9172" s="146"/>
      <c r="C9172" s="31"/>
      <c r="D9172" s="31"/>
      <c r="E9172" s="44"/>
      <c r="F9172" s="43"/>
      <c r="G9172" s="84"/>
      <c r="H9172" s="31"/>
      <c r="I9172" s="208"/>
      <c r="J9172" s="84"/>
      <c r="K9172" s="31"/>
      <c r="L9172" s="31"/>
      <c r="M9172" s="169"/>
      <c r="N9172" s="148"/>
      <c r="O9172" s="106"/>
      <c r="P9172" s="43"/>
      <c r="Q9172" s="31"/>
      <c r="R9172" s="84"/>
      <c r="S9172" s="31"/>
      <c r="T9172" s="31"/>
      <c r="U9172" s="169"/>
      <c r="V9172" s="150"/>
      <c r="W9172" s="141" t="str" cm="1">
        <f t="array" ref="W9172">IF(SUM(LEN(B9172:V9172))=0,"",IF(OR(OR(ISBLANK(F9172),SUM(LEN(C9172),LEN(D9172))=0),AND(NOT(E9172="Unknown"),ISBLANK(J9172)),AND(NOT(O9172="Unknown"),ISBLANK(R9172))),"Missing Information", INDEX(Table15[Entire Service Line Classification], MATCH(SUMIFS(Table15[Unique ID],Table15[System-Owned Portion],E9172,Table15[If Material Anything Other than "Lead" in Column E,Was Material Ever Previously Lead?],G9172,Table15[Customer-Owned Portion],O9172),Table15[Unique ID],0),0)))</f>
        <v/>
      </c>
      <c r="X9172"/>
    </row>
    <row r="9173" spans="2:24" x14ac:dyDescent="0.25">
      <c r="B9173" s="146"/>
      <c r="C9173" s="31"/>
      <c r="D9173" s="31"/>
      <c r="E9173" s="44"/>
      <c r="F9173" s="43"/>
      <c r="G9173" s="84"/>
      <c r="H9173" s="31"/>
      <c r="I9173" s="208"/>
      <c r="J9173" s="84"/>
      <c r="K9173" s="31"/>
      <c r="L9173" s="31"/>
      <c r="M9173" s="169"/>
      <c r="N9173" s="148"/>
      <c r="O9173" s="106"/>
      <c r="P9173" s="43"/>
      <c r="Q9173" s="31"/>
      <c r="R9173" s="84"/>
      <c r="S9173" s="31"/>
      <c r="T9173" s="31"/>
      <c r="U9173" s="169"/>
      <c r="V9173" s="150"/>
      <c r="W9173" s="141" t="str" cm="1">
        <f t="array" ref="W9173">IF(SUM(LEN(B9173:V9173))=0,"",IF(OR(OR(ISBLANK(F9173),SUM(LEN(C9173),LEN(D9173))=0),AND(NOT(E9173="Unknown"),ISBLANK(J9173)),AND(NOT(O9173="Unknown"),ISBLANK(R9173))),"Missing Information", INDEX(Table15[Entire Service Line Classification], MATCH(SUMIFS(Table15[Unique ID],Table15[System-Owned Portion],E9173,Table15[If Material Anything Other than "Lead" in Column E,Was Material Ever Previously Lead?],G9173,Table15[Customer-Owned Portion],O9173),Table15[Unique ID],0),0)))</f>
        <v/>
      </c>
      <c r="X9173"/>
    </row>
    <row r="9174" spans="2:24" x14ac:dyDescent="0.25">
      <c r="B9174" s="146"/>
      <c r="C9174" s="31"/>
      <c r="D9174" s="31"/>
      <c r="E9174" s="44"/>
      <c r="F9174" s="43"/>
      <c r="G9174" s="84"/>
      <c r="H9174" s="31"/>
      <c r="I9174" s="208"/>
      <c r="J9174" s="84"/>
      <c r="K9174" s="31"/>
      <c r="L9174" s="31"/>
      <c r="M9174" s="169"/>
      <c r="N9174" s="148"/>
      <c r="O9174" s="106"/>
      <c r="P9174" s="43"/>
      <c r="Q9174" s="31"/>
      <c r="R9174" s="84"/>
      <c r="S9174" s="31"/>
      <c r="T9174" s="31"/>
      <c r="U9174" s="169"/>
      <c r="V9174" s="150"/>
      <c r="W9174" s="141" t="str" cm="1">
        <f t="array" ref="W9174">IF(SUM(LEN(B9174:V9174))=0,"",IF(OR(OR(ISBLANK(F9174),SUM(LEN(C9174),LEN(D9174))=0),AND(NOT(E9174="Unknown"),ISBLANK(J9174)),AND(NOT(O9174="Unknown"),ISBLANK(R9174))),"Missing Information", INDEX(Table15[Entire Service Line Classification], MATCH(SUMIFS(Table15[Unique ID],Table15[System-Owned Portion],E9174,Table15[If Material Anything Other than "Lead" in Column E,Was Material Ever Previously Lead?],G9174,Table15[Customer-Owned Portion],O9174),Table15[Unique ID],0),0)))</f>
        <v/>
      </c>
      <c r="X9174"/>
    </row>
    <row r="9175" spans="2:24" x14ac:dyDescent="0.25">
      <c r="B9175" s="146"/>
      <c r="C9175" s="31"/>
      <c r="D9175" s="31"/>
      <c r="E9175" s="44"/>
      <c r="F9175" s="43"/>
      <c r="G9175" s="84"/>
      <c r="H9175" s="31"/>
      <c r="I9175" s="208"/>
      <c r="J9175" s="84"/>
      <c r="K9175" s="31"/>
      <c r="L9175" s="31"/>
      <c r="M9175" s="169"/>
      <c r="N9175" s="148"/>
      <c r="O9175" s="106"/>
      <c r="P9175" s="43"/>
      <c r="Q9175" s="31"/>
      <c r="R9175" s="84"/>
      <c r="S9175" s="31"/>
      <c r="T9175" s="31"/>
      <c r="U9175" s="169"/>
      <c r="V9175" s="150"/>
      <c r="W9175" s="141" t="str" cm="1">
        <f t="array" ref="W9175">IF(SUM(LEN(B9175:V9175))=0,"",IF(OR(OR(ISBLANK(F9175),SUM(LEN(C9175),LEN(D9175))=0),AND(NOT(E9175="Unknown"),ISBLANK(J9175)),AND(NOT(O9175="Unknown"),ISBLANK(R9175))),"Missing Information", INDEX(Table15[Entire Service Line Classification], MATCH(SUMIFS(Table15[Unique ID],Table15[System-Owned Portion],E9175,Table15[If Material Anything Other than "Lead" in Column E,Was Material Ever Previously Lead?],G9175,Table15[Customer-Owned Portion],O9175),Table15[Unique ID],0),0)))</f>
        <v/>
      </c>
      <c r="X9175"/>
    </row>
    <row r="9176" spans="2:24" x14ac:dyDescent="0.25">
      <c r="B9176" s="146"/>
      <c r="C9176" s="31"/>
      <c r="D9176" s="31"/>
      <c r="E9176" s="44"/>
      <c r="F9176" s="43"/>
      <c r="G9176" s="84"/>
      <c r="H9176" s="31"/>
      <c r="I9176" s="208"/>
      <c r="J9176" s="84"/>
      <c r="K9176" s="31"/>
      <c r="L9176" s="31"/>
      <c r="M9176" s="169"/>
      <c r="N9176" s="148"/>
      <c r="O9176" s="106"/>
      <c r="P9176" s="43"/>
      <c r="Q9176" s="31"/>
      <c r="R9176" s="84"/>
      <c r="S9176" s="31"/>
      <c r="T9176" s="31"/>
      <c r="U9176" s="169"/>
      <c r="V9176" s="150"/>
      <c r="W9176" s="141" t="str" cm="1">
        <f t="array" ref="W9176">IF(SUM(LEN(B9176:V9176))=0,"",IF(OR(OR(ISBLANK(F9176),SUM(LEN(C9176),LEN(D9176))=0),AND(NOT(E9176="Unknown"),ISBLANK(J9176)),AND(NOT(O9176="Unknown"),ISBLANK(R9176))),"Missing Information", INDEX(Table15[Entire Service Line Classification], MATCH(SUMIFS(Table15[Unique ID],Table15[System-Owned Portion],E9176,Table15[If Material Anything Other than "Lead" in Column E,Was Material Ever Previously Lead?],G9176,Table15[Customer-Owned Portion],O9176),Table15[Unique ID],0),0)))</f>
        <v/>
      </c>
      <c r="X9176"/>
    </row>
    <row r="9177" spans="2:24" x14ac:dyDescent="0.25">
      <c r="B9177" s="146"/>
      <c r="C9177" s="31"/>
      <c r="D9177" s="31"/>
      <c r="E9177" s="44"/>
      <c r="F9177" s="43"/>
      <c r="G9177" s="84"/>
      <c r="H9177" s="31"/>
      <c r="I9177" s="208"/>
      <c r="J9177" s="84"/>
      <c r="K9177" s="31"/>
      <c r="L9177" s="31"/>
      <c r="M9177" s="169"/>
      <c r="N9177" s="148"/>
      <c r="O9177" s="106"/>
      <c r="P9177" s="43"/>
      <c r="Q9177" s="31"/>
      <c r="R9177" s="84"/>
      <c r="S9177" s="31"/>
      <c r="T9177" s="31"/>
      <c r="U9177" s="169"/>
      <c r="V9177" s="150"/>
      <c r="W9177" s="141" t="str" cm="1">
        <f t="array" ref="W9177">IF(SUM(LEN(B9177:V9177))=0,"",IF(OR(OR(ISBLANK(F9177),SUM(LEN(C9177),LEN(D9177))=0),AND(NOT(E9177="Unknown"),ISBLANK(J9177)),AND(NOT(O9177="Unknown"),ISBLANK(R9177))),"Missing Information", INDEX(Table15[Entire Service Line Classification], MATCH(SUMIFS(Table15[Unique ID],Table15[System-Owned Portion],E9177,Table15[If Material Anything Other than "Lead" in Column E,Was Material Ever Previously Lead?],G9177,Table15[Customer-Owned Portion],O9177),Table15[Unique ID],0),0)))</f>
        <v/>
      </c>
      <c r="X9177"/>
    </row>
    <row r="9178" spans="2:24" x14ac:dyDescent="0.25">
      <c r="B9178" s="146"/>
      <c r="C9178" s="31"/>
      <c r="D9178" s="31"/>
      <c r="E9178" s="44"/>
      <c r="F9178" s="43"/>
      <c r="G9178" s="84"/>
      <c r="H9178" s="31"/>
      <c r="I9178" s="208"/>
      <c r="J9178" s="84"/>
      <c r="K9178" s="31"/>
      <c r="L9178" s="31"/>
      <c r="M9178" s="169"/>
      <c r="N9178" s="148"/>
      <c r="O9178" s="106"/>
      <c r="P9178" s="43"/>
      <c r="Q9178" s="31"/>
      <c r="R9178" s="84"/>
      <c r="S9178" s="31"/>
      <c r="T9178" s="31"/>
      <c r="U9178" s="169"/>
      <c r="V9178" s="150"/>
      <c r="W9178" s="141" t="str" cm="1">
        <f t="array" ref="W9178">IF(SUM(LEN(B9178:V9178))=0,"",IF(OR(OR(ISBLANK(F9178),SUM(LEN(C9178),LEN(D9178))=0),AND(NOT(E9178="Unknown"),ISBLANK(J9178)),AND(NOT(O9178="Unknown"),ISBLANK(R9178))),"Missing Information", INDEX(Table15[Entire Service Line Classification], MATCH(SUMIFS(Table15[Unique ID],Table15[System-Owned Portion],E9178,Table15[If Material Anything Other than "Lead" in Column E,Was Material Ever Previously Lead?],G9178,Table15[Customer-Owned Portion],O9178),Table15[Unique ID],0),0)))</f>
        <v/>
      </c>
      <c r="X9178"/>
    </row>
    <row r="9179" spans="2:24" x14ac:dyDescent="0.25">
      <c r="B9179" s="146"/>
      <c r="C9179" s="31"/>
      <c r="D9179" s="31"/>
      <c r="E9179" s="44"/>
      <c r="F9179" s="43"/>
      <c r="G9179" s="84"/>
      <c r="H9179" s="31"/>
      <c r="I9179" s="208"/>
      <c r="J9179" s="84"/>
      <c r="K9179" s="31"/>
      <c r="L9179" s="31"/>
      <c r="M9179" s="169"/>
      <c r="N9179" s="148"/>
      <c r="O9179" s="106"/>
      <c r="P9179" s="43"/>
      <c r="Q9179" s="31"/>
      <c r="R9179" s="84"/>
      <c r="S9179" s="31"/>
      <c r="T9179" s="31"/>
      <c r="U9179" s="169"/>
      <c r="V9179" s="150"/>
      <c r="W9179" s="141" t="str" cm="1">
        <f t="array" ref="W9179">IF(SUM(LEN(B9179:V9179))=0,"",IF(OR(OR(ISBLANK(F9179),SUM(LEN(C9179),LEN(D9179))=0),AND(NOT(E9179="Unknown"),ISBLANK(J9179)),AND(NOT(O9179="Unknown"),ISBLANK(R9179))),"Missing Information", INDEX(Table15[Entire Service Line Classification], MATCH(SUMIFS(Table15[Unique ID],Table15[System-Owned Portion],E9179,Table15[If Material Anything Other than "Lead" in Column E,Was Material Ever Previously Lead?],G9179,Table15[Customer-Owned Portion],O9179),Table15[Unique ID],0),0)))</f>
        <v/>
      </c>
      <c r="X9179"/>
    </row>
    <row r="9180" spans="2:24" x14ac:dyDescent="0.25">
      <c r="B9180" s="146"/>
      <c r="C9180" s="31"/>
      <c r="D9180" s="31"/>
      <c r="E9180" s="44"/>
      <c r="F9180" s="43"/>
      <c r="G9180" s="84"/>
      <c r="H9180" s="31"/>
      <c r="I9180" s="208"/>
      <c r="J9180" s="84"/>
      <c r="K9180" s="31"/>
      <c r="L9180" s="31"/>
      <c r="M9180" s="169"/>
      <c r="N9180" s="148"/>
      <c r="O9180" s="106"/>
      <c r="P9180" s="43"/>
      <c r="Q9180" s="31"/>
      <c r="R9180" s="84"/>
      <c r="S9180" s="31"/>
      <c r="T9180" s="31"/>
      <c r="U9180" s="169"/>
      <c r="V9180" s="150"/>
      <c r="W9180" s="141" t="str" cm="1">
        <f t="array" ref="W9180">IF(SUM(LEN(B9180:V9180))=0,"",IF(OR(OR(ISBLANK(F9180),SUM(LEN(C9180),LEN(D9180))=0),AND(NOT(E9180="Unknown"),ISBLANK(J9180)),AND(NOT(O9180="Unknown"),ISBLANK(R9180))),"Missing Information", INDEX(Table15[Entire Service Line Classification], MATCH(SUMIFS(Table15[Unique ID],Table15[System-Owned Portion],E9180,Table15[If Material Anything Other than "Lead" in Column E,Was Material Ever Previously Lead?],G9180,Table15[Customer-Owned Portion],O9180),Table15[Unique ID],0),0)))</f>
        <v/>
      </c>
      <c r="X9180"/>
    </row>
    <row r="9181" spans="2:24" x14ac:dyDescent="0.25">
      <c r="B9181" s="146"/>
      <c r="C9181" s="31"/>
      <c r="D9181" s="31"/>
      <c r="E9181" s="44"/>
      <c r="F9181" s="43"/>
      <c r="G9181" s="84"/>
      <c r="H9181" s="31"/>
      <c r="I9181" s="208"/>
      <c r="J9181" s="84"/>
      <c r="K9181" s="31"/>
      <c r="L9181" s="31"/>
      <c r="M9181" s="169"/>
      <c r="N9181" s="148"/>
      <c r="O9181" s="106"/>
      <c r="P9181" s="43"/>
      <c r="Q9181" s="31"/>
      <c r="R9181" s="84"/>
      <c r="S9181" s="31"/>
      <c r="T9181" s="31"/>
      <c r="U9181" s="169"/>
      <c r="V9181" s="150"/>
      <c r="W9181" s="141" t="str" cm="1">
        <f t="array" ref="W9181">IF(SUM(LEN(B9181:V9181))=0,"",IF(OR(OR(ISBLANK(F9181),SUM(LEN(C9181),LEN(D9181))=0),AND(NOT(E9181="Unknown"),ISBLANK(J9181)),AND(NOT(O9181="Unknown"),ISBLANK(R9181))),"Missing Information", INDEX(Table15[Entire Service Line Classification], MATCH(SUMIFS(Table15[Unique ID],Table15[System-Owned Portion],E9181,Table15[If Material Anything Other than "Lead" in Column E,Was Material Ever Previously Lead?],G9181,Table15[Customer-Owned Portion],O9181),Table15[Unique ID],0),0)))</f>
        <v/>
      </c>
      <c r="X9181"/>
    </row>
    <row r="9182" spans="2:24" x14ac:dyDescent="0.25">
      <c r="B9182" s="146"/>
      <c r="C9182" s="31"/>
      <c r="D9182" s="31"/>
      <c r="E9182" s="44"/>
      <c r="F9182" s="43"/>
      <c r="G9182" s="84"/>
      <c r="H9182" s="31"/>
      <c r="I9182" s="208"/>
      <c r="J9182" s="84"/>
      <c r="K9182" s="31"/>
      <c r="L9182" s="31"/>
      <c r="M9182" s="169"/>
      <c r="N9182" s="148"/>
      <c r="O9182" s="106"/>
      <c r="P9182" s="43"/>
      <c r="Q9182" s="31"/>
      <c r="R9182" s="84"/>
      <c r="S9182" s="31"/>
      <c r="T9182" s="31"/>
      <c r="U9182" s="169"/>
      <c r="V9182" s="150"/>
      <c r="W9182" s="141" t="str" cm="1">
        <f t="array" ref="W9182">IF(SUM(LEN(B9182:V9182))=0,"",IF(OR(OR(ISBLANK(F9182),SUM(LEN(C9182),LEN(D9182))=0),AND(NOT(E9182="Unknown"),ISBLANK(J9182)),AND(NOT(O9182="Unknown"),ISBLANK(R9182))),"Missing Information", INDEX(Table15[Entire Service Line Classification], MATCH(SUMIFS(Table15[Unique ID],Table15[System-Owned Portion],E9182,Table15[If Material Anything Other than "Lead" in Column E,Was Material Ever Previously Lead?],G9182,Table15[Customer-Owned Portion],O9182),Table15[Unique ID],0),0)))</f>
        <v/>
      </c>
      <c r="X9182"/>
    </row>
    <row r="9183" spans="2:24" x14ac:dyDescent="0.25">
      <c r="B9183" s="146"/>
      <c r="C9183" s="31"/>
      <c r="D9183" s="31"/>
      <c r="E9183" s="44"/>
      <c r="F9183" s="43"/>
      <c r="G9183" s="84"/>
      <c r="H9183" s="31"/>
      <c r="I9183" s="208"/>
      <c r="J9183" s="84"/>
      <c r="K9183" s="31"/>
      <c r="L9183" s="31"/>
      <c r="M9183" s="169"/>
      <c r="N9183" s="148"/>
      <c r="O9183" s="106"/>
      <c r="P9183" s="43"/>
      <c r="Q9183" s="31"/>
      <c r="R9183" s="84"/>
      <c r="S9183" s="31"/>
      <c r="T9183" s="31"/>
      <c r="U9183" s="169"/>
      <c r="V9183" s="150"/>
      <c r="W9183" s="141" t="str" cm="1">
        <f t="array" ref="W9183">IF(SUM(LEN(B9183:V9183))=0,"",IF(OR(OR(ISBLANK(F9183),SUM(LEN(C9183),LEN(D9183))=0),AND(NOT(E9183="Unknown"),ISBLANK(J9183)),AND(NOT(O9183="Unknown"),ISBLANK(R9183))),"Missing Information", INDEX(Table15[Entire Service Line Classification], MATCH(SUMIFS(Table15[Unique ID],Table15[System-Owned Portion],E9183,Table15[If Material Anything Other than "Lead" in Column E,Was Material Ever Previously Lead?],G9183,Table15[Customer-Owned Portion],O9183),Table15[Unique ID],0),0)))</f>
        <v/>
      </c>
      <c r="X9183"/>
    </row>
    <row r="9184" spans="2:24" x14ac:dyDescent="0.25">
      <c r="B9184" s="146"/>
      <c r="C9184" s="31"/>
      <c r="D9184" s="31"/>
      <c r="E9184" s="44"/>
      <c r="F9184" s="43"/>
      <c r="G9184" s="84"/>
      <c r="H9184" s="31"/>
      <c r="I9184" s="208"/>
      <c r="J9184" s="84"/>
      <c r="K9184" s="31"/>
      <c r="L9184" s="31"/>
      <c r="M9184" s="169"/>
      <c r="N9184" s="148"/>
      <c r="O9184" s="106"/>
      <c r="P9184" s="43"/>
      <c r="Q9184" s="31"/>
      <c r="R9184" s="84"/>
      <c r="S9184" s="31"/>
      <c r="T9184" s="31"/>
      <c r="U9184" s="169"/>
      <c r="V9184" s="150"/>
      <c r="W9184" s="141" t="str" cm="1">
        <f t="array" ref="W9184">IF(SUM(LEN(B9184:V9184))=0,"",IF(OR(OR(ISBLANK(F9184),SUM(LEN(C9184),LEN(D9184))=0),AND(NOT(E9184="Unknown"),ISBLANK(J9184)),AND(NOT(O9184="Unknown"),ISBLANK(R9184))),"Missing Information", INDEX(Table15[Entire Service Line Classification], MATCH(SUMIFS(Table15[Unique ID],Table15[System-Owned Portion],E9184,Table15[If Material Anything Other than "Lead" in Column E,Was Material Ever Previously Lead?],G9184,Table15[Customer-Owned Portion],O9184),Table15[Unique ID],0),0)))</f>
        <v/>
      </c>
      <c r="X9184"/>
    </row>
    <row r="9185" spans="2:24" x14ac:dyDescent="0.25">
      <c r="B9185" s="146"/>
      <c r="C9185" s="31"/>
      <c r="D9185" s="31"/>
      <c r="E9185" s="44"/>
      <c r="F9185" s="43"/>
      <c r="G9185" s="84"/>
      <c r="H9185" s="31"/>
      <c r="I9185" s="208"/>
      <c r="J9185" s="84"/>
      <c r="K9185" s="31"/>
      <c r="L9185" s="31"/>
      <c r="M9185" s="169"/>
      <c r="N9185" s="148"/>
      <c r="O9185" s="106"/>
      <c r="P9185" s="43"/>
      <c r="Q9185" s="31"/>
      <c r="R9185" s="84"/>
      <c r="S9185" s="31"/>
      <c r="T9185" s="31"/>
      <c r="U9185" s="169"/>
      <c r="V9185" s="150"/>
      <c r="W9185" s="141" t="str" cm="1">
        <f t="array" ref="W9185">IF(SUM(LEN(B9185:V9185))=0,"",IF(OR(OR(ISBLANK(F9185),SUM(LEN(C9185),LEN(D9185))=0),AND(NOT(E9185="Unknown"),ISBLANK(J9185)),AND(NOT(O9185="Unknown"),ISBLANK(R9185))),"Missing Information", INDEX(Table15[Entire Service Line Classification], MATCH(SUMIFS(Table15[Unique ID],Table15[System-Owned Portion],E9185,Table15[If Material Anything Other than "Lead" in Column E,Was Material Ever Previously Lead?],G9185,Table15[Customer-Owned Portion],O9185),Table15[Unique ID],0),0)))</f>
        <v/>
      </c>
      <c r="X9185"/>
    </row>
    <row r="9186" spans="2:24" x14ac:dyDescent="0.25">
      <c r="B9186" s="146"/>
      <c r="C9186" s="31"/>
      <c r="D9186" s="31"/>
      <c r="E9186" s="44"/>
      <c r="F9186" s="43"/>
      <c r="G9186" s="84"/>
      <c r="H9186" s="31"/>
      <c r="I9186" s="208"/>
      <c r="J9186" s="84"/>
      <c r="K9186" s="31"/>
      <c r="L9186" s="31"/>
      <c r="M9186" s="169"/>
      <c r="N9186" s="148"/>
      <c r="O9186" s="106"/>
      <c r="P9186" s="43"/>
      <c r="Q9186" s="31"/>
      <c r="R9186" s="84"/>
      <c r="S9186" s="31"/>
      <c r="T9186" s="31"/>
      <c r="U9186" s="169"/>
      <c r="V9186" s="150"/>
      <c r="W9186" s="141" t="str" cm="1">
        <f t="array" ref="W9186">IF(SUM(LEN(B9186:V9186))=0,"",IF(OR(OR(ISBLANK(F9186),SUM(LEN(C9186),LEN(D9186))=0),AND(NOT(E9186="Unknown"),ISBLANK(J9186)),AND(NOT(O9186="Unknown"),ISBLANK(R9186))),"Missing Information", INDEX(Table15[Entire Service Line Classification], MATCH(SUMIFS(Table15[Unique ID],Table15[System-Owned Portion],E9186,Table15[If Material Anything Other than "Lead" in Column E,Was Material Ever Previously Lead?],G9186,Table15[Customer-Owned Portion],O9186),Table15[Unique ID],0),0)))</f>
        <v/>
      </c>
      <c r="X9186"/>
    </row>
    <row r="9187" spans="2:24" x14ac:dyDescent="0.25">
      <c r="B9187" s="146"/>
      <c r="C9187" s="31"/>
      <c r="D9187" s="31"/>
      <c r="E9187" s="44"/>
      <c r="F9187" s="43"/>
      <c r="G9187" s="84"/>
      <c r="H9187" s="31"/>
      <c r="I9187" s="208"/>
      <c r="J9187" s="84"/>
      <c r="K9187" s="31"/>
      <c r="L9187" s="31"/>
      <c r="M9187" s="169"/>
      <c r="N9187" s="148"/>
      <c r="O9187" s="106"/>
      <c r="P9187" s="43"/>
      <c r="Q9187" s="31"/>
      <c r="R9187" s="84"/>
      <c r="S9187" s="31"/>
      <c r="T9187" s="31"/>
      <c r="U9187" s="169"/>
      <c r="V9187" s="150"/>
      <c r="W9187" s="141" t="str" cm="1">
        <f t="array" ref="W9187">IF(SUM(LEN(B9187:V9187))=0,"",IF(OR(OR(ISBLANK(F9187),SUM(LEN(C9187),LEN(D9187))=0),AND(NOT(E9187="Unknown"),ISBLANK(J9187)),AND(NOT(O9187="Unknown"),ISBLANK(R9187))),"Missing Information", INDEX(Table15[Entire Service Line Classification], MATCH(SUMIFS(Table15[Unique ID],Table15[System-Owned Portion],E9187,Table15[If Material Anything Other than "Lead" in Column E,Was Material Ever Previously Lead?],G9187,Table15[Customer-Owned Portion],O9187),Table15[Unique ID],0),0)))</f>
        <v/>
      </c>
      <c r="X9187"/>
    </row>
    <row r="9188" spans="2:24" x14ac:dyDescent="0.25">
      <c r="B9188" s="146"/>
      <c r="C9188" s="31"/>
      <c r="D9188" s="31"/>
      <c r="E9188" s="44"/>
      <c r="F9188" s="43"/>
      <c r="G9188" s="84"/>
      <c r="H9188" s="31"/>
      <c r="I9188" s="208"/>
      <c r="J9188" s="84"/>
      <c r="K9188" s="31"/>
      <c r="L9188" s="31"/>
      <c r="M9188" s="169"/>
      <c r="N9188" s="148"/>
      <c r="O9188" s="106"/>
      <c r="P9188" s="43"/>
      <c r="Q9188" s="31"/>
      <c r="R9188" s="84"/>
      <c r="S9188" s="31"/>
      <c r="T9188" s="31"/>
      <c r="U9188" s="169"/>
      <c r="V9188" s="150"/>
      <c r="W9188" s="141" t="str" cm="1">
        <f t="array" ref="W9188">IF(SUM(LEN(B9188:V9188))=0,"",IF(OR(OR(ISBLANK(F9188),SUM(LEN(C9188),LEN(D9188))=0),AND(NOT(E9188="Unknown"),ISBLANK(J9188)),AND(NOT(O9188="Unknown"),ISBLANK(R9188))),"Missing Information", INDEX(Table15[Entire Service Line Classification], MATCH(SUMIFS(Table15[Unique ID],Table15[System-Owned Portion],E9188,Table15[If Material Anything Other than "Lead" in Column E,Was Material Ever Previously Lead?],G9188,Table15[Customer-Owned Portion],O9188),Table15[Unique ID],0),0)))</f>
        <v/>
      </c>
      <c r="X9188"/>
    </row>
    <row r="9189" spans="2:24" x14ac:dyDescent="0.25">
      <c r="B9189" s="146"/>
      <c r="C9189" s="31"/>
      <c r="D9189" s="31"/>
      <c r="E9189" s="44"/>
      <c r="F9189" s="43"/>
      <c r="G9189" s="84"/>
      <c r="H9189" s="31"/>
      <c r="I9189" s="208"/>
      <c r="J9189" s="84"/>
      <c r="K9189" s="31"/>
      <c r="L9189" s="31"/>
      <c r="M9189" s="169"/>
      <c r="N9189" s="148"/>
      <c r="O9189" s="106"/>
      <c r="P9189" s="43"/>
      <c r="Q9189" s="31"/>
      <c r="R9189" s="84"/>
      <c r="S9189" s="31"/>
      <c r="T9189" s="31"/>
      <c r="U9189" s="169"/>
      <c r="V9189" s="150"/>
      <c r="W9189" s="141" t="str" cm="1">
        <f t="array" ref="W9189">IF(SUM(LEN(B9189:V9189))=0,"",IF(OR(OR(ISBLANK(F9189),SUM(LEN(C9189),LEN(D9189))=0),AND(NOT(E9189="Unknown"),ISBLANK(J9189)),AND(NOT(O9189="Unknown"),ISBLANK(R9189))),"Missing Information", INDEX(Table15[Entire Service Line Classification], MATCH(SUMIFS(Table15[Unique ID],Table15[System-Owned Portion],E9189,Table15[If Material Anything Other than "Lead" in Column E,Was Material Ever Previously Lead?],G9189,Table15[Customer-Owned Portion],O9189),Table15[Unique ID],0),0)))</f>
        <v/>
      </c>
      <c r="X9189"/>
    </row>
    <row r="9190" spans="2:24" x14ac:dyDescent="0.25">
      <c r="B9190" s="146"/>
      <c r="C9190" s="31"/>
      <c r="D9190" s="31"/>
      <c r="E9190" s="44"/>
      <c r="F9190" s="43"/>
      <c r="G9190" s="84"/>
      <c r="H9190" s="31"/>
      <c r="I9190" s="208"/>
      <c r="J9190" s="84"/>
      <c r="K9190" s="31"/>
      <c r="L9190" s="31"/>
      <c r="M9190" s="169"/>
      <c r="N9190" s="148"/>
      <c r="O9190" s="106"/>
      <c r="P9190" s="43"/>
      <c r="Q9190" s="31"/>
      <c r="R9190" s="84"/>
      <c r="S9190" s="31"/>
      <c r="T9190" s="31"/>
      <c r="U9190" s="169"/>
      <c r="V9190" s="150"/>
      <c r="W9190" s="141" t="str" cm="1">
        <f t="array" ref="W9190">IF(SUM(LEN(B9190:V9190))=0,"",IF(OR(OR(ISBLANK(F9190),SUM(LEN(C9190),LEN(D9190))=0),AND(NOT(E9190="Unknown"),ISBLANK(J9190)),AND(NOT(O9190="Unknown"),ISBLANK(R9190))),"Missing Information", INDEX(Table15[Entire Service Line Classification], MATCH(SUMIFS(Table15[Unique ID],Table15[System-Owned Portion],E9190,Table15[If Material Anything Other than "Lead" in Column E,Was Material Ever Previously Lead?],G9190,Table15[Customer-Owned Portion],O9190),Table15[Unique ID],0),0)))</f>
        <v/>
      </c>
      <c r="X9190"/>
    </row>
    <row r="9191" spans="2:24" x14ac:dyDescent="0.25">
      <c r="B9191" s="146"/>
      <c r="C9191" s="31"/>
      <c r="D9191" s="31"/>
      <c r="E9191" s="44"/>
      <c r="F9191" s="43"/>
      <c r="G9191" s="84"/>
      <c r="H9191" s="31"/>
      <c r="I9191" s="208"/>
      <c r="J9191" s="84"/>
      <c r="K9191" s="31"/>
      <c r="L9191" s="31"/>
      <c r="M9191" s="169"/>
      <c r="N9191" s="148"/>
      <c r="O9191" s="106"/>
      <c r="P9191" s="43"/>
      <c r="Q9191" s="31"/>
      <c r="R9191" s="84"/>
      <c r="S9191" s="31"/>
      <c r="T9191" s="31"/>
      <c r="U9191" s="169"/>
      <c r="V9191" s="150"/>
      <c r="W9191" s="141" t="str" cm="1">
        <f t="array" ref="W9191">IF(SUM(LEN(B9191:V9191))=0,"",IF(OR(OR(ISBLANK(F9191),SUM(LEN(C9191),LEN(D9191))=0),AND(NOT(E9191="Unknown"),ISBLANK(J9191)),AND(NOT(O9191="Unknown"),ISBLANK(R9191))),"Missing Information", INDEX(Table15[Entire Service Line Classification], MATCH(SUMIFS(Table15[Unique ID],Table15[System-Owned Portion],E9191,Table15[If Material Anything Other than "Lead" in Column E,Was Material Ever Previously Lead?],G9191,Table15[Customer-Owned Portion],O9191),Table15[Unique ID],0),0)))</f>
        <v/>
      </c>
      <c r="X9191"/>
    </row>
    <row r="9192" spans="2:24" x14ac:dyDescent="0.25">
      <c r="B9192" s="146"/>
      <c r="C9192" s="31"/>
      <c r="D9192" s="31"/>
      <c r="E9192" s="44"/>
      <c r="F9192" s="43"/>
      <c r="G9192" s="84"/>
      <c r="H9192" s="31"/>
      <c r="I9192" s="208"/>
      <c r="J9192" s="84"/>
      <c r="K9192" s="31"/>
      <c r="L9192" s="31"/>
      <c r="M9192" s="169"/>
      <c r="N9192" s="148"/>
      <c r="O9192" s="106"/>
      <c r="P9192" s="43"/>
      <c r="Q9192" s="31"/>
      <c r="R9192" s="84"/>
      <c r="S9192" s="31"/>
      <c r="T9192" s="31"/>
      <c r="U9192" s="169"/>
      <c r="V9192" s="150"/>
      <c r="W9192" s="141" t="str" cm="1">
        <f t="array" ref="W9192">IF(SUM(LEN(B9192:V9192))=0,"",IF(OR(OR(ISBLANK(F9192),SUM(LEN(C9192),LEN(D9192))=0),AND(NOT(E9192="Unknown"),ISBLANK(J9192)),AND(NOT(O9192="Unknown"),ISBLANK(R9192))),"Missing Information", INDEX(Table15[Entire Service Line Classification], MATCH(SUMIFS(Table15[Unique ID],Table15[System-Owned Portion],E9192,Table15[If Material Anything Other than "Lead" in Column E,Was Material Ever Previously Lead?],G9192,Table15[Customer-Owned Portion],O9192),Table15[Unique ID],0),0)))</f>
        <v/>
      </c>
      <c r="X9192"/>
    </row>
    <row r="9193" spans="2:24" x14ac:dyDescent="0.25">
      <c r="B9193" s="146"/>
      <c r="C9193" s="31"/>
      <c r="D9193" s="31"/>
      <c r="E9193" s="44"/>
      <c r="F9193" s="43"/>
      <c r="G9193" s="84"/>
      <c r="H9193" s="31"/>
      <c r="I9193" s="208"/>
      <c r="J9193" s="84"/>
      <c r="K9193" s="31"/>
      <c r="L9193" s="31"/>
      <c r="M9193" s="169"/>
      <c r="N9193" s="148"/>
      <c r="O9193" s="106"/>
      <c r="P9193" s="43"/>
      <c r="Q9193" s="31"/>
      <c r="R9193" s="84"/>
      <c r="S9193" s="31"/>
      <c r="T9193" s="31"/>
      <c r="U9193" s="169"/>
      <c r="V9193" s="150"/>
      <c r="W9193" s="141" t="str" cm="1">
        <f t="array" ref="W9193">IF(SUM(LEN(B9193:V9193))=0,"",IF(OR(OR(ISBLANK(F9193),SUM(LEN(C9193),LEN(D9193))=0),AND(NOT(E9193="Unknown"),ISBLANK(J9193)),AND(NOT(O9193="Unknown"),ISBLANK(R9193))),"Missing Information", INDEX(Table15[Entire Service Line Classification], MATCH(SUMIFS(Table15[Unique ID],Table15[System-Owned Portion],E9193,Table15[If Material Anything Other than "Lead" in Column E,Was Material Ever Previously Lead?],G9193,Table15[Customer-Owned Portion],O9193),Table15[Unique ID],0),0)))</f>
        <v/>
      </c>
      <c r="X9193"/>
    </row>
    <row r="9194" spans="2:24" x14ac:dyDescent="0.25">
      <c r="B9194" s="146"/>
      <c r="C9194" s="31"/>
      <c r="D9194" s="31"/>
      <c r="E9194" s="44"/>
      <c r="F9194" s="43"/>
      <c r="G9194" s="84"/>
      <c r="H9194" s="31"/>
      <c r="I9194" s="208"/>
      <c r="J9194" s="84"/>
      <c r="K9194" s="31"/>
      <c r="L9194" s="31"/>
      <c r="M9194" s="169"/>
      <c r="N9194" s="148"/>
      <c r="O9194" s="106"/>
      <c r="P9194" s="43"/>
      <c r="Q9194" s="31"/>
      <c r="R9194" s="84"/>
      <c r="S9194" s="31"/>
      <c r="T9194" s="31"/>
      <c r="U9194" s="169"/>
      <c r="V9194" s="150"/>
      <c r="W9194" s="141" t="str" cm="1">
        <f t="array" ref="W9194">IF(SUM(LEN(B9194:V9194))=0,"",IF(OR(OR(ISBLANK(F9194),SUM(LEN(C9194),LEN(D9194))=0),AND(NOT(E9194="Unknown"),ISBLANK(J9194)),AND(NOT(O9194="Unknown"),ISBLANK(R9194))),"Missing Information", INDEX(Table15[Entire Service Line Classification], MATCH(SUMIFS(Table15[Unique ID],Table15[System-Owned Portion],E9194,Table15[If Material Anything Other than "Lead" in Column E,Was Material Ever Previously Lead?],G9194,Table15[Customer-Owned Portion],O9194),Table15[Unique ID],0),0)))</f>
        <v/>
      </c>
      <c r="X9194"/>
    </row>
    <row r="9195" spans="2:24" x14ac:dyDescent="0.25">
      <c r="B9195" s="146"/>
      <c r="C9195" s="31"/>
      <c r="D9195" s="31"/>
      <c r="E9195" s="44"/>
      <c r="F9195" s="43"/>
      <c r="G9195" s="84"/>
      <c r="H9195" s="31"/>
      <c r="I9195" s="208"/>
      <c r="J9195" s="84"/>
      <c r="K9195" s="31"/>
      <c r="L9195" s="31"/>
      <c r="M9195" s="169"/>
      <c r="N9195" s="148"/>
      <c r="O9195" s="106"/>
      <c r="P9195" s="43"/>
      <c r="Q9195" s="31"/>
      <c r="R9195" s="84"/>
      <c r="S9195" s="31"/>
      <c r="T9195" s="31"/>
      <c r="U9195" s="169"/>
      <c r="V9195" s="150"/>
      <c r="W9195" s="141" t="str" cm="1">
        <f t="array" ref="W9195">IF(SUM(LEN(B9195:V9195))=0,"",IF(OR(OR(ISBLANK(F9195),SUM(LEN(C9195),LEN(D9195))=0),AND(NOT(E9195="Unknown"),ISBLANK(J9195)),AND(NOT(O9195="Unknown"),ISBLANK(R9195))),"Missing Information", INDEX(Table15[Entire Service Line Classification], MATCH(SUMIFS(Table15[Unique ID],Table15[System-Owned Portion],E9195,Table15[If Material Anything Other than "Lead" in Column E,Was Material Ever Previously Lead?],G9195,Table15[Customer-Owned Portion],O9195),Table15[Unique ID],0),0)))</f>
        <v/>
      </c>
      <c r="X9195"/>
    </row>
    <row r="9196" spans="2:24" x14ac:dyDescent="0.25">
      <c r="B9196" s="146"/>
      <c r="C9196" s="31"/>
      <c r="D9196" s="31"/>
      <c r="E9196" s="44"/>
      <c r="F9196" s="43"/>
      <c r="G9196" s="84"/>
      <c r="H9196" s="31"/>
      <c r="I9196" s="208"/>
      <c r="J9196" s="84"/>
      <c r="K9196" s="31"/>
      <c r="L9196" s="31"/>
      <c r="M9196" s="169"/>
      <c r="N9196" s="148"/>
      <c r="O9196" s="106"/>
      <c r="P9196" s="43"/>
      <c r="Q9196" s="31"/>
      <c r="R9196" s="84"/>
      <c r="S9196" s="31"/>
      <c r="T9196" s="31"/>
      <c r="U9196" s="169"/>
      <c r="V9196" s="150"/>
      <c r="W9196" s="141" t="str" cm="1">
        <f t="array" ref="W9196">IF(SUM(LEN(B9196:V9196))=0,"",IF(OR(OR(ISBLANK(F9196),SUM(LEN(C9196),LEN(D9196))=0),AND(NOT(E9196="Unknown"),ISBLANK(J9196)),AND(NOT(O9196="Unknown"),ISBLANK(R9196))),"Missing Information", INDEX(Table15[Entire Service Line Classification], MATCH(SUMIFS(Table15[Unique ID],Table15[System-Owned Portion],E9196,Table15[If Material Anything Other than "Lead" in Column E,Was Material Ever Previously Lead?],G9196,Table15[Customer-Owned Portion],O9196),Table15[Unique ID],0),0)))</f>
        <v/>
      </c>
      <c r="X9196"/>
    </row>
    <row r="9197" spans="2:24" x14ac:dyDescent="0.25">
      <c r="B9197" s="146"/>
      <c r="C9197" s="31"/>
      <c r="D9197" s="31"/>
      <c r="E9197" s="44"/>
      <c r="F9197" s="43"/>
      <c r="G9197" s="84"/>
      <c r="H9197" s="31"/>
      <c r="I9197" s="208"/>
      <c r="J9197" s="84"/>
      <c r="K9197" s="31"/>
      <c r="L9197" s="31"/>
      <c r="M9197" s="169"/>
      <c r="N9197" s="148"/>
      <c r="O9197" s="106"/>
      <c r="P9197" s="43"/>
      <c r="Q9197" s="31"/>
      <c r="R9197" s="84"/>
      <c r="S9197" s="31"/>
      <c r="T9197" s="31"/>
      <c r="U9197" s="169"/>
      <c r="V9197" s="150"/>
      <c r="W9197" s="141" t="str" cm="1">
        <f t="array" ref="W9197">IF(SUM(LEN(B9197:V9197))=0,"",IF(OR(OR(ISBLANK(F9197),SUM(LEN(C9197),LEN(D9197))=0),AND(NOT(E9197="Unknown"),ISBLANK(J9197)),AND(NOT(O9197="Unknown"),ISBLANK(R9197))),"Missing Information", INDEX(Table15[Entire Service Line Classification], MATCH(SUMIFS(Table15[Unique ID],Table15[System-Owned Portion],E9197,Table15[If Material Anything Other than "Lead" in Column E,Was Material Ever Previously Lead?],G9197,Table15[Customer-Owned Portion],O9197),Table15[Unique ID],0),0)))</f>
        <v/>
      </c>
      <c r="X9197"/>
    </row>
    <row r="9198" spans="2:24" x14ac:dyDescent="0.25">
      <c r="B9198" s="146"/>
      <c r="C9198" s="31"/>
      <c r="D9198" s="31"/>
      <c r="E9198" s="44"/>
      <c r="F9198" s="43"/>
      <c r="G9198" s="84"/>
      <c r="H9198" s="31"/>
      <c r="I9198" s="208"/>
      <c r="J9198" s="84"/>
      <c r="K9198" s="31"/>
      <c r="L9198" s="31"/>
      <c r="M9198" s="169"/>
      <c r="N9198" s="148"/>
      <c r="O9198" s="106"/>
      <c r="P9198" s="43"/>
      <c r="Q9198" s="31"/>
      <c r="R9198" s="84"/>
      <c r="S9198" s="31"/>
      <c r="T9198" s="31"/>
      <c r="U9198" s="169"/>
      <c r="V9198" s="150"/>
      <c r="W9198" s="141" t="str" cm="1">
        <f t="array" ref="W9198">IF(SUM(LEN(B9198:V9198))=0,"",IF(OR(OR(ISBLANK(F9198),SUM(LEN(C9198),LEN(D9198))=0),AND(NOT(E9198="Unknown"),ISBLANK(J9198)),AND(NOT(O9198="Unknown"),ISBLANK(R9198))),"Missing Information", INDEX(Table15[Entire Service Line Classification], MATCH(SUMIFS(Table15[Unique ID],Table15[System-Owned Portion],E9198,Table15[If Material Anything Other than "Lead" in Column E,Was Material Ever Previously Lead?],G9198,Table15[Customer-Owned Portion],O9198),Table15[Unique ID],0),0)))</f>
        <v/>
      </c>
      <c r="X9198"/>
    </row>
    <row r="9199" spans="2:24" x14ac:dyDescent="0.25">
      <c r="B9199" s="146"/>
      <c r="C9199" s="31"/>
      <c r="D9199" s="31"/>
      <c r="E9199" s="44"/>
      <c r="F9199" s="43"/>
      <c r="G9199" s="84"/>
      <c r="H9199" s="31"/>
      <c r="I9199" s="208"/>
      <c r="J9199" s="84"/>
      <c r="K9199" s="31"/>
      <c r="L9199" s="31"/>
      <c r="M9199" s="169"/>
      <c r="N9199" s="148"/>
      <c r="O9199" s="106"/>
      <c r="P9199" s="43"/>
      <c r="Q9199" s="31"/>
      <c r="R9199" s="84"/>
      <c r="S9199" s="31"/>
      <c r="T9199" s="31"/>
      <c r="U9199" s="169"/>
      <c r="V9199" s="150"/>
      <c r="W9199" s="141" t="str" cm="1">
        <f t="array" ref="W9199">IF(SUM(LEN(B9199:V9199))=0,"",IF(OR(OR(ISBLANK(F9199),SUM(LEN(C9199),LEN(D9199))=0),AND(NOT(E9199="Unknown"),ISBLANK(J9199)),AND(NOT(O9199="Unknown"),ISBLANK(R9199))),"Missing Information", INDEX(Table15[Entire Service Line Classification], MATCH(SUMIFS(Table15[Unique ID],Table15[System-Owned Portion],E9199,Table15[If Material Anything Other than "Lead" in Column E,Was Material Ever Previously Lead?],G9199,Table15[Customer-Owned Portion],O9199),Table15[Unique ID],0),0)))</f>
        <v/>
      </c>
      <c r="X9199"/>
    </row>
    <row r="9200" spans="2:24" x14ac:dyDescent="0.25">
      <c r="B9200" s="146"/>
      <c r="C9200" s="31"/>
      <c r="D9200" s="31"/>
      <c r="E9200" s="44"/>
      <c r="F9200" s="43"/>
      <c r="G9200" s="84"/>
      <c r="H9200" s="31"/>
      <c r="I9200" s="208"/>
      <c r="J9200" s="84"/>
      <c r="K9200" s="31"/>
      <c r="L9200" s="31"/>
      <c r="M9200" s="169"/>
      <c r="N9200" s="148"/>
      <c r="O9200" s="106"/>
      <c r="P9200" s="43"/>
      <c r="Q9200" s="31"/>
      <c r="R9200" s="84"/>
      <c r="S9200" s="31"/>
      <c r="T9200" s="31"/>
      <c r="U9200" s="169"/>
      <c r="V9200" s="150"/>
      <c r="W9200" s="141" t="str" cm="1">
        <f t="array" ref="W9200">IF(SUM(LEN(B9200:V9200))=0,"",IF(OR(OR(ISBLANK(F9200),SUM(LEN(C9200),LEN(D9200))=0),AND(NOT(E9200="Unknown"),ISBLANK(J9200)),AND(NOT(O9200="Unknown"),ISBLANK(R9200))),"Missing Information", INDEX(Table15[Entire Service Line Classification], MATCH(SUMIFS(Table15[Unique ID],Table15[System-Owned Portion],E9200,Table15[If Material Anything Other than "Lead" in Column E,Was Material Ever Previously Lead?],G9200,Table15[Customer-Owned Portion],O9200),Table15[Unique ID],0),0)))</f>
        <v/>
      </c>
      <c r="X9200"/>
    </row>
    <row r="9201" spans="2:24" x14ac:dyDescent="0.25">
      <c r="B9201" s="146"/>
      <c r="C9201" s="31"/>
      <c r="D9201" s="31"/>
      <c r="E9201" s="44"/>
      <c r="F9201" s="43"/>
      <c r="G9201" s="84"/>
      <c r="H9201" s="31"/>
      <c r="I9201" s="208"/>
      <c r="J9201" s="84"/>
      <c r="K9201" s="31"/>
      <c r="L9201" s="31"/>
      <c r="M9201" s="169"/>
      <c r="N9201" s="148"/>
      <c r="O9201" s="106"/>
      <c r="P9201" s="43"/>
      <c r="Q9201" s="31"/>
      <c r="R9201" s="84"/>
      <c r="S9201" s="31"/>
      <c r="T9201" s="31"/>
      <c r="U9201" s="169"/>
      <c r="V9201" s="150"/>
      <c r="W9201" s="141" t="str" cm="1">
        <f t="array" ref="W9201">IF(SUM(LEN(B9201:V9201))=0,"",IF(OR(OR(ISBLANK(F9201),SUM(LEN(C9201),LEN(D9201))=0),AND(NOT(E9201="Unknown"),ISBLANK(J9201)),AND(NOT(O9201="Unknown"),ISBLANK(R9201))),"Missing Information", INDEX(Table15[Entire Service Line Classification], MATCH(SUMIFS(Table15[Unique ID],Table15[System-Owned Portion],E9201,Table15[If Material Anything Other than "Lead" in Column E,Was Material Ever Previously Lead?],G9201,Table15[Customer-Owned Portion],O9201),Table15[Unique ID],0),0)))</f>
        <v/>
      </c>
      <c r="X9201"/>
    </row>
    <row r="9202" spans="2:24" x14ac:dyDescent="0.25">
      <c r="B9202" s="146"/>
      <c r="C9202" s="31"/>
      <c r="D9202" s="31"/>
      <c r="E9202" s="44"/>
      <c r="F9202" s="43"/>
      <c r="G9202" s="84"/>
      <c r="H9202" s="31"/>
      <c r="I9202" s="208"/>
      <c r="J9202" s="84"/>
      <c r="K9202" s="31"/>
      <c r="L9202" s="31"/>
      <c r="M9202" s="169"/>
      <c r="N9202" s="148"/>
      <c r="O9202" s="106"/>
      <c r="P9202" s="43"/>
      <c r="Q9202" s="31"/>
      <c r="R9202" s="84"/>
      <c r="S9202" s="31"/>
      <c r="T9202" s="31"/>
      <c r="U9202" s="169"/>
      <c r="V9202" s="150"/>
      <c r="W9202" s="141" t="str" cm="1">
        <f t="array" ref="W9202">IF(SUM(LEN(B9202:V9202))=0,"",IF(OR(OR(ISBLANK(F9202),SUM(LEN(C9202),LEN(D9202))=0),AND(NOT(E9202="Unknown"),ISBLANK(J9202)),AND(NOT(O9202="Unknown"),ISBLANK(R9202))),"Missing Information", INDEX(Table15[Entire Service Line Classification], MATCH(SUMIFS(Table15[Unique ID],Table15[System-Owned Portion],E9202,Table15[If Material Anything Other than "Lead" in Column E,Was Material Ever Previously Lead?],G9202,Table15[Customer-Owned Portion],O9202),Table15[Unique ID],0),0)))</f>
        <v/>
      </c>
      <c r="X9202"/>
    </row>
    <row r="9203" spans="2:24" x14ac:dyDescent="0.25">
      <c r="B9203" s="146"/>
      <c r="C9203" s="31"/>
      <c r="D9203" s="31"/>
      <c r="E9203" s="44"/>
      <c r="F9203" s="43"/>
      <c r="G9203" s="84"/>
      <c r="H9203" s="31"/>
      <c r="I9203" s="208"/>
      <c r="J9203" s="84"/>
      <c r="K9203" s="31"/>
      <c r="L9203" s="31"/>
      <c r="M9203" s="169"/>
      <c r="N9203" s="148"/>
      <c r="O9203" s="106"/>
      <c r="P9203" s="43"/>
      <c r="Q9203" s="31"/>
      <c r="R9203" s="84"/>
      <c r="S9203" s="31"/>
      <c r="T9203" s="31"/>
      <c r="U9203" s="169"/>
      <c r="V9203" s="150"/>
      <c r="W9203" s="141" t="str" cm="1">
        <f t="array" ref="W9203">IF(SUM(LEN(B9203:V9203))=0,"",IF(OR(OR(ISBLANK(F9203),SUM(LEN(C9203),LEN(D9203))=0),AND(NOT(E9203="Unknown"),ISBLANK(J9203)),AND(NOT(O9203="Unknown"),ISBLANK(R9203))),"Missing Information", INDEX(Table15[Entire Service Line Classification], MATCH(SUMIFS(Table15[Unique ID],Table15[System-Owned Portion],E9203,Table15[If Material Anything Other than "Lead" in Column E,Was Material Ever Previously Lead?],G9203,Table15[Customer-Owned Portion],O9203),Table15[Unique ID],0),0)))</f>
        <v/>
      </c>
      <c r="X9203"/>
    </row>
    <row r="9204" spans="2:24" x14ac:dyDescent="0.25">
      <c r="B9204" s="146"/>
      <c r="C9204" s="31"/>
      <c r="D9204" s="31"/>
      <c r="E9204" s="44"/>
      <c r="F9204" s="43"/>
      <c r="G9204" s="84"/>
      <c r="H9204" s="31"/>
      <c r="I9204" s="208"/>
      <c r="J9204" s="84"/>
      <c r="K9204" s="31"/>
      <c r="L9204" s="31"/>
      <c r="M9204" s="169"/>
      <c r="N9204" s="148"/>
      <c r="O9204" s="106"/>
      <c r="P9204" s="43"/>
      <c r="Q9204" s="31"/>
      <c r="R9204" s="84"/>
      <c r="S9204" s="31"/>
      <c r="T9204" s="31"/>
      <c r="U9204" s="169"/>
      <c r="V9204" s="150"/>
      <c r="W9204" s="141" t="str" cm="1">
        <f t="array" ref="W9204">IF(SUM(LEN(B9204:V9204))=0,"",IF(OR(OR(ISBLANK(F9204),SUM(LEN(C9204),LEN(D9204))=0),AND(NOT(E9204="Unknown"),ISBLANK(J9204)),AND(NOT(O9204="Unknown"),ISBLANK(R9204))),"Missing Information", INDEX(Table15[Entire Service Line Classification], MATCH(SUMIFS(Table15[Unique ID],Table15[System-Owned Portion],E9204,Table15[If Material Anything Other than "Lead" in Column E,Was Material Ever Previously Lead?],G9204,Table15[Customer-Owned Portion],O9204),Table15[Unique ID],0),0)))</f>
        <v/>
      </c>
      <c r="X9204"/>
    </row>
    <row r="9205" spans="2:24" x14ac:dyDescent="0.25">
      <c r="B9205" s="146"/>
      <c r="C9205" s="31"/>
      <c r="D9205" s="31"/>
      <c r="E9205" s="44"/>
      <c r="F9205" s="43"/>
      <c r="G9205" s="84"/>
      <c r="H9205" s="31"/>
      <c r="I9205" s="208"/>
      <c r="J9205" s="84"/>
      <c r="K9205" s="31"/>
      <c r="L9205" s="31"/>
      <c r="M9205" s="169"/>
      <c r="N9205" s="148"/>
      <c r="O9205" s="106"/>
      <c r="P9205" s="43"/>
      <c r="Q9205" s="31"/>
      <c r="R9205" s="84"/>
      <c r="S9205" s="31"/>
      <c r="T9205" s="31"/>
      <c r="U9205" s="169"/>
      <c r="V9205" s="150"/>
      <c r="W9205" s="141" t="str" cm="1">
        <f t="array" ref="W9205">IF(SUM(LEN(B9205:V9205))=0,"",IF(OR(OR(ISBLANK(F9205),SUM(LEN(C9205),LEN(D9205))=0),AND(NOT(E9205="Unknown"),ISBLANK(J9205)),AND(NOT(O9205="Unknown"),ISBLANK(R9205))),"Missing Information", INDEX(Table15[Entire Service Line Classification], MATCH(SUMIFS(Table15[Unique ID],Table15[System-Owned Portion],E9205,Table15[If Material Anything Other than "Lead" in Column E,Was Material Ever Previously Lead?],G9205,Table15[Customer-Owned Portion],O9205),Table15[Unique ID],0),0)))</f>
        <v/>
      </c>
      <c r="X9205"/>
    </row>
    <row r="9206" spans="2:24" x14ac:dyDescent="0.25">
      <c r="B9206" s="146"/>
      <c r="C9206" s="31"/>
      <c r="D9206" s="31"/>
      <c r="E9206" s="44"/>
      <c r="F9206" s="43"/>
      <c r="G9206" s="84"/>
      <c r="H9206" s="31"/>
      <c r="I9206" s="208"/>
      <c r="J9206" s="84"/>
      <c r="K9206" s="31"/>
      <c r="L9206" s="31"/>
      <c r="M9206" s="169"/>
      <c r="N9206" s="148"/>
      <c r="O9206" s="106"/>
      <c r="P9206" s="43"/>
      <c r="Q9206" s="31"/>
      <c r="R9206" s="84"/>
      <c r="S9206" s="31"/>
      <c r="T9206" s="31"/>
      <c r="U9206" s="169"/>
      <c r="V9206" s="150"/>
      <c r="W9206" s="141" t="str" cm="1">
        <f t="array" ref="W9206">IF(SUM(LEN(B9206:V9206))=0,"",IF(OR(OR(ISBLANK(F9206),SUM(LEN(C9206),LEN(D9206))=0),AND(NOT(E9206="Unknown"),ISBLANK(J9206)),AND(NOT(O9206="Unknown"),ISBLANK(R9206))),"Missing Information", INDEX(Table15[Entire Service Line Classification], MATCH(SUMIFS(Table15[Unique ID],Table15[System-Owned Portion],E9206,Table15[If Material Anything Other than "Lead" in Column E,Was Material Ever Previously Lead?],G9206,Table15[Customer-Owned Portion],O9206),Table15[Unique ID],0),0)))</f>
        <v/>
      </c>
      <c r="X9206"/>
    </row>
    <row r="9207" spans="2:24" x14ac:dyDescent="0.25">
      <c r="B9207" s="146"/>
      <c r="C9207" s="31"/>
      <c r="D9207" s="31"/>
      <c r="E9207" s="44"/>
      <c r="F9207" s="43"/>
      <c r="G9207" s="84"/>
      <c r="H9207" s="31"/>
      <c r="I9207" s="208"/>
      <c r="J9207" s="84"/>
      <c r="K9207" s="31"/>
      <c r="L9207" s="31"/>
      <c r="M9207" s="169"/>
      <c r="N9207" s="148"/>
      <c r="O9207" s="106"/>
      <c r="P9207" s="43"/>
      <c r="Q9207" s="31"/>
      <c r="R9207" s="84"/>
      <c r="S9207" s="31"/>
      <c r="T9207" s="31"/>
      <c r="U9207" s="169"/>
      <c r="V9207" s="150"/>
      <c r="W9207" s="141" t="str" cm="1">
        <f t="array" ref="W9207">IF(SUM(LEN(B9207:V9207))=0,"",IF(OR(OR(ISBLANK(F9207),SUM(LEN(C9207),LEN(D9207))=0),AND(NOT(E9207="Unknown"),ISBLANK(J9207)),AND(NOT(O9207="Unknown"),ISBLANK(R9207))),"Missing Information", INDEX(Table15[Entire Service Line Classification], MATCH(SUMIFS(Table15[Unique ID],Table15[System-Owned Portion],E9207,Table15[If Material Anything Other than "Lead" in Column E,Was Material Ever Previously Lead?],G9207,Table15[Customer-Owned Portion],O9207),Table15[Unique ID],0),0)))</f>
        <v/>
      </c>
      <c r="X9207"/>
    </row>
    <row r="9208" spans="2:24" x14ac:dyDescent="0.25">
      <c r="B9208" s="146"/>
      <c r="C9208" s="31"/>
      <c r="D9208" s="31"/>
      <c r="E9208" s="44"/>
      <c r="F9208" s="43"/>
      <c r="G9208" s="84"/>
      <c r="H9208" s="31"/>
      <c r="I9208" s="208"/>
      <c r="J9208" s="84"/>
      <c r="K9208" s="31"/>
      <c r="L9208" s="31"/>
      <c r="M9208" s="169"/>
      <c r="N9208" s="148"/>
      <c r="O9208" s="106"/>
      <c r="P9208" s="43"/>
      <c r="Q9208" s="31"/>
      <c r="R9208" s="84"/>
      <c r="S9208" s="31"/>
      <c r="T9208" s="31"/>
      <c r="U9208" s="169"/>
      <c r="V9208" s="150"/>
      <c r="W9208" s="141" t="str" cm="1">
        <f t="array" ref="W9208">IF(SUM(LEN(B9208:V9208))=0,"",IF(OR(OR(ISBLANK(F9208),SUM(LEN(C9208),LEN(D9208))=0),AND(NOT(E9208="Unknown"),ISBLANK(J9208)),AND(NOT(O9208="Unknown"),ISBLANK(R9208))),"Missing Information", INDEX(Table15[Entire Service Line Classification], MATCH(SUMIFS(Table15[Unique ID],Table15[System-Owned Portion],E9208,Table15[If Material Anything Other than "Lead" in Column E,Was Material Ever Previously Lead?],G9208,Table15[Customer-Owned Portion],O9208),Table15[Unique ID],0),0)))</f>
        <v/>
      </c>
      <c r="X9208"/>
    </row>
    <row r="9209" spans="2:24" x14ac:dyDescent="0.25">
      <c r="B9209" s="146"/>
      <c r="C9209" s="31"/>
      <c r="D9209" s="31"/>
      <c r="E9209" s="44"/>
      <c r="F9209" s="43"/>
      <c r="G9209" s="84"/>
      <c r="H9209" s="31"/>
      <c r="I9209" s="208"/>
      <c r="J9209" s="84"/>
      <c r="K9209" s="31"/>
      <c r="L9209" s="31"/>
      <c r="M9209" s="169"/>
      <c r="N9209" s="148"/>
      <c r="O9209" s="106"/>
      <c r="P9209" s="43"/>
      <c r="Q9209" s="31"/>
      <c r="R9209" s="84"/>
      <c r="S9209" s="31"/>
      <c r="T9209" s="31"/>
      <c r="U9209" s="169"/>
      <c r="V9209" s="150"/>
      <c r="W9209" s="141" t="str" cm="1">
        <f t="array" ref="W9209">IF(SUM(LEN(B9209:V9209))=0,"",IF(OR(OR(ISBLANK(F9209),SUM(LEN(C9209),LEN(D9209))=0),AND(NOT(E9209="Unknown"),ISBLANK(J9209)),AND(NOT(O9209="Unknown"),ISBLANK(R9209))),"Missing Information", INDEX(Table15[Entire Service Line Classification], MATCH(SUMIFS(Table15[Unique ID],Table15[System-Owned Portion],E9209,Table15[If Material Anything Other than "Lead" in Column E,Was Material Ever Previously Lead?],G9209,Table15[Customer-Owned Portion],O9209),Table15[Unique ID],0),0)))</f>
        <v/>
      </c>
      <c r="X9209"/>
    </row>
    <row r="9210" spans="2:24" x14ac:dyDescent="0.25">
      <c r="B9210" s="146"/>
      <c r="C9210" s="31"/>
      <c r="D9210" s="31"/>
      <c r="E9210" s="44"/>
      <c r="F9210" s="43"/>
      <c r="G9210" s="84"/>
      <c r="H9210" s="31"/>
      <c r="I9210" s="208"/>
      <c r="J9210" s="84"/>
      <c r="K9210" s="31"/>
      <c r="L9210" s="31"/>
      <c r="M9210" s="169"/>
      <c r="N9210" s="148"/>
      <c r="O9210" s="106"/>
      <c r="P9210" s="43"/>
      <c r="Q9210" s="31"/>
      <c r="R9210" s="84"/>
      <c r="S9210" s="31"/>
      <c r="T9210" s="31"/>
      <c r="U9210" s="169"/>
      <c r="V9210" s="150"/>
      <c r="W9210" s="141" t="str" cm="1">
        <f t="array" ref="W9210">IF(SUM(LEN(B9210:V9210))=0,"",IF(OR(OR(ISBLANK(F9210),SUM(LEN(C9210),LEN(D9210))=0),AND(NOT(E9210="Unknown"),ISBLANK(J9210)),AND(NOT(O9210="Unknown"),ISBLANK(R9210))),"Missing Information", INDEX(Table15[Entire Service Line Classification], MATCH(SUMIFS(Table15[Unique ID],Table15[System-Owned Portion],E9210,Table15[If Material Anything Other than "Lead" in Column E,Was Material Ever Previously Lead?],G9210,Table15[Customer-Owned Portion],O9210),Table15[Unique ID],0),0)))</f>
        <v/>
      </c>
      <c r="X9210"/>
    </row>
    <row r="9211" spans="2:24" x14ac:dyDescent="0.25">
      <c r="B9211" s="146"/>
      <c r="C9211" s="31"/>
      <c r="D9211" s="31"/>
      <c r="E9211" s="44"/>
      <c r="F9211" s="43"/>
      <c r="G9211" s="84"/>
      <c r="H9211" s="31"/>
      <c r="I9211" s="208"/>
      <c r="J9211" s="84"/>
      <c r="K9211" s="31"/>
      <c r="L9211" s="31"/>
      <c r="M9211" s="169"/>
      <c r="N9211" s="148"/>
      <c r="O9211" s="106"/>
      <c r="P9211" s="43"/>
      <c r="Q9211" s="31"/>
      <c r="R9211" s="84"/>
      <c r="S9211" s="31"/>
      <c r="T9211" s="31"/>
      <c r="U9211" s="169"/>
      <c r="V9211" s="150"/>
      <c r="W9211" s="141" t="str" cm="1">
        <f t="array" ref="W9211">IF(SUM(LEN(B9211:V9211))=0,"",IF(OR(OR(ISBLANK(F9211),SUM(LEN(C9211),LEN(D9211))=0),AND(NOT(E9211="Unknown"),ISBLANK(J9211)),AND(NOT(O9211="Unknown"),ISBLANK(R9211))),"Missing Information", INDEX(Table15[Entire Service Line Classification], MATCH(SUMIFS(Table15[Unique ID],Table15[System-Owned Portion],E9211,Table15[If Material Anything Other than "Lead" in Column E,Was Material Ever Previously Lead?],G9211,Table15[Customer-Owned Portion],O9211),Table15[Unique ID],0),0)))</f>
        <v/>
      </c>
      <c r="X9211"/>
    </row>
    <row r="9212" spans="2:24" x14ac:dyDescent="0.25">
      <c r="B9212" s="146"/>
      <c r="C9212" s="31"/>
      <c r="D9212" s="31"/>
      <c r="E9212" s="44"/>
      <c r="F9212" s="43"/>
      <c r="G9212" s="84"/>
      <c r="H9212" s="31"/>
      <c r="I9212" s="208"/>
      <c r="J9212" s="84"/>
      <c r="K9212" s="31"/>
      <c r="L9212" s="31"/>
      <c r="M9212" s="169"/>
      <c r="N9212" s="148"/>
      <c r="O9212" s="106"/>
      <c r="P9212" s="43"/>
      <c r="Q9212" s="31"/>
      <c r="R9212" s="84"/>
      <c r="S9212" s="31"/>
      <c r="T9212" s="31"/>
      <c r="U9212" s="169"/>
      <c r="V9212" s="150"/>
      <c r="W9212" s="141" t="str" cm="1">
        <f t="array" ref="W9212">IF(SUM(LEN(B9212:V9212))=0,"",IF(OR(OR(ISBLANK(F9212),SUM(LEN(C9212),LEN(D9212))=0),AND(NOT(E9212="Unknown"),ISBLANK(J9212)),AND(NOT(O9212="Unknown"),ISBLANK(R9212))),"Missing Information", INDEX(Table15[Entire Service Line Classification], MATCH(SUMIFS(Table15[Unique ID],Table15[System-Owned Portion],E9212,Table15[If Material Anything Other than "Lead" in Column E,Was Material Ever Previously Lead?],G9212,Table15[Customer-Owned Portion],O9212),Table15[Unique ID],0),0)))</f>
        <v/>
      </c>
      <c r="X9212"/>
    </row>
    <row r="9213" spans="2:24" x14ac:dyDescent="0.25">
      <c r="B9213" s="146"/>
      <c r="C9213" s="31"/>
      <c r="D9213" s="31"/>
      <c r="E9213" s="44"/>
      <c r="F9213" s="43"/>
      <c r="G9213" s="84"/>
      <c r="H9213" s="31"/>
      <c r="I9213" s="208"/>
      <c r="J9213" s="84"/>
      <c r="K9213" s="31"/>
      <c r="L9213" s="31"/>
      <c r="M9213" s="169"/>
      <c r="N9213" s="148"/>
      <c r="O9213" s="106"/>
      <c r="P9213" s="43"/>
      <c r="Q9213" s="31"/>
      <c r="R9213" s="84"/>
      <c r="S9213" s="31"/>
      <c r="T9213" s="31"/>
      <c r="U9213" s="169"/>
      <c r="V9213" s="150"/>
      <c r="W9213" s="141" t="str" cm="1">
        <f t="array" ref="W9213">IF(SUM(LEN(B9213:V9213))=0,"",IF(OR(OR(ISBLANK(F9213),SUM(LEN(C9213),LEN(D9213))=0),AND(NOT(E9213="Unknown"),ISBLANK(J9213)),AND(NOT(O9213="Unknown"),ISBLANK(R9213))),"Missing Information", INDEX(Table15[Entire Service Line Classification], MATCH(SUMIFS(Table15[Unique ID],Table15[System-Owned Portion],E9213,Table15[If Material Anything Other than "Lead" in Column E,Was Material Ever Previously Lead?],G9213,Table15[Customer-Owned Portion],O9213),Table15[Unique ID],0),0)))</f>
        <v/>
      </c>
      <c r="X9213"/>
    </row>
    <row r="9214" spans="2:24" x14ac:dyDescent="0.25">
      <c r="B9214" s="146"/>
      <c r="C9214" s="31"/>
      <c r="D9214" s="31"/>
      <c r="E9214" s="44"/>
      <c r="F9214" s="43"/>
      <c r="G9214" s="84"/>
      <c r="H9214" s="31"/>
      <c r="I9214" s="208"/>
      <c r="J9214" s="84"/>
      <c r="K9214" s="31"/>
      <c r="L9214" s="31"/>
      <c r="M9214" s="169"/>
      <c r="N9214" s="148"/>
      <c r="O9214" s="106"/>
      <c r="P9214" s="43"/>
      <c r="Q9214" s="31"/>
      <c r="R9214" s="84"/>
      <c r="S9214" s="31"/>
      <c r="T9214" s="31"/>
      <c r="U9214" s="169"/>
      <c r="V9214" s="150"/>
      <c r="W9214" s="141" t="str" cm="1">
        <f t="array" ref="W9214">IF(SUM(LEN(B9214:V9214))=0,"",IF(OR(OR(ISBLANK(F9214),SUM(LEN(C9214),LEN(D9214))=0),AND(NOT(E9214="Unknown"),ISBLANK(J9214)),AND(NOT(O9214="Unknown"),ISBLANK(R9214))),"Missing Information", INDEX(Table15[Entire Service Line Classification], MATCH(SUMIFS(Table15[Unique ID],Table15[System-Owned Portion],E9214,Table15[If Material Anything Other than "Lead" in Column E,Was Material Ever Previously Lead?],G9214,Table15[Customer-Owned Portion],O9214),Table15[Unique ID],0),0)))</f>
        <v/>
      </c>
      <c r="X9214"/>
    </row>
    <row r="9215" spans="2:24" x14ac:dyDescent="0.25">
      <c r="B9215" s="146"/>
      <c r="C9215" s="31"/>
      <c r="D9215" s="31"/>
      <c r="E9215" s="44"/>
      <c r="F9215" s="43"/>
      <c r="G9215" s="84"/>
      <c r="H9215" s="31"/>
      <c r="I9215" s="208"/>
      <c r="J9215" s="84"/>
      <c r="K9215" s="31"/>
      <c r="L9215" s="31"/>
      <c r="M9215" s="169"/>
      <c r="N9215" s="148"/>
      <c r="O9215" s="106"/>
      <c r="P9215" s="43"/>
      <c r="Q9215" s="31"/>
      <c r="R9215" s="84"/>
      <c r="S9215" s="31"/>
      <c r="T9215" s="31"/>
      <c r="U9215" s="169"/>
      <c r="V9215" s="150"/>
      <c r="W9215" s="141" t="str" cm="1">
        <f t="array" ref="W9215">IF(SUM(LEN(B9215:V9215))=0,"",IF(OR(OR(ISBLANK(F9215),SUM(LEN(C9215),LEN(D9215))=0),AND(NOT(E9215="Unknown"),ISBLANK(J9215)),AND(NOT(O9215="Unknown"),ISBLANK(R9215))),"Missing Information", INDEX(Table15[Entire Service Line Classification], MATCH(SUMIFS(Table15[Unique ID],Table15[System-Owned Portion],E9215,Table15[If Material Anything Other than "Lead" in Column E,Was Material Ever Previously Lead?],G9215,Table15[Customer-Owned Portion],O9215),Table15[Unique ID],0),0)))</f>
        <v/>
      </c>
      <c r="X9215"/>
    </row>
    <row r="9216" spans="2:24" x14ac:dyDescent="0.25">
      <c r="B9216" s="146"/>
      <c r="C9216" s="31"/>
      <c r="D9216" s="31"/>
      <c r="E9216" s="44"/>
      <c r="F9216" s="43"/>
      <c r="G9216" s="84"/>
      <c r="H9216" s="31"/>
      <c r="I9216" s="208"/>
      <c r="J9216" s="84"/>
      <c r="K9216" s="31"/>
      <c r="L9216" s="31"/>
      <c r="M9216" s="169"/>
      <c r="N9216" s="148"/>
      <c r="O9216" s="106"/>
      <c r="P9216" s="43"/>
      <c r="Q9216" s="31"/>
      <c r="R9216" s="84"/>
      <c r="S9216" s="31"/>
      <c r="T9216" s="31"/>
      <c r="U9216" s="169"/>
      <c r="V9216" s="150"/>
      <c r="W9216" s="141" t="str" cm="1">
        <f t="array" ref="W9216">IF(SUM(LEN(B9216:V9216))=0,"",IF(OR(OR(ISBLANK(F9216),SUM(LEN(C9216),LEN(D9216))=0),AND(NOT(E9216="Unknown"),ISBLANK(J9216)),AND(NOT(O9216="Unknown"),ISBLANK(R9216))),"Missing Information", INDEX(Table15[Entire Service Line Classification], MATCH(SUMIFS(Table15[Unique ID],Table15[System-Owned Portion],E9216,Table15[If Material Anything Other than "Lead" in Column E,Was Material Ever Previously Lead?],G9216,Table15[Customer-Owned Portion],O9216),Table15[Unique ID],0),0)))</f>
        <v/>
      </c>
      <c r="X9216"/>
    </row>
    <row r="9217" spans="2:24" x14ac:dyDescent="0.25">
      <c r="B9217" s="146"/>
      <c r="C9217" s="31"/>
      <c r="D9217" s="31"/>
      <c r="E9217" s="44"/>
      <c r="F9217" s="43"/>
      <c r="G9217" s="84"/>
      <c r="H9217" s="31"/>
      <c r="I9217" s="208"/>
      <c r="J9217" s="84"/>
      <c r="K9217" s="31"/>
      <c r="L9217" s="31"/>
      <c r="M9217" s="169"/>
      <c r="N9217" s="148"/>
      <c r="O9217" s="106"/>
      <c r="P9217" s="43"/>
      <c r="Q9217" s="31"/>
      <c r="R9217" s="84"/>
      <c r="S9217" s="31"/>
      <c r="T9217" s="31"/>
      <c r="U9217" s="169"/>
      <c r="V9217" s="150"/>
      <c r="W9217" s="141" t="str" cm="1">
        <f t="array" ref="W9217">IF(SUM(LEN(B9217:V9217))=0,"",IF(OR(OR(ISBLANK(F9217),SUM(LEN(C9217),LEN(D9217))=0),AND(NOT(E9217="Unknown"),ISBLANK(J9217)),AND(NOT(O9217="Unknown"),ISBLANK(R9217))),"Missing Information", INDEX(Table15[Entire Service Line Classification], MATCH(SUMIFS(Table15[Unique ID],Table15[System-Owned Portion],E9217,Table15[If Material Anything Other than "Lead" in Column E,Was Material Ever Previously Lead?],G9217,Table15[Customer-Owned Portion],O9217),Table15[Unique ID],0),0)))</f>
        <v/>
      </c>
      <c r="X9217"/>
    </row>
    <row r="9218" spans="2:24" x14ac:dyDescent="0.25">
      <c r="B9218" s="146"/>
      <c r="C9218" s="31"/>
      <c r="D9218" s="31"/>
      <c r="E9218" s="44"/>
      <c r="F9218" s="43"/>
      <c r="G9218" s="84"/>
      <c r="H9218" s="31"/>
      <c r="I9218" s="208"/>
      <c r="J9218" s="84"/>
      <c r="K9218" s="31"/>
      <c r="L9218" s="31"/>
      <c r="M9218" s="169"/>
      <c r="N9218" s="148"/>
      <c r="O9218" s="106"/>
      <c r="P9218" s="43"/>
      <c r="Q9218" s="31"/>
      <c r="R9218" s="84"/>
      <c r="S9218" s="31"/>
      <c r="T9218" s="31"/>
      <c r="U9218" s="169"/>
      <c r="V9218" s="150"/>
      <c r="W9218" s="141" t="str" cm="1">
        <f t="array" ref="W9218">IF(SUM(LEN(B9218:V9218))=0,"",IF(OR(OR(ISBLANK(F9218),SUM(LEN(C9218),LEN(D9218))=0),AND(NOT(E9218="Unknown"),ISBLANK(J9218)),AND(NOT(O9218="Unknown"),ISBLANK(R9218))),"Missing Information", INDEX(Table15[Entire Service Line Classification], MATCH(SUMIFS(Table15[Unique ID],Table15[System-Owned Portion],E9218,Table15[If Material Anything Other than "Lead" in Column E,Was Material Ever Previously Lead?],G9218,Table15[Customer-Owned Portion],O9218),Table15[Unique ID],0),0)))</f>
        <v/>
      </c>
      <c r="X9218"/>
    </row>
    <row r="9219" spans="2:24" x14ac:dyDescent="0.25">
      <c r="B9219" s="146"/>
      <c r="C9219" s="31"/>
      <c r="D9219" s="31"/>
      <c r="E9219" s="44"/>
      <c r="F9219" s="43"/>
      <c r="G9219" s="84"/>
      <c r="H9219" s="31"/>
      <c r="I9219" s="208"/>
      <c r="J9219" s="84"/>
      <c r="K9219" s="31"/>
      <c r="L9219" s="31"/>
      <c r="M9219" s="169"/>
      <c r="N9219" s="148"/>
      <c r="O9219" s="106"/>
      <c r="P9219" s="43"/>
      <c r="Q9219" s="31"/>
      <c r="R9219" s="84"/>
      <c r="S9219" s="31"/>
      <c r="T9219" s="31"/>
      <c r="U9219" s="169"/>
      <c r="V9219" s="150"/>
      <c r="W9219" s="141" t="str" cm="1">
        <f t="array" ref="W9219">IF(SUM(LEN(B9219:V9219))=0,"",IF(OR(OR(ISBLANK(F9219),SUM(LEN(C9219),LEN(D9219))=0),AND(NOT(E9219="Unknown"),ISBLANK(J9219)),AND(NOT(O9219="Unknown"),ISBLANK(R9219))),"Missing Information", INDEX(Table15[Entire Service Line Classification], MATCH(SUMIFS(Table15[Unique ID],Table15[System-Owned Portion],E9219,Table15[If Material Anything Other than "Lead" in Column E,Was Material Ever Previously Lead?],G9219,Table15[Customer-Owned Portion],O9219),Table15[Unique ID],0),0)))</f>
        <v/>
      </c>
      <c r="X9219"/>
    </row>
    <row r="9220" spans="2:24" x14ac:dyDescent="0.25">
      <c r="B9220" s="146"/>
      <c r="C9220" s="31"/>
      <c r="D9220" s="31"/>
      <c r="E9220" s="44"/>
      <c r="F9220" s="43"/>
      <c r="G9220" s="84"/>
      <c r="H9220" s="31"/>
      <c r="I9220" s="208"/>
      <c r="J9220" s="84"/>
      <c r="K9220" s="31"/>
      <c r="L9220" s="31"/>
      <c r="M9220" s="169"/>
      <c r="N9220" s="148"/>
      <c r="O9220" s="106"/>
      <c r="P9220" s="43"/>
      <c r="Q9220" s="31"/>
      <c r="R9220" s="84"/>
      <c r="S9220" s="31"/>
      <c r="T9220" s="31"/>
      <c r="U9220" s="169"/>
      <c r="V9220" s="150"/>
      <c r="W9220" s="141" t="str" cm="1">
        <f t="array" ref="W9220">IF(SUM(LEN(B9220:V9220))=0,"",IF(OR(OR(ISBLANK(F9220),SUM(LEN(C9220),LEN(D9220))=0),AND(NOT(E9220="Unknown"),ISBLANK(J9220)),AND(NOT(O9220="Unknown"),ISBLANK(R9220))),"Missing Information", INDEX(Table15[Entire Service Line Classification], MATCH(SUMIFS(Table15[Unique ID],Table15[System-Owned Portion],E9220,Table15[If Material Anything Other than "Lead" in Column E,Was Material Ever Previously Lead?],G9220,Table15[Customer-Owned Portion],O9220),Table15[Unique ID],0),0)))</f>
        <v/>
      </c>
      <c r="X9220"/>
    </row>
    <row r="9221" spans="2:24" x14ac:dyDescent="0.25">
      <c r="B9221" s="146"/>
      <c r="C9221" s="31"/>
      <c r="D9221" s="31"/>
      <c r="E9221" s="44"/>
      <c r="F9221" s="43"/>
      <c r="G9221" s="84"/>
      <c r="H9221" s="31"/>
      <c r="I9221" s="208"/>
      <c r="J9221" s="84"/>
      <c r="K9221" s="31"/>
      <c r="L9221" s="31"/>
      <c r="M9221" s="169"/>
      <c r="N9221" s="148"/>
      <c r="O9221" s="106"/>
      <c r="P9221" s="43"/>
      <c r="Q9221" s="31"/>
      <c r="R9221" s="84"/>
      <c r="S9221" s="31"/>
      <c r="T9221" s="31"/>
      <c r="U9221" s="169"/>
      <c r="V9221" s="150"/>
      <c r="W9221" s="141" t="str" cm="1">
        <f t="array" ref="W9221">IF(SUM(LEN(B9221:V9221))=0,"",IF(OR(OR(ISBLANK(F9221),SUM(LEN(C9221),LEN(D9221))=0),AND(NOT(E9221="Unknown"),ISBLANK(J9221)),AND(NOT(O9221="Unknown"),ISBLANK(R9221))),"Missing Information", INDEX(Table15[Entire Service Line Classification], MATCH(SUMIFS(Table15[Unique ID],Table15[System-Owned Portion],E9221,Table15[If Material Anything Other than "Lead" in Column E,Was Material Ever Previously Lead?],G9221,Table15[Customer-Owned Portion],O9221),Table15[Unique ID],0),0)))</f>
        <v/>
      </c>
      <c r="X9221"/>
    </row>
    <row r="9222" spans="2:24" x14ac:dyDescent="0.25">
      <c r="B9222" s="146"/>
      <c r="C9222" s="31"/>
      <c r="D9222" s="31"/>
      <c r="E9222" s="44"/>
      <c r="F9222" s="43"/>
      <c r="G9222" s="84"/>
      <c r="H9222" s="31"/>
      <c r="I9222" s="208"/>
      <c r="J9222" s="84"/>
      <c r="K9222" s="31"/>
      <c r="L9222" s="31"/>
      <c r="M9222" s="169"/>
      <c r="N9222" s="148"/>
      <c r="O9222" s="106"/>
      <c r="P9222" s="43"/>
      <c r="Q9222" s="31"/>
      <c r="R9222" s="84"/>
      <c r="S9222" s="31"/>
      <c r="T9222" s="31"/>
      <c r="U9222" s="169"/>
      <c r="V9222" s="150"/>
      <c r="W9222" s="141" t="str" cm="1">
        <f t="array" ref="W9222">IF(SUM(LEN(B9222:V9222))=0,"",IF(OR(OR(ISBLANK(F9222),SUM(LEN(C9222),LEN(D9222))=0),AND(NOT(E9222="Unknown"),ISBLANK(J9222)),AND(NOT(O9222="Unknown"),ISBLANK(R9222))),"Missing Information", INDEX(Table15[Entire Service Line Classification], MATCH(SUMIFS(Table15[Unique ID],Table15[System-Owned Portion],E9222,Table15[If Material Anything Other than "Lead" in Column E,Was Material Ever Previously Lead?],G9222,Table15[Customer-Owned Portion],O9222),Table15[Unique ID],0),0)))</f>
        <v/>
      </c>
      <c r="X9222"/>
    </row>
    <row r="9223" spans="2:24" x14ac:dyDescent="0.25">
      <c r="B9223" s="146"/>
      <c r="C9223" s="31"/>
      <c r="D9223" s="31"/>
      <c r="E9223" s="44"/>
      <c r="F9223" s="43"/>
      <c r="G9223" s="84"/>
      <c r="H9223" s="31"/>
      <c r="I9223" s="208"/>
      <c r="J9223" s="84"/>
      <c r="K9223" s="31"/>
      <c r="L9223" s="31"/>
      <c r="M9223" s="169"/>
      <c r="N9223" s="148"/>
      <c r="O9223" s="106"/>
      <c r="P9223" s="43"/>
      <c r="Q9223" s="31"/>
      <c r="R9223" s="84"/>
      <c r="S9223" s="31"/>
      <c r="T9223" s="31"/>
      <c r="U9223" s="169"/>
      <c r="V9223" s="150"/>
      <c r="W9223" s="141" t="str" cm="1">
        <f t="array" ref="W9223">IF(SUM(LEN(B9223:V9223))=0,"",IF(OR(OR(ISBLANK(F9223),SUM(LEN(C9223),LEN(D9223))=0),AND(NOT(E9223="Unknown"),ISBLANK(J9223)),AND(NOT(O9223="Unknown"),ISBLANK(R9223))),"Missing Information", INDEX(Table15[Entire Service Line Classification], MATCH(SUMIFS(Table15[Unique ID],Table15[System-Owned Portion],E9223,Table15[If Material Anything Other than "Lead" in Column E,Was Material Ever Previously Lead?],G9223,Table15[Customer-Owned Portion],O9223),Table15[Unique ID],0),0)))</f>
        <v/>
      </c>
      <c r="X9223"/>
    </row>
    <row r="9224" spans="2:24" x14ac:dyDescent="0.25">
      <c r="B9224" s="146"/>
      <c r="C9224" s="31"/>
      <c r="D9224" s="31"/>
      <c r="E9224" s="44"/>
      <c r="F9224" s="43"/>
      <c r="G9224" s="84"/>
      <c r="H9224" s="31"/>
      <c r="I9224" s="208"/>
      <c r="J9224" s="84"/>
      <c r="K9224" s="31"/>
      <c r="L9224" s="31"/>
      <c r="M9224" s="169"/>
      <c r="N9224" s="148"/>
      <c r="O9224" s="106"/>
      <c r="P9224" s="43"/>
      <c r="Q9224" s="31"/>
      <c r="R9224" s="84"/>
      <c r="S9224" s="31"/>
      <c r="T9224" s="31"/>
      <c r="U9224" s="169"/>
      <c r="V9224" s="150"/>
      <c r="W9224" s="141" t="str" cm="1">
        <f t="array" ref="W9224">IF(SUM(LEN(B9224:V9224))=0,"",IF(OR(OR(ISBLANK(F9224),SUM(LEN(C9224),LEN(D9224))=0),AND(NOT(E9224="Unknown"),ISBLANK(J9224)),AND(NOT(O9224="Unknown"),ISBLANK(R9224))),"Missing Information", INDEX(Table15[Entire Service Line Classification], MATCH(SUMIFS(Table15[Unique ID],Table15[System-Owned Portion],E9224,Table15[If Material Anything Other than "Lead" in Column E,Was Material Ever Previously Lead?],G9224,Table15[Customer-Owned Portion],O9224),Table15[Unique ID],0),0)))</f>
        <v/>
      </c>
      <c r="X9224"/>
    </row>
    <row r="9225" spans="2:24" x14ac:dyDescent="0.25">
      <c r="B9225" s="146"/>
      <c r="C9225" s="31"/>
      <c r="D9225" s="31"/>
      <c r="E9225" s="44"/>
      <c r="F9225" s="43"/>
      <c r="G9225" s="84"/>
      <c r="H9225" s="31"/>
      <c r="I9225" s="208"/>
      <c r="J9225" s="84"/>
      <c r="K9225" s="31"/>
      <c r="L9225" s="31"/>
      <c r="M9225" s="169"/>
      <c r="N9225" s="148"/>
      <c r="O9225" s="106"/>
      <c r="P9225" s="43"/>
      <c r="Q9225" s="31"/>
      <c r="R9225" s="84"/>
      <c r="S9225" s="31"/>
      <c r="T9225" s="31"/>
      <c r="U9225" s="169"/>
      <c r="V9225" s="150"/>
      <c r="W9225" s="141" t="str" cm="1">
        <f t="array" ref="W9225">IF(SUM(LEN(B9225:V9225))=0,"",IF(OR(OR(ISBLANK(F9225),SUM(LEN(C9225),LEN(D9225))=0),AND(NOT(E9225="Unknown"),ISBLANK(J9225)),AND(NOT(O9225="Unknown"),ISBLANK(R9225))),"Missing Information", INDEX(Table15[Entire Service Line Classification], MATCH(SUMIFS(Table15[Unique ID],Table15[System-Owned Portion],E9225,Table15[If Material Anything Other than "Lead" in Column E,Was Material Ever Previously Lead?],G9225,Table15[Customer-Owned Portion],O9225),Table15[Unique ID],0),0)))</f>
        <v/>
      </c>
      <c r="X9225"/>
    </row>
    <row r="9226" spans="2:24" x14ac:dyDescent="0.25">
      <c r="B9226" s="146"/>
      <c r="C9226" s="31"/>
      <c r="D9226" s="31"/>
      <c r="E9226" s="44"/>
      <c r="F9226" s="43"/>
      <c r="G9226" s="84"/>
      <c r="H9226" s="31"/>
      <c r="I9226" s="208"/>
      <c r="J9226" s="84"/>
      <c r="K9226" s="31"/>
      <c r="L9226" s="31"/>
      <c r="M9226" s="169"/>
      <c r="N9226" s="148"/>
      <c r="O9226" s="106"/>
      <c r="P9226" s="43"/>
      <c r="Q9226" s="31"/>
      <c r="R9226" s="84"/>
      <c r="S9226" s="31"/>
      <c r="T9226" s="31"/>
      <c r="U9226" s="169"/>
      <c r="V9226" s="150"/>
      <c r="W9226" s="141" t="str" cm="1">
        <f t="array" ref="W9226">IF(SUM(LEN(B9226:V9226))=0,"",IF(OR(OR(ISBLANK(F9226),SUM(LEN(C9226),LEN(D9226))=0),AND(NOT(E9226="Unknown"),ISBLANK(J9226)),AND(NOT(O9226="Unknown"),ISBLANK(R9226))),"Missing Information", INDEX(Table15[Entire Service Line Classification], MATCH(SUMIFS(Table15[Unique ID],Table15[System-Owned Portion],E9226,Table15[If Material Anything Other than "Lead" in Column E,Was Material Ever Previously Lead?],G9226,Table15[Customer-Owned Portion],O9226),Table15[Unique ID],0),0)))</f>
        <v/>
      </c>
      <c r="X9226"/>
    </row>
    <row r="9227" spans="2:24" x14ac:dyDescent="0.25">
      <c r="B9227" s="146"/>
      <c r="C9227" s="31"/>
      <c r="D9227" s="31"/>
      <c r="E9227" s="44"/>
      <c r="F9227" s="43"/>
      <c r="G9227" s="84"/>
      <c r="H9227" s="31"/>
      <c r="I9227" s="208"/>
      <c r="J9227" s="84"/>
      <c r="K9227" s="31"/>
      <c r="L9227" s="31"/>
      <c r="M9227" s="169"/>
      <c r="N9227" s="148"/>
      <c r="O9227" s="106"/>
      <c r="P9227" s="43"/>
      <c r="Q9227" s="31"/>
      <c r="R9227" s="84"/>
      <c r="S9227" s="31"/>
      <c r="T9227" s="31"/>
      <c r="U9227" s="169"/>
      <c r="V9227" s="150"/>
      <c r="W9227" s="141" t="str" cm="1">
        <f t="array" ref="W9227">IF(SUM(LEN(B9227:V9227))=0,"",IF(OR(OR(ISBLANK(F9227),SUM(LEN(C9227),LEN(D9227))=0),AND(NOT(E9227="Unknown"),ISBLANK(J9227)),AND(NOT(O9227="Unknown"),ISBLANK(R9227))),"Missing Information", INDEX(Table15[Entire Service Line Classification], MATCH(SUMIFS(Table15[Unique ID],Table15[System-Owned Portion],E9227,Table15[If Material Anything Other than "Lead" in Column E,Was Material Ever Previously Lead?],G9227,Table15[Customer-Owned Portion],O9227),Table15[Unique ID],0),0)))</f>
        <v/>
      </c>
      <c r="X9227"/>
    </row>
    <row r="9228" spans="2:24" x14ac:dyDescent="0.25">
      <c r="B9228" s="146"/>
      <c r="C9228" s="31"/>
      <c r="D9228" s="31"/>
      <c r="E9228" s="44"/>
      <c r="F9228" s="43"/>
      <c r="G9228" s="84"/>
      <c r="H9228" s="31"/>
      <c r="I9228" s="208"/>
      <c r="J9228" s="84"/>
      <c r="K9228" s="31"/>
      <c r="L9228" s="31"/>
      <c r="M9228" s="169"/>
      <c r="N9228" s="148"/>
      <c r="O9228" s="106"/>
      <c r="P9228" s="43"/>
      <c r="Q9228" s="31"/>
      <c r="R9228" s="84"/>
      <c r="S9228" s="31"/>
      <c r="T9228" s="31"/>
      <c r="U9228" s="169"/>
      <c r="V9228" s="150"/>
      <c r="W9228" s="141" t="str" cm="1">
        <f t="array" ref="W9228">IF(SUM(LEN(B9228:V9228))=0,"",IF(OR(OR(ISBLANK(F9228),SUM(LEN(C9228),LEN(D9228))=0),AND(NOT(E9228="Unknown"),ISBLANK(J9228)),AND(NOT(O9228="Unknown"),ISBLANK(R9228))),"Missing Information", INDEX(Table15[Entire Service Line Classification], MATCH(SUMIFS(Table15[Unique ID],Table15[System-Owned Portion],E9228,Table15[If Material Anything Other than "Lead" in Column E,Was Material Ever Previously Lead?],G9228,Table15[Customer-Owned Portion],O9228),Table15[Unique ID],0),0)))</f>
        <v/>
      </c>
      <c r="X9228"/>
    </row>
    <row r="9229" spans="2:24" x14ac:dyDescent="0.25">
      <c r="B9229" s="146"/>
      <c r="C9229" s="31"/>
      <c r="D9229" s="31"/>
      <c r="E9229" s="44"/>
      <c r="F9229" s="43"/>
      <c r="G9229" s="84"/>
      <c r="H9229" s="31"/>
      <c r="I9229" s="208"/>
      <c r="J9229" s="84"/>
      <c r="K9229" s="31"/>
      <c r="L9229" s="31"/>
      <c r="M9229" s="169"/>
      <c r="N9229" s="148"/>
      <c r="O9229" s="106"/>
      <c r="P9229" s="43"/>
      <c r="Q9229" s="31"/>
      <c r="R9229" s="84"/>
      <c r="S9229" s="31"/>
      <c r="T9229" s="31"/>
      <c r="U9229" s="169"/>
      <c r="V9229" s="150"/>
      <c r="W9229" s="141" t="str" cm="1">
        <f t="array" ref="W9229">IF(SUM(LEN(B9229:V9229))=0,"",IF(OR(OR(ISBLANK(F9229),SUM(LEN(C9229),LEN(D9229))=0),AND(NOT(E9229="Unknown"),ISBLANK(J9229)),AND(NOT(O9229="Unknown"),ISBLANK(R9229))),"Missing Information", INDEX(Table15[Entire Service Line Classification], MATCH(SUMIFS(Table15[Unique ID],Table15[System-Owned Portion],E9229,Table15[If Material Anything Other than "Lead" in Column E,Was Material Ever Previously Lead?],G9229,Table15[Customer-Owned Portion],O9229),Table15[Unique ID],0),0)))</f>
        <v/>
      </c>
      <c r="X9229"/>
    </row>
    <row r="9230" spans="2:24" x14ac:dyDescent="0.25">
      <c r="B9230" s="146"/>
      <c r="C9230" s="31"/>
      <c r="D9230" s="31"/>
      <c r="E9230" s="44"/>
      <c r="F9230" s="43"/>
      <c r="G9230" s="84"/>
      <c r="H9230" s="31"/>
      <c r="I9230" s="208"/>
      <c r="J9230" s="84"/>
      <c r="K9230" s="31"/>
      <c r="L9230" s="31"/>
      <c r="M9230" s="169"/>
      <c r="N9230" s="148"/>
      <c r="O9230" s="106"/>
      <c r="P9230" s="43"/>
      <c r="Q9230" s="31"/>
      <c r="R9230" s="84"/>
      <c r="S9230" s="31"/>
      <c r="T9230" s="31"/>
      <c r="U9230" s="169"/>
      <c r="V9230" s="150"/>
      <c r="W9230" s="141" t="str" cm="1">
        <f t="array" ref="W9230">IF(SUM(LEN(B9230:V9230))=0,"",IF(OR(OR(ISBLANK(F9230),SUM(LEN(C9230),LEN(D9230))=0),AND(NOT(E9230="Unknown"),ISBLANK(J9230)),AND(NOT(O9230="Unknown"),ISBLANK(R9230))),"Missing Information", INDEX(Table15[Entire Service Line Classification], MATCH(SUMIFS(Table15[Unique ID],Table15[System-Owned Portion],E9230,Table15[If Material Anything Other than "Lead" in Column E,Was Material Ever Previously Lead?],G9230,Table15[Customer-Owned Portion],O9230),Table15[Unique ID],0),0)))</f>
        <v/>
      </c>
      <c r="X9230"/>
    </row>
    <row r="9231" spans="2:24" x14ac:dyDescent="0.25">
      <c r="B9231" s="146"/>
      <c r="C9231" s="31"/>
      <c r="D9231" s="31"/>
      <c r="E9231" s="44"/>
      <c r="F9231" s="43"/>
      <c r="G9231" s="84"/>
      <c r="H9231" s="31"/>
      <c r="I9231" s="208"/>
      <c r="J9231" s="84"/>
      <c r="K9231" s="31"/>
      <c r="L9231" s="31"/>
      <c r="M9231" s="169"/>
      <c r="N9231" s="148"/>
      <c r="O9231" s="106"/>
      <c r="P9231" s="43"/>
      <c r="Q9231" s="31"/>
      <c r="R9231" s="84"/>
      <c r="S9231" s="31"/>
      <c r="T9231" s="31"/>
      <c r="U9231" s="169"/>
      <c r="V9231" s="150"/>
      <c r="W9231" s="141" t="str" cm="1">
        <f t="array" ref="W9231">IF(SUM(LEN(B9231:V9231))=0,"",IF(OR(OR(ISBLANK(F9231),SUM(LEN(C9231),LEN(D9231))=0),AND(NOT(E9231="Unknown"),ISBLANK(J9231)),AND(NOT(O9231="Unknown"),ISBLANK(R9231))),"Missing Information", INDEX(Table15[Entire Service Line Classification], MATCH(SUMIFS(Table15[Unique ID],Table15[System-Owned Portion],E9231,Table15[If Material Anything Other than "Lead" in Column E,Was Material Ever Previously Lead?],G9231,Table15[Customer-Owned Portion],O9231),Table15[Unique ID],0),0)))</f>
        <v/>
      </c>
      <c r="X9231"/>
    </row>
    <row r="9232" spans="2:24" x14ac:dyDescent="0.25">
      <c r="B9232" s="146"/>
      <c r="C9232" s="31"/>
      <c r="D9232" s="31"/>
      <c r="E9232" s="44"/>
      <c r="F9232" s="43"/>
      <c r="G9232" s="84"/>
      <c r="H9232" s="31"/>
      <c r="I9232" s="208"/>
      <c r="J9232" s="84"/>
      <c r="K9232" s="31"/>
      <c r="L9232" s="31"/>
      <c r="M9232" s="169"/>
      <c r="N9232" s="148"/>
      <c r="O9232" s="106"/>
      <c r="P9232" s="43"/>
      <c r="Q9232" s="31"/>
      <c r="R9232" s="84"/>
      <c r="S9232" s="31"/>
      <c r="T9232" s="31"/>
      <c r="U9232" s="169"/>
      <c r="V9232" s="150"/>
      <c r="W9232" s="141" t="str" cm="1">
        <f t="array" ref="W9232">IF(SUM(LEN(B9232:V9232))=0,"",IF(OR(OR(ISBLANK(F9232),SUM(LEN(C9232),LEN(D9232))=0),AND(NOT(E9232="Unknown"),ISBLANK(J9232)),AND(NOT(O9232="Unknown"),ISBLANK(R9232))),"Missing Information", INDEX(Table15[Entire Service Line Classification], MATCH(SUMIFS(Table15[Unique ID],Table15[System-Owned Portion],E9232,Table15[If Material Anything Other than "Lead" in Column E,Was Material Ever Previously Lead?],G9232,Table15[Customer-Owned Portion],O9232),Table15[Unique ID],0),0)))</f>
        <v/>
      </c>
      <c r="X9232"/>
    </row>
    <row r="9233" spans="2:24" x14ac:dyDescent="0.25">
      <c r="B9233" s="146"/>
      <c r="C9233" s="31"/>
      <c r="D9233" s="31"/>
      <c r="E9233" s="44"/>
      <c r="F9233" s="43"/>
      <c r="G9233" s="84"/>
      <c r="H9233" s="31"/>
      <c r="I9233" s="208"/>
      <c r="J9233" s="84"/>
      <c r="K9233" s="31"/>
      <c r="L9233" s="31"/>
      <c r="M9233" s="169"/>
      <c r="N9233" s="148"/>
      <c r="O9233" s="106"/>
      <c r="P9233" s="43"/>
      <c r="Q9233" s="31"/>
      <c r="R9233" s="84"/>
      <c r="S9233" s="31"/>
      <c r="T9233" s="31"/>
      <c r="U9233" s="169"/>
      <c r="V9233" s="150"/>
      <c r="W9233" s="141" t="str" cm="1">
        <f t="array" ref="W9233">IF(SUM(LEN(B9233:V9233))=0,"",IF(OR(OR(ISBLANK(F9233),SUM(LEN(C9233),LEN(D9233))=0),AND(NOT(E9233="Unknown"),ISBLANK(J9233)),AND(NOT(O9233="Unknown"),ISBLANK(R9233))),"Missing Information", INDEX(Table15[Entire Service Line Classification], MATCH(SUMIFS(Table15[Unique ID],Table15[System-Owned Portion],E9233,Table15[If Material Anything Other than "Lead" in Column E,Was Material Ever Previously Lead?],G9233,Table15[Customer-Owned Portion],O9233),Table15[Unique ID],0),0)))</f>
        <v/>
      </c>
      <c r="X9233"/>
    </row>
    <row r="9234" spans="2:24" x14ac:dyDescent="0.25">
      <c r="B9234" s="146"/>
      <c r="C9234" s="31"/>
      <c r="D9234" s="31"/>
      <c r="E9234" s="44"/>
      <c r="F9234" s="43"/>
      <c r="G9234" s="84"/>
      <c r="H9234" s="31"/>
      <c r="I9234" s="208"/>
      <c r="J9234" s="84"/>
      <c r="K9234" s="31"/>
      <c r="L9234" s="31"/>
      <c r="M9234" s="169"/>
      <c r="N9234" s="148"/>
      <c r="O9234" s="106"/>
      <c r="P9234" s="43"/>
      <c r="Q9234" s="31"/>
      <c r="R9234" s="84"/>
      <c r="S9234" s="31"/>
      <c r="T9234" s="31"/>
      <c r="U9234" s="169"/>
      <c r="V9234" s="150"/>
      <c r="W9234" s="141" t="str" cm="1">
        <f t="array" ref="W9234">IF(SUM(LEN(B9234:V9234))=0,"",IF(OR(OR(ISBLANK(F9234),SUM(LEN(C9234),LEN(D9234))=0),AND(NOT(E9234="Unknown"),ISBLANK(J9234)),AND(NOT(O9234="Unknown"),ISBLANK(R9234))),"Missing Information", INDEX(Table15[Entire Service Line Classification], MATCH(SUMIFS(Table15[Unique ID],Table15[System-Owned Portion],E9234,Table15[If Material Anything Other than "Lead" in Column E,Was Material Ever Previously Lead?],G9234,Table15[Customer-Owned Portion],O9234),Table15[Unique ID],0),0)))</f>
        <v/>
      </c>
      <c r="X9234"/>
    </row>
    <row r="9235" spans="2:24" x14ac:dyDescent="0.25">
      <c r="B9235" s="146"/>
      <c r="C9235" s="31"/>
      <c r="D9235" s="31"/>
      <c r="E9235" s="44"/>
      <c r="F9235" s="43"/>
      <c r="G9235" s="84"/>
      <c r="H9235" s="31"/>
      <c r="I9235" s="208"/>
      <c r="J9235" s="84"/>
      <c r="K9235" s="31"/>
      <c r="L9235" s="31"/>
      <c r="M9235" s="169"/>
      <c r="N9235" s="148"/>
      <c r="O9235" s="106"/>
      <c r="P9235" s="43"/>
      <c r="Q9235" s="31"/>
      <c r="R9235" s="84"/>
      <c r="S9235" s="31"/>
      <c r="T9235" s="31"/>
      <c r="U9235" s="169"/>
      <c r="V9235" s="150"/>
      <c r="W9235" s="141" t="str" cm="1">
        <f t="array" ref="W9235">IF(SUM(LEN(B9235:V9235))=0,"",IF(OR(OR(ISBLANK(F9235),SUM(LEN(C9235),LEN(D9235))=0),AND(NOT(E9235="Unknown"),ISBLANK(J9235)),AND(NOT(O9235="Unknown"),ISBLANK(R9235))),"Missing Information", INDEX(Table15[Entire Service Line Classification], MATCH(SUMIFS(Table15[Unique ID],Table15[System-Owned Portion],E9235,Table15[If Material Anything Other than "Lead" in Column E,Was Material Ever Previously Lead?],G9235,Table15[Customer-Owned Portion],O9235),Table15[Unique ID],0),0)))</f>
        <v/>
      </c>
      <c r="X9235"/>
    </row>
    <row r="9236" spans="2:24" x14ac:dyDescent="0.25">
      <c r="B9236" s="146"/>
      <c r="C9236" s="31"/>
      <c r="D9236" s="31"/>
      <c r="E9236" s="44"/>
      <c r="F9236" s="43"/>
      <c r="G9236" s="84"/>
      <c r="H9236" s="31"/>
      <c r="I9236" s="208"/>
      <c r="J9236" s="84"/>
      <c r="K9236" s="31"/>
      <c r="L9236" s="31"/>
      <c r="M9236" s="169"/>
      <c r="N9236" s="148"/>
      <c r="O9236" s="106"/>
      <c r="P9236" s="43"/>
      <c r="Q9236" s="31"/>
      <c r="R9236" s="84"/>
      <c r="S9236" s="31"/>
      <c r="T9236" s="31"/>
      <c r="U9236" s="169"/>
      <c r="V9236" s="150"/>
      <c r="W9236" s="141" t="str" cm="1">
        <f t="array" ref="W9236">IF(SUM(LEN(B9236:V9236))=0,"",IF(OR(OR(ISBLANK(F9236),SUM(LEN(C9236),LEN(D9236))=0),AND(NOT(E9236="Unknown"),ISBLANK(J9236)),AND(NOT(O9236="Unknown"),ISBLANK(R9236))),"Missing Information", INDEX(Table15[Entire Service Line Classification], MATCH(SUMIFS(Table15[Unique ID],Table15[System-Owned Portion],E9236,Table15[If Material Anything Other than "Lead" in Column E,Was Material Ever Previously Lead?],G9236,Table15[Customer-Owned Portion],O9236),Table15[Unique ID],0),0)))</f>
        <v/>
      </c>
      <c r="X9236"/>
    </row>
    <row r="9237" spans="2:24" x14ac:dyDescent="0.25">
      <c r="B9237" s="146"/>
      <c r="C9237" s="31"/>
      <c r="D9237" s="31"/>
      <c r="E9237" s="44"/>
      <c r="F9237" s="43"/>
      <c r="G9237" s="84"/>
      <c r="H9237" s="31"/>
      <c r="I9237" s="208"/>
      <c r="J9237" s="84"/>
      <c r="K9237" s="31"/>
      <c r="L9237" s="31"/>
      <c r="M9237" s="169"/>
      <c r="N9237" s="148"/>
      <c r="O9237" s="106"/>
      <c r="P9237" s="43"/>
      <c r="Q9237" s="31"/>
      <c r="R9237" s="84"/>
      <c r="S9237" s="31"/>
      <c r="T9237" s="31"/>
      <c r="U9237" s="169"/>
      <c r="V9237" s="150"/>
      <c r="W9237" s="141" t="str" cm="1">
        <f t="array" ref="W9237">IF(SUM(LEN(B9237:V9237))=0,"",IF(OR(OR(ISBLANK(F9237),SUM(LEN(C9237),LEN(D9237))=0),AND(NOT(E9237="Unknown"),ISBLANK(J9237)),AND(NOT(O9237="Unknown"),ISBLANK(R9237))),"Missing Information", INDEX(Table15[Entire Service Line Classification], MATCH(SUMIFS(Table15[Unique ID],Table15[System-Owned Portion],E9237,Table15[If Material Anything Other than "Lead" in Column E,Was Material Ever Previously Lead?],G9237,Table15[Customer-Owned Portion],O9237),Table15[Unique ID],0),0)))</f>
        <v/>
      </c>
      <c r="X9237"/>
    </row>
    <row r="9238" spans="2:24" x14ac:dyDescent="0.25">
      <c r="B9238" s="146"/>
      <c r="C9238" s="31"/>
      <c r="D9238" s="31"/>
      <c r="E9238" s="44"/>
      <c r="F9238" s="43"/>
      <c r="G9238" s="84"/>
      <c r="H9238" s="31"/>
      <c r="I9238" s="208"/>
      <c r="J9238" s="84"/>
      <c r="K9238" s="31"/>
      <c r="L9238" s="31"/>
      <c r="M9238" s="169"/>
      <c r="N9238" s="148"/>
      <c r="O9238" s="106"/>
      <c r="P9238" s="43"/>
      <c r="Q9238" s="31"/>
      <c r="R9238" s="84"/>
      <c r="S9238" s="31"/>
      <c r="T9238" s="31"/>
      <c r="U9238" s="169"/>
      <c r="V9238" s="150"/>
      <c r="W9238" s="141" t="str" cm="1">
        <f t="array" ref="W9238">IF(SUM(LEN(B9238:V9238))=0,"",IF(OR(OR(ISBLANK(F9238),SUM(LEN(C9238),LEN(D9238))=0),AND(NOT(E9238="Unknown"),ISBLANK(J9238)),AND(NOT(O9238="Unknown"),ISBLANK(R9238))),"Missing Information", INDEX(Table15[Entire Service Line Classification], MATCH(SUMIFS(Table15[Unique ID],Table15[System-Owned Portion],E9238,Table15[If Material Anything Other than "Lead" in Column E,Was Material Ever Previously Lead?],G9238,Table15[Customer-Owned Portion],O9238),Table15[Unique ID],0),0)))</f>
        <v/>
      </c>
      <c r="X9238"/>
    </row>
    <row r="9239" spans="2:24" x14ac:dyDescent="0.25">
      <c r="B9239" s="146"/>
      <c r="C9239" s="31"/>
      <c r="D9239" s="31"/>
      <c r="E9239" s="44"/>
      <c r="F9239" s="43"/>
      <c r="G9239" s="84"/>
      <c r="H9239" s="31"/>
      <c r="I9239" s="208"/>
      <c r="J9239" s="84"/>
      <c r="K9239" s="31"/>
      <c r="L9239" s="31"/>
      <c r="M9239" s="169"/>
      <c r="N9239" s="148"/>
      <c r="O9239" s="106"/>
      <c r="P9239" s="43"/>
      <c r="Q9239" s="31"/>
      <c r="R9239" s="84"/>
      <c r="S9239" s="31"/>
      <c r="T9239" s="31"/>
      <c r="U9239" s="169"/>
      <c r="V9239" s="150"/>
      <c r="W9239" s="141" t="str" cm="1">
        <f t="array" ref="W9239">IF(SUM(LEN(B9239:V9239))=0,"",IF(OR(OR(ISBLANK(F9239),SUM(LEN(C9239),LEN(D9239))=0),AND(NOT(E9239="Unknown"),ISBLANK(J9239)),AND(NOT(O9239="Unknown"),ISBLANK(R9239))),"Missing Information", INDEX(Table15[Entire Service Line Classification], MATCH(SUMIFS(Table15[Unique ID],Table15[System-Owned Portion],E9239,Table15[If Material Anything Other than "Lead" in Column E,Was Material Ever Previously Lead?],G9239,Table15[Customer-Owned Portion],O9239),Table15[Unique ID],0),0)))</f>
        <v/>
      </c>
      <c r="X9239"/>
    </row>
    <row r="9240" spans="2:24" x14ac:dyDescent="0.25">
      <c r="B9240" s="146"/>
      <c r="C9240" s="31"/>
      <c r="D9240" s="31"/>
      <c r="E9240" s="44"/>
      <c r="F9240" s="43"/>
      <c r="G9240" s="84"/>
      <c r="H9240" s="31"/>
      <c r="I9240" s="208"/>
      <c r="J9240" s="84"/>
      <c r="K9240" s="31"/>
      <c r="L9240" s="31"/>
      <c r="M9240" s="169"/>
      <c r="N9240" s="148"/>
      <c r="O9240" s="106"/>
      <c r="P9240" s="43"/>
      <c r="Q9240" s="31"/>
      <c r="R9240" s="84"/>
      <c r="S9240" s="31"/>
      <c r="T9240" s="31"/>
      <c r="U9240" s="169"/>
      <c r="V9240" s="150"/>
      <c r="W9240" s="141" t="str" cm="1">
        <f t="array" ref="W9240">IF(SUM(LEN(B9240:V9240))=0,"",IF(OR(OR(ISBLANK(F9240),SUM(LEN(C9240),LEN(D9240))=0),AND(NOT(E9240="Unknown"),ISBLANK(J9240)),AND(NOT(O9240="Unknown"),ISBLANK(R9240))),"Missing Information", INDEX(Table15[Entire Service Line Classification], MATCH(SUMIFS(Table15[Unique ID],Table15[System-Owned Portion],E9240,Table15[If Material Anything Other than "Lead" in Column E,Was Material Ever Previously Lead?],G9240,Table15[Customer-Owned Portion],O9240),Table15[Unique ID],0),0)))</f>
        <v/>
      </c>
      <c r="X9240"/>
    </row>
    <row r="9241" spans="2:24" x14ac:dyDescent="0.25">
      <c r="B9241" s="146"/>
      <c r="C9241" s="31"/>
      <c r="D9241" s="31"/>
      <c r="E9241" s="44"/>
      <c r="F9241" s="43"/>
      <c r="G9241" s="84"/>
      <c r="H9241" s="31"/>
      <c r="I9241" s="208"/>
      <c r="J9241" s="84"/>
      <c r="K9241" s="31"/>
      <c r="L9241" s="31"/>
      <c r="M9241" s="169"/>
      <c r="N9241" s="148"/>
      <c r="O9241" s="106"/>
      <c r="P9241" s="43"/>
      <c r="Q9241" s="31"/>
      <c r="R9241" s="84"/>
      <c r="S9241" s="31"/>
      <c r="T9241" s="31"/>
      <c r="U9241" s="169"/>
      <c r="V9241" s="150"/>
      <c r="W9241" s="141" t="str" cm="1">
        <f t="array" ref="W9241">IF(SUM(LEN(B9241:V9241))=0,"",IF(OR(OR(ISBLANK(F9241),SUM(LEN(C9241),LEN(D9241))=0),AND(NOT(E9241="Unknown"),ISBLANK(J9241)),AND(NOT(O9241="Unknown"),ISBLANK(R9241))),"Missing Information", INDEX(Table15[Entire Service Line Classification], MATCH(SUMIFS(Table15[Unique ID],Table15[System-Owned Portion],E9241,Table15[If Material Anything Other than "Lead" in Column E,Was Material Ever Previously Lead?],G9241,Table15[Customer-Owned Portion],O9241),Table15[Unique ID],0),0)))</f>
        <v/>
      </c>
      <c r="X9241"/>
    </row>
    <row r="9242" spans="2:24" x14ac:dyDescent="0.25">
      <c r="B9242" s="146"/>
      <c r="C9242" s="31"/>
      <c r="D9242" s="31"/>
      <c r="E9242" s="44"/>
      <c r="F9242" s="43"/>
      <c r="G9242" s="84"/>
      <c r="H9242" s="31"/>
      <c r="I9242" s="208"/>
      <c r="J9242" s="84"/>
      <c r="K9242" s="31"/>
      <c r="L9242" s="31"/>
      <c r="M9242" s="169"/>
      <c r="N9242" s="148"/>
      <c r="O9242" s="106"/>
      <c r="P9242" s="43"/>
      <c r="Q9242" s="31"/>
      <c r="R9242" s="84"/>
      <c r="S9242" s="31"/>
      <c r="T9242" s="31"/>
      <c r="U9242" s="169"/>
      <c r="V9242" s="150"/>
      <c r="W9242" s="141" t="str" cm="1">
        <f t="array" ref="W9242">IF(SUM(LEN(B9242:V9242))=0,"",IF(OR(OR(ISBLANK(F9242),SUM(LEN(C9242),LEN(D9242))=0),AND(NOT(E9242="Unknown"),ISBLANK(J9242)),AND(NOT(O9242="Unknown"),ISBLANK(R9242))),"Missing Information", INDEX(Table15[Entire Service Line Classification], MATCH(SUMIFS(Table15[Unique ID],Table15[System-Owned Portion],E9242,Table15[If Material Anything Other than "Lead" in Column E,Was Material Ever Previously Lead?],G9242,Table15[Customer-Owned Portion],O9242),Table15[Unique ID],0),0)))</f>
        <v/>
      </c>
      <c r="X9242"/>
    </row>
    <row r="9243" spans="2:24" x14ac:dyDescent="0.25">
      <c r="B9243" s="146"/>
      <c r="C9243" s="31"/>
      <c r="D9243" s="31"/>
      <c r="E9243" s="44"/>
      <c r="F9243" s="43"/>
      <c r="G9243" s="84"/>
      <c r="H9243" s="31"/>
      <c r="I9243" s="208"/>
      <c r="J9243" s="84"/>
      <c r="K9243" s="31"/>
      <c r="L9243" s="31"/>
      <c r="M9243" s="169"/>
      <c r="N9243" s="148"/>
      <c r="O9243" s="106"/>
      <c r="P9243" s="43"/>
      <c r="Q9243" s="31"/>
      <c r="R9243" s="84"/>
      <c r="S9243" s="31"/>
      <c r="T9243" s="31"/>
      <c r="U9243" s="169"/>
      <c r="V9243" s="150"/>
      <c r="W9243" s="141" t="str" cm="1">
        <f t="array" ref="W9243">IF(SUM(LEN(B9243:V9243))=0,"",IF(OR(OR(ISBLANK(F9243),SUM(LEN(C9243),LEN(D9243))=0),AND(NOT(E9243="Unknown"),ISBLANK(J9243)),AND(NOT(O9243="Unknown"),ISBLANK(R9243))),"Missing Information", INDEX(Table15[Entire Service Line Classification], MATCH(SUMIFS(Table15[Unique ID],Table15[System-Owned Portion],E9243,Table15[If Material Anything Other than "Lead" in Column E,Was Material Ever Previously Lead?],G9243,Table15[Customer-Owned Portion],O9243),Table15[Unique ID],0),0)))</f>
        <v/>
      </c>
      <c r="X9243"/>
    </row>
    <row r="9244" spans="2:24" x14ac:dyDescent="0.25">
      <c r="B9244" s="146"/>
      <c r="C9244" s="31"/>
      <c r="D9244" s="31"/>
      <c r="E9244" s="44"/>
      <c r="F9244" s="43"/>
      <c r="G9244" s="84"/>
      <c r="H9244" s="31"/>
      <c r="I9244" s="208"/>
      <c r="J9244" s="84"/>
      <c r="K9244" s="31"/>
      <c r="L9244" s="31"/>
      <c r="M9244" s="169"/>
      <c r="N9244" s="148"/>
      <c r="O9244" s="106"/>
      <c r="P9244" s="43"/>
      <c r="Q9244" s="31"/>
      <c r="R9244" s="84"/>
      <c r="S9244" s="31"/>
      <c r="T9244" s="31"/>
      <c r="U9244" s="169"/>
      <c r="V9244" s="150"/>
      <c r="W9244" s="141" t="str" cm="1">
        <f t="array" ref="W9244">IF(SUM(LEN(B9244:V9244))=0,"",IF(OR(OR(ISBLANK(F9244),SUM(LEN(C9244),LEN(D9244))=0),AND(NOT(E9244="Unknown"),ISBLANK(J9244)),AND(NOT(O9244="Unknown"),ISBLANK(R9244))),"Missing Information", INDEX(Table15[Entire Service Line Classification], MATCH(SUMIFS(Table15[Unique ID],Table15[System-Owned Portion],E9244,Table15[If Material Anything Other than "Lead" in Column E,Was Material Ever Previously Lead?],G9244,Table15[Customer-Owned Portion],O9244),Table15[Unique ID],0),0)))</f>
        <v/>
      </c>
      <c r="X9244"/>
    </row>
    <row r="9245" spans="2:24" x14ac:dyDescent="0.25">
      <c r="B9245" s="146"/>
      <c r="C9245" s="31"/>
      <c r="D9245" s="31"/>
      <c r="E9245" s="44"/>
      <c r="F9245" s="43"/>
      <c r="G9245" s="84"/>
      <c r="H9245" s="31"/>
      <c r="I9245" s="208"/>
      <c r="J9245" s="84"/>
      <c r="K9245" s="31"/>
      <c r="L9245" s="31"/>
      <c r="M9245" s="169"/>
      <c r="N9245" s="148"/>
      <c r="O9245" s="106"/>
      <c r="P9245" s="43"/>
      <c r="Q9245" s="31"/>
      <c r="R9245" s="84"/>
      <c r="S9245" s="31"/>
      <c r="T9245" s="31"/>
      <c r="U9245" s="169"/>
      <c r="V9245" s="150"/>
      <c r="W9245" s="141" t="str" cm="1">
        <f t="array" ref="W9245">IF(SUM(LEN(B9245:V9245))=0,"",IF(OR(OR(ISBLANK(F9245),SUM(LEN(C9245),LEN(D9245))=0),AND(NOT(E9245="Unknown"),ISBLANK(J9245)),AND(NOT(O9245="Unknown"),ISBLANK(R9245))),"Missing Information", INDEX(Table15[Entire Service Line Classification], MATCH(SUMIFS(Table15[Unique ID],Table15[System-Owned Portion],E9245,Table15[If Material Anything Other than "Lead" in Column E,Was Material Ever Previously Lead?],G9245,Table15[Customer-Owned Portion],O9245),Table15[Unique ID],0),0)))</f>
        <v/>
      </c>
      <c r="X9245"/>
    </row>
    <row r="9246" spans="2:24" x14ac:dyDescent="0.25">
      <c r="B9246" s="146"/>
      <c r="C9246" s="31"/>
      <c r="D9246" s="31"/>
      <c r="E9246" s="44"/>
      <c r="F9246" s="43"/>
      <c r="G9246" s="84"/>
      <c r="H9246" s="31"/>
      <c r="I9246" s="208"/>
      <c r="J9246" s="84"/>
      <c r="K9246" s="31"/>
      <c r="L9246" s="31"/>
      <c r="M9246" s="169"/>
      <c r="N9246" s="148"/>
      <c r="O9246" s="106"/>
      <c r="P9246" s="43"/>
      <c r="Q9246" s="31"/>
      <c r="R9246" s="84"/>
      <c r="S9246" s="31"/>
      <c r="T9246" s="31"/>
      <c r="U9246" s="169"/>
      <c r="V9246" s="150"/>
      <c r="W9246" s="141" t="str" cm="1">
        <f t="array" ref="W9246">IF(SUM(LEN(B9246:V9246))=0,"",IF(OR(OR(ISBLANK(F9246),SUM(LEN(C9246),LEN(D9246))=0),AND(NOT(E9246="Unknown"),ISBLANK(J9246)),AND(NOT(O9246="Unknown"),ISBLANK(R9246))),"Missing Information", INDEX(Table15[Entire Service Line Classification], MATCH(SUMIFS(Table15[Unique ID],Table15[System-Owned Portion],E9246,Table15[If Material Anything Other than "Lead" in Column E,Was Material Ever Previously Lead?],G9246,Table15[Customer-Owned Portion],O9246),Table15[Unique ID],0),0)))</f>
        <v/>
      </c>
      <c r="X9246"/>
    </row>
    <row r="9247" spans="2:24" x14ac:dyDescent="0.25">
      <c r="B9247" s="146"/>
      <c r="C9247" s="31"/>
      <c r="D9247" s="31"/>
      <c r="E9247" s="44"/>
      <c r="F9247" s="43"/>
      <c r="G9247" s="84"/>
      <c r="H9247" s="31"/>
      <c r="I9247" s="208"/>
      <c r="J9247" s="84"/>
      <c r="K9247" s="31"/>
      <c r="L9247" s="31"/>
      <c r="M9247" s="169"/>
      <c r="N9247" s="148"/>
      <c r="O9247" s="106"/>
      <c r="P9247" s="43"/>
      <c r="Q9247" s="31"/>
      <c r="R9247" s="84"/>
      <c r="S9247" s="31"/>
      <c r="T9247" s="31"/>
      <c r="U9247" s="169"/>
      <c r="V9247" s="150"/>
      <c r="W9247" s="141" t="str" cm="1">
        <f t="array" ref="W9247">IF(SUM(LEN(B9247:V9247))=0,"",IF(OR(OR(ISBLANK(F9247),SUM(LEN(C9247),LEN(D9247))=0),AND(NOT(E9247="Unknown"),ISBLANK(J9247)),AND(NOT(O9247="Unknown"),ISBLANK(R9247))),"Missing Information", INDEX(Table15[Entire Service Line Classification], MATCH(SUMIFS(Table15[Unique ID],Table15[System-Owned Portion],E9247,Table15[If Material Anything Other than "Lead" in Column E,Was Material Ever Previously Lead?],G9247,Table15[Customer-Owned Portion],O9247),Table15[Unique ID],0),0)))</f>
        <v/>
      </c>
      <c r="X9247"/>
    </row>
    <row r="9248" spans="2:24" x14ac:dyDescent="0.25">
      <c r="B9248" s="146"/>
      <c r="C9248" s="31"/>
      <c r="D9248" s="31"/>
      <c r="E9248" s="44"/>
      <c r="F9248" s="43"/>
      <c r="G9248" s="84"/>
      <c r="H9248" s="31"/>
      <c r="I9248" s="208"/>
      <c r="J9248" s="84"/>
      <c r="K9248" s="31"/>
      <c r="L9248" s="31"/>
      <c r="M9248" s="169"/>
      <c r="N9248" s="148"/>
      <c r="O9248" s="106"/>
      <c r="P9248" s="43"/>
      <c r="Q9248" s="31"/>
      <c r="R9248" s="84"/>
      <c r="S9248" s="31"/>
      <c r="T9248" s="31"/>
      <c r="U9248" s="169"/>
      <c r="V9248" s="150"/>
      <c r="W9248" s="141" t="str" cm="1">
        <f t="array" ref="W9248">IF(SUM(LEN(B9248:V9248))=0,"",IF(OR(OR(ISBLANK(F9248),SUM(LEN(C9248),LEN(D9248))=0),AND(NOT(E9248="Unknown"),ISBLANK(J9248)),AND(NOT(O9248="Unknown"),ISBLANK(R9248))),"Missing Information", INDEX(Table15[Entire Service Line Classification], MATCH(SUMIFS(Table15[Unique ID],Table15[System-Owned Portion],E9248,Table15[If Material Anything Other than "Lead" in Column E,Was Material Ever Previously Lead?],G9248,Table15[Customer-Owned Portion],O9248),Table15[Unique ID],0),0)))</f>
        <v/>
      </c>
      <c r="X9248"/>
    </row>
    <row r="9249" spans="2:24" x14ac:dyDescent="0.25">
      <c r="B9249" s="146"/>
      <c r="C9249" s="31"/>
      <c r="D9249" s="31"/>
      <c r="E9249" s="44"/>
      <c r="F9249" s="43"/>
      <c r="G9249" s="84"/>
      <c r="H9249" s="31"/>
      <c r="I9249" s="208"/>
      <c r="J9249" s="84"/>
      <c r="K9249" s="31"/>
      <c r="L9249" s="31"/>
      <c r="M9249" s="169"/>
      <c r="N9249" s="148"/>
      <c r="O9249" s="106"/>
      <c r="P9249" s="43"/>
      <c r="Q9249" s="31"/>
      <c r="R9249" s="84"/>
      <c r="S9249" s="31"/>
      <c r="T9249" s="31"/>
      <c r="U9249" s="169"/>
      <c r="V9249" s="150"/>
      <c r="W9249" s="141" t="str" cm="1">
        <f t="array" ref="W9249">IF(SUM(LEN(B9249:V9249))=0,"",IF(OR(OR(ISBLANK(F9249),SUM(LEN(C9249),LEN(D9249))=0),AND(NOT(E9249="Unknown"),ISBLANK(J9249)),AND(NOT(O9249="Unknown"),ISBLANK(R9249))),"Missing Information", INDEX(Table15[Entire Service Line Classification], MATCH(SUMIFS(Table15[Unique ID],Table15[System-Owned Portion],E9249,Table15[If Material Anything Other than "Lead" in Column E,Was Material Ever Previously Lead?],G9249,Table15[Customer-Owned Portion],O9249),Table15[Unique ID],0),0)))</f>
        <v/>
      </c>
      <c r="X9249"/>
    </row>
    <row r="9250" spans="2:24" x14ac:dyDescent="0.25">
      <c r="B9250" s="146"/>
      <c r="C9250" s="31"/>
      <c r="D9250" s="31"/>
      <c r="E9250" s="44"/>
      <c r="F9250" s="43"/>
      <c r="G9250" s="84"/>
      <c r="H9250" s="31"/>
      <c r="I9250" s="208"/>
      <c r="J9250" s="84"/>
      <c r="K9250" s="31"/>
      <c r="L9250" s="31"/>
      <c r="M9250" s="169"/>
      <c r="N9250" s="148"/>
      <c r="O9250" s="106"/>
      <c r="P9250" s="43"/>
      <c r="Q9250" s="31"/>
      <c r="R9250" s="84"/>
      <c r="S9250" s="31"/>
      <c r="T9250" s="31"/>
      <c r="U9250" s="169"/>
      <c r="V9250" s="150"/>
      <c r="W9250" s="141" t="str" cm="1">
        <f t="array" ref="W9250">IF(SUM(LEN(B9250:V9250))=0,"",IF(OR(OR(ISBLANK(F9250),SUM(LEN(C9250),LEN(D9250))=0),AND(NOT(E9250="Unknown"),ISBLANK(J9250)),AND(NOT(O9250="Unknown"),ISBLANK(R9250))),"Missing Information", INDEX(Table15[Entire Service Line Classification], MATCH(SUMIFS(Table15[Unique ID],Table15[System-Owned Portion],E9250,Table15[If Material Anything Other than "Lead" in Column E,Was Material Ever Previously Lead?],G9250,Table15[Customer-Owned Portion],O9250),Table15[Unique ID],0),0)))</f>
        <v/>
      </c>
      <c r="X9250"/>
    </row>
    <row r="9251" spans="2:24" x14ac:dyDescent="0.25">
      <c r="B9251" s="146"/>
      <c r="C9251" s="31"/>
      <c r="D9251" s="31"/>
      <c r="E9251" s="44"/>
      <c r="F9251" s="43"/>
      <c r="G9251" s="84"/>
      <c r="H9251" s="31"/>
      <c r="I9251" s="208"/>
      <c r="J9251" s="84"/>
      <c r="K9251" s="31"/>
      <c r="L9251" s="31"/>
      <c r="M9251" s="169"/>
      <c r="N9251" s="148"/>
      <c r="O9251" s="106"/>
      <c r="P9251" s="43"/>
      <c r="Q9251" s="31"/>
      <c r="R9251" s="84"/>
      <c r="S9251" s="31"/>
      <c r="T9251" s="31"/>
      <c r="U9251" s="169"/>
      <c r="V9251" s="150"/>
      <c r="W9251" s="141" t="str" cm="1">
        <f t="array" ref="W9251">IF(SUM(LEN(B9251:V9251))=0,"",IF(OR(OR(ISBLANK(F9251),SUM(LEN(C9251),LEN(D9251))=0),AND(NOT(E9251="Unknown"),ISBLANK(J9251)),AND(NOT(O9251="Unknown"),ISBLANK(R9251))),"Missing Information", INDEX(Table15[Entire Service Line Classification], MATCH(SUMIFS(Table15[Unique ID],Table15[System-Owned Portion],E9251,Table15[If Material Anything Other than "Lead" in Column E,Was Material Ever Previously Lead?],G9251,Table15[Customer-Owned Portion],O9251),Table15[Unique ID],0),0)))</f>
        <v/>
      </c>
      <c r="X9251"/>
    </row>
    <row r="9252" spans="2:24" x14ac:dyDescent="0.25">
      <c r="B9252" s="146"/>
      <c r="C9252" s="31"/>
      <c r="D9252" s="31"/>
      <c r="E9252" s="44"/>
      <c r="F9252" s="43"/>
      <c r="G9252" s="84"/>
      <c r="H9252" s="31"/>
      <c r="I9252" s="208"/>
      <c r="J9252" s="84"/>
      <c r="K9252" s="31"/>
      <c r="L9252" s="31"/>
      <c r="M9252" s="169"/>
      <c r="N9252" s="148"/>
      <c r="O9252" s="106"/>
      <c r="P9252" s="43"/>
      <c r="Q9252" s="31"/>
      <c r="R9252" s="84"/>
      <c r="S9252" s="31"/>
      <c r="T9252" s="31"/>
      <c r="U9252" s="169"/>
      <c r="V9252" s="150"/>
      <c r="W9252" s="141" t="str" cm="1">
        <f t="array" ref="W9252">IF(SUM(LEN(B9252:V9252))=0,"",IF(OR(OR(ISBLANK(F9252),SUM(LEN(C9252),LEN(D9252))=0),AND(NOT(E9252="Unknown"),ISBLANK(J9252)),AND(NOT(O9252="Unknown"),ISBLANK(R9252))),"Missing Information", INDEX(Table15[Entire Service Line Classification], MATCH(SUMIFS(Table15[Unique ID],Table15[System-Owned Portion],E9252,Table15[If Material Anything Other than "Lead" in Column E,Was Material Ever Previously Lead?],G9252,Table15[Customer-Owned Portion],O9252),Table15[Unique ID],0),0)))</f>
        <v/>
      </c>
      <c r="X9252"/>
    </row>
    <row r="9253" spans="2:24" x14ac:dyDescent="0.25">
      <c r="B9253" s="146"/>
      <c r="C9253" s="31"/>
      <c r="D9253" s="31"/>
      <c r="E9253" s="44"/>
      <c r="F9253" s="43"/>
      <c r="G9253" s="84"/>
      <c r="H9253" s="31"/>
      <c r="I9253" s="208"/>
      <c r="J9253" s="84"/>
      <c r="K9253" s="31"/>
      <c r="L9253" s="31"/>
      <c r="M9253" s="169"/>
      <c r="N9253" s="148"/>
      <c r="O9253" s="106"/>
      <c r="P9253" s="43"/>
      <c r="Q9253" s="31"/>
      <c r="R9253" s="84"/>
      <c r="S9253" s="31"/>
      <c r="T9253" s="31"/>
      <c r="U9253" s="169"/>
      <c r="V9253" s="150"/>
      <c r="W9253" s="141" t="str" cm="1">
        <f t="array" ref="W9253">IF(SUM(LEN(B9253:V9253))=0,"",IF(OR(OR(ISBLANK(F9253),SUM(LEN(C9253),LEN(D9253))=0),AND(NOT(E9253="Unknown"),ISBLANK(J9253)),AND(NOT(O9253="Unknown"),ISBLANK(R9253))),"Missing Information", INDEX(Table15[Entire Service Line Classification], MATCH(SUMIFS(Table15[Unique ID],Table15[System-Owned Portion],E9253,Table15[If Material Anything Other than "Lead" in Column E,Was Material Ever Previously Lead?],G9253,Table15[Customer-Owned Portion],O9253),Table15[Unique ID],0),0)))</f>
        <v/>
      </c>
      <c r="X9253"/>
    </row>
    <row r="9254" spans="2:24" x14ac:dyDescent="0.25">
      <c r="B9254" s="146"/>
      <c r="C9254" s="31"/>
      <c r="D9254" s="31"/>
      <c r="E9254" s="44"/>
      <c r="F9254" s="43"/>
      <c r="G9254" s="84"/>
      <c r="H9254" s="31"/>
      <c r="I9254" s="208"/>
      <c r="J9254" s="84"/>
      <c r="K9254" s="31"/>
      <c r="L9254" s="31"/>
      <c r="M9254" s="169"/>
      <c r="N9254" s="148"/>
      <c r="O9254" s="106"/>
      <c r="P9254" s="43"/>
      <c r="Q9254" s="31"/>
      <c r="R9254" s="84"/>
      <c r="S9254" s="31"/>
      <c r="T9254" s="31"/>
      <c r="U9254" s="169"/>
      <c r="V9254" s="150"/>
      <c r="W9254" s="141" t="str" cm="1">
        <f t="array" ref="W9254">IF(SUM(LEN(B9254:V9254))=0,"",IF(OR(OR(ISBLANK(F9254),SUM(LEN(C9254),LEN(D9254))=0),AND(NOT(E9254="Unknown"),ISBLANK(J9254)),AND(NOT(O9254="Unknown"),ISBLANK(R9254))),"Missing Information", INDEX(Table15[Entire Service Line Classification], MATCH(SUMIFS(Table15[Unique ID],Table15[System-Owned Portion],E9254,Table15[If Material Anything Other than "Lead" in Column E,Was Material Ever Previously Lead?],G9254,Table15[Customer-Owned Portion],O9254),Table15[Unique ID],0),0)))</f>
        <v/>
      </c>
      <c r="X9254"/>
    </row>
    <row r="9255" spans="2:24" x14ac:dyDescent="0.25">
      <c r="B9255" s="146"/>
      <c r="C9255" s="31"/>
      <c r="D9255" s="31"/>
      <c r="E9255" s="44"/>
      <c r="F9255" s="43"/>
      <c r="G9255" s="84"/>
      <c r="H9255" s="31"/>
      <c r="I9255" s="208"/>
      <c r="J9255" s="84"/>
      <c r="K9255" s="31"/>
      <c r="L9255" s="31"/>
      <c r="M9255" s="169"/>
      <c r="N9255" s="148"/>
      <c r="O9255" s="106"/>
      <c r="P9255" s="43"/>
      <c r="Q9255" s="31"/>
      <c r="R9255" s="84"/>
      <c r="S9255" s="31"/>
      <c r="T9255" s="31"/>
      <c r="U9255" s="169"/>
      <c r="V9255" s="150"/>
      <c r="W9255" s="141" t="str" cm="1">
        <f t="array" ref="W9255">IF(SUM(LEN(B9255:V9255))=0,"",IF(OR(OR(ISBLANK(F9255),SUM(LEN(C9255),LEN(D9255))=0),AND(NOT(E9255="Unknown"),ISBLANK(J9255)),AND(NOT(O9255="Unknown"),ISBLANK(R9255))),"Missing Information", INDEX(Table15[Entire Service Line Classification], MATCH(SUMIFS(Table15[Unique ID],Table15[System-Owned Portion],E9255,Table15[If Material Anything Other than "Lead" in Column E,Was Material Ever Previously Lead?],G9255,Table15[Customer-Owned Portion],O9255),Table15[Unique ID],0),0)))</f>
        <v/>
      </c>
      <c r="X9255"/>
    </row>
    <row r="9256" spans="2:24" x14ac:dyDescent="0.25">
      <c r="B9256" s="146"/>
      <c r="C9256" s="31"/>
      <c r="D9256" s="31"/>
      <c r="E9256" s="44"/>
      <c r="F9256" s="43"/>
      <c r="G9256" s="84"/>
      <c r="H9256" s="31"/>
      <c r="I9256" s="208"/>
      <c r="J9256" s="84"/>
      <c r="K9256" s="31"/>
      <c r="L9256" s="31"/>
      <c r="M9256" s="169"/>
      <c r="N9256" s="148"/>
      <c r="O9256" s="106"/>
      <c r="P9256" s="43"/>
      <c r="Q9256" s="31"/>
      <c r="R9256" s="84"/>
      <c r="S9256" s="31"/>
      <c r="T9256" s="31"/>
      <c r="U9256" s="169"/>
      <c r="V9256" s="150"/>
      <c r="W9256" s="141" t="str" cm="1">
        <f t="array" ref="W9256">IF(SUM(LEN(B9256:V9256))=0,"",IF(OR(OR(ISBLANK(F9256),SUM(LEN(C9256),LEN(D9256))=0),AND(NOT(E9256="Unknown"),ISBLANK(J9256)),AND(NOT(O9256="Unknown"),ISBLANK(R9256))),"Missing Information", INDEX(Table15[Entire Service Line Classification], MATCH(SUMIFS(Table15[Unique ID],Table15[System-Owned Portion],E9256,Table15[If Material Anything Other than "Lead" in Column E,Was Material Ever Previously Lead?],G9256,Table15[Customer-Owned Portion],O9256),Table15[Unique ID],0),0)))</f>
        <v/>
      </c>
      <c r="X9256"/>
    </row>
    <row r="9257" spans="2:24" x14ac:dyDescent="0.25">
      <c r="B9257" s="146"/>
      <c r="C9257" s="31"/>
      <c r="D9257" s="31"/>
      <c r="E9257" s="44"/>
      <c r="F9257" s="43"/>
      <c r="G9257" s="84"/>
      <c r="H9257" s="31"/>
      <c r="I9257" s="208"/>
      <c r="J9257" s="84"/>
      <c r="K9257" s="31"/>
      <c r="L9257" s="31"/>
      <c r="M9257" s="169"/>
      <c r="N9257" s="148"/>
      <c r="O9257" s="106"/>
      <c r="P9257" s="43"/>
      <c r="Q9257" s="31"/>
      <c r="R9257" s="84"/>
      <c r="S9257" s="31"/>
      <c r="T9257" s="31"/>
      <c r="U9257" s="169"/>
      <c r="V9257" s="150"/>
      <c r="W9257" s="141" t="str" cm="1">
        <f t="array" ref="W9257">IF(SUM(LEN(B9257:V9257))=0,"",IF(OR(OR(ISBLANK(F9257),SUM(LEN(C9257),LEN(D9257))=0),AND(NOT(E9257="Unknown"),ISBLANK(J9257)),AND(NOT(O9257="Unknown"),ISBLANK(R9257))),"Missing Information", INDEX(Table15[Entire Service Line Classification], MATCH(SUMIFS(Table15[Unique ID],Table15[System-Owned Portion],E9257,Table15[If Material Anything Other than "Lead" in Column E,Was Material Ever Previously Lead?],G9257,Table15[Customer-Owned Portion],O9257),Table15[Unique ID],0),0)))</f>
        <v/>
      </c>
      <c r="X9257"/>
    </row>
    <row r="9258" spans="2:24" x14ac:dyDescent="0.25">
      <c r="B9258" s="146"/>
      <c r="C9258" s="31"/>
      <c r="D9258" s="31"/>
      <c r="E9258" s="44"/>
      <c r="F9258" s="43"/>
      <c r="G9258" s="84"/>
      <c r="H9258" s="31"/>
      <c r="I9258" s="208"/>
      <c r="J9258" s="84"/>
      <c r="K9258" s="31"/>
      <c r="L9258" s="31"/>
      <c r="M9258" s="169"/>
      <c r="N9258" s="148"/>
      <c r="O9258" s="106"/>
      <c r="P9258" s="43"/>
      <c r="Q9258" s="31"/>
      <c r="R9258" s="84"/>
      <c r="S9258" s="31"/>
      <c r="T9258" s="31"/>
      <c r="U9258" s="169"/>
      <c r="V9258" s="150"/>
      <c r="W9258" s="141" t="str" cm="1">
        <f t="array" ref="W9258">IF(SUM(LEN(B9258:V9258))=0,"",IF(OR(OR(ISBLANK(F9258),SUM(LEN(C9258),LEN(D9258))=0),AND(NOT(E9258="Unknown"),ISBLANK(J9258)),AND(NOT(O9258="Unknown"),ISBLANK(R9258))),"Missing Information", INDEX(Table15[Entire Service Line Classification], MATCH(SUMIFS(Table15[Unique ID],Table15[System-Owned Portion],E9258,Table15[If Material Anything Other than "Lead" in Column E,Was Material Ever Previously Lead?],G9258,Table15[Customer-Owned Portion],O9258),Table15[Unique ID],0),0)))</f>
        <v/>
      </c>
      <c r="X9258"/>
    </row>
    <row r="9259" spans="2:24" x14ac:dyDescent="0.25">
      <c r="B9259" s="146"/>
      <c r="C9259" s="31"/>
      <c r="D9259" s="31"/>
      <c r="E9259" s="44"/>
      <c r="F9259" s="43"/>
      <c r="G9259" s="84"/>
      <c r="H9259" s="31"/>
      <c r="I9259" s="208"/>
      <c r="J9259" s="84"/>
      <c r="K9259" s="31"/>
      <c r="L9259" s="31"/>
      <c r="M9259" s="169"/>
      <c r="N9259" s="148"/>
      <c r="O9259" s="106"/>
      <c r="P9259" s="43"/>
      <c r="Q9259" s="31"/>
      <c r="R9259" s="84"/>
      <c r="S9259" s="31"/>
      <c r="T9259" s="31"/>
      <c r="U9259" s="169"/>
      <c r="V9259" s="150"/>
      <c r="W9259" s="141" t="str" cm="1">
        <f t="array" ref="W9259">IF(SUM(LEN(B9259:V9259))=0,"",IF(OR(OR(ISBLANK(F9259),SUM(LEN(C9259),LEN(D9259))=0),AND(NOT(E9259="Unknown"),ISBLANK(J9259)),AND(NOT(O9259="Unknown"),ISBLANK(R9259))),"Missing Information", INDEX(Table15[Entire Service Line Classification], MATCH(SUMIFS(Table15[Unique ID],Table15[System-Owned Portion],E9259,Table15[If Material Anything Other than "Lead" in Column E,Was Material Ever Previously Lead?],G9259,Table15[Customer-Owned Portion],O9259),Table15[Unique ID],0),0)))</f>
        <v/>
      </c>
      <c r="X9259"/>
    </row>
    <row r="9260" spans="2:24" x14ac:dyDescent="0.25">
      <c r="B9260" s="146"/>
      <c r="C9260" s="31"/>
      <c r="D9260" s="31"/>
      <c r="E9260" s="44"/>
      <c r="F9260" s="43"/>
      <c r="G9260" s="84"/>
      <c r="H9260" s="31"/>
      <c r="I9260" s="208"/>
      <c r="J9260" s="84"/>
      <c r="K9260" s="31"/>
      <c r="L9260" s="31"/>
      <c r="M9260" s="169"/>
      <c r="N9260" s="148"/>
      <c r="O9260" s="106"/>
      <c r="P9260" s="43"/>
      <c r="Q9260" s="31"/>
      <c r="R9260" s="84"/>
      <c r="S9260" s="31"/>
      <c r="T9260" s="31"/>
      <c r="U9260" s="169"/>
      <c r="V9260" s="150"/>
      <c r="W9260" s="141" t="str" cm="1">
        <f t="array" ref="W9260">IF(SUM(LEN(B9260:V9260))=0,"",IF(OR(OR(ISBLANK(F9260),SUM(LEN(C9260),LEN(D9260))=0),AND(NOT(E9260="Unknown"),ISBLANK(J9260)),AND(NOT(O9260="Unknown"),ISBLANK(R9260))),"Missing Information", INDEX(Table15[Entire Service Line Classification], MATCH(SUMIFS(Table15[Unique ID],Table15[System-Owned Portion],E9260,Table15[If Material Anything Other than "Lead" in Column E,Was Material Ever Previously Lead?],G9260,Table15[Customer-Owned Portion],O9260),Table15[Unique ID],0),0)))</f>
        <v/>
      </c>
      <c r="X9260"/>
    </row>
    <row r="9261" spans="2:24" x14ac:dyDescent="0.25">
      <c r="B9261" s="146"/>
      <c r="C9261" s="31"/>
      <c r="D9261" s="31"/>
      <c r="E9261" s="44"/>
      <c r="F9261" s="43"/>
      <c r="G9261" s="84"/>
      <c r="H9261" s="31"/>
      <c r="I9261" s="208"/>
      <c r="J9261" s="84"/>
      <c r="K9261" s="31"/>
      <c r="L9261" s="31"/>
      <c r="M9261" s="169"/>
      <c r="N9261" s="148"/>
      <c r="O9261" s="106"/>
      <c r="P9261" s="43"/>
      <c r="Q9261" s="31"/>
      <c r="R9261" s="84"/>
      <c r="S9261" s="31"/>
      <c r="T9261" s="31"/>
      <c r="U9261" s="169"/>
      <c r="V9261" s="150"/>
      <c r="W9261" s="141" t="str" cm="1">
        <f t="array" ref="W9261">IF(SUM(LEN(B9261:V9261))=0,"",IF(OR(OR(ISBLANK(F9261),SUM(LEN(C9261),LEN(D9261))=0),AND(NOT(E9261="Unknown"),ISBLANK(J9261)),AND(NOT(O9261="Unknown"),ISBLANK(R9261))),"Missing Information", INDEX(Table15[Entire Service Line Classification], MATCH(SUMIFS(Table15[Unique ID],Table15[System-Owned Portion],E9261,Table15[If Material Anything Other than "Lead" in Column E,Was Material Ever Previously Lead?],G9261,Table15[Customer-Owned Portion],O9261),Table15[Unique ID],0),0)))</f>
        <v/>
      </c>
      <c r="X9261"/>
    </row>
    <row r="9262" spans="2:24" x14ac:dyDescent="0.25">
      <c r="B9262" s="146"/>
      <c r="C9262" s="31"/>
      <c r="D9262" s="31"/>
      <c r="E9262" s="44"/>
      <c r="F9262" s="43"/>
      <c r="G9262" s="84"/>
      <c r="H9262" s="31"/>
      <c r="I9262" s="208"/>
      <c r="J9262" s="84"/>
      <c r="K9262" s="31"/>
      <c r="L9262" s="31"/>
      <c r="M9262" s="169"/>
      <c r="N9262" s="148"/>
      <c r="O9262" s="106"/>
      <c r="P9262" s="43"/>
      <c r="Q9262" s="31"/>
      <c r="R9262" s="84"/>
      <c r="S9262" s="31"/>
      <c r="T9262" s="31"/>
      <c r="U9262" s="169"/>
      <c r="V9262" s="150"/>
      <c r="W9262" s="141" t="str" cm="1">
        <f t="array" ref="W9262">IF(SUM(LEN(B9262:V9262))=0,"",IF(OR(OR(ISBLANK(F9262),SUM(LEN(C9262),LEN(D9262))=0),AND(NOT(E9262="Unknown"),ISBLANK(J9262)),AND(NOT(O9262="Unknown"),ISBLANK(R9262))),"Missing Information", INDEX(Table15[Entire Service Line Classification], MATCH(SUMIFS(Table15[Unique ID],Table15[System-Owned Portion],E9262,Table15[If Material Anything Other than "Lead" in Column E,Was Material Ever Previously Lead?],G9262,Table15[Customer-Owned Portion],O9262),Table15[Unique ID],0),0)))</f>
        <v/>
      </c>
      <c r="X9262"/>
    </row>
    <row r="9263" spans="2:24" x14ac:dyDescent="0.25">
      <c r="B9263" s="146"/>
      <c r="C9263" s="31"/>
      <c r="D9263" s="31"/>
      <c r="E9263" s="44"/>
      <c r="F9263" s="43"/>
      <c r="G9263" s="84"/>
      <c r="H9263" s="31"/>
      <c r="I9263" s="208"/>
      <c r="J9263" s="84"/>
      <c r="K9263" s="31"/>
      <c r="L9263" s="31"/>
      <c r="M9263" s="169"/>
      <c r="N9263" s="148"/>
      <c r="O9263" s="106"/>
      <c r="P9263" s="43"/>
      <c r="Q9263" s="31"/>
      <c r="R9263" s="84"/>
      <c r="S9263" s="31"/>
      <c r="T9263" s="31"/>
      <c r="U9263" s="169"/>
      <c r="V9263" s="150"/>
      <c r="W9263" s="141" t="str" cm="1">
        <f t="array" ref="W9263">IF(SUM(LEN(B9263:V9263))=0,"",IF(OR(OR(ISBLANK(F9263),SUM(LEN(C9263),LEN(D9263))=0),AND(NOT(E9263="Unknown"),ISBLANK(J9263)),AND(NOT(O9263="Unknown"),ISBLANK(R9263))),"Missing Information", INDEX(Table15[Entire Service Line Classification], MATCH(SUMIFS(Table15[Unique ID],Table15[System-Owned Portion],E9263,Table15[If Material Anything Other than "Lead" in Column E,Was Material Ever Previously Lead?],G9263,Table15[Customer-Owned Portion],O9263),Table15[Unique ID],0),0)))</f>
        <v/>
      </c>
      <c r="X9263"/>
    </row>
    <row r="9264" spans="2:24" x14ac:dyDescent="0.25">
      <c r="B9264" s="146"/>
      <c r="C9264" s="31"/>
      <c r="D9264" s="31"/>
      <c r="E9264" s="44"/>
      <c r="F9264" s="43"/>
      <c r="G9264" s="84"/>
      <c r="H9264" s="31"/>
      <c r="I9264" s="208"/>
      <c r="J9264" s="84"/>
      <c r="K9264" s="31"/>
      <c r="L9264" s="31"/>
      <c r="M9264" s="169"/>
      <c r="N9264" s="148"/>
      <c r="O9264" s="106"/>
      <c r="P9264" s="43"/>
      <c r="Q9264" s="31"/>
      <c r="R9264" s="84"/>
      <c r="S9264" s="31"/>
      <c r="T9264" s="31"/>
      <c r="U9264" s="169"/>
      <c r="V9264" s="150"/>
      <c r="W9264" s="141" t="str" cm="1">
        <f t="array" ref="W9264">IF(SUM(LEN(B9264:V9264))=0,"",IF(OR(OR(ISBLANK(F9264),SUM(LEN(C9264),LEN(D9264))=0),AND(NOT(E9264="Unknown"),ISBLANK(J9264)),AND(NOT(O9264="Unknown"),ISBLANK(R9264))),"Missing Information", INDEX(Table15[Entire Service Line Classification], MATCH(SUMIFS(Table15[Unique ID],Table15[System-Owned Portion],E9264,Table15[If Material Anything Other than "Lead" in Column E,Was Material Ever Previously Lead?],G9264,Table15[Customer-Owned Portion],O9264),Table15[Unique ID],0),0)))</f>
        <v/>
      </c>
      <c r="X9264"/>
    </row>
    <row r="9265" spans="2:24" x14ac:dyDescent="0.25">
      <c r="B9265" s="146"/>
      <c r="C9265" s="31"/>
      <c r="D9265" s="31"/>
      <c r="E9265" s="44"/>
      <c r="F9265" s="43"/>
      <c r="G9265" s="84"/>
      <c r="H9265" s="31"/>
      <c r="I9265" s="208"/>
      <c r="J9265" s="84"/>
      <c r="K9265" s="31"/>
      <c r="L9265" s="31"/>
      <c r="M9265" s="169"/>
      <c r="N9265" s="148"/>
      <c r="O9265" s="106"/>
      <c r="P9265" s="43"/>
      <c r="Q9265" s="31"/>
      <c r="R9265" s="84"/>
      <c r="S9265" s="31"/>
      <c r="T9265" s="31"/>
      <c r="U9265" s="169"/>
      <c r="V9265" s="150"/>
      <c r="W9265" s="141" t="str" cm="1">
        <f t="array" ref="W9265">IF(SUM(LEN(B9265:V9265))=0,"",IF(OR(OR(ISBLANK(F9265),SUM(LEN(C9265),LEN(D9265))=0),AND(NOT(E9265="Unknown"),ISBLANK(J9265)),AND(NOT(O9265="Unknown"),ISBLANK(R9265))),"Missing Information", INDEX(Table15[Entire Service Line Classification], MATCH(SUMIFS(Table15[Unique ID],Table15[System-Owned Portion],E9265,Table15[If Material Anything Other than "Lead" in Column E,Was Material Ever Previously Lead?],G9265,Table15[Customer-Owned Portion],O9265),Table15[Unique ID],0),0)))</f>
        <v/>
      </c>
      <c r="X9265"/>
    </row>
    <row r="9266" spans="2:24" x14ac:dyDescent="0.25">
      <c r="B9266" s="146"/>
      <c r="C9266" s="31"/>
      <c r="D9266" s="31"/>
      <c r="E9266" s="44"/>
      <c r="F9266" s="43"/>
      <c r="G9266" s="84"/>
      <c r="H9266" s="31"/>
      <c r="I9266" s="208"/>
      <c r="J9266" s="84"/>
      <c r="K9266" s="31"/>
      <c r="L9266" s="31"/>
      <c r="M9266" s="169"/>
      <c r="N9266" s="148"/>
      <c r="O9266" s="106"/>
      <c r="P9266" s="43"/>
      <c r="Q9266" s="31"/>
      <c r="R9266" s="84"/>
      <c r="S9266" s="31"/>
      <c r="T9266" s="31"/>
      <c r="U9266" s="169"/>
      <c r="V9266" s="150"/>
      <c r="W9266" s="141" t="str" cm="1">
        <f t="array" ref="W9266">IF(SUM(LEN(B9266:V9266))=0,"",IF(OR(OR(ISBLANK(F9266),SUM(LEN(C9266),LEN(D9266))=0),AND(NOT(E9266="Unknown"),ISBLANK(J9266)),AND(NOT(O9266="Unknown"),ISBLANK(R9266))),"Missing Information", INDEX(Table15[Entire Service Line Classification], MATCH(SUMIFS(Table15[Unique ID],Table15[System-Owned Portion],E9266,Table15[If Material Anything Other than "Lead" in Column E,Was Material Ever Previously Lead?],G9266,Table15[Customer-Owned Portion],O9266),Table15[Unique ID],0),0)))</f>
        <v/>
      </c>
      <c r="X9266"/>
    </row>
    <row r="9267" spans="2:24" x14ac:dyDescent="0.25">
      <c r="B9267" s="146"/>
      <c r="C9267" s="31"/>
      <c r="D9267" s="31"/>
      <c r="E9267" s="44"/>
      <c r="F9267" s="43"/>
      <c r="G9267" s="84"/>
      <c r="H9267" s="31"/>
      <c r="I9267" s="208"/>
      <c r="J9267" s="84"/>
      <c r="K9267" s="31"/>
      <c r="L9267" s="31"/>
      <c r="M9267" s="169"/>
      <c r="N9267" s="148"/>
      <c r="O9267" s="106"/>
      <c r="P9267" s="43"/>
      <c r="Q9267" s="31"/>
      <c r="R9267" s="84"/>
      <c r="S9267" s="31"/>
      <c r="T9267" s="31"/>
      <c r="U9267" s="169"/>
      <c r="V9267" s="150"/>
      <c r="W9267" s="141" t="str" cm="1">
        <f t="array" ref="W9267">IF(SUM(LEN(B9267:V9267))=0,"",IF(OR(OR(ISBLANK(F9267),SUM(LEN(C9267),LEN(D9267))=0),AND(NOT(E9267="Unknown"),ISBLANK(J9267)),AND(NOT(O9267="Unknown"),ISBLANK(R9267))),"Missing Information", INDEX(Table15[Entire Service Line Classification], MATCH(SUMIFS(Table15[Unique ID],Table15[System-Owned Portion],E9267,Table15[If Material Anything Other than "Lead" in Column E,Was Material Ever Previously Lead?],G9267,Table15[Customer-Owned Portion],O9267),Table15[Unique ID],0),0)))</f>
        <v/>
      </c>
      <c r="X9267"/>
    </row>
    <row r="9268" spans="2:24" x14ac:dyDescent="0.25">
      <c r="B9268" s="146"/>
      <c r="C9268" s="31"/>
      <c r="D9268" s="31"/>
      <c r="E9268" s="44"/>
      <c r="F9268" s="43"/>
      <c r="G9268" s="84"/>
      <c r="H9268" s="31"/>
      <c r="I9268" s="208"/>
      <c r="J9268" s="84"/>
      <c r="K9268" s="31"/>
      <c r="L9268" s="31"/>
      <c r="M9268" s="169"/>
      <c r="N9268" s="148"/>
      <c r="O9268" s="106"/>
      <c r="P9268" s="43"/>
      <c r="Q9268" s="31"/>
      <c r="R9268" s="84"/>
      <c r="S9268" s="31"/>
      <c r="T9268" s="31"/>
      <c r="U9268" s="169"/>
      <c r="V9268" s="150"/>
      <c r="W9268" s="141" t="str" cm="1">
        <f t="array" ref="W9268">IF(SUM(LEN(B9268:V9268))=0,"",IF(OR(OR(ISBLANK(F9268),SUM(LEN(C9268),LEN(D9268))=0),AND(NOT(E9268="Unknown"),ISBLANK(J9268)),AND(NOT(O9268="Unknown"),ISBLANK(R9268))),"Missing Information", INDEX(Table15[Entire Service Line Classification], MATCH(SUMIFS(Table15[Unique ID],Table15[System-Owned Portion],E9268,Table15[If Material Anything Other than "Lead" in Column E,Was Material Ever Previously Lead?],G9268,Table15[Customer-Owned Portion],O9268),Table15[Unique ID],0),0)))</f>
        <v/>
      </c>
      <c r="X9268"/>
    </row>
    <row r="9269" spans="2:24" x14ac:dyDescent="0.25">
      <c r="B9269" s="146"/>
      <c r="C9269" s="31"/>
      <c r="D9269" s="31"/>
      <c r="E9269" s="44"/>
      <c r="F9269" s="43"/>
      <c r="G9269" s="84"/>
      <c r="H9269" s="31"/>
      <c r="I9269" s="208"/>
      <c r="J9269" s="84"/>
      <c r="K9269" s="31"/>
      <c r="L9269" s="31"/>
      <c r="M9269" s="169"/>
      <c r="N9269" s="148"/>
      <c r="O9269" s="106"/>
      <c r="P9269" s="43"/>
      <c r="Q9269" s="31"/>
      <c r="R9269" s="84"/>
      <c r="S9269" s="31"/>
      <c r="T9269" s="31"/>
      <c r="U9269" s="169"/>
      <c r="V9269" s="150"/>
      <c r="W9269" s="141" t="str" cm="1">
        <f t="array" ref="W9269">IF(SUM(LEN(B9269:V9269))=0,"",IF(OR(OR(ISBLANK(F9269),SUM(LEN(C9269),LEN(D9269))=0),AND(NOT(E9269="Unknown"),ISBLANK(J9269)),AND(NOT(O9269="Unknown"),ISBLANK(R9269))),"Missing Information", INDEX(Table15[Entire Service Line Classification], MATCH(SUMIFS(Table15[Unique ID],Table15[System-Owned Portion],E9269,Table15[If Material Anything Other than "Lead" in Column E,Was Material Ever Previously Lead?],G9269,Table15[Customer-Owned Portion],O9269),Table15[Unique ID],0),0)))</f>
        <v/>
      </c>
      <c r="X9269"/>
    </row>
    <row r="9270" spans="2:24" x14ac:dyDescent="0.25">
      <c r="B9270" s="146"/>
      <c r="C9270" s="31"/>
      <c r="D9270" s="31"/>
      <c r="E9270" s="44"/>
      <c r="F9270" s="43"/>
      <c r="G9270" s="84"/>
      <c r="H9270" s="31"/>
      <c r="I9270" s="208"/>
      <c r="J9270" s="84"/>
      <c r="K9270" s="31"/>
      <c r="L9270" s="31"/>
      <c r="M9270" s="169"/>
      <c r="N9270" s="148"/>
      <c r="O9270" s="106"/>
      <c r="P9270" s="43"/>
      <c r="Q9270" s="31"/>
      <c r="R9270" s="84"/>
      <c r="S9270" s="31"/>
      <c r="T9270" s="31"/>
      <c r="U9270" s="169"/>
      <c r="V9270" s="150"/>
      <c r="W9270" s="141" t="str" cm="1">
        <f t="array" ref="W9270">IF(SUM(LEN(B9270:V9270))=0,"",IF(OR(OR(ISBLANK(F9270),SUM(LEN(C9270),LEN(D9270))=0),AND(NOT(E9270="Unknown"),ISBLANK(J9270)),AND(NOT(O9270="Unknown"),ISBLANK(R9270))),"Missing Information", INDEX(Table15[Entire Service Line Classification], MATCH(SUMIFS(Table15[Unique ID],Table15[System-Owned Portion],E9270,Table15[If Material Anything Other than "Lead" in Column E,Was Material Ever Previously Lead?],G9270,Table15[Customer-Owned Portion],O9270),Table15[Unique ID],0),0)))</f>
        <v/>
      </c>
      <c r="X9270"/>
    </row>
    <row r="9271" spans="2:24" x14ac:dyDescent="0.25">
      <c r="B9271" s="146"/>
      <c r="C9271" s="31"/>
      <c r="D9271" s="31"/>
      <c r="E9271" s="44"/>
      <c r="F9271" s="43"/>
      <c r="G9271" s="84"/>
      <c r="H9271" s="31"/>
      <c r="I9271" s="208"/>
      <c r="J9271" s="84"/>
      <c r="K9271" s="31"/>
      <c r="L9271" s="31"/>
      <c r="M9271" s="169"/>
      <c r="N9271" s="148"/>
      <c r="O9271" s="106"/>
      <c r="P9271" s="43"/>
      <c r="Q9271" s="31"/>
      <c r="R9271" s="84"/>
      <c r="S9271" s="31"/>
      <c r="T9271" s="31"/>
      <c r="U9271" s="169"/>
      <c r="V9271" s="150"/>
      <c r="W9271" s="141" t="str" cm="1">
        <f t="array" ref="W9271">IF(SUM(LEN(B9271:V9271))=0,"",IF(OR(OR(ISBLANK(F9271),SUM(LEN(C9271),LEN(D9271))=0),AND(NOT(E9271="Unknown"),ISBLANK(J9271)),AND(NOT(O9271="Unknown"),ISBLANK(R9271))),"Missing Information", INDEX(Table15[Entire Service Line Classification], MATCH(SUMIFS(Table15[Unique ID],Table15[System-Owned Portion],E9271,Table15[If Material Anything Other than "Lead" in Column E,Was Material Ever Previously Lead?],G9271,Table15[Customer-Owned Portion],O9271),Table15[Unique ID],0),0)))</f>
        <v/>
      </c>
      <c r="X9271"/>
    </row>
    <row r="9272" spans="2:24" x14ac:dyDescent="0.25">
      <c r="B9272" s="146"/>
      <c r="C9272" s="31"/>
      <c r="D9272" s="31"/>
      <c r="E9272" s="44"/>
      <c r="F9272" s="43"/>
      <c r="G9272" s="84"/>
      <c r="H9272" s="31"/>
      <c r="I9272" s="208"/>
      <c r="J9272" s="84"/>
      <c r="K9272" s="31"/>
      <c r="L9272" s="31"/>
      <c r="M9272" s="169"/>
      <c r="N9272" s="148"/>
      <c r="O9272" s="106"/>
      <c r="P9272" s="43"/>
      <c r="Q9272" s="31"/>
      <c r="R9272" s="84"/>
      <c r="S9272" s="31"/>
      <c r="T9272" s="31"/>
      <c r="U9272" s="169"/>
      <c r="V9272" s="150"/>
      <c r="W9272" s="141" t="str" cm="1">
        <f t="array" ref="W9272">IF(SUM(LEN(B9272:V9272))=0,"",IF(OR(OR(ISBLANK(F9272),SUM(LEN(C9272),LEN(D9272))=0),AND(NOT(E9272="Unknown"),ISBLANK(J9272)),AND(NOT(O9272="Unknown"),ISBLANK(R9272))),"Missing Information", INDEX(Table15[Entire Service Line Classification], MATCH(SUMIFS(Table15[Unique ID],Table15[System-Owned Portion],E9272,Table15[If Material Anything Other than "Lead" in Column E,Was Material Ever Previously Lead?],G9272,Table15[Customer-Owned Portion],O9272),Table15[Unique ID],0),0)))</f>
        <v/>
      </c>
      <c r="X9272"/>
    </row>
    <row r="9273" spans="2:24" x14ac:dyDescent="0.25">
      <c r="B9273" s="146"/>
      <c r="C9273" s="31"/>
      <c r="D9273" s="31"/>
      <c r="E9273" s="44"/>
      <c r="F9273" s="43"/>
      <c r="G9273" s="84"/>
      <c r="H9273" s="31"/>
      <c r="I9273" s="208"/>
      <c r="J9273" s="84"/>
      <c r="K9273" s="31"/>
      <c r="L9273" s="31"/>
      <c r="M9273" s="169"/>
      <c r="N9273" s="148"/>
      <c r="O9273" s="106"/>
      <c r="P9273" s="43"/>
      <c r="Q9273" s="31"/>
      <c r="R9273" s="84"/>
      <c r="S9273" s="31"/>
      <c r="T9273" s="31"/>
      <c r="U9273" s="169"/>
      <c r="V9273" s="150"/>
      <c r="W9273" s="141" t="str" cm="1">
        <f t="array" ref="W9273">IF(SUM(LEN(B9273:V9273))=0,"",IF(OR(OR(ISBLANK(F9273),SUM(LEN(C9273),LEN(D9273))=0),AND(NOT(E9273="Unknown"),ISBLANK(J9273)),AND(NOT(O9273="Unknown"),ISBLANK(R9273))),"Missing Information", INDEX(Table15[Entire Service Line Classification], MATCH(SUMIFS(Table15[Unique ID],Table15[System-Owned Portion],E9273,Table15[If Material Anything Other than "Lead" in Column E,Was Material Ever Previously Lead?],G9273,Table15[Customer-Owned Portion],O9273),Table15[Unique ID],0),0)))</f>
        <v/>
      </c>
      <c r="X9273"/>
    </row>
    <row r="9274" spans="2:24" x14ac:dyDescent="0.25">
      <c r="B9274" s="146"/>
      <c r="C9274" s="31"/>
      <c r="D9274" s="31"/>
      <c r="E9274" s="44"/>
      <c r="F9274" s="43"/>
      <c r="G9274" s="84"/>
      <c r="H9274" s="31"/>
      <c r="I9274" s="208"/>
      <c r="J9274" s="84"/>
      <c r="K9274" s="31"/>
      <c r="L9274" s="31"/>
      <c r="M9274" s="169"/>
      <c r="N9274" s="148"/>
      <c r="O9274" s="106"/>
      <c r="P9274" s="43"/>
      <c r="Q9274" s="31"/>
      <c r="R9274" s="84"/>
      <c r="S9274" s="31"/>
      <c r="T9274" s="31"/>
      <c r="U9274" s="169"/>
      <c r="V9274" s="150"/>
      <c r="W9274" s="141" t="str" cm="1">
        <f t="array" ref="W9274">IF(SUM(LEN(B9274:V9274))=0,"",IF(OR(OR(ISBLANK(F9274),SUM(LEN(C9274),LEN(D9274))=0),AND(NOT(E9274="Unknown"),ISBLANK(J9274)),AND(NOT(O9274="Unknown"),ISBLANK(R9274))),"Missing Information", INDEX(Table15[Entire Service Line Classification], MATCH(SUMIFS(Table15[Unique ID],Table15[System-Owned Portion],E9274,Table15[If Material Anything Other than "Lead" in Column E,Was Material Ever Previously Lead?],G9274,Table15[Customer-Owned Portion],O9274),Table15[Unique ID],0),0)))</f>
        <v/>
      </c>
      <c r="X9274"/>
    </row>
    <row r="9275" spans="2:24" x14ac:dyDescent="0.25">
      <c r="B9275" s="146"/>
      <c r="C9275" s="31"/>
      <c r="D9275" s="31"/>
      <c r="E9275" s="44"/>
      <c r="F9275" s="43"/>
      <c r="G9275" s="84"/>
      <c r="H9275" s="31"/>
      <c r="I9275" s="208"/>
      <c r="J9275" s="84"/>
      <c r="K9275" s="31"/>
      <c r="L9275" s="31"/>
      <c r="M9275" s="169"/>
      <c r="N9275" s="148"/>
      <c r="O9275" s="106"/>
      <c r="P9275" s="43"/>
      <c r="Q9275" s="31"/>
      <c r="R9275" s="84"/>
      <c r="S9275" s="31"/>
      <c r="T9275" s="31"/>
      <c r="U9275" s="169"/>
      <c r="V9275" s="150"/>
      <c r="W9275" s="141" t="str" cm="1">
        <f t="array" ref="W9275">IF(SUM(LEN(B9275:V9275))=0,"",IF(OR(OR(ISBLANK(F9275),SUM(LEN(C9275),LEN(D9275))=0),AND(NOT(E9275="Unknown"),ISBLANK(J9275)),AND(NOT(O9275="Unknown"),ISBLANK(R9275))),"Missing Information", INDEX(Table15[Entire Service Line Classification], MATCH(SUMIFS(Table15[Unique ID],Table15[System-Owned Portion],E9275,Table15[If Material Anything Other than "Lead" in Column E,Was Material Ever Previously Lead?],G9275,Table15[Customer-Owned Portion],O9275),Table15[Unique ID],0),0)))</f>
        <v/>
      </c>
      <c r="X9275"/>
    </row>
    <row r="9276" spans="2:24" x14ac:dyDescent="0.25">
      <c r="B9276" s="146"/>
      <c r="C9276" s="31"/>
      <c r="D9276" s="31"/>
      <c r="E9276" s="44"/>
      <c r="F9276" s="43"/>
      <c r="G9276" s="84"/>
      <c r="H9276" s="31"/>
      <c r="I9276" s="208"/>
      <c r="J9276" s="84"/>
      <c r="K9276" s="31"/>
      <c r="L9276" s="31"/>
      <c r="M9276" s="169"/>
      <c r="N9276" s="148"/>
      <c r="O9276" s="106"/>
      <c r="P9276" s="43"/>
      <c r="Q9276" s="31"/>
      <c r="R9276" s="84"/>
      <c r="S9276" s="31"/>
      <c r="T9276" s="31"/>
      <c r="U9276" s="169"/>
      <c r="V9276" s="150"/>
      <c r="W9276" s="141" t="str" cm="1">
        <f t="array" ref="W9276">IF(SUM(LEN(B9276:V9276))=0,"",IF(OR(OR(ISBLANK(F9276),SUM(LEN(C9276),LEN(D9276))=0),AND(NOT(E9276="Unknown"),ISBLANK(J9276)),AND(NOT(O9276="Unknown"),ISBLANK(R9276))),"Missing Information", INDEX(Table15[Entire Service Line Classification], MATCH(SUMIFS(Table15[Unique ID],Table15[System-Owned Portion],E9276,Table15[If Material Anything Other than "Lead" in Column E,Was Material Ever Previously Lead?],G9276,Table15[Customer-Owned Portion],O9276),Table15[Unique ID],0),0)))</f>
        <v/>
      </c>
      <c r="X9276"/>
    </row>
    <row r="9277" spans="2:24" x14ac:dyDescent="0.25">
      <c r="B9277" s="146"/>
      <c r="C9277" s="31"/>
      <c r="D9277" s="31"/>
      <c r="E9277" s="44"/>
      <c r="F9277" s="43"/>
      <c r="G9277" s="84"/>
      <c r="H9277" s="31"/>
      <c r="I9277" s="208"/>
      <c r="J9277" s="84"/>
      <c r="K9277" s="31"/>
      <c r="L9277" s="31"/>
      <c r="M9277" s="169"/>
      <c r="N9277" s="148"/>
      <c r="O9277" s="106"/>
      <c r="P9277" s="43"/>
      <c r="Q9277" s="31"/>
      <c r="R9277" s="84"/>
      <c r="S9277" s="31"/>
      <c r="T9277" s="31"/>
      <c r="U9277" s="169"/>
      <c r="V9277" s="150"/>
      <c r="W9277" s="141" t="str" cm="1">
        <f t="array" ref="W9277">IF(SUM(LEN(B9277:V9277))=0,"",IF(OR(OR(ISBLANK(F9277),SUM(LEN(C9277),LEN(D9277))=0),AND(NOT(E9277="Unknown"),ISBLANK(J9277)),AND(NOT(O9277="Unknown"),ISBLANK(R9277))),"Missing Information", INDEX(Table15[Entire Service Line Classification], MATCH(SUMIFS(Table15[Unique ID],Table15[System-Owned Portion],E9277,Table15[If Material Anything Other than "Lead" in Column E,Was Material Ever Previously Lead?],G9277,Table15[Customer-Owned Portion],O9277),Table15[Unique ID],0),0)))</f>
        <v/>
      </c>
      <c r="X9277"/>
    </row>
    <row r="9278" spans="2:24" x14ac:dyDescent="0.25">
      <c r="B9278" s="146"/>
      <c r="C9278" s="31"/>
      <c r="D9278" s="31"/>
      <c r="E9278" s="44"/>
      <c r="F9278" s="43"/>
      <c r="G9278" s="84"/>
      <c r="H9278" s="31"/>
      <c r="I9278" s="208"/>
      <c r="J9278" s="84"/>
      <c r="K9278" s="31"/>
      <c r="L9278" s="31"/>
      <c r="M9278" s="169"/>
      <c r="N9278" s="148"/>
      <c r="O9278" s="106"/>
      <c r="P9278" s="43"/>
      <c r="Q9278" s="31"/>
      <c r="R9278" s="84"/>
      <c r="S9278" s="31"/>
      <c r="T9278" s="31"/>
      <c r="U9278" s="169"/>
      <c r="V9278" s="150"/>
      <c r="W9278" s="141" t="str" cm="1">
        <f t="array" ref="W9278">IF(SUM(LEN(B9278:V9278))=0,"",IF(OR(OR(ISBLANK(F9278),SUM(LEN(C9278),LEN(D9278))=0),AND(NOT(E9278="Unknown"),ISBLANK(J9278)),AND(NOT(O9278="Unknown"),ISBLANK(R9278))),"Missing Information", INDEX(Table15[Entire Service Line Classification], MATCH(SUMIFS(Table15[Unique ID],Table15[System-Owned Portion],E9278,Table15[If Material Anything Other than "Lead" in Column E,Was Material Ever Previously Lead?],G9278,Table15[Customer-Owned Portion],O9278),Table15[Unique ID],0),0)))</f>
        <v/>
      </c>
      <c r="X9278"/>
    </row>
    <row r="9279" spans="2:24" x14ac:dyDescent="0.25">
      <c r="B9279" s="146"/>
      <c r="C9279" s="31"/>
      <c r="D9279" s="31"/>
      <c r="E9279" s="44"/>
      <c r="F9279" s="43"/>
      <c r="G9279" s="84"/>
      <c r="H9279" s="31"/>
      <c r="I9279" s="208"/>
      <c r="J9279" s="84"/>
      <c r="K9279" s="31"/>
      <c r="L9279" s="31"/>
      <c r="M9279" s="169"/>
      <c r="N9279" s="148"/>
      <c r="O9279" s="106"/>
      <c r="P9279" s="43"/>
      <c r="Q9279" s="31"/>
      <c r="R9279" s="84"/>
      <c r="S9279" s="31"/>
      <c r="T9279" s="31"/>
      <c r="U9279" s="169"/>
      <c r="V9279" s="150"/>
      <c r="W9279" s="141" t="str" cm="1">
        <f t="array" ref="W9279">IF(SUM(LEN(B9279:V9279))=0,"",IF(OR(OR(ISBLANK(F9279),SUM(LEN(C9279),LEN(D9279))=0),AND(NOT(E9279="Unknown"),ISBLANK(J9279)),AND(NOT(O9279="Unknown"),ISBLANK(R9279))),"Missing Information", INDEX(Table15[Entire Service Line Classification], MATCH(SUMIFS(Table15[Unique ID],Table15[System-Owned Portion],E9279,Table15[If Material Anything Other than "Lead" in Column E,Was Material Ever Previously Lead?],G9279,Table15[Customer-Owned Portion],O9279),Table15[Unique ID],0),0)))</f>
        <v/>
      </c>
      <c r="X9279"/>
    </row>
    <row r="9280" spans="2:24" x14ac:dyDescent="0.25">
      <c r="B9280" s="146"/>
      <c r="C9280" s="31"/>
      <c r="D9280" s="31"/>
      <c r="E9280" s="44"/>
      <c r="F9280" s="43"/>
      <c r="G9280" s="84"/>
      <c r="H9280" s="31"/>
      <c r="I9280" s="208"/>
      <c r="J9280" s="84"/>
      <c r="K9280" s="31"/>
      <c r="L9280" s="31"/>
      <c r="M9280" s="169"/>
      <c r="N9280" s="148"/>
      <c r="O9280" s="106"/>
      <c r="P9280" s="43"/>
      <c r="Q9280" s="31"/>
      <c r="R9280" s="84"/>
      <c r="S9280" s="31"/>
      <c r="T9280" s="31"/>
      <c r="U9280" s="169"/>
      <c r="V9280" s="150"/>
      <c r="W9280" s="141" t="str" cm="1">
        <f t="array" ref="W9280">IF(SUM(LEN(B9280:V9280))=0,"",IF(OR(OR(ISBLANK(F9280),SUM(LEN(C9280),LEN(D9280))=0),AND(NOT(E9280="Unknown"),ISBLANK(J9280)),AND(NOT(O9280="Unknown"),ISBLANK(R9280))),"Missing Information", INDEX(Table15[Entire Service Line Classification], MATCH(SUMIFS(Table15[Unique ID],Table15[System-Owned Portion],E9280,Table15[If Material Anything Other than "Lead" in Column E,Was Material Ever Previously Lead?],G9280,Table15[Customer-Owned Portion],O9280),Table15[Unique ID],0),0)))</f>
        <v/>
      </c>
      <c r="X9280"/>
    </row>
    <row r="9281" spans="2:24" x14ac:dyDescent="0.25">
      <c r="B9281" s="146"/>
      <c r="C9281" s="31"/>
      <c r="D9281" s="31"/>
      <c r="E9281" s="44"/>
      <c r="F9281" s="43"/>
      <c r="G9281" s="84"/>
      <c r="H9281" s="31"/>
      <c r="I9281" s="208"/>
      <c r="J9281" s="84"/>
      <c r="K9281" s="31"/>
      <c r="L9281" s="31"/>
      <c r="M9281" s="169"/>
      <c r="N9281" s="148"/>
      <c r="O9281" s="106"/>
      <c r="P9281" s="43"/>
      <c r="Q9281" s="31"/>
      <c r="R9281" s="84"/>
      <c r="S9281" s="31"/>
      <c r="T9281" s="31"/>
      <c r="U9281" s="169"/>
      <c r="V9281" s="150"/>
      <c r="W9281" s="141" t="str" cm="1">
        <f t="array" ref="W9281">IF(SUM(LEN(B9281:V9281))=0,"",IF(OR(OR(ISBLANK(F9281),SUM(LEN(C9281),LEN(D9281))=0),AND(NOT(E9281="Unknown"),ISBLANK(J9281)),AND(NOT(O9281="Unknown"),ISBLANK(R9281))),"Missing Information", INDEX(Table15[Entire Service Line Classification], MATCH(SUMIFS(Table15[Unique ID],Table15[System-Owned Portion],E9281,Table15[If Material Anything Other than "Lead" in Column E,Was Material Ever Previously Lead?],G9281,Table15[Customer-Owned Portion],O9281),Table15[Unique ID],0),0)))</f>
        <v/>
      </c>
      <c r="X9281"/>
    </row>
    <row r="9282" spans="2:24" x14ac:dyDescent="0.25">
      <c r="B9282" s="146"/>
      <c r="C9282" s="31"/>
      <c r="D9282" s="31"/>
      <c r="E9282" s="44"/>
      <c r="F9282" s="43"/>
      <c r="G9282" s="84"/>
      <c r="H9282" s="31"/>
      <c r="I9282" s="208"/>
      <c r="J9282" s="84"/>
      <c r="K9282" s="31"/>
      <c r="L9282" s="31"/>
      <c r="M9282" s="169"/>
      <c r="N9282" s="148"/>
      <c r="O9282" s="106"/>
      <c r="P9282" s="43"/>
      <c r="Q9282" s="31"/>
      <c r="R9282" s="84"/>
      <c r="S9282" s="31"/>
      <c r="T9282" s="31"/>
      <c r="U9282" s="169"/>
      <c r="V9282" s="150"/>
      <c r="W9282" s="141" t="str" cm="1">
        <f t="array" ref="W9282">IF(SUM(LEN(B9282:V9282))=0,"",IF(OR(OR(ISBLANK(F9282),SUM(LEN(C9282),LEN(D9282))=0),AND(NOT(E9282="Unknown"),ISBLANK(J9282)),AND(NOT(O9282="Unknown"),ISBLANK(R9282))),"Missing Information", INDEX(Table15[Entire Service Line Classification], MATCH(SUMIFS(Table15[Unique ID],Table15[System-Owned Portion],E9282,Table15[If Material Anything Other than "Lead" in Column E,Was Material Ever Previously Lead?],G9282,Table15[Customer-Owned Portion],O9282),Table15[Unique ID],0),0)))</f>
        <v/>
      </c>
      <c r="X9282"/>
    </row>
    <row r="9283" spans="2:24" x14ac:dyDescent="0.25">
      <c r="B9283" s="146"/>
      <c r="C9283" s="31"/>
      <c r="D9283" s="31"/>
      <c r="E9283" s="44"/>
      <c r="F9283" s="43"/>
      <c r="G9283" s="84"/>
      <c r="H9283" s="31"/>
      <c r="I9283" s="208"/>
      <c r="J9283" s="84"/>
      <c r="K9283" s="31"/>
      <c r="L9283" s="31"/>
      <c r="M9283" s="169"/>
      <c r="N9283" s="148"/>
      <c r="O9283" s="106"/>
      <c r="P9283" s="43"/>
      <c r="Q9283" s="31"/>
      <c r="R9283" s="84"/>
      <c r="S9283" s="31"/>
      <c r="T9283" s="31"/>
      <c r="U9283" s="169"/>
      <c r="V9283" s="150"/>
      <c r="W9283" s="141" t="str" cm="1">
        <f t="array" ref="W9283">IF(SUM(LEN(B9283:V9283))=0,"",IF(OR(OR(ISBLANK(F9283),SUM(LEN(C9283),LEN(D9283))=0),AND(NOT(E9283="Unknown"),ISBLANK(J9283)),AND(NOT(O9283="Unknown"),ISBLANK(R9283))),"Missing Information", INDEX(Table15[Entire Service Line Classification], MATCH(SUMIFS(Table15[Unique ID],Table15[System-Owned Portion],E9283,Table15[If Material Anything Other than "Lead" in Column E,Was Material Ever Previously Lead?],G9283,Table15[Customer-Owned Portion],O9283),Table15[Unique ID],0),0)))</f>
        <v/>
      </c>
      <c r="X9283"/>
    </row>
    <row r="9284" spans="2:24" x14ac:dyDescent="0.25">
      <c r="B9284" s="146"/>
      <c r="C9284" s="31"/>
      <c r="D9284" s="31"/>
      <c r="E9284" s="44"/>
      <c r="F9284" s="43"/>
      <c r="G9284" s="84"/>
      <c r="H9284" s="31"/>
      <c r="I9284" s="208"/>
      <c r="J9284" s="84"/>
      <c r="K9284" s="31"/>
      <c r="L9284" s="31"/>
      <c r="M9284" s="169"/>
      <c r="N9284" s="148"/>
      <c r="O9284" s="106"/>
      <c r="P9284" s="43"/>
      <c r="Q9284" s="31"/>
      <c r="R9284" s="84"/>
      <c r="S9284" s="31"/>
      <c r="T9284" s="31"/>
      <c r="U9284" s="169"/>
      <c r="V9284" s="150"/>
      <c r="W9284" s="141" t="str" cm="1">
        <f t="array" ref="W9284">IF(SUM(LEN(B9284:V9284))=0,"",IF(OR(OR(ISBLANK(F9284),SUM(LEN(C9284),LEN(D9284))=0),AND(NOT(E9284="Unknown"),ISBLANK(J9284)),AND(NOT(O9284="Unknown"),ISBLANK(R9284))),"Missing Information", INDEX(Table15[Entire Service Line Classification], MATCH(SUMIFS(Table15[Unique ID],Table15[System-Owned Portion],E9284,Table15[If Material Anything Other than "Lead" in Column E,Was Material Ever Previously Lead?],G9284,Table15[Customer-Owned Portion],O9284),Table15[Unique ID],0),0)))</f>
        <v/>
      </c>
      <c r="X9284"/>
    </row>
    <row r="9285" spans="2:24" x14ac:dyDescent="0.25">
      <c r="B9285" s="146"/>
      <c r="C9285" s="31"/>
      <c r="D9285" s="31"/>
      <c r="E9285" s="44"/>
      <c r="F9285" s="43"/>
      <c r="G9285" s="84"/>
      <c r="H9285" s="31"/>
      <c r="I9285" s="208"/>
      <c r="J9285" s="84"/>
      <c r="K9285" s="31"/>
      <c r="L9285" s="31"/>
      <c r="M9285" s="169"/>
      <c r="N9285" s="148"/>
      <c r="O9285" s="106"/>
      <c r="P9285" s="43"/>
      <c r="Q9285" s="31"/>
      <c r="R9285" s="84"/>
      <c r="S9285" s="31"/>
      <c r="T9285" s="31"/>
      <c r="U9285" s="169"/>
      <c r="V9285" s="150"/>
      <c r="W9285" s="141" t="str" cm="1">
        <f t="array" ref="W9285">IF(SUM(LEN(B9285:V9285))=0,"",IF(OR(OR(ISBLANK(F9285),SUM(LEN(C9285),LEN(D9285))=0),AND(NOT(E9285="Unknown"),ISBLANK(J9285)),AND(NOT(O9285="Unknown"),ISBLANK(R9285))),"Missing Information", INDEX(Table15[Entire Service Line Classification], MATCH(SUMIFS(Table15[Unique ID],Table15[System-Owned Portion],E9285,Table15[If Material Anything Other than "Lead" in Column E,Was Material Ever Previously Lead?],G9285,Table15[Customer-Owned Portion],O9285),Table15[Unique ID],0),0)))</f>
        <v/>
      </c>
      <c r="X9285"/>
    </row>
    <row r="9286" spans="2:24" x14ac:dyDescent="0.25">
      <c r="B9286" s="146"/>
      <c r="C9286" s="31"/>
      <c r="D9286" s="31"/>
      <c r="E9286" s="44"/>
      <c r="F9286" s="43"/>
      <c r="G9286" s="84"/>
      <c r="H9286" s="31"/>
      <c r="I9286" s="208"/>
      <c r="J9286" s="84"/>
      <c r="K9286" s="31"/>
      <c r="L9286" s="31"/>
      <c r="M9286" s="169"/>
      <c r="N9286" s="148"/>
      <c r="O9286" s="106"/>
      <c r="P9286" s="43"/>
      <c r="Q9286" s="31"/>
      <c r="R9286" s="84"/>
      <c r="S9286" s="31"/>
      <c r="T9286" s="31"/>
      <c r="U9286" s="169"/>
      <c r="V9286" s="150"/>
      <c r="W9286" s="141" t="str" cm="1">
        <f t="array" ref="W9286">IF(SUM(LEN(B9286:V9286))=0,"",IF(OR(OR(ISBLANK(F9286),SUM(LEN(C9286),LEN(D9286))=0),AND(NOT(E9286="Unknown"),ISBLANK(J9286)),AND(NOT(O9286="Unknown"),ISBLANK(R9286))),"Missing Information", INDEX(Table15[Entire Service Line Classification], MATCH(SUMIFS(Table15[Unique ID],Table15[System-Owned Portion],E9286,Table15[If Material Anything Other than "Lead" in Column E,Was Material Ever Previously Lead?],G9286,Table15[Customer-Owned Portion],O9286),Table15[Unique ID],0),0)))</f>
        <v/>
      </c>
      <c r="X9286"/>
    </row>
    <row r="9287" spans="2:24" x14ac:dyDescent="0.25">
      <c r="B9287" s="146"/>
      <c r="C9287" s="31"/>
      <c r="D9287" s="31"/>
      <c r="E9287" s="44"/>
      <c r="F9287" s="43"/>
      <c r="G9287" s="84"/>
      <c r="H9287" s="31"/>
      <c r="I9287" s="208"/>
      <c r="J9287" s="84"/>
      <c r="K9287" s="31"/>
      <c r="L9287" s="31"/>
      <c r="M9287" s="169"/>
      <c r="N9287" s="148"/>
      <c r="O9287" s="106"/>
      <c r="P9287" s="43"/>
      <c r="Q9287" s="31"/>
      <c r="R9287" s="84"/>
      <c r="S9287" s="31"/>
      <c r="T9287" s="31"/>
      <c r="U9287" s="169"/>
      <c r="V9287" s="150"/>
      <c r="W9287" s="141" t="str" cm="1">
        <f t="array" ref="W9287">IF(SUM(LEN(B9287:V9287))=0,"",IF(OR(OR(ISBLANK(F9287),SUM(LEN(C9287),LEN(D9287))=0),AND(NOT(E9287="Unknown"),ISBLANK(J9287)),AND(NOT(O9287="Unknown"),ISBLANK(R9287))),"Missing Information", INDEX(Table15[Entire Service Line Classification], MATCH(SUMIFS(Table15[Unique ID],Table15[System-Owned Portion],E9287,Table15[If Material Anything Other than "Lead" in Column E,Was Material Ever Previously Lead?],G9287,Table15[Customer-Owned Portion],O9287),Table15[Unique ID],0),0)))</f>
        <v/>
      </c>
      <c r="X9287"/>
    </row>
    <row r="9288" spans="2:24" x14ac:dyDescent="0.25">
      <c r="B9288" s="146"/>
      <c r="C9288" s="31"/>
      <c r="D9288" s="31"/>
      <c r="E9288" s="44"/>
      <c r="F9288" s="43"/>
      <c r="G9288" s="84"/>
      <c r="H9288" s="31"/>
      <c r="I9288" s="208"/>
      <c r="J9288" s="84"/>
      <c r="K9288" s="31"/>
      <c r="L9288" s="31"/>
      <c r="M9288" s="169"/>
      <c r="N9288" s="148"/>
      <c r="O9288" s="106"/>
      <c r="P9288" s="43"/>
      <c r="Q9288" s="31"/>
      <c r="R9288" s="84"/>
      <c r="S9288" s="31"/>
      <c r="T9288" s="31"/>
      <c r="U9288" s="169"/>
      <c r="V9288" s="150"/>
      <c r="W9288" s="141" t="str" cm="1">
        <f t="array" ref="W9288">IF(SUM(LEN(B9288:V9288))=0,"",IF(OR(OR(ISBLANK(F9288),SUM(LEN(C9288),LEN(D9288))=0),AND(NOT(E9288="Unknown"),ISBLANK(J9288)),AND(NOT(O9288="Unknown"),ISBLANK(R9288))),"Missing Information", INDEX(Table15[Entire Service Line Classification], MATCH(SUMIFS(Table15[Unique ID],Table15[System-Owned Portion],E9288,Table15[If Material Anything Other than "Lead" in Column E,Was Material Ever Previously Lead?],G9288,Table15[Customer-Owned Portion],O9288),Table15[Unique ID],0),0)))</f>
        <v/>
      </c>
      <c r="X9288"/>
    </row>
    <row r="9289" spans="2:24" x14ac:dyDescent="0.25">
      <c r="B9289" s="146"/>
      <c r="C9289" s="31"/>
      <c r="D9289" s="31"/>
      <c r="E9289" s="44"/>
      <c r="F9289" s="43"/>
      <c r="G9289" s="84"/>
      <c r="H9289" s="31"/>
      <c r="I9289" s="208"/>
      <c r="J9289" s="84"/>
      <c r="K9289" s="31"/>
      <c r="L9289" s="31"/>
      <c r="M9289" s="169"/>
      <c r="N9289" s="148"/>
      <c r="O9289" s="106"/>
      <c r="P9289" s="43"/>
      <c r="Q9289" s="31"/>
      <c r="R9289" s="84"/>
      <c r="S9289" s="31"/>
      <c r="T9289" s="31"/>
      <c r="U9289" s="169"/>
      <c r="V9289" s="150"/>
      <c r="W9289" s="141" t="str" cm="1">
        <f t="array" ref="W9289">IF(SUM(LEN(B9289:V9289))=0,"",IF(OR(OR(ISBLANK(F9289),SUM(LEN(C9289),LEN(D9289))=0),AND(NOT(E9289="Unknown"),ISBLANK(J9289)),AND(NOT(O9289="Unknown"),ISBLANK(R9289))),"Missing Information", INDEX(Table15[Entire Service Line Classification], MATCH(SUMIFS(Table15[Unique ID],Table15[System-Owned Portion],E9289,Table15[If Material Anything Other than "Lead" in Column E,Was Material Ever Previously Lead?],G9289,Table15[Customer-Owned Portion],O9289),Table15[Unique ID],0),0)))</f>
        <v/>
      </c>
      <c r="X9289"/>
    </row>
    <row r="9290" spans="2:24" x14ac:dyDescent="0.25">
      <c r="B9290" s="146"/>
      <c r="C9290" s="31"/>
      <c r="D9290" s="31"/>
      <c r="E9290" s="44"/>
      <c r="F9290" s="43"/>
      <c r="G9290" s="84"/>
      <c r="H9290" s="31"/>
      <c r="I9290" s="208"/>
      <c r="J9290" s="84"/>
      <c r="K9290" s="31"/>
      <c r="L9290" s="31"/>
      <c r="M9290" s="169"/>
      <c r="N9290" s="148"/>
      <c r="O9290" s="106"/>
      <c r="P9290" s="43"/>
      <c r="Q9290" s="31"/>
      <c r="R9290" s="84"/>
      <c r="S9290" s="31"/>
      <c r="T9290" s="31"/>
      <c r="U9290" s="169"/>
      <c r="V9290" s="150"/>
      <c r="W9290" s="141" t="str" cm="1">
        <f t="array" ref="W9290">IF(SUM(LEN(B9290:V9290))=0,"",IF(OR(OR(ISBLANK(F9290),SUM(LEN(C9290),LEN(D9290))=0),AND(NOT(E9290="Unknown"),ISBLANK(J9290)),AND(NOT(O9290="Unknown"),ISBLANK(R9290))),"Missing Information", INDEX(Table15[Entire Service Line Classification], MATCH(SUMIFS(Table15[Unique ID],Table15[System-Owned Portion],E9290,Table15[If Material Anything Other than "Lead" in Column E,Was Material Ever Previously Lead?],G9290,Table15[Customer-Owned Portion],O9290),Table15[Unique ID],0),0)))</f>
        <v/>
      </c>
      <c r="X9290"/>
    </row>
    <row r="9291" spans="2:24" x14ac:dyDescent="0.25">
      <c r="B9291" s="146"/>
      <c r="C9291" s="31"/>
      <c r="D9291" s="31"/>
      <c r="E9291" s="44"/>
      <c r="F9291" s="43"/>
      <c r="G9291" s="84"/>
      <c r="H9291" s="31"/>
      <c r="I9291" s="208"/>
      <c r="J9291" s="84"/>
      <c r="K9291" s="31"/>
      <c r="L9291" s="31"/>
      <c r="M9291" s="169"/>
      <c r="N9291" s="148"/>
      <c r="O9291" s="106"/>
      <c r="P9291" s="43"/>
      <c r="Q9291" s="31"/>
      <c r="R9291" s="84"/>
      <c r="S9291" s="31"/>
      <c r="T9291" s="31"/>
      <c r="U9291" s="169"/>
      <c r="V9291" s="150"/>
      <c r="W9291" s="141" t="str" cm="1">
        <f t="array" ref="W9291">IF(SUM(LEN(B9291:V9291))=0,"",IF(OR(OR(ISBLANK(F9291),SUM(LEN(C9291),LEN(D9291))=0),AND(NOT(E9291="Unknown"),ISBLANK(J9291)),AND(NOT(O9291="Unknown"),ISBLANK(R9291))),"Missing Information", INDEX(Table15[Entire Service Line Classification], MATCH(SUMIFS(Table15[Unique ID],Table15[System-Owned Portion],E9291,Table15[If Material Anything Other than "Lead" in Column E,Was Material Ever Previously Lead?],G9291,Table15[Customer-Owned Portion],O9291),Table15[Unique ID],0),0)))</f>
        <v/>
      </c>
      <c r="X9291"/>
    </row>
    <row r="9292" spans="2:24" x14ac:dyDescent="0.25">
      <c r="B9292" s="146"/>
      <c r="C9292" s="31"/>
      <c r="D9292" s="31"/>
      <c r="E9292" s="44"/>
      <c r="F9292" s="43"/>
      <c r="G9292" s="84"/>
      <c r="H9292" s="31"/>
      <c r="I9292" s="208"/>
      <c r="J9292" s="84"/>
      <c r="K9292" s="31"/>
      <c r="L9292" s="31"/>
      <c r="M9292" s="169"/>
      <c r="N9292" s="148"/>
      <c r="O9292" s="106"/>
      <c r="P9292" s="43"/>
      <c r="Q9292" s="31"/>
      <c r="R9292" s="84"/>
      <c r="S9292" s="31"/>
      <c r="T9292" s="31"/>
      <c r="U9292" s="169"/>
      <c r="V9292" s="150"/>
      <c r="W9292" s="141" t="str" cm="1">
        <f t="array" ref="W9292">IF(SUM(LEN(B9292:V9292))=0,"",IF(OR(OR(ISBLANK(F9292),SUM(LEN(C9292),LEN(D9292))=0),AND(NOT(E9292="Unknown"),ISBLANK(J9292)),AND(NOT(O9292="Unknown"),ISBLANK(R9292))),"Missing Information", INDEX(Table15[Entire Service Line Classification], MATCH(SUMIFS(Table15[Unique ID],Table15[System-Owned Portion],E9292,Table15[If Material Anything Other than "Lead" in Column E,Was Material Ever Previously Lead?],G9292,Table15[Customer-Owned Portion],O9292),Table15[Unique ID],0),0)))</f>
        <v/>
      </c>
      <c r="X9292"/>
    </row>
    <row r="9293" spans="2:24" x14ac:dyDescent="0.25">
      <c r="B9293" s="146"/>
      <c r="C9293" s="31"/>
      <c r="D9293" s="31"/>
      <c r="E9293" s="44"/>
      <c r="F9293" s="43"/>
      <c r="G9293" s="84"/>
      <c r="H9293" s="31"/>
      <c r="I9293" s="208"/>
      <c r="J9293" s="84"/>
      <c r="K9293" s="31"/>
      <c r="L9293" s="31"/>
      <c r="M9293" s="169"/>
      <c r="N9293" s="148"/>
      <c r="O9293" s="106"/>
      <c r="P9293" s="43"/>
      <c r="Q9293" s="31"/>
      <c r="R9293" s="84"/>
      <c r="S9293" s="31"/>
      <c r="T9293" s="31"/>
      <c r="U9293" s="169"/>
      <c r="V9293" s="150"/>
      <c r="W9293" s="141" t="str" cm="1">
        <f t="array" ref="W9293">IF(SUM(LEN(B9293:V9293))=0,"",IF(OR(OR(ISBLANK(F9293),SUM(LEN(C9293),LEN(D9293))=0),AND(NOT(E9293="Unknown"),ISBLANK(J9293)),AND(NOT(O9293="Unknown"),ISBLANK(R9293))),"Missing Information", INDEX(Table15[Entire Service Line Classification], MATCH(SUMIFS(Table15[Unique ID],Table15[System-Owned Portion],E9293,Table15[If Material Anything Other than "Lead" in Column E,Was Material Ever Previously Lead?],G9293,Table15[Customer-Owned Portion],O9293),Table15[Unique ID],0),0)))</f>
        <v/>
      </c>
      <c r="X9293"/>
    </row>
    <row r="9294" spans="2:24" x14ac:dyDescent="0.25">
      <c r="B9294" s="146"/>
      <c r="C9294" s="31"/>
      <c r="D9294" s="31"/>
      <c r="E9294" s="44"/>
      <c r="F9294" s="43"/>
      <c r="G9294" s="84"/>
      <c r="H9294" s="31"/>
      <c r="I9294" s="208"/>
      <c r="J9294" s="84"/>
      <c r="K9294" s="31"/>
      <c r="L9294" s="31"/>
      <c r="M9294" s="169"/>
      <c r="N9294" s="148"/>
      <c r="O9294" s="106"/>
      <c r="P9294" s="43"/>
      <c r="Q9294" s="31"/>
      <c r="R9294" s="84"/>
      <c r="S9294" s="31"/>
      <c r="T9294" s="31"/>
      <c r="U9294" s="169"/>
      <c r="V9294" s="150"/>
      <c r="W9294" s="141" t="str" cm="1">
        <f t="array" ref="W9294">IF(SUM(LEN(B9294:V9294))=0,"",IF(OR(OR(ISBLANK(F9294),SUM(LEN(C9294),LEN(D9294))=0),AND(NOT(E9294="Unknown"),ISBLANK(J9294)),AND(NOT(O9294="Unknown"),ISBLANK(R9294))),"Missing Information", INDEX(Table15[Entire Service Line Classification], MATCH(SUMIFS(Table15[Unique ID],Table15[System-Owned Portion],E9294,Table15[If Material Anything Other than "Lead" in Column E,Was Material Ever Previously Lead?],G9294,Table15[Customer-Owned Portion],O9294),Table15[Unique ID],0),0)))</f>
        <v/>
      </c>
      <c r="X9294"/>
    </row>
    <row r="9295" spans="2:24" x14ac:dyDescent="0.25">
      <c r="B9295" s="146"/>
      <c r="C9295" s="31"/>
      <c r="D9295" s="31"/>
      <c r="E9295" s="44"/>
      <c r="F9295" s="43"/>
      <c r="G9295" s="84"/>
      <c r="H9295" s="31"/>
      <c r="I9295" s="208"/>
      <c r="J9295" s="84"/>
      <c r="K9295" s="31"/>
      <c r="L9295" s="31"/>
      <c r="M9295" s="169"/>
      <c r="N9295" s="148"/>
      <c r="O9295" s="106"/>
      <c r="P9295" s="43"/>
      <c r="Q9295" s="31"/>
      <c r="R9295" s="84"/>
      <c r="S9295" s="31"/>
      <c r="T9295" s="31"/>
      <c r="U9295" s="169"/>
      <c r="V9295" s="150"/>
      <c r="W9295" s="141" t="str" cm="1">
        <f t="array" ref="W9295">IF(SUM(LEN(B9295:V9295))=0,"",IF(OR(OR(ISBLANK(F9295),SUM(LEN(C9295),LEN(D9295))=0),AND(NOT(E9295="Unknown"),ISBLANK(J9295)),AND(NOT(O9295="Unknown"),ISBLANK(R9295))),"Missing Information", INDEX(Table15[Entire Service Line Classification], MATCH(SUMIFS(Table15[Unique ID],Table15[System-Owned Portion],E9295,Table15[If Material Anything Other than "Lead" in Column E,Was Material Ever Previously Lead?],G9295,Table15[Customer-Owned Portion],O9295),Table15[Unique ID],0),0)))</f>
        <v/>
      </c>
      <c r="X9295"/>
    </row>
    <row r="9296" spans="2:24" x14ac:dyDescent="0.25">
      <c r="B9296" s="146"/>
      <c r="C9296" s="31"/>
      <c r="D9296" s="31"/>
      <c r="E9296" s="44"/>
      <c r="F9296" s="43"/>
      <c r="G9296" s="84"/>
      <c r="H9296" s="31"/>
      <c r="I9296" s="208"/>
      <c r="J9296" s="84"/>
      <c r="K9296" s="31"/>
      <c r="L9296" s="31"/>
      <c r="M9296" s="169"/>
      <c r="N9296" s="148"/>
      <c r="O9296" s="106"/>
      <c r="P9296" s="43"/>
      <c r="Q9296" s="31"/>
      <c r="R9296" s="84"/>
      <c r="S9296" s="31"/>
      <c r="T9296" s="31"/>
      <c r="U9296" s="169"/>
      <c r="V9296" s="150"/>
      <c r="W9296" s="141" t="str" cm="1">
        <f t="array" ref="W9296">IF(SUM(LEN(B9296:V9296))=0,"",IF(OR(OR(ISBLANK(F9296),SUM(LEN(C9296),LEN(D9296))=0),AND(NOT(E9296="Unknown"),ISBLANK(J9296)),AND(NOT(O9296="Unknown"),ISBLANK(R9296))),"Missing Information", INDEX(Table15[Entire Service Line Classification], MATCH(SUMIFS(Table15[Unique ID],Table15[System-Owned Portion],E9296,Table15[If Material Anything Other than "Lead" in Column E,Was Material Ever Previously Lead?],G9296,Table15[Customer-Owned Portion],O9296),Table15[Unique ID],0),0)))</f>
        <v/>
      </c>
      <c r="X9296"/>
    </row>
    <row r="9297" spans="2:24" x14ac:dyDescent="0.25">
      <c r="B9297" s="146"/>
      <c r="C9297" s="31"/>
      <c r="D9297" s="31"/>
      <c r="E9297" s="44"/>
      <c r="F9297" s="43"/>
      <c r="G9297" s="84"/>
      <c r="H9297" s="31"/>
      <c r="I9297" s="208"/>
      <c r="J9297" s="84"/>
      <c r="K9297" s="31"/>
      <c r="L9297" s="31"/>
      <c r="M9297" s="169"/>
      <c r="N9297" s="148"/>
      <c r="O9297" s="106"/>
      <c r="P9297" s="43"/>
      <c r="Q9297" s="31"/>
      <c r="R9297" s="84"/>
      <c r="S9297" s="31"/>
      <c r="T9297" s="31"/>
      <c r="U9297" s="169"/>
      <c r="V9297" s="150"/>
      <c r="W9297" s="141" t="str" cm="1">
        <f t="array" ref="W9297">IF(SUM(LEN(B9297:V9297))=0,"",IF(OR(OR(ISBLANK(F9297),SUM(LEN(C9297),LEN(D9297))=0),AND(NOT(E9297="Unknown"),ISBLANK(J9297)),AND(NOT(O9297="Unknown"),ISBLANK(R9297))),"Missing Information", INDEX(Table15[Entire Service Line Classification], MATCH(SUMIFS(Table15[Unique ID],Table15[System-Owned Portion],E9297,Table15[If Material Anything Other than "Lead" in Column E,Was Material Ever Previously Lead?],G9297,Table15[Customer-Owned Portion],O9297),Table15[Unique ID],0),0)))</f>
        <v/>
      </c>
      <c r="X9297"/>
    </row>
    <row r="9298" spans="2:24" x14ac:dyDescent="0.25">
      <c r="B9298" s="146"/>
      <c r="C9298" s="31"/>
      <c r="D9298" s="31"/>
      <c r="E9298" s="44"/>
      <c r="F9298" s="43"/>
      <c r="G9298" s="84"/>
      <c r="H9298" s="31"/>
      <c r="I9298" s="208"/>
      <c r="J9298" s="84"/>
      <c r="K9298" s="31"/>
      <c r="L9298" s="31"/>
      <c r="M9298" s="169"/>
      <c r="N9298" s="148"/>
      <c r="O9298" s="106"/>
      <c r="P9298" s="43"/>
      <c r="Q9298" s="31"/>
      <c r="R9298" s="84"/>
      <c r="S9298" s="31"/>
      <c r="T9298" s="31"/>
      <c r="U9298" s="169"/>
      <c r="V9298" s="150"/>
      <c r="W9298" s="141" t="str" cm="1">
        <f t="array" ref="W9298">IF(SUM(LEN(B9298:V9298))=0,"",IF(OR(OR(ISBLANK(F9298),SUM(LEN(C9298),LEN(D9298))=0),AND(NOT(E9298="Unknown"),ISBLANK(J9298)),AND(NOT(O9298="Unknown"),ISBLANK(R9298))),"Missing Information", INDEX(Table15[Entire Service Line Classification], MATCH(SUMIFS(Table15[Unique ID],Table15[System-Owned Portion],E9298,Table15[If Material Anything Other than "Lead" in Column E,Was Material Ever Previously Lead?],G9298,Table15[Customer-Owned Portion],O9298),Table15[Unique ID],0),0)))</f>
        <v/>
      </c>
      <c r="X9298"/>
    </row>
    <row r="9299" spans="2:24" x14ac:dyDescent="0.25">
      <c r="B9299" s="146"/>
      <c r="C9299" s="31"/>
      <c r="D9299" s="31"/>
      <c r="E9299" s="44"/>
      <c r="F9299" s="43"/>
      <c r="G9299" s="84"/>
      <c r="H9299" s="31"/>
      <c r="I9299" s="208"/>
      <c r="J9299" s="84"/>
      <c r="K9299" s="31"/>
      <c r="L9299" s="31"/>
      <c r="M9299" s="169"/>
      <c r="N9299" s="148"/>
      <c r="O9299" s="106"/>
      <c r="P9299" s="43"/>
      <c r="Q9299" s="31"/>
      <c r="R9299" s="84"/>
      <c r="S9299" s="31"/>
      <c r="T9299" s="31"/>
      <c r="U9299" s="169"/>
      <c r="V9299" s="150"/>
      <c r="W9299" s="141" t="str" cm="1">
        <f t="array" ref="W9299">IF(SUM(LEN(B9299:V9299))=0,"",IF(OR(OR(ISBLANK(F9299),SUM(LEN(C9299),LEN(D9299))=0),AND(NOT(E9299="Unknown"),ISBLANK(J9299)),AND(NOT(O9299="Unknown"),ISBLANK(R9299))),"Missing Information", INDEX(Table15[Entire Service Line Classification], MATCH(SUMIFS(Table15[Unique ID],Table15[System-Owned Portion],E9299,Table15[If Material Anything Other than "Lead" in Column E,Was Material Ever Previously Lead?],G9299,Table15[Customer-Owned Portion],O9299),Table15[Unique ID],0),0)))</f>
        <v/>
      </c>
      <c r="X9299"/>
    </row>
    <row r="9300" spans="2:24" x14ac:dyDescent="0.25">
      <c r="B9300" s="146"/>
      <c r="C9300" s="31"/>
      <c r="D9300" s="31"/>
      <c r="E9300" s="44"/>
      <c r="F9300" s="43"/>
      <c r="G9300" s="84"/>
      <c r="H9300" s="31"/>
      <c r="I9300" s="208"/>
      <c r="J9300" s="84"/>
      <c r="K9300" s="31"/>
      <c r="L9300" s="31"/>
      <c r="M9300" s="169"/>
      <c r="N9300" s="148"/>
      <c r="O9300" s="106"/>
      <c r="P9300" s="43"/>
      <c r="Q9300" s="31"/>
      <c r="R9300" s="84"/>
      <c r="S9300" s="31"/>
      <c r="T9300" s="31"/>
      <c r="U9300" s="169"/>
      <c r="V9300" s="150"/>
      <c r="W9300" s="141" t="str" cm="1">
        <f t="array" ref="W9300">IF(SUM(LEN(B9300:V9300))=0,"",IF(OR(OR(ISBLANK(F9300),SUM(LEN(C9300),LEN(D9300))=0),AND(NOT(E9300="Unknown"),ISBLANK(J9300)),AND(NOT(O9300="Unknown"),ISBLANK(R9300))),"Missing Information", INDEX(Table15[Entire Service Line Classification], MATCH(SUMIFS(Table15[Unique ID],Table15[System-Owned Portion],E9300,Table15[If Material Anything Other than "Lead" in Column E,Was Material Ever Previously Lead?],G9300,Table15[Customer-Owned Portion],O9300),Table15[Unique ID],0),0)))</f>
        <v/>
      </c>
      <c r="X9300"/>
    </row>
    <row r="9301" spans="2:24" x14ac:dyDescent="0.25">
      <c r="B9301" s="146"/>
      <c r="C9301" s="31"/>
      <c r="D9301" s="31"/>
      <c r="E9301" s="44"/>
      <c r="F9301" s="43"/>
      <c r="G9301" s="84"/>
      <c r="H9301" s="31"/>
      <c r="I9301" s="208"/>
      <c r="J9301" s="84"/>
      <c r="K9301" s="31"/>
      <c r="L9301" s="31"/>
      <c r="M9301" s="169"/>
      <c r="N9301" s="148"/>
      <c r="O9301" s="106"/>
      <c r="P9301" s="43"/>
      <c r="Q9301" s="31"/>
      <c r="R9301" s="84"/>
      <c r="S9301" s="31"/>
      <c r="T9301" s="31"/>
      <c r="U9301" s="169"/>
      <c r="V9301" s="150"/>
      <c r="W9301" s="141" t="str" cm="1">
        <f t="array" ref="W9301">IF(SUM(LEN(B9301:V9301))=0,"",IF(OR(OR(ISBLANK(F9301),SUM(LEN(C9301),LEN(D9301))=0),AND(NOT(E9301="Unknown"),ISBLANK(J9301)),AND(NOT(O9301="Unknown"),ISBLANK(R9301))),"Missing Information", INDEX(Table15[Entire Service Line Classification], MATCH(SUMIFS(Table15[Unique ID],Table15[System-Owned Portion],E9301,Table15[If Material Anything Other than "Lead" in Column E,Was Material Ever Previously Lead?],G9301,Table15[Customer-Owned Portion],O9301),Table15[Unique ID],0),0)))</f>
        <v/>
      </c>
      <c r="X9301"/>
    </row>
    <row r="9302" spans="2:24" x14ac:dyDescent="0.25">
      <c r="B9302" s="146"/>
      <c r="C9302" s="31"/>
      <c r="D9302" s="31"/>
      <c r="E9302" s="44"/>
      <c r="F9302" s="43"/>
      <c r="G9302" s="84"/>
      <c r="H9302" s="31"/>
      <c r="I9302" s="208"/>
      <c r="J9302" s="84"/>
      <c r="K9302" s="31"/>
      <c r="L9302" s="31"/>
      <c r="M9302" s="169"/>
      <c r="N9302" s="148"/>
      <c r="O9302" s="106"/>
      <c r="P9302" s="43"/>
      <c r="Q9302" s="31"/>
      <c r="R9302" s="84"/>
      <c r="S9302" s="31"/>
      <c r="T9302" s="31"/>
      <c r="U9302" s="169"/>
      <c r="V9302" s="150"/>
      <c r="W9302" s="141" t="str" cm="1">
        <f t="array" ref="W9302">IF(SUM(LEN(B9302:V9302))=0,"",IF(OR(OR(ISBLANK(F9302),SUM(LEN(C9302),LEN(D9302))=0),AND(NOT(E9302="Unknown"),ISBLANK(J9302)),AND(NOT(O9302="Unknown"),ISBLANK(R9302))),"Missing Information", INDEX(Table15[Entire Service Line Classification], MATCH(SUMIFS(Table15[Unique ID],Table15[System-Owned Portion],E9302,Table15[If Material Anything Other than "Lead" in Column E,Was Material Ever Previously Lead?],G9302,Table15[Customer-Owned Portion],O9302),Table15[Unique ID],0),0)))</f>
        <v/>
      </c>
      <c r="X9302"/>
    </row>
    <row r="9303" spans="2:24" x14ac:dyDescent="0.25">
      <c r="B9303" s="146"/>
      <c r="C9303" s="31"/>
      <c r="D9303" s="31"/>
      <c r="E9303" s="44"/>
      <c r="F9303" s="43"/>
      <c r="G9303" s="84"/>
      <c r="H9303" s="31"/>
      <c r="I9303" s="208"/>
      <c r="J9303" s="84"/>
      <c r="K9303" s="31"/>
      <c r="L9303" s="31"/>
      <c r="M9303" s="169"/>
      <c r="N9303" s="148"/>
      <c r="O9303" s="106"/>
      <c r="P9303" s="43"/>
      <c r="Q9303" s="31"/>
      <c r="R9303" s="84"/>
      <c r="S9303" s="31"/>
      <c r="T9303" s="31"/>
      <c r="U9303" s="169"/>
      <c r="V9303" s="150"/>
      <c r="W9303" s="141" t="str" cm="1">
        <f t="array" ref="W9303">IF(SUM(LEN(B9303:V9303))=0,"",IF(OR(OR(ISBLANK(F9303),SUM(LEN(C9303),LEN(D9303))=0),AND(NOT(E9303="Unknown"),ISBLANK(J9303)),AND(NOT(O9303="Unknown"),ISBLANK(R9303))),"Missing Information", INDEX(Table15[Entire Service Line Classification], MATCH(SUMIFS(Table15[Unique ID],Table15[System-Owned Portion],E9303,Table15[If Material Anything Other than "Lead" in Column E,Was Material Ever Previously Lead?],G9303,Table15[Customer-Owned Portion],O9303),Table15[Unique ID],0),0)))</f>
        <v/>
      </c>
      <c r="X9303"/>
    </row>
    <row r="9304" spans="2:24" x14ac:dyDescent="0.25">
      <c r="B9304" s="146"/>
      <c r="C9304" s="31"/>
      <c r="D9304" s="31"/>
      <c r="E9304" s="44"/>
      <c r="F9304" s="43"/>
      <c r="G9304" s="84"/>
      <c r="H9304" s="31"/>
      <c r="I9304" s="208"/>
      <c r="J9304" s="84"/>
      <c r="K9304" s="31"/>
      <c r="L9304" s="31"/>
      <c r="M9304" s="169"/>
      <c r="N9304" s="148"/>
      <c r="O9304" s="106"/>
      <c r="P9304" s="43"/>
      <c r="Q9304" s="31"/>
      <c r="R9304" s="84"/>
      <c r="S9304" s="31"/>
      <c r="T9304" s="31"/>
      <c r="U9304" s="169"/>
      <c r="V9304" s="150"/>
      <c r="W9304" s="141" t="str" cm="1">
        <f t="array" ref="W9304">IF(SUM(LEN(B9304:V9304))=0,"",IF(OR(OR(ISBLANK(F9304),SUM(LEN(C9304),LEN(D9304))=0),AND(NOT(E9304="Unknown"),ISBLANK(J9304)),AND(NOT(O9304="Unknown"),ISBLANK(R9304))),"Missing Information", INDEX(Table15[Entire Service Line Classification], MATCH(SUMIFS(Table15[Unique ID],Table15[System-Owned Portion],E9304,Table15[If Material Anything Other than "Lead" in Column E,Was Material Ever Previously Lead?],G9304,Table15[Customer-Owned Portion],O9304),Table15[Unique ID],0),0)))</f>
        <v/>
      </c>
      <c r="X9304"/>
    </row>
    <row r="9305" spans="2:24" x14ac:dyDescent="0.25">
      <c r="B9305" s="146"/>
      <c r="C9305" s="31"/>
      <c r="D9305" s="31"/>
      <c r="E9305" s="44"/>
      <c r="F9305" s="43"/>
      <c r="G9305" s="84"/>
      <c r="H9305" s="31"/>
      <c r="I9305" s="208"/>
      <c r="J9305" s="84"/>
      <c r="K9305" s="31"/>
      <c r="L9305" s="31"/>
      <c r="M9305" s="169"/>
      <c r="N9305" s="148"/>
      <c r="O9305" s="106"/>
      <c r="P9305" s="43"/>
      <c r="Q9305" s="31"/>
      <c r="R9305" s="84"/>
      <c r="S9305" s="31"/>
      <c r="T9305" s="31"/>
      <c r="U9305" s="169"/>
      <c r="V9305" s="150"/>
      <c r="W9305" s="141" t="str" cm="1">
        <f t="array" ref="W9305">IF(SUM(LEN(B9305:V9305))=0,"",IF(OR(OR(ISBLANK(F9305),SUM(LEN(C9305),LEN(D9305))=0),AND(NOT(E9305="Unknown"),ISBLANK(J9305)),AND(NOT(O9305="Unknown"),ISBLANK(R9305))),"Missing Information", INDEX(Table15[Entire Service Line Classification], MATCH(SUMIFS(Table15[Unique ID],Table15[System-Owned Portion],E9305,Table15[If Material Anything Other than "Lead" in Column E,Was Material Ever Previously Lead?],G9305,Table15[Customer-Owned Portion],O9305),Table15[Unique ID],0),0)))</f>
        <v/>
      </c>
      <c r="X9305"/>
    </row>
    <row r="9306" spans="2:24" x14ac:dyDescent="0.25">
      <c r="B9306" s="146"/>
      <c r="C9306" s="31"/>
      <c r="D9306" s="31"/>
      <c r="E9306" s="44"/>
      <c r="F9306" s="43"/>
      <c r="G9306" s="84"/>
      <c r="H9306" s="31"/>
      <c r="I9306" s="208"/>
      <c r="J9306" s="84"/>
      <c r="K9306" s="31"/>
      <c r="L9306" s="31"/>
      <c r="M9306" s="169"/>
      <c r="N9306" s="148"/>
      <c r="O9306" s="106"/>
      <c r="P9306" s="43"/>
      <c r="Q9306" s="31"/>
      <c r="R9306" s="84"/>
      <c r="S9306" s="31"/>
      <c r="T9306" s="31"/>
      <c r="U9306" s="169"/>
      <c r="V9306" s="150"/>
      <c r="W9306" s="141" t="str" cm="1">
        <f t="array" ref="W9306">IF(SUM(LEN(B9306:V9306))=0,"",IF(OR(OR(ISBLANK(F9306),SUM(LEN(C9306),LEN(D9306))=0),AND(NOT(E9306="Unknown"),ISBLANK(J9306)),AND(NOT(O9306="Unknown"),ISBLANK(R9306))),"Missing Information", INDEX(Table15[Entire Service Line Classification], MATCH(SUMIFS(Table15[Unique ID],Table15[System-Owned Portion],E9306,Table15[If Material Anything Other than "Lead" in Column E,Was Material Ever Previously Lead?],G9306,Table15[Customer-Owned Portion],O9306),Table15[Unique ID],0),0)))</f>
        <v/>
      </c>
      <c r="X9306"/>
    </row>
    <row r="9307" spans="2:24" x14ac:dyDescent="0.25">
      <c r="B9307" s="146"/>
      <c r="C9307" s="31"/>
      <c r="D9307" s="31"/>
      <c r="E9307" s="44"/>
      <c r="F9307" s="43"/>
      <c r="G9307" s="84"/>
      <c r="H9307" s="31"/>
      <c r="I9307" s="208"/>
      <c r="J9307" s="84"/>
      <c r="K9307" s="31"/>
      <c r="L9307" s="31"/>
      <c r="M9307" s="169"/>
      <c r="N9307" s="148"/>
      <c r="O9307" s="106"/>
      <c r="P9307" s="43"/>
      <c r="Q9307" s="31"/>
      <c r="R9307" s="84"/>
      <c r="S9307" s="31"/>
      <c r="T9307" s="31"/>
      <c r="U9307" s="169"/>
      <c r="V9307" s="150"/>
      <c r="W9307" s="141" t="str" cm="1">
        <f t="array" ref="W9307">IF(SUM(LEN(B9307:V9307))=0,"",IF(OR(OR(ISBLANK(F9307),SUM(LEN(C9307),LEN(D9307))=0),AND(NOT(E9307="Unknown"),ISBLANK(J9307)),AND(NOT(O9307="Unknown"),ISBLANK(R9307))),"Missing Information", INDEX(Table15[Entire Service Line Classification], MATCH(SUMIFS(Table15[Unique ID],Table15[System-Owned Portion],E9307,Table15[If Material Anything Other than "Lead" in Column E,Was Material Ever Previously Lead?],G9307,Table15[Customer-Owned Portion],O9307),Table15[Unique ID],0),0)))</f>
        <v/>
      </c>
      <c r="X9307"/>
    </row>
    <row r="9308" spans="2:24" x14ac:dyDescent="0.25">
      <c r="B9308" s="146"/>
      <c r="C9308" s="31"/>
      <c r="D9308" s="31"/>
      <c r="E9308" s="44"/>
      <c r="F9308" s="43"/>
      <c r="G9308" s="84"/>
      <c r="H9308" s="31"/>
      <c r="I9308" s="208"/>
      <c r="J9308" s="84"/>
      <c r="K9308" s="31"/>
      <c r="L9308" s="31"/>
      <c r="M9308" s="169"/>
      <c r="N9308" s="148"/>
      <c r="O9308" s="106"/>
      <c r="P9308" s="43"/>
      <c r="Q9308" s="31"/>
      <c r="R9308" s="84"/>
      <c r="S9308" s="31"/>
      <c r="T9308" s="31"/>
      <c r="U9308" s="169"/>
      <c r="V9308" s="150"/>
      <c r="W9308" s="141" t="str" cm="1">
        <f t="array" ref="W9308">IF(SUM(LEN(B9308:V9308))=0,"",IF(OR(OR(ISBLANK(F9308),SUM(LEN(C9308),LEN(D9308))=0),AND(NOT(E9308="Unknown"),ISBLANK(J9308)),AND(NOT(O9308="Unknown"),ISBLANK(R9308))),"Missing Information", INDEX(Table15[Entire Service Line Classification], MATCH(SUMIFS(Table15[Unique ID],Table15[System-Owned Portion],E9308,Table15[If Material Anything Other than "Lead" in Column E,Was Material Ever Previously Lead?],G9308,Table15[Customer-Owned Portion],O9308),Table15[Unique ID],0),0)))</f>
        <v/>
      </c>
      <c r="X9308"/>
    </row>
    <row r="9309" spans="2:24" x14ac:dyDescent="0.25">
      <c r="B9309" s="146"/>
      <c r="C9309" s="31"/>
      <c r="D9309" s="31"/>
      <c r="E9309" s="44"/>
      <c r="F9309" s="43"/>
      <c r="G9309" s="84"/>
      <c r="H9309" s="31"/>
      <c r="I9309" s="208"/>
      <c r="J9309" s="84"/>
      <c r="K9309" s="31"/>
      <c r="L9309" s="31"/>
      <c r="M9309" s="169"/>
      <c r="N9309" s="148"/>
      <c r="O9309" s="106"/>
      <c r="P9309" s="43"/>
      <c r="Q9309" s="31"/>
      <c r="R9309" s="84"/>
      <c r="S9309" s="31"/>
      <c r="T9309" s="31"/>
      <c r="U9309" s="169"/>
      <c r="V9309" s="150"/>
      <c r="W9309" s="141" t="str" cm="1">
        <f t="array" ref="W9309">IF(SUM(LEN(B9309:V9309))=0,"",IF(OR(OR(ISBLANK(F9309),SUM(LEN(C9309),LEN(D9309))=0),AND(NOT(E9309="Unknown"),ISBLANK(J9309)),AND(NOT(O9309="Unknown"),ISBLANK(R9309))),"Missing Information", INDEX(Table15[Entire Service Line Classification], MATCH(SUMIFS(Table15[Unique ID],Table15[System-Owned Portion],E9309,Table15[If Material Anything Other than "Lead" in Column E,Was Material Ever Previously Lead?],G9309,Table15[Customer-Owned Portion],O9309),Table15[Unique ID],0),0)))</f>
        <v/>
      </c>
      <c r="X9309"/>
    </row>
    <row r="9310" spans="2:24" x14ac:dyDescent="0.25">
      <c r="B9310" s="146"/>
      <c r="C9310" s="31"/>
      <c r="D9310" s="31"/>
      <c r="E9310" s="44"/>
      <c r="F9310" s="43"/>
      <c r="G9310" s="84"/>
      <c r="H9310" s="31"/>
      <c r="I9310" s="208"/>
      <c r="J9310" s="84"/>
      <c r="K9310" s="31"/>
      <c r="L9310" s="31"/>
      <c r="M9310" s="169"/>
      <c r="N9310" s="148"/>
      <c r="O9310" s="106"/>
      <c r="P9310" s="43"/>
      <c r="Q9310" s="31"/>
      <c r="R9310" s="84"/>
      <c r="S9310" s="31"/>
      <c r="T9310" s="31"/>
      <c r="U9310" s="169"/>
      <c r="V9310" s="150"/>
      <c r="W9310" s="141" t="str" cm="1">
        <f t="array" ref="W9310">IF(SUM(LEN(B9310:V9310))=0,"",IF(OR(OR(ISBLANK(F9310),SUM(LEN(C9310),LEN(D9310))=0),AND(NOT(E9310="Unknown"),ISBLANK(J9310)),AND(NOT(O9310="Unknown"),ISBLANK(R9310))),"Missing Information", INDEX(Table15[Entire Service Line Classification], MATCH(SUMIFS(Table15[Unique ID],Table15[System-Owned Portion],E9310,Table15[If Material Anything Other than "Lead" in Column E,Was Material Ever Previously Lead?],G9310,Table15[Customer-Owned Portion],O9310),Table15[Unique ID],0),0)))</f>
        <v/>
      </c>
      <c r="X9310"/>
    </row>
    <row r="9311" spans="2:24" x14ac:dyDescent="0.25">
      <c r="B9311" s="146"/>
      <c r="C9311" s="31"/>
      <c r="D9311" s="31"/>
      <c r="E9311" s="44"/>
      <c r="F9311" s="43"/>
      <c r="G9311" s="84"/>
      <c r="H9311" s="31"/>
      <c r="I9311" s="208"/>
      <c r="J9311" s="84"/>
      <c r="K9311" s="31"/>
      <c r="L9311" s="31"/>
      <c r="M9311" s="169"/>
      <c r="N9311" s="148"/>
      <c r="O9311" s="106"/>
      <c r="P9311" s="43"/>
      <c r="Q9311" s="31"/>
      <c r="R9311" s="84"/>
      <c r="S9311" s="31"/>
      <c r="T9311" s="31"/>
      <c r="U9311" s="169"/>
      <c r="V9311" s="150"/>
      <c r="W9311" s="141" t="str" cm="1">
        <f t="array" ref="W9311">IF(SUM(LEN(B9311:V9311))=0,"",IF(OR(OR(ISBLANK(F9311),SUM(LEN(C9311),LEN(D9311))=0),AND(NOT(E9311="Unknown"),ISBLANK(J9311)),AND(NOT(O9311="Unknown"),ISBLANK(R9311))),"Missing Information", INDEX(Table15[Entire Service Line Classification], MATCH(SUMIFS(Table15[Unique ID],Table15[System-Owned Portion],E9311,Table15[If Material Anything Other than "Lead" in Column E,Was Material Ever Previously Lead?],G9311,Table15[Customer-Owned Portion],O9311),Table15[Unique ID],0),0)))</f>
        <v/>
      </c>
      <c r="X9311"/>
    </row>
    <row r="9312" spans="2:24" x14ac:dyDescent="0.25">
      <c r="B9312" s="146"/>
      <c r="C9312" s="31"/>
      <c r="D9312" s="31"/>
      <c r="E9312" s="44"/>
      <c r="F9312" s="43"/>
      <c r="G9312" s="84"/>
      <c r="H9312" s="31"/>
      <c r="I9312" s="208"/>
      <c r="J9312" s="84"/>
      <c r="K9312" s="31"/>
      <c r="L9312" s="31"/>
      <c r="M9312" s="169"/>
      <c r="N9312" s="148"/>
      <c r="O9312" s="106"/>
      <c r="P9312" s="43"/>
      <c r="Q9312" s="31"/>
      <c r="R9312" s="84"/>
      <c r="S9312" s="31"/>
      <c r="T9312" s="31"/>
      <c r="U9312" s="169"/>
      <c r="V9312" s="150"/>
      <c r="W9312" s="141" t="str" cm="1">
        <f t="array" ref="W9312">IF(SUM(LEN(B9312:V9312))=0,"",IF(OR(OR(ISBLANK(F9312),SUM(LEN(C9312),LEN(D9312))=0),AND(NOT(E9312="Unknown"),ISBLANK(J9312)),AND(NOT(O9312="Unknown"),ISBLANK(R9312))),"Missing Information", INDEX(Table15[Entire Service Line Classification], MATCH(SUMIFS(Table15[Unique ID],Table15[System-Owned Portion],E9312,Table15[If Material Anything Other than "Lead" in Column E,Was Material Ever Previously Lead?],G9312,Table15[Customer-Owned Portion],O9312),Table15[Unique ID],0),0)))</f>
        <v/>
      </c>
      <c r="X9312"/>
    </row>
    <row r="9313" spans="2:24" x14ac:dyDescent="0.25">
      <c r="B9313" s="146"/>
      <c r="C9313" s="31"/>
      <c r="D9313" s="31"/>
      <c r="E9313" s="44"/>
      <c r="F9313" s="43"/>
      <c r="G9313" s="84"/>
      <c r="H9313" s="31"/>
      <c r="I9313" s="208"/>
      <c r="J9313" s="84"/>
      <c r="K9313" s="31"/>
      <c r="L9313" s="31"/>
      <c r="M9313" s="169"/>
      <c r="N9313" s="148"/>
      <c r="O9313" s="106"/>
      <c r="P9313" s="43"/>
      <c r="Q9313" s="31"/>
      <c r="R9313" s="84"/>
      <c r="S9313" s="31"/>
      <c r="T9313" s="31"/>
      <c r="U9313" s="169"/>
      <c r="V9313" s="150"/>
      <c r="W9313" s="141" t="str" cm="1">
        <f t="array" ref="W9313">IF(SUM(LEN(B9313:V9313))=0,"",IF(OR(OR(ISBLANK(F9313),SUM(LEN(C9313),LEN(D9313))=0),AND(NOT(E9313="Unknown"),ISBLANK(J9313)),AND(NOT(O9313="Unknown"),ISBLANK(R9313))),"Missing Information", INDEX(Table15[Entire Service Line Classification], MATCH(SUMIFS(Table15[Unique ID],Table15[System-Owned Portion],E9313,Table15[If Material Anything Other than "Lead" in Column E,Was Material Ever Previously Lead?],G9313,Table15[Customer-Owned Portion],O9313),Table15[Unique ID],0),0)))</f>
        <v/>
      </c>
      <c r="X9313"/>
    </row>
    <row r="9314" spans="2:24" x14ac:dyDescent="0.25">
      <c r="B9314" s="146"/>
      <c r="C9314" s="31"/>
      <c r="D9314" s="31"/>
      <c r="E9314" s="44"/>
      <c r="F9314" s="43"/>
      <c r="G9314" s="84"/>
      <c r="H9314" s="31"/>
      <c r="I9314" s="208"/>
      <c r="J9314" s="84"/>
      <c r="K9314" s="31"/>
      <c r="L9314" s="31"/>
      <c r="M9314" s="169"/>
      <c r="N9314" s="148"/>
      <c r="O9314" s="106"/>
      <c r="P9314" s="43"/>
      <c r="Q9314" s="31"/>
      <c r="R9314" s="84"/>
      <c r="S9314" s="31"/>
      <c r="T9314" s="31"/>
      <c r="U9314" s="169"/>
      <c r="V9314" s="150"/>
      <c r="W9314" s="141" t="str" cm="1">
        <f t="array" ref="W9314">IF(SUM(LEN(B9314:V9314))=0,"",IF(OR(OR(ISBLANK(F9314),SUM(LEN(C9314),LEN(D9314))=0),AND(NOT(E9314="Unknown"),ISBLANK(J9314)),AND(NOT(O9314="Unknown"),ISBLANK(R9314))),"Missing Information", INDEX(Table15[Entire Service Line Classification], MATCH(SUMIFS(Table15[Unique ID],Table15[System-Owned Portion],E9314,Table15[If Material Anything Other than "Lead" in Column E,Was Material Ever Previously Lead?],G9314,Table15[Customer-Owned Portion],O9314),Table15[Unique ID],0),0)))</f>
        <v/>
      </c>
      <c r="X9314"/>
    </row>
    <row r="9315" spans="2:24" x14ac:dyDescent="0.25">
      <c r="B9315" s="146"/>
      <c r="C9315" s="31"/>
      <c r="D9315" s="31"/>
      <c r="E9315" s="44"/>
      <c r="F9315" s="43"/>
      <c r="G9315" s="84"/>
      <c r="H9315" s="31"/>
      <c r="I9315" s="208"/>
      <c r="J9315" s="84"/>
      <c r="K9315" s="31"/>
      <c r="L9315" s="31"/>
      <c r="M9315" s="169"/>
      <c r="N9315" s="148"/>
      <c r="O9315" s="106"/>
      <c r="P9315" s="43"/>
      <c r="Q9315" s="31"/>
      <c r="R9315" s="84"/>
      <c r="S9315" s="31"/>
      <c r="T9315" s="31"/>
      <c r="U9315" s="169"/>
      <c r="V9315" s="150"/>
      <c r="W9315" s="141" t="str" cm="1">
        <f t="array" ref="W9315">IF(SUM(LEN(B9315:V9315))=0,"",IF(OR(OR(ISBLANK(F9315),SUM(LEN(C9315),LEN(D9315))=0),AND(NOT(E9315="Unknown"),ISBLANK(J9315)),AND(NOT(O9315="Unknown"),ISBLANK(R9315))),"Missing Information", INDEX(Table15[Entire Service Line Classification], MATCH(SUMIFS(Table15[Unique ID],Table15[System-Owned Portion],E9315,Table15[If Material Anything Other than "Lead" in Column E,Was Material Ever Previously Lead?],G9315,Table15[Customer-Owned Portion],O9315),Table15[Unique ID],0),0)))</f>
        <v/>
      </c>
      <c r="X9315"/>
    </row>
    <row r="9316" spans="2:24" x14ac:dyDescent="0.25">
      <c r="B9316" s="146"/>
      <c r="C9316" s="31"/>
      <c r="D9316" s="31"/>
      <c r="E9316" s="44"/>
      <c r="F9316" s="43"/>
      <c r="G9316" s="84"/>
      <c r="H9316" s="31"/>
      <c r="I9316" s="208"/>
      <c r="J9316" s="84"/>
      <c r="K9316" s="31"/>
      <c r="L9316" s="31"/>
      <c r="M9316" s="169"/>
      <c r="N9316" s="148"/>
      <c r="O9316" s="106"/>
      <c r="P9316" s="43"/>
      <c r="Q9316" s="31"/>
      <c r="R9316" s="84"/>
      <c r="S9316" s="31"/>
      <c r="T9316" s="31"/>
      <c r="U9316" s="169"/>
      <c r="V9316" s="150"/>
      <c r="W9316" s="141" t="str" cm="1">
        <f t="array" ref="W9316">IF(SUM(LEN(B9316:V9316))=0,"",IF(OR(OR(ISBLANK(F9316),SUM(LEN(C9316),LEN(D9316))=0),AND(NOT(E9316="Unknown"),ISBLANK(J9316)),AND(NOT(O9316="Unknown"),ISBLANK(R9316))),"Missing Information", INDEX(Table15[Entire Service Line Classification], MATCH(SUMIFS(Table15[Unique ID],Table15[System-Owned Portion],E9316,Table15[If Material Anything Other than "Lead" in Column E,Was Material Ever Previously Lead?],G9316,Table15[Customer-Owned Portion],O9316),Table15[Unique ID],0),0)))</f>
        <v/>
      </c>
      <c r="X9316"/>
    </row>
    <row r="9317" spans="2:24" x14ac:dyDescent="0.25">
      <c r="B9317" s="146"/>
      <c r="C9317" s="31"/>
      <c r="D9317" s="31"/>
      <c r="E9317" s="44"/>
      <c r="F9317" s="43"/>
      <c r="G9317" s="84"/>
      <c r="H9317" s="31"/>
      <c r="I9317" s="208"/>
      <c r="J9317" s="84"/>
      <c r="K9317" s="31"/>
      <c r="L9317" s="31"/>
      <c r="M9317" s="169"/>
      <c r="N9317" s="148"/>
      <c r="O9317" s="106"/>
      <c r="P9317" s="43"/>
      <c r="Q9317" s="31"/>
      <c r="R9317" s="84"/>
      <c r="S9317" s="31"/>
      <c r="T9317" s="31"/>
      <c r="U9317" s="169"/>
      <c r="V9317" s="150"/>
      <c r="W9317" s="141" t="str" cm="1">
        <f t="array" ref="W9317">IF(SUM(LEN(B9317:V9317))=0,"",IF(OR(OR(ISBLANK(F9317),SUM(LEN(C9317),LEN(D9317))=0),AND(NOT(E9317="Unknown"),ISBLANK(J9317)),AND(NOT(O9317="Unknown"),ISBLANK(R9317))),"Missing Information", INDEX(Table15[Entire Service Line Classification], MATCH(SUMIFS(Table15[Unique ID],Table15[System-Owned Portion],E9317,Table15[If Material Anything Other than "Lead" in Column E,Was Material Ever Previously Lead?],G9317,Table15[Customer-Owned Portion],O9317),Table15[Unique ID],0),0)))</f>
        <v/>
      </c>
      <c r="X9317"/>
    </row>
    <row r="9318" spans="2:24" x14ac:dyDescent="0.25">
      <c r="B9318" s="146"/>
      <c r="C9318" s="31"/>
      <c r="D9318" s="31"/>
      <c r="E9318" s="44"/>
      <c r="F9318" s="43"/>
      <c r="G9318" s="84"/>
      <c r="H9318" s="31"/>
      <c r="I9318" s="208"/>
      <c r="J9318" s="84"/>
      <c r="K9318" s="31"/>
      <c r="L9318" s="31"/>
      <c r="M9318" s="169"/>
      <c r="N9318" s="148"/>
      <c r="O9318" s="106"/>
      <c r="P9318" s="43"/>
      <c r="Q9318" s="31"/>
      <c r="R9318" s="84"/>
      <c r="S9318" s="31"/>
      <c r="T9318" s="31"/>
      <c r="U9318" s="169"/>
      <c r="V9318" s="150"/>
      <c r="W9318" s="141" t="str" cm="1">
        <f t="array" ref="W9318">IF(SUM(LEN(B9318:V9318))=0,"",IF(OR(OR(ISBLANK(F9318),SUM(LEN(C9318),LEN(D9318))=0),AND(NOT(E9318="Unknown"),ISBLANK(J9318)),AND(NOT(O9318="Unknown"),ISBLANK(R9318))),"Missing Information", INDEX(Table15[Entire Service Line Classification], MATCH(SUMIFS(Table15[Unique ID],Table15[System-Owned Portion],E9318,Table15[If Material Anything Other than "Lead" in Column E,Was Material Ever Previously Lead?],G9318,Table15[Customer-Owned Portion],O9318),Table15[Unique ID],0),0)))</f>
        <v/>
      </c>
      <c r="X9318"/>
    </row>
    <row r="9319" spans="2:24" x14ac:dyDescent="0.25">
      <c r="B9319" s="146"/>
      <c r="C9319" s="31"/>
      <c r="D9319" s="31"/>
      <c r="E9319" s="44"/>
      <c r="F9319" s="43"/>
      <c r="G9319" s="84"/>
      <c r="H9319" s="31"/>
      <c r="I9319" s="208"/>
      <c r="J9319" s="84"/>
      <c r="K9319" s="31"/>
      <c r="L9319" s="31"/>
      <c r="M9319" s="169"/>
      <c r="N9319" s="148"/>
      <c r="O9319" s="106"/>
      <c r="P9319" s="43"/>
      <c r="Q9319" s="31"/>
      <c r="R9319" s="84"/>
      <c r="S9319" s="31"/>
      <c r="T9319" s="31"/>
      <c r="U9319" s="169"/>
      <c r="V9319" s="150"/>
      <c r="W9319" s="141" t="str" cm="1">
        <f t="array" ref="W9319">IF(SUM(LEN(B9319:V9319))=0,"",IF(OR(OR(ISBLANK(F9319),SUM(LEN(C9319),LEN(D9319))=0),AND(NOT(E9319="Unknown"),ISBLANK(J9319)),AND(NOT(O9319="Unknown"),ISBLANK(R9319))),"Missing Information", INDEX(Table15[Entire Service Line Classification], MATCH(SUMIFS(Table15[Unique ID],Table15[System-Owned Portion],E9319,Table15[If Material Anything Other than "Lead" in Column E,Was Material Ever Previously Lead?],G9319,Table15[Customer-Owned Portion],O9319),Table15[Unique ID],0),0)))</f>
        <v/>
      </c>
      <c r="X9319"/>
    </row>
    <row r="9320" spans="2:24" x14ac:dyDescent="0.25">
      <c r="B9320" s="146"/>
      <c r="C9320" s="31"/>
      <c r="D9320" s="31"/>
      <c r="E9320" s="44"/>
      <c r="F9320" s="43"/>
      <c r="G9320" s="84"/>
      <c r="H9320" s="31"/>
      <c r="I9320" s="208"/>
      <c r="J9320" s="84"/>
      <c r="K9320" s="31"/>
      <c r="L9320" s="31"/>
      <c r="M9320" s="169"/>
      <c r="N9320" s="148"/>
      <c r="O9320" s="106"/>
      <c r="P9320" s="43"/>
      <c r="Q9320" s="31"/>
      <c r="R9320" s="84"/>
      <c r="S9320" s="31"/>
      <c r="T9320" s="31"/>
      <c r="U9320" s="169"/>
      <c r="V9320" s="150"/>
      <c r="W9320" s="141" t="str" cm="1">
        <f t="array" ref="W9320">IF(SUM(LEN(B9320:V9320))=0,"",IF(OR(OR(ISBLANK(F9320),SUM(LEN(C9320),LEN(D9320))=0),AND(NOT(E9320="Unknown"),ISBLANK(J9320)),AND(NOT(O9320="Unknown"),ISBLANK(R9320))),"Missing Information", INDEX(Table15[Entire Service Line Classification], MATCH(SUMIFS(Table15[Unique ID],Table15[System-Owned Portion],E9320,Table15[If Material Anything Other than "Lead" in Column E,Was Material Ever Previously Lead?],G9320,Table15[Customer-Owned Portion],O9320),Table15[Unique ID],0),0)))</f>
        <v/>
      </c>
      <c r="X9320"/>
    </row>
    <row r="9321" spans="2:24" x14ac:dyDescent="0.25">
      <c r="B9321" s="146"/>
      <c r="C9321" s="31"/>
      <c r="D9321" s="31"/>
      <c r="E9321" s="44"/>
      <c r="F9321" s="43"/>
      <c r="G9321" s="84"/>
      <c r="H9321" s="31"/>
      <c r="I9321" s="208"/>
      <c r="J9321" s="84"/>
      <c r="K9321" s="31"/>
      <c r="L9321" s="31"/>
      <c r="M9321" s="169"/>
      <c r="N9321" s="148"/>
      <c r="O9321" s="106"/>
      <c r="P9321" s="43"/>
      <c r="Q9321" s="31"/>
      <c r="R9321" s="84"/>
      <c r="S9321" s="31"/>
      <c r="T9321" s="31"/>
      <c r="U9321" s="169"/>
      <c r="V9321" s="150"/>
      <c r="W9321" s="141" t="str" cm="1">
        <f t="array" ref="W9321">IF(SUM(LEN(B9321:V9321))=0,"",IF(OR(OR(ISBLANK(F9321),SUM(LEN(C9321),LEN(D9321))=0),AND(NOT(E9321="Unknown"),ISBLANK(J9321)),AND(NOT(O9321="Unknown"),ISBLANK(R9321))),"Missing Information", INDEX(Table15[Entire Service Line Classification], MATCH(SUMIFS(Table15[Unique ID],Table15[System-Owned Portion],E9321,Table15[If Material Anything Other than "Lead" in Column E,Was Material Ever Previously Lead?],G9321,Table15[Customer-Owned Portion],O9321),Table15[Unique ID],0),0)))</f>
        <v/>
      </c>
      <c r="X9321"/>
    </row>
    <row r="9322" spans="2:24" x14ac:dyDescent="0.25">
      <c r="B9322" s="146"/>
      <c r="C9322" s="31"/>
      <c r="D9322" s="31"/>
      <c r="E9322" s="44"/>
      <c r="F9322" s="43"/>
      <c r="G9322" s="84"/>
      <c r="H9322" s="31"/>
      <c r="I9322" s="208"/>
      <c r="J9322" s="84"/>
      <c r="K9322" s="31"/>
      <c r="L9322" s="31"/>
      <c r="M9322" s="169"/>
      <c r="N9322" s="148"/>
      <c r="O9322" s="106"/>
      <c r="P9322" s="43"/>
      <c r="Q9322" s="31"/>
      <c r="R9322" s="84"/>
      <c r="S9322" s="31"/>
      <c r="T9322" s="31"/>
      <c r="U9322" s="169"/>
      <c r="V9322" s="150"/>
      <c r="W9322" s="141" t="str" cm="1">
        <f t="array" ref="W9322">IF(SUM(LEN(B9322:V9322))=0,"",IF(OR(OR(ISBLANK(F9322),SUM(LEN(C9322),LEN(D9322))=0),AND(NOT(E9322="Unknown"),ISBLANK(J9322)),AND(NOT(O9322="Unknown"),ISBLANK(R9322))),"Missing Information", INDEX(Table15[Entire Service Line Classification], MATCH(SUMIFS(Table15[Unique ID],Table15[System-Owned Portion],E9322,Table15[If Material Anything Other than "Lead" in Column E,Was Material Ever Previously Lead?],G9322,Table15[Customer-Owned Portion],O9322),Table15[Unique ID],0),0)))</f>
        <v/>
      </c>
      <c r="X9322"/>
    </row>
    <row r="9323" spans="2:24" x14ac:dyDescent="0.25">
      <c r="B9323" s="146"/>
      <c r="C9323" s="31"/>
      <c r="D9323" s="31"/>
      <c r="E9323" s="44"/>
      <c r="F9323" s="43"/>
      <c r="G9323" s="84"/>
      <c r="H9323" s="31"/>
      <c r="I9323" s="208"/>
      <c r="J9323" s="84"/>
      <c r="K9323" s="31"/>
      <c r="L9323" s="31"/>
      <c r="M9323" s="169"/>
      <c r="N9323" s="148"/>
      <c r="O9323" s="106"/>
      <c r="P9323" s="43"/>
      <c r="Q9323" s="31"/>
      <c r="R9323" s="84"/>
      <c r="S9323" s="31"/>
      <c r="T9323" s="31"/>
      <c r="U9323" s="169"/>
      <c r="V9323" s="150"/>
      <c r="W9323" s="141" t="str" cm="1">
        <f t="array" ref="W9323">IF(SUM(LEN(B9323:V9323))=0,"",IF(OR(OR(ISBLANK(F9323),SUM(LEN(C9323),LEN(D9323))=0),AND(NOT(E9323="Unknown"),ISBLANK(J9323)),AND(NOT(O9323="Unknown"),ISBLANK(R9323))),"Missing Information", INDEX(Table15[Entire Service Line Classification], MATCH(SUMIFS(Table15[Unique ID],Table15[System-Owned Portion],E9323,Table15[If Material Anything Other than "Lead" in Column E,Was Material Ever Previously Lead?],G9323,Table15[Customer-Owned Portion],O9323),Table15[Unique ID],0),0)))</f>
        <v/>
      </c>
      <c r="X9323"/>
    </row>
    <row r="9324" spans="2:24" x14ac:dyDescent="0.25">
      <c r="B9324" s="146"/>
      <c r="C9324" s="31"/>
      <c r="D9324" s="31"/>
      <c r="E9324" s="44"/>
      <c r="F9324" s="43"/>
      <c r="G9324" s="84"/>
      <c r="H9324" s="31"/>
      <c r="I9324" s="208"/>
      <c r="J9324" s="84"/>
      <c r="K9324" s="31"/>
      <c r="L9324" s="31"/>
      <c r="M9324" s="169"/>
      <c r="N9324" s="148"/>
      <c r="O9324" s="106"/>
      <c r="P9324" s="43"/>
      <c r="Q9324" s="31"/>
      <c r="R9324" s="84"/>
      <c r="S9324" s="31"/>
      <c r="T9324" s="31"/>
      <c r="U9324" s="169"/>
      <c r="V9324" s="150"/>
      <c r="W9324" s="141" t="str" cm="1">
        <f t="array" ref="W9324">IF(SUM(LEN(B9324:V9324))=0,"",IF(OR(OR(ISBLANK(F9324),SUM(LEN(C9324),LEN(D9324))=0),AND(NOT(E9324="Unknown"),ISBLANK(J9324)),AND(NOT(O9324="Unknown"),ISBLANK(R9324))),"Missing Information", INDEX(Table15[Entire Service Line Classification], MATCH(SUMIFS(Table15[Unique ID],Table15[System-Owned Portion],E9324,Table15[If Material Anything Other than "Lead" in Column E,Was Material Ever Previously Lead?],G9324,Table15[Customer-Owned Portion],O9324),Table15[Unique ID],0),0)))</f>
        <v/>
      </c>
      <c r="X9324"/>
    </row>
    <row r="9325" spans="2:24" x14ac:dyDescent="0.25">
      <c r="B9325" s="146"/>
      <c r="C9325" s="31"/>
      <c r="D9325" s="31"/>
      <c r="E9325" s="44"/>
      <c r="F9325" s="43"/>
      <c r="G9325" s="84"/>
      <c r="H9325" s="31"/>
      <c r="I9325" s="208"/>
      <c r="J9325" s="84"/>
      <c r="K9325" s="31"/>
      <c r="L9325" s="31"/>
      <c r="M9325" s="169"/>
      <c r="N9325" s="148"/>
      <c r="O9325" s="106"/>
      <c r="P9325" s="43"/>
      <c r="Q9325" s="31"/>
      <c r="R9325" s="84"/>
      <c r="S9325" s="31"/>
      <c r="T9325" s="31"/>
      <c r="U9325" s="169"/>
      <c r="V9325" s="150"/>
      <c r="W9325" s="141" t="str" cm="1">
        <f t="array" ref="W9325">IF(SUM(LEN(B9325:V9325))=0,"",IF(OR(OR(ISBLANK(F9325),SUM(LEN(C9325),LEN(D9325))=0),AND(NOT(E9325="Unknown"),ISBLANK(J9325)),AND(NOT(O9325="Unknown"),ISBLANK(R9325))),"Missing Information", INDEX(Table15[Entire Service Line Classification], MATCH(SUMIFS(Table15[Unique ID],Table15[System-Owned Portion],E9325,Table15[If Material Anything Other than "Lead" in Column E,Was Material Ever Previously Lead?],G9325,Table15[Customer-Owned Portion],O9325),Table15[Unique ID],0),0)))</f>
        <v/>
      </c>
      <c r="X9325"/>
    </row>
    <row r="9326" spans="2:24" x14ac:dyDescent="0.25">
      <c r="B9326" s="146"/>
      <c r="C9326" s="31"/>
      <c r="D9326" s="31"/>
      <c r="E9326" s="44"/>
      <c r="F9326" s="43"/>
      <c r="G9326" s="84"/>
      <c r="H9326" s="31"/>
      <c r="I9326" s="208"/>
      <c r="J9326" s="84"/>
      <c r="K9326" s="31"/>
      <c r="L9326" s="31"/>
      <c r="M9326" s="169"/>
      <c r="N9326" s="148"/>
      <c r="O9326" s="106"/>
      <c r="P9326" s="43"/>
      <c r="Q9326" s="31"/>
      <c r="R9326" s="84"/>
      <c r="S9326" s="31"/>
      <c r="T9326" s="31"/>
      <c r="U9326" s="169"/>
      <c r="V9326" s="150"/>
      <c r="W9326" s="141" t="str" cm="1">
        <f t="array" ref="W9326">IF(SUM(LEN(B9326:V9326))=0,"",IF(OR(OR(ISBLANK(F9326),SUM(LEN(C9326),LEN(D9326))=0),AND(NOT(E9326="Unknown"),ISBLANK(J9326)),AND(NOT(O9326="Unknown"),ISBLANK(R9326))),"Missing Information", INDEX(Table15[Entire Service Line Classification], MATCH(SUMIFS(Table15[Unique ID],Table15[System-Owned Portion],E9326,Table15[If Material Anything Other than "Lead" in Column E,Was Material Ever Previously Lead?],G9326,Table15[Customer-Owned Portion],O9326),Table15[Unique ID],0),0)))</f>
        <v/>
      </c>
      <c r="X9326"/>
    </row>
    <row r="9327" spans="2:24" x14ac:dyDescent="0.25">
      <c r="B9327" s="146"/>
      <c r="C9327" s="31"/>
      <c r="D9327" s="31"/>
      <c r="E9327" s="44"/>
      <c r="F9327" s="43"/>
      <c r="G9327" s="84"/>
      <c r="H9327" s="31"/>
      <c r="I9327" s="208"/>
      <c r="J9327" s="84"/>
      <c r="K9327" s="31"/>
      <c r="L9327" s="31"/>
      <c r="M9327" s="169"/>
      <c r="N9327" s="148"/>
      <c r="O9327" s="106"/>
      <c r="P9327" s="43"/>
      <c r="Q9327" s="31"/>
      <c r="R9327" s="84"/>
      <c r="S9327" s="31"/>
      <c r="T9327" s="31"/>
      <c r="U9327" s="169"/>
      <c r="V9327" s="150"/>
      <c r="W9327" s="141" t="str" cm="1">
        <f t="array" ref="W9327">IF(SUM(LEN(B9327:V9327))=0,"",IF(OR(OR(ISBLANK(F9327),SUM(LEN(C9327),LEN(D9327))=0),AND(NOT(E9327="Unknown"),ISBLANK(J9327)),AND(NOT(O9327="Unknown"),ISBLANK(R9327))),"Missing Information", INDEX(Table15[Entire Service Line Classification], MATCH(SUMIFS(Table15[Unique ID],Table15[System-Owned Portion],E9327,Table15[If Material Anything Other than "Lead" in Column E,Was Material Ever Previously Lead?],G9327,Table15[Customer-Owned Portion],O9327),Table15[Unique ID],0),0)))</f>
        <v/>
      </c>
      <c r="X9327"/>
    </row>
    <row r="9328" spans="2:24" x14ac:dyDescent="0.25">
      <c r="B9328" s="146"/>
      <c r="C9328" s="31"/>
      <c r="D9328" s="31"/>
      <c r="E9328" s="44"/>
      <c r="F9328" s="43"/>
      <c r="G9328" s="84"/>
      <c r="H9328" s="31"/>
      <c r="I9328" s="208"/>
      <c r="J9328" s="84"/>
      <c r="K9328" s="31"/>
      <c r="L9328" s="31"/>
      <c r="M9328" s="169"/>
      <c r="N9328" s="148"/>
      <c r="O9328" s="106"/>
      <c r="P9328" s="43"/>
      <c r="Q9328" s="31"/>
      <c r="R9328" s="84"/>
      <c r="S9328" s="31"/>
      <c r="T9328" s="31"/>
      <c r="U9328" s="169"/>
      <c r="V9328" s="150"/>
      <c r="W9328" s="141" t="str" cm="1">
        <f t="array" ref="W9328">IF(SUM(LEN(B9328:V9328))=0,"",IF(OR(OR(ISBLANK(F9328),SUM(LEN(C9328),LEN(D9328))=0),AND(NOT(E9328="Unknown"),ISBLANK(J9328)),AND(NOT(O9328="Unknown"),ISBLANK(R9328))),"Missing Information", INDEX(Table15[Entire Service Line Classification], MATCH(SUMIFS(Table15[Unique ID],Table15[System-Owned Portion],E9328,Table15[If Material Anything Other than "Lead" in Column E,Was Material Ever Previously Lead?],G9328,Table15[Customer-Owned Portion],O9328),Table15[Unique ID],0),0)))</f>
        <v/>
      </c>
      <c r="X9328"/>
    </row>
    <row r="9329" spans="2:24" x14ac:dyDescent="0.25">
      <c r="B9329" s="146"/>
      <c r="C9329" s="31"/>
      <c r="D9329" s="31"/>
      <c r="E9329" s="44"/>
      <c r="F9329" s="43"/>
      <c r="G9329" s="84"/>
      <c r="H9329" s="31"/>
      <c r="I9329" s="208"/>
      <c r="J9329" s="84"/>
      <c r="K9329" s="31"/>
      <c r="L9329" s="31"/>
      <c r="M9329" s="169"/>
      <c r="N9329" s="148"/>
      <c r="O9329" s="106"/>
      <c r="P9329" s="43"/>
      <c r="Q9329" s="31"/>
      <c r="R9329" s="84"/>
      <c r="S9329" s="31"/>
      <c r="T9329" s="31"/>
      <c r="U9329" s="169"/>
      <c r="V9329" s="150"/>
      <c r="W9329" s="141" t="str" cm="1">
        <f t="array" ref="W9329">IF(SUM(LEN(B9329:V9329))=0,"",IF(OR(OR(ISBLANK(F9329),SUM(LEN(C9329),LEN(D9329))=0),AND(NOT(E9329="Unknown"),ISBLANK(J9329)),AND(NOT(O9329="Unknown"),ISBLANK(R9329))),"Missing Information", INDEX(Table15[Entire Service Line Classification], MATCH(SUMIFS(Table15[Unique ID],Table15[System-Owned Portion],E9329,Table15[If Material Anything Other than "Lead" in Column E,Was Material Ever Previously Lead?],G9329,Table15[Customer-Owned Portion],O9329),Table15[Unique ID],0),0)))</f>
        <v/>
      </c>
      <c r="X9329"/>
    </row>
    <row r="9330" spans="2:24" x14ac:dyDescent="0.25">
      <c r="B9330" s="146"/>
      <c r="C9330" s="31"/>
      <c r="D9330" s="31"/>
      <c r="E9330" s="44"/>
      <c r="F9330" s="43"/>
      <c r="G9330" s="84"/>
      <c r="H9330" s="31"/>
      <c r="I9330" s="208"/>
      <c r="J9330" s="84"/>
      <c r="K9330" s="31"/>
      <c r="L9330" s="31"/>
      <c r="M9330" s="169"/>
      <c r="N9330" s="148"/>
      <c r="O9330" s="106"/>
      <c r="P9330" s="43"/>
      <c r="Q9330" s="31"/>
      <c r="R9330" s="84"/>
      <c r="S9330" s="31"/>
      <c r="T9330" s="31"/>
      <c r="U9330" s="169"/>
      <c r="V9330" s="150"/>
      <c r="W9330" s="141" t="str" cm="1">
        <f t="array" ref="W9330">IF(SUM(LEN(B9330:V9330))=0,"",IF(OR(OR(ISBLANK(F9330),SUM(LEN(C9330),LEN(D9330))=0),AND(NOT(E9330="Unknown"),ISBLANK(J9330)),AND(NOT(O9330="Unknown"),ISBLANK(R9330))),"Missing Information", INDEX(Table15[Entire Service Line Classification], MATCH(SUMIFS(Table15[Unique ID],Table15[System-Owned Portion],E9330,Table15[If Material Anything Other than "Lead" in Column E,Was Material Ever Previously Lead?],G9330,Table15[Customer-Owned Portion],O9330),Table15[Unique ID],0),0)))</f>
        <v/>
      </c>
      <c r="X9330"/>
    </row>
    <row r="9331" spans="2:24" x14ac:dyDescent="0.25">
      <c r="B9331" s="146"/>
      <c r="C9331" s="31"/>
      <c r="D9331" s="31"/>
      <c r="E9331" s="44"/>
      <c r="F9331" s="43"/>
      <c r="G9331" s="84"/>
      <c r="H9331" s="31"/>
      <c r="I9331" s="208"/>
      <c r="J9331" s="84"/>
      <c r="K9331" s="31"/>
      <c r="L9331" s="31"/>
      <c r="M9331" s="169"/>
      <c r="N9331" s="148"/>
      <c r="O9331" s="106"/>
      <c r="P9331" s="43"/>
      <c r="Q9331" s="31"/>
      <c r="R9331" s="84"/>
      <c r="S9331" s="31"/>
      <c r="T9331" s="31"/>
      <c r="U9331" s="169"/>
      <c r="V9331" s="150"/>
      <c r="W9331" s="141" t="str" cm="1">
        <f t="array" ref="W9331">IF(SUM(LEN(B9331:V9331))=0,"",IF(OR(OR(ISBLANK(F9331),SUM(LEN(C9331),LEN(D9331))=0),AND(NOT(E9331="Unknown"),ISBLANK(J9331)),AND(NOT(O9331="Unknown"),ISBLANK(R9331))),"Missing Information", INDEX(Table15[Entire Service Line Classification], MATCH(SUMIFS(Table15[Unique ID],Table15[System-Owned Portion],E9331,Table15[If Material Anything Other than "Lead" in Column E,Was Material Ever Previously Lead?],G9331,Table15[Customer-Owned Portion],O9331),Table15[Unique ID],0),0)))</f>
        <v/>
      </c>
      <c r="X9331"/>
    </row>
    <row r="9332" spans="2:24" x14ac:dyDescent="0.25">
      <c r="B9332" s="146"/>
      <c r="C9332" s="31"/>
      <c r="D9332" s="31"/>
      <c r="E9332" s="44"/>
      <c r="F9332" s="43"/>
      <c r="G9332" s="84"/>
      <c r="H9332" s="31"/>
      <c r="I9332" s="208"/>
      <c r="J9332" s="84"/>
      <c r="K9332" s="31"/>
      <c r="L9332" s="31"/>
      <c r="M9332" s="169"/>
      <c r="N9332" s="148"/>
      <c r="O9332" s="106"/>
      <c r="P9332" s="43"/>
      <c r="Q9332" s="31"/>
      <c r="R9332" s="84"/>
      <c r="S9332" s="31"/>
      <c r="T9332" s="31"/>
      <c r="U9332" s="169"/>
      <c r="V9332" s="150"/>
      <c r="W9332" s="141" t="str" cm="1">
        <f t="array" ref="W9332">IF(SUM(LEN(B9332:V9332))=0,"",IF(OR(OR(ISBLANK(F9332),SUM(LEN(C9332),LEN(D9332))=0),AND(NOT(E9332="Unknown"),ISBLANK(J9332)),AND(NOT(O9332="Unknown"),ISBLANK(R9332))),"Missing Information", INDEX(Table15[Entire Service Line Classification], MATCH(SUMIFS(Table15[Unique ID],Table15[System-Owned Portion],E9332,Table15[If Material Anything Other than "Lead" in Column E,Was Material Ever Previously Lead?],G9332,Table15[Customer-Owned Portion],O9332),Table15[Unique ID],0),0)))</f>
        <v/>
      </c>
      <c r="X9332"/>
    </row>
    <row r="9333" spans="2:24" x14ac:dyDescent="0.25">
      <c r="B9333" s="146"/>
      <c r="C9333" s="31"/>
      <c r="D9333" s="31"/>
      <c r="E9333" s="44"/>
      <c r="F9333" s="43"/>
      <c r="G9333" s="84"/>
      <c r="H9333" s="31"/>
      <c r="I9333" s="208"/>
      <c r="J9333" s="84"/>
      <c r="K9333" s="31"/>
      <c r="L9333" s="31"/>
      <c r="M9333" s="169"/>
      <c r="N9333" s="148"/>
      <c r="O9333" s="106"/>
      <c r="P9333" s="43"/>
      <c r="Q9333" s="31"/>
      <c r="R9333" s="84"/>
      <c r="S9333" s="31"/>
      <c r="T9333" s="31"/>
      <c r="U9333" s="169"/>
      <c r="V9333" s="150"/>
      <c r="W9333" s="141" t="str" cm="1">
        <f t="array" ref="W9333">IF(SUM(LEN(B9333:V9333))=0,"",IF(OR(OR(ISBLANK(F9333),SUM(LEN(C9333),LEN(D9333))=0),AND(NOT(E9333="Unknown"),ISBLANK(J9333)),AND(NOT(O9333="Unknown"),ISBLANK(R9333))),"Missing Information", INDEX(Table15[Entire Service Line Classification], MATCH(SUMIFS(Table15[Unique ID],Table15[System-Owned Portion],E9333,Table15[If Material Anything Other than "Lead" in Column E,Was Material Ever Previously Lead?],G9333,Table15[Customer-Owned Portion],O9333),Table15[Unique ID],0),0)))</f>
        <v/>
      </c>
      <c r="X9333"/>
    </row>
    <row r="9334" spans="2:24" x14ac:dyDescent="0.25">
      <c r="B9334" s="146"/>
      <c r="C9334" s="31"/>
      <c r="D9334" s="31"/>
      <c r="E9334" s="44"/>
      <c r="F9334" s="43"/>
      <c r="G9334" s="84"/>
      <c r="H9334" s="31"/>
      <c r="I9334" s="208"/>
      <c r="J9334" s="84"/>
      <c r="K9334" s="31"/>
      <c r="L9334" s="31"/>
      <c r="M9334" s="169"/>
      <c r="N9334" s="148"/>
      <c r="O9334" s="106"/>
      <c r="P9334" s="43"/>
      <c r="Q9334" s="31"/>
      <c r="R9334" s="84"/>
      <c r="S9334" s="31"/>
      <c r="T9334" s="31"/>
      <c r="U9334" s="169"/>
      <c r="V9334" s="150"/>
      <c r="W9334" s="141" t="str" cm="1">
        <f t="array" ref="W9334">IF(SUM(LEN(B9334:V9334))=0,"",IF(OR(OR(ISBLANK(F9334),SUM(LEN(C9334),LEN(D9334))=0),AND(NOT(E9334="Unknown"),ISBLANK(J9334)),AND(NOT(O9334="Unknown"),ISBLANK(R9334))),"Missing Information", INDEX(Table15[Entire Service Line Classification], MATCH(SUMIFS(Table15[Unique ID],Table15[System-Owned Portion],E9334,Table15[If Material Anything Other than "Lead" in Column E,Was Material Ever Previously Lead?],G9334,Table15[Customer-Owned Portion],O9334),Table15[Unique ID],0),0)))</f>
        <v/>
      </c>
      <c r="X9334"/>
    </row>
    <row r="9335" spans="2:24" x14ac:dyDescent="0.25">
      <c r="B9335" s="146"/>
      <c r="C9335" s="31"/>
      <c r="D9335" s="31"/>
      <c r="E9335" s="44"/>
      <c r="F9335" s="43"/>
      <c r="G9335" s="84"/>
      <c r="H9335" s="31"/>
      <c r="I9335" s="208"/>
      <c r="J9335" s="84"/>
      <c r="K9335" s="31"/>
      <c r="L9335" s="31"/>
      <c r="M9335" s="169"/>
      <c r="N9335" s="148"/>
      <c r="O9335" s="106"/>
      <c r="P9335" s="43"/>
      <c r="Q9335" s="31"/>
      <c r="R9335" s="84"/>
      <c r="S9335" s="31"/>
      <c r="T9335" s="31"/>
      <c r="U9335" s="169"/>
      <c r="V9335" s="150"/>
      <c r="W9335" s="141" t="str" cm="1">
        <f t="array" ref="W9335">IF(SUM(LEN(B9335:V9335))=0,"",IF(OR(OR(ISBLANK(F9335),SUM(LEN(C9335),LEN(D9335))=0),AND(NOT(E9335="Unknown"),ISBLANK(J9335)),AND(NOT(O9335="Unknown"),ISBLANK(R9335))),"Missing Information", INDEX(Table15[Entire Service Line Classification], MATCH(SUMIFS(Table15[Unique ID],Table15[System-Owned Portion],E9335,Table15[If Material Anything Other than "Lead" in Column E,Was Material Ever Previously Lead?],G9335,Table15[Customer-Owned Portion],O9335),Table15[Unique ID],0),0)))</f>
        <v/>
      </c>
      <c r="X9335"/>
    </row>
    <row r="9336" spans="2:24" x14ac:dyDescent="0.25">
      <c r="B9336" s="146"/>
      <c r="C9336" s="31"/>
      <c r="D9336" s="31"/>
      <c r="E9336" s="44"/>
      <c r="F9336" s="43"/>
      <c r="G9336" s="84"/>
      <c r="H9336" s="31"/>
      <c r="I9336" s="208"/>
      <c r="J9336" s="84"/>
      <c r="K9336" s="31"/>
      <c r="L9336" s="31"/>
      <c r="M9336" s="169"/>
      <c r="N9336" s="148"/>
      <c r="O9336" s="106"/>
      <c r="P9336" s="43"/>
      <c r="Q9336" s="31"/>
      <c r="R9336" s="84"/>
      <c r="S9336" s="31"/>
      <c r="T9336" s="31"/>
      <c r="U9336" s="169"/>
      <c r="V9336" s="150"/>
      <c r="W9336" s="141" t="str" cm="1">
        <f t="array" ref="W9336">IF(SUM(LEN(B9336:V9336))=0,"",IF(OR(OR(ISBLANK(F9336),SUM(LEN(C9336),LEN(D9336))=0),AND(NOT(E9336="Unknown"),ISBLANK(J9336)),AND(NOT(O9336="Unknown"),ISBLANK(R9336))),"Missing Information", INDEX(Table15[Entire Service Line Classification], MATCH(SUMIFS(Table15[Unique ID],Table15[System-Owned Portion],E9336,Table15[If Material Anything Other than "Lead" in Column E,Was Material Ever Previously Lead?],G9336,Table15[Customer-Owned Portion],O9336),Table15[Unique ID],0),0)))</f>
        <v/>
      </c>
      <c r="X9336"/>
    </row>
    <row r="9337" spans="2:24" x14ac:dyDescent="0.25">
      <c r="B9337" s="146"/>
      <c r="C9337" s="31"/>
      <c r="D9337" s="31"/>
      <c r="E9337" s="44"/>
      <c r="F9337" s="43"/>
      <c r="G9337" s="84"/>
      <c r="H9337" s="31"/>
      <c r="I9337" s="208"/>
      <c r="J9337" s="84"/>
      <c r="K9337" s="31"/>
      <c r="L9337" s="31"/>
      <c r="M9337" s="169"/>
      <c r="N9337" s="148"/>
      <c r="O9337" s="106"/>
      <c r="P9337" s="43"/>
      <c r="Q9337" s="31"/>
      <c r="R9337" s="84"/>
      <c r="S9337" s="31"/>
      <c r="T9337" s="31"/>
      <c r="U9337" s="169"/>
      <c r="V9337" s="150"/>
      <c r="W9337" s="141" t="str" cm="1">
        <f t="array" ref="W9337">IF(SUM(LEN(B9337:V9337))=0,"",IF(OR(OR(ISBLANK(F9337),SUM(LEN(C9337),LEN(D9337))=0),AND(NOT(E9337="Unknown"),ISBLANK(J9337)),AND(NOT(O9337="Unknown"),ISBLANK(R9337))),"Missing Information", INDEX(Table15[Entire Service Line Classification], MATCH(SUMIFS(Table15[Unique ID],Table15[System-Owned Portion],E9337,Table15[If Material Anything Other than "Lead" in Column E,Was Material Ever Previously Lead?],G9337,Table15[Customer-Owned Portion],O9337),Table15[Unique ID],0),0)))</f>
        <v/>
      </c>
      <c r="X9337"/>
    </row>
    <row r="9338" spans="2:24" x14ac:dyDescent="0.25">
      <c r="B9338" s="146"/>
      <c r="C9338" s="31"/>
      <c r="D9338" s="31"/>
      <c r="E9338" s="44"/>
      <c r="F9338" s="43"/>
      <c r="G9338" s="84"/>
      <c r="H9338" s="31"/>
      <c r="I9338" s="208"/>
      <c r="J9338" s="84"/>
      <c r="K9338" s="31"/>
      <c r="L9338" s="31"/>
      <c r="M9338" s="169"/>
      <c r="N9338" s="148"/>
      <c r="O9338" s="106"/>
      <c r="P9338" s="43"/>
      <c r="Q9338" s="31"/>
      <c r="R9338" s="84"/>
      <c r="S9338" s="31"/>
      <c r="T9338" s="31"/>
      <c r="U9338" s="169"/>
      <c r="V9338" s="150"/>
      <c r="W9338" s="141" t="str" cm="1">
        <f t="array" ref="W9338">IF(SUM(LEN(B9338:V9338))=0,"",IF(OR(OR(ISBLANK(F9338),SUM(LEN(C9338),LEN(D9338))=0),AND(NOT(E9338="Unknown"),ISBLANK(J9338)),AND(NOT(O9338="Unknown"),ISBLANK(R9338))),"Missing Information", INDEX(Table15[Entire Service Line Classification], MATCH(SUMIFS(Table15[Unique ID],Table15[System-Owned Portion],E9338,Table15[If Material Anything Other than "Lead" in Column E,Was Material Ever Previously Lead?],G9338,Table15[Customer-Owned Portion],O9338),Table15[Unique ID],0),0)))</f>
        <v/>
      </c>
      <c r="X9338"/>
    </row>
    <row r="9339" spans="2:24" x14ac:dyDescent="0.25">
      <c r="B9339" s="146"/>
      <c r="C9339" s="31"/>
      <c r="D9339" s="31"/>
      <c r="E9339" s="44"/>
      <c r="F9339" s="43"/>
      <c r="G9339" s="84"/>
      <c r="H9339" s="31"/>
      <c r="I9339" s="208"/>
      <c r="J9339" s="84"/>
      <c r="K9339" s="31"/>
      <c r="L9339" s="31"/>
      <c r="M9339" s="169"/>
      <c r="N9339" s="148"/>
      <c r="O9339" s="106"/>
      <c r="P9339" s="43"/>
      <c r="Q9339" s="31"/>
      <c r="R9339" s="84"/>
      <c r="S9339" s="31"/>
      <c r="T9339" s="31"/>
      <c r="U9339" s="169"/>
      <c r="V9339" s="150"/>
      <c r="W9339" s="141" t="str" cm="1">
        <f t="array" ref="W9339">IF(SUM(LEN(B9339:V9339))=0,"",IF(OR(OR(ISBLANK(F9339),SUM(LEN(C9339),LEN(D9339))=0),AND(NOT(E9339="Unknown"),ISBLANK(J9339)),AND(NOT(O9339="Unknown"),ISBLANK(R9339))),"Missing Information", INDEX(Table15[Entire Service Line Classification], MATCH(SUMIFS(Table15[Unique ID],Table15[System-Owned Portion],E9339,Table15[If Material Anything Other than "Lead" in Column E,Was Material Ever Previously Lead?],G9339,Table15[Customer-Owned Portion],O9339),Table15[Unique ID],0),0)))</f>
        <v/>
      </c>
      <c r="X9339"/>
    </row>
    <row r="9340" spans="2:24" x14ac:dyDescent="0.25">
      <c r="B9340" s="146"/>
      <c r="C9340" s="31"/>
      <c r="D9340" s="31"/>
      <c r="E9340" s="44"/>
      <c r="F9340" s="43"/>
      <c r="G9340" s="84"/>
      <c r="H9340" s="31"/>
      <c r="I9340" s="208"/>
      <c r="J9340" s="84"/>
      <c r="K9340" s="31"/>
      <c r="L9340" s="31"/>
      <c r="M9340" s="169"/>
      <c r="N9340" s="148"/>
      <c r="O9340" s="106"/>
      <c r="P9340" s="43"/>
      <c r="Q9340" s="31"/>
      <c r="R9340" s="84"/>
      <c r="S9340" s="31"/>
      <c r="T9340" s="31"/>
      <c r="U9340" s="169"/>
      <c r="V9340" s="150"/>
      <c r="W9340" s="141" t="str" cm="1">
        <f t="array" ref="W9340">IF(SUM(LEN(B9340:V9340))=0,"",IF(OR(OR(ISBLANK(F9340),SUM(LEN(C9340),LEN(D9340))=0),AND(NOT(E9340="Unknown"),ISBLANK(J9340)),AND(NOT(O9340="Unknown"),ISBLANK(R9340))),"Missing Information", INDEX(Table15[Entire Service Line Classification], MATCH(SUMIFS(Table15[Unique ID],Table15[System-Owned Portion],E9340,Table15[If Material Anything Other than "Lead" in Column E,Was Material Ever Previously Lead?],G9340,Table15[Customer-Owned Portion],O9340),Table15[Unique ID],0),0)))</f>
        <v/>
      </c>
      <c r="X9340"/>
    </row>
    <row r="9341" spans="2:24" x14ac:dyDescent="0.25">
      <c r="B9341" s="146"/>
      <c r="C9341" s="31"/>
      <c r="D9341" s="31"/>
      <c r="E9341" s="44"/>
      <c r="F9341" s="43"/>
      <c r="G9341" s="84"/>
      <c r="H9341" s="31"/>
      <c r="I9341" s="208"/>
      <c r="J9341" s="84"/>
      <c r="K9341" s="31"/>
      <c r="L9341" s="31"/>
      <c r="M9341" s="169"/>
      <c r="N9341" s="148"/>
      <c r="O9341" s="106"/>
      <c r="P9341" s="43"/>
      <c r="Q9341" s="31"/>
      <c r="R9341" s="84"/>
      <c r="S9341" s="31"/>
      <c r="T9341" s="31"/>
      <c r="U9341" s="169"/>
      <c r="V9341" s="150"/>
      <c r="W9341" s="141" t="str" cm="1">
        <f t="array" ref="W9341">IF(SUM(LEN(B9341:V9341))=0,"",IF(OR(OR(ISBLANK(F9341),SUM(LEN(C9341),LEN(D9341))=0),AND(NOT(E9341="Unknown"),ISBLANK(J9341)),AND(NOT(O9341="Unknown"),ISBLANK(R9341))),"Missing Information", INDEX(Table15[Entire Service Line Classification], MATCH(SUMIFS(Table15[Unique ID],Table15[System-Owned Portion],E9341,Table15[If Material Anything Other than "Lead" in Column E,Was Material Ever Previously Lead?],G9341,Table15[Customer-Owned Portion],O9341),Table15[Unique ID],0),0)))</f>
        <v/>
      </c>
      <c r="X9341"/>
    </row>
    <row r="9342" spans="2:24" x14ac:dyDescent="0.25">
      <c r="B9342" s="146"/>
      <c r="C9342" s="31"/>
      <c r="D9342" s="31"/>
      <c r="E9342" s="44"/>
      <c r="F9342" s="43"/>
      <c r="G9342" s="84"/>
      <c r="H9342" s="31"/>
      <c r="I9342" s="208"/>
      <c r="J9342" s="84"/>
      <c r="K9342" s="31"/>
      <c r="L9342" s="31"/>
      <c r="M9342" s="169"/>
      <c r="N9342" s="148"/>
      <c r="O9342" s="106"/>
      <c r="P9342" s="43"/>
      <c r="Q9342" s="31"/>
      <c r="R9342" s="84"/>
      <c r="S9342" s="31"/>
      <c r="T9342" s="31"/>
      <c r="U9342" s="169"/>
      <c r="V9342" s="150"/>
      <c r="W9342" s="141" t="str" cm="1">
        <f t="array" ref="W9342">IF(SUM(LEN(B9342:V9342))=0,"",IF(OR(OR(ISBLANK(F9342),SUM(LEN(C9342),LEN(D9342))=0),AND(NOT(E9342="Unknown"),ISBLANK(J9342)),AND(NOT(O9342="Unknown"),ISBLANK(R9342))),"Missing Information", INDEX(Table15[Entire Service Line Classification], MATCH(SUMIFS(Table15[Unique ID],Table15[System-Owned Portion],E9342,Table15[If Material Anything Other than "Lead" in Column E,Was Material Ever Previously Lead?],G9342,Table15[Customer-Owned Portion],O9342),Table15[Unique ID],0),0)))</f>
        <v/>
      </c>
      <c r="X9342"/>
    </row>
    <row r="9343" spans="2:24" x14ac:dyDescent="0.25">
      <c r="B9343" s="146"/>
      <c r="C9343" s="31"/>
      <c r="D9343" s="31"/>
      <c r="E9343" s="44"/>
      <c r="F9343" s="43"/>
      <c r="G9343" s="84"/>
      <c r="H9343" s="31"/>
      <c r="I9343" s="208"/>
      <c r="J9343" s="84"/>
      <c r="K9343" s="31"/>
      <c r="L9343" s="31"/>
      <c r="M9343" s="169"/>
      <c r="N9343" s="148"/>
      <c r="O9343" s="106"/>
      <c r="P9343" s="43"/>
      <c r="Q9343" s="31"/>
      <c r="R9343" s="84"/>
      <c r="S9343" s="31"/>
      <c r="T9343" s="31"/>
      <c r="U9343" s="169"/>
      <c r="V9343" s="150"/>
      <c r="W9343" s="141" t="str" cm="1">
        <f t="array" ref="W9343">IF(SUM(LEN(B9343:V9343))=0,"",IF(OR(OR(ISBLANK(F9343),SUM(LEN(C9343),LEN(D9343))=0),AND(NOT(E9343="Unknown"),ISBLANK(J9343)),AND(NOT(O9343="Unknown"),ISBLANK(R9343))),"Missing Information", INDEX(Table15[Entire Service Line Classification], MATCH(SUMIFS(Table15[Unique ID],Table15[System-Owned Portion],E9343,Table15[If Material Anything Other than "Lead" in Column E,Was Material Ever Previously Lead?],G9343,Table15[Customer-Owned Portion],O9343),Table15[Unique ID],0),0)))</f>
        <v/>
      </c>
      <c r="X9343"/>
    </row>
    <row r="9344" spans="2:24" x14ac:dyDescent="0.25">
      <c r="B9344" s="146"/>
      <c r="C9344" s="31"/>
      <c r="D9344" s="31"/>
      <c r="E9344" s="44"/>
      <c r="F9344" s="43"/>
      <c r="G9344" s="84"/>
      <c r="H9344" s="31"/>
      <c r="I9344" s="208"/>
      <c r="J9344" s="84"/>
      <c r="K9344" s="31"/>
      <c r="L9344" s="31"/>
      <c r="M9344" s="169"/>
      <c r="N9344" s="148"/>
      <c r="O9344" s="106"/>
      <c r="P9344" s="43"/>
      <c r="Q9344" s="31"/>
      <c r="R9344" s="84"/>
      <c r="S9344" s="31"/>
      <c r="T9344" s="31"/>
      <c r="U9344" s="169"/>
      <c r="V9344" s="150"/>
      <c r="W9344" s="141" t="str" cm="1">
        <f t="array" ref="W9344">IF(SUM(LEN(B9344:V9344))=0,"",IF(OR(OR(ISBLANK(F9344),SUM(LEN(C9344),LEN(D9344))=0),AND(NOT(E9344="Unknown"),ISBLANK(J9344)),AND(NOT(O9344="Unknown"),ISBLANK(R9344))),"Missing Information", INDEX(Table15[Entire Service Line Classification], MATCH(SUMIFS(Table15[Unique ID],Table15[System-Owned Portion],E9344,Table15[If Material Anything Other than "Lead" in Column E,Was Material Ever Previously Lead?],G9344,Table15[Customer-Owned Portion],O9344),Table15[Unique ID],0),0)))</f>
        <v/>
      </c>
      <c r="X9344"/>
    </row>
    <row r="9345" spans="2:24" x14ac:dyDescent="0.25">
      <c r="B9345" s="146"/>
      <c r="C9345" s="31"/>
      <c r="D9345" s="31"/>
      <c r="E9345" s="44"/>
      <c r="F9345" s="43"/>
      <c r="G9345" s="84"/>
      <c r="H9345" s="31"/>
      <c r="I9345" s="208"/>
      <c r="J9345" s="84"/>
      <c r="K9345" s="31"/>
      <c r="L9345" s="31"/>
      <c r="M9345" s="169"/>
      <c r="N9345" s="148"/>
      <c r="O9345" s="106"/>
      <c r="P9345" s="43"/>
      <c r="Q9345" s="31"/>
      <c r="R9345" s="84"/>
      <c r="S9345" s="31"/>
      <c r="T9345" s="31"/>
      <c r="U9345" s="169"/>
      <c r="V9345" s="150"/>
      <c r="W9345" s="141" t="str" cm="1">
        <f t="array" ref="W9345">IF(SUM(LEN(B9345:V9345))=0,"",IF(OR(OR(ISBLANK(F9345),SUM(LEN(C9345),LEN(D9345))=0),AND(NOT(E9345="Unknown"),ISBLANK(J9345)),AND(NOT(O9345="Unknown"),ISBLANK(R9345))),"Missing Information", INDEX(Table15[Entire Service Line Classification], MATCH(SUMIFS(Table15[Unique ID],Table15[System-Owned Portion],E9345,Table15[If Material Anything Other than "Lead" in Column E,Was Material Ever Previously Lead?],G9345,Table15[Customer-Owned Portion],O9345),Table15[Unique ID],0),0)))</f>
        <v/>
      </c>
      <c r="X9345"/>
    </row>
    <row r="9346" spans="2:24" x14ac:dyDescent="0.25">
      <c r="B9346" s="146"/>
      <c r="C9346" s="31"/>
      <c r="D9346" s="31"/>
      <c r="E9346" s="44"/>
      <c r="F9346" s="43"/>
      <c r="G9346" s="84"/>
      <c r="H9346" s="31"/>
      <c r="I9346" s="208"/>
      <c r="J9346" s="84"/>
      <c r="K9346" s="31"/>
      <c r="L9346" s="31"/>
      <c r="M9346" s="169"/>
      <c r="N9346" s="148"/>
      <c r="O9346" s="106"/>
      <c r="P9346" s="43"/>
      <c r="Q9346" s="31"/>
      <c r="R9346" s="84"/>
      <c r="S9346" s="31"/>
      <c r="T9346" s="31"/>
      <c r="U9346" s="169"/>
      <c r="V9346" s="150"/>
      <c r="W9346" s="141" t="str" cm="1">
        <f t="array" ref="W9346">IF(SUM(LEN(B9346:V9346))=0,"",IF(OR(OR(ISBLANK(F9346),SUM(LEN(C9346),LEN(D9346))=0),AND(NOT(E9346="Unknown"),ISBLANK(J9346)),AND(NOT(O9346="Unknown"),ISBLANK(R9346))),"Missing Information", INDEX(Table15[Entire Service Line Classification], MATCH(SUMIFS(Table15[Unique ID],Table15[System-Owned Portion],E9346,Table15[If Material Anything Other than "Lead" in Column E,Was Material Ever Previously Lead?],G9346,Table15[Customer-Owned Portion],O9346),Table15[Unique ID],0),0)))</f>
        <v/>
      </c>
      <c r="X9346"/>
    </row>
    <row r="9347" spans="2:24" x14ac:dyDescent="0.25">
      <c r="B9347" s="146"/>
      <c r="C9347" s="31"/>
      <c r="D9347" s="31"/>
      <c r="E9347" s="44"/>
      <c r="F9347" s="43"/>
      <c r="G9347" s="84"/>
      <c r="H9347" s="31"/>
      <c r="I9347" s="208"/>
      <c r="J9347" s="84"/>
      <c r="K9347" s="31"/>
      <c r="L9347" s="31"/>
      <c r="M9347" s="169"/>
      <c r="N9347" s="148"/>
      <c r="O9347" s="106"/>
      <c r="P9347" s="43"/>
      <c r="Q9347" s="31"/>
      <c r="R9347" s="84"/>
      <c r="S9347" s="31"/>
      <c r="T9347" s="31"/>
      <c r="U9347" s="169"/>
      <c r="V9347" s="150"/>
      <c r="W9347" s="141" t="str" cm="1">
        <f t="array" ref="W9347">IF(SUM(LEN(B9347:V9347))=0,"",IF(OR(OR(ISBLANK(F9347),SUM(LEN(C9347),LEN(D9347))=0),AND(NOT(E9347="Unknown"),ISBLANK(J9347)),AND(NOT(O9347="Unknown"),ISBLANK(R9347))),"Missing Information", INDEX(Table15[Entire Service Line Classification], MATCH(SUMIFS(Table15[Unique ID],Table15[System-Owned Portion],E9347,Table15[If Material Anything Other than "Lead" in Column E,Was Material Ever Previously Lead?],G9347,Table15[Customer-Owned Portion],O9347),Table15[Unique ID],0),0)))</f>
        <v/>
      </c>
      <c r="X9347"/>
    </row>
    <row r="9348" spans="2:24" x14ac:dyDescent="0.25">
      <c r="B9348" s="146"/>
      <c r="C9348" s="31"/>
      <c r="D9348" s="31"/>
      <c r="E9348" s="44"/>
      <c r="F9348" s="43"/>
      <c r="G9348" s="84"/>
      <c r="H9348" s="31"/>
      <c r="I9348" s="208"/>
      <c r="J9348" s="84"/>
      <c r="K9348" s="31"/>
      <c r="L9348" s="31"/>
      <c r="M9348" s="169"/>
      <c r="N9348" s="148"/>
      <c r="O9348" s="106"/>
      <c r="P9348" s="43"/>
      <c r="Q9348" s="31"/>
      <c r="R9348" s="84"/>
      <c r="S9348" s="31"/>
      <c r="T9348" s="31"/>
      <c r="U9348" s="169"/>
      <c r="V9348" s="150"/>
      <c r="W9348" s="141" t="str" cm="1">
        <f t="array" ref="W9348">IF(SUM(LEN(B9348:V9348))=0,"",IF(OR(OR(ISBLANK(F9348),SUM(LEN(C9348),LEN(D9348))=0),AND(NOT(E9348="Unknown"),ISBLANK(J9348)),AND(NOT(O9348="Unknown"),ISBLANK(R9348))),"Missing Information", INDEX(Table15[Entire Service Line Classification], MATCH(SUMIFS(Table15[Unique ID],Table15[System-Owned Portion],E9348,Table15[If Material Anything Other than "Lead" in Column E,Was Material Ever Previously Lead?],G9348,Table15[Customer-Owned Portion],O9348),Table15[Unique ID],0),0)))</f>
        <v/>
      </c>
      <c r="X9348"/>
    </row>
    <row r="9349" spans="2:24" x14ac:dyDescent="0.25">
      <c r="B9349" s="146"/>
      <c r="C9349" s="31"/>
      <c r="D9349" s="31"/>
      <c r="E9349" s="44"/>
      <c r="F9349" s="43"/>
      <c r="G9349" s="84"/>
      <c r="H9349" s="31"/>
      <c r="I9349" s="208"/>
      <c r="J9349" s="84"/>
      <c r="K9349" s="31"/>
      <c r="L9349" s="31"/>
      <c r="M9349" s="169"/>
      <c r="N9349" s="148"/>
      <c r="O9349" s="106"/>
      <c r="P9349" s="43"/>
      <c r="Q9349" s="31"/>
      <c r="R9349" s="84"/>
      <c r="S9349" s="31"/>
      <c r="T9349" s="31"/>
      <c r="U9349" s="169"/>
      <c r="V9349" s="150"/>
      <c r="W9349" s="141" t="str" cm="1">
        <f t="array" ref="W9349">IF(SUM(LEN(B9349:V9349))=0,"",IF(OR(OR(ISBLANK(F9349),SUM(LEN(C9349),LEN(D9349))=0),AND(NOT(E9349="Unknown"),ISBLANK(J9349)),AND(NOT(O9349="Unknown"),ISBLANK(R9349))),"Missing Information", INDEX(Table15[Entire Service Line Classification], MATCH(SUMIFS(Table15[Unique ID],Table15[System-Owned Portion],E9349,Table15[If Material Anything Other than "Lead" in Column E,Was Material Ever Previously Lead?],G9349,Table15[Customer-Owned Portion],O9349),Table15[Unique ID],0),0)))</f>
        <v/>
      </c>
      <c r="X9349"/>
    </row>
    <row r="9350" spans="2:24" x14ac:dyDescent="0.25">
      <c r="B9350" s="146"/>
      <c r="C9350" s="31"/>
      <c r="D9350" s="31"/>
      <c r="E9350" s="44"/>
      <c r="F9350" s="43"/>
      <c r="G9350" s="84"/>
      <c r="H9350" s="31"/>
      <c r="I9350" s="208"/>
      <c r="J9350" s="84"/>
      <c r="K9350" s="31"/>
      <c r="L9350" s="31"/>
      <c r="M9350" s="169"/>
      <c r="N9350" s="148"/>
      <c r="O9350" s="106"/>
      <c r="P9350" s="43"/>
      <c r="Q9350" s="31"/>
      <c r="R9350" s="84"/>
      <c r="S9350" s="31"/>
      <c r="T9350" s="31"/>
      <c r="U9350" s="169"/>
      <c r="V9350" s="150"/>
      <c r="W9350" s="141" t="str" cm="1">
        <f t="array" ref="W9350">IF(SUM(LEN(B9350:V9350))=0,"",IF(OR(OR(ISBLANK(F9350),SUM(LEN(C9350),LEN(D9350))=0),AND(NOT(E9350="Unknown"),ISBLANK(J9350)),AND(NOT(O9350="Unknown"),ISBLANK(R9350))),"Missing Information", INDEX(Table15[Entire Service Line Classification], MATCH(SUMIFS(Table15[Unique ID],Table15[System-Owned Portion],E9350,Table15[If Material Anything Other than "Lead" in Column E,Was Material Ever Previously Lead?],G9350,Table15[Customer-Owned Portion],O9350),Table15[Unique ID],0),0)))</f>
        <v/>
      </c>
      <c r="X9350"/>
    </row>
    <row r="9351" spans="2:24" x14ac:dyDescent="0.25">
      <c r="B9351" s="146"/>
      <c r="C9351" s="31"/>
      <c r="D9351" s="31"/>
      <c r="E9351" s="44"/>
      <c r="F9351" s="43"/>
      <c r="G9351" s="84"/>
      <c r="H9351" s="31"/>
      <c r="I9351" s="208"/>
      <c r="J9351" s="84"/>
      <c r="K9351" s="31"/>
      <c r="L9351" s="31"/>
      <c r="M9351" s="169"/>
      <c r="N9351" s="148"/>
      <c r="O9351" s="106"/>
      <c r="P9351" s="43"/>
      <c r="Q9351" s="31"/>
      <c r="R9351" s="84"/>
      <c r="S9351" s="31"/>
      <c r="T9351" s="31"/>
      <c r="U9351" s="169"/>
      <c r="V9351" s="150"/>
      <c r="W9351" s="141" t="str" cm="1">
        <f t="array" ref="W9351">IF(SUM(LEN(B9351:V9351))=0,"",IF(OR(OR(ISBLANK(F9351),SUM(LEN(C9351),LEN(D9351))=0),AND(NOT(E9351="Unknown"),ISBLANK(J9351)),AND(NOT(O9351="Unknown"),ISBLANK(R9351))),"Missing Information", INDEX(Table15[Entire Service Line Classification], MATCH(SUMIFS(Table15[Unique ID],Table15[System-Owned Portion],E9351,Table15[If Material Anything Other than "Lead" in Column E,Was Material Ever Previously Lead?],G9351,Table15[Customer-Owned Portion],O9351),Table15[Unique ID],0),0)))</f>
        <v/>
      </c>
      <c r="X9351"/>
    </row>
    <row r="9352" spans="2:24" x14ac:dyDescent="0.25">
      <c r="B9352" s="146"/>
      <c r="C9352" s="31"/>
      <c r="D9352" s="31"/>
      <c r="E9352" s="44"/>
      <c r="F9352" s="43"/>
      <c r="G9352" s="84"/>
      <c r="H9352" s="31"/>
      <c r="I9352" s="208"/>
      <c r="J9352" s="84"/>
      <c r="K9352" s="31"/>
      <c r="L9352" s="31"/>
      <c r="M9352" s="169"/>
      <c r="N9352" s="148"/>
      <c r="O9352" s="106"/>
      <c r="P9352" s="43"/>
      <c r="Q9352" s="31"/>
      <c r="R9352" s="84"/>
      <c r="S9352" s="31"/>
      <c r="T9352" s="31"/>
      <c r="U9352" s="169"/>
      <c r="V9352" s="150"/>
      <c r="W9352" s="141" t="str" cm="1">
        <f t="array" ref="W9352">IF(SUM(LEN(B9352:V9352))=0,"",IF(OR(OR(ISBLANK(F9352),SUM(LEN(C9352),LEN(D9352))=0),AND(NOT(E9352="Unknown"),ISBLANK(J9352)),AND(NOT(O9352="Unknown"),ISBLANK(R9352))),"Missing Information", INDEX(Table15[Entire Service Line Classification], MATCH(SUMIFS(Table15[Unique ID],Table15[System-Owned Portion],E9352,Table15[If Material Anything Other than "Lead" in Column E,Was Material Ever Previously Lead?],G9352,Table15[Customer-Owned Portion],O9352),Table15[Unique ID],0),0)))</f>
        <v/>
      </c>
      <c r="X9352"/>
    </row>
    <row r="9353" spans="2:24" x14ac:dyDescent="0.25">
      <c r="B9353" s="146"/>
      <c r="C9353" s="31"/>
      <c r="D9353" s="31"/>
      <c r="E9353" s="44"/>
      <c r="F9353" s="43"/>
      <c r="G9353" s="84"/>
      <c r="H9353" s="31"/>
      <c r="I9353" s="208"/>
      <c r="J9353" s="84"/>
      <c r="K9353" s="31"/>
      <c r="L9353" s="31"/>
      <c r="M9353" s="169"/>
      <c r="N9353" s="148"/>
      <c r="O9353" s="106"/>
      <c r="P9353" s="43"/>
      <c r="Q9353" s="31"/>
      <c r="R9353" s="84"/>
      <c r="S9353" s="31"/>
      <c r="T9353" s="31"/>
      <c r="U9353" s="169"/>
      <c r="V9353" s="150"/>
      <c r="W9353" s="141" t="str" cm="1">
        <f t="array" ref="W9353">IF(SUM(LEN(B9353:V9353))=0,"",IF(OR(OR(ISBLANK(F9353),SUM(LEN(C9353),LEN(D9353))=0),AND(NOT(E9353="Unknown"),ISBLANK(J9353)),AND(NOT(O9353="Unknown"),ISBLANK(R9353))),"Missing Information", INDEX(Table15[Entire Service Line Classification], MATCH(SUMIFS(Table15[Unique ID],Table15[System-Owned Portion],E9353,Table15[If Material Anything Other than "Lead" in Column E,Was Material Ever Previously Lead?],G9353,Table15[Customer-Owned Portion],O9353),Table15[Unique ID],0),0)))</f>
        <v/>
      </c>
      <c r="X9353"/>
    </row>
    <row r="9354" spans="2:24" x14ac:dyDescent="0.25">
      <c r="B9354" s="146"/>
      <c r="C9354" s="31"/>
      <c r="D9354" s="31"/>
      <c r="E9354" s="44"/>
      <c r="F9354" s="43"/>
      <c r="G9354" s="84"/>
      <c r="H9354" s="31"/>
      <c r="I9354" s="208"/>
      <c r="J9354" s="84"/>
      <c r="K9354" s="31"/>
      <c r="L9354" s="31"/>
      <c r="M9354" s="169"/>
      <c r="N9354" s="148"/>
      <c r="O9354" s="106"/>
      <c r="P9354" s="43"/>
      <c r="Q9354" s="31"/>
      <c r="R9354" s="84"/>
      <c r="S9354" s="31"/>
      <c r="T9354" s="31"/>
      <c r="U9354" s="169"/>
      <c r="V9354" s="150"/>
      <c r="W9354" s="141" t="str" cm="1">
        <f t="array" ref="W9354">IF(SUM(LEN(B9354:V9354))=0,"",IF(OR(OR(ISBLANK(F9354),SUM(LEN(C9354),LEN(D9354))=0),AND(NOT(E9354="Unknown"),ISBLANK(J9354)),AND(NOT(O9354="Unknown"),ISBLANK(R9354))),"Missing Information", INDEX(Table15[Entire Service Line Classification], MATCH(SUMIFS(Table15[Unique ID],Table15[System-Owned Portion],E9354,Table15[If Material Anything Other than "Lead" in Column E,Was Material Ever Previously Lead?],G9354,Table15[Customer-Owned Portion],O9354),Table15[Unique ID],0),0)))</f>
        <v/>
      </c>
      <c r="X9354"/>
    </row>
    <row r="9355" spans="2:24" x14ac:dyDescent="0.25">
      <c r="B9355" s="146"/>
      <c r="C9355" s="31"/>
      <c r="D9355" s="31"/>
      <c r="E9355" s="44"/>
      <c r="F9355" s="43"/>
      <c r="G9355" s="84"/>
      <c r="H9355" s="31"/>
      <c r="I9355" s="208"/>
      <c r="J9355" s="84"/>
      <c r="K9355" s="31"/>
      <c r="L9355" s="31"/>
      <c r="M9355" s="169"/>
      <c r="N9355" s="148"/>
      <c r="O9355" s="106"/>
      <c r="P9355" s="43"/>
      <c r="Q9355" s="31"/>
      <c r="R9355" s="84"/>
      <c r="S9355" s="31"/>
      <c r="T9355" s="31"/>
      <c r="U9355" s="169"/>
      <c r="V9355" s="150"/>
      <c r="W9355" s="141" t="str" cm="1">
        <f t="array" ref="W9355">IF(SUM(LEN(B9355:V9355))=0,"",IF(OR(OR(ISBLANK(F9355),SUM(LEN(C9355),LEN(D9355))=0),AND(NOT(E9355="Unknown"),ISBLANK(J9355)),AND(NOT(O9355="Unknown"),ISBLANK(R9355))),"Missing Information", INDEX(Table15[Entire Service Line Classification], MATCH(SUMIFS(Table15[Unique ID],Table15[System-Owned Portion],E9355,Table15[If Material Anything Other than "Lead" in Column E,Was Material Ever Previously Lead?],G9355,Table15[Customer-Owned Portion],O9355),Table15[Unique ID],0),0)))</f>
        <v/>
      </c>
      <c r="X9355"/>
    </row>
    <row r="9356" spans="2:24" x14ac:dyDescent="0.25">
      <c r="B9356" s="146"/>
      <c r="C9356" s="31"/>
      <c r="D9356" s="31"/>
      <c r="E9356" s="44"/>
      <c r="F9356" s="43"/>
      <c r="G9356" s="84"/>
      <c r="H9356" s="31"/>
      <c r="I9356" s="208"/>
      <c r="J9356" s="84"/>
      <c r="K9356" s="31"/>
      <c r="L9356" s="31"/>
      <c r="M9356" s="169"/>
      <c r="N9356" s="148"/>
      <c r="O9356" s="106"/>
      <c r="P9356" s="43"/>
      <c r="Q9356" s="31"/>
      <c r="R9356" s="84"/>
      <c r="S9356" s="31"/>
      <c r="T9356" s="31"/>
      <c r="U9356" s="169"/>
      <c r="V9356" s="150"/>
      <c r="W9356" s="141" t="str" cm="1">
        <f t="array" ref="W9356">IF(SUM(LEN(B9356:V9356))=0,"",IF(OR(OR(ISBLANK(F9356),SUM(LEN(C9356),LEN(D9356))=0),AND(NOT(E9356="Unknown"),ISBLANK(J9356)),AND(NOT(O9356="Unknown"),ISBLANK(R9356))),"Missing Information", INDEX(Table15[Entire Service Line Classification], MATCH(SUMIFS(Table15[Unique ID],Table15[System-Owned Portion],E9356,Table15[If Material Anything Other than "Lead" in Column E,Was Material Ever Previously Lead?],G9356,Table15[Customer-Owned Portion],O9356),Table15[Unique ID],0),0)))</f>
        <v/>
      </c>
      <c r="X9356"/>
    </row>
    <row r="9357" spans="2:24" x14ac:dyDescent="0.25">
      <c r="B9357" s="146"/>
      <c r="C9357" s="31"/>
      <c r="D9357" s="31"/>
      <c r="E9357" s="44"/>
      <c r="F9357" s="43"/>
      <c r="G9357" s="84"/>
      <c r="H9357" s="31"/>
      <c r="I9357" s="208"/>
      <c r="J9357" s="84"/>
      <c r="K9357" s="31"/>
      <c r="L9357" s="31"/>
      <c r="M9357" s="169"/>
      <c r="N9357" s="148"/>
      <c r="O9357" s="106"/>
      <c r="P9357" s="43"/>
      <c r="Q9357" s="31"/>
      <c r="R9357" s="84"/>
      <c r="S9357" s="31"/>
      <c r="T9357" s="31"/>
      <c r="U9357" s="169"/>
      <c r="V9357" s="150"/>
      <c r="W9357" s="141" t="str" cm="1">
        <f t="array" ref="W9357">IF(SUM(LEN(B9357:V9357))=0,"",IF(OR(OR(ISBLANK(F9357),SUM(LEN(C9357),LEN(D9357))=0),AND(NOT(E9357="Unknown"),ISBLANK(J9357)),AND(NOT(O9357="Unknown"),ISBLANK(R9357))),"Missing Information", INDEX(Table15[Entire Service Line Classification], MATCH(SUMIFS(Table15[Unique ID],Table15[System-Owned Portion],E9357,Table15[If Material Anything Other than "Lead" in Column E,Was Material Ever Previously Lead?],G9357,Table15[Customer-Owned Portion],O9357),Table15[Unique ID],0),0)))</f>
        <v/>
      </c>
      <c r="X9357"/>
    </row>
    <row r="9358" spans="2:24" x14ac:dyDescent="0.25">
      <c r="B9358" s="146"/>
      <c r="C9358" s="31"/>
      <c r="D9358" s="31"/>
      <c r="E9358" s="44"/>
      <c r="F9358" s="43"/>
      <c r="G9358" s="84"/>
      <c r="H9358" s="31"/>
      <c r="I9358" s="208"/>
      <c r="J9358" s="84"/>
      <c r="K9358" s="31"/>
      <c r="L9358" s="31"/>
      <c r="M9358" s="169"/>
      <c r="N9358" s="148"/>
      <c r="O9358" s="106"/>
      <c r="P9358" s="43"/>
      <c r="Q9358" s="31"/>
      <c r="R9358" s="84"/>
      <c r="S9358" s="31"/>
      <c r="T9358" s="31"/>
      <c r="U9358" s="169"/>
      <c r="V9358" s="150"/>
      <c r="W9358" s="141" t="str" cm="1">
        <f t="array" ref="W9358">IF(SUM(LEN(B9358:V9358))=0,"",IF(OR(OR(ISBLANK(F9358),SUM(LEN(C9358),LEN(D9358))=0),AND(NOT(E9358="Unknown"),ISBLANK(J9358)),AND(NOT(O9358="Unknown"),ISBLANK(R9358))),"Missing Information", INDEX(Table15[Entire Service Line Classification], MATCH(SUMIFS(Table15[Unique ID],Table15[System-Owned Portion],E9358,Table15[If Material Anything Other than "Lead" in Column E,Was Material Ever Previously Lead?],G9358,Table15[Customer-Owned Portion],O9358),Table15[Unique ID],0),0)))</f>
        <v/>
      </c>
      <c r="X9358"/>
    </row>
    <row r="9359" spans="2:24" x14ac:dyDescent="0.25">
      <c r="B9359" s="146"/>
      <c r="C9359" s="31"/>
      <c r="D9359" s="31"/>
      <c r="E9359" s="44"/>
      <c r="F9359" s="43"/>
      <c r="G9359" s="84"/>
      <c r="H9359" s="31"/>
      <c r="I9359" s="208"/>
      <c r="J9359" s="84"/>
      <c r="K9359" s="31"/>
      <c r="L9359" s="31"/>
      <c r="M9359" s="169"/>
      <c r="N9359" s="148"/>
      <c r="O9359" s="106"/>
      <c r="P9359" s="43"/>
      <c r="Q9359" s="31"/>
      <c r="R9359" s="84"/>
      <c r="S9359" s="31"/>
      <c r="T9359" s="31"/>
      <c r="U9359" s="169"/>
      <c r="V9359" s="150"/>
      <c r="W9359" s="141" t="str" cm="1">
        <f t="array" ref="W9359">IF(SUM(LEN(B9359:V9359))=0,"",IF(OR(OR(ISBLANK(F9359),SUM(LEN(C9359),LEN(D9359))=0),AND(NOT(E9359="Unknown"),ISBLANK(J9359)),AND(NOT(O9359="Unknown"),ISBLANK(R9359))),"Missing Information", INDEX(Table15[Entire Service Line Classification], MATCH(SUMIFS(Table15[Unique ID],Table15[System-Owned Portion],E9359,Table15[If Material Anything Other than "Lead" in Column E,Was Material Ever Previously Lead?],G9359,Table15[Customer-Owned Portion],O9359),Table15[Unique ID],0),0)))</f>
        <v/>
      </c>
      <c r="X9359"/>
    </row>
    <row r="9360" spans="2:24" x14ac:dyDescent="0.25">
      <c r="B9360" s="146"/>
      <c r="C9360" s="31"/>
      <c r="D9360" s="31"/>
      <c r="E9360" s="44"/>
      <c r="F9360" s="43"/>
      <c r="G9360" s="84"/>
      <c r="H9360" s="31"/>
      <c r="I9360" s="208"/>
      <c r="J9360" s="84"/>
      <c r="K9360" s="31"/>
      <c r="L9360" s="31"/>
      <c r="M9360" s="169"/>
      <c r="N9360" s="148"/>
      <c r="O9360" s="106"/>
      <c r="P9360" s="43"/>
      <c r="Q9360" s="31"/>
      <c r="R9360" s="84"/>
      <c r="S9360" s="31"/>
      <c r="T9360" s="31"/>
      <c r="U9360" s="169"/>
      <c r="V9360" s="150"/>
      <c r="W9360" s="141" t="str" cm="1">
        <f t="array" ref="W9360">IF(SUM(LEN(B9360:V9360))=0,"",IF(OR(OR(ISBLANK(F9360),SUM(LEN(C9360),LEN(D9360))=0),AND(NOT(E9360="Unknown"),ISBLANK(J9360)),AND(NOT(O9360="Unknown"),ISBLANK(R9360))),"Missing Information", INDEX(Table15[Entire Service Line Classification], MATCH(SUMIFS(Table15[Unique ID],Table15[System-Owned Portion],E9360,Table15[If Material Anything Other than "Lead" in Column E,Was Material Ever Previously Lead?],G9360,Table15[Customer-Owned Portion],O9360),Table15[Unique ID],0),0)))</f>
        <v/>
      </c>
      <c r="X9360"/>
    </row>
    <row r="9361" spans="2:24" x14ac:dyDescent="0.25">
      <c r="B9361" s="146"/>
      <c r="C9361" s="31"/>
      <c r="D9361" s="31"/>
      <c r="E9361" s="44"/>
      <c r="F9361" s="43"/>
      <c r="G9361" s="84"/>
      <c r="H9361" s="31"/>
      <c r="I9361" s="208"/>
      <c r="J9361" s="84"/>
      <c r="K9361" s="31"/>
      <c r="L9361" s="31"/>
      <c r="M9361" s="169"/>
      <c r="N9361" s="148"/>
      <c r="O9361" s="106"/>
      <c r="P9361" s="43"/>
      <c r="Q9361" s="31"/>
      <c r="R9361" s="84"/>
      <c r="S9361" s="31"/>
      <c r="T9361" s="31"/>
      <c r="U9361" s="169"/>
      <c r="V9361" s="150"/>
      <c r="W9361" s="141" t="str" cm="1">
        <f t="array" ref="W9361">IF(SUM(LEN(B9361:V9361))=0,"",IF(OR(OR(ISBLANK(F9361),SUM(LEN(C9361),LEN(D9361))=0),AND(NOT(E9361="Unknown"),ISBLANK(J9361)),AND(NOT(O9361="Unknown"),ISBLANK(R9361))),"Missing Information", INDEX(Table15[Entire Service Line Classification], MATCH(SUMIFS(Table15[Unique ID],Table15[System-Owned Portion],E9361,Table15[If Material Anything Other than "Lead" in Column E,Was Material Ever Previously Lead?],G9361,Table15[Customer-Owned Portion],O9361),Table15[Unique ID],0),0)))</f>
        <v/>
      </c>
      <c r="X9361"/>
    </row>
    <row r="9362" spans="2:24" x14ac:dyDescent="0.25">
      <c r="B9362" s="146"/>
      <c r="C9362" s="31"/>
      <c r="D9362" s="31"/>
      <c r="E9362" s="44"/>
      <c r="F9362" s="43"/>
      <c r="G9362" s="84"/>
      <c r="H9362" s="31"/>
      <c r="I9362" s="208"/>
      <c r="J9362" s="84"/>
      <c r="K9362" s="31"/>
      <c r="L9362" s="31"/>
      <c r="M9362" s="169"/>
      <c r="N9362" s="148"/>
      <c r="O9362" s="106"/>
      <c r="P9362" s="43"/>
      <c r="Q9362" s="31"/>
      <c r="R9362" s="84"/>
      <c r="S9362" s="31"/>
      <c r="T9362" s="31"/>
      <c r="U9362" s="169"/>
      <c r="V9362" s="150"/>
      <c r="W9362" s="141" t="str" cm="1">
        <f t="array" ref="W9362">IF(SUM(LEN(B9362:V9362))=0,"",IF(OR(OR(ISBLANK(F9362),SUM(LEN(C9362),LEN(D9362))=0),AND(NOT(E9362="Unknown"),ISBLANK(J9362)),AND(NOT(O9362="Unknown"),ISBLANK(R9362))),"Missing Information", INDEX(Table15[Entire Service Line Classification], MATCH(SUMIFS(Table15[Unique ID],Table15[System-Owned Portion],E9362,Table15[If Material Anything Other than "Lead" in Column E,Was Material Ever Previously Lead?],G9362,Table15[Customer-Owned Portion],O9362),Table15[Unique ID],0),0)))</f>
        <v/>
      </c>
      <c r="X9362"/>
    </row>
    <row r="9363" spans="2:24" x14ac:dyDescent="0.25">
      <c r="B9363" s="146"/>
      <c r="C9363" s="31"/>
      <c r="D9363" s="31"/>
      <c r="E9363" s="44"/>
      <c r="F9363" s="43"/>
      <c r="G9363" s="84"/>
      <c r="H9363" s="31"/>
      <c r="I9363" s="208"/>
      <c r="J9363" s="84"/>
      <c r="K9363" s="31"/>
      <c r="L9363" s="31"/>
      <c r="M9363" s="169"/>
      <c r="N9363" s="148"/>
      <c r="O9363" s="106"/>
      <c r="P9363" s="43"/>
      <c r="Q9363" s="31"/>
      <c r="R9363" s="84"/>
      <c r="S9363" s="31"/>
      <c r="T9363" s="31"/>
      <c r="U9363" s="169"/>
      <c r="V9363" s="150"/>
      <c r="W9363" s="141" t="str" cm="1">
        <f t="array" ref="W9363">IF(SUM(LEN(B9363:V9363))=0,"",IF(OR(OR(ISBLANK(F9363),SUM(LEN(C9363),LEN(D9363))=0),AND(NOT(E9363="Unknown"),ISBLANK(J9363)),AND(NOT(O9363="Unknown"),ISBLANK(R9363))),"Missing Information", INDEX(Table15[Entire Service Line Classification], MATCH(SUMIFS(Table15[Unique ID],Table15[System-Owned Portion],E9363,Table15[If Material Anything Other than "Lead" in Column E,Was Material Ever Previously Lead?],G9363,Table15[Customer-Owned Portion],O9363),Table15[Unique ID],0),0)))</f>
        <v/>
      </c>
      <c r="X9363"/>
    </row>
    <row r="9364" spans="2:24" x14ac:dyDescent="0.25">
      <c r="B9364" s="146"/>
      <c r="C9364" s="31"/>
      <c r="D9364" s="31"/>
      <c r="E9364" s="44"/>
      <c r="F9364" s="43"/>
      <c r="G9364" s="84"/>
      <c r="H9364" s="31"/>
      <c r="I9364" s="208"/>
      <c r="J9364" s="84"/>
      <c r="K9364" s="31"/>
      <c r="L9364" s="31"/>
      <c r="M9364" s="169"/>
      <c r="N9364" s="148"/>
      <c r="O9364" s="106"/>
      <c r="P9364" s="43"/>
      <c r="Q9364" s="31"/>
      <c r="R9364" s="84"/>
      <c r="S9364" s="31"/>
      <c r="T9364" s="31"/>
      <c r="U9364" s="169"/>
      <c r="V9364" s="150"/>
      <c r="W9364" s="141" t="str" cm="1">
        <f t="array" ref="W9364">IF(SUM(LEN(B9364:V9364))=0,"",IF(OR(OR(ISBLANK(F9364),SUM(LEN(C9364),LEN(D9364))=0),AND(NOT(E9364="Unknown"),ISBLANK(J9364)),AND(NOT(O9364="Unknown"),ISBLANK(R9364))),"Missing Information", INDEX(Table15[Entire Service Line Classification], MATCH(SUMIFS(Table15[Unique ID],Table15[System-Owned Portion],E9364,Table15[If Material Anything Other than "Lead" in Column E,Was Material Ever Previously Lead?],G9364,Table15[Customer-Owned Portion],O9364),Table15[Unique ID],0),0)))</f>
        <v/>
      </c>
      <c r="X9364"/>
    </row>
    <row r="9365" spans="2:24" x14ac:dyDescent="0.25">
      <c r="B9365" s="146"/>
      <c r="C9365" s="31"/>
      <c r="D9365" s="31"/>
      <c r="E9365" s="44"/>
      <c r="F9365" s="43"/>
      <c r="G9365" s="84"/>
      <c r="H9365" s="31"/>
      <c r="I9365" s="208"/>
      <c r="J9365" s="84"/>
      <c r="K9365" s="31"/>
      <c r="L9365" s="31"/>
      <c r="M9365" s="169"/>
      <c r="N9365" s="148"/>
      <c r="O9365" s="106"/>
      <c r="P9365" s="43"/>
      <c r="Q9365" s="31"/>
      <c r="R9365" s="84"/>
      <c r="S9365" s="31"/>
      <c r="T9365" s="31"/>
      <c r="U9365" s="169"/>
      <c r="V9365" s="150"/>
      <c r="W9365" s="141" t="str" cm="1">
        <f t="array" ref="W9365">IF(SUM(LEN(B9365:V9365))=0,"",IF(OR(OR(ISBLANK(F9365),SUM(LEN(C9365),LEN(D9365))=0),AND(NOT(E9365="Unknown"),ISBLANK(J9365)),AND(NOT(O9365="Unknown"),ISBLANK(R9365))),"Missing Information", INDEX(Table15[Entire Service Line Classification], MATCH(SUMIFS(Table15[Unique ID],Table15[System-Owned Portion],E9365,Table15[If Material Anything Other than "Lead" in Column E,Was Material Ever Previously Lead?],G9365,Table15[Customer-Owned Portion],O9365),Table15[Unique ID],0),0)))</f>
        <v/>
      </c>
      <c r="X9365"/>
    </row>
    <row r="9366" spans="2:24" x14ac:dyDescent="0.25">
      <c r="B9366" s="146"/>
      <c r="C9366" s="31"/>
      <c r="D9366" s="31"/>
      <c r="E9366" s="44"/>
      <c r="F9366" s="43"/>
      <c r="G9366" s="84"/>
      <c r="H9366" s="31"/>
      <c r="I9366" s="208"/>
      <c r="J9366" s="84"/>
      <c r="K9366" s="31"/>
      <c r="L9366" s="31"/>
      <c r="M9366" s="169"/>
      <c r="N9366" s="148"/>
      <c r="O9366" s="106"/>
      <c r="P9366" s="43"/>
      <c r="Q9366" s="31"/>
      <c r="R9366" s="84"/>
      <c r="S9366" s="31"/>
      <c r="T9366" s="31"/>
      <c r="U9366" s="169"/>
      <c r="V9366" s="150"/>
      <c r="W9366" s="141" t="str" cm="1">
        <f t="array" ref="W9366">IF(SUM(LEN(B9366:V9366))=0,"",IF(OR(OR(ISBLANK(F9366),SUM(LEN(C9366),LEN(D9366))=0),AND(NOT(E9366="Unknown"),ISBLANK(J9366)),AND(NOT(O9366="Unknown"),ISBLANK(R9366))),"Missing Information", INDEX(Table15[Entire Service Line Classification], MATCH(SUMIFS(Table15[Unique ID],Table15[System-Owned Portion],E9366,Table15[If Material Anything Other than "Lead" in Column E,Was Material Ever Previously Lead?],G9366,Table15[Customer-Owned Portion],O9366),Table15[Unique ID],0),0)))</f>
        <v/>
      </c>
      <c r="X9366"/>
    </row>
    <row r="9367" spans="2:24" x14ac:dyDescent="0.25">
      <c r="B9367" s="146"/>
      <c r="C9367" s="31"/>
      <c r="D9367" s="31"/>
      <c r="E9367" s="44"/>
      <c r="F9367" s="43"/>
      <c r="G9367" s="84"/>
      <c r="H9367" s="31"/>
      <c r="I9367" s="208"/>
      <c r="J9367" s="84"/>
      <c r="K9367" s="31"/>
      <c r="L9367" s="31"/>
      <c r="M9367" s="169"/>
      <c r="N9367" s="148"/>
      <c r="O9367" s="106"/>
      <c r="P9367" s="43"/>
      <c r="Q9367" s="31"/>
      <c r="R9367" s="84"/>
      <c r="S9367" s="31"/>
      <c r="T9367" s="31"/>
      <c r="U9367" s="169"/>
      <c r="V9367" s="150"/>
      <c r="W9367" s="141" t="str" cm="1">
        <f t="array" ref="W9367">IF(SUM(LEN(B9367:V9367))=0,"",IF(OR(OR(ISBLANK(F9367),SUM(LEN(C9367),LEN(D9367))=0),AND(NOT(E9367="Unknown"),ISBLANK(J9367)),AND(NOT(O9367="Unknown"),ISBLANK(R9367))),"Missing Information", INDEX(Table15[Entire Service Line Classification], MATCH(SUMIFS(Table15[Unique ID],Table15[System-Owned Portion],E9367,Table15[If Material Anything Other than "Lead" in Column E,Was Material Ever Previously Lead?],G9367,Table15[Customer-Owned Portion],O9367),Table15[Unique ID],0),0)))</f>
        <v/>
      </c>
      <c r="X9367"/>
    </row>
    <row r="9368" spans="2:24" x14ac:dyDescent="0.25">
      <c r="B9368" s="146"/>
      <c r="C9368" s="31"/>
      <c r="D9368" s="31"/>
      <c r="E9368" s="44"/>
      <c r="F9368" s="43"/>
      <c r="G9368" s="84"/>
      <c r="H9368" s="31"/>
      <c r="I9368" s="208"/>
      <c r="J9368" s="84"/>
      <c r="K9368" s="31"/>
      <c r="L9368" s="31"/>
      <c r="M9368" s="169"/>
      <c r="N9368" s="148"/>
      <c r="O9368" s="106"/>
      <c r="P9368" s="43"/>
      <c r="Q9368" s="31"/>
      <c r="R9368" s="84"/>
      <c r="S9368" s="31"/>
      <c r="T9368" s="31"/>
      <c r="U9368" s="169"/>
      <c r="V9368" s="150"/>
      <c r="W9368" s="141" t="str" cm="1">
        <f t="array" ref="W9368">IF(SUM(LEN(B9368:V9368))=0,"",IF(OR(OR(ISBLANK(F9368),SUM(LEN(C9368),LEN(D9368))=0),AND(NOT(E9368="Unknown"),ISBLANK(J9368)),AND(NOT(O9368="Unknown"),ISBLANK(R9368))),"Missing Information", INDEX(Table15[Entire Service Line Classification], MATCH(SUMIFS(Table15[Unique ID],Table15[System-Owned Portion],E9368,Table15[If Material Anything Other than "Lead" in Column E,Was Material Ever Previously Lead?],G9368,Table15[Customer-Owned Portion],O9368),Table15[Unique ID],0),0)))</f>
        <v/>
      </c>
      <c r="X9368"/>
    </row>
    <row r="9369" spans="2:24" x14ac:dyDescent="0.25">
      <c r="B9369" s="146"/>
      <c r="C9369" s="31"/>
      <c r="D9369" s="31"/>
      <c r="E9369" s="44"/>
      <c r="F9369" s="43"/>
      <c r="G9369" s="84"/>
      <c r="H9369" s="31"/>
      <c r="I9369" s="208"/>
      <c r="J9369" s="84"/>
      <c r="K9369" s="31"/>
      <c r="L9369" s="31"/>
      <c r="M9369" s="169"/>
      <c r="N9369" s="148"/>
      <c r="O9369" s="106"/>
      <c r="P9369" s="43"/>
      <c r="Q9369" s="31"/>
      <c r="R9369" s="84"/>
      <c r="S9369" s="31"/>
      <c r="T9369" s="31"/>
      <c r="U9369" s="169"/>
      <c r="V9369" s="150"/>
      <c r="W9369" s="141" t="str" cm="1">
        <f t="array" ref="W9369">IF(SUM(LEN(B9369:V9369))=0,"",IF(OR(OR(ISBLANK(F9369),SUM(LEN(C9369),LEN(D9369))=0),AND(NOT(E9369="Unknown"),ISBLANK(J9369)),AND(NOT(O9369="Unknown"),ISBLANK(R9369))),"Missing Information", INDEX(Table15[Entire Service Line Classification], MATCH(SUMIFS(Table15[Unique ID],Table15[System-Owned Portion],E9369,Table15[If Material Anything Other than "Lead" in Column E,Was Material Ever Previously Lead?],G9369,Table15[Customer-Owned Portion],O9369),Table15[Unique ID],0),0)))</f>
        <v/>
      </c>
      <c r="X9369"/>
    </row>
    <row r="9370" spans="2:24" x14ac:dyDescent="0.25">
      <c r="B9370" s="146"/>
      <c r="C9370" s="31"/>
      <c r="D9370" s="31"/>
      <c r="E9370" s="44"/>
      <c r="F9370" s="43"/>
      <c r="G9370" s="84"/>
      <c r="H9370" s="31"/>
      <c r="I9370" s="208"/>
      <c r="J9370" s="84"/>
      <c r="K9370" s="31"/>
      <c r="L9370" s="31"/>
      <c r="M9370" s="169"/>
      <c r="N9370" s="148"/>
      <c r="O9370" s="106"/>
      <c r="P9370" s="43"/>
      <c r="Q9370" s="31"/>
      <c r="R9370" s="84"/>
      <c r="S9370" s="31"/>
      <c r="T9370" s="31"/>
      <c r="U9370" s="169"/>
      <c r="V9370" s="150"/>
      <c r="W9370" s="141" t="str" cm="1">
        <f t="array" ref="W9370">IF(SUM(LEN(B9370:V9370))=0,"",IF(OR(OR(ISBLANK(F9370),SUM(LEN(C9370),LEN(D9370))=0),AND(NOT(E9370="Unknown"),ISBLANK(J9370)),AND(NOT(O9370="Unknown"),ISBLANK(R9370))),"Missing Information", INDEX(Table15[Entire Service Line Classification], MATCH(SUMIFS(Table15[Unique ID],Table15[System-Owned Portion],E9370,Table15[If Material Anything Other than "Lead" in Column E,Was Material Ever Previously Lead?],G9370,Table15[Customer-Owned Portion],O9370),Table15[Unique ID],0),0)))</f>
        <v/>
      </c>
      <c r="X9370"/>
    </row>
    <row r="9371" spans="2:24" x14ac:dyDescent="0.25">
      <c r="B9371" s="146"/>
      <c r="C9371" s="31"/>
      <c r="D9371" s="31"/>
      <c r="E9371" s="44"/>
      <c r="F9371" s="43"/>
      <c r="G9371" s="84"/>
      <c r="H9371" s="31"/>
      <c r="I9371" s="208"/>
      <c r="J9371" s="84"/>
      <c r="K9371" s="31"/>
      <c r="L9371" s="31"/>
      <c r="M9371" s="169"/>
      <c r="N9371" s="148"/>
      <c r="O9371" s="106"/>
      <c r="P9371" s="43"/>
      <c r="Q9371" s="31"/>
      <c r="R9371" s="84"/>
      <c r="S9371" s="31"/>
      <c r="T9371" s="31"/>
      <c r="U9371" s="169"/>
      <c r="V9371" s="150"/>
      <c r="W9371" s="141" t="str" cm="1">
        <f t="array" ref="W9371">IF(SUM(LEN(B9371:V9371))=0,"",IF(OR(OR(ISBLANK(F9371),SUM(LEN(C9371),LEN(D9371))=0),AND(NOT(E9371="Unknown"),ISBLANK(J9371)),AND(NOT(O9371="Unknown"),ISBLANK(R9371))),"Missing Information", INDEX(Table15[Entire Service Line Classification], MATCH(SUMIFS(Table15[Unique ID],Table15[System-Owned Portion],E9371,Table15[If Material Anything Other than "Lead" in Column E,Was Material Ever Previously Lead?],G9371,Table15[Customer-Owned Portion],O9371),Table15[Unique ID],0),0)))</f>
        <v/>
      </c>
      <c r="X9371"/>
    </row>
    <row r="9372" spans="2:24" x14ac:dyDescent="0.25">
      <c r="B9372" s="146"/>
      <c r="C9372" s="31"/>
      <c r="D9372" s="31"/>
      <c r="E9372" s="44"/>
      <c r="F9372" s="43"/>
      <c r="G9372" s="84"/>
      <c r="H9372" s="31"/>
      <c r="I9372" s="208"/>
      <c r="J9372" s="84"/>
      <c r="K9372" s="31"/>
      <c r="L9372" s="31"/>
      <c r="M9372" s="169"/>
      <c r="N9372" s="148"/>
      <c r="O9372" s="106"/>
      <c r="P9372" s="43"/>
      <c r="Q9372" s="31"/>
      <c r="R9372" s="84"/>
      <c r="S9372" s="31"/>
      <c r="T9372" s="31"/>
      <c r="U9372" s="169"/>
      <c r="V9372" s="150"/>
      <c r="W9372" s="141" t="str" cm="1">
        <f t="array" ref="W9372">IF(SUM(LEN(B9372:V9372))=0,"",IF(OR(OR(ISBLANK(F9372),SUM(LEN(C9372),LEN(D9372))=0),AND(NOT(E9372="Unknown"),ISBLANK(J9372)),AND(NOT(O9372="Unknown"),ISBLANK(R9372))),"Missing Information", INDEX(Table15[Entire Service Line Classification], MATCH(SUMIFS(Table15[Unique ID],Table15[System-Owned Portion],E9372,Table15[If Material Anything Other than "Lead" in Column E,Was Material Ever Previously Lead?],G9372,Table15[Customer-Owned Portion],O9372),Table15[Unique ID],0),0)))</f>
        <v/>
      </c>
      <c r="X9372"/>
    </row>
    <row r="9373" spans="2:24" x14ac:dyDescent="0.25">
      <c r="B9373" s="146"/>
      <c r="C9373" s="31"/>
      <c r="D9373" s="31"/>
      <c r="E9373" s="44"/>
      <c r="F9373" s="43"/>
      <c r="G9373" s="84"/>
      <c r="H9373" s="31"/>
      <c r="I9373" s="208"/>
      <c r="J9373" s="84"/>
      <c r="K9373" s="31"/>
      <c r="L9373" s="31"/>
      <c r="M9373" s="169"/>
      <c r="N9373" s="148"/>
      <c r="O9373" s="106"/>
      <c r="P9373" s="43"/>
      <c r="Q9373" s="31"/>
      <c r="R9373" s="84"/>
      <c r="S9373" s="31"/>
      <c r="T9373" s="31"/>
      <c r="U9373" s="169"/>
      <c r="V9373" s="150"/>
      <c r="W9373" s="141" t="str" cm="1">
        <f t="array" ref="W9373">IF(SUM(LEN(B9373:V9373))=0,"",IF(OR(OR(ISBLANK(F9373),SUM(LEN(C9373),LEN(D9373))=0),AND(NOT(E9373="Unknown"),ISBLANK(J9373)),AND(NOT(O9373="Unknown"),ISBLANK(R9373))),"Missing Information", INDEX(Table15[Entire Service Line Classification], MATCH(SUMIFS(Table15[Unique ID],Table15[System-Owned Portion],E9373,Table15[If Material Anything Other than "Lead" in Column E,Was Material Ever Previously Lead?],G9373,Table15[Customer-Owned Portion],O9373),Table15[Unique ID],0),0)))</f>
        <v/>
      </c>
      <c r="X9373"/>
    </row>
    <row r="9374" spans="2:24" x14ac:dyDescent="0.25">
      <c r="B9374" s="146"/>
      <c r="C9374" s="31"/>
      <c r="D9374" s="31"/>
      <c r="E9374" s="44"/>
      <c r="F9374" s="43"/>
      <c r="G9374" s="84"/>
      <c r="H9374" s="31"/>
      <c r="I9374" s="208"/>
      <c r="J9374" s="84"/>
      <c r="K9374" s="31"/>
      <c r="L9374" s="31"/>
      <c r="M9374" s="169"/>
      <c r="N9374" s="148"/>
      <c r="O9374" s="106"/>
      <c r="P9374" s="43"/>
      <c r="Q9374" s="31"/>
      <c r="R9374" s="84"/>
      <c r="S9374" s="31"/>
      <c r="T9374" s="31"/>
      <c r="U9374" s="169"/>
      <c r="V9374" s="150"/>
      <c r="W9374" s="141" t="str" cm="1">
        <f t="array" ref="W9374">IF(SUM(LEN(B9374:V9374))=0,"",IF(OR(OR(ISBLANK(F9374),SUM(LEN(C9374),LEN(D9374))=0),AND(NOT(E9374="Unknown"),ISBLANK(J9374)),AND(NOT(O9374="Unknown"),ISBLANK(R9374))),"Missing Information", INDEX(Table15[Entire Service Line Classification], MATCH(SUMIFS(Table15[Unique ID],Table15[System-Owned Portion],E9374,Table15[If Material Anything Other than "Lead" in Column E,Was Material Ever Previously Lead?],G9374,Table15[Customer-Owned Portion],O9374),Table15[Unique ID],0),0)))</f>
        <v/>
      </c>
      <c r="X9374"/>
    </row>
    <row r="9375" spans="2:24" x14ac:dyDescent="0.25">
      <c r="B9375" s="146"/>
      <c r="C9375" s="31"/>
      <c r="D9375" s="31"/>
      <c r="E9375" s="44"/>
      <c r="F9375" s="43"/>
      <c r="G9375" s="84"/>
      <c r="H9375" s="31"/>
      <c r="I9375" s="208"/>
      <c r="J9375" s="84"/>
      <c r="K9375" s="31"/>
      <c r="L9375" s="31"/>
      <c r="M9375" s="169"/>
      <c r="N9375" s="148"/>
      <c r="O9375" s="106"/>
      <c r="P9375" s="43"/>
      <c r="Q9375" s="31"/>
      <c r="R9375" s="84"/>
      <c r="S9375" s="31"/>
      <c r="T9375" s="31"/>
      <c r="U9375" s="169"/>
      <c r="V9375" s="150"/>
      <c r="W9375" s="141" t="str" cm="1">
        <f t="array" ref="W9375">IF(SUM(LEN(B9375:V9375))=0,"",IF(OR(OR(ISBLANK(F9375),SUM(LEN(C9375),LEN(D9375))=0),AND(NOT(E9375="Unknown"),ISBLANK(J9375)),AND(NOT(O9375="Unknown"),ISBLANK(R9375))),"Missing Information", INDEX(Table15[Entire Service Line Classification], MATCH(SUMIFS(Table15[Unique ID],Table15[System-Owned Portion],E9375,Table15[If Material Anything Other than "Lead" in Column E,Was Material Ever Previously Lead?],G9375,Table15[Customer-Owned Portion],O9375),Table15[Unique ID],0),0)))</f>
        <v/>
      </c>
      <c r="X9375"/>
    </row>
    <row r="9376" spans="2:24" x14ac:dyDescent="0.25">
      <c r="B9376" s="146"/>
      <c r="C9376" s="31"/>
      <c r="D9376" s="31"/>
      <c r="E9376" s="44"/>
      <c r="F9376" s="43"/>
      <c r="G9376" s="84"/>
      <c r="H9376" s="31"/>
      <c r="I9376" s="208"/>
      <c r="J9376" s="84"/>
      <c r="K9376" s="31"/>
      <c r="L9376" s="31"/>
      <c r="M9376" s="169"/>
      <c r="N9376" s="148"/>
      <c r="O9376" s="106"/>
      <c r="P9376" s="43"/>
      <c r="Q9376" s="31"/>
      <c r="R9376" s="84"/>
      <c r="S9376" s="31"/>
      <c r="T9376" s="31"/>
      <c r="U9376" s="169"/>
      <c r="V9376" s="150"/>
      <c r="W9376" s="141" t="str" cm="1">
        <f t="array" ref="W9376">IF(SUM(LEN(B9376:V9376))=0,"",IF(OR(OR(ISBLANK(F9376),SUM(LEN(C9376),LEN(D9376))=0),AND(NOT(E9376="Unknown"),ISBLANK(J9376)),AND(NOT(O9376="Unknown"),ISBLANK(R9376))),"Missing Information", INDEX(Table15[Entire Service Line Classification], MATCH(SUMIFS(Table15[Unique ID],Table15[System-Owned Portion],E9376,Table15[If Material Anything Other than "Lead" in Column E,Was Material Ever Previously Lead?],G9376,Table15[Customer-Owned Portion],O9376),Table15[Unique ID],0),0)))</f>
        <v/>
      </c>
      <c r="X9376"/>
    </row>
    <row r="9377" spans="2:24" x14ac:dyDescent="0.25">
      <c r="B9377" s="146"/>
      <c r="C9377" s="31"/>
      <c r="D9377" s="31"/>
      <c r="E9377" s="44"/>
      <c r="F9377" s="43"/>
      <c r="G9377" s="84"/>
      <c r="H9377" s="31"/>
      <c r="I9377" s="208"/>
      <c r="J9377" s="84"/>
      <c r="K9377" s="31"/>
      <c r="L9377" s="31"/>
      <c r="M9377" s="169"/>
      <c r="N9377" s="148"/>
      <c r="O9377" s="106"/>
      <c r="P9377" s="43"/>
      <c r="Q9377" s="31"/>
      <c r="R9377" s="84"/>
      <c r="S9377" s="31"/>
      <c r="T9377" s="31"/>
      <c r="U9377" s="169"/>
      <c r="V9377" s="150"/>
      <c r="W9377" s="141" t="str" cm="1">
        <f t="array" ref="W9377">IF(SUM(LEN(B9377:V9377))=0,"",IF(OR(OR(ISBLANK(F9377),SUM(LEN(C9377),LEN(D9377))=0),AND(NOT(E9377="Unknown"),ISBLANK(J9377)),AND(NOT(O9377="Unknown"),ISBLANK(R9377))),"Missing Information", INDEX(Table15[Entire Service Line Classification], MATCH(SUMIFS(Table15[Unique ID],Table15[System-Owned Portion],E9377,Table15[If Material Anything Other than "Lead" in Column E,Was Material Ever Previously Lead?],G9377,Table15[Customer-Owned Portion],O9377),Table15[Unique ID],0),0)))</f>
        <v/>
      </c>
      <c r="X9377"/>
    </row>
    <row r="9378" spans="2:24" x14ac:dyDescent="0.25">
      <c r="B9378" s="146"/>
      <c r="C9378" s="31"/>
      <c r="D9378" s="31"/>
      <c r="E9378" s="44"/>
      <c r="F9378" s="43"/>
      <c r="G9378" s="84"/>
      <c r="H9378" s="31"/>
      <c r="I9378" s="208"/>
      <c r="J9378" s="84"/>
      <c r="K9378" s="31"/>
      <c r="L9378" s="31"/>
      <c r="M9378" s="169"/>
      <c r="N9378" s="148"/>
      <c r="O9378" s="106"/>
      <c r="P9378" s="43"/>
      <c r="Q9378" s="31"/>
      <c r="R9378" s="84"/>
      <c r="S9378" s="31"/>
      <c r="T9378" s="31"/>
      <c r="U9378" s="169"/>
      <c r="V9378" s="150"/>
      <c r="W9378" s="141" t="str" cm="1">
        <f t="array" ref="W9378">IF(SUM(LEN(B9378:V9378))=0,"",IF(OR(OR(ISBLANK(F9378),SUM(LEN(C9378),LEN(D9378))=0),AND(NOT(E9378="Unknown"),ISBLANK(J9378)),AND(NOT(O9378="Unknown"),ISBLANK(R9378))),"Missing Information", INDEX(Table15[Entire Service Line Classification], MATCH(SUMIFS(Table15[Unique ID],Table15[System-Owned Portion],E9378,Table15[If Material Anything Other than "Lead" in Column E,Was Material Ever Previously Lead?],G9378,Table15[Customer-Owned Portion],O9378),Table15[Unique ID],0),0)))</f>
        <v/>
      </c>
      <c r="X9378"/>
    </row>
    <row r="9379" spans="2:24" x14ac:dyDescent="0.25">
      <c r="B9379" s="146"/>
      <c r="C9379" s="31"/>
      <c r="D9379" s="31"/>
      <c r="E9379" s="44"/>
      <c r="F9379" s="43"/>
      <c r="G9379" s="84"/>
      <c r="H9379" s="31"/>
      <c r="I9379" s="208"/>
      <c r="J9379" s="84"/>
      <c r="K9379" s="31"/>
      <c r="L9379" s="31"/>
      <c r="M9379" s="169"/>
      <c r="N9379" s="148"/>
      <c r="O9379" s="106"/>
      <c r="P9379" s="43"/>
      <c r="Q9379" s="31"/>
      <c r="R9379" s="84"/>
      <c r="S9379" s="31"/>
      <c r="T9379" s="31"/>
      <c r="U9379" s="169"/>
      <c r="V9379" s="150"/>
      <c r="W9379" s="141" t="str" cm="1">
        <f t="array" ref="W9379">IF(SUM(LEN(B9379:V9379))=0,"",IF(OR(OR(ISBLANK(F9379),SUM(LEN(C9379),LEN(D9379))=0),AND(NOT(E9379="Unknown"),ISBLANK(J9379)),AND(NOT(O9379="Unknown"),ISBLANK(R9379))),"Missing Information", INDEX(Table15[Entire Service Line Classification], MATCH(SUMIFS(Table15[Unique ID],Table15[System-Owned Portion],E9379,Table15[If Material Anything Other than "Lead" in Column E,Was Material Ever Previously Lead?],G9379,Table15[Customer-Owned Portion],O9379),Table15[Unique ID],0),0)))</f>
        <v/>
      </c>
      <c r="X9379"/>
    </row>
    <row r="9380" spans="2:24" x14ac:dyDescent="0.25">
      <c r="B9380" s="146"/>
      <c r="C9380" s="31"/>
      <c r="D9380" s="31"/>
      <c r="E9380" s="44"/>
      <c r="F9380" s="43"/>
      <c r="G9380" s="84"/>
      <c r="H9380" s="31"/>
      <c r="I9380" s="208"/>
      <c r="J9380" s="84"/>
      <c r="K9380" s="31"/>
      <c r="L9380" s="31"/>
      <c r="M9380" s="169"/>
      <c r="N9380" s="148"/>
      <c r="O9380" s="106"/>
      <c r="P9380" s="43"/>
      <c r="Q9380" s="31"/>
      <c r="R9380" s="84"/>
      <c r="S9380" s="31"/>
      <c r="T9380" s="31"/>
      <c r="U9380" s="169"/>
      <c r="V9380" s="150"/>
      <c r="W9380" s="141" t="str" cm="1">
        <f t="array" ref="W9380">IF(SUM(LEN(B9380:V9380))=0,"",IF(OR(OR(ISBLANK(F9380),SUM(LEN(C9380),LEN(D9380))=0),AND(NOT(E9380="Unknown"),ISBLANK(J9380)),AND(NOT(O9380="Unknown"),ISBLANK(R9380))),"Missing Information", INDEX(Table15[Entire Service Line Classification], MATCH(SUMIFS(Table15[Unique ID],Table15[System-Owned Portion],E9380,Table15[If Material Anything Other than "Lead" in Column E,Was Material Ever Previously Lead?],G9380,Table15[Customer-Owned Portion],O9380),Table15[Unique ID],0),0)))</f>
        <v/>
      </c>
      <c r="X9380"/>
    </row>
    <row r="9381" spans="2:24" x14ac:dyDescent="0.25">
      <c r="B9381" s="146"/>
      <c r="C9381" s="31"/>
      <c r="D9381" s="31"/>
      <c r="E9381" s="44"/>
      <c r="F9381" s="43"/>
      <c r="G9381" s="84"/>
      <c r="H9381" s="31"/>
      <c r="I9381" s="208"/>
      <c r="J9381" s="84"/>
      <c r="K9381" s="31"/>
      <c r="L9381" s="31"/>
      <c r="M9381" s="169"/>
      <c r="N9381" s="148"/>
      <c r="O9381" s="106"/>
      <c r="P9381" s="43"/>
      <c r="Q9381" s="31"/>
      <c r="R9381" s="84"/>
      <c r="S9381" s="31"/>
      <c r="T9381" s="31"/>
      <c r="U9381" s="169"/>
      <c r="V9381" s="150"/>
      <c r="W9381" s="141" t="str" cm="1">
        <f t="array" ref="W9381">IF(SUM(LEN(B9381:V9381))=0,"",IF(OR(OR(ISBLANK(F9381),SUM(LEN(C9381),LEN(D9381))=0),AND(NOT(E9381="Unknown"),ISBLANK(J9381)),AND(NOT(O9381="Unknown"),ISBLANK(R9381))),"Missing Information", INDEX(Table15[Entire Service Line Classification], MATCH(SUMIFS(Table15[Unique ID],Table15[System-Owned Portion],E9381,Table15[If Material Anything Other than "Lead" in Column E,Was Material Ever Previously Lead?],G9381,Table15[Customer-Owned Portion],O9381),Table15[Unique ID],0),0)))</f>
        <v/>
      </c>
      <c r="X9381"/>
    </row>
    <row r="9382" spans="2:24" x14ac:dyDescent="0.25">
      <c r="B9382" s="146"/>
      <c r="C9382" s="31"/>
      <c r="D9382" s="31"/>
      <c r="E9382" s="44"/>
      <c r="F9382" s="43"/>
      <c r="G9382" s="84"/>
      <c r="H9382" s="31"/>
      <c r="I9382" s="208"/>
      <c r="J9382" s="84"/>
      <c r="K9382" s="31"/>
      <c r="L9382" s="31"/>
      <c r="M9382" s="169"/>
      <c r="N9382" s="148"/>
      <c r="O9382" s="106"/>
      <c r="P9382" s="43"/>
      <c r="Q9382" s="31"/>
      <c r="R9382" s="84"/>
      <c r="S9382" s="31"/>
      <c r="T9382" s="31"/>
      <c r="U9382" s="169"/>
      <c r="V9382" s="150"/>
      <c r="W9382" s="141" t="str" cm="1">
        <f t="array" ref="W9382">IF(SUM(LEN(B9382:V9382))=0,"",IF(OR(OR(ISBLANK(F9382),SUM(LEN(C9382),LEN(D9382))=0),AND(NOT(E9382="Unknown"),ISBLANK(J9382)),AND(NOT(O9382="Unknown"),ISBLANK(R9382))),"Missing Information", INDEX(Table15[Entire Service Line Classification], MATCH(SUMIFS(Table15[Unique ID],Table15[System-Owned Portion],E9382,Table15[If Material Anything Other than "Lead" in Column E,Was Material Ever Previously Lead?],G9382,Table15[Customer-Owned Portion],O9382),Table15[Unique ID],0),0)))</f>
        <v/>
      </c>
      <c r="X9382"/>
    </row>
    <row r="9383" spans="2:24" x14ac:dyDescent="0.25">
      <c r="B9383" s="146"/>
      <c r="C9383" s="31"/>
      <c r="D9383" s="31"/>
      <c r="E9383" s="44"/>
      <c r="F9383" s="43"/>
      <c r="G9383" s="84"/>
      <c r="H9383" s="31"/>
      <c r="I9383" s="208"/>
      <c r="J9383" s="84"/>
      <c r="K9383" s="31"/>
      <c r="L9383" s="31"/>
      <c r="M9383" s="169"/>
      <c r="N9383" s="148"/>
      <c r="O9383" s="106"/>
      <c r="P9383" s="43"/>
      <c r="Q9383" s="31"/>
      <c r="R9383" s="84"/>
      <c r="S9383" s="31"/>
      <c r="T9383" s="31"/>
      <c r="U9383" s="169"/>
      <c r="V9383" s="150"/>
      <c r="W9383" s="141" t="str" cm="1">
        <f t="array" ref="W9383">IF(SUM(LEN(B9383:V9383))=0,"",IF(OR(OR(ISBLANK(F9383),SUM(LEN(C9383),LEN(D9383))=0),AND(NOT(E9383="Unknown"),ISBLANK(J9383)),AND(NOT(O9383="Unknown"),ISBLANK(R9383))),"Missing Information", INDEX(Table15[Entire Service Line Classification], MATCH(SUMIFS(Table15[Unique ID],Table15[System-Owned Portion],E9383,Table15[If Material Anything Other than "Lead" in Column E,Was Material Ever Previously Lead?],G9383,Table15[Customer-Owned Portion],O9383),Table15[Unique ID],0),0)))</f>
        <v/>
      </c>
      <c r="X9383"/>
    </row>
    <row r="9384" spans="2:24" x14ac:dyDescent="0.25">
      <c r="B9384" s="146"/>
      <c r="C9384" s="31"/>
      <c r="D9384" s="31"/>
      <c r="E9384" s="44"/>
      <c r="F9384" s="43"/>
      <c r="G9384" s="84"/>
      <c r="H9384" s="31"/>
      <c r="I9384" s="208"/>
      <c r="J9384" s="84"/>
      <c r="K9384" s="31"/>
      <c r="L9384" s="31"/>
      <c r="M9384" s="169"/>
      <c r="N9384" s="148"/>
      <c r="O9384" s="106"/>
      <c r="P9384" s="43"/>
      <c r="Q9384" s="31"/>
      <c r="R9384" s="84"/>
      <c r="S9384" s="31"/>
      <c r="T9384" s="31"/>
      <c r="U9384" s="169"/>
      <c r="V9384" s="150"/>
      <c r="W9384" s="141" t="str" cm="1">
        <f t="array" ref="W9384">IF(SUM(LEN(B9384:V9384))=0,"",IF(OR(OR(ISBLANK(F9384),SUM(LEN(C9384),LEN(D9384))=0),AND(NOT(E9384="Unknown"),ISBLANK(J9384)),AND(NOT(O9384="Unknown"),ISBLANK(R9384))),"Missing Information", INDEX(Table15[Entire Service Line Classification], MATCH(SUMIFS(Table15[Unique ID],Table15[System-Owned Portion],E9384,Table15[If Material Anything Other than "Lead" in Column E,Was Material Ever Previously Lead?],G9384,Table15[Customer-Owned Portion],O9384),Table15[Unique ID],0),0)))</f>
        <v/>
      </c>
      <c r="X9384"/>
    </row>
    <row r="9385" spans="2:24" x14ac:dyDescent="0.25">
      <c r="B9385" s="146"/>
      <c r="C9385" s="31"/>
      <c r="D9385" s="31"/>
      <c r="E9385" s="44"/>
      <c r="F9385" s="43"/>
      <c r="G9385" s="84"/>
      <c r="H9385" s="31"/>
      <c r="I9385" s="208"/>
      <c r="J9385" s="84"/>
      <c r="K9385" s="31"/>
      <c r="L9385" s="31"/>
      <c r="M9385" s="169"/>
      <c r="N9385" s="148"/>
      <c r="O9385" s="106"/>
      <c r="P9385" s="43"/>
      <c r="Q9385" s="31"/>
      <c r="R9385" s="84"/>
      <c r="S9385" s="31"/>
      <c r="T9385" s="31"/>
      <c r="U9385" s="169"/>
      <c r="V9385" s="150"/>
      <c r="W9385" s="141" t="str" cm="1">
        <f t="array" ref="W9385">IF(SUM(LEN(B9385:V9385))=0,"",IF(OR(OR(ISBLANK(F9385),SUM(LEN(C9385),LEN(D9385))=0),AND(NOT(E9385="Unknown"),ISBLANK(J9385)),AND(NOT(O9385="Unknown"),ISBLANK(R9385))),"Missing Information", INDEX(Table15[Entire Service Line Classification], MATCH(SUMIFS(Table15[Unique ID],Table15[System-Owned Portion],E9385,Table15[If Material Anything Other than "Lead" in Column E,Was Material Ever Previously Lead?],G9385,Table15[Customer-Owned Portion],O9385),Table15[Unique ID],0),0)))</f>
        <v/>
      </c>
      <c r="X9385"/>
    </row>
    <row r="9386" spans="2:24" x14ac:dyDescent="0.25">
      <c r="B9386" s="146"/>
      <c r="C9386" s="31"/>
      <c r="D9386" s="31"/>
      <c r="E9386" s="44"/>
      <c r="F9386" s="43"/>
      <c r="G9386" s="84"/>
      <c r="H9386" s="31"/>
      <c r="I9386" s="208"/>
      <c r="J9386" s="84"/>
      <c r="K9386" s="31"/>
      <c r="L9386" s="31"/>
      <c r="M9386" s="169"/>
      <c r="N9386" s="148"/>
      <c r="O9386" s="106"/>
      <c r="P9386" s="43"/>
      <c r="Q9386" s="31"/>
      <c r="R9386" s="84"/>
      <c r="S9386" s="31"/>
      <c r="T9386" s="31"/>
      <c r="U9386" s="169"/>
      <c r="V9386" s="150"/>
      <c r="W9386" s="141" t="str" cm="1">
        <f t="array" ref="W9386">IF(SUM(LEN(B9386:V9386))=0,"",IF(OR(OR(ISBLANK(F9386),SUM(LEN(C9386),LEN(D9386))=0),AND(NOT(E9386="Unknown"),ISBLANK(J9386)),AND(NOT(O9386="Unknown"),ISBLANK(R9386))),"Missing Information", INDEX(Table15[Entire Service Line Classification], MATCH(SUMIFS(Table15[Unique ID],Table15[System-Owned Portion],E9386,Table15[If Material Anything Other than "Lead" in Column E,Was Material Ever Previously Lead?],G9386,Table15[Customer-Owned Portion],O9386),Table15[Unique ID],0),0)))</f>
        <v/>
      </c>
      <c r="X9386"/>
    </row>
    <row r="9387" spans="2:24" x14ac:dyDescent="0.25">
      <c r="B9387" s="146"/>
      <c r="C9387" s="31"/>
      <c r="D9387" s="31"/>
      <c r="E9387" s="44"/>
      <c r="F9387" s="43"/>
      <c r="G9387" s="84"/>
      <c r="H9387" s="31"/>
      <c r="I9387" s="208"/>
      <c r="J9387" s="84"/>
      <c r="K9387" s="31"/>
      <c r="L9387" s="31"/>
      <c r="M9387" s="169"/>
      <c r="N9387" s="148"/>
      <c r="O9387" s="106"/>
      <c r="P9387" s="43"/>
      <c r="Q9387" s="31"/>
      <c r="R9387" s="84"/>
      <c r="S9387" s="31"/>
      <c r="T9387" s="31"/>
      <c r="U9387" s="169"/>
      <c r="V9387" s="150"/>
      <c r="W9387" s="141" t="str" cm="1">
        <f t="array" ref="W9387">IF(SUM(LEN(B9387:V9387))=0,"",IF(OR(OR(ISBLANK(F9387),SUM(LEN(C9387),LEN(D9387))=0),AND(NOT(E9387="Unknown"),ISBLANK(J9387)),AND(NOT(O9387="Unknown"),ISBLANK(R9387))),"Missing Information", INDEX(Table15[Entire Service Line Classification], MATCH(SUMIFS(Table15[Unique ID],Table15[System-Owned Portion],E9387,Table15[If Material Anything Other than "Lead" in Column E,Was Material Ever Previously Lead?],G9387,Table15[Customer-Owned Portion],O9387),Table15[Unique ID],0),0)))</f>
        <v/>
      </c>
      <c r="X9387"/>
    </row>
    <row r="9388" spans="2:24" x14ac:dyDescent="0.25">
      <c r="B9388" s="146"/>
      <c r="C9388" s="31"/>
      <c r="D9388" s="31"/>
      <c r="E9388" s="44"/>
      <c r="F9388" s="43"/>
      <c r="G9388" s="84"/>
      <c r="H9388" s="31"/>
      <c r="I9388" s="208"/>
      <c r="J9388" s="84"/>
      <c r="K9388" s="31"/>
      <c r="L9388" s="31"/>
      <c r="M9388" s="169"/>
      <c r="N9388" s="148"/>
      <c r="O9388" s="106"/>
      <c r="P9388" s="43"/>
      <c r="Q9388" s="31"/>
      <c r="R9388" s="84"/>
      <c r="S9388" s="31"/>
      <c r="T9388" s="31"/>
      <c r="U9388" s="169"/>
      <c r="V9388" s="150"/>
      <c r="W9388" s="141" t="str" cm="1">
        <f t="array" ref="W9388">IF(SUM(LEN(B9388:V9388))=0,"",IF(OR(OR(ISBLANK(F9388),SUM(LEN(C9388),LEN(D9388))=0),AND(NOT(E9388="Unknown"),ISBLANK(J9388)),AND(NOT(O9388="Unknown"),ISBLANK(R9388))),"Missing Information", INDEX(Table15[Entire Service Line Classification], MATCH(SUMIFS(Table15[Unique ID],Table15[System-Owned Portion],E9388,Table15[If Material Anything Other than "Lead" in Column E,Was Material Ever Previously Lead?],G9388,Table15[Customer-Owned Portion],O9388),Table15[Unique ID],0),0)))</f>
        <v/>
      </c>
      <c r="X9388"/>
    </row>
    <row r="9389" spans="2:24" x14ac:dyDescent="0.25">
      <c r="B9389" s="146"/>
      <c r="C9389" s="31"/>
      <c r="D9389" s="31"/>
      <c r="E9389" s="44"/>
      <c r="F9389" s="43"/>
      <c r="G9389" s="84"/>
      <c r="H9389" s="31"/>
      <c r="I9389" s="208"/>
      <c r="J9389" s="84"/>
      <c r="K9389" s="31"/>
      <c r="L9389" s="31"/>
      <c r="M9389" s="169"/>
      <c r="N9389" s="148"/>
      <c r="O9389" s="106"/>
      <c r="P9389" s="43"/>
      <c r="Q9389" s="31"/>
      <c r="R9389" s="84"/>
      <c r="S9389" s="31"/>
      <c r="T9389" s="31"/>
      <c r="U9389" s="169"/>
      <c r="V9389" s="150"/>
      <c r="W9389" s="141" t="str" cm="1">
        <f t="array" ref="W9389">IF(SUM(LEN(B9389:V9389))=0,"",IF(OR(OR(ISBLANK(F9389),SUM(LEN(C9389),LEN(D9389))=0),AND(NOT(E9389="Unknown"),ISBLANK(J9389)),AND(NOT(O9389="Unknown"),ISBLANK(R9389))),"Missing Information", INDEX(Table15[Entire Service Line Classification], MATCH(SUMIFS(Table15[Unique ID],Table15[System-Owned Portion],E9389,Table15[If Material Anything Other than "Lead" in Column E,Was Material Ever Previously Lead?],G9389,Table15[Customer-Owned Portion],O9389),Table15[Unique ID],0),0)))</f>
        <v/>
      </c>
      <c r="X9389"/>
    </row>
    <row r="9390" spans="2:24" x14ac:dyDescent="0.25">
      <c r="B9390" s="146"/>
      <c r="C9390" s="31"/>
      <c r="D9390" s="31"/>
      <c r="E9390" s="44"/>
      <c r="F9390" s="43"/>
      <c r="G9390" s="84"/>
      <c r="H9390" s="31"/>
      <c r="I9390" s="208"/>
      <c r="J9390" s="84"/>
      <c r="K9390" s="31"/>
      <c r="L9390" s="31"/>
      <c r="M9390" s="169"/>
      <c r="N9390" s="148"/>
      <c r="O9390" s="106"/>
      <c r="P9390" s="43"/>
      <c r="Q9390" s="31"/>
      <c r="R9390" s="84"/>
      <c r="S9390" s="31"/>
      <c r="T9390" s="31"/>
      <c r="U9390" s="169"/>
      <c r="V9390" s="150"/>
      <c r="W9390" s="141" t="str" cm="1">
        <f t="array" ref="W9390">IF(SUM(LEN(B9390:V9390))=0,"",IF(OR(OR(ISBLANK(F9390),SUM(LEN(C9390),LEN(D9390))=0),AND(NOT(E9390="Unknown"),ISBLANK(J9390)),AND(NOT(O9390="Unknown"),ISBLANK(R9390))),"Missing Information", INDEX(Table15[Entire Service Line Classification], MATCH(SUMIFS(Table15[Unique ID],Table15[System-Owned Portion],E9390,Table15[If Material Anything Other than "Lead" in Column E,Was Material Ever Previously Lead?],G9390,Table15[Customer-Owned Portion],O9390),Table15[Unique ID],0),0)))</f>
        <v/>
      </c>
      <c r="X9390"/>
    </row>
    <row r="9391" spans="2:24" x14ac:dyDescent="0.25">
      <c r="B9391" s="146"/>
      <c r="C9391" s="31"/>
      <c r="D9391" s="31"/>
      <c r="E9391" s="44"/>
      <c r="F9391" s="43"/>
      <c r="G9391" s="84"/>
      <c r="H9391" s="31"/>
      <c r="I9391" s="208"/>
      <c r="J9391" s="84"/>
      <c r="K9391" s="31"/>
      <c r="L9391" s="31"/>
      <c r="M9391" s="169"/>
      <c r="N9391" s="148"/>
      <c r="O9391" s="106"/>
      <c r="P9391" s="43"/>
      <c r="Q9391" s="31"/>
      <c r="R9391" s="84"/>
      <c r="S9391" s="31"/>
      <c r="T9391" s="31"/>
      <c r="U9391" s="169"/>
      <c r="V9391" s="150"/>
      <c r="W9391" s="141" t="str" cm="1">
        <f t="array" ref="W9391">IF(SUM(LEN(B9391:V9391))=0,"",IF(OR(OR(ISBLANK(F9391),SUM(LEN(C9391),LEN(D9391))=0),AND(NOT(E9391="Unknown"),ISBLANK(J9391)),AND(NOT(O9391="Unknown"),ISBLANK(R9391))),"Missing Information", INDEX(Table15[Entire Service Line Classification], MATCH(SUMIFS(Table15[Unique ID],Table15[System-Owned Portion],E9391,Table15[If Material Anything Other than "Lead" in Column E,Was Material Ever Previously Lead?],G9391,Table15[Customer-Owned Portion],O9391),Table15[Unique ID],0),0)))</f>
        <v/>
      </c>
      <c r="X9391"/>
    </row>
    <row r="9392" spans="2:24" x14ac:dyDescent="0.25">
      <c r="B9392" s="146"/>
      <c r="C9392" s="31"/>
      <c r="D9392" s="31"/>
      <c r="E9392" s="44"/>
      <c r="F9392" s="43"/>
      <c r="G9392" s="84"/>
      <c r="H9392" s="31"/>
      <c r="I9392" s="208"/>
      <c r="J9392" s="84"/>
      <c r="K9392" s="31"/>
      <c r="L9392" s="31"/>
      <c r="M9392" s="169"/>
      <c r="N9392" s="148"/>
      <c r="O9392" s="106"/>
      <c r="P9392" s="43"/>
      <c r="Q9392" s="31"/>
      <c r="R9392" s="84"/>
      <c r="S9392" s="31"/>
      <c r="T9392" s="31"/>
      <c r="U9392" s="169"/>
      <c r="V9392" s="150"/>
      <c r="W9392" s="141" t="str" cm="1">
        <f t="array" ref="W9392">IF(SUM(LEN(B9392:V9392))=0,"",IF(OR(OR(ISBLANK(F9392),SUM(LEN(C9392),LEN(D9392))=0),AND(NOT(E9392="Unknown"),ISBLANK(J9392)),AND(NOT(O9392="Unknown"),ISBLANK(R9392))),"Missing Information", INDEX(Table15[Entire Service Line Classification], MATCH(SUMIFS(Table15[Unique ID],Table15[System-Owned Portion],E9392,Table15[If Material Anything Other than "Lead" in Column E,Was Material Ever Previously Lead?],G9392,Table15[Customer-Owned Portion],O9392),Table15[Unique ID],0),0)))</f>
        <v/>
      </c>
      <c r="X9392"/>
    </row>
    <row r="9393" spans="2:24" x14ac:dyDescent="0.25">
      <c r="B9393" s="146"/>
      <c r="C9393" s="31"/>
      <c r="D9393" s="31"/>
      <c r="E9393" s="44"/>
      <c r="F9393" s="43"/>
      <c r="G9393" s="84"/>
      <c r="H9393" s="31"/>
      <c r="I9393" s="208"/>
      <c r="J9393" s="84"/>
      <c r="K9393" s="31"/>
      <c r="L9393" s="31"/>
      <c r="M9393" s="169"/>
      <c r="N9393" s="148"/>
      <c r="O9393" s="106"/>
      <c r="P9393" s="43"/>
      <c r="Q9393" s="31"/>
      <c r="R9393" s="84"/>
      <c r="S9393" s="31"/>
      <c r="T9393" s="31"/>
      <c r="U9393" s="169"/>
      <c r="V9393" s="150"/>
      <c r="W9393" s="141" t="str" cm="1">
        <f t="array" ref="W9393">IF(SUM(LEN(B9393:V9393))=0,"",IF(OR(OR(ISBLANK(F9393),SUM(LEN(C9393),LEN(D9393))=0),AND(NOT(E9393="Unknown"),ISBLANK(J9393)),AND(NOT(O9393="Unknown"),ISBLANK(R9393))),"Missing Information", INDEX(Table15[Entire Service Line Classification], MATCH(SUMIFS(Table15[Unique ID],Table15[System-Owned Portion],E9393,Table15[If Material Anything Other than "Lead" in Column E,Was Material Ever Previously Lead?],G9393,Table15[Customer-Owned Portion],O9393),Table15[Unique ID],0),0)))</f>
        <v/>
      </c>
      <c r="X9393"/>
    </row>
    <row r="9394" spans="2:24" x14ac:dyDescent="0.25">
      <c r="B9394" s="146"/>
      <c r="C9394" s="31"/>
      <c r="D9394" s="31"/>
      <c r="E9394" s="44"/>
      <c r="F9394" s="43"/>
      <c r="G9394" s="84"/>
      <c r="H9394" s="31"/>
      <c r="I9394" s="208"/>
      <c r="J9394" s="84"/>
      <c r="K9394" s="31"/>
      <c r="L9394" s="31"/>
      <c r="M9394" s="169"/>
      <c r="N9394" s="148"/>
      <c r="O9394" s="106"/>
      <c r="P9394" s="43"/>
      <c r="Q9394" s="31"/>
      <c r="R9394" s="84"/>
      <c r="S9394" s="31"/>
      <c r="T9394" s="31"/>
      <c r="U9394" s="169"/>
      <c r="V9394" s="150"/>
      <c r="W9394" s="141" t="str" cm="1">
        <f t="array" ref="W9394">IF(SUM(LEN(B9394:V9394))=0,"",IF(OR(OR(ISBLANK(F9394),SUM(LEN(C9394),LEN(D9394))=0),AND(NOT(E9394="Unknown"),ISBLANK(J9394)),AND(NOT(O9394="Unknown"),ISBLANK(R9394))),"Missing Information", INDEX(Table15[Entire Service Line Classification], MATCH(SUMIFS(Table15[Unique ID],Table15[System-Owned Portion],E9394,Table15[If Material Anything Other than "Lead" in Column E,Was Material Ever Previously Lead?],G9394,Table15[Customer-Owned Portion],O9394),Table15[Unique ID],0),0)))</f>
        <v/>
      </c>
      <c r="X9394"/>
    </row>
    <row r="9395" spans="2:24" x14ac:dyDescent="0.25">
      <c r="B9395" s="146"/>
      <c r="C9395" s="31"/>
      <c r="D9395" s="31"/>
      <c r="E9395" s="44"/>
      <c r="F9395" s="43"/>
      <c r="G9395" s="84"/>
      <c r="H9395" s="31"/>
      <c r="I9395" s="208"/>
      <c r="J9395" s="84"/>
      <c r="K9395" s="31"/>
      <c r="L9395" s="31"/>
      <c r="M9395" s="169"/>
      <c r="N9395" s="148"/>
      <c r="O9395" s="106"/>
      <c r="P9395" s="43"/>
      <c r="Q9395" s="31"/>
      <c r="R9395" s="84"/>
      <c r="S9395" s="31"/>
      <c r="T9395" s="31"/>
      <c r="U9395" s="169"/>
      <c r="V9395" s="150"/>
      <c r="W9395" s="141" t="str" cm="1">
        <f t="array" ref="W9395">IF(SUM(LEN(B9395:V9395))=0,"",IF(OR(OR(ISBLANK(F9395),SUM(LEN(C9395),LEN(D9395))=0),AND(NOT(E9395="Unknown"),ISBLANK(J9395)),AND(NOT(O9395="Unknown"),ISBLANK(R9395))),"Missing Information", INDEX(Table15[Entire Service Line Classification], MATCH(SUMIFS(Table15[Unique ID],Table15[System-Owned Portion],E9395,Table15[If Material Anything Other than "Lead" in Column E,Was Material Ever Previously Lead?],G9395,Table15[Customer-Owned Portion],O9395),Table15[Unique ID],0),0)))</f>
        <v/>
      </c>
      <c r="X9395"/>
    </row>
    <row r="9396" spans="2:24" x14ac:dyDescent="0.25">
      <c r="B9396" s="146"/>
      <c r="C9396" s="31"/>
      <c r="D9396" s="31"/>
      <c r="E9396" s="44"/>
      <c r="F9396" s="43"/>
      <c r="G9396" s="84"/>
      <c r="H9396" s="31"/>
      <c r="I9396" s="208"/>
      <c r="J9396" s="84"/>
      <c r="K9396" s="31"/>
      <c r="L9396" s="31"/>
      <c r="M9396" s="169"/>
      <c r="N9396" s="148"/>
      <c r="O9396" s="106"/>
      <c r="P9396" s="43"/>
      <c r="Q9396" s="31"/>
      <c r="R9396" s="84"/>
      <c r="S9396" s="31"/>
      <c r="T9396" s="31"/>
      <c r="U9396" s="169"/>
      <c r="V9396" s="150"/>
      <c r="W9396" s="141" t="str" cm="1">
        <f t="array" ref="W9396">IF(SUM(LEN(B9396:V9396))=0,"",IF(OR(OR(ISBLANK(F9396),SUM(LEN(C9396),LEN(D9396))=0),AND(NOT(E9396="Unknown"),ISBLANK(J9396)),AND(NOT(O9396="Unknown"),ISBLANK(R9396))),"Missing Information", INDEX(Table15[Entire Service Line Classification], MATCH(SUMIFS(Table15[Unique ID],Table15[System-Owned Portion],E9396,Table15[If Material Anything Other than "Lead" in Column E,Was Material Ever Previously Lead?],G9396,Table15[Customer-Owned Portion],O9396),Table15[Unique ID],0),0)))</f>
        <v/>
      </c>
      <c r="X9396"/>
    </row>
    <row r="9397" spans="2:24" x14ac:dyDescent="0.25">
      <c r="B9397" s="146"/>
      <c r="C9397" s="31"/>
      <c r="D9397" s="31"/>
      <c r="E9397" s="44"/>
      <c r="F9397" s="43"/>
      <c r="G9397" s="84"/>
      <c r="H9397" s="31"/>
      <c r="I9397" s="208"/>
      <c r="J9397" s="84"/>
      <c r="K9397" s="31"/>
      <c r="L9397" s="31"/>
      <c r="M9397" s="169"/>
      <c r="N9397" s="148"/>
      <c r="O9397" s="106"/>
      <c r="P9397" s="43"/>
      <c r="Q9397" s="31"/>
      <c r="R9397" s="84"/>
      <c r="S9397" s="31"/>
      <c r="T9397" s="31"/>
      <c r="U9397" s="169"/>
      <c r="V9397" s="150"/>
      <c r="W9397" s="141" t="str" cm="1">
        <f t="array" ref="W9397">IF(SUM(LEN(B9397:V9397))=0,"",IF(OR(OR(ISBLANK(F9397),SUM(LEN(C9397),LEN(D9397))=0),AND(NOT(E9397="Unknown"),ISBLANK(J9397)),AND(NOT(O9397="Unknown"),ISBLANK(R9397))),"Missing Information", INDEX(Table15[Entire Service Line Classification], MATCH(SUMIFS(Table15[Unique ID],Table15[System-Owned Portion],E9397,Table15[If Material Anything Other than "Lead" in Column E,Was Material Ever Previously Lead?],G9397,Table15[Customer-Owned Portion],O9397),Table15[Unique ID],0),0)))</f>
        <v/>
      </c>
      <c r="X9397"/>
    </row>
    <row r="9398" spans="2:24" x14ac:dyDescent="0.25">
      <c r="B9398" s="146"/>
      <c r="C9398" s="31"/>
      <c r="D9398" s="31"/>
      <c r="E9398" s="44"/>
      <c r="F9398" s="43"/>
      <c r="G9398" s="84"/>
      <c r="H9398" s="31"/>
      <c r="I9398" s="208"/>
      <c r="J9398" s="84"/>
      <c r="K9398" s="31"/>
      <c r="L9398" s="31"/>
      <c r="M9398" s="169"/>
      <c r="N9398" s="148"/>
      <c r="O9398" s="106"/>
      <c r="P9398" s="43"/>
      <c r="Q9398" s="31"/>
      <c r="R9398" s="84"/>
      <c r="S9398" s="31"/>
      <c r="T9398" s="31"/>
      <c r="U9398" s="169"/>
      <c r="V9398" s="150"/>
      <c r="W9398" s="141" t="str" cm="1">
        <f t="array" ref="W9398">IF(SUM(LEN(B9398:V9398))=0,"",IF(OR(OR(ISBLANK(F9398),SUM(LEN(C9398),LEN(D9398))=0),AND(NOT(E9398="Unknown"),ISBLANK(J9398)),AND(NOT(O9398="Unknown"),ISBLANK(R9398))),"Missing Information", INDEX(Table15[Entire Service Line Classification], MATCH(SUMIFS(Table15[Unique ID],Table15[System-Owned Portion],E9398,Table15[If Material Anything Other than "Lead" in Column E,Was Material Ever Previously Lead?],G9398,Table15[Customer-Owned Portion],O9398),Table15[Unique ID],0),0)))</f>
        <v/>
      </c>
      <c r="X9398"/>
    </row>
    <row r="9399" spans="2:24" x14ac:dyDescent="0.25">
      <c r="B9399" s="146"/>
      <c r="C9399" s="31"/>
      <c r="D9399" s="31"/>
      <c r="E9399" s="44"/>
      <c r="F9399" s="43"/>
      <c r="G9399" s="84"/>
      <c r="H9399" s="31"/>
      <c r="I9399" s="208"/>
      <c r="J9399" s="84"/>
      <c r="K9399" s="31"/>
      <c r="L9399" s="31"/>
      <c r="M9399" s="169"/>
      <c r="N9399" s="148"/>
      <c r="O9399" s="106"/>
      <c r="P9399" s="43"/>
      <c r="Q9399" s="31"/>
      <c r="R9399" s="84"/>
      <c r="S9399" s="31"/>
      <c r="T9399" s="31"/>
      <c r="U9399" s="169"/>
      <c r="V9399" s="150"/>
      <c r="W9399" s="141" t="str" cm="1">
        <f t="array" ref="W9399">IF(SUM(LEN(B9399:V9399))=0,"",IF(OR(OR(ISBLANK(F9399),SUM(LEN(C9399),LEN(D9399))=0),AND(NOT(E9399="Unknown"),ISBLANK(J9399)),AND(NOT(O9399="Unknown"),ISBLANK(R9399))),"Missing Information", INDEX(Table15[Entire Service Line Classification], MATCH(SUMIFS(Table15[Unique ID],Table15[System-Owned Portion],E9399,Table15[If Material Anything Other than "Lead" in Column E,Was Material Ever Previously Lead?],G9399,Table15[Customer-Owned Portion],O9399),Table15[Unique ID],0),0)))</f>
        <v/>
      </c>
      <c r="X9399"/>
    </row>
    <row r="9400" spans="2:24" x14ac:dyDescent="0.25">
      <c r="B9400" s="146"/>
      <c r="C9400" s="31"/>
      <c r="D9400" s="31"/>
      <c r="E9400" s="44"/>
      <c r="F9400" s="43"/>
      <c r="G9400" s="84"/>
      <c r="H9400" s="31"/>
      <c r="I9400" s="208"/>
      <c r="J9400" s="84"/>
      <c r="K9400" s="31"/>
      <c r="L9400" s="31"/>
      <c r="M9400" s="169"/>
      <c r="N9400" s="148"/>
      <c r="O9400" s="106"/>
      <c r="P9400" s="43"/>
      <c r="Q9400" s="31"/>
      <c r="R9400" s="84"/>
      <c r="S9400" s="31"/>
      <c r="T9400" s="31"/>
      <c r="U9400" s="169"/>
      <c r="V9400" s="150"/>
      <c r="W9400" s="141" t="str" cm="1">
        <f t="array" ref="W9400">IF(SUM(LEN(B9400:V9400))=0,"",IF(OR(OR(ISBLANK(F9400),SUM(LEN(C9400),LEN(D9400))=0),AND(NOT(E9400="Unknown"),ISBLANK(J9400)),AND(NOT(O9400="Unknown"),ISBLANK(R9400))),"Missing Information", INDEX(Table15[Entire Service Line Classification], MATCH(SUMIFS(Table15[Unique ID],Table15[System-Owned Portion],E9400,Table15[If Material Anything Other than "Lead" in Column E,Was Material Ever Previously Lead?],G9400,Table15[Customer-Owned Portion],O9400),Table15[Unique ID],0),0)))</f>
        <v/>
      </c>
      <c r="X9400"/>
    </row>
    <row r="9401" spans="2:24" x14ac:dyDescent="0.25">
      <c r="B9401" s="146"/>
      <c r="C9401" s="31"/>
      <c r="D9401" s="31"/>
      <c r="E9401" s="44"/>
      <c r="F9401" s="43"/>
      <c r="G9401" s="84"/>
      <c r="H9401" s="31"/>
      <c r="I9401" s="208"/>
      <c r="J9401" s="84"/>
      <c r="K9401" s="31"/>
      <c r="L9401" s="31"/>
      <c r="M9401" s="169"/>
      <c r="N9401" s="148"/>
      <c r="O9401" s="106"/>
      <c r="P9401" s="43"/>
      <c r="Q9401" s="31"/>
      <c r="R9401" s="84"/>
      <c r="S9401" s="31"/>
      <c r="T9401" s="31"/>
      <c r="U9401" s="169"/>
      <c r="V9401" s="150"/>
      <c r="W9401" s="141" t="str" cm="1">
        <f t="array" ref="W9401">IF(SUM(LEN(B9401:V9401))=0,"",IF(OR(OR(ISBLANK(F9401),SUM(LEN(C9401),LEN(D9401))=0),AND(NOT(E9401="Unknown"),ISBLANK(J9401)),AND(NOT(O9401="Unknown"),ISBLANK(R9401))),"Missing Information", INDEX(Table15[Entire Service Line Classification], MATCH(SUMIFS(Table15[Unique ID],Table15[System-Owned Portion],E9401,Table15[If Material Anything Other than "Lead" in Column E,Was Material Ever Previously Lead?],G9401,Table15[Customer-Owned Portion],O9401),Table15[Unique ID],0),0)))</f>
        <v/>
      </c>
      <c r="X9401"/>
    </row>
    <row r="9402" spans="2:24" x14ac:dyDescent="0.25">
      <c r="B9402" s="146"/>
      <c r="C9402" s="31"/>
      <c r="D9402" s="31"/>
      <c r="E9402" s="44"/>
      <c r="F9402" s="43"/>
      <c r="G9402" s="84"/>
      <c r="H9402" s="31"/>
      <c r="I9402" s="208"/>
      <c r="J9402" s="84"/>
      <c r="K9402" s="31"/>
      <c r="L9402" s="31"/>
      <c r="M9402" s="169"/>
      <c r="N9402" s="148"/>
      <c r="O9402" s="106"/>
      <c r="P9402" s="43"/>
      <c r="Q9402" s="31"/>
      <c r="R9402" s="84"/>
      <c r="S9402" s="31"/>
      <c r="T9402" s="31"/>
      <c r="U9402" s="169"/>
      <c r="V9402" s="150"/>
      <c r="W9402" s="141" t="str" cm="1">
        <f t="array" ref="W9402">IF(SUM(LEN(B9402:V9402))=0,"",IF(OR(OR(ISBLANK(F9402),SUM(LEN(C9402),LEN(D9402))=0),AND(NOT(E9402="Unknown"),ISBLANK(J9402)),AND(NOT(O9402="Unknown"),ISBLANK(R9402))),"Missing Information", INDEX(Table15[Entire Service Line Classification], MATCH(SUMIFS(Table15[Unique ID],Table15[System-Owned Portion],E9402,Table15[If Material Anything Other than "Lead" in Column E,Was Material Ever Previously Lead?],G9402,Table15[Customer-Owned Portion],O9402),Table15[Unique ID],0),0)))</f>
        <v/>
      </c>
      <c r="X9402"/>
    </row>
    <row r="9403" spans="2:24" x14ac:dyDescent="0.25">
      <c r="B9403" s="146"/>
      <c r="C9403" s="31"/>
      <c r="D9403" s="31"/>
      <c r="E9403" s="44"/>
      <c r="F9403" s="43"/>
      <c r="G9403" s="84"/>
      <c r="H9403" s="31"/>
      <c r="I9403" s="208"/>
      <c r="J9403" s="84"/>
      <c r="K9403" s="31"/>
      <c r="L9403" s="31"/>
      <c r="M9403" s="169"/>
      <c r="N9403" s="148"/>
      <c r="O9403" s="106"/>
      <c r="P9403" s="43"/>
      <c r="Q9403" s="31"/>
      <c r="R9403" s="84"/>
      <c r="S9403" s="31"/>
      <c r="T9403" s="31"/>
      <c r="U9403" s="169"/>
      <c r="V9403" s="150"/>
      <c r="W9403" s="141" t="str" cm="1">
        <f t="array" ref="W9403">IF(SUM(LEN(B9403:V9403))=0,"",IF(OR(OR(ISBLANK(F9403),SUM(LEN(C9403),LEN(D9403))=0),AND(NOT(E9403="Unknown"),ISBLANK(J9403)),AND(NOT(O9403="Unknown"),ISBLANK(R9403))),"Missing Information", INDEX(Table15[Entire Service Line Classification], MATCH(SUMIFS(Table15[Unique ID],Table15[System-Owned Portion],E9403,Table15[If Material Anything Other than "Lead" in Column E,Was Material Ever Previously Lead?],G9403,Table15[Customer-Owned Portion],O9403),Table15[Unique ID],0),0)))</f>
        <v/>
      </c>
      <c r="X9403"/>
    </row>
    <row r="9404" spans="2:24" x14ac:dyDescent="0.25">
      <c r="B9404" s="146"/>
      <c r="C9404" s="31"/>
      <c r="D9404" s="31"/>
      <c r="E9404" s="44"/>
      <c r="F9404" s="43"/>
      <c r="G9404" s="84"/>
      <c r="H9404" s="31"/>
      <c r="I9404" s="208"/>
      <c r="J9404" s="84"/>
      <c r="K9404" s="31"/>
      <c r="L9404" s="31"/>
      <c r="M9404" s="169"/>
      <c r="N9404" s="148"/>
      <c r="O9404" s="106"/>
      <c r="P9404" s="43"/>
      <c r="Q9404" s="31"/>
      <c r="R9404" s="84"/>
      <c r="S9404" s="31"/>
      <c r="T9404" s="31"/>
      <c r="U9404" s="169"/>
      <c r="V9404" s="150"/>
      <c r="W9404" s="141" t="str" cm="1">
        <f t="array" ref="W9404">IF(SUM(LEN(B9404:V9404))=0,"",IF(OR(OR(ISBLANK(F9404),SUM(LEN(C9404),LEN(D9404))=0),AND(NOT(E9404="Unknown"),ISBLANK(J9404)),AND(NOT(O9404="Unknown"),ISBLANK(R9404))),"Missing Information", INDEX(Table15[Entire Service Line Classification], MATCH(SUMIFS(Table15[Unique ID],Table15[System-Owned Portion],E9404,Table15[If Material Anything Other than "Lead" in Column E,Was Material Ever Previously Lead?],G9404,Table15[Customer-Owned Portion],O9404),Table15[Unique ID],0),0)))</f>
        <v/>
      </c>
      <c r="X9404"/>
    </row>
    <row r="9405" spans="2:24" x14ac:dyDescent="0.25">
      <c r="B9405" s="146"/>
      <c r="C9405" s="31"/>
      <c r="D9405" s="31"/>
      <c r="E9405" s="44"/>
      <c r="F9405" s="43"/>
      <c r="G9405" s="84"/>
      <c r="H9405" s="31"/>
      <c r="I9405" s="208"/>
      <c r="J9405" s="84"/>
      <c r="K9405" s="31"/>
      <c r="L9405" s="31"/>
      <c r="M9405" s="169"/>
      <c r="N9405" s="148"/>
      <c r="O9405" s="106"/>
      <c r="P9405" s="43"/>
      <c r="Q9405" s="31"/>
      <c r="R9405" s="84"/>
      <c r="S9405" s="31"/>
      <c r="T9405" s="31"/>
      <c r="U9405" s="169"/>
      <c r="V9405" s="150"/>
      <c r="W9405" s="141" t="str" cm="1">
        <f t="array" ref="W9405">IF(SUM(LEN(B9405:V9405))=0,"",IF(OR(OR(ISBLANK(F9405),SUM(LEN(C9405),LEN(D9405))=0),AND(NOT(E9405="Unknown"),ISBLANK(J9405)),AND(NOT(O9405="Unknown"),ISBLANK(R9405))),"Missing Information", INDEX(Table15[Entire Service Line Classification], MATCH(SUMIFS(Table15[Unique ID],Table15[System-Owned Portion],E9405,Table15[If Material Anything Other than "Lead" in Column E,Was Material Ever Previously Lead?],G9405,Table15[Customer-Owned Portion],O9405),Table15[Unique ID],0),0)))</f>
        <v/>
      </c>
      <c r="X9405"/>
    </row>
    <row r="9406" spans="2:24" x14ac:dyDescent="0.25">
      <c r="B9406" s="146"/>
      <c r="C9406" s="31"/>
      <c r="D9406" s="31"/>
      <c r="E9406" s="44"/>
      <c r="F9406" s="43"/>
      <c r="G9406" s="84"/>
      <c r="H9406" s="31"/>
      <c r="I9406" s="208"/>
      <c r="J9406" s="84"/>
      <c r="K9406" s="31"/>
      <c r="L9406" s="31"/>
      <c r="M9406" s="169"/>
      <c r="N9406" s="148"/>
      <c r="O9406" s="106"/>
      <c r="P9406" s="43"/>
      <c r="Q9406" s="31"/>
      <c r="R9406" s="84"/>
      <c r="S9406" s="31"/>
      <c r="T9406" s="31"/>
      <c r="U9406" s="169"/>
      <c r="V9406" s="150"/>
      <c r="W9406" s="141" t="str" cm="1">
        <f t="array" ref="W9406">IF(SUM(LEN(B9406:V9406))=0,"",IF(OR(OR(ISBLANK(F9406),SUM(LEN(C9406),LEN(D9406))=0),AND(NOT(E9406="Unknown"),ISBLANK(J9406)),AND(NOT(O9406="Unknown"),ISBLANK(R9406))),"Missing Information", INDEX(Table15[Entire Service Line Classification], MATCH(SUMIFS(Table15[Unique ID],Table15[System-Owned Portion],E9406,Table15[If Material Anything Other than "Lead" in Column E,Was Material Ever Previously Lead?],G9406,Table15[Customer-Owned Portion],O9406),Table15[Unique ID],0),0)))</f>
        <v/>
      </c>
      <c r="X9406"/>
    </row>
    <row r="9407" spans="2:24" x14ac:dyDescent="0.25">
      <c r="B9407" s="146"/>
      <c r="C9407" s="31"/>
      <c r="D9407" s="31"/>
      <c r="E9407" s="44"/>
      <c r="F9407" s="43"/>
      <c r="G9407" s="84"/>
      <c r="H9407" s="31"/>
      <c r="I9407" s="208"/>
      <c r="J9407" s="84"/>
      <c r="K9407" s="31"/>
      <c r="L9407" s="31"/>
      <c r="M9407" s="169"/>
      <c r="N9407" s="148"/>
      <c r="O9407" s="106"/>
      <c r="P9407" s="43"/>
      <c r="Q9407" s="31"/>
      <c r="R9407" s="84"/>
      <c r="S9407" s="31"/>
      <c r="T9407" s="31"/>
      <c r="U9407" s="169"/>
      <c r="V9407" s="150"/>
      <c r="W9407" s="141" t="str" cm="1">
        <f t="array" ref="W9407">IF(SUM(LEN(B9407:V9407))=0,"",IF(OR(OR(ISBLANK(F9407),SUM(LEN(C9407),LEN(D9407))=0),AND(NOT(E9407="Unknown"),ISBLANK(J9407)),AND(NOT(O9407="Unknown"),ISBLANK(R9407))),"Missing Information", INDEX(Table15[Entire Service Line Classification], MATCH(SUMIFS(Table15[Unique ID],Table15[System-Owned Portion],E9407,Table15[If Material Anything Other than "Lead" in Column E,Was Material Ever Previously Lead?],G9407,Table15[Customer-Owned Portion],O9407),Table15[Unique ID],0),0)))</f>
        <v/>
      </c>
      <c r="X9407"/>
    </row>
    <row r="9408" spans="2:24" x14ac:dyDescent="0.25">
      <c r="B9408" s="146"/>
      <c r="C9408" s="31"/>
      <c r="D9408" s="31"/>
      <c r="E9408" s="44"/>
      <c r="F9408" s="43"/>
      <c r="G9408" s="84"/>
      <c r="H9408" s="31"/>
      <c r="I9408" s="208"/>
      <c r="J9408" s="84"/>
      <c r="K9408" s="31"/>
      <c r="L9408" s="31"/>
      <c r="M9408" s="169"/>
      <c r="N9408" s="148"/>
      <c r="O9408" s="106"/>
      <c r="P9408" s="43"/>
      <c r="Q9408" s="31"/>
      <c r="R9408" s="84"/>
      <c r="S9408" s="31"/>
      <c r="T9408" s="31"/>
      <c r="U9408" s="169"/>
      <c r="V9408" s="150"/>
      <c r="W9408" s="141" t="str" cm="1">
        <f t="array" ref="W9408">IF(SUM(LEN(B9408:V9408))=0,"",IF(OR(OR(ISBLANK(F9408),SUM(LEN(C9408),LEN(D9408))=0),AND(NOT(E9408="Unknown"),ISBLANK(J9408)),AND(NOT(O9408="Unknown"),ISBLANK(R9408))),"Missing Information", INDEX(Table15[Entire Service Line Classification], MATCH(SUMIFS(Table15[Unique ID],Table15[System-Owned Portion],E9408,Table15[If Material Anything Other than "Lead" in Column E,Was Material Ever Previously Lead?],G9408,Table15[Customer-Owned Portion],O9408),Table15[Unique ID],0),0)))</f>
        <v/>
      </c>
      <c r="X9408"/>
    </row>
    <row r="9409" spans="2:24" x14ac:dyDescent="0.25">
      <c r="B9409" s="146"/>
      <c r="C9409" s="31"/>
      <c r="D9409" s="31"/>
      <c r="E9409" s="44"/>
      <c r="F9409" s="43"/>
      <c r="G9409" s="84"/>
      <c r="H9409" s="31"/>
      <c r="I9409" s="208"/>
      <c r="J9409" s="84"/>
      <c r="K9409" s="31"/>
      <c r="L9409" s="31"/>
      <c r="M9409" s="169"/>
      <c r="N9409" s="148"/>
      <c r="O9409" s="106"/>
      <c r="P9409" s="43"/>
      <c r="Q9409" s="31"/>
      <c r="R9409" s="84"/>
      <c r="S9409" s="31"/>
      <c r="T9409" s="31"/>
      <c r="U9409" s="169"/>
      <c r="V9409" s="150"/>
      <c r="W9409" s="141" t="str" cm="1">
        <f t="array" ref="W9409">IF(SUM(LEN(B9409:V9409))=0,"",IF(OR(OR(ISBLANK(F9409),SUM(LEN(C9409),LEN(D9409))=0),AND(NOT(E9409="Unknown"),ISBLANK(J9409)),AND(NOT(O9409="Unknown"),ISBLANK(R9409))),"Missing Information", INDEX(Table15[Entire Service Line Classification], MATCH(SUMIFS(Table15[Unique ID],Table15[System-Owned Portion],E9409,Table15[If Material Anything Other than "Lead" in Column E,Was Material Ever Previously Lead?],G9409,Table15[Customer-Owned Portion],O9409),Table15[Unique ID],0),0)))</f>
        <v/>
      </c>
      <c r="X9409"/>
    </row>
    <row r="9410" spans="2:24" x14ac:dyDescent="0.25">
      <c r="B9410" s="146"/>
      <c r="C9410" s="31"/>
      <c r="D9410" s="31"/>
      <c r="E9410" s="44"/>
      <c r="F9410" s="43"/>
      <c r="G9410" s="84"/>
      <c r="H9410" s="31"/>
      <c r="I9410" s="208"/>
      <c r="J9410" s="84"/>
      <c r="K9410" s="31"/>
      <c r="L9410" s="31"/>
      <c r="M9410" s="169"/>
      <c r="N9410" s="148"/>
      <c r="O9410" s="106"/>
      <c r="P9410" s="43"/>
      <c r="Q9410" s="31"/>
      <c r="R9410" s="84"/>
      <c r="S9410" s="31"/>
      <c r="T9410" s="31"/>
      <c r="U9410" s="169"/>
      <c r="V9410" s="150"/>
      <c r="W9410" s="141" t="str" cm="1">
        <f t="array" ref="W9410">IF(SUM(LEN(B9410:V9410))=0,"",IF(OR(OR(ISBLANK(F9410),SUM(LEN(C9410),LEN(D9410))=0),AND(NOT(E9410="Unknown"),ISBLANK(J9410)),AND(NOT(O9410="Unknown"),ISBLANK(R9410))),"Missing Information", INDEX(Table15[Entire Service Line Classification], MATCH(SUMIFS(Table15[Unique ID],Table15[System-Owned Portion],E9410,Table15[If Material Anything Other than "Lead" in Column E,Was Material Ever Previously Lead?],G9410,Table15[Customer-Owned Portion],O9410),Table15[Unique ID],0),0)))</f>
        <v/>
      </c>
      <c r="X9410"/>
    </row>
    <row r="9411" spans="2:24" x14ac:dyDescent="0.25">
      <c r="B9411" s="146"/>
      <c r="C9411" s="31"/>
      <c r="D9411" s="31"/>
      <c r="E9411" s="44"/>
      <c r="F9411" s="43"/>
      <c r="G9411" s="84"/>
      <c r="H9411" s="31"/>
      <c r="I9411" s="208"/>
      <c r="J9411" s="84"/>
      <c r="K9411" s="31"/>
      <c r="L9411" s="31"/>
      <c r="M9411" s="169"/>
      <c r="N9411" s="148"/>
      <c r="O9411" s="106"/>
      <c r="P9411" s="43"/>
      <c r="Q9411" s="31"/>
      <c r="R9411" s="84"/>
      <c r="S9411" s="31"/>
      <c r="T9411" s="31"/>
      <c r="U9411" s="169"/>
      <c r="V9411" s="150"/>
      <c r="W9411" s="141" t="str" cm="1">
        <f t="array" ref="W9411">IF(SUM(LEN(B9411:V9411))=0,"",IF(OR(OR(ISBLANK(F9411),SUM(LEN(C9411),LEN(D9411))=0),AND(NOT(E9411="Unknown"),ISBLANK(J9411)),AND(NOT(O9411="Unknown"),ISBLANK(R9411))),"Missing Information", INDEX(Table15[Entire Service Line Classification], MATCH(SUMIFS(Table15[Unique ID],Table15[System-Owned Portion],E9411,Table15[If Material Anything Other than "Lead" in Column E,Was Material Ever Previously Lead?],G9411,Table15[Customer-Owned Portion],O9411),Table15[Unique ID],0),0)))</f>
        <v/>
      </c>
      <c r="X9411"/>
    </row>
    <row r="9412" spans="2:24" x14ac:dyDescent="0.25">
      <c r="B9412" s="146"/>
      <c r="C9412" s="31"/>
      <c r="D9412" s="31"/>
      <c r="E9412" s="44"/>
      <c r="F9412" s="43"/>
      <c r="G9412" s="84"/>
      <c r="H9412" s="31"/>
      <c r="I9412" s="208"/>
      <c r="J9412" s="84"/>
      <c r="K9412" s="31"/>
      <c r="L9412" s="31"/>
      <c r="M9412" s="169"/>
      <c r="N9412" s="148"/>
      <c r="O9412" s="106"/>
      <c r="P9412" s="43"/>
      <c r="Q9412" s="31"/>
      <c r="R9412" s="84"/>
      <c r="S9412" s="31"/>
      <c r="T9412" s="31"/>
      <c r="U9412" s="169"/>
      <c r="V9412" s="150"/>
      <c r="W9412" s="141" t="str" cm="1">
        <f t="array" ref="W9412">IF(SUM(LEN(B9412:V9412))=0,"",IF(OR(OR(ISBLANK(F9412),SUM(LEN(C9412),LEN(D9412))=0),AND(NOT(E9412="Unknown"),ISBLANK(J9412)),AND(NOT(O9412="Unknown"),ISBLANK(R9412))),"Missing Information", INDEX(Table15[Entire Service Line Classification], MATCH(SUMIFS(Table15[Unique ID],Table15[System-Owned Portion],E9412,Table15[If Material Anything Other than "Lead" in Column E,Was Material Ever Previously Lead?],G9412,Table15[Customer-Owned Portion],O9412),Table15[Unique ID],0),0)))</f>
        <v/>
      </c>
      <c r="X9412"/>
    </row>
    <row r="9413" spans="2:24" x14ac:dyDescent="0.25">
      <c r="B9413" s="146"/>
      <c r="C9413" s="31"/>
      <c r="D9413" s="31"/>
      <c r="E9413" s="44"/>
      <c r="F9413" s="43"/>
      <c r="G9413" s="84"/>
      <c r="H9413" s="31"/>
      <c r="I9413" s="208"/>
      <c r="J9413" s="84"/>
      <c r="K9413" s="31"/>
      <c r="L9413" s="31"/>
      <c r="M9413" s="169"/>
      <c r="N9413" s="148"/>
      <c r="O9413" s="106"/>
      <c r="P9413" s="43"/>
      <c r="Q9413" s="31"/>
      <c r="R9413" s="84"/>
      <c r="S9413" s="31"/>
      <c r="T9413" s="31"/>
      <c r="U9413" s="169"/>
      <c r="V9413" s="150"/>
      <c r="W9413" s="141" t="str" cm="1">
        <f t="array" ref="W9413">IF(SUM(LEN(B9413:V9413))=0,"",IF(OR(OR(ISBLANK(F9413),SUM(LEN(C9413),LEN(D9413))=0),AND(NOT(E9413="Unknown"),ISBLANK(J9413)),AND(NOT(O9413="Unknown"),ISBLANK(R9413))),"Missing Information", INDEX(Table15[Entire Service Line Classification], MATCH(SUMIFS(Table15[Unique ID],Table15[System-Owned Portion],E9413,Table15[If Material Anything Other than "Lead" in Column E,Was Material Ever Previously Lead?],G9413,Table15[Customer-Owned Portion],O9413),Table15[Unique ID],0),0)))</f>
        <v/>
      </c>
      <c r="X9413"/>
    </row>
    <row r="9414" spans="2:24" x14ac:dyDescent="0.25">
      <c r="B9414" s="146"/>
      <c r="C9414" s="31"/>
      <c r="D9414" s="31"/>
      <c r="E9414" s="44"/>
      <c r="F9414" s="43"/>
      <c r="G9414" s="84"/>
      <c r="H9414" s="31"/>
      <c r="I9414" s="208"/>
      <c r="J9414" s="84"/>
      <c r="K9414" s="31"/>
      <c r="L9414" s="31"/>
      <c r="M9414" s="169"/>
      <c r="N9414" s="148"/>
      <c r="O9414" s="106"/>
      <c r="P9414" s="43"/>
      <c r="Q9414" s="31"/>
      <c r="R9414" s="84"/>
      <c r="S9414" s="31"/>
      <c r="T9414" s="31"/>
      <c r="U9414" s="169"/>
      <c r="V9414" s="150"/>
      <c r="W9414" s="141" t="str" cm="1">
        <f t="array" ref="W9414">IF(SUM(LEN(B9414:V9414))=0,"",IF(OR(OR(ISBLANK(F9414),SUM(LEN(C9414),LEN(D9414))=0),AND(NOT(E9414="Unknown"),ISBLANK(J9414)),AND(NOT(O9414="Unknown"),ISBLANK(R9414))),"Missing Information", INDEX(Table15[Entire Service Line Classification], MATCH(SUMIFS(Table15[Unique ID],Table15[System-Owned Portion],E9414,Table15[If Material Anything Other than "Lead" in Column E,Was Material Ever Previously Lead?],G9414,Table15[Customer-Owned Portion],O9414),Table15[Unique ID],0),0)))</f>
        <v/>
      </c>
      <c r="X9414"/>
    </row>
    <row r="9415" spans="2:24" x14ac:dyDescent="0.25">
      <c r="B9415" s="146"/>
      <c r="C9415" s="31"/>
      <c r="D9415" s="31"/>
      <c r="E9415" s="44"/>
      <c r="F9415" s="43"/>
      <c r="G9415" s="84"/>
      <c r="H9415" s="31"/>
      <c r="I9415" s="208"/>
      <c r="J9415" s="84"/>
      <c r="K9415" s="31"/>
      <c r="L9415" s="31"/>
      <c r="M9415" s="169"/>
      <c r="N9415" s="148"/>
      <c r="O9415" s="106"/>
      <c r="P9415" s="43"/>
      <c r="Q9415" s="31"/>
      <c r="R9415" s="84"/>
      <c r="S9415" s="31"/>
      <c r="T9415" s="31"/>
      <c r="U9415" s="169"/>
      <c r="V9415" s="150"/>
      <c r="W9415" s="141" t="str" cm="1">
        <f t="array" ref="W9415">IF(SUM(LEN(B9415:V9415))=0,"",IF(OR(OR(ISBLANK(F9415),SUM(LEN(C9415),LEN(D9415))=0),AND(NOT(E9415="Unknown"),ISBLANK(J9415)),AND(NOT(O9415="Unknown"),ISBLANK(R9415))),"Missing Information", INDEX(Table15[Entire Service Line Classification], MATCH(SUMIFS(Table15[Unique ID],Table15[System-Owned Portion],E9415,Table15[If Material Anything Other than "Lead" in Column E,Was Material Ever Previously Lead?],G9415,Table15[Customer-Owned Portion],O9415),Table15[Unique ID],0),0)))</f>
        <v/>
      </c>
      <c r="X9415"/>
    </row>
    <row r="9416" spans="2:24" x14ac:dyDescent="0.25">
      <c r="B9416" s="146"/>
      <c r="C9416" s="31"/>
      <c r="D9416" s="31"/>
      <c r="E9416" s="44"/>
      <c r="F9416" s="43"/>
      <c r="G9416" s="84"/>
      <c r="H9416" s="31"/>
      <c r="I9416" s="208"/>
      <c r="J9416" s="84"/>
      <c r="K9416" s="31"/>
      <c r="L9416" s="31"/>
      <c r="M9416" s="169"/>
      <c r="N9416" s="148"/>
      <c r="O9416" s="106"/>
      <c r="P9416" s="43"/>
      <c r="Q9416" s="31"/>
      <c r="R9416" s="84"/>
      <c r="S9416" s="31"/>
      <c r="T9416" s="31"/>
      <c r="U9416" s="169"/>
      <c r="V9416" s="150"/>
      <c r="W9416" s="141" t="str" cm="1">
        <f t="array" ref="W9416">IF(SUM(LEN(B9416:V9416))=0,"",IF(OR(OR(ISBLANK(F9416),SUM(LEN(C9416),LEN(D9416))=0),AND(NOT(E9416="Unknown"),ISBLANK(J9416)),AND(NOT(O9416="Unknown"),ISBLANK(R9416))),"Missing Information", INDEX(Table15[Entire Service Line Classification], MATCH(SUMIFS(Table15[Unique ID],Table15[System-Owned Portion],E9416,Table15[If Material Anything Other than "Lead" in Column E,Was Material Ever Previously Lead?],G9416,Table15[Customer-Owned Portion],O9416),Table15[Unique ID],0),0)))</f>
        <v/>
      </c>
      <c r="X9416"/>
    </row>
    <row r="9417" spans="2:24" x14ac:dyDescent="0.25">
      <c r="B9417" s="146"/>
      <c r="C9417" s="31"/>
      <c r="D9417" s="31"/>
      <c r="E9417" s="44"/>
      <c r="F9417" s="43"/>
      <c r="G9417" s="84"/>
      <c r="H9417" s="31"/>
      <c r="I9417" s="208"/>
      <c r="J9417" s="84"/>
      <c r="K9417" s="31"/>
      <c r="L9417" s="31"/>
      <c r="M9417" s="169"/>
      <c r="N9417" s="148"/>
      <c r="O9417" s="106"/>
      <c r="P9417" s="43"/>
      <c r="Q9417" s="31"/>
      <c r="R9417" s="84"/>
      <c r="S9417" s="31"/>
      <c r="T9417" s="31"/>
      <c r="U9417" s="169"/>
      <c r="V9417" s="150"/>
      <c r="W9417" s="141" t="str" cm="1">
        <f t="array" ref="W9417">IF(SUM(LEN(B9417:V9417))=0,"",IF(OR(OR(ISBLANK(F9417),SUM(LEN(C9417),LEN(D9417))=0),AND(NOT(E9417="Unknown"),ISBLANK(J9417)),AND(NOT(O9417="Unknown"),ISBLANK(R9417))),"Missing Information", INDEX(Table15[Entire Service Line Classification], MATCH(SUMIFS(Table15[Unique ID],Table15[System-Owned Portion],E9417,Table15[If Material Anything Other than "Lead" in Column E,Was Material Ever Previously Lead?],G9417,Table15[Customer-Owned Portion],O9417),Table15[Unique ID],0),0)))</f>
        <v/>
      </c>
      <c r="X9417"/>
    </row>
    <row r="9418" spans="2:24" x14ac:dyDescent="0.25">
      <c r="B9418" s="146"/>
      <c r="C9418" s="31"/>
      <c r="D9418" s="31"/>
      <c r="E9418" s="44"/>
      <c r="F9418" s="43"/>
      <c r="G9418" s="84"/>
      <c r="H9418" s="31"/>
      <c r="I9418" s="208"/>
      <c r="J9418" s="84"/>
      <c r="K9418" s="31"/>
      <c r="L9418" s="31"/>
      <c r="M9418" s="169"/>
      <c r="N9418" s="148"/>
      <c r="O9418" s="106"/>
      <c r="P9418" s="43"/>
      <c r="Q9418" s="31"/>
      <c r="R9418" s="84"/>
      <c r="S9418" s="31"/>
      <c r="T9418" s="31"/>
      <c r="U9418" s="169"/>
      <c r="V9418" s="150"/>
      <c r="W9418" s="141" t="str" cm="1">
        <f t="array" ref="W9418">IF(SUM(LEN(B9418:V9418))=0,"",IF(OR(OR(ISBLANK(F9418),SUM(LEN(C9418),LEN(D9418))=0),AND(NOT(E9418="Unknown"),ISBLANK(J9418)),AND(NOT(O9418="Unknown"),ISBLANK(R9418))),"Missing Information", INDEX(Table15[Entire Service Line Classification], MATCH(SUMIFS(Table15[Unique ID],Table15[System-Owned Portion],E9418,Table15[If Material Anything Other than "Lead" in Column E,Was Material Ever Previously Lead?],G9418,Table15[Customer-Owned Portion],O9418),Table15[Unique ID],0),0)))</f>
        <v/>
      </c>
      <c r="X9418"/>
    </row>
    <row r="9419" spans="2:24" x14ac:dyDescent="0.25">
      <c r="B9419" s="146"/>
      <c r="C9419" s="31"/>
      <c r="D9419" s="31"/>
      <c r="E9419" s="44"/>
      <c r="F9419" s="43"/>
      <c r="G9419" s="84"/>
      <c r="H9419" s="31"/>
      <c r="I9419" s="208"/>
      <c r="J9419" s="84"/>
      <c r="K9419" s="31"/>
      <c r="L9419" s="31"/>
      <c r="M9419" s="169"/>
      <c r="N9419" s="148"/>
      <c r="O9419" s="106"/>
      <c r="P9419" s="43"/>
      <c r="Q9419" s="31"/>
      <c r="R9419" s="84"/>
      <c r="S9419" s="31"/>
      <c r="T9419" s="31"/>
      <c r="U9419" s="169"/>
      <c r="V9419" s="150"/>
      <c r="W9419" s="141" t="str" cm="1">
        <f t="array" ref="W9419">IF(SUM(LEN(B9419:V9419))=0,"",IF(OR(OR(ISBLANK(F9419),SUM(LEN(C9419),LEN(D9419))=0),AND(NOT(E9419="Unknown"),ISBLANK(J9419)),AND(NOT(O9419="Unknown"),ISBLANK(R9419))),"Missing Information", INDEX(Table15[Entire Service Line Classification], MATCH(SUMIFS(Table15[Unique ID],Table15[System-Owned Portion],E9419,Table15[If Material Anything Other than "Lead" in Column E,Was Material Ever Previously Lead?],G9419,Table15[Customer-Owned Portion],O9419),Table15[Unique ID],0),0)))</f>
        <v/>
      </c>
      <c r="X9419"/>
    </row>
    <row r="9420" spans="2:24" x14ac:dyDescent="0.25">
      <c r="B9420" s="146"/>
      <c r="C9420" s="31"/>
      <c r="D9420" s="31"/>
      <c r="E9420" s="44"/>
      <c r="F9420" s="43"/>
      <c r="G9420" s="84"/>
      <c r="H9420" s="31"/>
      <c r="I9420" s="208"/>
      <c r="J9420" s="84"/>
      <c r="K9420" s="31"/>
      <c r="L9420" s="31"/>
      <c r="M9420" s="169"/>
      <c r="N9420" s="148"/>
      <c r="O9420" s="106"/>
      <c r="P9420" s="43"/>
      <c r="Q9420" s="31"/>
      <c r="R9420" s="84"/>
      <c r="S9420" s="31"/>
      <c r="T9420" s="31"/>
      <c r="U9420" s="169"/>
      <c r="V9420" s="150"/>
      <c r="W9420" s="141" t="str" cm="1">
        <f t="array" ref="W9420">IF(SUM(LEN(B9420:V9420))=0,"",IF(OR(OR(ISBLANK(F9420),SUM(LEN(C9420),LEN(D9420))=0),AND(NOT(E9420="Unknown"),ISBLANK(J9420)),AND(NOT(O9420="Unknown"),ISBLANK(R9420))),"Missing Information", INDEX(Table15[Entire Service Line Classification], MATCH(SUMIFS(Table15[Unique ID],Table15[System-Owned Portion],E9420,Table15[If Material Anything Other than "Lead" in Column E,Was Material Ever Previously Lead?],G9420,Table15[Customer-Owned Portion],O9420),Table15[Unique ID],0),0)))</f>
        <v/>
      </c>
      <c r="X9420"/>
    </row>
    <row r="9421" spans="2:24" x14ac:dyDescent="0.25">
      <c r="B9421" s="146"/>
      <c r="C9421" s="31"/>
      <c r="D9421" s="31"/>
      <c r="E9421" s="44"/>
      <c r="F9421" s="43"/>
      <c r="G9421" s="84"/>
      <c r="H9421" s="31"/>
      <c r="I9421" s="208"/>
      <c r="J9421" s="84"/>
      <c r="K9421" s="31"/>
      <c r="L9421" s="31"/>
      <c r="M9421" s="169"/>
      <c r="N9421" s="148"/>
      <c r="O9421" s="106"/>
      <c r="P9421" s="43"/>
      <c r="Q9421" s="31"/>
      <c r="R9421" s="84"/>
      <c r="S9421" s="31"/>
      <c r="T9421" s="31"/>
      <c r="U9421" s="169"/>
      <c r="V9421" s="150"/>
      <c r="W9421" s="141" t="str" cm="1">
        <f t="array" ref="W9421">IF(SUM(LEN(B9421:V9421))=0,"",IF(OR(OR(ISBLANK(F9421),SUM(LEN(C9421),LEN(D9421))=0),AND(NOT(E9421="Unknown"),ISBLANK(J9421)),AND(NOT(O9421="Unknown"),ISBLANK(R9421))),"Missing Information", INDEX(Table15[Entire Service Line Classification], MATCH(SUMIFS(Table15[Unique ID],Table15[System-Owned Portion],E9421,Table15[If Material Anything Other than "Lead" in Column E,Was Material Ever Previously Lead?],G9421,Table15[Customer-Owned Portion],O9421),Table15[Unique ID],0),0)))</f>
        <v/>
      </c>
      <c r="X9421"/>
    </row>
    <row r="9422" spans="2:24" x14ac:dyDescent="0.25">
      <c r="B9422" s="146"/>
      <c r="C9422" s="31"/>
      <c r="D9422" s="31"/>
      <c r="E9422" s="44"/>
      <c r="F9422" s="43"/>
      <c r="G9422" s="84"/>
      <c r="H9422" s="31"/>
      <c r="I9422" s="208"/>
      <c r="J9422" s="84"/>
      <c r="K9422" s="31"/>
      <c r="L9422" s="31"/>
      <c r="M9422" s="169"/>
      <c r="N9422" s="148"/>
      <c r="O9422" s="106"/>
      <c r="P9422" s="43"/>
      <c r="Q9422" s="31"/>
      <c r="R9422" s="84"/>
      <c r="S9422" s="31"/>
      <c r="T9422" s="31"/>
      <c r="U9422" s="169"/>
      <c r="V9422" s="150"/>
      <c r="W9422" s="141" t="str" cm="1">
        <f t="array" ref="W9422">IF(SUM(LEN(B9422:V9422))=0,"",IF(OR(OR(ISBLANK(F9422),SUM(LEN(C9422),LEN(D9422))=0),AND(NOT(E9422="Unknown"),ISBLANK(J9422)),AND(NOT(O9422="Unknown"),ISBLANK(R9422))),"Missing Information", INDEX(Table15[Entire Service Line Classification], MATCH(SUMIFS(Table15[Unique ID],Table15[System-Owned Portion],E9422,Table15[If Material Anything Other than "Lead" in Column E,Was Material Ever Previously Lead?],G9422,Table15[Customer-Owned Portion],O9422),Table15[Unique ID],0),0)))</f>
        <v/>
      </c>
      <c r="X9422"/>
    </row>
    <row r="9423" spans="2:24" x14ac:dyDescent="0.25">
      <c r="B9423" s="146"/>
      <c r="C9423" s="31"/>
      <c r="D9423" s="31"/>
      <c r="E9423" s="44"/>
      <c r="F9423" s="43"/>
      <c r="G9423" s="84"/>
      <c r="H9423" s="31"/>
      <c r="I9423" s="208"/>
      <c r="J9423" s="84"/>
      <c r="K9423" s="31"/>
      <c r="L9423" s="31"/>
      <c r="M9423" s="169"/>
      <c r="N9423" s="148"/>
      <c r="O9423" s="106"/>
      <c r="P9423" s="43"/>
      <c r="Q9423" s="31"/>
      <c r="R9423" s="84"/>
      <c r="S9423" s="31"/>
      <c r="T9423" s="31"/>
      <c r="U9423" s="169"/>
      <c r="V9423" s="150"/>
      <c r="W9423" s="141" t="str" cm="1">
        <f t="array" ref="W9423">IF(SUM(LEN(B9423:V9423))=0,"",IF(OR(OR(ISBLANK(F9423),SUM(LEN(C9423),LEN(D9423))=0),AND(NOT(E9423="Unknown"),ISBLANK(J9423)),AND(NOT(O9423="Unknown"),ISBLANK(R9423))),"Missing Information", INDEX(Table15[Entire Service Line Classification], MATCH(SUMIFS(Table15[Unique ID],Table15[System-Owned Portion],E9423,Table15[If Material Anything Other than "Lead" in Column E,Was Material Ever Previously Lead?],G9423,Table15[Customer-Owned Portion],O9423),Table15[Unique ID],0),0)))</f>
        <v/>
      </c>
      <c r="X9423"/>
    </row>
    <row r="9424" spans="2:24" x14ac:dyDescent="0.25">
      <c r="B9424" s="146"/>
      <c r="C9424" s="31"/>
      <c r="D9424" s="31"/>
      <c r="E9424" s="44"/>
      <c r="F9424" s="43"/>
      <c r="G9424" s="84"/>
      <c r="H9424" s="31"/>
      <c r="I9424" s="208"/>
      <c r="J9424" s="84"/>
      <c r="K9424" s="31"/>
      <c r="L9424" s="31"/>
      <c r="M9424" s="169"/>
      <c r="N9424" s="148"/>
      <c r="O9424" s="106"/>
      <c r="P9424" s="43"/>
      <c r="Q9424" s="31"/>
      <c r="R9424" s="84"/>
      <c r="S9424" s="31"/>
      <c r="T9424" s="31"/>
      <c r="U9424" s="169"/>
      <c r="V9424" s="150"/>
      <c r="W9424" s="141" t="str" cm="1">
        <f t="array" ref="W9424">IF(SUM(LEN(B9424:V9424))=0,"",IF(OR(OR(ISBLANK(F9424),SUM(LEN(C9424),LEN(D9424))=0),AND(NOT(E9424="Unknown"),ISBLANK(J9424)),AND(NOT(O9424="Unknown"),ISBLANK(R9424))),"Missing Information", INDEX(Table15[Entire Service Line Classification], MATCH(SUMIFS(Table15[Unique ID],Table15[System-Owned Portion],E9424,Table15[If Material Anything Other than "Lead" in Column E,Was Material Ever Previously Lead?],G9424,Table15[Customer-Owned Portion],O9424),Table15[Unique ID],0),0)))</f>
        <v/>
      </c>
      <c r="X9424"/>
    </row>
    <row r="9425" spans="2:24" x14ac:dyDescent="0.25">
      <c r="B9425" s="146"/>
      <c r="C9425" s="31"/>
      <c r="D9425" s="31"/>
      <c r="E9425" s="44"/>
      <c r="F9425" s="43"/>
      <c r="G9425" s="84"/>
      <c r="H9425" s="31"/>
      <c r="I9425" s="208"/>
      <c r="J9425" s="84"/>
      <c r="K9425" s="31"/>
      <c r="L9425" s="31"/>
      <c r="M9425" s="169"/>
      <c r="N9425" s="148"/>
      <c r="O9425" s="106"/>
      <c r="P9425" s="43"/>
      <c r="Q9425" s="31"/>
      <c r="R9425" s="84"/>
      <c r="S9425" s="31"/>
      <c r="T9425" s="31"/>
      <c r="U9425" s="169"/>
      <c r="V9425" s="150"/>
      <c r="W9425" s="141" t="str" cm="1">
        <f t="array" ref="W9425">IF(SUM(LEN(B9425:V9425))=0,"",IF(OR(OR(ISBLANK(F9425),SUM(LEN(C9425),LEN(D9425))=0),AND(NOT(E9425="Unknown"),ISBLANK(J9425)),AND(NOT(O9425="Unknown"),ISBLANK(R9425))),"Missing Information", INDEX(Table15[Entire Service Line Classification], MATCH(SUMIFS(Table15[Unique ID],Table15[System-Owned Portion],E9425,Table15[If Material Anything Other than "Lead" in Column E,Was Material Ever Previously Lead?],G9425,Table15[Customer-Owned Portion],O9425),Table15[Unique ID],0),0)))</f>
        <v/>
      </c>
      <c r="X9425"/>
    </row>
    <row r="9426" spans="2:24" x14ac:dyDescent="0.25">
      <c r="B9426" s="146"/>
      <c r="C9426" s="31"/>
      <c r="D9426" s="31"/>
      <c r="E9426" s="44"/>
      <c r="F9426" s="43"/>
      <c r="G9426" s="84"/>
      <c r="H9426" s="31"/>
      <c r="I9426" s="208"/>
      <c r="J9426" s="84"/>
      <c r="K9426" s="31"/>
      <c r="L9426" s="31"/>
      <c r="M9426" s="169"/>
      <c r="N9426" s="148"/>
      <c r="O9426" s="106"/>
      <c r="P9426" s="43"/>
      <c r="Q9426" s="31"/>
      <c r="R9426" s="84"/>
      <c r="S9426" s="31"/>
      <c r="T9426" s="31"/>
      <c r="U9426" s="169"/>
      <c r="V9426" s="150"/>
      <c r="W9426" s="141" t="str" cm="1">
        <f t="array" ref="W9426">IF(SUM(LEN(B9426:V9426))=0,"",IF(OR(OR(ISBLANK(F9426),SUM(LEN(C9426),LEN(D9426))=0),AND(NOT(E9426="Unknown"),ISBLANK(J9426)),AND(NOT(O9426="Unknown"),ISBLANK(R9426))),"Missing Information", INDEX(Table15[Entire Service Line Classification], MATCH(SUMIFS(Table15[Unique ID],Table15[System-Owned Portion],E9426,Table15[If Material Anything Other than "Lead" in Column E,Was Material Ever Previously Lead?],G9426,Table15[Customer-Owned Portion],O9426),Table15[Unique ID],0),0)))</f>
        <v/>
      </c>
      <c r="X9426"/>
    </row>
    <row r="9427" spans="2:24" x14ac:dyDescent="0.25">
      <c r="B9427" s="146"/>
      <c r="C9427" s="31"/>
      <c r="D9427" s="31"/>
      <c r="E9427" s="44"/>
      <c r="F9427" s="43"/>
      <c r="G9427" s="84"/>
      <c r="H9427" s="31"/>
      <c r="I9427" s="208"/>
      <c r="J9427" s="84"/>
      <c r="K9427" s="31"/>
      <c r="L9427" s="31"/>
      <c r="M9427" s="169"/>
      <c r="N9427" s="148"/>
      <c r="O9427" s="106"/>
      <c r="P9427" s="43"/>
      <c r="Q9427" s="31"/>
      <c r="R9427" s="84"/>
      <c r="S9427" s="31"/>
      <c r="T9427" s="31"/>
      <c r="U9427" s="169"/>
      <c r="V9427" s="150"/>
      <c r="W9427" s="141" t="str" cm="1">
        <f t="array" ref="W9427">IF(SUM(LEN(B9427:V9427))=0,"",IF(OR(OR(ISBLANK(F9427),SUM(LEN(C9427),LEN(D9427))=0),AND(NOT(E9427="Unknown"),ISBLANK(J9427)),AND(NOT(O9427="Unknown"),ISBLANK(R9427))),"Missing Information", INDEX(Table15[Entire Service Line Classification], MATCH(SUMIFS(Table15[Unique ID],Table15[System-Owned Portion],E9427,Table15[If Material Anything Other than "Lead" in Column E,Was Material Ever Previously Lead?],G9427,Table15[Customer-Owned Portion],O9427),Table15[Unique ID],0),0)))</f>
        <v/>
      </c>
      <c r="X9427"/>
    </row>
    <row r="9428" spans="2:24" x14ac:dyDescent="0.25">
      <c r="B9428" s="146"/>
      <c r="C9428" s="31"/>
      <c r="D9428" s="31"/>
      <c r="E9428" s="44"/>
      <c r="F9428" s="43"/>
      <c r="G9428" s="84"/>
      <c r="H9428" s="31"/>
      <c r="I9428" s="208"/>
      <c r="J9428" s="84"/>
      <c r="K9428" s="31"/>
      <c r="L9428" s="31"/>
      <c r="M9428" s="169"/>
      <c r="N9428" s="148"/>
      <c r="O9428" s="106"/>
      <c r="P9428" s="43"/>
      <c r="Q9428" s="31"/>
      <c r="R9428" s="84"/>
      <c r="S9428" s="31"/>
      <c r="T9428" s="31"/>
      <c r="U9428" s="169"/>
      <c r="V9428" s="150"/>
      <c r="W9428" s="141" t="str" cm="1">
        <f t="array" ref="W9428">IF(SUM(LEN(B9428:V9428))=0,"",IF(OR(OR(ISBLANK(F9428),SUM(LEN(C9428),LEN(D9428))=0),AND(NOT(E9428="Unknown"),ISBLANK(J9428)),AND(NOT(O9428="Unknown"),ISBLANK(R9428))),"Missing Information", INDEX(Table15[Entire Service Line Classification], MATCH(SUMIFS(Table15[Unique ID],Table15[System-Owned Portion],E9428,Table15[If Material Anything Other than "Lead" in Column E,Was Material Ever Previously Lead?],G9428,Table15[Customer-Owned Portion],O9428),Table15[Unique ID],0),0)))</f>
        <v/>
      </c>
      <c r="X9428"/>
    </row>
    <row r="9429" spans="2:24" x14ac:dyDescent="0.25">
      <c r="B9429" s="146"/>
      <c r="C9429" s="31"/>
      <c r="D9429" s="31"/>
      <c r="E9429" s="44"/>
      <c r="F9429" s="43"/>
      <c r="G9429" s="84"/>
      <c r="H9429" s="31"/>
      <c r="I9429" s="208"/>
      <c r="J9429" s="84"/>
      <c r="K9429" s="31"/>
      <c r="L9429" s="31"/>
      <c r="M9429" s="169"/>
      <c r="N9429" s="148"/>
      <c r="O9429" s="106"/>
      <c r="P9429" s="43"/>
      <c r="Q9429" s="31"/>
      <c r="R9429" s="84"/>
      <c r="S9429" s="31"/>
      <c r="T9429" s="31"/>
      <c r="U9429" s="169"/>
      <c r="V9429" s="150"/>
      <c r="W9429" s="141" t="str" cm="1">
        <f t="array" ref="W9429">IF(SUM(LEN(B9429:V9429))=0,"",IF(OR(OR(ISBLANK(F9429),SUM(LEN(C9429),LEN(D9429))=0),AND(NOT(E9429="Unknown"),ISBLANK(J9429)),AND(NOT(O9429="Unknown"),ISBLANK(R9429))),"Missing Information", INDEX(Table15[Entire Service Line Classification], MATCH(SUMIFS(Table15[Unique ID],Table15[System-Owned Portion],E9429,Table15[If Material Anything Other than "Lead" in Column E,Was Material Ever Previously Lead?],G9429,Table15[Customer-Owned Portion],O9429),Table15[Unique ID],0),0)))</f>
        <v/>
      </c>
      <c r="X9429"/>
    </row>
    <row r="9430" spans="2:24" x14ac:dyDescent="0.25">
      <c r="B9430" s="146"/>
      <c r="C9430" s="31"/>
      <c r="D9430" s="31"/>
      <c r="E9430" s="44"/>
      <c r="F9430" s="43"/>
      <c r="G9430" s="84"/>
      <c r="H9430" s="31"/>
      <c r="I9430" s="208"/>
      <c r="J9430" s="84"/>
      <c r="K9430" s="31"/>
      <c r="L9430" s="31"/>
      <c r="M9430" s="169"/>
      <c r="N9430" s="148"/>
      <c r="O9430" s="106"/>
      <c r="P9430" s="43"/>
      <c r="Q9430" s="31"/>
      <c r="R9430" s="84"/>
      <c r="S9430" s="31"/>
      <c r="T9430" s="31"/>
      <c r="U9430" s="169"/>
      <c r="V9430" s="150"/>
      <c r="W9430" s="141" t="str" cm="1">
        <f t="array" ref="W9430">IF(SUM(LEN(B9430:V9430))=0,"",IF(OR(OR(ISBLANK(F9430),SUM(LEN(C9430),LEN(D9430))=0),AND(NOT(E9430="Unknown"),ISBLANK(J9430)),AND(NOT(O9430="Unknown"),ISBLANK(R9430))),"Missing Information", INDEX(Table15[Entire Service Line Classification], MATCH(SUMIFS(Table15[Unique ID],Table15[System-Owned Portion],E9430,Table15[If Material Anything Other than "Lead" in Column E,Was Material Ever Previously Lead?],G9430,Table15[Customer-Owned Portion],O9430),Table15[Unique ID],0),0)))</f>
        <v/>
      </c>
      <c r="X9430"/>
    </row>
    <row r="9431" spans="2:24" x14ac:dyDescent="0.25">
      <c r="B9431" s="146"/>
      <c r="C9431" s="31"/>
      <c r="D9431" s="31"/>
      <c r="E9431" s="44"/>
      <c r="F9431" s="43"/>
      <c r="G9431" s="84"/>
      <c r="H9431" s="31"/>
      <c r="I9431" s="208"/>
      <c r="J9431" s="84"/>
      <c r="K9431" s="31"/>
      <c r="L9431" s="31"/>
      <c r="M9431" s="169"/>
      <c r="N9431" s="148"/>
      <c r="O9431" s="106"/>
      <c r="P9431" s="43"/>
      <c r="Q9431" s="31"/>
      <c r="R9431" s="84"/>
      <c r="S9431" s="31"/>
      <c r="T9431" s="31"/>
      <c r="U9431" s="169"/>
      <c r="V9431" s="150"/>
      <c r="W9431" s="141" t="str" cm="1">
        <f t="array" ref="W9431">IF(SUM(LEN(B9431:V9431))=0,"",IF(OR(OR(ISBLANK(F9431),SUM(LEN(C9431),LEN(D9431))=0),AND(NOT(E9431="Unknown"),ISBLANK(J9431)),AND(NOT(O9431="Unknown"),ISBLANK(R9431))),"Missing Information", INDEX(Table15[Entire Service Line Classification], MATCH(SUMIFS(Table15[Unique ID],Table15[System-Owned Portion],E9431,Table15[If Material Anything Other than "Lead" in Column E,Was Material Ever Previously Lead?],G9431,Table15[Customer-Owned Portion],O9431),Table15[Unique ID],0),0)))</f>
        <v/>
      </c>
      <c r="X9431"/>
    </row>
    <row r="9432" spans="2:24" x14ac:dyDescent="0.25">
      <c r="B9432" s="146"/>
      <c r="C9432" s="31"/>
      <c r="D9432" s="31"/>
      <c r="E9432" s="44"/>
      <c r="F9432" s="43"/>
      <c r="G9432" s="84"/>
      <c r="H9432" s="31"/>
      <c r="I9432" s="208"/>
      <c r="J9432" s="84"/>
      <c r="K9432" s="31"/>
      <c r="L9432" s="31"/>
      <c r="M9432" s="169"/>
      <c r="N9432" s="148"/>
      <c r="O9432" s="106"/>
      <c r="P9432" s="43"/>
      <c r="Q9432" s="31"/>
      <c r="R9432" s="84"/>
      <c r="S9432" s="31"/>
      <c r="T9432" s="31"/>
      <c r="U9432" s="169"/>
      <c r="V9432" s="150"/>
      <c r="W9432" s="141" t="str" cm="1">
        <f t="array" ref="W9432">IF(SUM(LEN(B9432:V9432))=0,"",IF(OR(OR(ISBLANK(F9432),SUM(LEN(C9432),LEN(D9432))=0),AND(NOT(E9432="Unknown"),ISBLANK(J9432)),AND(NOT(O9432="Unknown"),ISBLANK(R9432))),"Missing Information", INDEX(Table15[Entire Service Line Classification], MATCH(SUMIFS(Table15[Unique ID],Table15[System-Owned Portion],E9432,Table15[If Material Anything Other than "Lead" in Column E,Was Material Ever Previously Lead?],G9432,Table15[Customer-Owned Portion],O9432),Table15[Unique ID],0),0)))</f>
        <v/>
      </c>
      <c r="X9432"/>
    </row>
    <row r="9433" spans="2:24" x14ac:dyDescent="0.25">
      <c r="B9433" s="146"/>
      <c r="C9433" s="31"/>
      <c r="D9433" s="31"/>
      <c r="E9433" s="44"/>
      <c r="F9433" s="43"/>
      <c r="G9433" s="84"/>
      <c r="H9433" s="31"/>
      <c r="I9433" s="208"/>
      <c r="J9433" s="84"/>
      <c r="K9433" s="31"/>
      <c r="L9433" s="31"/>
      <c r="M9433" s="169"/>
      <c r="N9433" s="148"/>
      <c r="O9433" s="106"/>
      <c r="P9433" s="43"/>
      <c r="Q9433" s="31"/>
      <c r="R9433" s="84"/>
      <c r="S9433" s="31"/>
      <c r="T9433" s="31"/>
      <c r="U9433" s="169"/>
      <c r="V9433" s="150"/>
      <c r="W9433" s="141" t="str" cm="1">
        <f t="array" ref="W9433">IF(SUM(LEN(B9433:V9433))=0,"",IF(OR(OR(ISBLANK(F9433),SUM(LEN(C9433),LEN(D9433))=0),AND(NOT(E9433="Unknown"),ISBLANK(J9433)),AND(NOT(O9433="Unknown"),ISBLANK(R9433))),"Missing Information", INDEX(Table15[Entire Service Line Classification], MATCH(SUMIFS(Table15[Unique ID],Table15[System-Owned Portion],E9433,Table15[If Material Anything Other than "Lead" in Column E,Was Material Ever Previously Lead?],G9433,Table15[Customer-Owned Portion],O9433),Table15[Unique ID],0),0)))</f>
        <v/>
      </c>
      <c r="X9433"/>
    </row>
    <row r="9434" spans="2:24" x14ac:dyDescent="0.25">
      <c r="B9434" s="146"/>
      <c r="C9434" s="31"/>
      <c r="D9434" s="31"/>
      <c r="E9434" s="44"/>
      <c r="F9434" s="43"/>
      <c r="G9434" s="84"/>
      <c r="H9434" s="31"/>
      <c r="I9434" s="208"/>
      <c r="J9434" s="84"/>
      <c r="K9434" s="31"/>
      <c r="L9434" s="31"/>
      <c r="M9434" s="169"/>
      <c r="N9434" s="148"/>
      <c r="O9434" s="106"/>
      <c r="P9434" s="43"/>
      <c r="Q9434" s="31"/>
      <c r="R9434" s="84"/>
      <c r="S9434" s="31"/>
      <c r="T9434" s="31"/>
      <c r="U9434" s="169"/>
      <c r="V9434" s="150"/>
      <c r="W9434" s="141" t="str" cm="1">
        <f t="array" ref="W9434">IF(SUM(LEN(B9434:V9434))=0,"",IF(OR(OR(ISBLANK(F9434),SUM(LEN(C9434),LEN(D9434))=0),AND(NOT(E9434="Unknown"),ISBLANK(J9434)),AND(NOT(O9434="Unknown"),ISBLANK(R9434))),"Missing Information", INDEX(Table15[Entire Service Line Classification], MATCH(SUMIFS(Table15[Unique ID],Table15[System-Owned Portion],E9434,Table15[If Material Anything Other than "Lead" in Column E,Was Material Ever Previously Lead?],G9434,Table15[Customer-Owned Portion],O9434),Table15[Unique ID],0),0)))</f>
        <v/>
      </c>
      <c r="X9434"/>
    </row>
    <row r="9435" spans="2:24" x14ac:dyDescent="0.25">
      <c r="B9435" s="146"/>
      <c r="C9435" s="31"/>
      <c r="D9435" s="31"/>
      <c r="E9435" s="44"/>
      <c r="F9435" s="43"/>
      <c r="G9435" s="84"/>
      <c r="H9435" s="31"/>
      <c r="I9435" s="208"/>
      <c r="J9435" s="84"/>
      <c r="K9435" s="31"/>
      <c r="L9435" s="31"/>
      <c r="M9435" s="169"/>
      <c r="N9435" s="148"/>
      <c r="O9435" s="106"/>
      <c r="P9435" s="43"/>
      <c r="Q9435" s="31"/>
      <c r="R9435" s="84"/>
      <c r="S9435" s="31"/>
      <c r="T9435" s="31"/>
      <c r="U9435" s="169"/>
      <c r="V9435" s="150"/>
      <c r="W9435" s="141" t="str" cm="1">
        <f t="array" ref="W9435">IF(SUM(LEN(B9435:V9435))=0,"",IF(OR(OR(ISBLANK(F9435),SUM(LEN(C9435),LEN(D9435))=0),AND(NOT(E9435="Unknown"),ISBLANK(J9435)),AND(NOT(O9435="Unknown"),ISBLANK(R9435))),"Missing Information", INDEX(Table15[Entire Service Line Classification], MATCH(SUMIFS(Table15[Unique ID],Table15[System-Owned Portion],E9435,Table15[If Material Anything Other than "Lead" in Column E,Was Material Ever Previously Lead?],G9435,Table15[Customer-Owned Portion],O9435),Table15[Unique ID],0),0)))</f>
        <v/>
      </c>
      <c r="X9435"/>
    </row>
    <row r="9436" spans="2:24" x14ac:dyDescent="0.25">
      <c r="B9436" s="146"/>
      <c r="C9436" s="31"/>
      <c r="D9436" s="31"/>
      <c r="E9436" s="44"/>
      <c r="F9436" s="43"/>
      <c r="G9436" s="84"/>
      <c r="H9436" s="31"/>
      <c r="I9436" s="208"/>
      <c r="J9436" s="84"/>
      <c r="K9436" s="31"/>
      <c r="L9436" s="31"/>
      <c r="M9436" s="169"/>
      <c r="N9436" s="148"/>
      <c r="O9436" s="106"/>
      <c r="P9436" s="43"/>
      <c r="Q9436" s="31"/>
      <c r="R9436" s="84"/>
      <c r="S9436" s="31"/>
      <c r="T9436" s="31"/>
      <c r="U9436" s="169"/>
      <c r="V9436" s="150"/>
      <c r="W9436" s="141" t="str" cm="1">
        <f t="array" ref="W9436">IF(SUM(LEN(B9436:V9436))=0,"",IF(OR(OR(ISBLANK(F9436),SUM(LEN(C9436),LEN(D9436))=0),AND(NOT(E9436="Unknown"),ISBLANK(J9436)),AND(NOT(O9436="Unknown"),ISBLANK(R9436))),"Missing Information", INDEX(Table15[Entire Service Line Classification], MATCH(SUMIFS(Table15[Unique ID],Table15[System-Owned Portion],E9436,Table15[If Material Anything Other than "Lead" in Column E,Was Material Ever Previously Lead?],G9436,Table15[Customer-Owned Portion],O9436),Table15[Unique ID],0),0)))</f>
        <v/>
      </c>
      <c r="X9436"/>
    </row>
    <row r="9437" spans="2:24" x14ac:dyDescent="0.25">
      <c r="B9437" s="146"/>
      <c r="C9437" s="31"/>
      <c r="D9437" s="31"/>
      <c r="E9437" s="44"/>
      <c r="F9437" s="43"/>
      <c r="G9437" s="84"/>
      <c r="H9437" s="31"/>
      <c r="I9437" s="208"/>
      <c r="J9437" s="84"/>
      <c r="K9437" s="31"/>
      <c r="L9437" s="31"/>
      <c r="M9437" s="169"/>
      <c r="N9437" s="148"/>
      <c r="O9437" s="106"/>
      <c r="P9437" s="43"/>
      <c r="Q9437" s="31"/>
      <c r="R9437" s="84"/>
      <c r="S9437" s="31"/>
      <c r="T9437" s="31"/>
      <c r="U9437" s="169"/>
      <c r="V9437" s="150"/>
      <c r="W9437" s="141" t="str" cm="1">
        <f t="array" ref="W9437">IF(SUM(LEN(B9437:V9437))=0,"",IF(OR(OR(ISBLANK(F9437),SUM(LEN(C9437),LEN(D9437))=0),AND(NOT(E9437="Unknown"),ISBLANK(J9437)),AND(NOT(O9437="Unknown"),ISBLANK(R9437))),"Missing Information", INDEX(Table15[Entire Service Line Classification], MATCH(SUMIFS(Table15[Unique ID],Table15[System-Owned Portion],E9437,Table15[If Material Anything Other than "Lead" in Column E,Was Material Ever Previously Lead?],G9437,Table15[Customer-Owned Portion],O9437),Table15[Unique ID],0),0)))</f>
        <v/>
      </c>
      <c r="X9437"/>
    </row>
    <row r="9438" spans="2:24" x14ac:dyDescent="0.25">
      <c r="B9438" s="146"/>
      <c r="C9438" s="31"/>
      <c r="D9438" s="31"/>
      <c r="E9438" s="44"/>
      <c r="F9438" s="43"/>
      <c r="G9438" s="84"/>
      <c r="H9438" s="31"/>
      <c r="I9438" s="208"/>
      <c r="J9438" s="84"/>
      <c r="K9438" s="31"/>
      <c r="L9438" s="31"/>
      <c r="M9438" s="169"/>
      <c r="N9438" s="148"/>
      <c r="O9438" s="106"/>
      <c r="P9438" s="43"/>
      <c r="Q9438" s="31"/>
      <c r="R9438" s="84"/>
      <c r="S9438" s="31"/>
      <c r="T9438" s="31"/>
      <c r="U9438" s="169"/>
      <c r="V9438" s="150"/>
      <c r="W9438" s="141" t="str" cm="1">
        <f t="array" ref="W9438">IF(SUM(LEN(B9438:V9438))=0,"",IF(OR(OR(ISBLANK(F9438),SUM(LEN(C9438),LEN(D9438))=0),AND(NOT(E9438="Unknown"),ISBLANK(J9438)),AND(NOT(O9438="Unknown"),ISBLANK(R9438))),"Missing Information", INDEX(Table15[Entire Service Line Classification], MATCH(SUMIFS(Table15[Unique ID],Table15[System-Owned Portion],E9438,Table15[If Material Anything Other than "Lead" in Column E,Was Material Ever Previously Lead?],G9438,Table15[Customer-Owned Portion],O9438),Table15[Unique ID],0),0)))</f>
        <v/>
      </c>
      <c r="X9438"/>
    </row>
    <row r="9439" spans="2:24" x14ac:dyDescent="0.25">
      <c r="B9439" s="146"/>
      <c r="C9439" s="31"/>
      <c r="D9439" s="31"/>
      <c r="E9439" s="44"/>
      <c r="F9439" s="43"/>
      <c r="G9439" s="84"/>
      <c r="H9439" s="31"/>
      <c r="I9439" s="208"/>
      <c r="J9439" s="84"/>
      <c r="K9439" s="31"/>
      <c r="L9439" s="31"/>
      <c r="M9439" s="169"/>
      <c r="N9439" s="148"/>
      <c r="O9439" s="106"/>
      <c r="P9439" s="43"/>
      <c r="Q9439" s="31"/>
      <c r="R9439" s="84"/>
      <c r="S9439" s="31"/>
      <c r="T9439" s="31"/>
      <c r="U9439" s="169"/>
      <c r="V9439" s="150"/>
      <c r="W9439" s="141" t="str" cm="1">
        <f t="array" ref="W9439">IF(SUM(LEN(B9439:V9439))=0,"",IF(OR(OR(ISBLANK(F9439),SUM(LEN(C9439),LEN(D9439))=0),AND(NOT(E9439="Unknown"),ISBLANK(J9439)),AND(NOT(O9439="Unknown"),ISBLANK(R9439))),"Missing Information", INDEX(Table15[Entire Service Line Classification], MATCH(SUMIFS(Table15[Unique ID],Table15[System-Owned Portion],E9439,Table15[If Material Anything Other than "Lead" in Column E,Was Material Ever Previously Lead?],G9439,Table15[Customer-Owned Portion],O9439),Table15[Unique ID],0),0)))</f>
        <v/>
      </c>
      <c r="X9439"/>
    </row>
    <row r="9440" spans="2:24" x14ac:dyDescent="0.25">
      <c r="B9440" s="146"/>
      <c r="C9440" s="31"/>
      <c r="D9440" s="31"/>
      <c r="E9440" s="44"/>
      <c r="F9440" s="43"/>
      <c r="G9440" s="84"/>
      <c r="H9440" s="31"/>
      <c r="I9440" s="208"/>
      <c r="J9440" s="84"/>
      <c r="K9440" s="31"/>
      <c r="L9440" s="31"/>
      <c r="M9440" s="169"/>
      <c r="N9440" s="148"/>
      <c r="O9440" s="106"/>
      <c r="P9440" s="43"/>
      <c r="Q9440" s="31"/>
      <c r="R9440" s="84"/>
      <c r="S9440" s="31"/>
      <c r="T9440" s="31"/>
      <c r="U9440" s="169"/>
      <c r="V9440" s="150"/>
      <c r="W9440" s="141" t="str" cm="1">
        <f t="array" ref="W9440">IF(SUM(LEN(B9440:V9440))=0,"",IF(OR(OR(ISBLANK(F9440),SUM(LEN(C9440),LEN(D9440))=0),AND(NOT(E9440="Unknown"),ISBLANK(J9440)),AND(NOT(O9440="Unknown"),ISBLANK(R9440))),"Missing Information", INDEX(Table15[Entire Service Line Classification], MATCH(SUMIFS(Table15[Unique ID],Table15[System-Owned Portion],E9440,Table15[If Material Anything Other than "Lead" in Column E,Was Material Ever Previously Lead?],G9440,Table15[Customer-Owned Portion],O9440),Table15[Unique ID],0),0)))</f>
        <v/>
      </c>
      <c r="X9440"/>
    </row>
    <row r="9441" spans="2:24" x14ac:dyDescent="0.25">
      <c r="B9441" s="146"/>
      <c r="C9441" s="31"/>
      <c r="D9441" s="31"/>
      <c r="E9441" s="44"/>
      <c r="F9441" s="43"/>
      <c r="G9441" s="84"/>
      <c r="H9441" s="31"/>
      <c r="I9441" s="208"/>
      <c r="J9441" s="84"/>
      <c r="K9441" s="31"/>
      <c r="L9441" s="31"/>
      <c r="M9441" s="169"/>
      <c r="N9441" s="148"/>
      <c r="O9441" s="106"/>
      <c r="P9441" s="43"/>
      <c r="Q9441" s="31"/>
      <c r="R9441" s="84"/>
      <c r="S9441" s="31"/>
      <c r="T9441" s="31"/>
      <c r="U9441" s="169"/>
      <c r="V9441" s="150"/>
      <c r="W9441" s="141" t="str" cm="1">
        <f t="array" ref="W9441">IF(SUM(LEN(B9441:V9441))=0,"",IF(OR(OR(ISBLANK(F9441),SUM(LEN(C9441),LEN(D9441))=0),AND(NOT(E9441="Unknown"),ISBLANK(J9441)),AND(NOT(O9441="Unknown"),ISBLANK(R9441))),"Missing Information", INDEX(Table15[Entire Service Line Classification], MATCH(SUMIFS(Table15[Unique ID],Table15[System-Owned Portion],E9441,Table15[If Material Anything Other than "Lead" in Column E,Was Material Ever Previously Lead?],G9441,Table15[Customer-Owned Portion],O9441),Table15[Unique ID],0),0)))</f>
        <v/>
      </c>
      <c r="X9441"/>
    </row>
    <row r="9442" spans="2:24" x14ac:dyDescent="0.25">
      <c r="B9442" s="146"/>
      <c r="C9442" s="31"/>
      <c r="D9442" s="31"/>
      <c r="E9442" s="44"/>
      <c r="F9442" s="43"/>
      <c r="G9442" s="84"/>
      <c r="H9442" s="31"/>
      <c r="I9442" s="208"/>
      <c r="J9442" s="84"/>
      <c r="K9442" s="31"/>
      <c r="L9442" s="31"/>
      <c r="M9442" s="169"/>
      <c r="N9442" s="148"/>
      <c r="O9442" s="106"/>
      <c r="P9442" s="43"/>
      <c r="Q9442" s="31"/>
      <c r="R9442" s="84"/>
      <c r="S9442" s="31"/>
      <c r="T9442" s="31"/>
      <c r="U9442" s="169"/>
      <c r="V9442" s="150"/>
      <c r="W9442" s="141" t="str" cm="1">
        <f t="array" ref="W9442">IF(SUM(LEN(B9442:V9442))=0,"",IF(OR(OR(ISBLANK(F9442),SUM(LEN(C9442),LEN(D9442))=0),AND(NOT(E9442="Unknown"),ISBLANK(J9442)),AND(NOT(O9442="Unknown"),ISBLANK(R9442))),"Missing Information", INDEX(Table15[Entire Service Line Classification], MATCH(SUMIFS(Table15[Unique ID],Table15[System-Owned Portion],E9442,Table15[If Material Anything Other than "Lead" in Column E,Was Material Ever Previously Lead?],G9442,Table15[Customer-Owned Portion],O9442),Table15[Unique ID],0),0)))</f>
        <v/>
      </c>
      <c r="X9442"/>
    </row>
    <row r="9443" spans="2:24" x14ac:dyDescent="0.25">
      <c r="B9443" s="146"/>
      <c r="C9443" s="31"/>
      <c r="D9443" s="31"/>
      <c r="E9443" s="44"/>
      <c r="F9443" s="43"/>
      <c r="G9443" s="84"/>
      <c r="H9443" s="31"/>
      <c r="I9443" s="208"/>
      <c r="J9443" s="84"/>
      <c r="K9443" s="31"/>
      <c r="L9443" s="31"/>
      <c r="M9443" s="169"/>
      <c r="N9443" s="148"/>
      <c r="O9443" s="106"/>
      <c r="P9443" s="43"/>
      <c r="Q9443" s="31"/>
      <c r="R9443" s="84"/>
      <c r="S9443" s="31"/>
      <c r="T9443" s="31"/>
      <c r="U9443" s="169"/>
      <c r="V9443" s="150"/>
      <c r="W9443" s="141" t="str" cm="1">
        <f t="array" ref="W9443">IF(SUM(LEN(B9443:V9443))=0,"",IF(OR(OR(ISBLANK(F9443),SUM(LEN(C9443),LEN(D9443))=0),AND(NOT(E9443="Unknown"),ISBLANK(J9443)),AND(NOT(O9443="Unknown"),ISBLANK(R9443))),"Missing Information", INDEX(Table15[Entire Service Line Classification], MATCH(SUMIFS(Table15[Unique ID],Table15[System-Owned Portion],E9443,Table15[If Material Anything Other than "Lead" in Column E,Was Material Ever Previously Lead?],G9443,Table15[Customer-Owned Portion],O9443),Table15[Unique ID],0),0)))</f>
        <v/>
      </c>
      <c r="X9443"/>
    </row>
    <row r="9444" spans="2:24" x14ac:dyDescent="0.25">
      <c r="B9444" s="146"/>
      <c r="C9444" s="31"/>
      <c r="D9444" s="31"/>
      <c r="E9444" s="44"/>
      <c r="F9444" s="43"/>
      <c r="G9444" s="84"/>
      <c r="H9444" s="31"/>
      <c r="I9444" s="208"/>
      <c r="J9444" s="84"/>
      <c r="K9444" s="31"/>
      <c r="L9444" s="31"/>
      <c r="M9444" s="169"/>
      <c r="N9444" s="148"/>
      <c r="O9444" s="106"/>
      <c r="P9444" s="43"/>
      <c r="Q9444" s="31"/>
      <c r="R9444" s="84"/>
      <c r="S9444" s="31"/>
      <c r="T9444" s="31"/>
      <c r="U9444" s="169"/>
      <c r="V9444" s="150"/>
      <c r="W9444" s="141" t="str" cm="1">
        <f t="array" ref="W9444">IF(SUM(LEN(B9444:V9444))=0,"",IF(OR(OR(ISBLANK(F9444),SUM(LEN(C9444),LEN(D9444))=0),AND(NOT(E9444="Unknown"),ISBLANK(J9444)),AND(NOT(O9444="Unknown"),ISBLANK(R9444))),"Missing Information", INDEX(Table15[Entire Service Line Classification], MATCH(SUMIFS(Table15[Unique ID],Table15[System-Owned Portion],E9444,Table15[If Material Anything Other than "Lead" in Column E,Was Material Ever Previously Lead?],G9444,Table15[Customer-Owned Portion],O9444),Table15[Unique ID],0),0)))</f>
        <v/>
      </c>
      <c r="X9444"/>
    </row>
    <row r="9445" spans="2:24" x14ac:dyDescent="0.25">
      <c r="B9445" s="146"/>
      <c r="C9445" s="31"/>
      <c r="D9445" s="31"/>
      <c r="E9445" s="44"/>
      <c r="F9445" s="43"/>
      <c r="G9445" s="84"/>
      <c r="H9445" s="31"/>
      <c r="I9445" s="208"/>
      <c r="J9445" s="84"/>
      <c r="K9445" s="31"/>
      <c r="L9445" s="31"/>
      <c r="M9445" s="169"/>
      <c r="N9445" s="148"/>
      <c r="O9445" s="106"/>
      <c r="P9445" s="43"/>
      <c r="Q9445" s="31"/>
      <c r="R9445" s="84"/>
      <c r="S9445" s="31"/>
      <c r="T9445" s="31"/>
      <c r="U9445" s="169"/>
      <c r="V9445" s="150"/>
      <c r="W9445" s="141" t="str" cm="1">
        <f t="array" ref="W9445">IF(SUM(LEN(B9445:V9445))=0,"",IF(OR(OR(ISBLANK(F9445),SUM(LEN(C9445),LEN(D9445))=0),AND(NOT(E9445="Unknown"),ISBLANK(J9445)),AND(NOT(O9445="Unknown"),ISBLANK(R9445))),"Missing Information", INDEX(Table15[Entire Service Line Classification], MATCH(SUMIFS(Table15[Unique ID],Table15[System-Owned Portion],E9445,Table15[If Material Anything Other than "Lead" in Column E,Was Material Ever Previously Lead?],G9445,Table15[Customer-Owned Portion],O9445),Table15[Unique ID],0),0)))</f>
        <v/>
      </c>
      <c r="X9445"/>
    </row>
    <row r="9446" spans="2:24" x14ac:dyDescent="0.25">
      <c r="B9446" s="146"/>
      <c r="C9446" s="31"/>
      <c r="D9446" s="31"/>
      <c r="E9446" s="44"/>
      <c r="F9446" s="43"/>
      <c r="G9446" s="84"/>
      <c r="H9446" s="31"/>
      <c r="I9446" s="208"/>
      <c r="J9446" s="84"/>
      <c r="K9446" s="31"/>
      <c r="L9446" s="31"/>
      <c r="M9446" s="169"/>
      <c r="N9446" s="148"/>
      <c r="O9446" s="106"/>
      <c r="P9446" s="43"/>
      <c r="Q9446" s="31"/>
      <c r="R9446" s="84"/>
      <c r="S9446" s="31"/>
      <c r="T9446" s="31"/>
      <c r="U9446" s="169"/>
      <c r="V9446" s="150"/>
      <c r="W9446" s="141" t="str" cm="1">
        <f t="array" ref="W9446">IF(SUM(LEN(B9446:V9446))=0,"",IF(OR(OR(ISBLANK(F9446),SUM(LEN(C9446),LEN(D9446))=0),AND(NOT(E9446="Unknown"),ISBLANK(J9446)),AND(NOT(O9446="Unknown"),ISBLANK(R9446))),"Missing Information", INDEX(Table15[Entire Service Line Classification], MATCH(SUMIFS(Table15[Unique ID],Table15[System-Owned Portion],E9446,Table15[If Material Anything Other than "Lead" in Column E,Was Material Ever Previously Lead?],G9446,Table15[Customer-Owned Portion],O9446),Table15[Unique ID],0),0)))</f>
        <v/>
      </c>
      <c r="X9446"/>
    </row>
    <row r="9447" spans="2:24" x14ac:dyDescent="0.25">
      <c r="B9447" s="146"/>
      <c r="C9447" s="31"/>
      <c r="D9447" s="31"/>
      <c r="E9447" s="44"/>
      <c r="F9447" s="43"/>
      <c r="G9447" s="84"/>
      <c r="H9447" s="31"/>
      <c r="I9447" s="208"/>
      <c r="J9447" s="84"/>
      <c r="K9447" s="31"/>
      <c r="L9447" s="31"/>
      <c r="M9447" s="169"/>
      <c r="N9447" s="148"/>
      <c r="O9447" s="106"/>
      <c r="P9447" s="43"/>
      <c r="Q9447" s="31"/>
      <c r="R9447" s="84"/>
      <c r="S9447" s="31"/>
      <c r="T9447" s="31"/>
      <c r="U9447" s="169"/>
      <c r="V9447" s="150"/>
      <c r="W9447" s="141" t="str" cm="1">
        <f t="array" ref="W9447">IF(SUM(LEN(B9447:V9447))=0,"",IF(OR(OR(ISBLANK(F9447),SUM(LEN(C9447),LEN(D9447))=0),AND(NOT(E9447="Unknown"),ISBLANK(J9447)),AND(NOT(O9447="Unknown"),ISBLANK(R9447))),"Missing Information", INDEX(Table15[Entire Service Line Classification], MATCH(SUMIFS(Table15[Unique ID],Table15[System-Owned Portion],E9447,Table15[If Material Anything Other than "Lead" in Column E,Was Material Ever Previously Lead?],G9447,Table15[Customer-Owned Portion],O9447),Table15[Unique ID],0),0)))</f>
        <v/>
      </c>
      <c r="X9447"/>
    </row>
    <row r="9448" spans="2:24" x14ac:dyDescent="0.25">
      <c r="B9448" s="146"/>
      <c r="C9448" s="31"/>
      <c r="D9448" s="31"/>
      <c r="E9448" s="44"/>
      <c r="F9448" s="43"/>
      <c r="G9448" s="84"/>
      <c r="H9448" s="31"/>
      <c r="I9448" s="208"/>
      <c r="J9448" s="84"/>
      <c r="K9448" s="31"/>
      <c r="L9448" s="31"/>
      <c r="M9448" s="169"/>
      <c r="N9448" s="148"/>
      <c r="O9448" s="106"/>
      <c r="P9448" s="43"/>
      <c r="Q9448" s="31"/>
      <c r="R9448" s="84"/>
      <c r="S9448" s="31"/>
      <c r="T9448" s="31"/>
      <c r="U9448" s="169"/>
      <c r="V9448" s="150"/>
      <c r="W9448" s="141" t="str" cm="1">
        <f t="array" ref="W9448">IF(SUM(LEN(B9448:V9448))=0,"",IF(OR(OR(ISBLANK(F9448),SUM(LEN(C9448),LEN(D9448))=0),AND(NOT(E9448="Unknown"),ISBLANK(J9448)),AND(NOT(O9448="Unknown"),ISBLANK(R9448))),"Missing Information", INDEX(Table15[Entire Service Line Classification], MATCH(SUMIFS(Table15[Unique ID],Table15[System-Owned Portion],E9448,Table15[If Material Anything Other than "Lead" in Column E,Was Material Ever Previously Lead?],G9448,Table15[Customer-Owned Portion],O9448),Table15[Unique ID],0),0)))</f>
        <v/>
      </c>
      <c r="X9448"/>
    </row>
    <row r="9449" spans="2:24" x14ac:dyDescent="0.25">
      <c r="B9449" s="146"/>
      <c r="C9449" s="31"/>
      <c r="D9449" s="31"/>
      <c r="E9449" s="44"/>
      <c r="F9449" s="43"/>
      <c r="G9449" s="84"/>
      <c r="H9449" s="31"/>
      <c r="I9449" s="208"/>
      <c r="J9449" s="84"/>
      <c r="K9449" s="31"/>
      <c r="L9449" s="31"/>
      <c r="M9449" s="169"/>
      <c r="N9449" s="148"/>
      <c r="O9449" s="106"/>
      <c r="P9449" s="43"/>
      <c r="Q9449" s="31"/>
      <c r="R9449" s="84"/>
      <c r="S9449" s="31"/>
      <c r="T9449" s="31"/>
      <c r="U9449" s="169"/>
      <c r="V9449" s="150"/>
      <c r="W9449" s="141" t="str" cm="1">
        <f t="array" ref="W9449">IF(SUM(LEN(B9449:V9449))=0,"",IF(OR(OR(ISBLANK(F9449),SUM(LEN(C9449),LEN(D9449))=0),AND(NOT(E9449="Unknown"),ISBLANK(J9449)),AND(NOT(O9449="Unknown"),ISBLANK(R9449))),"Missing Information", INDEX(Table15[Entire Service Line Classification], MATCH(SUMIFS(Table15[Unique ID],Table15[System-Owned Portion],E9449,Table15[If Material Anything Other than "Lead" in Column E,Was Material Ever Previously Lead?],G9449,Table15[Customer-Owned Portion],O9449),Table15[Unique ID],0),0)))</f>
        <v/>
      </c>
      <c r="X9449"/>
    </row>
    <row r="9450" spans="2:24" x14ac:dyDescent="0.25">
      <c r="B9450" s="146"/>
      <c r="C9450" s="31"/>
      <c r="D9450" s="31"/>
      <c r="E9450" s="44"/>
      <c r="F9450" s="43"/>
      <c r="G9450" s="84"/>
      <c r="H9450" s="31"/>
      <c r="I9450" s="208"/>
      <c r="J9450" s="84"/>
      <c r="K9450" s="31"/>
      <c r="L9450" s="31"/>
      <c r="M9450" s="169"/>
      <c r="N9450" s="148"/>
      <c r="O9450" s="106"/>
      <c r="P9450" s="43"/>
      <c r="Q9450" s="31"/>
      <c r="R9450" s="84"/>
      <c r="S9450" s="31"/>
      <c r="T9450" s="31"/>
      <c r="U9450" s="169"/>
      <c r="V9450" s="150"/>
      <c r="W9450" s="141" t="str" cm="1">
        <f t="array" ref="W9450">IF(SUM(LEN(B9450:V9450))=0,"",IF(OR(OR(ISBLANK(F9450),SUM(LEN(C9450),LEN(D9450))=0),AND(NOT(E9450="Unknown"),ISBLANK(J9450)),AND(NOT(O9450="Unknown"),ISBLANK(R9450))),"Missing Information", INDEX(Table15[Entire Service Line Classification], MATCH(SUMIFS(Table15[Unique ID],Table15[System-Owned Portion],E9450,Table15[If Material Anything Other than "Lead" in Column E,Was Material Ever Previously Lead?],G9450,Table15[Customer-Owned Portion],O9450),Table15[Unique ID],0),0)))</f>
        <v/>
      </c>
      <c r="X9450"/>
    </row>
    <row r="9451" spans="2:24" x14ac:dyDescent="0.25">
      <c r="B9451" s="146"/>
      <c r="C9451" s="31"/>
      <c r="D9451" s="31"/>
      <c r="E9451" s="44"/>
      <c r="F9451" s="43"/>
      <c r="G9451" s="84"/>
      <c r="H9451" s="31"/>
      <c r="I9451" s="208"/>
      <c r="J9451" s="84"/>
      <c r="K9451" s="31"/>
      <c r="L9451" s="31"/>
      <c r="M9451" s="169"/>
      <c r="N9451" s="148"/>
      <c r="O9451" s="106"/>
      <c r="P9451" s="43"/>
      <c r="Q9451" s="31"/>
      <c r="R9451" s="84"/>
      <c r="S9451" s="31"/>
      <c r="T9451" s="31"/>
      <c r="U9451" s="169"/>
      <c r="V9451" s="150"/>
      <c r="W9451" s="141" t="str" cm="1">
        <f t="array" ref="W9451">IF(SUM(LEN(B9451:V9451))=0,"",IF(OR(OR(ISBLANK(F9451),SUM(LEN(C9451),LEN(D9451))=0),AND(NOT(E9451="Unknown"),ISBLANK(J9451)),AND(NOT(O9451="Unknown"),ISBLANK(R9451))),"Missing Information", INDEX(Table15[Entire Service Line Classification], MATCH(SUMIFS(Table15[Unique ID],Table15[System-Owned Portion],E9451,Table15[If Material Anything Other than "Lead" in Column E,Was Material Ever Previously Lead?],G9451,Table15[Customer-Owned Portion],O9451),Table15[Unique ID],0),0)))</f>
        <v/>
      </c>
      <c r="X9451"/>
    </row>
    <row r="9452" spans="2:24" x14ac:dyDescent="0.25">
      <c r="B9452" s="146"/>
      <c r="C9452" s="31"/>
      <c r="D9452" s="31"/>
      <c r="E9452" s="44"/>
      <c r="F9452" s="43"/>
      <c r="G9452" s="84"/>
      <c r="H9452" s="31"/>
      <c r="I9452" s="208"/>
      <c r="J9452" s="84"/>
      <c r="K9452" s="31"/>
      <c r="L9452" s="31"/>
      <c r="M9452" s="169"/>
      <c r="N9452" s="148"/>
      <c r="O9452" s="106"/>
      <c r="P9452" s="43"/>
      <c r="Q9452" s="31"/>
      <c r="R9452" s="84"/>
      <c r="S9452" s="31"/>
      <c r="T9452" s="31"/>
      <c r="U9452" s="169"/>
      <c r="V9452" s="150"/>
      <c r="W9452" s="141" t="str" cm="1">
        <f t="array" ref="W9452">IF(SUM(LEN(B9452:V9452))=0,"",IF(OR(OR(ISBLANK(F9452),SUM(LEN(C9452),LEN(D9452))=0),AND(NOT(E9452="Unknown"),ISBLANK(J9452)),AND(NOT(O9452="Unknown"),ISBLANK(R9452))),"Missing Information", INDEX(Table15[Entire Service Line Classification], MATCH(SUMIFS(Table15[Unique ID],Table15[System-Owned Portion],E9452,Table15[If Material Anything Other than "Lead" in Column E,Was Material Ever Previously Lead?],G9452,Table15[Customer-Owned Portion],O9452),Table15[Unique ID],0),0)))</f>
        <v/>
      </c>
      <c r="X9452"/>
    </row>
    <row r="9453" spans="2:24" x14ac:dyDescent="0.25">
      <c r="B9453" s="146"/>
      <c r="C9453" s="31"/>
      <c r="D9453" s="31"/>
      <c r="E9453" s="44"/>
      <c r="F9453" s="43"/>
      <c r="G9453" s="84"/>
      <c r="H9453" s="31"/>
      <c r="I9453" s="208"/>
      <c r="J9453" s="84"/>
      <c r="K9453" s="31"/>
      <c r="L9453" s="31"/>
      <c r="M9453" s="169"/>
      <c r="N9453" s="148"/>
      <c r="O9453" s="106"/>
      <c r="P9453" s="43"/>
      <c r="Q9453" s="31"/>
      <c r="R9453" s="84"/>
      <c r="S9453" s="31"/>
      <c r="T9453" s="31"/>
      <c r="U9453" s="169"/>
      <c r="V9453" s="150"/>
      <c r="W9453" s="141" t="str" cm="1">
        <f t="array" ref="W9453">IF(SUM(LEN(B9453:V9453))=0,"",IF(OR(OR(ISBLANK(F9453),SUM(LEN(C9453),LEN(D9453))=0),AND(NOT(E9453="Unknown"),ISBLANK(J9453)),AND(NOT(O9453="Unknown"),ISBLANK(R9453))),"Missing Information", INDEX(Table15[Entire Service Line Classification], MATCH(SUMIFS(Table15[Unique ID],Table15[System-Owned Portion],E9453,Table15[If Material Anything Other than "Lead" in Column E,Was Material Ever Previously Lead?],G9453,Table15[Customer-Owned Portion],O9453),Table15[Unique ID],0),0)))</f>
        <v/>
      </c>
      <c r="X9453"/>
    </row>
    <row r="9454" spans="2:24" x14ac:dyDescent="0.25">
      <c r="B9454" s="146"/>
      <c r="C9454" s="31"/>
      <c r="D9454" s="31"/>
      <c r="E9454" s="44"/>
      <c r="F9454" s="43"/>
      <c r="G9454" s="84"/>
      <c r="H9454" s="31"/>
      <c r="I9454" s="208"/>
      <c r="J9454" s="84"/>
      <c r="K9454" s="31"/>
      <c r="L9454" s="31"/>
      <c r="M9454" s="169"/>
      <c r="N9454" s="148"/>
      <c r="O9454" s="106"/>
      <c r="P9454" s="43"/>
      <c r="Q9454" s="31"/>
      <c r="R9454" s="84"/>
      <c r="S9454" s="31"/>
      <c r="T9454" s="31"/>
      <c r="U9454" s="169"/>
      <c r="V9454" s="150"/>
      <c r="W9454" s="141" t="str" cm="1">
        <f t="array" ref="W9454">IF(SUM(LEN(B9454:V9454))=0,"",IF(OR(OR(ISBLANK(F9454),SUM(LEN(C9454),LEN(D9454))=0),AND(NOT(E9454="Unknown"),ISBLANK(J9454)),AND(NOT(O9454="Unknown"),ISBLANK(R9454))),"Missing Information", INDEX(Table15[Entire Service Line Classification], MATCH(SUMIFS(Table15[Unique ID],Table15[System-Owned Portion],E9454,Table15[If Material Anything Other than "Lead" in Column E,Was Material Ever Previously Lead?],G9454,Table15[Customer-Owned Portion],O9454),Table15[Unique ID],0),0)))</f>
        <v/>
      </c>
      <c r="X9454"/>
    </row>
    <row r="9455" spans="2:24" x14ac:dyDescent="0.25">
      <c r="B9455" s="146"/>
      <c r="C9455" s="31"/>
      <c r="D9455" s="31"/>
      <c r="E9455" s="44"/>
      <c r="F9455" s="43"/>
      <c r="G9455" s="84"/>
      <c r="H9455" s="31"/>
      <c r="I9455" s="208"/>
      <c r="J9455" s="84"/>
      <c r="K9455" s="31"/>
      <c r="L9455" s="31"/>
      <c r="M9455" s="169"/>
      <c r="N9455" s="148"/>
      <c r="O9455" s="106"/>
      <c r="P9455" s="43"/>
      <c r="Q9455" s="31"/>
      <c r="R9455" s="84"/>
      <c r="S9455" s="31"/>
      <c r="T9455" s="31"/>
      <c r="U9455" s="169"/>
      <c r="V9455" s="150"/>
      <c r="W9455" s="141" t="str" cm="1">
        <f t="array" ref="W9455">IF(SUM(LEN(B9455:V9455))=0,"",IF(OR(OR(ISBLANK(F9455),SUM(LEN(C9455),LEN(D9455))=0),AND(NOT(E9455="Unknown"),ISBLANK(J9455)),AND(NOT(O9455="Unknown"),ISBLANK(R9455))),"Missing Information", INDEX(Table15[Entire Service Line Classification], MATCH(SUMIFS(Table15[Unique ID],Table15[System-Owned Portion],E9455,Table15[If Material Anything Other than "Lead" in Column E,Was Material Ever Previously Lead?],G9455,Table15[Customer-Owned Portion],O9455),Table15[Unique ID],0),0)))</f>
        <v/>
      </c>
      <c r="X9455"/>
    </row>
    <row r="9456" spans="2:24" x14ac:dyDescent="0.25">
      <c r="B9456" s="146"/>
      <c r="C9456" s="31"/>
      <c r="D9456" s="31"/>
      <c r="E9456" s="44"/>
      <c r="F9456" s="43"/>
      <c r="G9456" s="84"/>
      <c r="H9456" s="31"/>
      <c r="I9456" s="208"/>
      <c r="J9456" s="84"/>
      <c r="K9456" s="31"/>
      <c r="L9456" s="31"/>
      <c r="M9456" s="169"/>
      <c r="N9456" s="148"/>
      <c r="O9456" s="106"/>
      <c r="P9456" s="43"/>
      <c r="Q9456" s="31"/>
      <c r="R9456" s="84"/>
      <c r="S9456" s="31"/>
      <c r="T9456" s="31"/>
      <c r="U9456" s="169"/>
      <c r="V9456" s="150"/>
      <c r="W9456" s="141" t="str" cm="1">
        <f t="array" ref="W9456">IF(SUM(LEN(B9456:V9456))=0,"",IF(OR(OR(ISBLANK(F9456),SUM(LEN(C9456),LEN(D9456))=0),AND(NOT(E9456="Unknown"),ISBLANK(J9456)),AND(NOT(O9456="Unknown"),ISBLANK(R9456))),"Missing Information", INDEX(Table15[Entire Service Line Classification], MATCH(SUMIFS(Table15[Unique ID],Table15[System-Owned Portion],E9456,Table15[If Material Anything Other than "Lead" in Column E,Was Material Ever Previously Lead?],G9456,Table15[Customer-Owned Portion],O9456),Table15[Unique ID],0),0)))</f>
        <v/>
      </c>
      <c r="X9456"/>
    </row>
    <row r="9457" spans="2:24" x14ac:dyDescent="0.25">
      <c r="B9457" s="146"/>
      <c r="C9457" s="31"/>
      <c r="D9457" s="31"/>
      <c r="E9457" s="44"/>
      <c r="F9457" s="43"/>
      <c r="G9457" s="84"/>
      <c r="H9457" s="31"/>
      <c r="I9457" s="208"/>
      <c r="J9457" s="84"/>
      <c r="K9457" s="31"/>
      <c r="L9457" s="31"/>
      <c r="M9457" s="169"/>
      <c r="N9457" s="148"/>
      <c r="O9457" s="106"/>
      <c r="P9457" s="43"/>
      <c r="Q9457" s="31"/>
      <c r="R9457" s="84"/>
      <c r="S9457" s="31"/>
      <c r="T9457" s="31"/>
      <c r="U9457" s="169"/>
      <c r="V9457" s="150"/>
      <c r="W9457" s="141" t="str" cm="1">
        <f t="array" ref="W9457">IF(SUM(LEN(B9457:V9457))=0,"",IF(OR(OR(ISBLANK(F9457),SUM(LEN(C9457),LEN(D9457))=0),AND(NOT(E9457="Unknown"),ISBLANK(J9457)),AND(NOT(O9457="Unknown"),ISBLANK(R9457))),"Missing Information", INDEX(Table15[Entire Service Line Classification], MATCH(SUMIFS(Table15[Unique ID],Table15[System-Owned Portion],E9457,Table15[If Material Anything Other than "Lead" in Column E,Was Material Ever Previously Lead?],G9457,Table15[Customer-Owned Portion],O9457),Table15[Unique ID],0),0)))</f>
        <v/>
      </c>
      <c r="X9457"/>
    </row>
    <row r="9458" spans="2:24" x14ac:dyDescent="0.25">
      <c r="B9458" s="146"/>
      <c r="C9458" s="31"/>
      <c r="D9458" s="31"/>
      <c r="E9458" s="44"/>
      <c r="F9458" s="43"/>
      <c r="G9458" s="84"/>
      <c r="H9458" s="31"/>
      <c r="I9458" s="208"/>
      <c r="J9458" s="84"/>
      <c r="K9458" s="31"/>
      <c r="L9458" s="31"/>
      <c r="M9458" s="169"/>
      <c r="N9458" s="148"/>
      <c r="O9458" s="106"/>
      <c r="P9458" s="43"/>
      <c r="Q9458" s="31"/>
      <c r="R9458" s="84"/>
      <c r="S9458" s="31"/>
      <c r="T9458" s="31"/>
      <c r="U9458" s="169"/>
      <c r="V9458" s="150"/>
      <c r="W9458" s="141" t="str" cm="1">
        <f t="array" ref="W9458">IF(SUM(LEN(B9458:V9458))=0,"",IF(OR(OR(ISBLANK(F9458),SUM(LEN(C9458),LEN(D9458))=0),AND(NOT(E9458="Unknown"),ISBLANK(J9458)),AND(NOT(O9458="Unknown"),ISBLANK(R9458))),"Missing Information", INDEX(Table15[Entire Service Line Classification], MATCH(SUMIFS(Table15[Unique ID],Table15[System-Owned Portion],E9458,Table15[If Material Anything Other than "Lead" in Column E,Was Material Ever Previously Lead?],G9458,Table15[Customer-Owned Portion],O9458),Table15[Unique ID],0),0)))</f>
        <v/>
      </c>
      <c r="X9458"/>
    </row>
    <row r="9459" spans="2:24" x14ac:dyDescent="0.25">
      <c r="B9459" s="146"/>
      <c r="C9459" s="31"/>
      <c r="D9459" s="31"/>
      <c r="E9459" s="44"/>
      <c r="F9459" s="43"/>
      <c r="G9459" s="84"/>
      <c r="H9459" s="31"/>
      <c r="I9459" s="208"/>
      <c r="J9459" s="84"/>
      <c r="K9459" s="31"/>
      <c r="L9459" s="31"/>
      <c r="M9459" s="169"/>
      <c r="N9459" s="148"/>
      <c r="O9459" s="106"/>
      <c r="P9459" s="43"/>
      <c r="Q9459" s="31"/>
      <c r="R9459" s="84"/>
      <c r="S9459" s="31"/>
      <c r="T9459" s="31"/>
      <c r="U9459" s="169"/>
      <c r="V9459" s="150"/>
      <c r="W9459" s="141" t="str" cm="1">
        <f t="array" ref="W9459">IF(SUM(LEN(B9459:V9459))=0,"",IF(OR(OR(ISBLANK(F9459),SUM(LEN(C9459),LEN(D9459))=0),AND(NOT(E9459="Unknown"),ISBLANK(J9459)),AND(NOT(O9459="Unknown"),ISBLANK(R9459))),"Missing Information", INDEX(Table15[Entire Service Line Classification], MATCH(SUMIFS(Table15[Unique ID],Table15[System-Owned Portion],E9459,Table15[If Material Anything Other than "Lead" in Column E,Was Material Ever Previously Lead?],G9459,Table15[Customer-Owned Portion],O9459),Table15[Unique ID],0),0)))</f>
        <v/>
      </c>
      <c r="X9459"/>
    </row>
    <row r="9460" spans="2:24" x14ac:dyDescent="0.25">
      <c r="B9460" s="146"/>
      <c r="C9460" s="31"/>
      <c r="D9460" s="31"/>
      <c r="E9460" s="44"/>
      <c r="F9460" s="43"/>
      <c r="G9460" s="84"/>
      <c r="H9460" s="31"/>
      <c r="I9460" s="208"/>
      <c r="J9460" s="84"/>
      <c r="K9460" s="31"/>
      <c r="L9460" s="31"/>
      <c r="M9460" s="169"/>
      <c r="N9460" s="148"/>
      <c r="O9460" s="106"/>
      <c r="P9460" s="43"/>
      <c r="Q9460" s="31"/>
      <c r="R9460" s="84"/>
      <c r="S9460" s="31"/>
      <c r="T9460" s="31"/>
      <c r="U9460" s="169"/>
      <c r="V9460" s="150"/>
      <c r="W9460" s="141" t="str" cm="1">
        <f t="array" ref="W9460">IF(SUM(LEN(B9460:V9460))=0,"",IF(OR(OR(ISBLANK(F9460),SUM(LEN(C9460),LEN(D9460))=0),AND(NOT(E9460="Unknown"),ISBLANK(J9460)),AND(NOT(O9460="Unknown"),ISBLANK(R9460))),"Missing Information", INDEX(Table15[Entire Service Line Classification], MATCH(SUMIFS(Table15[Unique ID],Table15[System-Owned Portion],E9460,Table15[If Material Anything Other than "Lead" in Column E,Was Material Ever Previously Lead?],G9460,Table15[Customer-Owned Portion],O9460),Table15[Unique ID],0),0)))</f>
        <v/>
      </c>
      <c r="X9460"/>
    </row>
    <row r="9461" spans="2:24" x14ac:dyDescent="0.25">
      <c r="B9461" s="146"/>
      <c r="C9461" s="31"/>
      <c r="D9461" s="31"/>
      <c r="E9461" s="44"/>
      <c r="F9461" s="43"/>
      <c r="G9461" s="84"/>
      <c r="H9461" s="31"/>
      <c r="I9461" s="208"/>
      <c r="J9461" s="84"/>
      <c r="K9461" s="31"/>
      <c r="L9461" s="31"/>
      <c r="M9461" s="169"/>
      <c r="N9461" s="148"/>
      <c r="O9461" s="106"/>
      <c r="P9461" s="43"/>
      <c r="Q9461" s="31"/>
      <c r="R9461" s="84"/>
      <c r="S9461" s="31"/>
      <c r="T9461" s="31"/>
      <c r="U9461" s="169"/>
      <c r="V9461" s="150"/>
      <c r="W9461" s="141" t="str" cm="1">
        <f t="array" ref="W9461">IF(SUM(LEN(B9461:V9461))=0,"",IF(OR(OR(ISBLANK(F9461),SUM(LEN(C9461),LEN(D9461))=0),AND(NOT(E9461="Unknown"),ISBLANK(J9461)),AND(NOT(O9461="Unknown"),ISBLANK(R9461))),"Missing Information", INDEX(Table15[Entire Service Line Classification], MATCH(SUMIFS(Table15[Unique ID],Table15[System-Owned Portion],E9461,Table15[If Material Anything Other than "Lead" in Column E,Was Material Ever Previously Lead?],G9461,Table15[Customer-Owned Portion],O9461),Table15[Unique ID],0),0)))</f>
        <v/>
      </c>
      <c r="X9461"/>
    </row>
    <row r="9462" spans="2:24" x14ac:dyDescent="0.25">
      <c r="B9462" s="146"/>
      <c r="C9462" s="31"/>
      <c r="D9462" s="31"/>
      <c r="E9462" s="44"/>
      <c r="F9462" s="43"/>
      <c r="G9462" s="84"/>
      <c r="H9462" s="31"/>
      <c r="I9462" s="208"/>
      <c r="J9462" s="84"/>
      <c r="K9462" s="31"/>
      <c r="L9462" s="31"/>
      <c r="M9462" s="169"/>
      <c r="N9462" s="148"/>
      <c r="O9462" s="106"/>
      <c r="P9462" s="43"/>
      <c r="Q9462" s="31"/>
      <c r="R9462" s="84"/>
      <c r="S9462" s="31"/>
      <c r="T9462" s="31"/>
      <c r="U9462" s="169"/>
      <c r="V9462" s="150"/>
      <c r="W9462" s="141" t="str" cm="1">
        <f t="array" ref="W9462">IF(SUM(LEN(B9462:V9462))=0,"",IF(OR(OR(ISBLANK(F9462),SUM(LEN(C9462),LEN(D9462))=0),AND(NOT(E9462="Unknown"),ISBLANK(J9462)),AND(NOT(O9462="Unknown"),ISBLANK(R9462))),"Missing Information", INDEX(Table15[Entire Service Line Classification], MATCH(SUMIFS(Table15[Unique ID],Table15[System-Owned Portion],E9462,Table15[If Material Anything Other than "Lead" in Column E,Was Material Ever Previously Lead?],G9462,Table15[Customer-Owned Portion],O9462),Table15[Unique ID],0),0)))</f>
        <v/>
      </c>
      <c r="X9462"/>
    </row>
    <row r="9463" spans="2:24" x14ac:dyDescent="0.25">
      <c r="B9463" s="146"/>
      <c r="C9463" s="31"/>
      <c r="D9463" s="31"/>
      <c r="E9463" s="44"/>
      <c r="F9463" s="43"/>
      <c r="G9463" s="84"/>
      <c r="H9463" s="31"/>
      <c r="I9463" s="208"/>
      <c r="J9463" s="84"/>
      <c r="K9463" s="31"/>
      <c r="L9463" s="31"/>
      <c r="M9463" s="169"/>
      <c r="N9463" s="148"/>
      <c r="O9463" s="106"/>
      <c r="P9463" s="43"/>
      <c r="Q9463" s="31"/>
      <c r="R9463" s="84"/>
      <c r="S9463" s="31"/>
      <c r="T9463" s="31"/>
      <c r="U9463" s="169"/>
      <c r="V9463" s="150"/>
      <c r="W9463" s="141" t="str" cm="1">
        <f t="array" ref="W9463">IF(SUM(LEN(B9463:V9463))=0,"",IF(OR(OR(ISBLANK(F9463),SUM(LEN(C9463),LEN(D9463))=0),AND(NOT(E9463="Unknown"),ISBLANK(J9463)),AND(NOT(O9463="Unknown"),ISBLANK(R9463))),"Missing Information", INDEX(Table15[Entire Service Line Classification], MATCH(SUMIFS(Table15[Unique ID],Table15[System-Owned Portion],E9463,Table15[If Material Anything Other than "Lead" in Column E,Was Material Ever Previously Lead?],G9463,Table15[Customer-Owned Portion],O9463),Table15[Unique ID],0),0)))</f>
        <v/>
      </c>
      <c r="X9463"/>
    </row>
    <row r="9464" spans="2:24" x14ac:dyDescent="0.25">
      <c r="B9464" s="146"/>
      <c r="C9464" s="31"/>
      <c r="D9464" s="31"/>
      <c r="E9464" s="44"/>
      <c r="F9464" s="43"/>
      <c r="G9464" s="84"/>
      <c r="H9464" s="31"/>
      <c r="I9464" s="208"/>
      <c r="J9464" s="84"/>
      <c r="K9464" s="31"/>
      <c r="L9464" s="31"/>
      <c r="M9464" s="169"/>
      <c r="N9464" s="148"/>
      <c r="O9464" s="106"/>
      <c r="P9464" s="43"/>
      <c r="Q9464" s="31"/>
      <c r="R9464" s="84"/>
      <c r="S9464" s="31"/>
      <c r="T9464" s="31"/>
      <c r="U9464" s="169"/>
      <c r="V9464" s="150"/>
      <c r="W9464" s="141" t="str" cm="1">
        <f t="array" ref="W9464">IF(SUM(LEN(B9464:V9464))=0,"",IF(OR(OR(ISBLANK(F9464),SUM(LEN(C9464),LEN(D9464))=0),AND(NOT(E9464="Unknown"),ISBLANK(J9464)),AND(NOT(O9464="Unknown"),ISBLANK(R9464))),"Missing Information", INDEX(Table15[Entire Service Line Classification], MATCH(SUMIFS(Table15[Unique ID],Table15[System-Owned Portion],E9464,Table15[If Material Anything Other than "Lead" in Column E,Was Material Ever Previously Lead?],G9464,Table15[Customer-Owned Portion],O9464),Table15[Unique ID],0),0)))</f>
        <v/>
      </c>
      <c r="X9464"/>
    </row>
    <row r="9465" spans="2:24" x14ac:dyDescent="0.25">
      <c r="B9465" s="146"/>
      <c r="C9465" s="31"/>
      <c r="D9465" s="31"/>
      <c r="E9465" s="44"/>
      <c r="F9465" s="43"/>
      <c r="G9465" s="84"/>
      <c r="H9465" s="31"/>
      <c r="I9465" s="208"/>
      <c r="J9465" s="84"/>
      <c r="K9465" s="31"/>
      <c r="L9465" s="31"/>
      <c r="M9465" s="169"/>
      <c r="N9465" s="148"/>
      <c r="O9465" s="106"/>
      <c r="P9465" s="43"/>
      <c r="Q9465" s="31"/>
      <c r="R9465" s="84"/>
      <c r="S9465" s="31"/>
      <c r="T9465" s="31"/>
      <c r="U9465" s="169"/>
      <c r="V9465" s="150"/>
      <c r="W9465" s="141" t="str" cm="1">
        <f t="array" ref="W9465">IF(SUM(LEN(B9465:V9465))=0,"",IF(OR(OR(ISBLANK(F9465),SUM(LEN(C9465),LEN(D9465))=0),AND(NOT(E9465="Unknown"),ISBLANK(J9465)),AND(NOT(O9465="Unknown"),ISBLANK(R9465))),"Missing Information", INDEX(Table15[Entire Service Line Classification], MATCH(SUMIFS(Table15[Unique ID],Table15[System-Owned Portion],E9465,Table15[If Material Anything Other than "Lead" in Column E,Was Material Ever Previously Lead?],G9465,Table15[Customer-Owned Portion],O9465),Table15[Unique ID],0),0)))</f>
        <v/>
      </c>
      <c r="X9465"/>
    </row>
    <row r="9466" spans="2:24" x14ac:dyDescent="0.25">
      <c r="B9466" s="146"/>
      <c r="C9466" s="31"/>
      <c r="D9466" s="31"/>
      <c r="E9466" s="44"/>
      <c r="F9466" s="43"/>
      <c r="G9466" s="84"/>
      <c r="H9466" s="31"/>
      <c r="I9466" s="208"/>
      <c r="J9466" s="84"/>
      <c r="K9466" s="31"/>
      <c r="L9466" s="31"/>
      <c r="M9466" s="169"/>
      <c r="N9466" s="148"/>
      <c r="O9466" s="106"/>
      <c r="P9466" s="43"/>
      <c r="Q9466" s="31"/>
      <c r="R9466" s="84"/>
      <c r="S9466" s="31"/>
      <c r="T9466" s="31"/>
      <c r="U9466" s="169"/>
      <c r="V9466" s="150"/>
      <c r="W9466" s="141" t="str" cm="1">
        <f t="array" ref="W9466">IF(SUM(LEN(B9466:V9466))=0,"",IF(OR(OR(ISBLANK(F9466),SUM(LEN(C9466),LEN(D9466))=0),AND(NOT(E9466="Unknown"),ISBLANK(J9466)),AND(NOT(O9466="Unknown"),ISBLANK(R9466))),"Missing Information", INDEX(Table15[Entire Service Line Classification], MATCH(SUMIFS(Table15[Unique ID],Table15[System-Owned Portion],E9466,Table15[If Material Anything Other than "Lead" in Column E,Was Material Ever Previously Lead?],G9466,Table15[Customer-Owned Portion],O9466),Table15[Unique ID],0),0)))</f>
        <v/>
      </c>
      <c r="X9466"/>
    </row>
    <row r="9467" spans="2:24" x14ac:dyDescent="0.25">
      <c r="B9467" s="146"/>
      <c r="C9467" s="31"/>
      <c r="D9467" s="31"/>
      <c r="E9467" s="44"/>
      <c r="F9467" s="43"/>
      <c r="G9467" s="84"/>
      <c r="H9467" s="31"/>
      <c r="I9467" s="208"/>
      <c r="J9467" s="84"/>
      <c r="K9467" s="31"/>
      <c r="L9467" s="31"/>
      <c r="M9467" s="169"/>
      <c r="N9467" s="148"/>
      <c r="O9467" s="106"/>
      <c r="P9467" s="43"/>
      <c r="Q9467" s="31"/>
      <c r="R9467" s="84"/>
      <c r="S9467" s="31"/>
      <c r="T9467" s="31"/>
      <c r="U9467" s="169"/>
      <c r="V9467" s="150"/>
      <c r="W9467" s="141" t="str" cm="1">
        <f t="array" ref="W9467">IF(SUM(LEN(B9467:V9467))=0,"",IF(OR(OR(ISBLANK(F9467),SUM(LEN(C9467),LEN(D9467))=0),AND(NOT(E9467="Unknown"),ISBLANK(J9467)),AND(NOT(O9467="Unknown"),ISBLANK(R9467))),"Missing Information", INDEX(Table15[Entire Service Line Classification], MATCH(SUMIFS(Table15[Unique ID],Table15[System-Owned Portion],E9467,Table15[If Material Anything Other than "Lead" in Column E,Was Material Ever Previously Lead?],G9467,Table15[Customer-Owned Portion],O9467),Table15[Unique ID],0),0)))</f>
        <v/>
      </c>
      <c r="X9467"/>
    </row>
    <row r="9468" spans="2:24" x14ac:dyDescent="0.25">
      <c r="B9468" s="146"/>
      <c r="C9468" s="31"/>
      <c r="D9468" s="31"/>
      <c r="E9468" s="44"/>
      <c r="F9468" s="43"/>
      <c r="G9468" s="84"/>
      <c r="H9468" s="31"/>
      <c r="I9468" s="208"/>
      <c r="J9468" s="84"/>
      <c r="K9468" s="31"/>
      <c r="L9468" s="31"/>
      <c r="M9468" s="169"/>
      <c r="N9468" s="148"/>
      <c r="O9468" s="106"/>
      <c r="P9468" s="43"/>
      <c r="Q9468" s="31"/>
      <c r="R9468" s="84"/>
      <c r="S9468" s="31"/>
      <c r="T9468" s="31"/>
      <c r="U9468" s="169"/>
      <c r="V9468" s="150"/>
      <c r="W9468" s="141" t="str" cm="1">
        <f t="array" ref="W9468">IF(SUM(LEN(B9468:V9468))=0,"",IF(OR(OR(ISBLANK(F9468),SUM(LEN(C9468),LEN(D9468))=0),AND(NOT(E9468="Unknown"),ISBLANK(J9468)),AND(NOT(O9468="Unknown"),ISBLANK(R9468))),"Missing Information", INDEX(Table15[Entire Service Line Classification], MATCH(SUMIFS(Table15[Unique ID],Table15[System-Owned Portion],E9468,Table15[If Material Anything Other than "Lead" in Column E,Was Material Ever Previously Lead?],G9468,Table15[Customer-Owned Portion],O9468),Table15[Unique ID],0),0)))</f>
        <v/>
      </c>
      <c r="X9468"/>
    </row>
    <row r="9469" spans="2:24" x14ac:dyDescent="0.25">
      <c r="B9469" s="146"/>
      <c r="C9469" s="31"/>
      <c r="D9469" s="31"/>
      <c r="E9469" s="44"/>
      <c r="F9469" s="43"/>
      <c r="G9469" s="84"/>
      <c r="H9469" s="31"/>
      <c r="I9469" s="208"/>
      <c r="J9469" s="84"/>
      <c r="K9469" s="31"/>
      <c r="L9469" s="31"/>
      <c r="M9469" s="169"/>
      <c r="N9469" s="148"/>
      <c r="O9469" s="106"/>
      <c r="P9469" s="43"/>
      <c r="Q9469" s="31"/>
      <c r="R9469" s="84"/>
      <c r="S9469" s="31"/>
      <c r="T9469" s="31"/>
      <c r="U9469" s="169"/>
      <c r="V9469" s="150"/>
      <c r="W9469" s="141" t="str" cm="1">
        <f t="array" ref="W9469">IF(SUM(LEN(B9469:V9469))=0,"",IF(OR(OR(ISBLANK(F9469),SUM(LEN(C9469),LEN(D9469))=0),AND(NOT(E9469="Unknown"),ISBLANK(J9469)),AND(NOT(O9469="Unknown"),ISBLANK(R9469))),"Missing Information", INDEX(Table15[Entire Service Line Classification], MATCH(SUMIFS(Table15[Unique ID],Table15[System-Owned Portion],E9469,Table15[If Material Anything Other than "Lead" in Column E,Was Material Ever Previously Lead?],G9469,Table15[Customer-Owned Portion],O9469),Table15[Unique ID],0),0)))</f>
        <v/>
      </c>
      <c r="X9469"/>
    </row>
    <row r="9470" spans="2:24" x14ac:dyDescent="0.25">
      <c r="B9470" s="146"/>
      <c r="C9470" s="31"/>
      <c r="D9470" s="31"/>
      <c r="E9470" s="44"/>
      <c r="F9470" s="43"/>
      <c r="G9470" s="84"/>
      <c r="H9470" s="31"/>
      <c r="I9470" s="208"/>
      <c r="J9470" s="84"/>
      <c r="K9470" s="31"/>
      <c r="L9470" s="31"/>
      <c r="M9470" s="169"/>
      <c r="N9470" s="148"/>
      <c r="O9470" s="106"/>
      <c r="P9470" s="43"/>
      <c r="Q9470" s="31"/>
      <c r="R9470" s="84"/>
      <c r="S9470" s="31"/>
      <c r="T9470" s="31"/>
      <c r="U9470" s="169"/>
      <c r="V9470" s="150"/>
      <c r="W9470" s="141" t="str" cm="1">
        <f t="array" ref="W9470">IF(SUM(LEN(B9470:V9470))=0,"",IF(OR(OR(ISBLANK(F9470),SUM(LEN(C9470),LEN(D9470))=0),AND(NOT(E9470="Unknown"),ISBLANK(J9470)),AND(NOT(O9470="Unknown"),ISBLANK(R9470))),"Missing Information", INDEX(Table15[Entire Service Line Classification], MATCH(SUMIFS(Table15[Unique ID],Table15[System-Owned Portion],E9470,Table15[If Material Anything Other than "Lead" in Column E,Was Material Ever Previously Lead?],G9470,Table15[Customer-Owned Portion],O9470),Table15[Unique ID],0),0)))</f>
        <v/>
      </c>
      <c r="X9470"/>
    </row>
    <row r="9471" spans="2:24" x14ac:dyDescent="0.25">
      <c r="B9471" s="146"/>
      <c r="C9471" s="31"/>
      <c r="D9471" s="31"/>
      <c r="E9471" s="44"/>
      <c r="F9471" s="43"/>
      <c r="G9471" s="84"/>
      <c r="H9471" s="31"/>
      <c r="I9471" s="208"/>
      <c r="J9471" s="84"/>
      <c r="K9471" s="31"/>
      <c r="L9471" s="31"/>
      <c r="M9471" s="169"/>
      <c r="N9471" s="148"/>
      <c r="O9471" s="106"/>
      <c r="P9471" s="43"/>
      <c r="Q9471" s="31"/>
      <c r="R9471" s="84"/>
      <c r="S9471" s="31"/>
      <c r="T9471" s="31"/>
      <c r="U9471" s="169"/>
      <c r="V9471" s="150"/>
      <c r="W9471" s="141" t="str" cm="1">
        <f t="array" ref="W9471">IF(SUM(LEN(B9471:V9471))=0,"",IF(OR(OR(ISBLANK(F9471),SUM(LEN(C9471),LEN(D9471))=0),AND(NOT(E9471="Unknown"),ISBLANK(J9471)),AND(NOT(O9471="Unknown"),ISBLANK(R9471))),"Missing Information", INDEX(Table15[Entire Service Line Classification], MATCH(SUMIFS(Table15[Unique ID],Table15[System-Owned Portion],E9471,Table15[If Material Anything Other than "Lead" in Column E,Was Material Ever Previously Lead?],G9471,Table15[Customer-Owned Portion],O9471),Table15[Unique ID],0),0)))</f>
        <v/>
      </c>
      <c r="X9471"/>
    </row>
    <row r="9472" spans="2:24" x14ac:dyDescent="0.25">
      <c r="B9472" s="146"/>
      <c r="C9472" s="31"/>
      <c r="D9472" s="31"/>
      <c r="E9472" s="44"/>
      <c r="F9472" s="43"/>
      <c r="G9472" s="84"/>
      <c r="H9472" s="31"/>
      <c r="I9472" s="208"/>
      <c r="J9472" s="84"/>
      <c r="K9472" s="31"/>
      <c r="L9472" s="31"/>
      <c r="M9472" s="169"/>
      <c r="N9472" s="148"/>
      <c r="O9472" s="106"/>
      <c r="P9472" s="43"/>
      <c r="Q9472" s="31"/>
      <c r="R9472" s="84"/>
      <c r="S9472" s="31"/>
      <c r="T9472" s="31"/>
      <c r="U9472" s="169"/>
      <c r="V9472" s="150"/>
      <c r="W9472" s="141" t="str" cm="1">
        <f t="array" ref="W9472">IF(SUM(LEN(B9472:V9472))=0,"",IF(OR(OR(ISBLANK(F9472),SUM(LEN(C9472),LEN(D9472))=0),AND(NOT(E9472="Unknown"),ISBLANK(J9472)),AND(NOT(O9472="Unknown"),ISBLANK(R9472))),"Missing Information", INDEX(Table15[Entire Service Line Classification], MATCH(SUMIFS(Table15[Unique ID],Table15[System-Owned Portion],E9472,Table15[If Material Anything Other than "Lead" in Column E,Was Material Ever Previously Lead?],G9472,Table15[Customer-Owned Portion],O9472),Table15[Unique ID],0),0)))</f>
        <v/>
      </c>
      <c r="X9472"/>
    </row>
    <row r="9473" spans="2:24" x14ac:dyDescent="0.25">
      <c r="B9473" s="146"/>
      <c r="C9473" s="31"/>
      <c r="D9473" s="31"/>
      <c r="E9473" s="44"/>
      <c r="F9473" s="43"/>
      <c r="G9473" s="84"/>
      <c r="H9473" s="31"/>
      <c r="I9473" s="208"/>
      <c r="J9473" s="84"/>
      <c r="K9473" s="31"/>
      <c r="L9473" s="31"/>
      <c r="M9473" s="169"/>
      <c r="N9473" s="148"/>
      <c r="O9473" s="106"/>
      <c r="P9473" s="43"/>
      <c r="Q9473" s="31"/>
      <c r="R9473" s="84"/>
      <c r="S9473" s="31"/>
      <c r="T9473" s="31"/>
      <c r="U9473" s="169"/>
      <c r="V9473" s="150"/>
      <c r="W9473" s="141" t="str" cm="1">
        <f t="array" ref="W9473">IF(SUM(LEN(B9473:V9473))=0,"",IF(OR(OR(ISBLANK(F9473),SUM(LEN(C9473),LEN(D9473))=0),AND(NOT(E9473="Unknown"),ISBLANK(J9473)),AND(NOT(O9473="Unknown"),ISBLANK(R9473))),"Missing Information", INDEX(Table15[Entire Service Line Classification], MATCH(SUMIFS(Table15[Unique ID],Table15[System-Owned Portion],E9473,Table15[If Material Anything Other than "Lead" in Column E,Was Material Ever Previously Lead?],G9473,Table15[Customer-Owned Portion],O9473),Table15[Unique ID],0),0)))</f>
        <v/>
      </c>
      <c r="X9473"/>
    </row>
    <row r="9474" spans="2:24" x14ac:dyDescent="0.25">
      <c r="B9474" s="146"/>
      <c r="C9474" s="31"/>
      <c r="D9474" s="31"/>
      <c r="E9474" s="44"/>
      <c r="F9474" s="43"/>
      <c r="G9474" s="84"/>
      <c r="H9474" s="31"/>
      <c r="I9474" s="208"/>
      <c r="J9474" s="84"/>
      <c r="K9474" s="31"/>
      <c r="L9474" s="31"/>
      <c r="M9474" s="169"/>
      <c r="N9474" s="148"/>
      <c r="O9474" s="106"/>
      <c r="P9474" s="43"/>
      <c r="Q9474" s="31"/>
      <c r="R9474" s="84"/>
      <c r="S9474" s="31"/>
      <c r="T9474" s="31"/>
      <c r="U9474" s="169"/>
      <c r="V9474" s="150"/>
      <c r="W9474" s="141" t="str" cm="1">
        <f t="array" ref="W9474">IF(SUM(LEN(B9474:V9474))=0,"",IF(OR(OR(ISBLANK(F9474),SUM(LEN(C9474),LEN(D9474))=0),AND(NOT(E9474="Unknown"),ISBLANK(J9474)),AND(NOT(O9474="Unknown"),ISBLANK(R9474))),"Missing Information", INDEX(Table15[Entire Service Line Classification], MATCH(SUMIFS(Table15[Unique ID],Table15[System-Owned Portion],E9474,Table15[If Material Anything Other than "Lead" in Column E,Was Material Ever Previously Lead?],G9474,Table15[Customer-Owned Portion],O9474),Table15[Unique ID],0),0)))</f>
        <v/>
      </c>
      <c r="X9474"/>
    </row>
    <row r="9475" spans="2:24" x14ac:dyDescent="0.25">
      <c r="B9475" s="146"/>
      <c r="C9475" s="31"/>
      <c r="D9475" s="31"/>
      <c r="E9475" s="44"/>
      <c r="F9475" s="43"/>
      <c r="G9475" s="84"/>
      <c r="H9475" s="31"/>
      <c r="I9475" s="208"/>
      <c r="J9475" s="84"/>
      <c r="K9475" s="31"/>
      <c r="L9475" s="31"/>
      <c r="M9475" s="169"/>
      <c r="N9475" s="148"/>
      <c r="O9475" s="106"/>
      <c r="P9475" s="43"/>
      <c r="Q9475" s="31"/>
      <c r="R9475" s="84"/>
      <c r="S9475" s="31"/>
      <c r="T9475" s="31"/>
      <c r="U9475" s="169"/>
      <c r="V9475" s="150"/>
      <c r="W9475" s="141" t="str" cm="1">
        <f t="array" ref="W9475">IF(SUM(LEN(B9475:V9475))=0,"",IF(OR(OR(ISBLANK(F9475),SUM(LEN(C9475),LEN(D9475))=0),AND(NOT(E9475="Unknown"),ISBLANK(J9475)),AND(NOT(O9475="Unknown"),ISBLANK(R9475))),"Missing Information", INDEX(Table15[Entire Service Line Classification], MATCH(SUMIFS(Table15[Unique ID],Table15[System-Owned Portion],E9475,Table15[If Material Anything Other than "Lead" in Column E,Was Material Ever Previously Lead?],G9475,Table15[Customer-Owned Portion],O9475),Table15[Unique ID],0),0)))</f>
        <v/>
      </c>
      <c r="X9475"/>
    </row>
    <row r="9476" spans="2:24" x14ac:dyDescent="0.25">
      <c r="B9476" s="146"/>
      <c r="C9476" s="31"/>
      <c r="D9476" s="31"/>
      <c r="E9476" s="44"/>
      <c r="F9476" s="43"/>
      <c r="G9476" s="84"/>
      <c r="H9476" s="31"/>
      <c r="I9476" s="208"/>
      <c r="J9476" s="84"/>
      <c r="K9476" s="31"/>
      <c r="L9476" s="31"/>
      <c r="M9476" s="169"/>
      <c r="N9476" s="148"/>
      <c r="O9476" s="106"/>
      <c r="P9476" s="43"/>
      <c r="Q9476" s="31"/>
      <c r="R9476" s="84"/>
      <c r="S9476" s="31"/>
      <c r="T9476" s="31"/>
      <c r="U9476" s="169"/>
      <c r="V9476" s="150"/>
      <c r="W9476" s="141" t="str" cm="1">
        <f t="array" ref="W9476">IF(SUM(LEN(B9476:V9476))=0,"",IF(OR(OR(ISBLANK(F9476),SUM(LEN(C9476),LEN(D9476))=0),AND(NOT(E9476="Unknown"),ISBLANK(J9476)),AND(NOT(O9476="Unknown"),ISBLANK(R9476))),"Missing Information", INDEX(Table15[Entire Service Line Classification], MATCH(SUMIFS(Table15[Unique ID],Table15[System-Owned Portion],E9476,Table15[If Material Anything Other than "Lead" in Column E,Was Material Ever Previously Lead?],G9476,Table15[Customer-Owned Portion],O9476),Table15[Unique ID],0),0)))</f>
        <v/>
      </c>
      <c r="X9476"/>
    </row>
    <row r="9477" spans="2:24" x14ac:dyDescent="0.25">
      <c r="B9477" s="146"/>
      <c r="C9477" s="31"/>
      <c r="D9477" s="31"/>
      <c r="E9477" s="44"/>
      <c r="F9477" s="43"/>
      <c r="G9477" s="84"/>
      <c r="H9477" s="31"/>
      <c r="I9477" s="208"/>
      <c r="J9477" s="84"/>
      <c r="K9477" s="31"/>
      <c r="L9477" s="31"/>
      <c r="M9477" s="169"/>
      <c r="N9477" s="148"/>
      <c r="O9477" s="106"/>
      <c r="P9477" s="43"/>
      <c r="Q9477" s="31"/>
      <c r="R9477" s="84"/>
      <c r="S9477" s="31"/>
      <c r="T9477" s="31"/>
      <c r="U9477" s="169"/>
      <c r="V9477" s="150"/>
      <c r="W9477" s="141" t="str" cm="1">
        <f t="array" ref="W9477">IF(SUM(LEN(B9477:V9477))=0,"",IF(OR(OR(ISBLANK(F9477),SUM(LEN(C9477),LEN(D9477))=0),AND(NOT(E9477="Unknown"),ISBLANK(J9477)),AND(NOT(O9477="Unknown"),ISBLANK(R9477))),"Missing Information", INDEX(Table15[Entire Service Line Classification], MATCH(SUMIFS(Table15[Unique ID],Table15[System-Owned Portion],E9477,Table15[If Material Anything Other than "Lead" in Column E,Was Material Ever Previously Lead?],G9477,Table15[Customer-Owned Portion],O9477),Table15[Unique ID],0),0)))</f>
        <v/>
      </c>
      <c r="X9477"/>
    </row>
    <row r="9478" spans="2:24" x14ac:dyDescent="0.25">
      <c r="B9478" s="146"/>
      <c r="C9478" s="31"/>
      <c r="D9478" s="31"/>
      <c r="E9478" s="44"/>
      <c r="F9478" s="43"/>
      <c r="G9478" s="84"/>
      <c r="H9478" s="31"/>
      <c r="I9478" s="208"/>
      <c r="J9478" s="84"/>
      <c r="K9478" s="31"/>
      <c r="L9478" s="31"/>
      <c r="M9478" s="169"/>
      <c r="N9478" s="148"/>
      <c r="O9478" s="106"/>
      <c r="P9478" s="43"/>
      <c r="Q9478" s="31"/>
      <c r="R9478" s="84"/>
      <c r="S9478" s="31"/>
      <c r="T9478" s="31"/>
      <c r="U9478" s="169"/>
      <c r="V9478" s="150"/>
      <c r="W9478" s="141" t="str" cm="1">
        <f t="array" ref="W9478">IF(SUM(LEN(B9478:V9478))=0,"",IF(OR(OR(ISBLANK(F9478),SUM(LEN(C9478),LEN(D9478))=0),AND(NOT(E9478="Unknown"),ISBLANK(J9478)),AND(NOT(O9478="Unknown"),ISBLANK(R9478))),"Missing Information", INDEX(Table15[Entire Service Line Classification], MATCH(SUMIFS(Table15[Unique ID],Table15[System-Owned Portion],E9478,Table15[If Material Anything Other than "Lead" in Column E,Was Material Ever Previously Lead?],G9478,Table15[Customer-Owned Portion],O9478),Table15[Unique ID],0),0)))</f>
        <v/>
      </c>
      <c r="X9478"/>
    </row>
    <row r="9479" spans="2:24" x14ac:dyDescent="0.25">
      <c r="B9479" s="146"/>
      <c r="C9479" s="31"/>
      <c r="D9479" s="31"/>
      <c r="E9479" s="44"/>
      <c r="F9479" s="43"/>
      <c r="G9479" s="84"/>
      <c r="H9479" s="31"/>
      <c r="I9479" s="208"/>
      <c r="J9479" s="84"/>
      <c r="K9479" s="31"/>
      <c r="L9479" s="31"/>
      <c r="M9479" s="169"/>
      <c r="N9479" s="148"/>
      <c r="O9479" s="106"/>
      <c r="P9479" s="43"/>
      <c r="Q9479" s="31"/>
      <c r="R9479" s="84"/>
      <c r="S9479" s="31"/>
      <c r="T9479" s="31"/>
      <c r="U9479" s="169"/>
      <c r="V9479" s="150"/>
      <c r="W9479" s="141" t="str" cm="1">
        <f t="array" ref="W9479">IF(SUM(LEN(B9479:V9479))=0,"",IF(OR(OR(ISBLANK(F9479),SUM(LEN(C9479),LEN(D9479))=0),AND(NOT(E9479="Unknown"),ISBLANK(J9479)),AND(NOT(O9479="Unknown"),ISBLANK(R9479))),"Missing Information", INDEX(Table15[Entire Service Line Classification], MATCH(SUMIFS(Table15[Unique ID],Table15[System-Owned Portion],E9479,Table15[If Material Anything Other than "Lead" in Column E,Was Material Ever Previously Lead?],G9479,Table15[Customer-Owned Portion],O9479),Table15[Unique ID],0),0)))</f>
        <v/>
      </c>
      <c r="X9479"/>
    </row>
    <row r="9480" spans="2:24" x14ac:dyDescent="0.25">
      <c r="B9480" s="146"/>
      <c r="C9480" s="31"/>
      <c r="D9480" s="31"/>
      <c r="E9480" s="44"/>
      <c r="F9480" s="43"/>
      <c r="G9480" s="84"/>
      <c r="H9480" s="31"/>
      <c r="I9480" s="208"/>
      <c r="J9480" s="84"/>
      <c r="K9480" s="31"/>
      <c r="L9480" s="31"/>
      <c r="M9480" s="169"/>
      <c r="N9480" s="148"/>
      <c r="O9480" s="106"/>
      <c r="P9480" s="43"/>
      <c r="Q9480" s="31"/>
      <c r="R9480" s="84"/>
      <c r="S9480" s="31"/>
      <c r="T9480" s="31"/>
      <c r="U9480" s="169"/>
      <c r="V9480" s="150"/>
      <c r="W9480" s="141" t="str" cm="1">
        <f t="array" ref="W9480">IF(SUM(LEN(B9480:V9480))=0,"",IF(OR(OR(ISBLANK(F9480),SUM(LEN(C9480),LEN(D9480))=0),AND(NOT(E9480="Unknown"),ISBLANK(J9480)),AND(NOT(O9480="Unknown"),ISBLANK(R9480))),"Missing Information", INDEX(Table15[Entire Service Line Classification], MATCH(SUMIFS(Table15[Unique ID],Table15[System-Owned Portion],E9480,Table15[If Material Anything Other than "Lead" in Column E,Was Material Ever Previously Lead?],G9480,Table15[Customer-Owned Portion],O9480),Table15[Unique ID],0),0)))</f>
        <v/>
      </c>
      <c r="X9480"/>
    </row>
    <row r="9481" spans="2:24" x14ac:dyDescent="0.25">
      <c r="B9481" s="146"/>
      <c r="C9481" s="31"/>
      <c r="D9481" s="31"/>
      <c r="E9481" s="44"/>
      <c r="F9481" s="43"/>
      <c r="G9481" s="84"/>
      <c r="H9481" s="31"/>
      <c r="I9481" s="208"/>
      <c r="J9481" s="84"/>
      <c r="K9481" s="31"/>
      <c r="L9481" s="31"/>
      <c r="M9481" s="169"/>
      <c r="N9481" s="148"/>
      <c r="O9481" s="106"/>
      <c r="P9481" s="43"/>
      <c r="Q9481" s="31"/>
      <c r="R9481" s="84"/>
      <c r="S9481" s="31"/>
      <c r="T9481" s="31"/>
      <c r="U9481" s="169"/>
      <c r="V9481" s="150"/>
      <c r="W9481" s="141" t="str" cm="1">
        <f t="array" ref="W9481">IF(SUM(LEN(B9481:V9481))=0,"",IF(OR(OR(ISBLANK(F9481),SUM(LEN(C9481),LEN(D9481))=0),AND(NOT(E9481="Unknown"),ISBLANK(J9481)),AND(NOT(O9481="Unknown"),ISBLANK(R9481))),"Missing Information", INDEX(Table15[Entire Service Line Classification], MATCH(SUMIFS(Table15[Unique ID],Table15[System-Owned Portion],E9481,Table15[If Material Anything Other than "Lead" in Column E,Was Material Ever Previously Lead?],G9481,Table15[Customer-Owned Portion],O9481),Table15[Unique ID],0),0)))</f>
        <v/>
      </c>
      <c r="X9481"/>
    </row>
    <row r="9482" spans="2:24" x14ac:dyDescent="0.25">
      <c r="B9482" s="146"/>
      <c r="C9482" s="31"/>
      <c r="D9482" s="31"/>
      <c r="E9482" s="44"/>
      <c r="F9482" s="43"/>
      <c r="G9482" s="84"/>
      <c r="H9482" s="31"/>
      <c r="I9482" s="208"/>
      <c r="J9482" s="84"/>
      <c r="K9482" s="31"/>
      <c r="L9482" s="31"/>
      <c r="M9482" s="169"/>
      <c r="N9482" s="148"/>
      <c r="O9482" s="106"/>
      <c r="P9482" s="43"/>
      <c r="Q9482" s="31"/>
      <c r="R9482" s="84"/>
      <c r="S9482" s="31"/>
      <c r="T9482" s="31"/>
      <c r="U9482" s="169"/>
      <c r="V9482" s="150"/>
      <c r="W9482" s="141" t="str" cm="1">
        <f t="array" ref="W9482">IF(SUM(LEN(B9482:V9482))=0,"",IF(OR(OR(ISBLANK(F9482),SUM(LEN(C9482),LEN(D9482))=0),AND(NOT(E9482="Unknown"),ISBLANK(J9482)),AND(NOT(O9482="Unknown"),ISBLANK(R9482))),"Missing Information", INDEX(Table15[Entire Service Line Classification], MATCH(SUMIFS(Table15[Unique ID],Table15[System-Owned Portion],E9482,Table15[If Material Anything Other than "Lead" in Column E,Was Material Ever Previously Lead?],G9482,Table15[Customer-Owned Portion],O9482),Table15[Unique ID],0),0)))</f>
        <v/>
      </c>
      <c r="X9482"/>
    </row>
    <row r="9483" spans="2:24" x14ac:dyDescent="0.25">
      <c r="B9483" s="146"/>
      <c r="C9483" s="31"/>
      <c r="D9483" s="31"/>
      <c r="E9483" s="44"/>
      <c r="F9483" s="43"/>
      <c r="G9483" s="84"/>
      <c r="H9483" s="31"/>
      <c r="I9483" s="208"/>
      <c r="J9483" s="84"/>
      <c r="K9483" s="31"/>
      <c r="L9483" s="31"/>
      <c r="M9483" s="169"/>
      <c r="N9483" s="148"/>
      <c r="O9483" s="106"/>
      <c r="P9483" s="43"/>
      <c r="Q9483" s="31"/>
      <c r="R9483" s="84"/>
      <c r="S9483" s="31"/>
      <c r="T9483" s="31"/>
      <c r="U9483" s="169"/>
      <c r="V9483" s="150"/>
      <c r="W9483" s="141" t="str" cm="1">
        <f t="array" ref="W9483">IF(SUM(LEN(B9483:V9483))=0,"",IF(OR(OR(ISBLANK(F9483),SUM(LEN(C9483),LEN(D9483))=0),AND(NOT(E9483="Unknown"),ISBLANK(J9483)),AND(NOT(O9483="Unknown"),ISBLANK(R9483))),"Missing Information", INDEX(Table15[Entire Service Line Classification], MATCH(SUMIFS(Table15[Unique ID],Table15[System-Owned Portion],E9483,Table15[If Material Anything Other than "Lead" in Column E,Was Material Ever Previously Lead?],G9483,Table15[Customer-Owned Portion],O9483),Table15[Unique ID],0),0)))</f>
        <v/>
      </c>
      <c r="X9483"/>
    </row>
    <row r="9484" spans="2:24" x14ac:dyDescent="0.25">
      <c r="B9484" s="146"/>
      <c r="C9484" s="31"/>
      <c r="D9484" s="31"/>
      <c r="E9484" s="44"/>
      <c r="F9484" s="43"/>
      <c r="G9484" s="84"/>
      <c r="H9484" s="31"/>
      <c r="I9484" s="208"/>
      <c r="J9484" s="84"/>
      <c r="K9484" s="31"/>
      <c r="L9484" s="31"/>
      <c r="M9484" s="169"/>
      <c r="N9484" s="148"/>
      <c r="O9484" s="106"/>
      <c r="P9484" s="43"/>
      <c r="Q9484" s="31"/>
      <c r="R9484" s="84"/>
      <c r="S9484" s="31"/>
      <c r="T9484" s="31"/>
      <c r="U9484" s="169"/>
      <c r="V9484" s="150"/>
      <c r="W9484" s="141" t="str" cm="1">
        <f t="array" ref="W9484">IF(SUM(LEN(B9484:V9484))=0,"",IF(OR(OR(ISBLANK(F9484),SUM(LEN(C9484),LEN(D9484))=0),AND(NOT(E9484="Unknown"),ISBLANK(J9484)),AND(NOT(O9484="Unknown"),ISBLANK(R9484))),"Missing Information", INDEX(Table15[Entire Service Line Classification], MATCH(SUMIFS(Table15[Unique ID],Table15[System-Owned Portion],E9484,Table15[If Material Anything Other than "Lead" in Column E,Was Material Ever Previously Lead?],G9484,Table15[Customer-Owned Portion],O9484),Table15[Unique ID],0),0)))</f>
        <v/>
      </c>
      <c r="X9484"/>
    </row>
    <row r="9485" spans="2:24" x14ac:dyDescent="0.25">
      <c r="B9485" s="146"/>
      <c r="C9485" s="31"/>
      <c r="D9485" s="31"/>
      <c r="E9485" s="44"/>
      <c r="F9485" s="43"/>
      <c r="G9485" s="84"/>
      <c r="H9485" s="31"/>
      <c r="I9485" s="208"/>
      <c r="J9485" s="84"/>
      <c r="K9485" s="31"/>
      <c r="L9485" s="31"/>
      <c r="M9485" s="169"/>
      <c r="N9485" s="148"/>
      <c r="O9485" s="106"/>
      <c r="P9485" s="43"/>
      <c r="Q9485" s="31"/>
      <c r="R9485" s="84"/>
      <c r="S9485" s="31"/>
      <c r="T9485" s="31"/>
      <c r="U9485" s="169"/>
      <c r="V9485" s="150"/>
      <c r="W9485" s="141" t="str" cm="1">
        <f t="array" ref="W9485">IF(SUM(LEN(B9485:V9485))=0,"",IF(OR(OR(ISBLANK(F9485),SUM(LEN(C9485),LEN(D9485))=0),AND(NOT(E9485="Unknown"),ISBLANK(J9485)),AND(NOT(O9485="Unknown"),ISBLANK(R9485))),"Missing Information", INDEX(Table15[Entire Service Line Classification], MATCH(SUMIFS(Table15[Unique ID],Table15[System-Owned Portion],E9485,Table15[If Material Anything Other than "Lead" in Column E,Was Material Ever Previously Lead?],G9485,Table15[Customer-Owned Portion],O9485),Table15[Unique ID],0),0)))</f>
        <v/>
      </c>
      <c r="X9485"/>
    </row>
    <row r="9486" spans="2:24" x14ac:dyDescent="0.25">
      <c r="B9486" s="146"/>
      <c r="C9486" s="31"/>
      <c r="D9486" s="31"/>
      <c r="E9486" s="44"/>
      <c r="F9486" s="43"/>
      <c r="G9486" s="84"/>
      <c r="H9486" s="31"/>
      <c r="I9486" s="208"/>
      <c r="J9486" s="84"/>
      <c r="K9486" s="31"/>
      <c r="L9486" s="31"/>
      <c r="M9486" s="169"/>
      <c r="N9486" s="148"/>
      <c r="O9486" s="106"/>
      <c r="P9486" s="43"/>
      <c r="Q9486" s="31"/>
      <c r="R9486" s="84"/>
      <c r="S9486" s="31"/>
      <c r="T9486" s="31"/>
      <c r="U9486" s="169"/>
      <c r="V9486" s="150"/>
      <c r="W9486" s="141" t="str" cm="1">
        <f t="array" ref="W9486">IF(SUM(LEN(B9486:V9486))=0,"",IF(OR(OR(ISBLANK(F9486),SUM(LEN(C9486),LEN(D9486))=0),AND(NOT(E9486="Unknown"),ISBLANK(J9486)),AND(NOT(O9486="Unknown"),ISBLANK(R9486))),"Missing Information", INDEX(Table15[Entire Service Line Classification], MATCH(SUMIFS(Table15[Unique ID],Table15[System-Owned Portion],E9486,Table15[If Material Anything Other than "Lead" in Column E,Was Material Ever Previously Lead?],G9486,Table15[Customer-Owned Portion],O9486),Table15[Unique ID],0),0)))</f>
        <v/>
      </c>
      <c r="X9486"/>
    </row>
    <row r="9487" spans="2:24" x14ac:dyDescent="0.25">
      <c r="B9487" s="146"/>
      <c r="C9487" s="31"/>
      <c r="D9487" s="31"/>
      <c r="E9487" s="44"/>
      <c r="F9487" s="43"/>
      <c r="G9487" s="84"/>
      <c r="H9487" s="31"/>
      <c r="I9487" s="208"/>
      <c r="J9487" s="84"/>
      <c r="K9487" s="31"/>
      <c r="L9487" s="31"/>
      <c r="M9487" s="169"/>
      <c r="N9487" s="148"/>
      <c r="O9487" s="106"/>
      <c r="P9487" s="43"/>
      <c r="Q9487" s="31"/>
      <c r="R9487" s="84"/>
      <c r="S9487" s="31"/>
      <c r="T9487" s="31"/>
      <c r="U9487" s="169"/>
      <c r="V9487" s="150"/>
      <c r="W9487" s="141" t="str" cm="1">
        <f t="array" ref="W9487">IF(SUM(LEN(B9487:V9487))=0,"",IF(OR(OR(ISBLANK(F9487),SUM(LEN(C9487),LEN(D9487))=0),AND(NOT(E9487="Unknown"),ISBLANK(J9487)),AND(NOT(O9487="Unknown"),ISBLANK(R9487))),"Missing Information", INDEX(Table15[Entire Service Line Classification], MATCH(SUMIFS(Table15[Unique ID],Table15[System-Owned Portion],E9487,Table15[If Material Anything Other than "Lead" in Column E,Was Material Ever Previously Lead?],G9487,Table15[Customer-Owned Portion],O9487),Table15[Unique ID],0),0)))</f>
        <v/>
      </c>
      <c r="X9487"/>
    </row>
    <row r="9488" spans="2:24" x14ac:dyDescent="0.25">
      <c r="B9488" s="146"/>
      <c r="C9488" s="31"/>
      <c r="D9488" s="31"/>
      <c r="E9488" s="44"/>
      <c r="F9488" s="43"/>
      <c r="G9488" s="84"/>
      <c r="H9488" s="31"/>
      <c r="I9488" s="208"/>
      <c r="J9488" s="84"/>
      <c r="K9488" s="31"/>
      <c r="L9488" s="31"/>
      <c r="M9488" s="169"/>
      <c r="N9488" s="148"/>
      <c r="O9488" s="106"/>
      <c r="P9488" s="43"/>
      <c r="Q9488" s="31"/>
      <c r="R9488" s="84"/>
      <c r="S9488" s="31"/>
      <c r="T9488" s="31"/>
      <c r="U9488" s="169"/>
      <c r="V9488" s="150"/>
      <c r="W9488" s="141" t="str" cm="1">
        <f t="array" ref="W9488">IF(SUM(LEN(B9488:V9488))=0,"",IF(OR(OR(ISBLANK(F9488),SUM(LEN(C9488),LEN(D9488))=0),AND(NOT(E9488="Unknown"),ISBLANK(J9488)),AND(NOT(O9488="Unknown"),ISBLANK(R9488))),"Missing Information", INDEX(Table15[Entire Service Line Classification], MATCH(SUMIFS(Table15[Unique ID],Table15[System-Owned Portion],E9488,Table15[If Material Anything Other than "Lead" in Column E,Was Material Ever Previously Lead?],G9488,Table15[Customer-Owned Portion],O9488),Table15[Unique ID],0),0)))</f>
        <v/>
      </c>
      <c r="X9488"/>
    </row>
    <row r="9489" spans="2:24" x14ac:dyDescent="0.25">
      <c r="B9489" s="146"/>
      <c r="C9489" s="31"/>
      <c r="D9489" s="31"/>
      <c r="E9489" s="44"/>
      <c r="F9489" s="43"/>
      <c r="G9489" s="84"/>
      <c r="H9489" s="31"/>
      <c r="I9489" s="208"/>
      <c r="J9489" s="84"/>
      <c r="K9489" s="31"/>
      <c r="L9489" s="31"/>
      <c r="M9489" s="169"/>
      <c r="N9489" s="148"/>
      <c r="O9489" s="106"/>
      <c r="P9489" s="43"/>
      <c r="Q9489" s="31"/>
      <c r="R9489" s="84"/>
      <c r="S9489" s="31"/>
      <c r="T9489" s="31"/>
      <c r="U9489" s="169"/>
      <c r="V9489" s="150"/>
      <c r="W9489" s="141" t="str" cm="1">
        <f t="array" ref="W9489">IF(SUM(LEN(B9489:V9489))=0,"",IF(OR(OR(ISBLANK(F9489),SUM(LEN(C9489),LEN(D9489))=0),AND(NOT(E9489="Unknown"),ISBLANK(J9489)),AND(NOT(O9489="Unknown"),ISBLANK(R9489))),"Missing Information", INDEX(Table15[Entire Service Line Classification], MATCH(SUMIFS(Table15[Unique ID],Table15[System-Owned Portion],E9489,Table15[If Material Anything Other than "Lead" in Column E,Was Material Ever Previously Lead?],G9489,Table15[Customer-Owned Portion],O9489),Table15[Unique ID],0),0)))</f>
        <v/>
      </c>
      <c r="X9489"/>
    </row>
    <row r="9490" spans="2:24" x14ac:dyDescent="0.25">
      <c r="B9490" s="146"/>
      <c r="C9490" s="31"/>
      <c r="D9490" s="31"/>
      <c r="E9490" s="44"/>
      <c r="F9490" s="43"/>
      <c r="G9490" s="84"/>
      <c r="H9490" s="31"/>
      <c r="I9490" s="208"/>
      <c r="J9490" s="84"/>
      <c r="K9490" s="31"/>
      <c r="L9490" s="31"/>
      <c r="M9490" s="169"/>
      <c r="N9490" s="148"/>
      <c r="O9490" s="106"/>
      <c r="P9490" s="43"/>
      <c r="Q9490" s="31"/>
      <c r="R9490" s="84"/>
      <c r="S9490" s="31"/>
      <c r="T9490" s="31"/>
      <c r="U9490" s="169"/>
      <c r="V9490" s="150"/>
      <c r="W9490" s="141" t="str" cm="1">
        <f t="array" ref="W9490">IF(SUM(LEN(B9490:V9490))=0,"",IF(OR(OR(ISBLANK(F9490),SUM(LEN(C9490),LEN(D9490))=0),AND(NOT(E9490="Unknown"),ISBLANK(J9490)),AND(NOT(O9490="Unknown"),ISBLANK(R9490))),"Missing Information", INDEX(Table15[Entire Service Line Classification], MATCH(SUMIFS(Table15[Unique ID],Table15[System-Owned Portion],E9490,Table15[If Material Anything Other than "Lead" in Column E,Was Material Ever Previously Lead?],G9490,Table15[Customer-Owned Portion],O9490),Table15[Unique ID],0),0)))</f>
        <v/>
      </c>
      <c r="X9490"/>
    </row>
    <row r="9491" spans="2:24" x14ac:dyDescent="0.25">
      <c r="B9491" s="146"/>
      <c r="C9491" s="31"/>
      <c r="D9491" s="31"/>
      <c r="E9491" s="44"/>
      <c r="F9491" s="43"/>
      <c r="G9491" s="84"/>
      <c r="H9491" s="31"/>
      <c r="I9491" s="208"/>
      <c r="J9491" s="84"/>
      <c r="K9491" s="31"/>
      <c r="L9491" s="31"/>
      <c r="M9491" s="169"/>
      <c r="N9491" s="148"/>
      <c r="O9491" s="106"/>
      <c r="P9491" s="43"/>
      <c r="Q9491" s="31"/>
      <c r="R9491" s="84"/>
      <c r="S9491" s="31"/>
      <c r="T9491" s="31"/>
      <c r="U9491" s="169"/>
      <c r="V9491" s="150"/>
      <c r="W9491" s="141" t="str" cm="1">
        <f t="array" ref="W9491">IF(SUM(LEN(B9491:V9491))=0,"",IF(OR(OR(ISBLANK(F9491),SUM(LEN(C9491),LEN(D9491))=0),AND(NOT(E9491="Unknown"),ISBLANK(J9491)),AND(NOT(O9491="Unknown"),ISBLANK(R9491))),"Missing Information", INDEX(Table15[Entire Service Line Classification], MATCH(SUMIFS(Table15[Unique ID],Table15[System-Owned Portion],E9491,Table15[If Material Anything Other than "Lead" in Column E,Was Material Ever Previously Lead?],G9491,Table15[Customer-Owned Portion],O9491),Table15[Unique ID],0),0)))</f>
        <v/>
      </c>
      <c r="X9491"/>
    </row>
    <row r="9492" spans="2:24" x14ac:dyDescent="0.25">
      <c r="B9492" s="146"/>
      <c r="C9492" s="31"/>
      <c r="D9492" s="31"/>
      <c r="E9492" s="44"/>
      <c r="F9492" s="43"/>
      <c r="G9492" s="84"/>
      <c r="H9492" s="31"/>
      <c r="I9492" s="208"/>
      <c r="J9492" s="84"/>
      <c r="K9492" s="31"/>
      <c r="L9492" s="31"/>
      <c r="M9492" s="169"/>
      <c r="N9492" s="148"/>
      <c r="O9492" s="106"/>
      <c r="P9492" s="43"/>
      <c r="Q9492" s="31"/>
      <c r="R9492" s="84"/>
      <c r="S9492" s="31"/>
      <c r="T9492" s="31"/>
      <c r="U9492" s="169"/>
      <c r="V9492" s="150"/>
      <c r="W9492" s="141" t="str" cm="1">
        <f t="array" ref="W9492">IF(SUM(LEN(B9492:V9492))=0,"",IF(OR(OR(ISBLANK(F9492),SUM(LEN(C9492),LEN(D9492))=0),AND(NOT(E9492="Unknown"),ISBLANK(J9492)),AND(NOT(O9492="Unknown"),ISBLANK(R9492))),"Missing Information", INDEX(Table15[Entire Service Line Classification], MATCH(SUMIFS(Table15[Unique ID],Table15[System-Owned Portion],E9492,Table15[If Material Anything Other than "Lead" in Column E,Was Material Ever Previously Lead?],G9492,Table15[Customer-Owned Portion],O9492),Table15[Unique ID],0),0)))</f>
        <v/>
      </c>
      <c r="X9492"/>
    </row>
    <row r="9493" spans="2:24" x14ac:dyDescent="0.25">
      <c r="B9493" s="146"/>
      <c r="C9493" s="31"/>
      <c r="D9493" s="31"/>
      <c r="E9493" s="44"/>
      <c r="F9493" s="43"/>
      <c r="G9493" s="84"/>
      <c r="H9493" s="31"/>
      <c r="I9493" s="208"/>
      <c r="J9493" s="84"/>
      <c r="K9493" s="31"/>
      <c r="L9493" s="31"/>
      <c r="M9493" s="169"/>
      <c r="N9493" s="148"/>
      <c r="O9493" s="106"/>
      <c r="P9493" s="43"/>
      <c r="Q9493" s="31"/>
      <c r="R9493" s="84"/>
      <c r="S9493" s="31"/>
      <c r="T9493" s="31"/>
      <c r="U9493" s="169"/>
      <c r="V9493" s="150"/>
      <c r="W9493" s="141" t="str" cm="1">
        <f t="array" ref="W9493">IF(SUM(LEN(B9493:V9493))=0,"",IF(OR(OR(ISBLANK(F9493),SUM(LEN(C9493),LEN(D9493))=0),AND(NOT(E9493="Unknown"),ISBLANK(J9493)),AND(NOT(O9493="Unknown"),ISBLANK(R9493))),"Missing Information", INDEX(Table15[Entire Service Line Classification], MATCH(SUMIFS(Table15[Unique ID],Table15[System-Owned Portion],E9493,Table15[If Material Anything Other than "Lead" in Column E,Was Material Ever Previously Lead?],G9493,Table15[Customer-Owned Portion],O9493),Table15[Unique ID],0),0)))</f>
        <v/>
      </c>
      <c r="X9493"/>
    </row>
    <row r="9494" spans="2:24" x14ac:dyDescent="0.25">
      <c r="B9494" s="146"/>
      <c r="C9494" s="31"/>
      <c r="D9494" s="31"/>
      <c r="E9494" s="44"/>
      <c r="F9494" s="43"/>
      <c r="G9494" s="84"/>
      <c r="H9494" s="31"/>
      <c r="I9494" s="208"/>
      <c r="J9494" s="84"/>
      <c r="K9494" s="31"/>
      <c r="L9494" s="31"/>
      <c r="M9494" s="169"/>
      <c r="N9494" s="148"/>
      <c r="O9494" s="106"/>
      <c r="P9494" s="43"/>
      <c r="Q9494" s="31"/>
      <c r="R9494" s="84"/>
      <c r="S9494" s="31"/>
      <c r="T9494" s="31"/>
      <c r="U9494" s="169"/>
      <c r="V9494" s="150"/>
      <c r="W9494" s="141" t="str" cm="1">
        <f t="array" ref="W9494">IF(SUM(LEN(B9494:V9494))=0,"",IF(OR(OR(ISBLANK(F9494),SUM(LEN(C9494),LEN(D9494))=0),AND(NOT(E9494="Unknown"),ISBLANK(J9494)),AND(NOT(O9494="Unknown"),ISBLANK(R9494))),"Missing Information", INDEX(Table15[Entire Service Line Classification], MATCH(SUMIFS(Table15[Unique ID],Table15[System-Owned Portion],E9494,Table15[If Material Anything Other than "Lead" in Column E,Was Material Ever Previously Lead?],G9494,Table15[Customer-Owned Portion],O9494),Table15[Unique ID],0),0)))</f>
        <v/>
      </c>
      <c r="X9494"/>
    </row>
    <row r="9495" spans="2:24" x14ac:dyDescent="0.25">
      <c r="B9495" s="146"/>
      <c r="C9495" s="31"/>
      <c r="D9495" s="31"/>
      <c r="E9495" s="44"/>
      <c r="F9495" s="43"/>
      <c r="G9495" s="84"/>
      <c r="H9495" s="31"/>
      <c r="I9495" s="208"/>
      <c r="J9495" s="84"/>
      <c r="K9495" s="31"/>
      <c r="L9495" s="31"/>
      <c r="M9495" s="169"/>
      <c r="N9495" s="148"/>
      <c r="O9495" s="106"/>
      <c r="P9495" s="43"/>
      <c r="Q9495" s="31"/>
      <c r="R9495" s="84"/>
      <c r="S9495" s="31"/>
      <c r="T9495" s="31"/>
      <c r="U9495" s="169"/>
      <c r="V9495" s="150"/>
      <c r="W9495" s="141" t="str" cm="1">
        <f t="array" ref="W9495">IF(SUM(LEN(B9495:V9495))=0,"",IF(OR(OR(ISBLANK(F9495),SUM(LEN(C9495),LEN(D9495))=0),AND(NOT(E9495="Unknown"),ISBLANK(J9495)),AND(NOT(O9495="Unknown"),ISBLANK(R9495))),"Missing Information", INDEX(Table15[Entire Service Line Classification], MATCH(SUMIFS(Table15[Unique ID],Table15[System-Owned Portion],E9495,Table15[If Material Anything Other than "Lead" in Column E,Was Material Ever Previously Lead?],G9495,Table15[Customer-Owned Portion],O9495),Table15[Unique ID],0),0)))</f>
        <v/>
      </c>
      <c r="X9495"/>
    </row>
    <row r="9496" spans="2:24" x14ac:dyDescent="0.25">
      <c r="B9496" s="146"/>
      <c r="C9496" s="31"/>
      <c r="D9496" s="31"/>
      <c r="E9496" s="44"/>
      <c r="F9496" s="43"/>
      <c r="G9496" s="84"/>
      <c r="H9496" s="31"/>
      <c r="I9496" s="208"/>
      <c r="J9496" s="84"/>
      <c r="K9496" s="31"/>
      <c r="L9496" s="31"/>
      <c r="M9496" s="169"/>
      <c r="N9496" s="148"/>
      <c r="O9496" s="106"/>
      <c r="P9496" s="43"/>
      <c r="Q9496" s="31"/>
      <c r="R9496" s="84"/>
      <c r="S9496" s="31"/>
      <c r="T9496" s="31"/>
      <c r="U9496" s="169"/>
      <c r="V9496" s="150"/>
      <c r="W9496" s="141" t="str" cm="1">
        <f t="array" ref="W9496">IF(SUM(LEN(B9496:V9496))=0,"",IF(OR(OR(ISBLANK(F9496),SUM(LEN(C9496),LEN(D9496))=0),AND(NOT(E9496="Unknown"),ISBLANK(J9496)),AND(NOT(O9496="Unknown"),ISBLANK(R9496))),"Missing Information", INDEX(Table15[Entire Service Line Classification], MATCH(SUMIFS(Table15[Unique ID],Table15[System-Owned Portion],E9496,Table15[If Material Anything Other than "Lead" in Column E,Was Material Ever Previously Lead?],G9496,Table15[Customer-Owned Portion],O9496),Table15[Unique ID],0),0)))</f>
        <v/>
      </c>
      <c r="X9496"/>
    </row>
    <row r="9497" spans="2:24" x14ac:dyDescent="0.25">
      <c r="B9497" s="146"/>
      <c r="C9497" s="31"/>
      <c r="D9497" s="31"/>
      <c r="E9497" s="44"/>
      <c r="F9497" s="43"/>
      <c r="G9497" s="84"/>
      <c r="H9497" s="31"/>
      <c r="I9497" s="208"/>
      <c r="J9497" s="84"/>
      <c r="K9497" s="31"/>
      <c r="L9497" s="31"/>
      <c r="M9497" s="169"/>
      <c r="N9497" s="148"/>
      <c r="O9497" s="106"/>
      <c r="P9497" s="43"/>
      <c r="Q9497" s="31"/>
      <c r="R9497" s="84"/>
      <c r="S9497" s="31"/>
      <c r="T9497" s="31"/>
      <c r="U9497" s="169"/>
      <c r="V9497" s="150"/>
      <c r="W9497" s="141" t="str" cm="1">
        <f t="array" ref="W9497">IF(SUM(LEN(B9497:V9497))=0,"",IF(OR(OR(ISBLANK(F9497),SUM(LEN(C9497),LEN(D9497))=0),AND(NOT(E9497="Unknown"),ISBLANK(J9497)),AND(NOT(O9497="Unknown"),ISBLANK(R9497))),"Missing Information", INDEX(Table15[Entire Service Line Classification], MATCH(SUMIFS(Table15[Unique ID],Table15[System-Owned Portion],E9497,Table15[If Material Anything Other than "Lead" in Column E,Was Material Ever Previously Lead?],G9497,Table15[Customer-Owned Portion],O9497),Table15[Unique ID],0),0)))</f>
        <v/>
      </c>
      <c r="X9497"/>
    </row>
    <row r="9498" spans="2:24" x14ac:dyDescent="0.25">
      <c r="B9498" s="146"/>
      <c r="C9498" s="31"/>
      <c r="D9498" s="31"/>
      <c r="E9498" s="44"/>
      <c r="F9498" s="43"/>
      <c r="G9498" s="84"/>
      <c r="H9498" s="31"/>
      <c r="I9498" s="208"/>
      <c r="J9498" s="84"/>
      <c r="K9498" s="31"/>
      <c r="L9498" s="31"/>
      <c r="M9498" s="169"/>
      <c r="N9498" s="148"/>
      <c r="O9498" s="106"/>
      <c r="P9498" s="43"/>
      <c r="Q9498" s="31"/>
      <c r="R9498" s="84"/>
      <c r="S9498" s="31"/>
      <c r="T9498" s="31"/>
      <c r="U9498" s="169"/>
      <c r="V9498" s="150"/>
      <c r="W9498" s="141" t="str" cm="1">
        <f t="array" ref="W9498">IF(SUM(LEN(B9498:V9498))=0,"",IF(OR(OR(ISBLANK(F9498),SUM(LEN(C9498),LEN(D9498))=0),AND(NOT(E9498="Unknown"),ISBLANK(J9498)),AND(NOT(O9498="Unknown"),ISBLANK(R9498))),"Missing Information", INDEX(Table15[Entire Service Line Classification], MATCH(SUMIFS(Table15[Unique ID],Table15[System-Owned Portion],E9498,Table15[If Material Anything Other than "Lead" in Column E,Was Material Ever Previously Lead?],G9498,Table15[Customer-Owned Portion],O9498),Table15[Unique ID],0),0)))</f>
        <v/>
      </c>
      <c r="X9498"/>
    </row>
    <row r="9499" spans="2:24" x14ac:dyDescent="0.25">
      <c r="B9499" s="146"/>
      <c r="C9499" s="31"/>
      <c r="D9499" s="31"/>
      <c r="E9499" s="44"/>
      <c r="F9499" s="43"/>
      <c r="G9499" s="84"/>
      <c r="H9499" s="31"/>
      <c r="I9499" s="208"/>
      <c r="J9499" s="84"/>
      <c r="K9499" s="31"/>
      <c r="L9499" s="31"/>
      <c r="M9499" s="169"/>
      <c r="N9499" s="148"/>
      <c r="O9499" s="106"/>
      <c r="P9499" s="43"/>
      <c r="Q9499" s="31"/>
      <c r="R9499" s="84"/>
      <c r="S9499" s="31"/>
      <c r="T9499" s="31"/>
      <c r="U9499" s="169"/>
      <c r="V9499" s="150"/>
      <c r="W9499" s="141" t="str" cm="1">
        <f t="array" ref="W9499">IF(SUM(LEN(B9499:V9499))=0,"",IF(OR(OR(ISBLANK(F9499),SUM(LEN(C9499),LEN(D9499))=0),AND(NOT(E9499="Unknown"),ISBLANK(J9499)),AND(NOT(O9499="Unknown"),ISBLANK(R9499))),"Missing Information", INDEX(Table15[Entire Service Line Classification], MATCH(SUMIFS(Table15[Unique ID],Table15[System-Owned Portion],E9499,Table15[If Material Anything Other than "Lead" in Column E,Was Material Ever Previously Lead?],G9499,Table15[Customer-Owned Portion],O9499),Table15[Unique ID],0),0)))</f>
        <v/>
      </c>
      <c r="X9499"/>
    </row>
    <row r="9500" spans="2:24" x14ac:dyDescent="0.25">
      <c r="B9500" s="146"/>
      <c r="C9500" s="31"/>
      <c r="D9500" s="31"/>
      <c r="E9500" s="44"/>
      <c r="F9500" s="43"/>
      <c r="G9500" s="84"/>
      <c r="H9500" s="31"/>
      <c r="I9500" s="208"/>
      <c r="J9500" s="84"/>
      <c r="K9500" s="31"/>
      <c r="L9500" s="31"/>
      <c r="M9500" s="169"/>
      <c r="N9500" s="148"/>
      <c r="O9500" s="106"/>
      <c r="P9500" s="43"/>
      <c r="Q9500" s="31"/>
      <c r="R9500" s="84"/>
      <c r="S9500" s="31"/>
      <c r="T9500" s="31"/>
      <c r="U9500" s="169"/>
      <c r="V9500" s="150"/>
      <c r="W9500" s="141" t="str" cm="1">
        <f t="array" ref="W9500">IF(SUM(LEN(B9500:V9500))=0,"",IF(OR(OR(ISBLANK(F9500),SUM(LEN(C9500),LEN(D9500))=0),AND(NOT(E9500="Unknown"),ISBLANK(J9500)),AND(NOT(O9500="Unknown"),ISBLANK(R9500))),"Missing Information", INDEX(Table15[Entire Service Line Classification], MATCH(SUMIFS(Table15[Unique ID],Table15[System-Owned Portion],E9500,Table15[If Material Anything Other than "Lead" in Column E,Was Material Ever Previously Lead?],G9500,Table15[Customer-Owned Portion],O9500),Table15[Unique ID],0),0)))</f>
        <v/>
      </c>
      <c r="X9500"/>
    </row>
    <row r="9501" spans="2:24" x14ac:dyDescent="0.25">
      <c r="B9501" s="146"/>
      <c r="C9501" s="31"/>
      <c r="D9501" s="31"/>
      <c r="E9501" s="44"/>
      <c r="F9501" s="43"/>
      <c r="G9501" s="84"/>
      <c r="H9501" s="31"/>
      <c r="I9501" s="208"/>
      <c r="J9501" s="84"/>
      <c r="K9501" s="31"/>
      <c r="L9501" s="31"/>
      <c r="M9501" s="169"/>
      <c r="N9501" s="148"/>
      <c r="O9501" s="106"/>
      <c r="P9501" s="43"/>
      <c r="Q9501" s="31"/>
      <c r="R9501" s="84"/>
      <c r="S9501" s="31"/>
      <c r="T9501" s="31"/>
      <c r="U9501" s="169"/>
      <c r="V9501" s="150"/>
      <c r="W9501" s="141" t="str" cm="1">
        <f t="array" ref="W9501">IF(SUM(LEN(B9501:V9501))=0,"",IF(OR(OR(ISBLANK(F9501),SUM(LEN(C9501),LEN(D9501))=0),AND(NOT(E9501="Unknown"),ISBLANK(J9501)),AND(NOT(O9501="Unknown"),ISBLANK(R9501))),"Missing Information", INDEX(Table15[Entire Service Line Classification], MATCH(SUMIFS(Table15[Unique ID],Table15[System-Owned Portion],E9501,Table15[If Material Anything Other than "Lead" in Column E,Was Material Ever Previously Lead?],G9501,Table15[Customer-Owned Portion],O9501),Table15[Unique ID],0),0)))</f>
        <v/>
      </c>
      <c r="X9501"/>
    </row>
    <row r="9502" spans="2:24" x14ac:dyDescent="0.25">
      <c r="B9502" s="146"/>
      <c r="C9502" s="31"/>
      <c r="D9502" s="31"/>
      <c r="E9502" s="44"/>
      <c r="F9502" s="43"/>
      <c r="G9502" s="84"/>
      <c r="H9502" s="31"/>
      <c r="I9502" s="208"/>
      <c r="J9502" s="84"/>
      <c r="K9502" s="31"/>
      <c r="L9502" s="31"/>
      <c r="M9502" s="169"/>
      <c r="N9502" s="148"/>
      <c r="O9502" s="106"/>
      <c r="P9502" s="43"/>
      <c r="Q9502" s="31"/>
      <c r="R9502" s="84"/>
      <c r="S9502" s="31"/>
      <c r="T9502" s="31"/>
      <c r="U9502" s="169"/>
      <c r="V9502" s="150"/>
      <c r="W9502" s="141" t="str" cm="1">
        <f t="array" ref="W9502">IF(SUM(LEN(B9502:V9502))=0,"",IF(OR(OR(ISBLANK(F9502),SUM(LEN(C9502),LEN(D9502))=0),AND(NOT(E9502="Unknown"),ISBLANK(J9502)),AND(NOT(O9502="Unknown"),ISBLANK(R9502))),"Missing Information", INDEX(Table15[Entire Service Line Classification], MATCH(SUMIFS(Table15[Unique ID],Table15[System-Owned Portion],E9502,Table15[If Material Anything Other than "Lead" in Column E,Was Material Ever Previously Lead?],G9502,Table15[Customer-Owned Portion],O9502),Table15[Unique ID],0),0)))</f>
        <v/>
      </c>
      <c r="X9502"/>
    </row>
    <row r="9503" spans="2:24" x14ac:dyDescent="0.25">
      <c r="B9503" s="146"/>
      <c r="C9503" s="31"/>
      <c r="D9503" s="31"/>
      <c r="E9503" s="44"/>
      <c r="F9503" s="43"/>
      <c r="G9503" s="84"/>
      <c r="H9503" s="31"/>
      <c r="I9503" s="208"/>
      <c r="J9503" s="84"/>
      <c r="K9503" s="31"/>
      <c r="L9503" s="31"/>
      <c r="M9503" s="169"/>
      <c r="N9503" s="148"/>
      <c r="O9503" s="106"/>
      <c r="P9503" s="43"/>
      <c r="Q9503" s="31"/>
      <c r="R9503" s="84"/>
      <c r="S9503" s="31"/>
      <c r="T9503" s="31"/>
      <c r="U9503" s="169"/>
      <c r="V9503" s="150"/>
      <c r="W9503" s="141" t="str" cm="1">
        <f t="array" ref="W9503">IF(SUM(LEN(B9503:V9503))=0,"",IF(OR(OR(ISBLANK(F9503),SUM(LEN(C9503),LEN(D9503))=0),AND(NOT(E9503="Unknown"),ISBLANK(J9503)),AND(NOT(O9503="Unknown"),ISBLANK(R9503))),"Missing Information", INDEX(Table15[Entire Service Line Classification], MATCH(SUMIFS(Table15[Unique ID],Table15[System-Owned Portion],E9503,Table15[If Material Anything Other than "Lead" in Column E,Was Material Ever Previously Lead?],G9503,Table15[Customer-Owned Portion],O9503),Table15[Unique ID],0),0)))</f>
        <v/>
      </c>
      <c r="X9503"/>
    </row>
    <row r="9504" spans="2:24" x14ac:dyDescent="0.25">
      <c r="B9504" s="146"/>
      <c r="C9504" s="31"/>
      <c r="D9504" s="31"/>
      <c r="E9504" s="44"/>
      <c r="F9504" s="43"/>
      <c r="G9504" s="84"/>
      <c r="H9504" s="31"/>
      <c r="I9504" s="208"/>
      <c r="J9504" s="84"/>
      <c r="K9504" s="31"/>
      <c r="L9504" s="31"/>
      <c r="M9504" s="169"/>
      <c r="N9504" s="148"/>
      <c r="O9504" s="106"/>
      <c r="P9504" s="43"/>
      <c r="Q9504" s="31"/>
      <c r="R9504" s="84"/>
      <c r="S9504" s="31"/>
      <c r="T9504" s="31"/>
      <c r="U9504" s="169"/>
      <c r="V9504" s="150"/>
      <c r="W9504" s="141" t="str" cm="1">
        <f t="array" ref="W9504">IF(SUM(LEN(B9504:V9504))=0,"",IF(OR(OR(ISBLANK(F9504),SUM(LEN(C9504),LEN(D9504))=0),AND(NOT(E9504="Unknown"),ISBLANK(J9504)),AND(NOT(O9504="Unknown"),ISBLANK(R9504))),"Missing Information", INDEX(Table15[Entire Service Line Classification], MATCH(SUMIFS(Table15[Unique ID],Table15[System-Owned Portion],E9504,Table15[If Material Anything Other than "Lead" in Column E,Was Material Ever Previously Lead?],G9504,Table15[Customer-Owned Portion],O9504),Table15[Unique ID],0),0)))</f>
        <v/>
      </c>
      <c r="X9504"/>
    </row>
    <row r="9505" spans="2:24" x14ac:dyDescent="0.25">
      <c r="B9505" s="146"/>
      <c r="C9505" s="31"/>
      <c r="D9505" s="31"/>
      <c r="E9505" s="44"/>
      <c r="F9505" s="43"/>
      <c r="G9505" s="84"/>
      <c r="H9505" s="31"/>
      <c r="I9505" s="208"/>
      <c r="J9505" s="84"/>
      <c r="K9505" s="31"/>
      <c r="L9505" s="31"/>
      <c r="M9505" s="169"/>
      <c r="N9505" s="148"/>
      <c r="O9505" s="106"/>
      <c r="P9505" s="43"/>
      <c r="Q9505" s="31"/>
      <c r="R9505" s="84"/>
      <c r="S9505" s="31"/>
      <c r="T9505" s="31"/>
      <c r="U9505" s="169"/>
      <c r="V9505" s="150"/>
      <c r="W9505" s="141" t="str" cm="1">
        <f t="array" ref="W9505">IF(SUM(LEN(B9505:V9505))=0,"",IF(OR(OR(ISBLANK(F9505),SUM(LEN(C9505),LEN(D9505))=0),AND(NOT(E9505="Unknown"),ISBLANK(J9505)),AND(NOT(O9505="Unknown"),ISBLANK(R9505))),"Missing Information", INDEX(Table15[Entire Service Line Classification], MATCH(SUMIFS(Table15[Unique ID],Table15[System-Owned Portion],E9505,Table15[If Material Anything Other than "Lead" in Column E,Was Material Ever Previously Lead?],G9505,Table15[Customer-Owned Portion],O9505),Table15[Unique ID],0),0)))</f>
        <v/>
      </c>
      <c r="X9505"/>
    </row>
    <row r="9506" spans="2:24" x14ac:dyDescent="0.25">
      <c r="B9506" s="146"/>
      <c r="C9506" s="31"/>
      <c r="D9506" s="31"/>
      <c r="E9506" s="44"/>
      <c r="F9506" s="43"/>
      <c r="G9506" s="84"/>
      <c r="H9506" s="31"/>
      <c r="I9506" s="208"/>
      <c r="J9506" s="84"/>
      <c r="K9506" s="31"/>
      <c r="L9506" s="31"/>
      <c r="M9506" s="169"/>
      <c r="N9506" s="148"/>
      <c r="O9506" s="106"/>
      <c r="P9506" s="43"/>
      <c r="Q9506" s="31"/>
      <c r="R9506" s="84"/>
      <c r="S9506" s="31"/>
      <c r="T9506" s="31"/>
      <c r="U9506" s="169"/>
      <c r="V9506" s="150"/>
      <c r="W9506" s="141" t="str" cm="1">
        <f t="array" ref="W9506">IF(SUM(LEN(B9506:V9506))=0,"",IF(OR(OR(ISBLANK(F9506),SUM(LEN(C9506),LEN(D9506))=0),AND(NOT(E9506="Unknown"),ISBLANK(J9506)),AND(NOT(O9506="Unknown"),ISBLANK(R9506))),"Missing Information", INDEX(Table15[Entire Service Line Classification], MATCH(SUMIFS(Table15[Unique ID],Table15[System-Owned Portion],E9506,Table15[If Material Anything Other than "Lead" in Column E,Was Material Ever Previously Lead?],G9506,Table15[Customer-Owned Portion],O9506),Table15[Unique ID],0),0)))</f>
        <v/>
      </c>
      <c r="X9506"/>
    </row>
    <row r="9507" spans="2:24" x14ac:dyDescent="0.25">
      <c r="B9507" s="146"/>
      <c r="C9507" s="31"/>
      <c r="D9507" s="31"/>
      <c r="E9507" s="44"/>
      <c r="F9507" s="43"/>
      <c r="G9507" s="84"/>
      <c r="H9507" s="31"/>
      <c r="I9507" s="208"/>
      <c r="J9507" s="84"/>
      <c r="K9507" s="31"/>
      <c r="L9507" s="31"/>
      <c r="M9507" s="169"/>
      <c r="N9507" s="148"/>
      <c r="O9507" s="106"/>
      <c r="P9507" s="43"/>
      <c r="Q9507" s="31"/>
      <c r="R9507" s="84"/>
      <c r="S9507" s="31"/>
      <c r="T9507" s="31"/>
      <c r="U9507" s="169"/>
      <c r="V9507" s="150"/>
      <c r="W9507" s="141" t="str" cm="1">
        <f t="array" ref="W9507">IF(SUM(LEN(B9507:V9507))=0,"",IF(OR(OR(ISBLANK(F9507),SUM(LEN(C9507),LEN(D9507))=0),AND(NOT(E9507="Unknown"),ISBLANK(J9507)),AND(NOT(O9507="Unknown"),ISBLANK(R9507))),"Missing Information", INDEX(Table15[Entire Service Line Classification], MATCH(SUMIFS(Table15[Unique ID],Table15[System-Owned Portion],E9507,Table15[If Material Anything Other than "Lead" in Column E,Was Material Ever Previously Lead?],G9507,Table15[Customer-Owned Portion],O9507),Table15[Unique ID],0),0)))</f>
        <v/>
      </c>
      <c r="X9507"/>
    </row>
    <row r="9508" spans="2:24" x14ac:dyDescent="0.25">
      <c r="B9508" s="146"/>
      <c r="C9508" s="31"/>
      <c r="D9508" s="31"/>
      <c r="E9508" s="44"/>
      <c r="F9508" s="43"/>
      <c r="G9508" s="84"/>
      <c r="H9508" s="31"/>
      <c r="I9508" s="208"/>
      <c r="J9508" s="84"/>
      <c r="K9508" s="31"/>
      <c r="L9508" s="31"/>
      <c r="M9508" s="169"/>
      <c r="N9508" s="148"/>
      <c r="O9508" s="106"/>
      <c r="P9508" s="43"/>
      <c r="Q9508" s="31"/>
      <c r="R9508" s="84"/>
      <c r="S9508" s="31"/>
      <c r="T9508" s="31"/>
      <c r="U9508" s="169"/>
      <c r="V9508" s="150"/>
      <c r="W9508" s="141" t="str" cm="1">
        <f t="array" ref="W9508">IF(SUM(LEN(B9508:V9508))=0,"",IF(OR(OR(ISBLANK(F9508),SUM(LEN(C9508),LEN(D9508))=0),AND(NOT(E9508="Unknown"),ISBLANK(J9508)),AND(NOT(O9508="Unknown"),ISBLANK(R9508))),"Missing Information", INDEX(Table15[Entire Service Line Classification], MATCH(SUMIFS(Table15[Unique ID],Table15[System-Owned Portion],E9508,Table15[If Material Anything Other than "Lead" in Column E,Was Material Ever Previously Lead?],G9508,Table15[Customer-Owned Portion],O9508),Table15[Unique ID],0),0)))</f>
        <v/>
      </c>
      <c r="X9508"/>
    </row>
    <row r="9509" spans="2:24" x14ac:dyDescent="0.25">
      <c r="B9509" s="146"/>
      <c r="C9509" s="31"/>
      <c r="D9509" s="31"/>
      <c r="E9509" s="44"/>
      <c r="F9509" s="43"/>
      <c r="G9509" s="84"/>
      <c r="H9509" s="31"/>
      <c r="I9509" s="208"/>
      <c r="J9509" s="84"/>
      <c r="K9509" s="31"/>
      <c r="L9509" s="31"/>
      <c r="M9509" s="169"/>
      <c r="N9509" s="148"/>
      <c r="O9509" s="106"/>
      <c r="P9509" s="43"/>
      <c r="Q9509" s="31"/>
      <c r="R9509" s="84"/>
      <c r="S9509" s="31"/>
      <c r="T9509" s="31"/>
      <c r="U9509" s="169"/>
      <c r="V9509" s="150"/>
      <c r="W9509" s="141" t="str" cm="1">
        <f t="array" ref="W9509">IF(SUM(LEN(B9509:V9509))=0,"",IF(OR(OR(ISBLANK(F9509),SUM(LEN(C9509),LEN(D9509))=0),AND(NOT(E9509="Unknown"),ISBLANK(J9509)),AND(NOT(O9509="Unknown"),ISBLANK(R9509))),"Missing Information", INDEX(Table15[Entire Service Line Classification], MATCH(SUMIFS(Table15[Unique ID],Table15[System-Owned Portion],E9509,Table15[If Material Anything Other than "Lead" in Column E,Was Material Ever Previously Lead?],G9509,Table15[Customer-Owned Portion],O9509),Table15[Unique ID],0),0)))</f>
        <v/>
      </c>
      <c r="X9509"/>
    </row>
    <row r="9510" spans="2:24" x14ac:dyDescent="0.25">
      <c r="B9510" s="146"/>
      <c r="C9510" s="31"/>
      <c r="D9510" s="31"/>
      <c r="E9510" s="44"/>
      <c r="F9510" s="43"/>
      <c r="G9510" s="84"/>
      <c r="H9510" s="31"/>
      <c r="I9510" s="208"/>
      <c r="J9510" s="84"/>
      <c r="K9510" s="31"/>
      <c r="L9510" s="31"/>
      <c r="M9510" s="169"/>
      <c r="N9510" s="148"/>
      <c r="O9510" s="106"/>
      <c r="P9510" s="43"/>
      <c r="Q9510" s="31"/>
      <c r="R9510" s="84"/>
      <c r="S9510" s="31"/>
      <c r="T9510" s="31"/>
      <c r="U9510" s="169"/>
      <c r="V9510" s="150"/>
      <c r="W9510" s="141" t="str" cm="1">
        <f t="array" ref="W9510">IF(SUM(LEN(B9510:V9510))=0,"",IF(OR(OR(ISBLANK(F9510),SUM(LEN(C9510),LEN(D9510))=0),AND(NOT(E9510="Unknown"),ISBLANK(J9510)),AND(NOT(O9510="Unknown"),ISBLANK(R9510))),"Missing Information", INDEX(Table15[Entire Service Line Classification], MATCH(SUMIFS(Table15[Unique ID],Table15[System-Owned Portion],E9510,Table15[If Material Anything Other than "Lead" in Column E,Was Material Ever Previously Lead?],G9510,Table15[Customer-Owned Portion],O9510),Table15[Unique ID],0),0)))</f>
        <v/>
      </c>
      <c r="X9510"/>
    </row>
    <row r="9511" spans="2:24" x14ac:dyDescent="0.25">
      <c r="B9511" s="146"/>
      <c r="C9511" s="31"/>
      <c r="D9511" s="31"/>
      <c r="E9511" s="44"/>
      <c r="F9511" s="43"/>
      <c r="G9511" s="84"/>
      <c r="H9511" s="31"/>
      <c r="I9511" s="208"/>
      <c r="J9511" s="84"/>
      <c r="K9511" s="31"/>
      <c r="L9511" s="31"/>
      <c r="M9511" s="169"/>
      <c r="N9511" s="148"/>
      <c r="O9511" s="106"/>
      <c r="P9511" s="43"/>
      <c r="Q9511" s="31"/>
      <c r="R9511" s="84"/>
      <c r="S9511" s="31"/>
      <c r="T9511" s="31"/>
      <c r="U9511" s="169"/>
      <c r="V9511" s="150"/>
      <c r="W9511" s="141" t="str" cm="1">
        <f t="array" ref="W9511">IF(SUM(LEN(B9511:V9511))=0,"",IF(OR(OR(ISBLANK(F9511),SUM(LEN(C9511),LEN(D9511))=0),AND(NOT(E9511="Unknown"),ISBLANK(J9511)),AND(NOT(O9511="Unknown"),ISBLANK(R9511))),"Missing Information", INDEX(Table15[Entire Service Line Classification], MATCH(SUMIFS(Table15[Unique ID],Table15[System-Owned Portion],E9511,Table15[If Material Anything Other than "Lead" in Column E,Was Material Ever Previously Lead?],G9511,Table15[Customer-Owned Portion],O9511),Table15[Unique ID],0),0)))</f>
        <v/>
      </c>
      <c r="X9511"/>
    </row>
    <row r="9512" spans="2:24" x14ac:dyDescent="0.25">
      <c r="B9512" s="146"/>
      <c r="C9512" s="31"/>
      <c r="D9512" s="31"/>
      <c r="E9512" s="44"/>
      <c r="F9512" s="43"/>
      <c r="G9512" s="84"/>
      <c r="H9512" s="31"/>
      <c r="I9512" s="208"/>
      <c r="J9512" s="84"/>
      <c r="K9512" s="31"/>
      <c r="L9512" s="31"/>
      <c r="M9512" s="169"/>
      <c r="N9512" s="148"/>
      <c r="O9512" s="106"/>
      <c r="P9512" s="43"/>
      <c r="Q9512" s="31"/>
      <c r="R9512" s="84"/>
      <c r="S9512" s="31"/>
      <c r="T9512" s="31"/>
      <c r="U9512" s="169"/>
      <c r="V9512" s="150"/>
      <c r="W9512" s="141" t="str" cm="1">
        <f t="array" ref="W9512">IF(SUM(LEN(B9512:V9512))=0,"",IF(OR(OR(ISBLANK(F9512),SUM(LEN(C9512),LEN(D9512))=0),AND(NOT(E9512="Unknown"),ISBLANK(J9512)),AND(NOT(O9512="Unknown"),ISBLANK(R9512))),"Missing Information", INDEX(Table15[Entire Service Line Classification], MATCH(SUMIFS(Table15[Unique ID],Table15[System-Owned Portion],E9512,Table15[If Material Anything Other than "Lead" in Column E,Was Material Ever Previously Lead?],G9512,Table15[Customer-Owned Portion],O9512),Table15[Unique ID],0),0)))</f>
        <v/>
      </c>
      <c r="X9512"/>
    </row>
    <row r="9513" spans="2:24" x14ac:dyDescent="0.25">
      <c r="B9513" s="146"/>
      <c r="C9513" s="31"/>
      <c r="D9513" s="31"/>
      <c r="E9513" s="44"/>
      <c r="F9513" s="43"/>
      <c r="G9513" s="84"/>
      <c r="H9513" s="31"/>
      <c r="I9513" s="208"/>
      <c r="J9513" s="84"/>
      <c r="K9513" s="31"/>
      <c r="L9513" s="31"/>
      <c r="M9513" s="169"/>
      <c r="N9513" s="148"/>
      <c r="O9513" s="106"/>
      <c r="P9513" s="43"/>
      <c r="Q9513" s="31"/>
      <c r="R9513" s="84"/>
      <c r="S9513" s="31"/>
      <c r="T9513" s="31"/>
      <c r="U9513" s="169"/>
      <c r="V9513" s="150"/>
      <c r="W9513" s="141" t="str" cm="1">
        <f t="array" ref="W9513">IF(SUM(LEN(B9513:V9513))=0,"",IF(OR(OR(ISBLANK(F9513),SUM(LEN(C9513),LEN(D9513))=0),AND(NOT(E9513="Unknown"),ISBLANK(J9513)),AND(NOT(O9513="Unknown"),ISBLANK(R9513))),"Missing Information", INDEX(Table15[Entire Service Line Classification], MATCH(SUMIFS(Table15[Unique ID],Table15[System-Owned Portion],E9513,Table15[If Material Anything Other than "Lead" in Column E,Was Material Ever Previously Lead?],G9513,Table15[Customer-Owned Portion],O9513),Table15[Unique ID],0),0)))</f>
        <v/>
      </c>
      <c r="X9513"/>
    </row>
    <row r="9514" spans="2:24" x14ac:dyDescent="0.25">
      <c r="B9514" s="146"/>
      <c r="C9514" s="31"/>
      <c r="D9514" s="31"/>
      <c r="E9514" s="44"/>
      <c r="F9514" s="43"/>
      <c r="G9514" s="84"/>
      <c r="H9514" s="31"/>
      <c r="I9514" s="208"/>
      <c r="J9514" s="84"/>
      <c r="K9514" s="31"/>
      <c r="L9514" s="31"/>
      <c r="M9514" s="169"/>
      <c r="N9514" s="148"/>
      <c r="O9514" s="106"/>
      <c r="P9514" s="43"/>
      <c r="Q9514" s="31"/>
      <c r="R9514" s="84"/>
      <c r="S9514" s="31"/>
      <c r="T9514" s="31"/>
      <c r="U9514" s="169"/>
      <c r="V9514" s="150"/>
      <c r="W9514" s="141" t="str" cm="1">
        <f t="array" ref="W9514">IF(SUM(LEN(B9514:V9514))=0,"",IF(OR(OR(ISBLANK(F9514),SUM(LEN(C9514),LEN(D9514))=0),AND(NOT(E9514="Unknown"),ISBLANK(J9514)),AND(NOT(O9514="Unknown"),ISBLANK(R9514))),"Missing Information", INDEX(Table15[Entire Service Line Classification], MATCH(SUMIFS(Table15[Unique ID],Table15[System-Owned Portion],E9514,Table15[If Material Anything Other than "Lead" in Column E,Was Material Ever Previously Lead?],G9514,Table15[Customer-Owned Portion],O9514),Table15[Unique ID],0),0)))</f>
        <v/>
      </c>
      <c r="X9514"/>
    </row>
    <row r="9515" spans="2:24" x14ac:dyDescent="0.25">
      <c r="B9515" s="146"/>
      <c r="C9515" s="31"/>
      <c r="D9515" s="31"/>
      <c r="E9515" s="44"/>
      <c r="F9515" s="43"/>
      <c r="G9515" s="84"/>
      <c r="H9515" s="31"/>
      <c r="I9515" s="208"/>
      <c r="J9515" s="84"/>
      <c r="K9515" s="31"/>
      <c r="L9515" s="31"/>
      <c r="M9515" s="169"/>
      <c r="N9515" s="148"/>
      <c r="O9515" s="106"/>
      <c r="P9515" s="43"/>
      <c r="Q9515" s="31"/>
      <c r="R9515" s="84"/>
      <c r="S9515" s="31"/>
      <c r="T9515" s="31"/>
      <c r="U9515" s="169"/>
      <c r="V9515" s="150"/>
      <c r="W9515" s="141" t="str" cm="1">
        <f t="array" ref="W9515">IF(SUM(LEN(B9515:V9515))=0,"",IF(OR(OR(ISBLANK(F9515),SUM(LEN(C9515),LEN(D9515))=0),AND(NOT(E9515="Unknown"),ISBLANK(J9515)),AND(NOT(O9515="Unknown"),ISBLANK(R9515))),"Missing Information", INDEX(Table15[Entire Service Line Classification], MATCH(SUMIFS(Table15[Unique ID],Table15[System-Owned Portion],E9515,Table15[If Material Anything Other than "Lead" in Column E,Was Material Ever Previously Lead?],G9515,Table15[Customer-Owned Portion],O9515),Table15[Unique ID],0),0)))</f>
        <v/>
      </c>
      <c r="X9515"/>
    </row>
    <row r="9516" spans="2:24" x14ac:dyDescent="0.25">
      <c r="B9516" s="146"/>
      <c r="C9516" s="31"/>
      <c r="D9516" s="31"/>
      <c r="E9516" s="44"/>
      <c r="F9516" s="43"/>
      <c r="G9516" s="84"/>
      <c r="H9516" s="31"/>
      <c r="I9516" s="208"/>
      <c r="J9516" s="84"/>
      <c r="K9516" s="31"/>
      <c r="L9516" s="31"/>
      <c r="M9516" s="169"/>
      <c r="N9516" s="148"/>
      <c r="O9516" s="106"/>
      <c r="P9516" s="43"/>
      <c r="Q9516" s="31"/>
      <c r="R9516" s="84"/>
      <c r="S9516" s="31"/>
      <c r="T9516" s="31"/>
      <c r="U9516" s="169"/>
      <c r="V9516" s="150"/>
      <c r="W9516" s="141" t="str" cm="1">
        <f t="array" ref="W9516">IF(SUM(LEN(B9516:V9516))=0,"",IF(OR(OR(ISBLANK(F9516),SUM(LEN(C9516),LEN(D9516))=0),AND(NOT(E9516="Unknown"),ISBLANK(J9516)),AND(NOT(O9516="Unknown"),ISBLANK(R9516))),"Missing Information", INDEX(Table15[Entire Service Line Classification], MATCH(SUMIFS(Table15[Unique ID],Table15[System-Owned Portion],E9516,Table15[If Material Anything Other than "Lead" in Column E,Was Material Ever Previously Lead?],G9516,Table15[Customer-Owned Portion],O9516),Table15[Unique ID],0),0)))</f>
        <v/>
      </c>
      <c r="X9516"/>
    </row>
    <row r="9517" spans="2:24" x14ac:dyDescent="0.25">
      <c r="B9517" s="146"/>
      <c r="C9517" s="31"/>
      <c r="D9517" s="31"/>
      <c r="E9517" s="44"/>
      <c r="F9517" s="43"/>
      <c r="G9517" s="84"/>
      <c r="H9517" s="31"/>
      <c r="I9517" s="208"/>
      <c r="J9517" s="84"/>
      <c r="K9517" s="31"/>
      <c r="L9517" s="31"/>
      <c r="M9517" s="169"/>
      <c r="N9517" s="148"/>
      <c r="O9517" s="106"/>
      <c r="P9517" s="43"/>
      <c r="Q9517" s="31"/>
      <c r="R9517" s="84"/>
      <c r="S9517" s="31"/>
      <c r="T9517" s="31"/>
      <c r="U9517" s="169"/>
      <c r="V9517" s="150"/>
      <c r="W9517" s="141" t="str" cm="1">
        <f t="array" ref="W9517">IF(SUM(LEN(B9517:V9517))=0,"",IF(OR(OR(ISBLANK(F9517),SUM(LEN(C9517),LEN(D9517))=0),AND(NOT(E9517="Unknown"),ISBLANK(J9517)),AND(NOT(O9517="Unknown"),ISBLANK(R9517))),"Missing Information", INDEX(Table15[Entire Service Line Classification], MATCH(SUMIFS(Table15[Unique ID],Table15[System-Owned Portion],E9517,Table15[If Material Anything Other than "Lead" in Column E,Was Material Ever Previously Lead?],G9517,Table15[Customer-Owned Portion],O9517),Table15[Unique ID],0),0)))</f>
        <v/>
      </c>
      <c r="X9517"/>
    </row>
    <row r="9518" spans="2:24" x14ac:dyDescent="0.25">
      <c r="B9518" s="146"/>
      <c r="C9518" s="31"/>
      <c r="D9518" s="31"/>
      <c r="E9518" s="44"/>
      <c r="F9518" s="43"/>
      <c r="G9518" s="84"/>
      <c r="H9518" s="31"/>
      <c r="I9518" s="208"/>
      <c r="J9518" s="84"/>
      <c r="K9518" s="31"/>
      <c r="L9518" s="31"/>
      <c r="M9518" s="169"/>
      <c r="N9518" s="148"/>
      <c r="O9518" s="106"/>
      <c r="P9518" s="43"/>
      <c r="Q9518" s="31"/>
      <c r="R9518" s="84"/>
      <c r="S9518" s="31"/>
      <c r="T9518" s="31"/>
      <c r="U9518" s="169"/>
      <c r="V9518" s="150"/>
      <c r="W9518" s="141" t="str" cm="1">
        <f t="array" ref="W9518">IF(SUM(LEN(B9518:V9518))=0,"",IF(OR(OR(ISBLANK(F9518),SUM(LEN(C9518),LEN(D9518))=0),AND(NOT(E9518="Unknown"),ISBLANK(J9518)),AND(NOT(O9518="Unknown"),ISBLANK(R9518))),"Missing Information", INDEX(Table15[Entire Service Line Classification], MATCH(SUMIFS(Table15[Unique ID],Table15[System-Owned Portion],E9518,Table15[If Material Anything Other than "Lead" in Column E,Was Material Ever Previously Lead?],G9518,Table15[Customer-Owned Portion],O9518),Table15[Unique ID],0),0)))</f>
        <v/>
      </c>
      <c r="X9518"/>
    </row>
    <row r="9519" spans="2:24" x14ac:dyDescent="0.25">
      <c r="B9519" s="146"/>
      <c r="C9519" s="31"/>
      <c r="D9519" s="31"/>
      <c r="E9519" s="44"/>
      <c r="F9519" s="43"/>
      <c r="G9519" s="84"/>
      <c r="H9519" s="31"/>
      <c r="I9519" s="208"/>
      <c r="J9519" s="84"/>
      <c r="K9519" s="31"/>
      <c r="L9519" s="31"/>
      <c r="M9519" s="169"/>
      <c r="N9519" s="148"/>
      <c r="O9519" s="106"/>
      <c r="P9519" s="43"/>
      <c r="Q9519" s="31"/>
      <c r="R9519" s="84"/>
      <c r="S9519" s="31"/>
      <c r="T9519" s="31"/>
      <c r="U9519" s="169"/>
      <c r="V9519" s="150"/>
      <c r="W9519" s="141" t="str" cm="1">
        <f t="array" ref="W9519">IF(SUM(LEN(B9519:V9519))=0,"",IF(OR(OR(ISBLANK(F9519),SUM(LEN(C9519),LEN(D9519))=0),AND(NOT(E9519="Unknown"),ISBLANK(J9519)),AND(NOT(O9519="Unknown"),ISBLANK(R9519))),"Missing Information", INDEX(Table15[Entire Service Line Classification], MATCH(SUMIFS(Table15[Unique ID],Table15[System-Owned Portion],E9519,Table15[If Material Anything Other than "Lead" in Column E,Was Material Ever Previously Lead?],G9519,Table15[Customer-Owned Portion],O9519),Table15[Unique ID],0),0)))</f>
        <v/>
      </c>
      <c r="X9519"/>
    </row>
    <row r="9520" spans="2:24" x14ac:dyDescent="0.25">
      <c r="B9520" s="146"/>
      <c r="C9520" s="31"/>
      <c r="D9520" s="31"/>
      <c r="E9520" s="44"/>
      <c r="F9520" s="43"/>
      <c r="G9520" s="84"/>
      <c r="H9520" s="31"/>
      <c r="I9520" s="208"/>
      <c r="J9520" s="84"/>
      <c r="K9520" s="31"/>
      <c r="L9520" s="31"/>
      <c r="M9520" s="169"/>
      <c r="N9520" s="148"/>
      <c r="O9520" s="106"/>
      <c r="P9520" s="43"/>
      <c r="Q9520" s="31"/>
      <c r="R9520" s="84"/>
      <c r="S9520" s="31"/>
      <c r="T9520" s="31"/>
      <c r="U9520" s="169"/>
      <c r="V9520" s="150"/>
      <c r="W9520" s="141" t="str" cm="1">
        <f t="array" ref="W9520">IF(SUM(LEN(B9520:V9520))=0,"",IF(OR(OR(ISBLANK(F9520),SUM(LEN(C9520),LEN(D9520))=0),AND(NOT(E9520="Unknown"),ISBLANK(J9520)),AND(NOT(O9520="Unknown"),ISBLANK(R9520))),"Missing Information", INDEX(Table15[Entire Service Line Classification], MATCH(SUMIFS(Table15[Unique ID],Table15[System-Owned Portion],E9520,Table15[If Material Anything Other than "Lead" in Column E,Was Material Ever Previously Lead?],G9520,Table15[Customer-Owned Portion],O9520),Table15[Unique ID],0),0)))</f>
        <v/>
      </c>
      <c r="X9520"/>
    </row>
    <row r="9521" spans="2:24" x14ac:dyDescent="0.25">
      <c r="B9521" s="146"/>
      <c r="C9521" s="31"/>
      <c r="D9521" s="31"/>
      <c r="E9521" s="44"/>
      <c r="F9521" s="43"/>
      <c r="G9521" s="84"/>
      <c r="H9521" s="31"/>
      <c r="I9521" s="208"/>
      <c r="J9521" s="84"/>
      <c r="K9521" s="31"/>
      <c r="L9521" s="31"/>
      <c r="M9521" s="169"/>
      <c r="N9521" s="148"/>
      <c r="O9521" s="106"/>
      <c r="P9521" s="43"/>
      <c r="Q9521" s="31"/>
      <c r="R9521" s="84"/>
      <c r="S9521" s="31"/>
      <c r="T9521" s="31"/>
      <c r="U9521" s="169"/>
      <c r="V9521" s="150"/>
      <c r="W9521" s="141" t="str" cm="1">
        <f t="array" ref="W9521">IF(SUM(LEN(B9521:V9521))=0,"",IF(OR(OR(ISBLANK(F9521),SUM(LEN(C9521),LEN(D9521))=0),AND(NOT(E9521="Unknown"),ISBLANK(J9521)),AND(NOT(O9521="Unknown"),ISBLANK(R9521))),"Missing Information", INDEX(Table15[Entire Service Line Classification], MATCH(SUMIFS(Table15[Unique ID],Table15[System-Owned Portion],E9521,Table15[If Material Anything Other than "Lead" in Column E,Was Material Ever Previously Lead?],G9521,Table15[Customer-Owned Portion],O9521),Table15[Unique ID],0),0)))</f>
        <v/>
      </c>
      <c r="X9521"/>
    </row>
    <row r="9522" spans="2:24" x14ac:dyDescent="0.25">
      <c r="B9522" s="146"/>
      <c r="C9522" s="31"/>
      <c r="D9522" s="31"/>
      <c r="E9522" s="44"/>
      <c r="F9522" s="43"/>
      <c r="G9522" s="84"/>
      <c r="H9522" s="31"/>
      <c r="I9522" s="208"/>
      <c r="J9522" s="84"/>
      <c r="K9522" s="31"/>
      <c r="L9522" s="31"/>
      <c r="M9522" s="169"/>
      <c r="N9522" s="148"/>
      <c r="O9522" s="106"/>
      <c r="P9522" s="43"/>
      <c r="Q9522" s="31"/>
      <c r="R9522" s="84"/>
      <c r="S9522" s="31"/>
      <c r="T9522" s="31"/>
      <c r="U9522" s="169"/>
      <c r="V9522" s="150"/>
      <c r="W9522" s="141" t="str" cm="1">
        <f t="array" ref="W9522">IF(SUM(LEN(B9522:V9522))=0,"",IF(OR(OR(ISBLANK(F9522),SUM(LEN(C9522),LEN(D9522))=0),AND(NOT(E9522="Unknown"),ISBLANK(J9522)),AND(NOT(O9522="Unknown"),ISBLANK(R9522))),"Missing Information", INDEX(Table15[Entire Service Line Classification], MATCH(SUMIFS(Table15[Unique ID],Table15[System-Owned Portion],E9522,Table15[If Material Anything Other than "Lead" in Column E,Was Material Ever Previously Lead?],G9522,Table15[Customer-Owned Portion],O9522),Table15[Unique ID],0),0)))</f>
        <v/>
      </c>
      <c r="X9522"/>
    </row>
    <row r="9523" spans="2:24" x14ac:dyDescent="0.25">
      <c r="B9523" s="146"/>
      <c r="C9523" s="31"/>
      <c r="D9523" s="31"/>
      <c r="E9523" s="44"/>
      <c r="F9523" s="43"/>
      <c r="G9523" s="84"/>
      <c r="H9523" s="31"/>
      <c r="I9523" s="208"/>
      <c r="J9523" s="84"/>
      <c r="K9523" s="31"/>
      <c r="L9523" s="31"/>
      <c r="M9523" s="169"/>
      <c r="N9523" s="148"/>
      <c r="O9523" s="106"/>
      <c r="P9523" s="43"/>
      <c r="Q9523" s="31"/>
      <c r="R9523" s="84"/>
      <c r="S9523" s="31"/>
      <c r="T9523" s="31"/>
      <c r="U9523" s="169"/>
      <c r="V9523" s="150"/>
      <c r="W9523" s="141" t="str" cm="1">
        <f t="array" ref="W9523">IF(SUM(LEN(B9523:V9523))=0,"",IF(OR(OR(ISBLANK(F9523),SUM(LEN(C9523),LEN(D9523))=0),AND(NOT(E9523="Unknown"),ISBLANK(J9523)),AND(NOT(O9523="Unknown"),ISBLANK(R9523))),"Missing Information", INDEX(Table15[Entire Service Line Classification], MATCH(SUMIFS(Table15[Unique ID],Table15[System-Owned Portion],E9523,Table15[If Material Anything Other than "Lead" in Column E,Was Material Ever Previously Lead?],G9523,Table15[Customer-Owned Portion],O9523),Table15[Unique ID],0),0)))</f>
        <v/>
      </c>
      <c r="X9523"/>
    </row>
    <row r="9524" spans="2:24" x14ac:dyDescent="0.25">
      <c r="B9524" s="146"/>
      <c r="C9524" s="31"/>
      <c r="D9524" s="31"/>
      <c r="E9524" s="44"/>
      <c r="F9524" s="43"/>
      <c r="G9524" s="84"/>
      <c r="H9524" s="31"/>
      <c r="I9524" s="208"/>
      <c r="J9524" s="84"/>
      <c r="K9524" s="31"/>
      <c r="L9524" s="31"/>
      <c r="M9524" s="169"/>
      <c r="N9524" s="148"/>
      <c r="O9524" s="106"/>
      <c r="P9524" s="43"/>
      <c r="Q9524" s="31"/>
      <c r="R9524" s="84"/>
      <c r="S9524" s="31"/>
      <c r="T9524" s="31"/>
      <c r="U9524" s="169"/>
      <c r="V9524" s="150"/>
      <c r="W9524" s="141" t="str" cm="1">
        <f t="array" ref="W9524">IF(SUM(LEN(B9524:V9524))=0,"",IF(OR(OR(ISBLANK(F9524),SUM(LEN(C9524),LEN(D9524))=0),AND(NOT(E9524="Unknown"),ISBLANK(J9524)),AND(NOT(O9524="Unknown"),ISBLANK(R9524))),"Missing Information", INDEX(Table15[Entire Service Line Classification], MATCH(SUMIFS(Table15[Unique ID],Table15[System-Owned Portion],E9524,Table15[If Material Anything Other than "Lead" in Column E,Was Material Ever Previously Lead?],G9524,Table15[Customer-Owned Portion],O9524),Table15[Unique ID],0),0)))</f>
        <v/>
      </c>
      <c r="X9524"/>
    </row>
    <row r="9525" spans="2:24" x14ac:dyDescent="0.25">
      <c r="B9525" s="146"/>
      <c r="C9525" s="31"/>
      <c r="D9525" s="31"/>
      <c r="E9525" s="44"/>
      <c r="F9525" s="43"/>
      <c r="G9525" s="84"/>
      <c r="H9525" s="31"/>
      <c r="I9525" s="208"/>
      <c r="J9525" s="84"/>
      <c r="K9525" s="31"/>
      <c r="L9525" s="31"/>
      <c r="M9525" s="169"/>
      <c r="N9525" s="148"/>
      <c r="O9525" s="106"/>
      <c r="P9525" s="43"/>
      <c r="Q9525" s="31"/>
      <c r="R9525" s="84"/>
      <c r="S9525" s="31"/>
      <c r="T9525" s="31"/>
      <c r="U9525" s="169"/>
      <c r="V9525" s="150"/>
      <c r="W9525" s="141" t="str" cm="1">
        <f t="array" ref="W9525">IF(SUM(LEN(B9525:V9525))=0,"",IF(OR(OR(ISBLANK(F9525),SUM(LEN(C9525),LEN(D9525))=0),AND(NOT(E9525="Unknown"),ISBLANK(J9525)),AND(NOT(O9525="Unknown"),ISBLANK(R9525))),"Missing Information", INDEX(Table15[Entire Service Line Classification], MATCH(SUMIFS(Table15[Unique ID],Table15[System-Owned Portion],E9525,Table15[If Material Anything Other than "Lead" in Column E,Was Material Ever Previously Lead?],G9525,Table15[Customer-Owned Portion],O9525),Table15[Unique ID],0),0)))</f>
        <v/>
      </c>
      <c r="X9525"/>
    </row>
    <row r="9526" spans="2:24" x14ac:dyDescent="0.25">
      <c r="B9526" s="146"/>
      <c r="C9526" s="31"/>
      <c r="D9526" s="31"/>
      <c r="E9526" s="44"/>
      <c r="F9526" s="43"/>
      <c r="G9526" s="84"/>
      <c r="H9526" s="31"/>
      <c r="I9526" s="208"/>
      <c r="J9526" s="84"/>
      <c r="K9526" s="31"/>
      <c r="L9526" s="31"/>
      <c r="M9526" s="169"/>
      <c r="N9526" s="148"/>
      <c r="O9526" s="106"/>
      <c r="P9526" s="43"/>
      <c r="Q9526" s="31"/>
      <c r="R9526" s="84"/>
      <c r="S9526" s="31"/>
      <c r="T9526" s="31"/>
      <c r="U9526" s="169"/>
      <c r="V9526" s="150"/>
      <c r="W9526" s="141" t="str" cm="1">
        <f t="array" ref="W9526">IF(SUM(LEN(B9526:V9526))=0,"",IF(OR(OR(ISBLANK(F9526),SUM(LEN(C9526),LEN(D9526))=0),AND(NOT(E9526="Unknown"),ISBLANK(J9526)),AND(NOT(O9526="Unknown"),ISBLANK(R9526))),"Missing Information", INDEX(Table15[Entire Service Line Classification], MATCH(SUMIFS(Table15[Unique ID],Table15[System-Owned Portion],E9526,Table15[If Material Anything Other than "Lead" in Column E,Was Material Ever Previously Lead?],G9526,Table15[Customer-Owned Portion],O9526),Table15[Unique ID],0),0)))</f>
        <v/>
      </c>
      <c r="X9526"/>
    </row>
    <row r="9527" spans="2:24" x14ac:dyDescent="0.25">
      <c r="B9527" s="146"/>
      <c r="C9527" s="31"/>
      <c r="D9527" s="31"/>
      <c r="E9527" s="44"/>
      <c r="F9527" s="43"/>
      <c r="G9527" s="84"/>
      <c r="H9527" s="31"/>
      <c r="I9527" s="208"/>
      <c r="J9527" s="84"/>
      <c r="K9527" s="31"/>
      <c r="L9527" s="31"/>
      <c r="M9527" s="169"/>
      <c r="N9527" s="148"/>
      <c r="O9527" s="106"/>
      <c r="P9527" s="43"/>
      <c r="Q9527" s="31"/>
      <c r="R9527" s="84"/>
      <c r="S9527" s="31"/>
      <c r="T9527" s="31"/>
      <c r="U9527" s="169"/>
      <c r="V9527" s="150"/>
      <c r="W9527" s="141" t="str" cm="1">
        <f t="array" ref="W9527">IF(SUM(LEN(B9527:V9527))=0,"",IF(OR(OR(ISBLANK(F9527),SUM(LEN(C9527),LEN(D9527))=0),AND(NOT(E9527="Unknown"),ISBLANK(J9527)),AND(NOT(O9527="Unknown"),ISBLANK(R9527))),"Missing Information", INDEX(Table15[Entire Service Line Classification], MATCH(SUMIFS(Table15[Unique ID],Table15[System-Owned Portion],E9527,Table15[If Material Anything Other than "Lead" in Column E,Was Material Ever Previously Lead?],G9527,Table15[Customer-Owned Portion],O9527),Table15[Unique ID],0),0)))</f>
        <v/>
      </c>
      <c r="X9527"/>
    </row>
    <row r="9528" spans="2:24" x14ac:dyDescent="0.25">
      <c r="B9528" s="146"/>
      <c r="C9528" s="31"/>
      <c r="D9528" s="31"/>
      <c r="E9528" s="44"/>
      <c r="F9528" s="43"/>
      <c r="G9528" s="84"/>
      <c r="H9528" s="31"/>
      <c r="I9528" s="208"/>
      <c r="J9528" s="84"/>
      <c r="K9528" s="31"/>
      <c r="L9528" s="31"/>
      <c r="M9528" s="169"/>
      <c r="N9528" s="148"/>
      <c r="O9528" s="106"/>
      <c r="P9528" s="43"/>
      <c r="Q9528" s="31"/>
      <c r="R9528" s="84"/>
      <c r="S9528" s="31"/>
      <c r="T9528" s="31"/>
      <c r="U9528" s="169"/>
      <c r="V9528" s="150"/>
      <c r="W9528" s="141" t="str" cm="1">
        <f t="array" ref="W9528">IF(SUM(LEN(B9528:V9528))=0,"",IF(OR(OR(ISBLANK(F9528),SUM(LEN(C9528),LEN(D9528))=0),AND(NOT(E9528="Unknown"),ISBLANK(J9528)),AND(NOT(O9528="Unknown"),ISBLANK(R9528))),"Missing Information", INDEX(Table15[Entire Service Line Classification], MATCH(SUMIFS(Table15[Unique ID],Table15[System-Owned Portion],E9528,Table15[If Material Anything Other than "Lead" in Column E,Was Material Ever Previously Lead?],G9528,Table15[Customer-Owned Portion],O9528),Table15[Unique ID],0),0)))</f>
        <v/>
      </c>
      <c r="X9528"/>
    </row>
    <row r="9529" spans="2:24" x14ac:dyDescent="0.25">
      <c r="B9529" s="146"/>
      <c r="C9529" s="31"/>
      <c r="D9529" s="31"/>
      <c r="E9529" s="44"/>
      <c r="F9529" s="43"/>
      <c r="G9529" s="84"/>
      <c r="H9529" s="31"/>
      <c r="I9529" s="208"/>
      <c r="J9529" s="84"/>
      <c r="K9529" s="31"/>
      <c r="L9529" s="31"/>
      <c r="M9529" s="169"/>
      <c r="N9529" s="148"/>
      <c r="O9529" s="106"/>
      <c r="P9529" s="43"/>
      <c r="Q9529" s="31"/>
      <c r="R9529" s="84"/>
      <c r="S9529" s="31"/>
      <c r="T9529" s="31"/>
      <c r="U9529" s="169"/>
      <c r="V9529" s="150"/>
      <c r="W9529" s="141" t="str" cm="1">
        <f t="array" ref="W9529">IF(SUM(LEN(B9529:V9529))=0,"",IF(OR(OR(ISBLANK(F9529),SUM(LEN(C9529),LEN(D9529))=0),AND(NOT(E9529="Unknown"),ISBLANK(J9529)),AND(NOT(O9529="Unknown"),ISBLANK(R9529))),"Missing Information", INDEX(Table15[Entire Service Line Classification], MATCH(SUMIFS(Table15[Unique ID],Table15[System-Owned Portion],E9529,Table15[If Material Anything Other than "Lead" in Column E,Was Material Ever Previously Lead?],G9529,Table15[Customer-Owned Portion],O9529),Table15[Unique ID],0),0)))</f>
        <v/>
      </c>
      <c r="X9529"/>
    </row>
    <row r="9530" spans="2:24" x14ac:dyDescent="0.25">
      <c r="B9530" s="146"/>
      <c r="C9530" s="31"/>
      <c r="D9530" s="31"/>
      <c r="E9530" s="44"/>
      <c r="F9530" s="43"/>
      <c r="G9530" s="84"/>
      <c r="H9530" s="31"/>
      <c r="I9530" s="208"/>
      <c r="J9530" s="84"/>
      <c r="K9530" s="31"/>
      <c r="L9530" s="31"/>
      <c r="M9530" s="169"/>
      <c r="N9530" s="148"/>
      <c r="O9530" s="106"/>
      <c r="P9530" s="43"/>
      <c r="Q9530" s="31"/>
      <c r="R9530" s="84"/>
      <c r="S9530" s="31"/>
      <c r="T9530" s="31"/>
      <c r="U9530" s="169"/>
      <c r="V9530" s="150"/>
      <c r="W9530" s="141" t="str" cm="1">
        <f t="array" ref="W9530">IF(SUM(LEN(B9530:V9530))=0,"",IF(OR(OR(ISBLANK(F9530),SUM(LEN(C9530),LEN(D9530))=0),AND(NOT(E9530="Unknown"),ISBLANK(J9530)),AND(NOT(O9530="Unknown"),ISBLANK(R9530))),"Missing Information", INDEX(Table15[Entire Service Line Classification], MATCH(SUMIFS(Table15[Unique ID],Table15[System-Owned Portion],E9530,Table15[If Material Anything Other than "Lead" in Column E,Was Material Ever Previously Lead?],G9530,Table15[Customer-Owned Portion],O9530),Table15[Unique ID],0),0)))</f>
        <v/>
      </c>
      <c r="X9530"/>
    </row>
    <row r="9531" spans="2:24" x14ac:dyDescent="0.25">
      <c r="B9531" s="146"/>
      <c r="C9531" s="31"/>
      <c r="D9531" s="31"/>
      <c r="E9531" s="44"/>
      <c r="F9531" s="43"/>
      <c r="G9531" s="84"/>
      <c r="H9531" s="31"/>
      <c r="I9531" s="208"/>
      <c r="J9531" s="84"/>
      <c r="K9531" s="31"/>
      <c r="L9531" s="31"/>
      <c r="M9531" s="169"/>
      <c r="N9531" s="148"/>
      <c r="O9531" s="106"/>
      <c r="P9531" s="43"/>
      <c r="Q9531" s="31"/>
      <c r="R9531" s="84"/>
      <c r="S9531" s="31"/>
      <c r="T9531" s="31"/>
      <c r="U9531" s="169"/>
      <c r="V9531" s="150"/>
      <c r="W9531" s="141" t="str" cm="1">
        <f t="array" ref="W9531">IF(SUM(LEN(B9531:V9531))=0,"",IF(OR(OR(ISBLANK(F9531),SUM(LEN(C9531),LEN(D9531))=0),AND(NOT(E9531="Unknown"),ISBLANK(J9531)),AND(NOT(O9531="Unknown"),ISBLANK(R9531))),"Missing Information", INDEX(Table15[Entire Service Line Classification], MATCH(SUMIFS(Table15[Unique ID],Table15[System-Owned Portion],E9531,Table15[If Material Anything Other than "Lead" in Column E,Was Material Ever Previously Lead?],G9531,Table15[Customer-Owned Portion],O9531),Table15[Unique ID],0),0)))</f>
        <v/>
      </c>
      <c r="X9531"/>
    </row>
    <row r="9532" spans="2:24" x14ac:dyDescent="0.25">
      <c r="B9532" s="146"/>
      <c r="C9532" s="31"/>
      <c r="D9532" s="31"/>
      <c r="E9532" s="44"/>
      <c r="F9532" s="43"/>
      <c r="G9532" s="84"/>
      <c r="H9532" s="31"/>
      <c r="I9532" s="208"/>
      <c r="J9532" s="84"/>
      <c r="K9532" s="31"/>
      <c r="L9532" s="31"/>
      <c r="M9532" s="169"/>
      <c r="N9532" s="148"/>
      <c r="O9532" s="106"/>
      <c r="P9532" s="43"/>
      <c r="Q9532" s="31"/>
      <c r="R9532" s="84"/>
      <c r="S9532" s="31"/>
      <c r="T9532" s="31"/>
      <c r="U9532" s="169"/>
      <c r="V9532" s="150"/>
      <c r="W9532" s="141" t="str" cm="1">
        <f t="array" ref="W9532">IF(SUM(LEN(B9532:V9532))=0,"",IF(OR(OR(ISBLANK(F9532),SUM(LEN(C9532),LEN(D9532))=0),AND(NOT(E9532="Unknown"),ISBLANK(J9532)),AND(NOT(O9532="Unknown"),ISBLANK(R9532))),"Missing Information", INDEX(Table15[Entire Service Line Classification], MATCH(SUMIFS(Table15[Unique ID],Table15[System-Owned Portion],E9532,Table15[If Material Anything Other than "Lead" in Column E,Was Material Ever Previously Lead?],G9532,Table15[Customer-Owned Portion],O9532),Table15[Unique ID],0),0)))</f>
        <v/>
      </c>
      <c r="X9532"/>
    </row>
    <row r="9533" spans="2:24" x14ac:dyDescent="0.25">
      <c r="B9533" s="146"/>
      <c r="C9533" s="31"/>
      <c r="D9533" s="31"/>
      <c r="E9533" s="44"/>
      <c r="F9533" s="43"/>
      <c r="G9533" s="84"/>
      <c r="H9533" s="31"/>
      <c r="I9533" s="208"/>
      <c r="J9533" s="84"/>
      <c r="K9533" s="31"/>
      <c r="L9533" s="31"/>
      <c r="M9533" s="169"/>
      <c r="N9533" s="148"/>
      <c r="O9533" s="106"/>
      <c r="P9533" s="43"/>
      <c r="Q9533" s="31"/>
      <c r="R9533" s="84"/>
      <c r="S9533" s="31"/>
      <c r="T9533" s="31"/>
      <c r="U9533" s="169"/>
      <c r="V9533" s="150"/>
      <c r="W9533" s="141" t="str" cm="1">
        <f t="array" ref="W9533">IF(SUM(LEN(B9533:V9533))=0,"",IF(OR(OR(ISBLANK(F9533),SUM(LEN(C9533),LEN(D9533))=0),AND(NOT(E9533="Unknown"),ISBLANK(J9533)),AND(NOT(O9533="Unknown"),ISBLANK(R9533))),"Missing Information", INDEX(Table15[Entire Service Line Classification], MATCH(SUMIFS(Table15[Unique ID],Table15[System-Owned Portion],E9533,Table15[If Material Anything Other than "Lead" in Column E,Was Material Ever Previously Lead?],G9533,Table15[Customer-Owned Portion],O9533),Table15[Unique ID],0),0)))</f>
        <v/>
      </c>
      <c r="X9533"/>
    </row>
    <row r="9534" spans="2:24" x14ac:dyDescent="0.25">
      <c r="B9534" s="146"/>
      <c r="C9534" s="31"/>
      <c r="D9534" s="31"/>
      <c r="E9534" s="44"/>
      <c r="F9534" s="43"/>
      <c r="G9534" s="84"/>
      <c r="H9534" s="31"/>
      <c r="I9534" s="208"/>
      <c r="J9534" s="84"/>
      <c r="K9534" s="31"/>
      <c r="L9534" s="31"/>
      <c r="M9534" s="169"/>
      <c r="N9534" s="148"/>
      <c r="O9534" s="106"/>
      <c r="P9534" s="43"/>
      <c r="Q9534" s="31"/>
      <c r="R9534" s="84"/>
      <c r="S9534" s="31"/>
      <c r="T9534" s="31"/>
      <c r="U9534" s="169"/>
      <c r="V9534" s="150"/>
      <c r="W9534" s="141" t="str" cm="1">
        <f t="array" ref="W9534">IF(SUM(LEN(B9534:V9534))=0,"",IF(OR(OR(ISBLANK(F9534),SUM(LEN(C9534),LEN(D9534))=0),AND(NOT(E9534="Unknown"),ISBLANK(J9534)),AND(NOT(O9534="Unknown"),ISBLANK(R9534))),"Missing Information", INDEX(Table15[Entire Service Line Classification], MATCH(SUMIFS(Table15[Unique ID],Table15[System-Owned Portion],E9534,Table15[If Material Anything Other than "Lead" in Column E,Was Material Ever Previously Lead?],G9534,Table15[Customer-Owned Portion],O9534),Table15[Unique ID],0),0)))</f>
        <v/>
      </c>
      <c r="X9534"/>
    </row>
    <row r="9535" spans="2:24" x14ac:dyDescent="0.25">
      <c r="B9535" s="146"/>
      <c r="C9535" s="31"/>
      <c r="D9535" s="31"/>
      <c r="E9535" s="44"/>
      <c r="F9535" s="43"/>
      <c r="G9535" s="84"/>
      <c r="H9535" s="31"/>
      <c r="I9535" s="208"/>
      <c r="J9535" s="84"/>
      <c r="K9535" s="31"/>
      <c r="L9535" s="31"/>
      <c r="M9535" s="169"/>
      <c r="N9535" s="148"/>
      <c r="O9535" s="106"/>
      <c r="P9535" s="43"/>
      <c r="Q9535" s="31"/>
      <c r="R9535" s="84"/>
      <c r="S9535" s="31"/>
      <c r="T9535" s="31"/>
      <c r="U9535" s="169"/>
      <c r="V9535" s="150"/>
      <c r="W9535" s="141" t="str" cm="1">
        <f t="array" ref="W9535">IF(SUM(LEN(B9535:V9535))=0,"",IF(OR(OR(ISBLANK(F9535),SUM(LEN(C9535),LEN(D9535))=0),AND(NOT(E9535="Unknown"),ISBLANK(J9535)),AND(NOT(O9535="Unknown"),ISBLANK(R9535))),"Missing Information", INDEX(Table15[Entire Service Line Classification], MATCH(SUMIFS(Table15[Unique ID],Table15[System-Owned Portion],E9535,Table15[If Material Anything Other than "Lead" in Column E,Was Material Ever Previously Lead?],G9535,Table15[Customer-Owned Portion],O9535),Table15[Unique ID],0),0)))</f>
        <v/>
      </c>
      <c r="X9535"/>
    </row>
    <row r="9536" spans="2:24" x14ac:dyDescent="0.25">
      <c r="B9536" s="146"/>
      <c r="C9536" s="31"/>
      <c r="D9536" s="31"/>
      <c r="E9536" s="44"/>
      <c r="F9536" s="43"/>
      <c r="G9536" s="84"/>
      <c r="H9536" s="31"/>
      <c r="I9536" s="208"/>
      <c r="J9536" s="84"/>
      <c r="K9536" s="31"/>
      <c r="L9536" s="31"/>
      <c r="M9536" s="169"/>
      <c r="N9536" s="148"/>
      <c r="O9536" s="106"/>
      <c r="P9536" s="43"/>
      <c r="Q9536" s="31"/>
      <c r="R9536" s="84"/>
      <c r="S9536" s="31"/>
      <c r="T9536" s="31"/>
      <c r="U9536" s="169"/>
      <c r="V9536" s="150"/>
      <c r="W9536" s="141" t="str" cm="1">
        <f t="array" ref="W9536">IF(SUM(LEN(B9536:V9536))=0,"",IF(OR(OR(ISBLANK(F9536),SUM(LEN(C9536),LEN(D9536))=0),AND(NOT(E9536="Unknown"),ISBLANK(J9536)),AND(NOT(O9536="Unknown"),ISBLANK(R9536))),"Missing Information", INDEX(Table15[Entire Service Line Classification], MATCH(SUMIFS(Table15[Unique ID],Table15[System-Owned Portion],E9536,Table15[If Material Anything Other than "Lead" in Column E,Was Material Ever Previously Lead?],G9536,Table15[Customer-Owned Portion],O9536),Table15[Unique ID],0),0)))</f>
        <v/>
      </c>
      <c r="X9536"/>
    </row>
    <row r="9537" spans="2:24" x14ac:dyDescent="0.25">
      <c r="B9537" s="146"/>
      <c r="C9537" s="31"/>
      <c r="D9537" s="31"/>
      <c r="E9537" s="44"/>
      <c r="F9537" s="43"/>
      <c r="G9537" s="84"/>
      <c r="H9537" s="31"/>
      <c r="I9537" s="208"/>
      <c r="J9537" s="84"/>
      <c r="K9537" s="31"/>
      <c r="L9537" s="31"/>
      <c r="M9537" s="169"/>
      <c r="N9537" s="148"/>
      <c r="O9537" s="106"/>
      <c r="P9537" s="43"/>
      <c r="Q9537" s="31"/>
      <c r="R9537" s="84"/>
      <c r="S9537" s="31"/>
      <c r="T9537" s="31"/>
      <c r="U9537" s="169"/>
      <c r="V9537" s="150"/>
      <c r="W9537" s="141" t="str" cm="1">
        <f t="array" ref="W9537">IF(SUM(LEN(B9537:V9537))=0,"",IF(OR(OR(ISBLANK(F9537),SUM(LEN(C9537),LEN(D9537))=0),AND(NOT(E9537="Unknown"),ISBLANK(J9537)),AND(NOT(O9537="Unknown"),ISBLANK(R9537))),"Missing Information", INDEX(Table15[Entire Service Line Classification], MATCH(SUMIFS(Table15[Unique ID],Table15[System-Owned Portion],E9537,Table15[If Material Anything Other than "Lead" in Column E,Was Material Ever Previously Lead?],G9537,Table15[Customer-Owned Portion],O9537),Table15[Unique ID],0),0)))</f>
        <v/>
      </c>
      <c r="X9537"/>
    </row>
    <row r="9538" spans="2:24" x14ac:dyDescent="0.25">
      <c r="B9538" s="146"/>
      <c r="C9538" s="31"/>
      <c r="D9538" s="31"/>
      <c r="E9538" s="44"/>
      <c r="F9538" s="43"/>
      <c r="G9538" s="84"/>
      <c r="H9538" s="31"/>
      <c r="I9538" s="208"/>
      <c r="J9538" s="84"/>
      <c r="K9538" s="31"/>
      <c r="L9538" s="31"/>
      <c r="M9538" s="169"/>
      <c r="N9538" s="148"/>
      <c r="O9538" s="106"/>
      <c r="P9538" s="43"/>
      <c r="Q9538" s="31"/>
      <c r="R9538" s="84"/>
      <c r="S9538" s="31"/>
      <c r="T9538" s="31"/>
      <c r="U9538" s="169"/>
      <c r="V9538" s="150"/>
      <c r="W9538" s="141" t="str" cm="1">
        <f t="array" ref="W9538">IF(SUM(LEN(B9538:V9538))=0,"",IF(OR(OR(ISBLANK(F9538),SUM(LEN(C9538),LEN(D9538))=0),AND(NOT(E9538="Unknown"),ISBLANK(J9538)),AND(NOT(O9538="Unknown"),ISBLANK(R9538))),"Missing Information", INDEX(Table15[Entire Service Line Classification], MATCH(SUMIFS(Table15[Unique ID],Table15[System-Owned Portion],E9538,Table15[If Material Anything Other than "Lead" in Column E,Was Material Ever Previously Lead?],G9538,Table15[Customer-Owned Portion],O9538),Table15[Unique ID],0),0)))</f>
        <v/>
      </c>
      <c r="X9538"/>
    </row>
    <row r="9539" spans="2:24" x14ac:dyDescent="0.25">
      <c r="B9539" s="146"/>
      <c r="C9539" s="31"/>
      <c r="D9539" s="31"/>
      <c r="E9539" s="44"/>
      <c r="F9539" s="43"/>
      <c r="G9539" s="84"/>
      <c r="H9539" s="31"/>
      <c r="I9539" s="208"/>
      <c r="J9539" s="84"/>
      <c r="K9539" s="31"/>
      <c r="L9539" s="31"/>
      <c r="M9539" s="169"/>
      <c r="N9539" s="148"/>
      <c r="O9539" s="106"/>
      <c r="P9539" s="43"/>
      <c r="Q9539" s="31"/>
      <c r="R9539" s="84"/>
      <c r="S9539" s="31"/>
      <c r="T9539" s="31"/>
      <c r="U9539" s="169"/>
      <c r="V9539" s="150"/>
      <c r="W9539" s="141" t="str" cm="1">
        <f t="array" ref="W9539">IF(SUM(LEN(B9539:V9539))=0,"",IF(OR(OR(ISBLANK(F9539),SUM(LEN(C9539),LEN(D9539))=0),AND(NOT(E9539="Unknown"),ISBLANK(J9539)),AND(NOT(O9539="Unknown"),ISBLANK(R9539))),"Missing Information", INDEX(Table15[Entire Service Line Classification], MATCH(SUMIFS(Table15[Unique ID],Table15[System-Owned Portion],E9539,Table15[If Material Anything Other than "Lead" in Column E,Was Material Ever Previously Lead?],G9539,Table15[Customer-Owned Portion],O9539),Table15[Unique ID],0),0)))</f>
        <v/>
      </c>
      <c r="X9539"/>
    </row>
    <row r="9540" spans="2:24" x14ac:dyDescent="0.25">
      <c r="B9540" s="146"/>
      <c r="C9540" s="31"/>
      <c r="D9540" s="31"/>
      <c r="E9540" s="44"/>
      <c r="F9540" s="43"/>
      <c r="G9540" s="84"/>
      <c r="H9540" s="31"/>
      <c r="I9540" s="208"/>
      <c r="J9540" s="84"/>
      <c r="K9540" s="31"/>
      <c r="L9540" s="31"/>
      <c r="M9540" s="169"/>
      <c r="N9540" s="148"/>
      <c r="O9540" s="106"/>
      <c r="P9540" s="43"/>
      <c r="Q9540" s="31"/>
      <c r="R9540" s="84"/>
      <c r="S9540" s="31"/>
      <c r="T9540" s="31"/>
      <c r="U9540" s="169"/>
      <c r="V9540" s="150"/>
      <c r="W9540" s="141" t="str" cm="1">
        <f t="array" ref="W9540">IF(SUM(LEN(B9540:V9540))=0,"",IF(OR(OR(ISBLANK(F9540),SUM(LEN(C9540),LEN(D9540))=0),AND(NOT(E9540="Unknown"),ISBLANK(J9540)),AND(NOT(O9540="Unknown"),ISBLANK(R9540))),"Missing Information", INDEX(Table15[Entire Service Line Classification], MATCH(SUMIFS(Table15[Unique ID],Table15[System-Owned Portion],E9540,Table15[If Material Anything Other than "Lead" in Column E,Was Material Ever Previously Lead?],G9540,Table15[Customer-Owned Portion],O9540),Table15[Unique ID],0),0)))</f>
        <v/>
      </c>
      <c r="X9540"/>
    </row>
    <row r="9541" spans="2:24" x14ac:dyDescent="0.25">
      <c r="B9541" s="146"/>
      <c r="C9541" s="31"/>
      <c r="D9541" s="31"/>
      <c r="E9541" s="44"/>
      <c r="F9541" s="43"/>
      <c r="G9541" s="84"/>
      <c r="H9541" s="31"/>
      <c r="I9541" s="208"/>
      <c r="J9541" s="84"/>
      <c r="K9541" s="31"/>
      <c r="L9541" s="31"/>
      <c r="M9541" s="169"/>
      <c r="N9541" s="148"/>
      <c r="O9541" s="106"/>
      <c r="P9541" s="43"/>
      <c r="Q9541" s="31"/>
      <c r="R9541" s="84"/>
      <c r="S9541" s="31"/>
      <c r="T9541" s="31"/>
      <c r="U9541" s="169"/>
      <c r="V9541" s="150"/>
      <c r="W9541" s="141" t="str" cm="1">
        <f t="array" ref="W9541">IF(SUM(LEN(B9541:V9541))=0,"",IF(OR(OR(ISBLANK(F9541),SUM(LEN(C9541),LEN(D9541))=0),AND(NOT(E9541="Unknown"),ISBLANK(J9541)),AND(NOT(O9541="Unknown"),ISBLANK(R9541))),"Missing Information", INDEX(Table15[Entire Service Line Classification], MATCH(SUMIFS(Table15[Unique ID],Table15[System-Owned Portion],E9541,Table15[If Material Anything Other than "Lead" in Column E,Was Material Ever Previously Lead?],G9541,Table15[Customer-Owned Portion],O9541),Table15[Unique ID],0),0)))</f>
        <v/>
      </c>
      <c r="X9541"/>
    </row>
    <row r="9542" spans="2:24" x14ac:dyDescent="0.25">
      <c r="B9542" s="146"/>
      <c r="C9542" s="31"/>
      <c r="D9542" s="31"/>
      <c r="E9542" s="44"/>
      <c r="F9542" s="43"/>
      <c r="G9542" s="84"/>
      <c r="H9542" s="31"/>
      <c r="I9542" s="208"/>
      <c r="J9542" s="84"/>
      <c r="K9542" s="31"/>
      <c r="L9542" s="31"/>
      <c r="M9542" s="169"/>
      <c r="N9542" s="148"/>
      <c r="O9542" s="106"/>
      <c r="P9542" s="43"/>
      <c r="Q9542" s="31"/>
      <c r="R9542" s="84"/>
      <c r="S9542" s="31"/>
      <c r="T9542" s="31"/>
      <c r="U9542" s="169"/>
      <c r="V9542" s="150"/>
      <c r="W9542" s="141" t="str" cm="1">
        <f t="array" ref="W9542">IF(SUM(LEN(B9542:V9542))=0,"",IF(OR(OR(ISBLANK(F9542),SUM(LEN(C9542),LEN(D9542))=0),AND(NOT(E9542="Unknown"),ISBLANK(J9542)),AND(NOT(O9542="Unknown"),ISBLANK(R9542))),"Missing Information", INDEX(Table15[Entire Service Line Classification], MATCH(SUMIFS(Table15[Unique ID],Table15[System-Owned Portion],E9542,Table15[If Material Anything Other than "Lead" in Column E,Was Material Ever Previously Lead?],G9542,Table15[Customer-Owned Portion],O9542),Table15[Unique ID],0),0)))</f>
        <v/>
      </c>
      <c r="X9542"/>
    </row>
    <row r="9543" spans="2:24" x14ac:dyDescent="0.25">
      <c r="B9543" s="146"/>
      <c r="C9543" s="31"/>
      <c r="D9543" s="31"/>
      <c r="E9543" s="44"/>
      <c r="F9543" s="43"/>
      <c r="G9543" s="84"/>
      <c r="H9543" s="31"/>
      <c r="I9543" s="208"/>
      <c r="J9543" s="84"/>
      <c r="K9543" s="31"/>
      <c r="L9543" s="31"/>
      <c r="M9543" s="169"/>
      <c r="N9543" s="148"/>
      <c r="O9543" s="106"/>
      <c r="P9543" s="43"/>
      <c r="Q9543" s="31"/>
      <c r="R9543" s="84"/>
      <c r="S9543" s="31"/>
      <c r="T9543" s="31"/>
      <c r="U9543" s="169"/>
      <c r="V9543" s="150"/>
      <c r="W9543" s="141" t="str" cm="1">
        <f t="array" ref="W9543">IF(SUM(LEN(B9543:V9543))=0,"",IF(OR(OR(ISBLANK(F9543),SUM(LEN(C9543),LEN(D9543))=0),AND(NOT(E9543="Unknown"),ISBLANK(J9543)),AND(NOT(O9543="Unknown"),ISBLANK(R9543))),"Missing Information", INDEX(Table15[Entire Service Line Classification], MATCH(SUMIFS(Table15[Unique ID],Table15[System-Owned Portion],E9543,Table15[If Material Anything Other than "Lead" in Column E,Was Material Ever Previously Lead?],G9543,Table15[Customer-Owned Portion],O9543),Table15[Unique ID],0),0)))</f>
        <v/>
      </c>
      <c r="X9543"/>
    </row>
    <row r="9544" spans="2:24" x14ac:dyDescent="0.25">
      <c r="B9544" s="146"/>
      <c r="C9544" s="31"/>
      <c r="D9544" s="31"/>
      <c r="E9544" s="44"/>
      <c r="F9544" s="43"/>
      <c r="G9544" s="84"/>
      <c r="H9544" s="31"/>
      <c r="I9544" s="208"/>
      <c r="J9544" s="84"/>
      <c r="K9544" s="31"/>
      <c r="L9544" s="31"/>
      <c r="M9544" s="169"/>
      <c r="N9544" s="148"/>
      <c r="O9544" s="106"/>
      <c r="P9544" s="43"/>
      <c r="Q9544" s="31"/>
      <c r="R9544" s="84"/>
      <c r="S9544" s="31"/>
      <c r="T9544" s="31"/>
      <c r="U9544" s="169"/>
      <c r="V9544" s="150"/>
      <c r="W9544" s="141" t="str" cm="1">
        <f t="array" ref="W9544">IF(SUM(LEN(B9544:V9544))=0,"",IF(OR(OR(ISBLANK(F9544),SUM(LEN(C9544),LEN(D9544))=0),AND(NOT(E9544="Unknown"),ISBLANK(J9544)),AND(NOT(O9544="Unknown"),ISBLANK(R9544))),"Missing Information", INDEX(Table15[Entire Service Line Classification], MATCH(SUMIFS(Table15[Unique ID],Table15[System-Owned Portion],E9544,Table15[If Material Anything Other than "Lead" in Column E,Was Material Ever Previously Lead?],G9544,Table15[Customer-Owned Portion],O9544),Table15[Unique ID],0),0)))</f>
        <v/>
      </c>
      <c r="X9544"/>
    </row>
    <row r="9545" spans="2:24" x14ac:dyDescent="0.25">
      <c r="B9545" s="146"/>
      <c r="C9545" s="31"/>
      <c r="D9545" s="31"/>
      <c r="E9545" s="44"/>
      <c r="F9545" s="43"/>
      <c r="G9545" s="84"/>
      <c r="H9545" s="31"/>
      <c r="I9545" s="208"/>
      <c r="J9545" s="84"/>
      <c r="K9545" s="31"/>
      <c r="L9545" s="31"/>
      <c r="M9545" s="169"/>
      <c r="N9545" s="148"/>
      <c r="O9545" s="106"/>
      <c r="P9545" s="43"/>
      <c r="Q9545" s="31"/>
      <c r="R9545" s="84"/>
      <c r="S9545" s="31"/>
      <c r="T9545" s="31"/>
      <c r="U9545" s="169"/>
      <c r="V9545" s="150"/>
      <c r="W9545" s="141" t="str" cm="1">
        <f t="array" ref="W9545">IF(SUM(LEN(B9545:V9545))=0,"",IF(OR(OR(ISBLANK(F9545),SUM(LEN(C9545),LEN(D9545))=0),AND(NOT(E9545="Unknown"),ISBLANK(J9545)),AND(NOT(O9545="Unknown"),ISBLANK(R9545))),"Missing Information", INDEX(Table15[Entire Service Line Classification], MATCH(SUMIFS(Table15[Unique ID],Table15[System-Owned Portion],E9545,Table15[If Material Anything Other than "Lead" in Column E,Was Material Ever Previously Lead?],G9545,Table15[Customer-Owned Portion],O9545),Table15[Unique ID],0),0)))</f>
        <v/>
      </c>
      <c r="X9545"/>
    </row>
    <row r="9546" spans="2:24" x14ac:dyDescent="0.25">
      <c r="B9546" s="146"/>
      <c r="C9546" s="31"/>
      <c r="D9546" s="31"/>
      <c r="E9546" s="44"/>
      <c r="F9546" s="43"/>
      <c r="G9546" s="84"/>
      <c r="H9546" s="31"/>
      <c r="I9546" s="208"/>
      <c r="J9546" s="84"/>
      <c r="K9546" s="31"/>
      <c r="L9546" s="31"/>
      <c r="M9546" s="169"/>
      <c r="N9546" s="148"/>
      <c r="O9546" s="106"/>
      <c r="P9546" s="43"/>
      <c r="Q9546" s="31"/>
      <c r="R9546" s="84"/>
      <c r="S9546" s="31"/>
      <c r="T9546" s="31"/>
      <c r="U9546" s="169"/>
      <c r="V9546" s="150"/>
      <c r="W9546" s="141" t="str" cm="1">
        <f t="array" ref="W9546">IF(SUM(LEN(B9546:V9546))=0,"",IF(OR(OR(ISBLANK(F9546),SUM(LEN(C9546),LEN(D9546))=0),AND(NOT(E9546="Unknown"),ISBLANK(J9546)),AND(NOT(O9546="Unknown"),ISBLANK(R9546))),"Missing Information", INDEX(Table15[Entire Service Line Classification], MATCH(SUMIFS(Table15[Unique ID],Table15[System-Owned Portion],E9546,Table15[If Material Anything Other than "Lead" in Column E,Was Material Ever Previously Lead?],G9546,Table15[Customer-Owned Portion],O9546),Table15[Unique ID],0),0)))</f>
        <v/>
      </c>
      <c r="X9546"/>
    </row>
    <row r="9547" spans="2:24" x14ac:dyDescent="0.25">
      <c r="B9547" s="146"/>
      <c r="C9547" s="31"/>
      <c r="D9547" s="31"/>
      <c r="E9547" s="44"/>
      <c r="F9547" s="43"/>
      <c r="G9547" s="84"/>
      <c r="H9547" s="31"/>
      <c r="I9547" s="208"/>
      <c r="J9547" s="84"/>
      <c r="K9547" s="31"/>
      <c r="L9547" s="31"/>
      <c r="M9547" s="169"/>
      <c r="N9547" s="148"/>
      <c r="O9547" s="106"/>
      <c r="P9547" s="43"/>
      <c r="Q9547" s="31"/>
      <c r="R9547" s="84"/>
      <c r="S9547" s="31"/>
      <c r="T9547" s="31"/>
      <c r="U9547" s="169"/>
      <c r="V9547" s="150"/>
      <c r="W9547" s="141" t="str" cm="1">
        <f t="array" ref="W9547">IF(SUM(LEN(B9547:V9547))=0,"",IF(OR(OR(ISBLANK(F9547),SUM(LEN(C9547),LEN(D9547))=0),AND(NOT(E9547="Unknown"),ISBLANK(J9547)),AND(NOT(O9547="Unknown"),ISBLANK(R9547))),"Missing Information", INDEX(Table15[Entire Service Line Classification], MATCH(SUMIFS(Table15[Unique ID],Table15[System-Owned Portion],E9547,Table15[If Material Anything Other than "Lead" in Column E,Was Material Ever Previously Lead?],G9547,Table15[Customer-Owned Portion],O9547),Table15[Unique ID],0),0)))</f>
        <v/>
      </c>
      <c r="X9547"/>
    </row>
    <row r="9548" spans="2:24" x14ac:dyDescent="0.25">
      <c r="B9548" s="146"/>
      <c r="C9548" s="31"/>
      <c r="D9548" s="31"/>
      <c r="E9548" s="44"/>
      <c r="F9548" s="43"/>
      <c r="G9548" s="84"/>
      <c r="H9548" s="31"/>
      <c r="I9548" s="208"/>
      <c r="J9548" s="84"/>
      <c r="K9548" s="31"/>
      <c r="L9548" s="31"/>
      <c r="M9548" s="169"/>
      <c r="N9548" s="148"/>
      <c r="O9548" s="106"/>
      <c r="P9548" s="43"/>
      <c r="Q9548" s="31"/>
      <c r="R9548" s="84"/>
      <c r="S9548" s="31"/>
      <c r="T9548" s="31"/>
      <c r="U9548" s="169"/>
      <c r="V9548" s="150"/>
      <c r="W9548" s="141" t="str" cm="1">
        <f t="array" ref="W9548">IF(SUM(LEN(B9548:V9548))=0,"",IF(OR(OR(ISBLANK(F9548),SUM(LEN(C9548),LEN(D9548))=0),AND(NOT(E9548="Unknown"),ISBLANK(J9548)),AND(NOT(O9548="Unknown"),ISBLANK(R9548))),"Missing Information", INDEX(Table15[Entire Service Line Classification], MATCH(SUMIFS(Table15[Unique ID],Table15[System-Owned Portion],E9548,Table15[If Material Anything Other than "Lead" in Column E,Was Material Ever Previously Lead?],G9548,Table15[Customer-Owned Portion],O9548),Table15[Unique ID],0),0)))</f>
        <v/>
      </c>
      <c r="X9548"/>
    </row>
    <row r="9549" spans="2:24" x14ac:dyDescent="0.25">
      <c r="B9549" s="146"/>
      <c r="C9549" s="31"/>
      <c r="D9549" s="31"/>
      <c r="E9549" s="44"/>
      <c r="F9549" s="43"/>
      <c r="G9549" s="84"/>
      <c r="H9549" s="31"/>
      <c r="I9549" s="208"/>
      <c r="J9549" s="84"/>
      <c r="K9549" s="31"/>
      <c r="L9549" s="31"/>
      <c r="M9549" s="169"/>
      <c r="N9549" s="148"/>
      <c r="O9549" s="106"/>
      <c r="P9549" s="43"/>
      <c r="Q9549" s="31"/>
      <c r="R9549" s="84"/>
      <c r="S9549" s="31"/>
      <c r="T9549" s="31"/>
      <c r="U9549" s="169"/>
      <c r="V9549" s="150"/>
      <c r="W9549" s="141" t="str" cm="1">
        <f t="array" ref="W9549">IF(SUM(LEN(B9549:V9549))=0,"",IF(OR(OR(ISBLANK(F9549),SUM(LEN(C9549),LEN(D9549))=0),AND(NOT(E9549="Unknown"),ISBLANK(J9549)),AND(NOT(O9549="Unknown"),ISBLANK(R9549))),"Missing Information", INDEX(Table15[Entire Service Line Classification], MATCH(SUMIFS(Table15[Unique ID],Table15[System-Owned Portion],E9549,Table15[If Material Anything Other than "Lead" in Column E,Was Material Ever Previously Lead?],G9549,Table15[Customer-Owned Portion],O9549),Table15[Unique ID],0),0)))</f>
        <v/>
      </c>
      <c r="X9549"/>
    </row>
    <row r="9550" spans="2:24" x14ac:dyDescent="0.25">
      <c r="B9550" s="146"/>
      <c r="C9550" s="31"/>
      <c r="D9550" s="31"/>
      <c r="E9550" s="44"/>
      <c r="F9550" s="43"/>
      <c r="G9550" s="84"/>
      <c r="H9550" s="31"/>
      <c r="I9550" s="208"/>
      <c r="J9550" s="84"/>
      <c r="K9550" s="31"/>
      <c r="L9550" s="31"/>
      <c r="M9550" s="169"/>
      <c r="N9550" s="148"/>
      <c r="O9550" s="106"/>
      <c r="P9550" s="43"/>
      <c r="Q9550" s="31"/>
      <c r="R9550" s="84"/>
      <c r="S9550" s="31"/>
      <c r="T9550" s="31"/>
      <c r="U9550" s="169"/>
      <c r="V9550" s="150"/>
      <c r="W9550" s="141" t="str" cm="1">
        <f t="array" ref="W9550">IF(SUM(LEN(B9550:V9550))=0,"",IF(OR(OR(ISBLANK(F9550),SUM(LEN(C9550),LEN(D9550))=0),AND(NOT(E9550="Unknown"),ISBLANK(J9550)),AND(NOT(O9550="Unknown"),ISBLANK(R9550))),"Missing Information", INDEX(Table15[Entire Service Line Classification], MATCH(SUMIFS(Table15[Unique ID],Table15[System-Owned Portion],E9550,Table15[If Material Anything Other than "Lead" in Column E,Was Material Ever Previously Lead?],G9550,Table15[Customer-Owned Portion],O9550),Table15[Unique ID],0),0)))</f>
        <v/>
      </c>
      <c r="X9550"/>
    </row>
    <row r="9551" spans="2:24" x14ac:dyDescent="0.25">
      <c r="B9551" s="146"/>
      <c r="C9551" s="31"/>
      <c r="D9551" s="31"/>
      <c r="E9551" s="44"/>
      <c r="F9551" s="43"/>
      <c r="G9551" s="84"/>
      <c r="H9551" s="31"/>
      <c r="I9551" s="208"/>
      <c r="J9551" s="84"/>
      <c r="K9551" s="31"/>
      <c r="L9551" s="31"/>
      <c r="M9551" s="169"/>
      <c r="N9551" s="148"/>
      <c r="O9551" s="106"/>
      <c r="P9551" s="43"/>
      <c r="Q9551" s="31"/>
      <c r="R9551" s="84"/>
      <c r="S9551" s="31"/>
      <c r="T9551" s="31"/>
      <c r="U9551" s="169"/>
      <c r="V9551" s="150"/>
      <c r="W9551" s="141" t="str" cm="1">
        <f t="array" ref="W9551">IF(SUM(LEN(B9551:V9551))=0,"",IF(OR(OR(ISBLANK(F9551),SUM(LEN(C9551),LEN(D9551))=0),AND(NOT(E9551="Unknown"),ISBLANK(J9551)),AND(NOT(O9551="Unknown"),ISBLANK(R9551))),"Missing Information", INDEX(Table15[Entire Service Line Classification], MATCH(SUMIFS(Table15[Unique ID],Table15[System-Owned Portion],E9551,Table15[If Material Anything Other than "Lead" in Column E,Was Material Ever Previously Lead?],G9551,Table15[Customer-Owned Portion],O9551),Table15[Unique ID],0),0)))</f>
        <v/>
      </c>
      <c r="X9551"/>
    </row>
    <row r="9552" spans="2:24" x14ac:dyDescent="0.25">
      <c r="B9552" s="146"/>
      <c r="C9552" s="31"/>
      <c r="D9552" s="31"/>
      <c r="E9552" s="44"/>
      <c r="F9552" s="43"/>
      <c r="G9552" s="84"/>
      <c r="H9552" s="31"/>
      <c r="I9552" s="208"/>
      <c r="J9552" s="84"/>
      <c r="K9552" s="31"/>
      <c r="L9552" s="31"/>
      <c r="M9552" s="169"/>
      <c r="N9552" s="148"/>
      <c r="O9552" s="106"/>
      <c r="P9552" s="43"/>
      <c r="Q9552" s="31"/>
      <c r="R9552" s="84"/>
      <c r="S9552" s="31"/>
      <c r="T9552" s="31"/>
      <c r="U9552" s="169"/>
      <c r="V9552" s="150"/>
      <c r="W9552" s="141" t="str" cm="1">
        <f t="array" ref="W9552">IF(SUM(LEN(B9552:V9552))=0,"",IF(OR(OR(ISBLANK(F9552),SUM(LEN(C9552),LEN(D9552))=0),AND(NOT(E9552="Unknown"),ISBLANK(J9552)),AND(NOT(O9552="Unknown"),ISBLANK(R9552))),"Missing Information", INDEX(Table15[Entire Service Line Classification], MATCH(SUMIFS(Table15[Unique ID],Table15[System-Owned Portion],E9552,Table15[If Material Anything Other than "Lead" in Column E,Was Material Ever Previously Lead?],G9552,Table15[Customer-Owned Portion],O9552),Table15[Unique ID],0),0)))</f>
        <v/>
      </c>
      <c r="X9552"/>
    </row>
    <row r="9553" spans="2:24" x14ac:dyDescent="0.25">
      <c r="B9553" s="146"/>
      <c r="C9553" s="31"/>
      <c r="D9553" s="31"/>
      <c r="E9553" s="44"/>
      <c r="F9553" s="43"/>
      <c r="G9553" s="84"/>
      <c r="H9553" s="31"/>
      <c r="I9553" s="208"/>
      <c r="J9553" s="84"/>
      <c r="K9553" s="31"/>
      <c r="L9553" s="31"/>
      <c r="M9553" s="169"/>
      <c r="N9553" s="148"/>
      <c r="O9553" s="106"/>
      <c r="P9553" s="43"/>
      <c r="Q9553" s="31"/>
      <c r="R9553" s="84"/>
      <c r="S9553" s="31"/>
      <c r="T9553" s="31"/>
      <c r="U9553" s="169"/>
      <c r="V9553" s="150"/>
      <c r="W9553" s="141" t="str" cm="1">
        <f t="array" ref="W9553">IF(SUM(LEN(B9553:V9553))=0,"",IF(OR(OR(ISBLANK(F9553),SUM(LEN(C9553),LEN(D9553))=0),AND(NOT(E9553="Unknown"),ISBLANK(J9553)),AND(NOT(O9553="Unknown"),ISBLANK(R9553))),"Missing Information", INDEX(Table15[Entire Service Line Classification], MATCH(SUMIFS(Table15[Unique ID],Table15[System-Owned Portion],E9553,Table15[If Material Anything Other than "Lead" in Column E,Was Material Ever Previously Lead?],G9553,Table15[Customer-Owned Portion],O9553),Table15[Unique ID],0),0)))</f>
        <v/>
      </c>
      <c r="X9553"/>
    </row>
    <row r="9554" spans="2:24" x14ac:dyDescent="0.25">
      <c r="B9554" s="146"/>
      <c r="C9554" s="31"/>
      <c r="D9554" s="31"/>
      <c r="E9554" s="44"/>
      <c r="F9554" s="43"/>
      <c r="G9554" s="84"/>
      <c r="H9554" s="31"/>
      <c r="I9554" s="208"/>
      <c r="J9554" s="84"/>
      <c r="K9554" s="31"/>
      <c r="L9554" s="31"/>
      <c r="M9554" s="169"/>
      <c r="N9554" s="148"/>
      <c r="O9554" s="106"/>
      <c r="P9554" s="43"/>
      <c r="Q9554" s="31"/>
      <c r="R9554" s="84"/>
      <c r="S9554" s="31"/>
      <c r="T9554" s="31"/>
      <c r="U9554" s="169"/>
      <c r="V9554" s="150"/>
      <c r="W9554" s="141" t="str" cm="1">
        <f t="array" ref="W9554">IF(SUM(LEN(B9554:V9554))=0,"",IF(OR(OR(ISBLANK(F9554),SUM(LEN(C9554),LEN(D9554))=0),AND(NOT(E9554="Unknown"),ISBLANK(J9554)),AND(NOT(O9554="Unknown"),ISBLANK(R9554))),"Missing Information", INDEX(Table15[Entire Service Line Classification], MATCH(SUMIFS(Table15[Unique ID],Table15[System-Owned Portion],E9554,Table15[If Material Anything Other than "Lead" in Column E,Was Material Ever Previously Lead?],G9554,Table15[Customer-Owned Portion],O9554),Table15[Unique ID],0),0)))</f>
        <v/>
      </c>
      <c r="X9554"/>
    </row>
    <row r="9555" spans="2:24" x14ac:dyDescent="0.25">
      <c r="B9555" s="146"/>
      <c r="C9555" s="31"/>
      <c r="D9555" s="31"/>
      <c r="E9555" s="44"/>
      <c r="F9555" s="43"/>
      <c r="G9555" s="84"/>
      <c r="H9555" s="31"/>
      <c r="I9555" s="208"/>
      <c r="J9555" s="84"/>
      <c r="K9555" s="31"/>
      <c r="L9555" s="31"/>
      <c r="M9555" s="169"/>
      <c r="N9555" s="148"/>
      <c r="O9555" s="106"/>
      <c r="P9555" s="43"/>
      <c r="Q9555" s="31"/>
      <c r="R9555" s="84"/>
      <c r="S9555" s="31"/>
      <c r="T9555" s="31"/>
      <c r="U9555" s="169"/>
      <c r="V9555" s="150"/>
      <c r="W9555" s="141" t="str" cm="1">
        <f t="array" ref="W9555">IF(SUM(LEN(B9555:V9555))=0,"",IF(OR(OR(ISBLANK(F9555),SUM(LEN(C9555),LEN(D9555))=0),AND(NOT(E9555="Unknown"),ISBLANK(J9555)),AND(NOT(O9555="Unknown"),ISBLANK(R9555))),"Missing Information", INDEX(Table15[Entire Service Line Classification], MATCH(SUMIFS(Table15[Unique ID],Table15[System-Owned Portion],E9555,Table15[If Material Anything Other than "Lead" in Column E,Was Material Ever Previously Lead?],G9555,Table15[Customer-Owned Portion],O9555),Table15[Unique ID],0),0)))</f>
        <v/>
      </c>
      <c r="X9555"/>
    </row>
    <row r="9556" spans="2:24" x14ac:dyDescent="0.25">
      <c r="B9556" s="146"/>
      <c r="C9556" s="31"/>
      <c r="D9556" s="31"/>
      <c r="E9556" s="44"/>
      <c r="F9556" s="43"/>
      <c r="G9556" s="84"/>
      <c r="H9556" s="31"/>
      <c r="I9556" s="208"/>
      <c r="J9556" s="84"/>
      <c r="K9556" s="31"/>
      <c r="L9556" s="31"/>
      <c r="M9556" s="169"/>
      <c r="N9556" s="148"/>
      <c r="O9556" s="106"/>
      <c r="P9556" s="43"/>
      <c r="Q9556" s="31"/>
      <c r="R9556" s="84"/>
      <c r="S9556" s="31"/>
      <c r="T9556" s="31"/>
      <c r="U9556" s="169"/>
      <c r="V9556" s="150"/>
      <c r="W9556" s="141" t="str" cm="1">
        <f t="array" ref="W9556">IF(SUM(LEN(B9556:V9556))=0,"",IF(OR(OR(ISBLANK(F9556),SUM(LEN(C9556),LEN(D9556))=0),AND(NOT(E9556="Unknown"),ISBLANK(J9556)),AND(NOT(O9556="Unknown"),ISBLANK(R9556))),"Missing Information", INDEX(Table15[Entire Service Line Classification], MATCH(SUMIFS(Table15[Unique ID],Table15[System-Owned Portion],E9556,Table15[If Material Anything Other than "Lead" in Column E,Was Material Ever Previously Lead?],G9556,Table15[Customer-Owned Portion],O9556),Table15[Unique ID],0),0)))</f>
        <v/>
      </c>
      <c r="X9556"/>
    </row>
    <row r="9557" spans="2:24" x14ac:dyDescent="0.25">
      <c r="B9557" s="146"/>
      <c r="C9557" s="31"/>
      <c r="D9557" s="31"/>
      <c r="E9557" s="44"/>
      <c r="F9557" s="43"/>
      <c r="G9557" s="84"/>
      <c r="H9557" s="31"/>
      <c r="I9557" s="208"/>
      <c r="J9557" s="84"/>
      <c r="K9557" s="31"/>
      <c r="L9557" s="31"/>
      <c r="M9557" s="169"/>
      <c r="N9557" s="148"/>
      <c r="O9557" s="106"/>
      <c r="P9557" s="43"/>
      <c r="Q9557" s="31"/>
      <c r="R9557" s="84"/>
      <c r="S9557" s="31"/>
      <c r="T9557" s="31"/>
      <c r="U9557" s="169"/>
      <c r="V9557" s="150"/>
      <c r="W9557" s="141" t="str" cm="1">
        <f t="array" ref="W9557">IF(SUM(LEN(B9557:V9557))=0,"",IF(OR(OR(ISBLANK(F9557),SUM(LEN(C9557),LEN(D9557))=0),AND(NOT(E9557="Unknown"),ISBLANK(J9557)),AND(NOT(O9557="Unknown"),ISBLANK(R9557))),"Missing Information", INDEX(Table15[Entire Service Line Classification], MATCH(SUMIFS(Table15[Unique ID],Table15[System-Owned Portion],E9557,Table15[If Material Anything Other than "Lead" in Column E,Was Material Ever Previously Lead?],G9557,Table15[Customer-Owned Portion],O9557),Table15[Unique ID],0),0)))</f>
        <v/>
      </c>
      <c r="X9557"/>
    </row>
    <row r="9558" spans="2:24" x14ac:dyDescent="0.25">
      <c r="B9558" s="146"/>
      <c r="C9558" s="31"/>
      <c r="D9558" s="31"/>
      <c r="E9558" s="44"/>
      <c r="F9558" s="43"/>
      <c r="G9558" s="84"/>
      <c r="H9558" s="31"/>
      <c r="I9558" s="208"/>
      <c r="J9558" s="84"/>
      <c r="K9558" s="31"/>
      <c r="L9558" s="31"/>
      <c r="M9558" s="169"/>
      <c r="N9558" s="148"/>
      <c r="O9558" s="106"/>
      <c r="P9558" s="43"/>
      <c r="Q9558" s="31"/>
      <c r="R9558" s="84"/>
      <c r="S9558" s="31"/>
      <c r="T9558" s="31"/>
      <c r="U9558" s="169"/>
      <c r="V9558" s="150"/>
      <c r="W9558" s="141" t="str" cm="1">
        <f t="array" ref="W9558">IF(SUM(LEN(B9558:V9558))=0,"",IF(OR(OR(ISBLANK(F9558),SUM(LEN(C9558),LEN(D9558))=0),AND(NOT(E9558="Unknown"),ISBLANK(J9558)),AND(NOT(O9558="Unknown"),ISBLANK(R9558))),"Missing Information", INDEX(Table15[Entire Service Line Classification], MATCH(SUMIFS(Table15[Unique ID],Table15[System-Owned Portion],E9558,Table15[If Material Anything Other than "Lead" in Column E,Was Material Ever Previously Lead?],G9558,Table15[Customer-Owned Portion],O9558),Table15[Unique ID],0),0)))</f>
        <v/>
      </c>
      <c r="X9558"/>
    </row>
    <row r="9559" spans="2:24" x14ac:dyDescent="0.25">
      <c r="B9559" s="146"/>
      <c r="C9559" s="31"/>
      <c r="D9559" s="31"/>
      <c r="E9559" s="44"/>
      <c r="F9559" s="43"/>
      <c r="G9559" s="84"/>
      <c r="H9559" s="31"/>
      <c r="I9559" s="208"/>
      <c r="J9559" s="84"/>
      <c r="K9559" s="31"/>
      <c r="L9559" s="31"/>
      <c r="M9559" s="169"/>
      <c r="N9559" s="148"/>
      <c r="O9559" s="106"/>
      <c r="P9559" s="43"/>
      <c r="Q9559" s="31"/>
      <c r="R9559" s="84"/>
      <c r="S9559" s="31"/>
      <c r="T9559" s="31"/>
      <c r="U9559" s="169"/>
      <c r="V9559" s="150"/>
      <c r="W9559" s="141" t="str" cm="1">
        <f t="array" ref="W9559">IF(SUM(LEN(B9559:V9559))=0,"",IF(OR(OR(ISBLANK(F9559),SUM(LEN(C9559),LEN(D9559))=0),AND(NOT(E9559="Unknown"),ISBLANK(J9559)),AND(NOT(O9559="Unknown"),ISBLANK(R9559))),"Missing Information", INDEX(Table15[Entire Service Line Classification], MATCH(SUMIFS(Table15[Unique ID],Table15[System-Owned Portion],E9559,Table15[If Material Anything Other than "Lead" in Column E,Was Material Ever Previously Lead?],G9559,Table15[Customer-Owned Portion],O9559),Table15[Unique ID],0),0)))</f>
        <v/>
      </c>
      <c r="X9559"/>
    </row>
    <row r="9560" spans="2:24" x14ac:dyDescent="0.25">
      <c r="B9560" s="146"/>
      <c r="C9560" s="31"/>
      <c r="D9560" s="31"/>
      <c r="E9560" s="44"/>
      <c r="F9560" s="43"/>
      <c r="G9560" s="84"/>
      <c r="H9560" s="31"/>
      <c r="I9560" s="208"/>
      <c r="J9560" s="84"/>
      <c r="K9560" s="31"/>
      <c r="L9560" s="31"/>
      <c r="M9560" s="169"/>
      <c r="N9560" s="148"/>
      <c r="O9560" s="106"/>
      <c r="P9560" s="43"/>
      <c r="Q9560" s="31"/>
      <c r="R9560" s="84"/>
      <c r="S9560" s="31"/>
      <c r="T9560" s="31"/>
      <c r="U9560" s="169"/>
      <c r="V9560" s="150"/>
      <c r="W9560" s="141" t="str" cm="1">
        <f t="array" ref="W9560">IF(SUM(LEN(B9560:V9560))=0,"",IF(OR(OR(ISBLANK(F9560),SUM(LEN(C9560),LEN(D9560))=0),AND(NOT(E9560="Unknown"),ISBLANK(J9560)),AND(NOT(O9560="Unknown"),ISBLANK(R9560))),"Missing Information", INDEX(Table15[Entire Service Line Classification], MATCH(SUMIFS(Table15[Unique ID],Table15[System-Owned Portion],E9560,Table15[If Material Anything Other than "Lead" in Column E,Was Material Ever Previously Lead?],G9560,Table15[Customer-Owned Portion],O9560),Table15[Unique ID],0),0)))</f>
        <v/>
      </c>
      <c r="X9560"/>
    </row>
    <row r="9561" spans="2:24" x14ac:dyDescent="0.25">
      <c r="B9561" s="146"/>
      <c r="C9561" s="31"/>
      <c r="D9561" s="31"/>
      <c r="E9561" s="44"/>
      <c r="F9561" s="43"/>
      <c r="G9561" s="84"/>
      <c r="H9561" s="31"/>
      <c r="I9561" s="208"/>
      <c r="J9561" s="84"/>
      <c r="K9561" s="31"/>
      <c r="L9561" s="31"/>
      <c r="M9561" s="169"/>
      <c r="N9561" s="148"/>
      <c r="O9561" s="106"/>
      <c r="P9561" s="43"/>
      <c r="Q9561" s="31"/>
      <c r="R9561" s="84"/>
      <c r="S9561" s="31"/>
      <c r="T9561" s="31"/>
      <c r="U9561" s="169"/>
      <c r="V9561" s="150"/>
      <c r="W9561" s="141" t="str" cm="1">
        <f t="array" ref="W9561">IF(SUM(LEN(B9561:V9561))=0,"",IF(OR(OR(ISBLANK(F9561),SUM(LEN(C9561),LEN(D9561))=0),AND(NOT(E9561="Unknown"),ISBLANK(J9561)),AND(NOT(O9561="Unknown"),ISBLANK(R9561))),"Missing Information", INDEX(Table15[Entire Service Line Classification], MATCH(SUMIFS(Table15[Unique ID],Table15[System-Owned Portion],E9561,Table15[If Material Anything Other than "Lead" in Column E,Was Material Ever Previously Lead?],G9561,Table15[Customer-Owned Portion],O9561),Table15[Unique ID],0),0)))</f>
        <v/>
      </c>
      <c r="X9561"/>
    </row>
    <row r="9562" spans="2:24" x14ac:dyDescent="0.25">
      <c r="B9562" s="146"/>
      <c r="C9562" s="31"/>
      <c r="D9562" s="31"/>
      <c r="E9562" s="44"/>
      <c r="F9562" s="43"/>
      <c r="G9562" s="84"/>
      <c r="H9562" s="31"/>
      <c r="I9562" s="208"/>
      <c r="J9562" s="84"/>
      <c r="K9562" s="31"/>
      <c r="L9562" s="31"/>
      <c r="M9562" s="169"/>
      <c r="N9562" s="148"/>
      <c r="O9562" s="106"/>
      <c r="P9562" s="43"/>
      <c r="Q9562" s="31"/>
      <c r="R9562" s="84"/>
      <c r="S9562" s="31"/>
      <c r="T9562" s="31"/>
      <c r="U9562" s="169"/>
      <c r="V9562" s="150"/>
      <c r="W9562" s="141" t="str" cm="1">
        <f t="array" ref="W9562">IF(SUM(LEN(B9562:V9562))=0,"",IF(OR(OR(ISBLANK(F9562),SUM(LEN(C9562),LEN(D9562))=0),AND(NOT(E9562="Unknown"),ISBLANK(J9562)),AND(NOT(O9562="Unknown"),ISBLANK(R9562))),"Missing Information", INDEX(Table15[Entire Service Line Classification], MATCH(SUMIFS(Table15[Unique ID],Table15[System-Owned Portion],E9562,Table15[If Material Anything Other than "Lead" in Column E,Was Material Ever Previously Lead?],G9562,Table15[Customer-Owned Portion],O9562),Table15[Unique ID],0),0)))</f>
        <v/>
      </c>
      <c r="X9562"/>
    </row>
    <row r="9563" spans="2:24" x14ac:dyDescent="0.25">
      <c r="B9563" s="146"/>
      <c r="C9563" s="31"/>
      <c r="D9563" s="31"/>
      <c r="E9563" s="44"/>
      <c r="F9563" s="43"/>
      <c r="G9563" s="84"/>
      <c r="H9563" s="31"/>
      <c r="I9563" s="208"/>
      <c r="J9563" s="84"/>
      <c r="K9563" s="31"/>
      <c r="L9563" s="31"/>
      <c r="M9563" s="169"/>
      <c r="N9563" s="148"/>
      <c r="O9563" s="106"/>
      <c r="P9563" s="43"/>
      <c r="Q9563" s="31"/>
      <c r="R9563" s="84"/>
      <c r="S9563" s="31"/>
      <c r="T9563" s="31"/>
      <c r="U9563" s="169"/>
      <c r="V9563" s="150"/>
      <c r="W9563" s="141" t="str" cm="1">
        <f t="array" ref="W9563">IF(SUM(LEN(B9563:V9563))=0,"",IF(OR(OR(ISBLANK(F9563),SUM(LEN(C9563),LEN(D9563))=0),AND(NOT(E9563="Unknown"),ISBLANK(J9563)),AND(NOT(O9563="Unknown"),ISBLANK(R9563))),"Missing Information", INDEX(Table15[Entire Service Line Classification], MATCH(SUMIFS(Table15[Unique ID],Table15[System-Owned Portion],E9563,Table15[If Material Anything Other than "Lead" in Column E,Was Material Ever Previously Lead?],G9563,Table15[Customer-Owned Portion],O9563),Table15[Unique ID],0),0)))</f>
        <v/>
      </c>
      <c r="X9563"/>
    </row>
    <row r="9564" spans="2:24" x14ac:dyDescent="0.25">
      <c r="B9564" s="146"/>
      <c r="C9564" s="31"/>
      <c r="D9564" s="31"/>
      <c r="E9564" s="44"/>
      <c r="F9564" s="43"/>
      <c r="G9564" s="84"/>
      <c r="H9564" s="31"/>
      <c r="I9564" s="208"/>
      <c r="J9564" s="84"/>
      <c r="K9564" s="31"/>
      <c r="L9564" s="31"/>
      <c r="M9564" s="169"/>
      <c r="N9564" s="148"/>
      <c r="O9564" s="106"/>
      <c r="P9564" s="43"/>
      <c r="Q9564" s="31"/>
      <c r="R9564" s="84"/>
      <c r="S9564" s="31"/>
      <c r="T9564" s="31"/>
      <c r="U9564" s="169"/>
      <c r="V9564" s="150"/>
      <c r="W9564" s="141" t="str" cm="1">
        <f t="array" ref="W9564">IF(SUM(LEN(B9564:V9564))=0,"",IF(OR(OR(ISBLANK(F9564),SUM(LEN(C9564),LEN(D9564))=0),AND(NOT(E9564="Unknown"),ISBLANK(J9564)),AND(NOT(O9564="Unknown"),ISBLANK(R9564))),"Missing Information", INDEX(Table15[Entire Service Line Classification], MATCH(SUMIFS(Table15[Unique ID],Table15[System-Owned Portion],E9564,Table15[If Material Anything Other than "Lead" in Column E,Was Material Ever Previously Lead?],G9564,Table15[Customer-Owned Portion],O9564),Table15[Unique ID],0),0)))</f>
        <v/>
      </c>
      <c r="X9564"/>
    </row>
    <row r="9565" spans="2:24" x14ac:dyDescent="0.25">
      <c r="B9565" s="146"/>
      <c r="C9565" s="31"/>
      <c r="D9565" s="31"/>
      <c r="E9565" s="44"/>
      <c r="F9565" s="43"/>
      <c r="G9565" s="84"/>
      <c r="H9565" s="31"/>
      <c r="I9565" s="208"/>
      <c r="J9565" s="84"/>
      <c r="K9565" s="31"/>
      <c r="L9565" s="31"/>
      <c r="M9565" s="169"/>
      <c r="N9565" s="148"/>
      <c r="O9565" s="106"/>
      <c r="P9565" s="43"/>
      <c r="Q9565" s="31"/>
      <c r="R9565" s="84"/>
      <c r="S9565" s="31"/>
      <c r="T9565" s="31"/>
      <c r="U9565" s="169"/>
      <c r="V9565" s="150"/>
      <c r="W9565" s="141" t="str" cm="1">
        <f t="array" ref="W9565">IF(SUM(LEN(B9565:V9565))=0,"",IF(OR(OR(ISBLANK(F9565),SUM(LEN(C9565),LEN(D9565))=0),AND(NOT(E9565="Unknown"),ISBLANK(J9565)),AND(NOT(O9565="Unknown"),ISBLANK(R9565))),"Missing Information", INDEX(Table15[Entire Service Line Classification], MATCH(SUMIFS(Table15[Unique ID],Table15[System-Owned Portion],E9565,Table15[If Material Anything Other than "Lead" in Column E,Was Material Ever Previously Lead?],G9565,Table15[Customer-Owned Portion],O9565),Table15[Unique ID],0),0)))</f>
        <v/>
      </c>
      <c r="X9565"/>
    </row>
    <row r="9566" spans="2:24" x14ac:dyDescent="0.25">
      <c r="B9566" s="146"/>
      <c r="C9566" s="31"/>
      <c r="D9566" s="31"/>
      <c r="E9566" s="44"/>
      <c r="F9566" s="43"/>
      <c r="G9566" s="84"/>
      <c r="H9566" s="31"/>
      <c r="I9566" s="208"/>
      <c r="J9566" s="84"/>
      <c r="K9566" s="31"/>
      <c r="L9566" s="31"/>
      <c r="M9566" s="169"/>
      <c r="N9566" s="148"/>
      <c r="O9566" s="106"/>
      <c r="P9566" s="43"/>
      <c r="Q9566" s="31"/>
      <c r="R9566" s="84"/>
      <c r="S9566" s="31"/>
      <c r="T9566" s="31"/>
      <c r="U9566" s="169"/>
      <c r="V9566" s="150"/>
      <c r="W9566" s="141" t="str" cm="1">
        <f t="array" ref="W9566">IF(SUM(LEN(B9566:V9566))=0,"",IF(OR(OR(ISBLANK(F9566),SUM(LEN(C9566),LEN(D9566))=0),AND(NOT(E9566="Unknown"),ISBLANK(J9566)),AND(NOT(O9566="Unknown"),ISBLANK(R9566))),"Missing Information", INDEX(Table15[Entire Service Line Classification], MATCH(SUMIFS(Table15[Unique ID],Table15[System-Owned Portion],E9566,Table15[If Material Anything Other than "Lead" in Column E,Was Material Ever Previously Lead?],G9566,Table15[Customer-Owned Portion],O9566),Table15[Unique ID],0),0)))</f>
        <v/>
      </c>
      <c r="X9566"/>
    </row>
    <row r="9567" spans="2:24" x14ac:dyDescent="0.25">
      <c r="B9567" s="146"/>
      <c r="C9567" s="31"/>
      <c r="D9567" s="31"/>
      <c r="E9567" s="44"/>
      <c r="F9567" s="43"/>
      <c r="G9567" s="84"/>
      <c r="H9567" s="31"/>
      <c r="I9567" s="208"/>
      <c r="J9567" s="84"/>
      <c r="K9567" s="31"/>
      <c r="L9567" s="31"/>
      <c r="M9567" s="169"/>
      <c r="N9567" s="148"/>
      <c r="O9567" s="106"/>
      <c r="P9567" s="43"/>
      <c r="Q9567" s="31"/>
      <c r="R9567" s="84"/>
      <c r="S9567" s="31"/>
      <c r="T9567" s="31"/>
      <c r="U9567" s="169"/>
      <c r="V9567" s="150"/>
      <c r="W9567" s="141" t="str" cm="1">
        <f t="array" ref="W9567">IF(SUM(LEN(B9567:V9567))=0,"",IF(OR(OR(ISBLANK(F9567),SUM(LEN(C9567),LEN(D9567))=0),AND(NOT(E9567="Unknown"),ISBLANK(J9567)),AND(NOT(O9567="Unknown"),ISBLANK(R9567))),"Missing Information", INDEX(Table15[Entire Service Line Classification], MATCH(SUMIFS(Table15[Unique ID],Table15[System-Owned Portion],E9567,Table15[If Material Anything Other than "Lead" in Column E,Was Material Ever Previously Lead?],G9567,Table15[Customer-Owned Portion],O9567),Table15[Unique ID],0),0)))</f>
        <v/>
      </c>
      <c r="X9567"/>
    </row>
    <row r="9568" spans="2:24" x14ac:dyDescent="0.25">
      <c r="B9568" s="146"/>
      <c r="C9568" s="31"/>
      <c r="D9568" s="31"/>
      <c r="E9568" s="44"/>
      <c r="F9568" s="43"/>
      <c r="G9568" s="84"/>
      <c r="H9568" s="31"/>
      <c r="I9568" s="208"/>
      <c r="J9568" s="84"/>
      <c r="K9568" s="31"/>
      <c r="L9568" s="31"/>
      <c r="M9568" s="169"/>
      <c r="N9568" s="148"/>
      <c r="O9568" s="106"/>
      <c r="P9568" s="43"/>
      <c r="Q9568" s="31"/>
      <c r="R9568" s="84"/>
      <c r="S9568" s="31"/>
      <c r="T9568" s="31"/>
      <c r="U9568" s="169"/>
      <c r="V9568" s="150"/>
      <c r="W9568" s="141" t="str" cm="1">
        <f t="array" ref="W9568">IF(SUM(LEN(B9568:V9568))=0,"",IF(OR(OR(ISBLANK(F9568),SUM(LEN(C9568),LEN(D9568))=0),AND(NOT(E9568="Unknown"),ISBLANK(J9568)),AND(NOT(O9568="Unknown"),ISBLANK(R9568))),"Missing Information", INDEX(Table15[Entire Service Line Classification], MATCH(SUMIFS(Table15[Unique ID],Table15[System-Owned Portion],E9568,Table15[If Material Anything Other than "Lead" in Column E,Was Material Ever Previously Lead?],G9568,Table15[Customer-Owned Portion],O9568),Table15[Unique ID],0),0)))</f>
        <v/>
      </c>
      <c r="X9568"/>
    </row>
    <row r="9569" spans="2:24" x14ac:dyDescent="0.25">
      <c r="B9569" s="146"/>
      <c r="C9569" s="31"/>
      <c r="D9569" s="31"/>
      <c r="E9569" s="44"/>
      <c r="F9569" s="43"/>
      <c r="G9569" s="84"/>
      <c r="H9569" s="31"/>
      <c r="I9569" s="208"/>
      <c r="J9569" s="84"/>
      <c r="K9569" s="31"/>
      <c r="L9569" s="31"/>
      <c r="M9569" s="169"/>
      <c r="N9569" s="148"/>
      <c r="O9569" s="106"/>
      <c r="P9569" s="43"/>
      <c r="Q9569" s="31"/>
      <c r="R9569" s="84"/>
      <c r="S9569" s="31"/>
      <c r="T9569" s="31"/>
      <c r="U9569" s="169"/>
      <c r="V9569" s="150"/>
      <c r="W9569" s="141" t="str" cm="1">
        <f t="array" ref="W9569">IF(SUM(LEN(B9569:V9569))=0,"",IF(OR(OR(ISBLANK(F9569),SUM(LEN(C9569),LEN(D9569))=0),AND(NOT(E9569="Unknown"),ISBLANK(J9569)),AND(NOT(O9569="Unknown"),ISBLANK(R9569))),"Missing Information", INDEX(Table15[Entire Service Line Classification], MATCH(SUMIFS(Table15[Unique ID],Table15[System-Owned Portion],E9569,Table15[If Material Anything Other than "Lead" in Column E,Was Material Ever Previously Lead?],G9569,Table15[Customer-Owned Portion],O9569),Table15[Unique ID],0),0)))</f>
        <v/>
      </c>
      <c r="X9569"/>
    </row>
    <row r="9570" spans="2:24" x14ac:dyDescent="0.25">
      <c r="B9570" s="146"/>
      <c r="C9570" s="31"/>
      <c r="D9570" s="31"/>
      <c r="E9570" s="44"/>
      <c r="F9570" s="43"/>
      <c r="G9570" s="84"/>
      <c r="H9570" s="31"/>
      <c r="I9570" s="208"/>
      <c r="J9570" s="84"/>
      <c r="K9570" s="31"/>
      <c r="L9570" s="31"/>
      <c r="M9570" s="169"/>
      <c r="N9570" s="148"/>
      <c r="O9570" s="106"/>
      <c r="P9570" s="43"/>
      <c r="Q9570" s="31"/>
      <c r="R9570" s="84"/>
      <c r="S9570" s="31"/>
      <c r="T9570" s="31"/>
      <c r="U9570" s="169"/>
      <c r="V9570" s="150"/>
      <c r="W9570" s="141" t="str" cm="1">
        <f t="array" ref="W9570">IF(SUM(LEN(B9570:V9570))=0,"",IF(OR(OR(ISBLANK(F9570),SUM(LEN(C9570),LEN(D9570))=0),AND(NOT(E9570="Unknown"),ISBLANK(J9570)),AND(NOT(O9570="Unknown"),ISBLANK(R9570))),"Missing Information", INDEX(Table15[Entire Service Line Classification], MATCH(SUMIFS(Table15[Unique ID],Table15[System-Owned Portion],E9570,Table15[If Material Anything Other than "Lead" in Column E,Was Material Ever Previously Lead?],G9570,Table15[Customer-Owned Portion],O9570),Table15[Unique ID],0),0)))</f>
        <v/>
      </c>
      <c r="X9570"/>
    </row>
    <row r="9571" spans="2:24" x14ac:dyDescent="0.25">
      <c r="B9571" s="146"/>
      <c r="C9571" s="31"/>
      <c r="D9571" s="31"/>
      <c r="E9571" s="44"/>
      <c r="F9571" s="43"/>
      <c r="G9571" s="84"/>
      <c r="H9571" s="31"/>
      <c r="I9571" s="208"/>
      <c r="J9571" s="84"/>
      <c r="K9571" s="31"/>
      <c r="L9571" s="31"/>
      <c r="M9571" s="169"/>
      <c r="N9571" s="148"/>
      <c r="O9571" s="106"/>
      <c r="P9571" s="43"/>
      <c r="Q9571" s="31"/>
      <c r="R9571" s="84"/>
      <c r="S9571" s="31"/>
      <c r="T9571" s="31"/>
      <c r="U9571" s="169"/>
      <c r="V9571" s="150"/>
      <c r="W9571" s="141" t="str" cm="1">
        <f t="array" ref="W9571">IF(SUM(LEN(B9571:V9571))=0,"",IF(OR(OR(ISBLANK(F9571),SUM(LEN(C9571),LEN(D9571))=0),AND(NOT(E9571="Unknown"),ISBLANK(J9571)),AND(NOT(O9571="Unknown"),ISBLANK(R9571))),"Missing Information", INDEX(Table15[Entire Service Line Classification], MATCH(SUMIFS(Table15[Unique ID],Table15[System-Owned Portion],E9571,Table15[If Material Anything Other than "Lead" in Column E,Was Material Ever Previously Lead?],G9571,Table15[Customer-Owned Portion],O9571),Table15[Unique ID],0),0)))</f>
        <v/>
      </c>
      <c r="X9571"/>
    </row>
    <row r="9572" spans="2:24" x14ac:dyDescent="0.25">
      <c r="B9572" s="146"/>
      <c r="C9572" s="31"/>
      <c r="D9572" s="31"/>
      <c r="E9572" s="44"/>
      <c r="F9572" s="43"/>
      <c r="G9572" s="84"/>
      <c r="H9572" s="31"/>
      <c r="I9572" s="208"/>
      <c r="J9572" s="84"/>
      <c r="K9572" s="31"/>
      <c r="L9572" s="31"/>
      <c r="M9572" s="169"/>
      <c r="N9572" s="148"/>
      <c r="O9572" s="106"/>
      <c r="P9572" s="43"/>
      <c r="Q9572" s="31"/>
      <c r="R9572" s="84"/>
      <c r="S9572" s="31"/>
      <c r="T9572" s="31"/>
      <c r="U9572" s="169"/>
      <c r="V9572" s="150"/>
      <c r="W9572" s="141" t="str" cm="1">
        <f t="array" ref="W9572">IF(SUM(LEN(B9572:V9572))=0,"",IF(OR(OR(ISBLANK(F9572),SUM(LEN(C9572),LEN(D9572))=0),AND(NOT(E9572="Unknown"),ISBLANK(J9572)),AND(NOT(O9572="Unknown"),ISBLANK(R9572))),"Missing Information", INDEX(Table15[Entire Service Line Classification], MATCH(SUMIFS(Table15[Unique ID],Table15[System-Owned Portion],E9572,Table15[If Material Anything Other than "Lead" in Column E,Was Material Ever Previously Lead?],G9572,Table15[Customer-Owned Portion],O9572),Table15[Unique ID],0),0)))</f>
        <v/>
      </c>
      <c r="X9572"/>
    </row>
    <row r="9573" spans="2:24" x14ac:dyDescent="0.25">
      <c r="B9573" s="146"/>
      <c r="C9573" s="31"/>
      <c r="D9573" s="31"/>
      <c r="E9573" s="44"/>
      <c r="F9573" s="43"/>
      <c r="G9573" s="84"/>
      <c r="H9573" s="31"/>
      <c r="I9573" s="208"/>
      <c r="J9573" s="84"/>
      <c r="K9573" s="31"/>
      <c r="L9573" s="31"/>
      <c r="M9573" s="169"/>
      <c r="N9573" s="148"/>
      <c r="O9573" s="106"/>
      <c r="P9573" s="43"/>
      <c r="Q9573" s="31"/>
      <c r="R9573" s="84"/>
      <c r="S9573" s="31"/>
      <c r="T9573" s="31"/>
      <c r="U9573" s="169"/>
      <c r="V9573" s="150"/>
      <c r="W9573" s="141" t="str" cm="1">
        <f t="array" ref="W9573">IF(SUM(LEN(B9573:V9573))=0,"",IF(OR(OR(ISBLANK(F9573),SUM(LEN(C9573),LEN(D9573))=0),AND(NOT(E9573="Unknown"),ISBLANK(J9573)),AND(NOT(O9573="Unknown"),ISBLANK(R9573))),"Missing Information", INDEX(Table15[Entire Service Line Classification], MATCH(SUMIFS(Table15[Unique ID],Table15[System-Owned Portion],E9573,Table15[If Material Anything Other than "Lead" in Column E,Was Material Ever Previously Lead?],G9573,Table15[Customer-Owned Portion],O9573),Table15[Unique ID],0),0)))</f>
        <v/>
      </c>
      <c r="X9573"/>
    </row>
    <row r="9574" spans="2:24" x14ac:dyDescent="0.25">
      <c r="B9574" s="146"/>
      <c r="C9574" s="31"/>
      <c r="D9574" s="31"/>
      <c r="E9574" s="44"/>
      <c r="F9574" s="43"/>
      <c r="G9574" s="84"/>
      <c r="H9574" s="31"/>
      <c r="I9574" s="208"/>
      <c r="J9574" s="84"/>
      <c r="K9574" s="31"/>
      <c r="L9574" s="31"/>
      <c r="M9574" s="169"/>
      <c r="N9574" s="148"/>
      <c r="O9574" s="106"/>
      <c r="P9574" s="43"/>
      <c r="Q9574" s="31"/>
      <c r="R9574" s="84"/>
      <c r="S9574" s="31"/>
      <c r="T9574" s="31"/>
      <c r="U9574" s="169"/>
      <c r="V9574" s="150"/>
      <c r="W9574" s="141" t="str" cm="1">
        <f t="array" ref="W9574">IF(SUM(LEN(B9574:V9574))=0,"",IF(OR(OR(ISBLANK(F9574),SUM(LEN(C9574),LEN(D9574))=0),AND(NOT(E9574="Unknown"),ISBLANK(J9574)),AND(NOT(O9574="Unknown"),ISBLANK(R9574))),"Missing Information", INDEX(Table15[Entire Service Line Classification], MATCH(SUMIFS(Table15[Unique ID],Table15[System-Owned Portion],E9574,Table15[If Material Anything Other than "Lead" in Column E,Was Material Ever Previously Lead?],G9574,Table15[Customer-Owned Portion],O9574),Table15[Unique ID],0),0)))</f>
        <v/>
      </c>
      <c r="X9574"/>
    </row>
    <row r="9575" spans="2:24" x14ac:dyDescent="0.25">
      <c r="B9575" s="146"/>
      <c r="C9575" s="31"/>
      <c r="D9575" s="31"/>
      <c r="E9575" s="44"/>
      <c r="F9575" s="43"/>
      <c r="G9575" s="84"/>
      <c r="H9575" s="31"/>
      <c r="I9575" s="208"/>
      <c r="J9575" s="84"/>
      <c r="K9575" s="31"/>
      <c r="L9575" s="31"/>
      <c r="M9575" s="169"/>
      <c r="N9575" s="148"/>
      <c r="O9575" s="106"/>
      <c r="P9575" s="43"/>
      <c r="Q9575" s="31"/>
      <c r="R9575" s="84"/>
      <c r="S9575" s="31"/>
      <c r="T9575" s="31"/>
      <c r="U9575" s="169"/>
      <c r="V9575" s="150"/>
      <c r="W9575" s="141" t="str" cm="1">
        <f t="array" ref="W9575">IF(SUM(LEN(B9575:V9575))=0,"",IF(OR(OR(ISBLANK(F9575),SUM(LEN(C9575),LEN(D9575))=0),AND(NOT(E9575="Unknown"),ISBLANK(J9575)),AND(NOT(O9575="Unknown"),ISBLANK(R9575))),"Missing Information", INDEX(Table15[Entire Service Line Classification], MATCH(SUMIFS(Table15[Unique ID],Table15[System-Owned Portion],E9575,Table15[If Material Anything Other than "Lead" in Column E,Was Material Ever Previously Lead?],G9575,Table15[Customer-Owned Portion],O9575),Table15[Unique ID],0),0)))</f>
        <v/>
      </c>
      <c r="X9575"/>
    </row>
    <row r="9576" spans="2:24" x14ac:dyDescent="0.25">
      <c r="B9576" s="146"/>
      <c r="C9576" s="31"/>
      <c r="D9576" s="31"/>
      <c r="E9576" s="44"/>
      <c r="F9576" s="43"/>
      <c r="G9576" s="84"/>
      <c r="H9576" s="31"/>
      <c r="I9576" s="208"/>
      <c r="J9576" s="84"/>
      <c r="K9576" s="31"/>
      <c r="L9576" s="31"/>
      <c r="M9576" s="169"/>
      <c r="N9576" s="148"/>
      <c r="O9576" s="106"/>
      <c r="P9576" s="43"/>
      <c r="Q9576" s="31"/>
      <c r="R9576" s="84"/>
      <c r="S9576" s="31"/>
      <c r="T9576" s="31"/>
      <c r="U9576" s="169"/>
      <c r="V9576" s="150"/>
      <c r="W9576" s="141" t="str" cm="1">
        <f t="array" ref="W9576">IF(SUM(LEN(B9576:V9576))=0,"",IF(OR(OR(ISBLANK(F9576),SUM(LEN(C9576),LEN(D9576))=0),AND(NOT(E9576="Unknown"),ISBLANK(J9576)),AND(NOT(O9576="Unknown"),ISBLANK(R9576))),"Missing Information", INDEX(Table15[Entire Service Line Classification], MATCH(SUMIFS(Table15[Unique ID],Table15[System-Owned Portion],E9576,Table15[If Material Anything Other than "Lead" in Column E,Was Material Ever Previously Lead?],G9576,Table15[Customer-Owned Portion],O9576),Table15[Unique ID],0),0)))</f>
        <v/>
      </c>
      <c r="X9576"/>
    </row>
    <row r="9577" spans="2:24" x14ac:dyDescent="0.25">
      <c r="B9577" s="146"/>
      <c r="C9577" s="31"/>
      <c r="D9577" s="31"/>
      <c r="E9577" s="44"/>
      <c r="F9577" s="43"/>
      <c r="G9577" s="84"/>
      <c r="H9577" s="31"/>
      <c r="I9577" s="208"/>
      <c r="J9577" s="84"/>
      <c r="K9577" s="31"/>
      <c r="L9577" s="31"/>
      <c r="M9577" s="169"/>
      <c r="N9577" s="148"/>
      <c r="O9577" s="106"/>
      <c r="P9577" s="43"/>
      <c r="Q9577" s="31"/>
      <c r="R9577" s="84"/>
      <c r="S9577" s="31"/>
      <c r="T9577" s="31"/>
      <c r="U9577" s="169"/>
      <c r="V9577" s="150"/>
      <c r="W9577" s="141" t="str" cm="1">
        <f t="array" ref="W9577">IF(SUM(LEN(B9577:V9577))=0,"",IF(OR(OR(ISBLANK(F9577),SUM(LEN(C9577),LEN(D9577))=0),AND(NOT(E9577="Unknown"),ISBLANK(J9577)),AND(NOT(O9577="Unknown"),ISBLANK(R9577))),"Missing Information", INDEX(Table15[Entire Service Line Classification], MATCH(SUMIFS(Table15[Unique ID],Table15[System-Owned Portion],E9577,Table15[If Material Anything Other than "Lead" in Column E,Was Material Ever Previously Lead?],G9577,Table15[Customer-Owned Portion],O9577),Table15[Unique ID],0),0)))</f>
        <v/>
      </c>
      <c r="X9577"/>
    </row>
    <row r="9578" spans="2:24" x14ac:dyDescent="0.25">
      <c r="B9578" s="146"/>
      <c r="C9578" s="31"/>
      <c r="D9578" s="31"/>
      <c r="E9578" s="44"/>
      <c r="F9578" s="43"/>
      <c r="G9578" s="84"/>
      <c r="H9578" s="31"/>
      <c r="I9578" s="208"/>
      <c r="J9578" s="84"/>
      <c r="K9578" s="31"/>
      <c r="L9578" s="31"/>
      <c r="M9578" s="169"/>
      <c r="N9578" s="148"/>
      <c r="O9578" s="106"/>
      <c r="P9578" s="43"/>
      <c r="Q9578" s="31"/>
      <c r="R9578" s="84"/>
      <c r="S9578" s="31"/>
      <c r="T9578" s="31"/>
      <c r="U9578" s="169"/>
      <c r="V9578" s="150"/>
      <c r="W9578" s="141" t="str" cm="1">
        <f t="array" ref="W9578">IF(SUM(LEN(B9578:V9578))=0,"",IF(OR(OR(ISBLANK(F9578),SUM(LEN(C9578),LEN(D9578))=0),AND(NOT(E9578="Unknown"),ISBLANK(J9578)),AND(NOT(O9578="Unknown"),ISBLANK(R9578))),"Missing Information", INDEX(Table15[Entire Service Line Classification], MATCH(SUMIFS(Table15[Unique ID],Table15[System-Owned Portion],E9578,Table15[If Material Anything Other than "Lead" in Column E,Was Material Ever Previously Lead?],G9578,Table15[Customer-Owned Portion],O9578),Table15[Unique ID],0),0)))</f>
        <v/>
      </c>
      <c r="X9578"/>
    </row>
    <row r="9579" spans="2:24" x14ac:dyDescent="0.25">
      <c r="B9579" s="146"/>
      <c r="C9579" s="31"/>
      <c r="D9579" s="31"/>
      <c r="E9579" s="44"/>
      <c r="F9579" s="43"/>
      <c r="G9579" s="84"/>
      <c r="H9579" s="31"/>
      <c r="I9579" s="208"/>
      <c r="J9579" s="84"/>
      <c r="K9579" s="31"/>
      <c r="L9579" s="31"/>
      <c r="M9579" s="169"/>
      <c r="N9579" s="148"/>
      <c r="O9579" s="106"/>
      <c r="P9579" s="43"/>
      <c r="Q9579" s="31"/>
      <c r="R9579" s="84"/>
      <c r="S9579" s="31"/>
      <c r="T9579" s="31"/>
      <c r="U9579" s="169"/>
      <c r="V9579" s="150"/>
      <c r="W9579" s="141" t="str" cm="1">
        <f t="array" ref="W9579">IF(SUM(LEN(B9579:V9579))=0,"",IF(OR(OR(ISBLANK(F9579),SUM(LEN(C9579),LEN(D9579))=0),AND(NOT(E9579="Unknown"),ISBLANK(J9579)),AND(NOT(O9579="Unknown"),ISBLANK(R9579))),"Missing Information", INDEX(Table15[Entire Service Line Classification], MATCH(SUMIFS(Table15[Unique ID],Table15[System-Owned Portion],E9579,Table15[If Material Anything Other than "Lead" in Column E,Was Material Ever Previously Lead?],G9579,Table15[Customer-Owned Portion],O9579),Table15[Unique ID],0),0)))</f>
        <v/>
      </c>
      <c r="X9579"/>
    </row>
    <row r="9580" spans="2:24" x14ac:dyDescent="0.25">
      <c r="B9580" s="146"/>
      <c r="C9580" s="31"/>
      <c r="D9580" s="31"/>
      <c r="E9580" s="44"/>
      <c r="F9580" s="43"/>
      <c r="G9580" s="84"/>
      <c r="H9580" s="31"/>
      <c r="I9580" s="208"/>
      <c r="J9580" s="84"/>
      <c r="K9580" s="31"/>
      <c r="L9580" s="31"/>
      <c r="M9580" s="169"/>
      <c r="N9580" s="148"/>
      <c r="O9580" s="106"/>
      <c r="P9580" s="43"/>
      <c r="Q9580" s="31"/>
      <c r="R9580" s="84"/>
      <c r="S9580" s="31"/>
      <c r="T9580" s="31"/>
      <c r="U9580" s="169"/>
      <c r="V9580" s="150"/>
      <c r="W9580" s="141" t="str" cm="1">
        <f t="array" ref="W9580">IF(SUM(LEN(B9580:V9580))=0,"",IF(OR(OR(ISBLANK(F9580),SUM(LEN(C9580),LEN(D9580))=0),AND(NOT(E9580="Unknown"),ISBLANK(J9580)),AND(NOT(O9580="Unknown"),ISBLANK(R9580))),"Missing Information", INDEX(Table15[Entire Service Line Classification], MATCH(SUMIFS(Table15[Unique ID],Table15[System-Owned Portion],E9580,Table15[If Material Anything Other than "Lead" in Column E,Was Material Ever Previously Lead?],G9580,Table15[Customer-Owned Portion],O9580),Table15[Unique ID],0),0)))</f>
        <v/>
      </c>
      <c r="X9580"/>
    </row>
    <row r="9581" spans="2:24" x14ac:dyDescent="0.25">
      <c r="B9581" s="146"/>
      <c r="C9581" s="31"/>
      <c r="D9581" s="31"/>
      <c r="E9581" s="44"/>
      <c r="F9581" s="43"/>
      <c r="G9581" s="84"/>
      <c r="H9581" s="31"/>
      <c r="I9581" s="208"/>
      <c r="J9581" s="84"/>
      <c r="K9581" s="31"/>
      <c r="L9581" s="31"/>
      <c r="M9581" s="169"/>
      <c r="N9581" s="148"/>
      <c r="O9581" s="106"/>
      <c r="P9581" s="43"/>
      <c r="Q9581" s="31"/>
      <c r="R9581" s="84"/>
      <c r="S9581" s="31"/>
      <c r="T9581" s="31"/>
      <c r="U9581" s="169"/>
      <c r="V9581" s="150"/>
      <c r="W9581" s="141" t="str" cm="1">
        <f t="array" ref="W9581">IF(SUM(LEN(B9581:V9581))=0,"",IF(OR(OR(ISBLANK(F9581),SUM(LEN(C9581),LEN(D9581))=0),AND(NOT(E9581="Unknown"),ISBLANK(J9581)),AND(NOT(O9581="Unknown"),ISBLANK(R9581))),"Missing Information", INDEX(Table15[Entire Service Line Classification], MATCH(SUMIFS(Table15[Unique ID],Table15[System-Owned Portion],E9581,Table15[If Material Anything Other than "Lead" in Column E,Was Material Ever Previously Lead?],G9581,Table15[Customer-Owned Portion],O9581),Table15[Unique ID],0),0)))</f>
        <v/>
      </c>
      <c r="X9581"/>
    </row>
    <row r="9582" spans="2:24" x14ac:dyDescent="0.25">
      <c r="B9582" s="146"/>
      <c r="C9582" s="31"/>
      <c r="D9582" s="31"/>
      <c r="E9582" s="44"/>
      <c r="F9582" s="43"/>
      <c r="G9582" s="84"/>
      <c r="H9582" s="31"/>
      <c r="I9582" s="208"/>
      <c r="J9582" s="84"/>
      <c r="K9582" s="31"/>
      <c r="L9582" s="31"/>
      <c r="M9582" s="169"/>
      <c r="N9582" s="148"/>
      <c r="O9582" s="106"/>
      <c r="P9582" s="43"/>
      <c r="Q9582" s="31"/>
      <c r="R9582" s="84"/>
      <c r="S9582" s="31"/>
      <c r="T9582" s="31"/>
      <c r="U9582" s="169"/>
      <c r="V9582" s="150"/>
      <c r="W9582" s="141" t="str" cm="1">
        <f t="array" ref="W9582">IF(SUM(LEN(B9582:V9582))=0,"",IF(OR(OR(ISBLANK(F9582),SUM(LEN(C9582),LEN(D9582))=0),AND(NOT(E9582="Unknown"),ISBLANK(J9582)),AND(NOT(O9582="Unknown"),ISBLANK(R9582))),"Missing Information", INDEX(Table15[Entire Service Line Classification], MATCH(SUMIFS(Table15[Unique ID],Table15[System-Owned Portion],E9582,Table15[If Material Anything Other than "Lead" in Column E,Was Material Ever Previously Lead?],G9582,Table15[Customer-Owned Portion],O9582),Table15[Unique ID],0),0)))</f>
        <v/>
      </c>
      <c r="X9582"/>
    </row>
    <row r="9583" spans="2:24" x14ac:dyDescent="0.25">
      <c r="B9583" s="146"/>
      <c r="C9583" s="31"/>
      <c r="D9583" s="31"/>
      <c r="E9583" s="44"/>
      <c r="F9583" s="43"/>
      <c r="G9583" s="84"/>
      <c r="H9583" s="31"/>
      <c r="I9583" s="208"/>
      <c r="J9583" s="84"/>
      <c r="K9583" s="31"/>
      <c r="L9583" s="31"/>
      <c r="M9583" s="169"/>
      <c r="N9583" s="148"/>
      <c r="O9583" s="106"/>
      <c r="P9583" s="43"/>
      <c r="Q9583" s="31"/>
      <c r="R9583" s="84"/>
      <c r="S9583" s="31"/>
      <c r="T9583" s="31"/>
      <c r="U9583" s="169"/>
      <c r="V9583" s="150"/>
      <c r="W9583" s="141" t="str" cm="1">
        <f t="array" ref="W9583">IF(SUM(LEN(B9583:V9583))=0,"",IF(OR(OR(ISBLANK(F9583),SUM(LEN(C9583),LEN(D9583))=0),AND(NOT(E9583="Unknown"),ISBLANK(J9583)),AND(NOT(O9583="Unknown"),ISBLANK(R9583))),"Missing Information", INDEX(Table15[Entire Service Line Classification], MATCH(SUMIFS(Table15[Unique ID],Table15[System-Owned Portion],E9583,Table15[If Material Anything Other than "Lead" in Column E,Was Material Ever Previously Lead?],G9583,Table15[Customer-Owned Portion],O9583),Table15[Unique ID],0),0)))</f>
        <v/>
      </c>
      <c r="X9583"/>
    </row>
    <row r="9584" spans="2:24" x14ac:dyDescent="0.25">
      <c r="B9584" s="146"/>
      <c r="C9584" s="31"/>
      <c r="D9584" s="31"/>
      <c r="E9584" s="44"/>
      <c r="F9584" s="43"/>
      <c r="G9584" s="84"/>
      <c r="H9584" s="31"/>
      <c r="I9584" s="208"/>
      <c r="J9584" s="84"/>
      <c r="K9584" s="31"/>
      <c r="L9584" s="31"/>
      <c r="M9584" s="169"/>
      <c r="N9584" s="148"/>
      <c r="O9584" s="106"/>
      <c r="P9584" s="43"/>
      <c r="Q9584" s="31"/>
      <c r="R9584" s="84"/>
      <c r="S9584" s="31"/>
      <c r="T9584" s="31"/>
      <c r="U9584" s="169"/>
      <c r="V9584" s="150"/>
      <c r="W9584" s="141" t="str" cm="1">
        <f t="array" ref="W9584">IF(SUM(LEN(B9584:V9584))=0,"",IF(OR(OR(ISBLANK(F9584),SUM(LEN(C9584),LEN(D9584))=0),AND(NOT(E9584="Unknown"),ISBLANK(J9584)),AND(NOT(O9584="Unknown"),ISBLANK(R9584))),"Missing Information", INDEX(Table15[Entire Service Line Classification], MATCH(SUMIFS(Table15[Unique ID],Table15[System-Owned Portion],E9584,Table15[If Material Anything Other than "Lead" in Column E,Was Material Ever Previously Lead?],G9584,Table15[Customer-Owned Portion],O9584),Table15[Unique ID],0),0)))</f>
        <v/>
      </c>
      <c r="X9584"/>
    </row>
    <row r="9585" spans="2:24" x14ac:dyDescent="0.25">
      <c r="B9585" s="146"/>
      <c r="C9585" s="31"/>
      <c r="D9585" s="31"/>
      <c r="E9585" s="44"/>
      <c r="F9585" s="43"/>
      <c r="G9585" s="84"/>
      <c r="H9585" s="31"/>
      <c r="I9585" s="208"/>
      <c r="J9585" s="84"/>
      <c r="K9585" s="31"/>
      <c r="L9585" s="31"/>
      <c r="M9585" s="169"/>
      <c r="N9585" s="148"/>
      <c r="O9585" s="106"/>
      <c r="P9585" s="43"/>
      <c r="Q9585" s="31"/>
      <c r="R9585" s="84"/>
      <c r="S9585" s="31"/>
      <c r="T9585" s="31"/>
      <c r="U9585" s="169"/>
      <c r="V9585" s="150"/>
      <c r="W9585" s="141" t="str" cm="1">
        <f t="array" ref="W9585">IF(SUM(LEN(B9585:V9585))=0,"",IF(OR(OR(ISBLANK(F9585),SUM(LEN(C9585),LEN(D9585))=0),AND(NOT(E9585="Unknown"),ISBLANK(J9585)),AND(NOT(O9585="Unknown"),ISBLANK(R9585))),"Missing Information", INDEX(Table15[Entire Service Line Classification], MATCH(SUMIFS(Table15[Unique ID],Table15[System-Owned Portion],E9585,Table15[If Material Anything Other than "Lead" in Column E,Was Material Ever Previously Lead?],G9585,Table15[Customer-Owned Portion],O9585),Table15[Unique ID],0),0)))</f>
        <v/>
      </c>
      <c r="X9585"/>
    </row>
    <row r="9586" spans="2:24" x14ac:dyDescent="0.25">
      <c r="B9586" s="146"/>
      <c r="C9586" s="31"/>
      <c r="D9586" s="31"/>
      <c r="E9586" s="44"/>
      <c r="F9586" s="43"/>
      <c r="G9586" s="84"/>
      <c r="H9586" s="31"/>
      <c r="I9586" s="208"/>
      <c r="J9586" s="84"/>
      <c r="K9586" s="31"/>
      <c r="L9586" s="31"/>
      <c r="M9586" s="169"/>
      <c r="N9586" s="148"/>
      <c r="O9586" s="106"/>
      <c r="P9586" s="43"/>
      <c r="Q9586" s="31"/>
      <c r="R9586" s="84"/>
      <c r="S9586" s="31"/>
      <c r="T9586" s="31"/>
      <c r="U9586" s="169"/>
      <c r="V9586" s="150"/>
      <c r="W9586" s="141" t="str" cm="1">
        <f t="array" ref="W9586">IF(SUM(LEN(B9586:V9586))=0,"",IF(OR(OR(ISBLANK(F9586),SUM(LEN(C9586),LEN(D9586))=0),AND(NOT(E9586="Unknown"),ISBLANK(J9586)),AND(NOT(O9586="Unknown"),ISBLANK(R9586))),"Missing Information", INDEX(Table15[Entire Service Line Classification], MATCH(SUMIFS(Table15[Unique ID],Table15[System-Owned Portion],E9586,Table15[If Material Anything Other than "Lead" in Column E,Was Material Ever Previously Lead?],G9586,Table15[Customer-Owned Portion],O9586),Table15[Unique ID],0),0)))</f>
        <v/>
      </c>
      <c r="X9586"/>
    </row>
    <row r="9587" spans="2:24" x14ac:dyDescent="0.25">
      <c r="B9587" s="146"/>
      <c r="C9587" s="31"/>
      <c r="D9587" s="31"/>
      <c r="E9587" s="44"/>
      <c r="F9587" s="43"/>
      <c r="G9587" s="84"/>
      <c r="H9587" s="31"/>
      <c r="I9587" s="208"/>
      <c r="J9587" s="84"/>
      <c r="K9587" s="31"/>
      <c r="L9587" s="31"/>
      <c r="M9587" s="169"/>
      <c r="N9587" s="148"/>
      <c r="O9587" s="106"/>
      <c r="P9587" s="43"/>
      <c r="Q9587" s="31"/>
      <c r="R9587" s="84"/>
      <c r="S9587" s="31"/>
      <c r="T9587" s="31"/>
      <c r="U9587" s="169"/>
      <c r="V9587" s="150"/>
      <c r="W9587" s="141" t="str" cm="1">
        <f t="array" ref="W9587">IF(SUM(LEN(B9587:V9587))=0,"",IF(OR(OR(ISBLANK(F9587),SUM(LEN(C9587),LEN(D9587))=0),AND(NOT(E9587="Unknown"),ISBLANK(J9587)),AND(NOT(O9587="Unknown"),ISBLANK(R9587))),"Missing Information", INDEX(Table15[Entire Service Line Classification], MATCH(SUMIFS(Table15[Unique ID],Table15[System-Owned Portion],E9587,Table15[If Material Anything Other than "Lead" in Column E,Was Material Ever Previously Lead?],G9587,Table15[Customer-Owned Portion],O9587),Table15[Unique ID],0),0)))</f>
        <v/>
      </c>
      <c r="X9587"/>
    </row>
    <row r="9588" spans="2:24" x14ac:dyDescent="0.25">
      <c r="B9588" s="146"/>
      <c r="C9588" s="31"/>
      <c r="D9588" s="31"/>
      <c r="E9588" s="44"/>
      <c r="F9588" s="43"/>
      <c r="G9588" s="84"/>
      <c r="H9588" s="31"/>
      <c r="I9588" s="208"/>
      <c r="J9588" s="84"/>
      <c r="K9588" s="31"/>
      <c r="L9588" s="31"/>
      <c r="M9588" s="169"/>
      <c r="N9588" s="148"/>
      <c r="O9588" s="106"/>
      <c r="P9588" s="43"/>
      <c r="Q9588" s="31"/>
      <c r="R9588" s="84"/>
      <c r="S9588" s="31"/>
      <c r="T9588" s="31"/>
      <c r="U9588" s="169"/>
      <c r="V9588" s="150"/>
      <c r="W9588" s="141" t="str" cm="1">
        <f t="array" ref="W9588">IF(SUM(LEN(B9588:V9588))=0,"",IF(OR(OR(ISBLANK(F9588),SUM(LEN(C9588),LEN(D9588))=0),AND(NOT(E9588="Unknown"),ISBLANK(J9588)),AND(NOT(O9588="Unknown"),ISBLANK(R9588))),"Missing Information", INDEX(Table15[Entire Service Line Classification], MATCH(SUMIFS(Table15[Unique ID],Table15[System-Owned Portion],E9588,Table15[If Material Anything Other than "Lead" in Column E,Was Material Ever Previously Lead?],G9588,Table15[Customer-Owned Portion],O9588),Table15[Unique ID],0),0)))</f>
        <v/>
      </c>
      <c r="X9588"/>
    </row>
    <row r="9589" spans="2:24" x14ac:dyDescent="0.25">
      <c r="B9589" s="146"/>
      <c r="C9589" s="31"/>
      <c r="D9589" s="31"/>
      <c r="E9589" s="44"/>
      <c r="F9589" s="43"/>
      <c r="G9589" s="84"/>
      <c r="H9589" s="31"/>
      <c r="I9589" s="208"/>
      <c r="J9589" s="84"/>
      <c r="K9589" s="31"/>
      <c r="L9589" s="31"/>
      <c r="M9589" s="169"/>
      <c r="N9589" s="148"/>
      <c r="O9589" s="106"/>
      <c r="P9589" s="43"/>
      <c r="Q9589" s="31"/>
      <c r="R9589" s="84"/>
      <c r="S9589" s="31"/>
      <c r="T9589" s="31"/>
      <c r="U9589" s="169"/>
      <c r="V9589" s="150"/>
      <c r="W9589" s="141" t="str" cm="1">
        <f t="array" ref="W9589">IF(SUM(LEN(B9589:V9589))=0,"",IF(OR(OR(ISBLANK(F9589),SUM(LEN(C9589),LEN(D9589))=0),AND(NOT(E9589="Unknown"),ISBLANK(J9589)),AND(NOT(O9589="Unknown"),ISBLANK(R9589))),"Missing Information", INDEX(Table15[Entire Service Line Classification], MATCH(SUMIFS(Table15[Unique ID],Table15[System-Owned Portion],E9589,Table15[If Material Anything Other than "Lead" in Column E,Was Material Ever Previously Lead?],G9589,Table15[Customer-Owned Portion],O9589),Table15[Unique ID],0),0)))</f>
        <v/>
      </c>
      <c r="X9589"/>
    </row>
    <row r="9590" spans="2:24" x14ac:dyDescent="0.25">
      <c r="B9590" s="146"/>
      <c r="C9590" s="31"/>
      <c r="D9590" s="31"/>
      <c r="E9590" s="44"/>
      <c r="F9590" s="43"/>
      <c r="G9590" s="84"/>
      <c r="H9590" s="31"/>
      <c r="I9590" s="208"/>
      <c r="J9590" s="84"/>
      <c r="K9590" s="31"/>
      <c r="L9590" s="31"/>
      <c r="M9590" s="169"/>
      <c r="N9590" s="148"/>
      <c r="O9590" s="106"/>
      <c r="P9590" s="43"/>
      <c r="Q9590" s="31"/>
      <c r="R9590" s="84"/>
      <c r="S9590" s="31"/>
      <c r="T9590" s="31"/>
      <c r="U9590" s="169"/>
      <c r="V9590" s="150"/>
      <c r="W9590" s="141" t="str" cm="1">
        <f t="array" ref="W9590">IF(SUM(LEN(B9590:V9590))=0,"",IF(OR(OR(ISBLANK(F9590),SUM(LEN(C9590),LEN(D9590))=0),AND(NOT(E9590="Unknown"),ISBLANK(J9590)),AND(NOT(O9590="Unknown"),ISBLANK(R9590))),"Missing Information", INDEX(Table15[Entire Service Line Classification], MATCH(SUMIFS(Table15[Unique ID],Table15[System-Owned Portion],E9590,Table15[If Material Anything Other than "Lead" in Column E,Was Material Ever Previously Lead?],G9590,Table15[Customer-Owned Portion],O9590),Table15[Unique ID],0),0)))</f>
        <v/>
      </c>
      <c r="X9590"/>
    </row>
    <row r="9591" spans="2:24" x14ac:dyDescent="0.25">
      <c r="B9591" s="146"/>
      <c r="C9591" s="31"/>
      <c r="D9591" s="31"/>
      <c r="E9591" s="44"/>
      <c r="F9591" s="43"/>
      <c r="G9591" s="84"/>
      <c r="H9591" s="31"/>
      <c r="I9591" s="208"/>
      <c r="J9591" s="84"/>
      <c r="K9591" s="31"/>
      <c r="L9591" s="31"/>
      <c r="M9591" s="169"/>
      <c r="N9591" s="148"/>
      <c r="O9591" s="106"/>
      <c r="P9591" s="43"/>
      <c r="Q9591" s="31"/>
      <c r="R9591" s="84"/>
      <c r="S9591" s="31"/>
      <c r="T9591" s="31"/>
      <c r="U9591" s="169"/>
      <c r="V9591" s="150"/>
      <c r="W9591" s="141" t="str" cm="1">
        <f t="array" ref="W9591">IF(SUM(LEN(B9591:V9591))=0,"",IF(OR(OR(ISBLANK(F9591),SUM(LEN(C9591),LEN(D9591))=0),AND(NOT(E9591="Unknown"),ISBLANK(J9591)),AND(NOT(O9591="Unknown"),ISBLANK(R9591))),"Missing Information", INDEX(Table15[Entire Service Line Classification], MATCH(SUMIFS(Table15[Unique ID],Table15[System-Owned Portion],E9591,Table15[If Material Anything Other than "Lead" in Column E,Was Material Ever Previously Lead?],G9591,Table15[Customer-Owned Portion],O9591),Table15[Unique ID],0),0)))</f>
        <v/>
      </c>
      <c r="X9591"/>
    </row>
    <row r="9592" spans="2:24" x14ac:dyDescent="0.25">
      <c r="B9592" s="146"/>
      <c r="C9592" s="31"/>
      <c r="D9592" s="31"/>
      <c r="E9592" s="44"/>
      <c r="F9592" s="43"/>
      <c r="G9592" s="84"/>
      <c r="H9592" s="31"/>
      <c r="I9592" s="208"/>
      <c r="J9592" s="84"/>
      <c r="K9592" s="31"/>
      <c r="L9592" s="31"/>
      <c r="M9592" s="169"/>
      <c r="N9592" s="148"/>
      <c r="O9592" s="106"/>
      <c r="P9592" s="43"/>
      <c r="Q9592" s="31"/>
      <c r="R9592" s="84"/>
      <c r="S9592" s="31"/>
      <c r="T9592" s="31"/>
      <c r="U9592" s="169"/>
      <c r="V9592" s="150"/>
      <c r="W9592" s="141" t="str" cm="1">
        <f t="array" ref="W9592">IF(SUM(LEN(B9592:V9592))=0,"",IF(OR(OR(ISBLANK(F9592),SUM(LEN(C9592),LEN(D9592))=0),AND(NOT(E9592="Unknown"),ISBLANK(J9592)),AND(NOT(O9592="Unknown"),ISBLANK(R9592))),"Missing Information", INDEX(Table15[Entire Service Line Classification], MATCH(SUMIFS(Table15[Unique ID],Table15[System-Owned Portion],E9592,Table15[If Material Anything Other than "Lead" in Column E,Was Material Ever Previously Lead?],G9592,Table15[Customer-Owned Portion],O9592),Table15[Unique ID],0),0)))</f>
        <v/>
      </c>
      <c r="X9592"/>
    </row>
    <row r="9593" spans="2:24" x14ac:dyDescent="0.25">
      <c r="B9593" s="146"/>
      <c r="C9593" s="31"/>
      <c r="D9593" s="31"/>
      <c r="E9593" s="44"/>
      <c r="F9593" s="43"/>
      <c r="G9593" s="84"/>
      <c r="H9593" s="31"/>
      <c r="I9593" s="208"/>
      <c r="J9593" s="84"/>
      <c r="K9593" s="31"/>
      <c r="L9593" s="31"/>
      <c r="M9593" s="169"/>
      <c r="N9593" s="148"/>
      <c r="O9593" s="106"/>
      <c r="P9593" s="43"/>
      <c r="Q9593" s="31"/>
      <c r="R9593" s="84"/>
      <c r="S9593" s="31"/>
      <c r="T9593" s="31"/>
      <c r="U9593" s="169"/>
      <c r="V9593" s="150"/>
      <c r="W9593" s="141" t="str" cm="1">
        <f t="array" ref="W9593">IF(SUM(LEN(B9593:V9593))=0,"",IF(OR(OR(ISBLANK(F9593),SUM(LEN(C9593),LEN(D9593))=0),AND(NOT(E9593="Unknown"),ISBLANK(J9593)),AND(NOT(O9593="Unknown"),ISBLANK(R9593))),"Missing Information", INDEX(Table15[Entire Service Line Classification], MATCH(SUMIFS(Table15[Unique ID],Table15[System-Owned Portion],E9593,Table15[If Material Anything Other than "Lead" in Column E,Was Material Ever Previously Lead?],G9593,Table15[Customer-Owned Portion],O9593),Table15[Unique ID],0),0)))</f>
        <v/>
      </c>
      <c r="X9593"/>
    </row>
    <row r="9594" spans="2:24" x14ac:dyDescent="0.25">
      <c r="B9594" s="146"/>
      <c r="C9594" s="31"/>
      <c r="D9594" s="31"/>
      <c r="E9594" s="44"/>
      <c r="F9594" s="43"/>
      <c r="G9594" s="84"/>
      <c r="H9594" s="31"/>
      <c r="I9594" s="208"/>
      <c r="J9594" s="84"/>
      <c r="K9594" s="31"/>
      <c r="L9594" s="31"/>
      <c r="M9594" s="169"/>
      <c r="N9594" s="148"/>
      <c r="O9594" s="106"/>
      <c r="P9594" s="43"/>
      <c r="Q9594" s="31"/>
      <c r="R9594" s="84"/>
      <c r="S9594" s="31"/>
      <c r="T9594" s="31"/>
      <c r="U9594" s="169"/>
      <c r="V9594" s="150"/>
      <c r="W9594" s="141" t="str" cm="1">
        <f t="array" ref="W9594">IF(SUM(LEN(B9594:V9594))=0,"",IF(OR(OR(ISBLANK(F9594),SUM(LEN(C9594),LEN(D9594))=0),AND(NOT(E9594="Unknown"),ISBLANK(J9594)),AND(NOT(O9594="Unknown"),ISBLANK(R9594))),"Missing Information", INDEX(Table15[Entire Service Line Classification], MATCH(SUMIFS(Table15[Unique ID],Table15[System-Owned Portion],E9594,Table15[If Material Anything Other than "Lead" in Column E,Was Material Ever Previously Lead?],G9594,Table15[Customer-Owned Portion],O9594),Table15[Unique ID],0),0)))</f>
        <v/>
      </c>
      <c r="X9594"/>
    </row>
    <row r="9595" spans="2:24" x14ac:dyDescent="0.25">
      <c r="B9595" s="146"/>
      <c r="C9595" s="31"/>
      <c r="D9595" s="31"/>
      <c r="E9595" s="44"/>
      <c r="F9595" s="43"/>
      <c r="G9595" s="84"/>
      <c r="H9595" s="31"/>
      <c r="I9595" s="208"/>
      <c r="J9595" s="84"/>
      <c r="K9595" s="31"/>
      <c r="L9595" s="31"/>
      <c r="M9595" s="169"/>
      <c r="N9595" s="148"/>
      <c r="O9595" s="106"/>
      <c r="P9595" s="43"/>
      <c r="Q9595" s="31"/>
      <c r="R9595" s="84"/>
      <c r="S9595" s="31"/>
      <c r="T9595" s="31"/>
      <c r="U9595" s="169"/>
      <c r="V9595" s="150"/>
      <c r="W9595" s="141" t="str" cm="1">
        <f t="array" ref="W9595">IF(SUM(LEN(B9595:V9595))=0,"",IF(OR(OR(ISBLANK(F9595),SUM(LEN(C9595),LEN(D9595))=0),AND(NOT(E9595="Unknown"),ISBLANK(J9595)),AND(NOT(O9595="Unknown"),ISBLANK(R9595))),"Missing Information", INDEX(Table15[Entire Service Line Classification], MATCH(SUMIFS(Table15[Unique ID],Table15[System-Owned Portion],E9595,Table15[If Material Anything Other than "Lead" in Column E,Was Material Ever Previously Lead?],G9595,Table15[Customer-Owned Portion],O9595),Table15[Unique ID],0),0)))</f>
        <v/>
      </c>
      <c r="X9595"/>
    </row>
    <row r="9596" spans="2:24" x14ac:dyDescent="0.25">
      <c r="B9596" s="146"/>
      <c r="C9596" s="31"/>
      <c r="D9596" s="31"/>
      <c r="E9596" s="44"/>
      <c r="F9596" s="43"/>
      <c r="G9596" s="84"/>
      <c r="H9596" s="31"/>
      <c r="I9596" s="208"/>
      <c r="J9596" s="84"/>
      <c r="K9596" s="31"/>
      <c r="L9596" s="31"/>
      <c r="M9596" s="169"/>
      <c r="N9596" s="148"/>
      <c r="O9596" s="106"/>
      <c r="P9596" s="43"/>
      <c r="Q9596" s="31"/>
      <c r="R9596" s="84"/>
      <c r="S9596" s="31"/>
      <c r="T9596" s="31"/>
      <c r="U9596" s="169"/>
      <c r="V9596" s="150"/>
      <c r="W9596" s="141" t="str" cm="1">
        <f t="array" ref="W9596">IF(SUM(LEN(B9596:V9596))=0,"",IF(OR(OR(ISBLANK(F9596),SUM(LEN(C9596),LEN(D9596))=0),AND(NOT(E9596="Unknown"),ISBLANK(J9596)),AND(NOT(O9596="Unknown"),ISBLANK(R9596))),"Missing Information", INDEX(Table15[Entire Service Line Classification], MATCH(SUMIFS(Table15[Unique ID],Table15[System-Owned Portion],E9596,Table15[If Material Anything Other than "Lead" in Column E,Was Material Ever Previously Lead?],G9596,Table15[Customer-Owned Portion],O9596),Table15[Unique ID],0),0)))</f>
        <v/>
      </c>
      <c r="X9596"/>
    </row>
    <row r="9597" spans="2:24" x14ac:dyDescent="0.25">
      <c r="B9597" s="146"/>
      <c r="C9597" s="31"/>
      <c r="D9597" s="31"/>
      <c r="E9597" s="44"/>
      <c r="F9597" s="43"/>
      <c r="G9597" s="84"/>
      <c r="H9597" s="31"/>
      <c r="I9597" s="208"/>
      <c r="J9597" s="84"/>
      <c r="K9597" s="31"/>
      <c r="L9597" s="31"/>
      <c r="M9597" s="169"/>
      <c r="N9597" s="148"/>
      <c r="O9597" s="106"/>
      <c r="P9597" s="43"/>
      <c r="Q9597" s="31"/>
      <c r="R9597" s="84"/>
      <c r="S9597" s="31"/>
      <c r="T9597" s="31"/>
      <c r="U9597" s="169"/>
      <c r="V9597" s="150"/>
      <c r="W9597" s="141" t="str" cm="1">
        <f t="array" ref="W9597">IF(SUM(LEN(B9597:V9597))=0,"",IF(OR(OR(ISBLANK(F9597),SUM(LEN(C9597),LEN(D9597))=0),AND(NOT(E9597="Unknown"),ISBLANK(J9597)),AND(NOT(O9597="Unknown"),ISBLANK(R9597))),"Missing Information", INDEX(Table15[Entire Service Line Classification], MATCH(SUMIFS(Table15[Unique ID],Table15[System-Owned Portion],E9597,Table15[If Material Anything Other than "Lead" in Column E,Was Material Ever Previously Lead?],G9597,Table15[Customer-Owned Portion],O9597),Table15[Unique ID],0),0)))</f>
        <v/>
      </c>
      <c r="X9597"/>
    </row>
    <row r="9598" spans="2:24" x14ac:dyDescent="0.25">
      <c r="B9598" s="146"/>
      <c r="C9598" s="31"/>
      <c r="D9598" s="31"/>
      <c r="E9598" s="44"/>
      <c r="F9598" s="43"/>
      <c r="G9598" s="84"/>
      <c r="H9598" s="31"/>
      <c r="I9598" s="208"/>
      <c r="J9598" s="84"/>
      <c r="K9598" s="31"/>
      <c r="L9598" s="31"/>
      <c r="M9598" s="169"/>
      <c r="N9598" s="148"/>
      <c r="O9598" s="106"/>
      <c r="P9598" s="43"/>
      <c r="Q9598" s="31"/>
      <c r="R9598" s="84"/>
      <c r="S9598" s="31"/>
      <c r="T9598" s="31"/>
      <c r="U9598" s="169"/>
      <c r="V9598" s="150"/>
      <c r="W9598" s="141" t="str" cm="1">
        <f t="array" ref="W9598">IF(SUM(LEN(B9598:V9598))=0,"",IF(OR(OR(ISBLANK(F9598),SUM(LEN(C9598),LEN(D9598))=0),AND(NOT(E9598="Unknown"),ISBLANK(J9598)),AND(NOT(O9598="Unknown"),ISBLANK(R9598))),"Missing Information", INDEX(Table15[Entire Service Line Classification], MATCH(SUMIFS(Table15[Unique ID],Table15[System-Owned Portion],E9598,Table15[If Material Anything Other than "Lead" in Column E,Was Material Ever Previously Lead?],G9598,Table15[Customer-Owned Portion],O9598),Table15[Unique ID],0),0)))</f>
        <v/>
      </c>
      <c r="X9598"/>
    </row>
    <row r="9599" spans="2:24" x14ac:dyDescent="0.25">
      <c r="B9599" s="146"/>
      <c r="C9599" s="31"/>
      <c r="D9599" s="31"/>
      <c r="E9599" s="44"/>
      <c r="F9599" s="43"/>
      <c r="G9599" s="84"/>
      <c r="H9599" s="31"/>
      <c r="I9599" s="208"/>
      <c r="J9599" s="84"/>
      <c r="K9599" s="31"/>
      <c r="L9599" s="31"/>
      <c r="M9599" s="169"/>
      <c r="N9599" s="148"/>
      <c r="O9599" s="106"/>
      <c r="P9599" s="43"/>
      <c r="Q9599" s="31"/>
      <c r="R9599" s="84"/>
      <c r="S9599" s="31"/>
      <c r="T9599" s="31"/>
      <c r="U9599" s="169"/>
      <c r="V9599" s="150"/>
      <c r="W9599" s="141" t="str" cm="1">
        <f t="array" ref="W9599">IF(SUM(LEN(B9599:V9599))=0,"",IF(OR(OR(ISBLANK(F9599),SUM(LEN(C9599),LEN(D9599))=0),AND(NOT(E9599="Unknown"),ISBLANK(J9599)),AND(NOT(O9599="Unknown"),ISBLANK(R9599))),"Missing Information", INDEX(Table15[Entire Service Line Classification], MATCH(SUMIFS(Table15[Unique ID],Table15[System-Owned Portion],E9599,Table15[If Material Anything Other than "Lead" in Column E,Was Material Ever Previously Lead?],G9599,Table15[Customer-Owned Portion],O9599),Table15[Unique ID],0),0)))</f>
        <v/>
      </c>
      <c r="X9599"/>
    </row>
    <row r="9600" spans="2:24" x14ac:dyDescent="0.25">
      <c r="B9600" s="146"/>
      <c r="C9600" s="31"/>
      <c r="D9600" s="31"/>
      <c r="E9600" s="44"/>
      <c r="F9600" s="43"/>
      <c r="G9600" s="84"/>
      <c r="H9600" s="31"/>
      <c r="I9600" s="208"/>
      <c r="J9600" s="84"/>
      <c r="K9600" s="31"/>
      <c r="L9600" s="31"/>
      <c r="M9600" s="169"/>
      <c r="N9600" s="148"/>
      <c r="O9600" s="106"/>
      <c r="P9600" s="43"/>
      <c r="Q9600" s="31"/>
      <c r="R9600" s="84"/>
      <c r="S9600" s="31"/>
      <c r="T9600" s="31"/>
      <c r="U9600" s="169"/>
      <c r="V9600" s="150"/>
      <c r="W9600" s="141" t="str" cm="1">
        <f t="array" ref="W9600">IF(SUM(LEN(B9600:V9600))=0,"",IF(OR(OR(ISBLANK(F9600),SUM(LEN(C9600),LEN(D9600))=0),AND(NOT(E9600="Unknown"),ISBLANK(J9600)),AND(NOT(O9600="Unknown"),ISBLANK(R9600))),"Missing Information", INDEX(Table15[Entire Service Line Classification], MATCH(SUMIFS(Table15[Unique ID],Table15[System-Owned Portion],E9600,Table15[If Material Anything Other than "Lead" in Column E,Was Material Ever Previously Lead?],G9600,Table15[Customer-Owned Portion],O9600),Table15[Unique ID],0),0)))</f>
        <v/>
      </c>
      <c r="X9600"/>
    </row>
    <row r="9601" spans="2:24" x14ac:dyDescent="0.25">
      <c r="B9601" s="146"/>
      <c r="C9601" s="31"/>
      <c r="D9601" s="31"/>
      <c r="E9601" s="44"/>
      <c r="F9601" s="43"/>
      <c r="G9601" s="84"/>
      <c r="H9601" s="31"/>
      <c r="I9601" s="208"/>
      <c r="J9601" s="84"/>
      <c r="K9601" s="31"/>
      <c r="L9601" s="31"/>
      <c r="M9601" s="169"/>
      <c r="N9601" s="148"/>
      <c r="O9601" s="106"/>
      <c r="P9601" s="43"/>
      <c r="Q9601" s="31"/>
      <c r="R9601" s="84"/>
      <c r="S9601" s="31"/>
      <c r="T9601" s="31"/>
      <c r="U9601" s="169"/>
      <c r="V9601" s="150"/>
      <c r="W9601" s="141" t="str" cm="1">
        <f t="array" ref="W9601">IF(SUM(LEN(B9601:V9601))=0,"",IF(OR(OR(ISBLANK(F9601),SUM(LEN(C9601),LEN(D9601))=0),AND(NOT(E9601="Unknown"),ISBLANK(J9601)),AND(NOT(O9601="Unknown"),ISBLANK(R9601))),"Missing Information", INDEX(Table15[Entire Service Line Classification], MATCH(SUMIFS(Table15[Unique ID],Table15[System-Owned Portion],E9601,Table15[If Material Anything Other than "Lead" in Column E,Was Material Ever Previously Lead?],G9601,Table15[Customer-Owned Portion],O9601),Table15[Unique ID],0),0)))</f>
        <v/>
      </c>
      <c r="X9601"/>
    </row>
    <row r="9602" spans="2:24" x14ac:dyDescent="0.25">
      <c r="B9602" s="146"/>
      <c r="C9602" s="31"/>
      <c r="D9602" s="31"/>
      <c r="E9602" s="44"/>
      <c r="F9602" s="43"/>
      <c r="G9602" s="84"/>
      <c r="H9602" s="31"/>
      <c r="I9602" s="208"/>
      <c r="J9602" s="84"/>
      <c r="K9602" s="31"/>
      <c r="L9602" s="31"/>
      <c r="M9602" s="169"/>
      <c r="N9602" s="148"/>
      <c r="O9602" s="106"/>
      <c r="P9602" s="43"/>
      <c r="Q9602" s="31"/>
      <c r="R9602" s="84"/>
      <c r="S9602" s="31"/>
      <c r="T9602" s="31"/>
      <c r="U9602" s="169"/>
      <c r="V9602" s="150"/>
      <c r="W9602" s="141" t="str" cm="1">
        <f t="array" ref="W9602">IF(SUM(LEN(B9602:V9602))=0,"",IF(OR(OR(ISBLANK(F9602),SUM(LEN(C9602),LEN(D9602))=0),AND(NOT(E9602="Unknown"),ISBLANK(J9602)),AND(NOT(O9602="Unknown"),ISBLANK(R9602))),"Missing Information", INDEX(Table15[Entire Service Line Classification], MATCH(SUMIFS(Table15[Unique ID],Table15[System-Owned Portion],E9602,Table15[If Material Anything Other than "Lead" in Column E,Was Material Ever Previously Lead?],G9602,Table15[Customer-Owned Portion],O9602),Table15[Unique ID],0),0)))</f>
        <v/>
      </c>
      <c r="X9602"/>
    </row>
    <row r="9603" spans="2:24" x14ac:dyDescent="0.25">
      <c r="B9603" s="146"/>
      <c r="C9603" s="31"/>
      <c r="D9603" s="31"/>
      <c r="E9603" s="44"/>
      <c r="F9603" s="43"/>
      <c r="G9603" s="84"/>
      <c r="H9603" s="31"/>
      <c r="I9603" s="208"/>
      <c r="J9603" s="84"/>
      <c r="K9603" s="31"/>
      <c r="L9603" s="31"/>
      <c r="M9603" s="169"/>
      <c r="N9603" s="148"/>
      <c r="O9603" s="106"/>
      <c r="P9603" s="43"/>
      <c r="Q9603" s="31"/>
      <c r="R9603" s="84"/>
      <c r="S9603" s="31"/>
      <c r="T9603" s="31"/>
      <c r="U9603" s="169"/>
      <c r="V9603" s="150"/>
      <c r="W9603" s="141" t="str" cm="1">
        <f t="array" ref="W9603">IF(SUM(LEN(B9603:V9603))=0,"",IF(OR(OR(ISBLANK(F9603),SUM(LEN(C9603),LEN(D9603))=0),AND(NOT(E9603="Unknown"),ISBLANK(J9603)),AND(NOT(O9603="Unknown"),ISBLANK(R9603))),"Missing Information", INDEX(Table15[Entire Service Line Classification], MATCH(SUMIFS(Table15[Unique ID],Table15[System-Owned Portion],E9603,Table15[If Material Anything Other than "Lead" in Column E,Was Material Ever Previously Lead?],G9603,Table15[Customer-Owned Portion],O9603),Table15[Unique ID],0),0)))</f>
        <v/>
      </c>
      <c r="X9603"/>
    </row>
    <row r="9604" spans="2:24" x14ac:dyDescent="0.25">
      <c r="B9604" s="146"/>
      <c r="C9604" s="31"/>
      <c r="D9604" s="31"/>
      <c r="E9604" s="44"/>
      <c r="F9604" s="43"/>
      <c r="G9604" s="84"/>
      <c r="H9604" s="31"/>
      <c r="I9604" s="208"/>
      <c r="J9604" s="84"/>
      <c r="K9604" s="31"/>
      <c r="L9604" s="31"/>
      <c r="M9604" s="169"/>
      <c r="N9604" s="148"/>
      <c r="O9604" s="106"/>
      <c r="P9604" s="43"/>
      <c r="Q9604" s="31"/>
      <c r="R9604" s="84"/>
      <c r="S9604" s="31"/>
      <c r="T9604" s="31"/>
      <c r="U9604" s="169"/>
      <c r="V9604" s="150"/>
      <c r="W9604" s="141" t="str" cm="1">
        <f t="array" ref="W9604">IF(SUM(LEN(B9604:V9604))=0,"",IF(OR(OR(ISBLANK(F9604),SUM(LEN(C9604),LEN(D9604))=0),AND(NOT(E9604="Unknown"),ISBLANK(J9604)),AND(NOT(O9604="Unknown"),ISBLANK(R9604))),"Missing Information", INDEX(Table15[Entire Service Line Classification], MATCH(SUMIFS(Table15[Unique ID],Table15[System-Owned Portion],E9604,Table15[If Material Anything Other than "Lead" in Column E,Was Material Ever Previously Lead?],G9604,Table15[Customer-Owned Portion],O9604),Table15[Unique ID],0),0)))</f>
        <v/>
      </c>
      <c r="X9604"/>
    </row>
    <row r="9605" spans="2:24" x14ac:dyDescent="0.25">
      <c r="B9605" s="146"/>
      <c r="C9605" s="31"/>
      <c r="D9605" s="31"/>
      <c r="E9605" s="44"/>
      <c r="F9605" s="43"/>
      <c r="G9605" s="84"/>
      <c r="H9605" s="31"/>
      <c r="I9605" s="208"/>
      <c r="J9605" s="84"/>
      <c r="K9605" s="31"/>
      <c r="L9605" s="31"/>
      <c r="M9605" s="169"/>
      <c r="N9605" s="148"/>
      <c r="O9605" s="106"/>
      <c r="P9605" s="43"/>
      <c r="Q9605" s="31"/>
      <c r="R9605" s="84"/>
      <c r="S9605" s="31"/>
      <c r="T9605" s="31"/>
      <c r="U9605" s="169"/>
      <c r="V9605" s="150"/>
      <c r="W9605" s="141" t="str" cm="1">
        <f t="array" ref="W9605">IF(SUM(LEN(B9605:V9605))=0,"",IF(OR(OR(ISBLANK(F9605),SUM(LEN(C9605),LEN(D9605))=0),AND(NOT(E9605="Unknown"),ISBLANK(J9605)),AND(NOT(O9605="Unknown"),ISBLANK(R9605))),"Missing Information", INDEX(Table15[Entire Service Line Classification], MATCH(SUMIFS(Table15[Unique ID],Table15[System-Owned Portion],E9605,Table15[If Material Anything Other than "Lead" in Column E,Was Material Ever Previously Lead?],G9605,Table15[Customer-Owned Portion],O9605),Table15[Unique ID],0),0)))</f>
        <v/>
      </c>
      <c r="X9605"/>
    </row>
    <row r="9606" spans="2:24" x14ac:dyDescent="0.25">
      <c r="B9606" s="146"/>
      <c r="C9606" s="31"/>
      <c r="D9606" s="31"/>
      <c r="E9606" s="44"/>
      <c r="F9606" s="43"/>
      <c r="G9606" s="84"/>
      <c r="H9606" s="31"/>
      <c r="I9606" s="208"/>
      <c r="J9606" s="84"/>
      <c r="K9606" s="31"/>
      <c r="L9606" s="31"/>
      <c r="M9606" s="169"/>
      <c r="N9606" s="148"/>
      <c r="O9606" s="106"/>
      <c r="P9606" s="43"/>
      <c r="Q9606" s="31"/>
      <c r="R9606" s="84"/>
      <c r="S9606" s="31"/>
      <c r="T9606" s="31"/>
      <c r="U9606" s="169"/>
      <c r="V9606" s="150"/>
      <c r="W9606" s="141" t="str" cm="1">
        <f t="array" ref="W9606">IF(SUM(LEN(B9606:V9606))=0,"",IF(OR(OR(ISBLANK(F9606),SUM(LEN(C9606),LEN(D9606))=0),AND(NOT(E9606="Unknown"),ISBLANK(J9606)),AND(NOT(O9606="Unknown"),ISBLANK(R9606))),"Missing Information", INDEX(Table15[Entire Service Line Classification], MATCH(SUMIFS(Table15[Unique ID],Table15[System-Owned Portion],E9606,Table15[If Material Anything Other than "Lead" in Column E,Was Material Ever Previously Lead?],G9606,Table15[Customer-Owned Portion],O9606),Table15[Unique ID],0),0)))</f>
        <v/>
      </c>
      <c r="X9606"/>
    </row>
    <row r="9607" spans="2:24" x14ac:dyDescent="0.25">
      <c r="B9607" s="146"/>
      <c r="C9607" s="31"/>
      <c r="D9607" s="31"/>
      <c r="E9607" s="44"/>
      <c r="F9607" s="43"/>
      <c r="G9607" s="84"/>
      <c r="H9607" s="31"/>
      <c r="I9607" s="208"/>
      <c r="J9607" s="84"/>
      <c r="K9607" s="31"/>
      <c r="L9607" s="31"/>
      <c r="M9607" s="169"/>
      <c r="N9607" s="148"/>
      <c r="O9607" s="106"/>
      <c r="P9607" s="43"/>
      <c r="Q9607" s="31"/>
      <c r="R9607" s="84"/>
      <c r="S9607" s="31"/>
      <c r="T9607" s="31"/>
      <c r="U9607" s="169"/>
      <c r="V9607" s="150"/>
      <c r="W9607" s="141" t="str" cm="1">
        <f t="array" ref="W9607">IF(SUM(LEN(B9607:V9607))=0,"",IF(OR(OR(ISBLANK(F9607),SUM(LEN(C9607),LEN(D9607))=0),AND(NOT(E9607="Unknown"),ISBLANK(J9607)),AND(NOT(O9607="Unknown"),ISBLANK(R9607))),"Missing Information", INDEX(Table15[Entire Service Line Classification], MATCH(SUMIFS(Table15[Unique ID],Table15[System-Owned Portion],E9607,Table15[If Material Anything Other than "Lead" in Column E,Was Material Ever Previously Lead?],G9607,Table15[Customer-Owned Portion],O9607),Table15[Unique ID],0),0)))</f>
        <v/>
      </c>
      <c r="X9607"/>
    </row>
    <row r="9608" spans="2:24" x14ac:dyDescent="0.25">
      <c r="B9608" s="146"/>
      <c r="C9608" s="31"/>
      <c r="D9608" s="31"/>
      <c r="E9608" s="44"/>
      <c r="F9608" s="43"/>
      <c r="G9608" s="84"/>
      <c r="H9608" s="31"/>
      <c r="I9608" s="208"/>
      <c r="J9608" s="84"/>
      <c r="K9608" s="31"/>
      <c r="L9608" s="31"/>
      <c r="M9608" s="169"/>
      <c r="N9608" s="148"/>
      <c r="O9608" s="106"/>
      <c r="P9608" s="43"/>
      <c r="Q9608" s="31"/>
      <c r="R9608" s="84"/>
      <c r="S9608" s="31"/>
      <c r="T9608" s="31"/>
      <c r="U9608" s="169"/>
      <c r="V9608" s="150"/>
      <c r="W9608" s="141" t="str" cm="1">
        <f t="array" ref="W9608">IF(SUM(LEN(B9608:V9608))=0,"",IF(OR(OR(ISBLANK(F9608),SUM(LEN(C9608),LEN(D9608))=0),AND(NOT(E9608="Unknown"),ISBLANK(J9608)),AND(NOT(O9608="Unknown"),ISBLANK(R9608))),"Missing Information", INDEX(Table15[Entire Service Line Classification], MATCH(SUMIFS(Table15[Unique ID],Table15[System-Owned Portion],E9608,Table15[If Material Anything Other than "Lead" in Column E,Was Material Ever Previously Lead?],G9608,Table15[Customer-Owned Portion],O9608),Table15[Unique ID],0),0)))</f>
        <v/>
      </c>
      <c r="X9608"/>
    </row>
    <row r="9609" spans="2:24" x14ac:dyDescent="0.25">
      <c r="B9609" s="146"/>
      <c r="C9609" s="31"/>
      <c r="D9609" s="31"/>
      <c r="E9609" s="44"/>
      <c r="F9609" s="43"/>
      <c r="G9609" s="84"/>
      <c r="H9609" s="31"/>
      <c r="I9609" s="208"/>
      <c r="J9609" s="84"/>
      <c r="K9609" s="31"/>
      <c r="L9609" s="31"/>
      <c r="M9609" s="169"/>
      <c r="N9609" s="148"/>
      <c r="O9609" s="106"/>
      <c r="P9609" s="43"/>
      <c r="Q9609" s="31"/>
      <c r="R9609" s="84"/>
      <c r="S9609" s="31"/>
      <c r="T9609" s="31"/>
      <c r="U9609" s="169"/>
      <c r="V9609" s="150"/>
      <c r="W9609" s="141" t="str" cm="1">
        <f t="array" ref="W9609">IF(SUM(LEN(B9609:V9609))=0,"",IF(OR(OR(ISBLANK(F9609),SUM(LEN(C9609),LEN(D9609))=0),AND(NOT(E9609="Unknown"),ISBLANK(J9609)),AND(NOT(O9609="Unknown"),ISBLANK(R9609))),"Missing Information", INDEX(Table15[Entire Service Line Classification], MATCH(SUMIFS(Table15[Unique ID],Table15[System-Owned Portion],E9609,Table15[If Material Anything Other than "Lead" in Column E,Was Material Ever Previously Lead?],G9609,Table15[Customer-Owned Portion],O9609),Table15[Unique ID],0),0)))</f>
        <v/>
      </c>
      <c r="X9609"/>
    </row>
    <row r="9610" spans="2:24" x14ac:dyDescent="0.25">
      <c r="B9610" s="146"/>
      <c r="C9610" s="31"/>
      <c r="D9610" s="31"/>
      <c r="E9610" s="44"/>
      <c r="F9610" s="43"/>
      <c r="G9610" s="84"/>
      <c r="H9610" s="31"/>
      <c r="I9610" s="208"/>
      <c r="J9610" s="84"/>
      <c r="K9610" s="31"/>
      <c r="L9610" s="31"/>
      <c r="M9610" s="169"/>
      <c r="N9610" s="148"/>
      <c r="O9610" s="106"/>
      <c r="P9610" s="43"/>
      <c r="Q9610" s="31"/>
      <c r="R9610" s="84"/>
      <c r="S9610" s="31"/>
      <c r="T9610" s="31"/>
      <c r="U9610" s="169"/>
      <c r="V9610" s="150"/>
      <c r="W9610" s="141" t="str" cm="1">
        <f t="array" ref="W9610">IF(SUM(LEN(B9610:V9610))=0,"",IF(OR(OR(ISBLANK(F9610),SUM(LEN(C9610),LEN(D9610))=0),AND(NOT(E9610="Unknown"),ISBLANK(J9610)),AND(NOT(O9610="Unknown"),ISBLANK(R9610))),"Missing Information", INDEX(Table15[Entire Service Line Classification], MATCH(SUMIFS(Table15[Unique ID],Table15[System-Owned Portion],E9610,Table15[If Material Anything Other than "Lead" in Column E,Was Material Ever Previously Lead?],G9610,Table15[Customer-Owned Portion],O9610),Table15[Unique ID],0),0)))</f>
        <v/>
      </c>
      <c r="X9610"/>
    </row>
    <row r="9611" spans="2:24" x14ac:dyDescent="0.25">
      <c r="B9611" s="146"/>
      <c r="C9611" s="31"/>
      <c r="D9611" s="31"/>
      <c r="E9611" s="44"/>
      <c r="F9611" s="43"/>
      <c r="G9611" s="84"/>
      <c r="H9611" s="31"/>
      <c r="I9611" s="208"/>
      <c r="J9611" s="84"/>
      <c r="K9611" s="31"/>
      <c r="L9611" s="31"/>
      <c r="M9611" s="169"/>
      <c r="N9611" s="148"/>
      <c r="O9611" s="106"/>
      <c r="P9611" s="43"/>
      <c r="Q9611" s="31"/>
      <c r="R9611" s="84"/>
      <c r="S9611" s="31"/>
      <c r="T9611" s="31"/>
      <c r="U9611" s="169"/>
      <c r="V9611" s="150"/>
      <c r="W9611" s="141" t="str" cm="1">
        <f t="array" ref="W9611">IF(SUM(LEN(B9611:V9611))=0,"",IF(OR(OR(ISBLANK(F9611),SUM(LEN(C9611),LEN(D9611))=0),AND(NOT(E9611="Unknown"),ISBLANK(J9611)),AND(NOT(O9611="Unknown"),ISBLANK(R9611))),"Missing Information", INDEX(Table15[Entire Service Line Classification], MATCH(SUMIFS(Table15[Unique ID],Table15[System-Owned Portion],E9611,Table15[If Material Anything Other than "Lead" in Column E,Was Material Ever Previously Lead?],G9611,Table15[Customer-Owned Portion],O9611),Table15[Unique ID],0),0)))</f>
        <v/>
      </c>
      <c r="X9611"/>
    </row>
    <row r="9612" spans="2:24" x14ac:dyDescent="0.25">
      <c r="B9612" s="146"/>
      <c r="C9612" s="31"/>
      <c r="D9612" s="31"/>
      <c r="E9612" s="44"/>
      <c r="F9612" s="43"/>
      <c r="G9612" s="84"/>
      <c r="H9612" s="31"/>
      <c r="I9612" s="208"/>
      <c r="J9612" s="84"/>
      <c r="K9612" s="31"/>
      <c r="L9612" s="31"/>
      <c r="M9612" s="169"/>
      <c r="N9612" s="148"/>
      <c r="O9612" s="106"/>
      <c r="P9612" s="43"/>
      <c r="Q9612" s="31"/>
      <c r="R9612" s="84"/>
      <c r="S9612" s="31"/>
      <c r="T9612" s="31"/>
      <c r="U9612" s="169"/>
      <c r="V9612" s="150"/>
      <c r="W9612" s="141" t="str" cm="1">
        <f t="array" ref="W9612">IF(SUM(LEN(B9612:V9612))=0,"",IF(OR(OR(ISBLANK(F9612),SUM(LEN(C9612),LEN(D9612))=0),AND(NOT(E9612="Unknown"),ISBLANK(J9612)),AND(NOT(O9612="Unknown"),ISBLANK(R9612))),"Missing Information", INDEX(Table15[Entire Service Line Classification], MATCH(SUMIFS(Table15[Unique ID],Table15[System-Owned Portion],E9612,Table15[If Material Anything Other than "Lead" in Column E,Was Material Ever Previously Lead?],G9612,Table15[Customer-Owned Portion],O9612),Table15[Unique ID],0),0)))</f>
        <v/>
      </c>
      <c r="X9612"/>
    </row>
    <row r="9613" spans="2:24" x14ac:dyDescent="0.25">
      <c r="B9613" s="146"/>
      <c r="C9613" s="31"/>
      <c r="D9613" s="31"/>
      <c r="E9613" s="44"/>
      <c r="F9613" s="43"/>
      <c r="G9613" s="84"/>
      <c r="H9613" s="31"/>
      <c r="I9613" s="208"/>
      <c r="J9613" s="84"/>
      <c r="K9613" s="31"/>
      <c r="L9613" s="31"/>
      <c r="M9613" s="169"/>
      <c r="N9613" s="148"/>
      <c r="O9613" s="106"/>
      <c r="P9613" s="43"/>
      <c r="Q9613" s="31"/>
      <c r="R9613" s="84"/>
      <c r="S9613" s="31"/>
      <c r="T9613" s="31"/>
      <c r="U9613" s="169"/>
      <c r="V9613" s="150"/>
      <c r="W9613" s="141" t="str" cm="1">
        <f t="array" ref="W9613">IF(SUM(LEN(B9613:V9613))=0,"",IF(OR(OR(ISBLANK(F9613),SUM(LEN(C9613),LEN(D9613))=0),AND(NOT(E9613="Unknown"),ISBLANK(J9613)),AND(NOT(O9613="Unknown"),ISBLANK(R9613))),"Missing Information", INDEX(Table15[Entire Service Line Classification], MATCH(SUMIFS(Table15[Unique ID],Table15[System-Owned Portion],E9613,Table15[If Material Anything Other than "Lead" in Column E,Was Material Ever Previously Lead?],G9613,Table15[Customer-Owned Portion],O9613),Table15[Unique ID],0),0)))</f>
        <v/>
      </c>
      <c r="X9613"/>
    </row>
    <row r="9614" spans="2:24" x14ac:dyDescent="0.25">
      <c r="B9614" s="146"/>
      <c r="C9614" s="31"/>
      <c r="D9614" s="31"/>
      <c r="E9614" s="44"/>
      <c r="F9614" s="43"/>
      <c r="G9614" s="84"/>
      <c r="H9614" s="31"/>
      <c r="I9614" s="208"/>
      <c r="J9614" s="84"/>
      <c r="K9614" s="31"/>
      <c r="L9614" s="31"/>
      <c r="M9614" s="169"/>
      <c r="N9614" s="148"/>
      <c r="O9614" s="106"/>
      <c r="P9614" s="43"/>
      <c r="Q9614" s="31"/>
      <c r="R9614" s="84"/>
      <c r="S9614" s="31"/>
      <c r="T9614" s="31"/>
      <c r="U9614" s="169"/>
      <c r="V9614" s="150"/>
      <c r="W9614" s="141" t="str" cm="1">
        <f t="array" ref="W9614">IF(SUM(LEN(B9614:V9614))=0,"",IF(OR(OR(ISBLANK(F9614),SUM(LEN(C9614),LEN(D9614))=0),AND(NOT(E9614="Unknown"),ISBLANK(J9614)),AND(NOT(O9614="Unknown"),ISBLANK(R9614))),"Missing Information", INDEX(Table15[Entire Service Line Classification], MATCH(SUMIFS(Table15[Unique ID],Table15[System-Owned Portion],E9614,Table15[If Material Anything Other than "Lead" in Column E,Was Material Ever Previously Lead?],G9614,Table15[Customer-Owned Portion],O9614),Table15[Unique ID],0),0)))</f>
        <v/>
      </c>
      <c r="X9614"/>
    </row>
    <row r="9615" spans="2:24" x14ac:dyDescent="0.25">
      <c r="B9615" s="146"/>
      <c r="C9615" s="31"/>
      <c r="D9615" s="31"/>
      <c r="E9615" s="44"/>
      <c r="F9615" s="43"/>
      <c r="G9615" s="84"/>
      <c r="H9615" s="31"/>
      <c r="I9615" s="208"/>
      <c r="J9615" s="84"/>
      <c r="K9615" s="31"/>
      <c r="L9615" s="31"/>
      <c r="M9615" s="169"/>
      <c r="N9615" s="148"/>
      <c r="O9615" s="106"/>
      <c r="P9615" s="43"/>
      <c r="Q9615" s="31"/>
      <c r="R9615" s="84"/>
      <c r="S9615" s="31"/>
      <c r="T9615" s="31"/>
      <c r="U9615" s="169"/>
      <c r="V9615" s="150"/>
      <c r="W9615" s="141" t="str" cm="1">
        <f t="array" ref="W9615">IF(SUM(LEN(B9615:V9615))=0,"",IF(OR(OR(ISBLANK(F9615),SUM(LEN(C9615),LEN(D9615))=0),AND(NOT(E9615="Unknown"),ISBLANK(J9615)),AND(NOT(O9615="Unknown"),ISBLANK(R9615))),"Missing Information", INDEX(Table15[Entire Service Line Classification], MATCH(SUMIFS(Table15[Unique ID],Table15[System-Owned Portion],E9615,Table15[If Material Anything Other than "Lead" in Column E,Was Material Ever Previously Lead?],G9615,Table15[Customer-Owned Portion],O9615),Table15[Unique ID],0),0)))</f>
        <v/>
      </c>
      <c r="X9615"/>
    </row>
    <row r="9616" spans="2:24" x14ac:dyDescent="0.25">
      <c r="B9616" s="146"/>
      <c r="C9616" s="31"/>
      <c r="D9616" s="31"/>
      <c r="E9616" s="44"/>
      <c r="F9616" s="43"/>
      <c r="G9616" s="84"/>
      <c r="H9616" s="31"/>
      <c r="I9616" s="208"/>
      <c r="J9616" s="84"/>
      <c r="K9616" s="31"/>
      <c r="L9616" s="31"/>
      <c r="M9616" s="169"/>
      <c r="N9616" s="148"/>
      <c r="O9616" s="106"/>
      <c r="P9616" s="43"/>
      <c r="Q9616" s="31"/>
      <c r="R9616" s="84"/>
      <c r="S9616" s="31"/>
      <c r="T9616" s="31"/>
      <c r="U9616" s="169"/>
      <c r="V9616" s="150"/>
      <c r="W9616" s="141" t="str" cm="1">
        <f t="array" ref="W9616">IF(SUM(LEN(B9616:V9616))=0,"",IF(OR(OR(ISBLANK(F9616),SUM(LEN(C9616),LEN(D9616))=0),AND(NOT(E9616="Unknown"),ISBLANK(J9616)),AND(NOT(O9616="Unknown"),ISBLANK(R9616))),"Missing Information", INDEX(Table15[Entire Service Line Classification], MATCH(SUMIFS(Table15[Unique ID],Table15[System-Owned Portion],E9616,Table15[If Material Anything Other than "Lead" in Column E,Was Material Ever Previously Lead?],G9616,Table15[Customer-Owned Portion],O9616),Table15[Unique ID],0),0)))</f>
        <v/>
      </c>
      <c r="X9616"/>
    </row>
    <row r="9617" spans="2:24" x14ac:dyDescent="0.25">
      <c r="B9617" s="146"/>
      <c r="C9617" s="31"/>
      <c r="D9617" s="31"/>
      <c r="E9617" s="44"/>
      <c r="F9617" s="43"/>
      <c r="G9617" s="84"/>
      <c r="H9617" s="31"/>
      <c r="I9617" s="208"/>
      <c r="J9617" s="84"/>
      <c r="K9617" s="31"/>
      <c r="L9617" s="31"/>
      <c r="M9617" s="169"/>
      <c r="N9617" s="148"/>
      <c r="O9617" s="106"/>
      <c r="P9617" s="43"/>
      <c r="Q9617" s="31"/>
      <c r="R9617" s="84"/>
      <c r="S9617" s="31"/>
      <c r="T9617" s="31"/>
      <c r="U9617" s="169"/>
      <c r="V9617" s="150"/>
      <c r="W9617" s="141" t="str" cm="1">
        <f t="array" ref="W9617">IF(SUM(LEN(B9617:V9617))=0,"",IF(OR(OR(ISBLANK(F9617),SUM(LEN(C9617),LEN(D9617))=0),AND(NOT(E9617="Unknown"),ISBLANK(J9617)),AND(NOT(O9617="Unknown"),ISBLANK(R9617))),"Missing Information", INDEX(Table15[Entire Service Line Classification], MATCH(SUMIFS(Table15[Unique ID],Table15[System-Owned Portion],E9617,Table15[If Material Anything Other than "Lead" in Column E,Was Material Ever Previously Lead?],G9617,Table15[Customer-Owned Portion],O9617),Table15[Unique ID],0),0)))</f>
        <v/>
      </c>
      <c r="X9617"/>
    </row>
    <row r="9618" spans="2:24" x14ac:dyDescent="0.25">
      <c r="B9618" s="146"/>
      <c r="C9618" s="31"/>
      <c r="D9618" s="31"/>
      <c r="E9618" s="44"/>
      <c r="F9618" s="43"/>
      <c r="G9618" s="84"/>
      <c r="H9618" s="31"/>
      <c r="I9618" s="208"/>
      <c r="J9618" s="84"/>
      <c r="K9618" s="31"/>
      <c r="L9618" s="31"/>
      <c r="M9618" s="169"/>
      <c r="N9618" s="148"/>
      <c r="O9618" s="106"/>
      <c r="P9618" s="43"/>
      <c r="Q9618" s="31"/>
      <c r="R9618" s="84"/>
      <c r="S9618" s="31"/>
      <c r="T9618" s="31"/>
      <c r="U9618" s="169"/>
      <c r="V9618" s="150"/>
      <c r="W9618" s="141" t="str" cm="1">
        <f t="array" ref="W9618">IF(SUM(LEN(B9618:V9618))=0,"",IF(OR(OR(ISBLANK(F9618),SUM(LEN(C9618),LEN(D9618))=0),AND(NOT(E9618="Unknown"),ISBLANK(J9618)),AND(NOT(O9618="Unknown"),ISBLANK(R9618))),"Missing Information", INDEX(Table15[Entire Service Line Classification], MATCH(SUMIFS(Table15[Unique ID],Table15[System-Owned Portion],E9618,Table15[If Material Anything Other than "Lead" in Column E,Was Material Ever Previously Lead?],G9618,Table15[Customer-Owned Portion],O9618),Table15[Unique ID],0),0)))</f>
        <v/>
      </c>
      <c r="X9618"/>
    </row>
    <row r="9619" spans="2:24" x14ac:dyDescent="0.25">
      <c r="B9619" s="146"/>
      <c r="C9619" s="31"/>
      <c r="D9619" s="31"/>
      <c r="E9619" s="44"/>
      <c r="F9619" s="43"/>
      <c r="G9619" s="84"/>
      <c r="H9619" s="31"/>
      <c r="I9619" s="208"/>
      <c r="J9619" s="84"/>
      <c r="K9619" s="31"/>
      <c r="L9619" s="31"/>
      <c r="M9619" s="169"/>
      <c r="N9619" s="148"/>
      <c r="O9619" s="106"/>
      <c r="P9619" s="43"/>
      <c r="Q9619" s="31"/>
      <c r="R9619" s="84"/>
      <c r="S9619" s="31"/>
      <c r="T9619" s="31"/>
      <c r="U9619" s="169"/>
      <c r="V9619" s="150"/>
      <c r="W9619" s="141" t="str" cm="1">
        <f t="array" ref="W9619">IF(SUM(LEN(B9619:V9619))=0,"",IF(OR(OR(ISBLANK(F9619),SUM(LEN(C9619),LEN(D9619))=0),AND(NOT(E9619="Unknown"),ISBLANK(J9619)),AND(NOT(O9619="Unknown"),ISBLANK(R9619))),"Missing Information", INDEX(Table15[Entire Service Line Classification], MATCH(SUMIFS(Table15[Unique ID],Table15[System-Owned Portion],E9619,Table15[If Material Anything Other than "Lead" in Column E,Was Material Ever Previously Lead?],G9619,Table15[Customer-Owned Portion],O9619),Table15[Unique ID],0),0)))</f>
        <v/>
      </c>
      <c r="X9619"/>
    </row>
    <row r="9620" spans="2:24" x14ac:dyDescent="0.25">
      <c r="B9620" s="146"/>
      <c r="C9620" s="31"/>
      <c r="D9620" s="31"/>
      <c r="E9620" s="44"/>
      <c r="F9620" s="43"/>
      <c r="G9620" s="84"/>
      <c r="H9620" s="31"/>
      <c r="I9620" s="208"/>
      <c r="J9620" s="84"/>
      <c r="K9620" s="31"/>
      <c r="L9620" s="31"/>
      <c r="M9620" s="169"/>
      <c r="N9620" s="148"/>
      <c r="O9620" s="106"/>
      <c r="P9620" s="43"/>
      <c r="Q9620" s="31"/>
      <c r="R9620" s="84"/>
      <c r="S9620" s="31"/>
      <c r="T9620" s="31"/>
      <c r="U9620" s="169"/>
      <c r="V9620" s="150"/>
      <c r="W9620" s="141" t="str" cm="1">
        <f t="array" ref="W9620">IF(SUM(LEN(B9620:V9620))=0,"",IF(OR(OR(ISBLANK(F9620),SUM(LEN(C9620),LEN(D9620))=0),AND(NOT(E9620="Unknown"),ISBLANK(J9620)),AND(NOT(O9620="Unknown"),ISBLANK(R9620))),"Missing Information", INDEX(Table15[Entire Service Line Classification], MATCH(SUMIFS(Table15[Unique ID],Table15[System-Owned Portion],E9620,Table15[If Material Anything Other than "Lead" in Column E,Was Material Ever Previously Lead?],G9620,Table15[Customer-Owned Portion],O9620),Table15[Unique ID],0),0)))</f>
        <v/>
      </c>
      <c r="X9620"/>
    </row>
    <row r="9621" spans="2:24" x14ac:dyDescent="0.25">
      <c r="B9621" s="146"/>
      <c r="C9621" s="31"/>
      <c r="D9621" s="31"/>
      <c r="E9621" s="44"/>
      <c r="F9621" s="43"/>
      <c r="G9621" s="84"/>
      <c r="H9621" s="31"/>
      <c r="I9621" s="208"/>
      <c r="J9621" s="84"/>
      <c r="K9621" s="31"/>
      <c r="L9621" s="31"/>
      <c r="M9621" s="169"/>
      <c r="N9621" s="148"/>
      <c r="O9621" s="106"/>
      <c r="P9621" s="43"/>
      <c r="Q9621" s="31"/>
      <c r="R9621" s="84"/>
      <c r="S9621" s="31"/>
      <c r="T9621" s="31"/>
      <c r="U9621" s="169"/>
      <c r="V9621" s="150"/>
      <c r="W9621" s="141" t="str" cm="1">
        <f t="array" ref="W9621">IF(SUM(LEN(B9621:V9621))=0,"",IF(OR(OR(ISBLANK(F9621),SUM(LEN(C9621),LEN(D9621))=0),AND(NOT(E9621="Unknown"),ISBLANK(J9621)),AND(NOT(O9621="Unknown"),ISBLANK(R9621))),"Missing Information", INDEX(Table15[Entire Service Line Classification], MATCH(SUMIFS(Table15[Unique ID],Table15[System-Owned Portion],E9621,Table15[If Material Anything Other than "Lead" in Column E,Was Material Ever Previously Lead?],G9621,Table15[Customer-Owned Portion],O9621),Table15[Unique ID],0),0)))</f>
        <v/>
      </c>
      <c r="X9621"/>
    </row>
    <row r="9622" spans="2:24" x14ac:dyDescent="0.25">
      <c r="B9622" s="146"/>
      <c r="C9622" s="31"/>
      <c r="D9622" s="31"/>
      <c r="E9622" s="44"/>
      <c r="F9622" s="43"/>
      <c r="G9622" s="84"/>
      <c r="H9622" s="31"/>
      <c r="I9622" s="208"/>
      <c r="J9622" s="84"/>
      <c r="K9622" s="31"/>
      <c r="L9622" s="31"/>
      <c r="M9622" s="169"/>
      <c r="N9622" s="148"/>
      <c r="O9622" s="106"/>
      <c r="P9622" s="43"/>
      <c r="Q9622" s="31"/>
      <c r="R9622" s="84"/>
      <c r="S9622" s="31"/>
      <c r="T9622" s="31"/>
      <c r="U9622" s="169"/>
      <c r="V9622" s="150"/>
      <c r="W9622" s="141" t="str" cm="1">
        <f t="array" ref="W9622">IF(SUM(LEN(B9622:V9622))=0,"",IF(OR(OR(ISBLANK(F9622),SUM(LEN(C9622),LEN(D9622))=0),AND(NOT(E9622="Unknown"),ISBLANK(J9622)),AND(NOT(O9622="Unknown"),ISBLANK(R9622))),"Missing Information", INDEX(Table15[Entire Service Line Classification], MATCH(SUMIFS(Table15[Unique ID],Table15[System-Owned Portion],E9622,Table15[If Material Anything Other than "Lead" in Column E,Was Material Ever Previously Lead?],G9622,Table15[Customer-Owned Portion],O9622),Table15[Unique ID],0),0)))</f>
        <v/>
      </c>
      <c r="X9622"/>
    </row>
    <row r="9623" spans="2:24" x14ac:dyDescent="0.25">
      <c r="B9623" s="146"/>
      <c r="C9623" s="31"/>
      <c r="D9623" s="31"/>
      <c r="E9623" s="44"/>
      <c r="F9623" s="43"/>
      <c r="G9623" s="84"/>
      <c r="H9623" s="31"/>
      <c r="I9623" s="208"/>
      <c r="J9623" s="84"/>
      <c r="K9623" s="31"/>
      <c r="L9623" s="31"/>
      <c r="M9623" s="169"/>
      <c r="N9623" s="148"/>
      <c r="O9623" s="106"/>
      <c r="P9623" s="43"/>
      <c r="Q9623" s="31"/>
      <c r="R9623" s="84"/>
      <c r="S9623" s="31"/>
      <c r="T9623" s="31"/>
      <c r="U9623" s="169"/>
      <c r="V9623" s="150"/>
      <c r="W9623" s="141" t="str" cm="1">
        <f t="array" ref="W9623">IF(SUM(LEN(B9623:V9623))=0,"",IF(OR(OR(ISBLANK(F9623),SUM(LEN(C9623),LEN(D9623))=0),AND(NOT(E9623="Unknown"),ISBLANK(J9623)),AND(NOT(O9623="Unknown"),ISBLANK(R9623))),"Missing Information", INDEX(Table15[Entire Service Line Classification], MATCH(SUMIFS(Table15[Unique ID],Table15[System-Owned Portion],E9623,Table15[If Material Anything Other than "Lead" in Column E,Was Material Ever Previously Lead?],G9623,Table15[Customer-Owned Portion],O9623),Table15[Unique ID],0),0)))</f>
        <v/>
      </c>
      <c r="X9623"/>
    </row>
    <row r="9624" spans="2:24" x14ac:dyDescent="0.25">
      <c r="B9624" s="146"/>
      <c r="C9624" s="31"/>
      <c r="D9624" s="31"/>
      <c r="E9624" s="44"/>
      <c r="F9624" s="43"/>
      <c r="G9624" s="84"/>
      <c r="H9624" s="31"/>
      <c r="I9624" s="208"/>
      <c r="J9624" s="84"/>
      <c r="K9624" s="31"/>
      <c r="L9624" s="31"/>
      <c r="M9624" s="169"/>
      <c r="N9624" s="148"/>
      <c r="O9624" s="106"/>
      <c r="P9624" s="43"/>
      <c r="Q9624" s="31"/>
      <c r="R9624" s="84"/>
      <c r="S9624" s="31"/>
      <c r="T9624" s="31"/>
      <c r="U9624" s="169"/>
      <c r="V9624" s="150"/>
      <c r="W9624" s="141" t="str" cm="1">
        <f t="array" ref="W9624">IF(SUM(LEN(B9624:V9624))=0,"",IF(OR(OR(ISBLANK(F9624),SUM(LEN(C9624),LEN(D9624))=0),AND(NOT(E9624="Unknown"),ISBLANK(J9624)),AND(NOT(O9624="Unknown"),ISBLANK(R9624))),"Missing Information", INDEX(Table15[Entire Service Line Classification], MATCH(SUMIFS(Table15[Unique ID],Table15[System-Owned Portion],E9624,Table15[If Material Anything Other than "Lead" in Column E,Was Material Ever Previously Lead?],G9624,Table15[Customer-Owned Portion],O9624),Table15[Unique ID],0),0)))</f>
        <v/>
      </c>
      <c r="X9624"/>
    </row>
    <row r="9625" spans="2:24" x14ac:dyDescent="0.25">
      <c r="B9625" s="146"/>
      <c r="C9625" s="31"/>
      <c r="D9625" s="31"/>
      <c r="E9625" s="44"/>
      <c r="F9625" s="43"/>
      <c r="G9625" s="84"/>
      <c r="H9625" s="31"/>
      <c r="I9625" s="208"/>
      <c r="J9625" s="84"/>
      <c r="K9625" s="31"/>
      <c r="L9625" s="31"/>
      <c r="M9625" s="169"/>
      <c r="N9625" s="148"/>
      <c r="O9625" s="106"/>
      <c r="P9625" s="43"/>
      <c r="Q9625" s="31"/>
      <c r="R9625" s="84"/>
      <c r="S9625" s="31"/>
      <c r="T9625" s="31"/>
      <c r="U9625" s="169"/>
      <c r="V9625" s="150"/>
      <c r="W9625" s="141" t="str" cm="1">
        <f t="array" ref="W9625">IF(SUM(LEN(B9625:V9625))=0,"",IF(OR(OR(ISBLANK(F9625),SUM(LEN(C9625),LEN(D9625))=0),AND(NOT(E9625="Unknown"),ISBLANK(J9625)),AND(NOT(O9625="Unknown"),ISBLANK(R9625))),"Missing Information", INDEX(Table15[Entire Service Line Classification], MATCH(SUMIFS(Table15[Unique ID],Table15[System-Owned Portion],E9625,Table15[If Material Anything Other than "Lead" in Column E,Was Material Ever Previously Lead?],G9625,Table15[Customer-Owned Portion],O9625),Table15[Unique ID],0),0)))</f>
        <v/>
      </c>
      <c r="X9625"/>
    </row>
    <row r="9626" spans="2:24" x14ac:dyDescent="0.25">
      <c r="B9626" s="146"/>
      <c r="C9626" s="31"/>
      <c r="D9626" s="31"/>
      <c r="E9626" s="44"/>
      <c r="F9626" s="43"/>
      <c r="G9626" s="84"/>
      <c r="H9626" s="31"/>
      <c r="I9626" s="208"/>
      <c r="J9626" s="84"/>
      <c r="K9626" s="31"/>
      <c r="L9626" s="31"/>
      <c r="M9626" s="169"/>
      <c r="N9626" s="148"/>
      <c r="O9626" s="106"/>
      <c r="P9626" s="43"/>
      <c r="Q9626" s="31"/>
      <c r="R9626" s="84"/>
      <c r="S9626" s="31"/>
      <c r="T9626" s="31"/>
      <c r="U9626" s="169"/>
      <c r="V9626" s="150"/>
      <c r="W9626" s="141" t="str" cm="1">
        <f t="array" ref="W9626">IF(SUM(LEN(B9626:V9626))=0,"",IF(OR(OR(ISBLANK(F9626),SUM(LEN(C9626),LEN(D9626))=0),AND(NOT(E9626="Unknown"),ISBLANK(J9626)),AND(NOT(O9626="Unknown"),ISBLANK(R9626))),"Missing Information", INDEX(Table15[Entire Service Line Classification], MATCH(SUMIFS(Table15[Unique ID],Table15[System-Owned Portion],E9626,Table15[If Material Anything Other than "Lead" in Column E,Was Material Ever Previously Lead?],G9626,Table15[Customer-Owned Portion],O9626),Table15[Unique ID],0),0)))</f>
        <v/>
      </c>
      <c r="X9626"/>
    </row>
    <row r="9627" spans="2:24" x14ac:dyDescent="0.25">
      <c r="B9627" s="146"/>
      <c r="C9627" s="31"/>
      <c r="D9627" s="31"/>
      <c r="E9627" s="44"/>
      <c r="F9627" s="43"/>
      <c r="G9627" s="84"/>
      <c r="H9627" s="31"/>
      <c r="I9627" s="208"/>
      <c r="J9627" s="84"/>
      <c r="K9627" s="31"/>
      <c r="L9627" s="31"/>
      <c r="M9627" s="169"/>
      <c r="N9627" s="148"/>
      <c r="O9627" s="106"/>
      <c r="P9627" s="43"/>
      <c r="Q9627" s="31"/>
      <c r="R9627" s="84"/>
      <c r="S9627" s="31"/>
      <c r="T9627" s="31"/>
      <c r="U9627" s="169"/>
      <c r="V9627" s="150"/>
      <c r="W9627" s="141" t="str" cm="1">
        <f t="array" ref="W9627">IF(SUM(LEN(B9627:V9627))=0,"",IF(OR(OR(ISBLANK(F9627),SUM(LEN(C9627),LEN(D9627))=0),AND(NOT(E9627="Unknown"),ISBLANK(J9627)),AND(NOT(O9627="Unknown"),ISBLANK(R9627))),"Missing Information", INDEX(Table15[Entire Service Line Classification], MATCH(SUMIFS(Table15[Unique ID],Table15[System-Owned Portion],E9627,Table15[If Material Anything Other than "Lead" in Column E,Was Material Ever Previously Lead?],G9627,Table15[Customer-Owned Portion],O9627),Table15[Unique ID],0),0)))</f>
        <v/>
      </c>
      <c r="X9627"/>
    </row>
    <row r="9628" spans="2:24" x14ac:dyDescent="0.25">
      <c r="B9628" s="146"/>
      <c r="C9628" s="31"/>
      <c r="D9628" s="31"/>
      <c r="E9628" s="44"/>
      <c r="F9628" s="43"/>
      <c r="G9628" s="84"/>
      <c r="H9628" s="31"/>
      <c r="I9628" s="208"/>
      <c r="J9628" s="84"/>
      <c r="K9628" s="31"/>
      <c r="L9628" s="31"/>
      <c r="M9628" s="169"/>
      <c r="N9628" s="148"/>
      <c r="O9628" s="106"/>
      <c r="P9628" s="43"/>
      <c r="Q9628" s="31"/>
      <c r="R9628" s="84"/>
      <c r="S9628" s="31"/>
      <c r="T9628" s="31"/>
      <c r="U9628" s="169"/>
      <c r="V9628" s="150"/>
      <c r="W9628" s="141" t="str" cm="1">
        <f t="array" ref="W9628">IF(SUM(LEN(B9628:V9628))=0,"",IF(OR(OR(ISBLANK(F9628),SUM(LEN(C9628),LEN(D9628))=0),AND(NOT(E9628="Unknown"),ISBLANK(J9628)),AND(NOT(O9628="Unknown"),ISBLANK(R9628))),"Missing Information", INDEX(Table15[Entire Service Line Classification], MATCH(SUMIFS(Table15[Unique ID],Table15[System-Owned Portion],E9628,Table15[If Material Anything Other than "Lead" in Column E,Was Material Ever Previously Lead?],G9628,Table15[Customer-Owned Portion],O9628),Table15[Unique ID],0),0)))</f>
        <v/>
      </c>
      <c r="X9628"/>
    </row>
    <row r="9629" spans="2:24" x14ac:dyDescent="0.25">
      <c r="B9629" s="146"/>
      <c r="C9629" s="31"/>
      <c r="D9629" s="31"/>
      <c r="E9629" s="44"/>
      <c r="F9629" s="43"/>
      <c r="G9629" s="84"/>
      <c r="H9629" s="31"/>
      <c r="I9629" s="208"/>
      <c r="J9629" s="84"/>
      <c r="K9629" s="31"/>
      <c r="L9629" s="31"/>
      <c r="M9629" s="169"/>
      <c r="N9629" s="148"/>
      <c r="O9629" s="106"/>
      <c r="P9629" s="43"/>
      <c r="Q9629" s="31"/>
      <c r="R9629" s="84"/>
      <c r="S9629" s="31"/>
      <c r="T9629" s="31"/>
      <c r="U9629" s="169"/>
      <c r="V9629" s="150"/>
      <c r="W9629" s="141" t="str" cm="1">
        <f t="array" ref="W9629">IF(SUM(LEN(B9629:V9629))=0,"",IF(OR(OR(ISBLANK(F9629),SUM(LEN(C9629),LEN(D9629))=0),AND(NOT(E9629="Unknown"),ISBLANK(J9629)),AND(NOT(O9629="Unknown"),ISBLANK(R9629))),"Missing Information", INDEX(Table15[Entire Service Line Classification], MATCH(SUMIFS(Table15[Unique ID],Table15[System-Owned Portion],E9629,Table15[If Material Anything Other than "Lead" in Column E,Was Material Ever Previously Lead?],G9629,Table15[Customer-Owned Portion],O9629),Table15[Unique ID],0),0)))</f>
        <v/>
      </c>
      <c r="X9629"/>
    </row>
    <row r="9630" spans="2:24" x14ac:dyDescent="0.25">
      <c r="B9630" s="146"/>
      <c r="C9630" s="31"/>
      <c r="D9630" s="31"/>
      <c r="E9630" s="44"/>
      <c r="F9630" s="43"/>
      <c r="G9630" s="84"/>
      <c r="H9630" s="31"/>
      <c r="I9630" s="208"/>
      <c r="J9630" s="84"/>
      <c r="K9630" s="31"/>
      <c r="L9630" s="31"/>
      <c r="M9630" s="169"/>
      <c r="N9630" s="148"/>
      <c r="O9630" s="106"/>
      <c r="P9630" s="43"/>
      <c r="Q9630" s="31"/>
      <c r="R9630" s="84"/>
      <c r="S9630" s="31"/>
      <c r="T9630" s="31"/>
      <c r="U9630" s="169"/>
      <c r="V9630" s="150"/>
      <c r="W9630" s="141" t="str" cm="1">
        <f t="array" ref="W9630">IF(SUM(LEN(B9630:V9630))=0,"",IF(OR(OR(ISBLANK(F9630),SUM(LEN(C9630),LEN(D9630))=0),AND(NOT(E9630="Unknown"),ISBLANK(J9630)),AND(NOT(O9630="Unknown"),ISBLANK(R9630))),"Missing Information", INDEX(Table15[Entire Service Line Classification], MATCH(SUMIFS(Table15[Unique ID],Table15[System-Owned Portion],E9630,Table15[If Material Anything Other than "Lead" in Column E,Was Material Ever Previously Lead?],G9630,Table15[Customer-Owned Portion],O9630),Table15[Unique ID],0),0)))</f>
        <v/>
      </c>
      <c r="X9630"/>
    </row>
    <row r="9631" spans="2:24" x14ac:dyDescent="0.25">
      <c r="B9631" s="146"/>
      <c r="C9631" s="31"/>
      <c r="D9631" s="31"/>
      <c r="E9631" s="44"/>
      <c r="F9631" s="43"/>
      <c r="G9631" s="84"/>
      <c r="H9631" s="31"/>
      <c r="I9631" s="208"/>
      <c r="J9631" s="84"/>
      <c r="K9631" s="31"/>
      <c r="L9631" s="31"/>
      <c r="M9631" s="169"/>
      <c r="N9631" s="148"/>
      <c r="O9631" s="106"/>
      <c r="P9631" s="43"/>
      <c r="Q9631" s="31"/>
      <c r="R9631" s="84"/>
      <c r="S9631" s="31"/>
      <c r="T9631" s="31"/>
      <c r="U9631" s="169"/>
      <c r="V9631" s="150"/>
      <c r="W9631" s="141" t="str" cm="1">
        <f t="array" ref="W9631">IF(SUM(LEN(B9631:V9631))=0,"",IF(OR(OR(ISBLANK(F9631),SUM(LEN(C9631),LEN(D9631))=0),AND(NOT(E9631="Unknown"),ISBLANK(J9631)),AND(NOT(O9631="Unknown"),ISBLANK(R9631))),"Missing Information", INDEX(Table15[Entire Service Line Classification], MATCH(SUMIFS(Table15[Unique ID],Table15[System-Owned Portion],E9631,Table15[If Material Anything Other than "Lead" in Column E,Was Material Ever Previously Lead?],G9631,Table15[Customer-Owned Portion],O9631),Table15[Unique ID],0),0)))</f>
        <v/>
      </c>
      <c r="X9631"/>
    </row>
    <row r="9632" spans="2:24" x14ac:dyDescent="0.25">
      <c r="B9632" s="146"/>
      <c r="C9632" s="31"/>
      <c r="D9632" s="31"/>
      <c r="E9632" s="44"/>
      <c r="F9632" s="43"/>
      <c r="G9632" s="84"/>
      <c r="H9632" s="31"/>
      <c r="I9632" s="208"/>
      <c r="J9632" s="84"/>
      <c r="K9632" s="31"/>
      <c r="L9632" s="31"/>
      <c r="M9632" s="169"/>
      <c r="N9632" s="148"/>
      <c r="O9632" s="106"/>
      <c r="P9632" s="43"/>
      <c r="Q9632" s="31"/>
      <c r="R9632" s="84"/>
      <c r="S9632" s="31"/>
      <c r="T9632" s="31"/>
      <c r="U9632" s="169"/>
      <c r="V9632" s="150"/>
      <c r="W9632" s="141" t="str" cm="1">
        <f t="array" ref="W9632">IF(SUM(LEN(B9632:V9632))=0,"",IF(OR(OR(ISBLANK(F9632),SUM(LEN(C9632),LEN(D9632))=0),AND(NOT(E9632="Unknown"),ISBLANK(J9632)),AND(NOT(O9632="Unknown"),ISBLANK(R9632))),"Missing Information", INDEX(Table15[Entire Service Line Classification], MATCH(SUMIFS(Table15[Unique ID],Table15[System-Owned Portion],E9632,Table15[If Material Anything Other than "Lead" in Column E,Was Material Ever Previously Lead?],G9632,Table15[Customer-Owned Portion],O9632),Table15[Unique ID],0),0)))</f>
        <v/>
      </c>
      <c r="X9632"/>
    </row>
    <row r="9633" spans="2:24" x14ac:dyDescent="0.25">
      <c r="B9633" s="146"/>
      <c r="C9633" s="31"/>
      <c r="D9633" s="31"/>
      <c r="E9633" s="44"/>
      <c r="F9633" s="43"/>
      <c r="G9633" s="84"/>
      <c r="H9633" s="31"/>
      <c r="I9633" s="208"/>
      <c r="J9633" s="84"/>
      <c r="K9633" s="31"/>
      <c r="L9633" s="31"/>
      <c r="M9633" s="169"/>
      <c r="N9633" s="148"/>
      <c r="O9633" s="106"/>
      <c r="P9633" s="43"/>
      <c r="Q9633" s="31"/>
      <c r="R9633" s="84"/>
      <c r="S9633" s="31"/>
      <c r="T9633" s="31"/>
      <c r="U9633" s="169"/>
      <c r="V9633" s="150"/>
      <c r="W9633" s="141" t="str" cm="1">
        <f t="array" ref="W9633">IF(SUM(LEN(B9633:V9633))=0,"",IF(OR(OR(ISBLANK(F9633),SUM(LEN(C9633),LEN(D9633))=0),AND(NOT(E9633="Unknown"),ISBLANK(J9633)),AND(NOT(O9633="Unknown"),ISBLANK(R9633))),"Missing Information", INDEX(Table15[Entire Service Line Classification], MATCH(SUMIFS(Table15[Unique ID],Table15[System-Owned Portion],E9633,Table15[If Material Anything Other than "Lead" in Column E,Was Material Ever Previously Lead?],G9633,Table15[Customer-Owned Portion],O9633),Table15[Unique ID],0),0)))</f>
        <v/>
      </c>
      <c r="X9633"/>
    </row>
    <row r="9634" spans="2:24" x14ac:dyDescent="0.25">
      <c r="B9634" s="146"/>
      <c r="C9634" s="31"/>
      <c r="D9634" s="31"/>
      <c r="E9634" s="44"/>
      <c r="F9634" s="43"/>
      <c r="G9634" s="84"/>
      <c r="H9634" s="31"/>
      <c r="I9634" s="208"/>
      <c r="J9634" s="84"/>
      <c r="K9634" s="31"/>
      <c r="L9634" s="31"/>
      <c r="M9634" s="169"/>
      <c r="N9634" s="148"/>
      <c r="O9634" s="106"/>
      <c r="P9634" s="43"/>
      <c r="Q9634" s="31"/>
      <c r="R9634" s="84"/>
      <c r="S9634" s="31"/>
      <c r="T9634" s="31"/>
      <c r="U9634" s="169"/>
      <c r="V9634" s="150"/>
      <c r="W9634" s="141" t="str" cm="1">
        <f t="array" ref="W9634">IF(SUM(LEN(B9634:V9634))=0,"",IF(OR(OR(ISBLANK(F9634),SUM(LEN(C9634),LEN(D9634))=0),AND(NOT(E9634="Unknown"),ISBLANK(J9634)),AND(NOT(O9634="Unknown"),ISBLANK(R9634))),"Missing Information", INDEX(Table15[Entire Service Line Classification], MATCH(SUMIFS(Table15[Unique ID],Table15[System-Owned Portion],E9634,Table15[If Material Anything Other than "Lead" in Column E,Was Material Ever Previously Lead?],G9634,Table15[Customer-Owned Portion],O9634),Table15[Unique ID],0),0)))</f>
        <v/>
      </c>
      <c r="X9634"/>
    </row>
    <row r="9635" spans="2:24" x14ac:dyDescent="0.25">
      <c r="B9635" s="146"/>
      <c r="C9635" s="31"/>
      <c r="D9635" s="31"/>
      <c r="E9635" s="44"/>
      <c r="F9635" s="43"/>
      <c r="G9635" s="84"/>
      <c r="H9635" s="31"/>
      <c r="I9635" s="208"/>
      <c r="J9635" s="84"/>
      <c r="K9635" s="31"/>
      <c r="L9635" s="31"/>
      <c r="M9635" s="169"/>
      <c r="N9635" s="148"/>
      <c r="O9635" s="106"/>
      <c r="P9635" s="43"/>
      <c r="Q9635" s="31"/>
      <c r="R9635" s="84"/>
      <c r="S9635" s="31"/>
      <c r="T9635" s="31"/>
      <c r="U9635" s="169"/>
      <c r="V9635" s="150"/>
      <c r="W9635" s="141" t="str" cm="1">
        <f t="array" ref="W9635">IF(SUM(LEN(B9635:V9635))=0,"",IF(OR(OR(ISBLANK(F9635),SUM(LEN(C9635),LEN(D9635))=0),AND(NOT(E9635="Unknown"),ISBLANK(J9635)),AND(NOT(O9635="Unknown"),ISBLANK(R9635))),"Missing Information", INDEX(Table15[Entire Service Line Classification], MATCH(SUMIFS(Table15[Unique ID],Table15[System-Owned Portion],E9635,Table15[If Material Anything Other than "Lead" in Column E,Was Material Ever Previously Lead?],G9635,Table15[Customer-Owned Portion],O9635),Table15[Unique ID],0),0)))</f>
        <v/>
      </c>
      <c r="X9635"/>
    </row>
    <row r="9636" spans="2:24" x14ac:dyDescent="0.25">
      <c r="B9636" s="146"/>
      <c r="C9636" s="31"/>
      <c r="D9636" s="31"/>
      <c r="E9636" s="44"/>
      <c r="F9636" s="43"/>
      <c r="G9636" s="84"/>
      <c r="H9636" s="31"/>
      <c r="I9636" s="208"/>
      <c r="J9636" s="84"/>
      <c r="K9636" s="31"/>
      <c r="L9636" s="31"/>
      <c r="M9636" s="169"/>
      <c r="N9636" s="148"/>
      <c r="O9636" s="106"/>
      <c r="P9636" s="43"/>
      <c r="Q9636" s="31"/>
      <c r="R9636" s="84"/>
      <c r="S9636" s="31"/>
      <c r="T9636" s="31"/>
      <c r="U9636" s="169"/>
      <c r="V9636" s="150"/>
      <c r="W9636" s="141" t="str" cm="1">
        <f t="array" ref="W9636">IF(SUM(LEN(B9636:V9636))=0,"",IF(OR(OR(ISBLANK(F9636),SUM(LEN(C9636),LEN(D9636))=0),AND(NOT(E9636="Unknown"),ISBLANK(J9636)),AND(NOT(O9636="Unknown"),ISBLANK(R9636))),"Missing Information", INDEX(Table15[Entire Service Line Classification], MATCH(SUMIFS(Table15[Unique ID],Table15[System-Owned Portion],E9636,Table15[If Material Anything Other than "Lead" in Column E,Was Material Ever Previously Lead?],G9636,Table15[Customer-Owned Portion],O9636),Table15[Unique ID],0),0)))</f>
        <v/>
      </c>
      <c r="X9636"/>
    </row>
    <row r="9637" spans="2:24" x14ac:dyDescent="0.25">
      <c r="B9637" s="146"/>
      <c r="C9637" s="31"/>
      <c r="D9637" s="31"/>
      <c r="E9637" s="44"/>
      <c r="F9637" s="43"/>
      <c r="G9637" s="84"/>
      <c r="H9637" s="31"/>
      <c r="I9637" s="208"/>
      <c r="J9637" s="84"/>
      <c r="K9637" s="31"/>
      <c r="L9637" s="31"/>
      <c r="M9637" s="169"/>
      <c r="N9637" s="148"/>
      <c r="O9637" s="106"/>
      <c r="P9637" s="43"/>
      <c r="Q9637" s="31"/>
      <c r="R9637" s="84"/>
      <c r="S9637" s="31"/>
      <c r="T9637" s="31"/>
      <c r="U9637" s="169"/>
      <c r="V9637" s="150"/>
      <c r="W9637" s="141" t="str" cm="1">
        <f t="array" ref="W9637">IF(SUM(LEN(B9637:V9637))=0,"",IF(OR(OR(ISBLANK(F9637),SUM(LEN(C9637),LEN(D9637))=0),AND(NOT(E9637="Unknown"),ISBLANK(J9637)),AND(NOT(O9637="Unknown"),ISBLANK(R9637))),"Missing Information", INDEX(Table15[Entire Service Line Classification], MATCH(SUMIFS(Table15[Unique ID],Table15[System-Owned Portion],E9637,Table15[If Material Anything Other than "Lead" in Column E,Was Material Ever Previously Lead?],G9637,Table15[Customer-Owned Portion],O9637),Table15[Unique ID],0),0)))</f>
        <v/>
      </c>
      <c r="X9637"/>
    </row>
    <row r="9638" spans="2:24" x14ac:dyDescent="0.25">
      <c r="B9638" s="146"/>
      <c r="C9638" s="31"/>
      <c r="D9638" s="31"/>
      <c r="E9638" s="44"/>
      <c r="F9638" s="43"/>
      <c r="G9638" s="84"/>
      <c r="H9638" s="31"/>
      <c r="I9638" s="208"/>
      <c r="J9638" s="84"/>
      <c r="K9638" s="31"/>
      <c r="L9638" s="31"/>
      <c r="M9638" s="169"/>
      <c r="N9638" s="148"/>
      <c r="O9638" s="106"/>
      <c r="P9638" s="43"/>
      <c r="Q9638" s="31"/>
      <c r="R9638" s="84"/>
      <c r="S9638" s="31"/>
      <c r="T9638" s="31"/>
      <c r="U9638" s="169"/>
      <c r="V9638" s="150"/>
      <c r="W9638" s="141" t="str" cm="1">
        <f t="array" ref="W9638">IF(SUM(LEN(B9638:V9638))=0,"",IF(OR(OR(ISBLANK(F9638),SUM(LEN(C9638),LEN(D9638))=0),AND(NOT(E9638="Unknown"),ISBLANK(J9638)),AND(NOT(O9638="Unknown"),ISBLANK(R9638))),"Missing Information", INDEX(Table15[Entire Service Line Classification], MATCH(SUMIFS(Table15[Unique ID],Table15[System-Owned Portion],E9638,Table15[If Material Anything Other than "Lead" in Column E,Was Material Ever Previously Lead?],G9638,Table15[Customer-Owned Portion],O9638),Table15[Unique ID],0),0)))</f>
        <v/>
      </c>
      <c r="X9638"/>
    </row>
    <row r="9639" spans="2:24" x14ac:dyDescent="0.25">
      <c r="B9639" s="146"/>
      <c r="C9639" s="31"/>
      <c r="D9639" s="31"/>
      <c r="E9639" s="44"/>
      <c r="F9639" s="43"/>
      <c r="G9639" s="84"/>
      <c r="H9639" s="31"/>
      <c r="I9639" s="208"/>
      <c r="J9639" s="84"/>
      <c r="K9639" s="31"/>
      <c r="L9639" s="31"/>
      <c r="M9639" s="169"/>
      <c r="N9639" s="148"/>
      <c r="O9639" s="106"/>
      <c r="P9639" s="43"/>
      <c r="Q9639" s="31"/>
      <c r="R9639" s="84"/>
      <c r="S9639" s="31"/>
      <c r="T9639" s="31"/>
      <c r="U9639" s="169"/>
      <c r="V9639" s="150"/>
      <c r="W9639" s="141" t="str" cm="1">
        <f t="array" ref="W9639">IF(SUM(LEN(B9639:V9639))=0,"",IF(OR(OR(ISBLANK(F9639),SUM(LEN(C9639),LEN(D9639))=0),AND(NOT(E9639="Unknown"),ISBLANK(J9639)),AND(NOT(O9639="Unknown"),ISBLANK(R9639))),"Missing Information", INDEX(Table15[Entire Service Line Classification], MATCH(SUMIFS(Table15[Unique ID],Table15[System-Owned Portion],E9639,Table15[If Material Anything Other than "Lead" in Column E,Was Material Ever Previously Lead?],G9639,Table15[Customer-Owned Portion],O9639),Table15[Unique ID],0),0)))</f>
        <v/>
      </c>
      <c r="X9639"/>
    </row>
    <row r="9640" spans="2:24" x14ac:dyDescent="0.25">
      <c r="B9640" s="146"/>
      <c r="C9640" s="31"/>
      <c r="D9640" s="31"/>
      <c r="E9640" s="44"/>
      <c r="F9640" s="43"/>
      <c r="G9640" s="84"/>
      <c r="H9640" s="31"/>
      <c r="I9640" s="208"/>
      <c r="J9640" s="84"/>
      <c r="K9640" s="31"/>
      <c r="L9640" s="31"/>
      <c r="M9640" s="169"/>
      <c r="N9640" s="148"/>
      <c r="O9640" s="106"/>
      <c r="P9640" s="43"/>
      <c r="Q9640" s="31"/>
      <c r="R9640" s="84"/>
      <c r="S9640" s="31"/>
      <c r="T9640" s="31"/>
      <c r="U9640" s="169"/>
      <c r="V9640" s="150"/>
      <c r="W9640" s="141" t="str" cm="1">
        <f t="array" ref="W9640">IF(SUM(LEN(B9640:V9640))=0,"",IF(OR(OR(ISBLANK(F9640),SUM(LEN(C9640),LEN(D9640))=0),AND(NOT(E9640="Unknown"),ISBLANK(J9640)),AND(NOT(O9640="Unknown"),ISBLANK(R9640))),"Missing Information", INDEX(Table15[Entire Service Line Classification], MATCH(SUMIFS(Table15[Unique ID],Table15[System-Owned Portion],E9640,Table15[If Material Anything Other than "Lead" in Column E,Was Material Ever Previously Lead?],G9640,Table15[Customer-Owned Portion],O9640),Table15[Unique ID],0),0)))</f>
        <v/>
      </c>
      <c r="X9640"/>
    </row>
    <row r="9641" spans="2:24" x14ac:dyDescent="0.25">
      <c r="B9641" s="146"/>
      <c r="C9641" s="31"/>
      <c r="D9641" s="31"/>
      <c r="E9641" s="44"/>
      <c r="F9641" s="43"/>
      <c r="G9641" s="84"/>
      <c r="H9641" s="31"/>
      <c r="I9641" s="208"/>
      <c r="J9641" s="84"/>
      <c r="K9641" s="31"/>
      <c r="L9641" s="31"/>
      <c r="M9641" s="169"/>
      <c r="N9641" s="148"/>
      <c r="O9641" s="106"/>
      <c r="P9641" s="43"/>
      <c r="Q9641" s="31"/>
      <c r="R9641" s="84"/>
      <c r="S9641" s="31"/>
      <c r="T9641" s="31"/>
      <c r="U9641" s="169"/>
      <c r="V9641" s="150"/>
      <c r="W9641" s="141" t="str" cm="1">
        <f t="array" ref="W9641">IF(SUM(LEN(B9641:V9641))=0,"",IF(OR(OR(ISBLANK(F9641),SUM(LEN(C9641),LEN(D9641))=0),AND(NOT(E9641="Unknown"),ISBLANK(J9641)),AND(NOT(O9641="Unknown"),ISBLANK(R9641))),"Missing Information", INDEX(Table15[Entire Service Line Classification], MATCH(SUMIFS(Table15[Unique ID],Table15[System-Owned Portion],E9641,Table15[If Material Anything Other than "Lead" in Column E,Was Material Ever Previously Lead?],G9641,Table15[Customer-Owned Portion],O9641),Table15[Unique ID],0),0)))</f>
        <v/>
      </c>
      <c r="X9641"/>
    </row>
    <row r="9642" spans="2:24" x14ac:dyDescent="0.25">
      <c r="B9642" s="146"/>
      <c r="C9642" s="31"/>
      <c r="D9642" s="31"/>
      <c r="E9642" s="44"/>
      <c r="F9642" s="43"/>
      <c r="G9642" s="84"/>
      <c r="H9642" s="31"/>
      <c r="I9642" s="208"/>
      <c r="J9642" s="84"/>
      <c r="K9642" s="31"/>
      <c r="L9642" s="31"/>
      <c r="M9642" s="169"/>
      <c r="N9642" s="148"/>
      <c r="O9642" s="106"/>
      <c r="P9642" s="43"/>
      <c r="Q9642" s="31"/>
      <c r="R9642" s="84"/>
      <c r="S9642" s="31"/>
      <c r="T9642" s="31"/>
      <c r="U9642" s="169"/>
      <c r="V9642" s="150"/>
      <c r="W9642" s="141" t="str" cm="1">
        <f t="array" ref="W9642">IF(SUM(LEN(B9642:V9642))=0,"",IF(OR(OR(ISBLANK(F9642),SUM(LEN(C9642),LEN(D9642))=0),AND(NOT(E9642="Unknown"),ISBLANK(J9642)),AND(NOT(O9642="Unknown"),ISBLANK(R9642))),"Missing Information", INDEX(Table15[Entire Service Line Classification], MATCH(SUMIFS(Table15[Unique ID],Table15[System-Owned Portion],E9642,Table15[If Material Anything Other than "Lead" in Column E,Was Material Ever Previously Lead?],G9642,Table15[Customer-Owned Portion],O9642),Table15[Unique ID],0),0)))</f>
        <v/>
      </c>
      <c r="X9642"/>
    </row>
    <row r="9643" spans="2:24" x14ac:dyDescent="0.25">
      <c r="B9643" s="146"/>
      <c r="C9643" s="31"/>
      <c r="D9643" s="31"/>
      <c r="E9643" s="44"/>
      <c r="F9643" s="43"/>
      <c r="G9643" s="84"/>
      <c r="H9643" s="31"/>
      <c r="I9643" s="208"/>
      <c r="J9643" s="84"/>
      <c r="K9643" s="31"/>
      <c r="L9643" s="31"/>
      <c r="M9643" s="169"/>
      <c r="N9643" s="148"/>
      <c r="O9643" s="106"/>
      <c r="P9643" s="43"/>
      <c r="Q9643" s="31"/>
      <c r="R9643" s="84"/>
      <c r="S9643" s="31"/>
      <c r="T9643" s="31"/>
      <c r="U9643" s="169"/>
      <c r="V9643" s="150"/>
      <c r="W9643" s="141" t="str" cm="1">
        <f t="array" ref="W9643">IF(SUM(LEN(B9643:V9643))=0,"",IF(OR(OR(ISBLANK(F9643),SUM(LEN(C9643),LEN(D9643))=0),AND(NOT(E9643="Unknown"),ISBLANK(J9643)),AND(NOT(O9643="Unknown"),ISBLANK(R9643))),"Missing Information", INDEX(Table15[Entire Service Line Classification], MATCH(SUMIFS(Table15[Unique ID],Table15[System-Owned Portion],E9643,Table15[If Material Anything Other than "Lead" in Column E,Was Material Ever Previously Lead?],G9643,Table15[Customer-Owned Portion],O9643),Table15[Unique ID],0),0)))</f>
        <v/>
      </c>
      <c r="X9643"/>
    </row>
    <row r="9644" spans="2:24" x14ac:dyDescent="0.25">
      <c r="B9644" s="146"/>
      <c r="C9644" s="31"/>
      <c r="D9644" s="31"/>
      <c r="E9644" s="44"/>
      <c r="F9644" s="43"/>
      <c r="G9644" s="84"/>
      <c r="H9644" s="31"/>
      <c r="I9644" s="208"/>
      <c r="J9644" s="84"/>
      <c r="K9644" s="31"/>
      <c r="L9644" s="31"/>
      <c r="M9644" s="169"/>
      <c r="N9644" s="148"/>
      <c r="O9644" s="106"/>
      <c r="P9644" s="43"/>
      <c r="Q9644" s="31"/>
      <c r="R9644" s="84"/>
      <c r="S9644" s="31"/>
      <c r="T9644" s="31"/>
      <c r="U9644" s="169"/>
      <c r="V9644" s="150"/>
      <c r="W9644" s="141" t="str" cm="1">
        <f t="array" ref="W9644">IF(SUM(LEN(B9644:V9644))=0,"",IF(OR(OR(ISBLANK(F9644),SUM(LEN(C9644),LEN(D9644))=0),AND(NOT(E9644="Unknown"),ISBLANK(J9644)),AND(NOT(O9644="Unknown"),ISBLANK(R9644))),"Missing Information", INDEX(Table15[Entire Service Line Classification], MATCH(SUMIFS(Table15[Unique ID],Table15[System-Owned Portion],E9644,Table15[If Material Anything Other than "Lead" in Column E,Was Material Ever Previously Lead?],G9644,Table15[Customer-Owned Portion],O9644),Table15[Unique ID],0),0)))</f>
        <v/>
      </c>
      <c r="X9644"/>
    </row>
    <row r="9645" spans="2:24" x14ac:dyDescent="0.25">
      <c r="B9645" s="146"/>
      <c r="C9645" s="31"/>
      <c r="D9645" s="31"/>
      <c r="E9645" s="44"/>
      <c r="F9645" s="43"/>
      <c r="G9645" s="84"/>
      <c r="H9645" s="31"/>
      <c r="I9645" s="208"/>
      <c r="J9645" s="84"/>
      <c r="K9645" s="31"/>
      <c r="L9645" s="31"/>
      <c r="M9645" s="169"/>
      <c r="N9645" s="148"/>
      <c r="O9645" s="106"/>
      <c r="P9645" s="43"/>
      <c r="Q9645" s="31"/>
      <c r="R9645" s="84"/>
      <c r="S9645" s="31"/>
      <c r="T9645" s="31"/>
      <c r="U9645" s="169"/>
      <c r="V9645" s="150"/>
      <c r="W9645" s="141" t="str" cm="1">
        <f t="array" ref="W9645">IF(SUM(LEN(B9645:V9645))=0,"",IF(OR(OR(ISBLANK(F9645),SUM(LEN(C9645),LEN(D9645))=0),AND(NOT(E9645="Unknown"),ISBLANK(J9645)),AND(NOT(O9645="Unknown"),ISBLANK(R9645))),"Missing Information", INDEX(Table15[Entire Service Line Classification], MATCH(SUMIFS(Table15[Unique ID],Table15[System-Owned Portion],E9645,Table15[If Material Anything Other than "Lead" in Column E,Was Material Ever Previously Lead?],G9645,Table15[Customer-Owned Portion],O9645),Table15[Unique ID],0),0)))</f>
        <v/>
      </c>
      <c r="X9645"/>
    </row>
    <row r="9646" spans="2:24" x14ac:dyDescent="0.25">
      <c r="B9646" s="146"/>
      <c r="C9646" s="31"/>
      <c r="D9646" s="31"/>
      <c r="E9646" s="44"/>
      <c r="F9646" s="43"/>
      <c r="G9646" s="84"/>
      <c r="H9646" s="31"/>
      <c r="I9646" s="208"/>
      <c r="J9646" s="84"/>
      <c r="K9646" s="31"/>
      <c r="L9646" s="31"/>
      <c r="M9646" s="169"/>
      <c r="N9646" s="148"/>
      <c r="O9646" s="106"/>
      <c r="P9646" s="43"/>
      <c r="Q9646" s="31"/>
      <c r="R9646" s="84"/>
      <c r="S9646" s="31"/>
      <c r="T9646" s="31"/>
      <c r="U9646" s="169"/>
      <c r="V9646" s="150"/>
      <c r="W9646" s="141" t="str" cm="1">
        <f t="array" ref="W9646">IF(SUM(LEN(B9646:V9646))=0,"",IF(OR(OR(ISBLANK(F9646),SUM(LEN(C9646),LEN(D9646))=0),AND(NOT(E9646="Unknown"),ISBLANK(J9646)),AND(NOT(O9646="Unknown"),ISBLANK(R9646))),"Missing Information", INDEX(Table15[Entire Service Line Classification], MATCH(SUMIFS(Table15[Unique ID],Table15[System-Owned Portion],E9646,Table15[If Material Anything Other than "Lead" in Column E,Was Material Ever Previously Lead?],G9646,Table15[Customer-Owned Portion],O9646),Table15[Unique ID],0),0)))</f>
        <v/>
      </c>
      <c r="X9646"/>
    </row>
    <row r="9647" spans="2:24" x14ac:dyDescent="0.25">
      <c r="B9647" s="146"/>
      <c r="C9647" s="31"/>
      <c r="D9647" s="31"/>
      <c r="E9647" s="44"/>
      <c r="F9647" s="43"/>
      <c r="G9647" s="84"/>
      <c r="H9647" s="31"/>
      <c r="I9647" s="208"/>
      <c r="J9647" s="84"/>
      <c r="K9647" s="31"/>
      <c r="L9647" s="31"/>
      <c r="M9647" s="169"/>
      <c r="N9647" s="148"/>
      <c r="O9647" s="106"/>
      <c r="P9647" s="43"/>
      <c r="Q9647" s="31"/>
      <c r="R9647" s="84"/>
      <c r="S9647" s="31"/>
      <c r="T9647" s="31"/>
      <c r="U9647" s="169"/>
      <c r="V9647" s="150"/>
      <c r="W9647" s="141" t="str" cm="1">
        <f t="array" ref="W9647">IF(SUM(LEN(B9647:V9647))=0,"",IF(OR(OR(ISBLANK(F9647),SUM(LEN(C9647),LEN(D9647))=0),AND(NOT(E9647="Unknown"),ISBLANK(J9647)),AND(NOT(O9647="Unknown"),ISBLANK(R9647))),"Missing Information", INDEX(Table15[Entire Service Line Classification], MATCH(SUMIFS(Table15[Unique ID],Table15[System-Owned Portion],E9647,Table15[If Material Anything Other than "Lead" in Column E,Was Material Ever Previously Lead?],G9647,Table15[Customer-Owned Portion],O9647),Table15[Unique ID],0),0)))</f>
        <v/>
      </c>
      <c r="X9647"/>
    </row>
    <row r="9648" spans="2:24" x14ac:dyDescent="0.25">
      <c r="B9648" s="146"/>
      <c r="C9648" s="31"/>
      <c r="D9648" s="31"/>
      <c r="E9648" s="44"/>
      <c r="F9648" s="43"/>
      <c r="G9648" s="84"/>
      <c r="H9648" s="31"/>
      <c r="I9648" s="208"/>
      <c r="J9648" s="84"/>
      <c r="K9648" s="31"/>
      <c r="L9648" s="31"/>
      <c r="M9648" s="169"/>
      <c r="N9648" s="148"/>
      <c r="O9648" s="106"/>
      <c r="P9648" s="43"/>
      <c r="Q9648" s="31"/>
      <c r="R9648" s="84"/>
      <c r="S9648" s="31"/>
      <c r="T9648" s="31"/>
      <c r="U9648" s="169"/>
      <c r="V9648" s="150"/>
      <c r="W9648" s="141" t="str" cm="1">
        <f t="array" ref="W9648">IF(SUM(LEN(B9648:V9648))=0,"",IF(OR(OR(ISBLANK(F9648),SUM(LEN(C9648),LEN(D9648))=0),AND(NOT(E9648="Unknown"),ISBLANK(J9648)),AND(NOT(O9648="Unknown"),ISBLANK(R9648))),"Missing Information", INDEX(Table15[Entire Service Line Classification], MATCH(SUMIFS(Table15[Unique ID],Table15[System-Owned Portion],E9648,Table15[If Material Anything Other than "Lead" in Column E,Was Material Ever Previously Lead?],G9648,Table15[Customer-Owned Portion],O9648),Table15[Unique ID],0),0)))</f>
        <v/>
      </c>
      <c r="X9648"/>
    </row>
    <row r="9649" spans="2:24" x14ac:dyDescent="0.25">
      <c r="B9649" s="146"/>
      <c r="C9649" s="31"/>
      <c r="D9649" s="31"/>
      <c r="E9649" s="44"/>
      <c r="F9649" s="43"/>
      <c r="G9649" s="84"/>
      <c r="H9649" s="31"/>
      <c r="I9649" s="208"/>
      <c r="J9649" s="84"/>
      <c r="K9649" s="31"/>
      <c r="L9649" s="31"/>
      <c r="M9649" s="169"/>
      <c r="N9649" s="148"/>
      <c r="O9649" s="106"/>
      <c r="P9649" s="43"/>
      <c r="Q9649" s="31"/>
      <c r="R9649" s="84"/>
      <c r="S9649" s="31"/>
      <c r="T9649" s="31"/>
      <c r="U9649" s="169"/>
      <c r="V9649" s="150"/>
      <c r="W9649" s="141" t="str" cm="1">
        <f t="array" ref="W9649">IF(SUM(LEN(B9649:V9649))=0,"",IF(OR(OR(ISBLANK(F9649),SUM(LEN(C9649),LEN(D9649))=0),AND(NOT(E9649="Unknown"),ISBLANK(J9649)),AND(NOT(O9649="Unknown"),ISBLANK(R9649))),"Missing Information", INDEX(Table15[Entire Service Line Classification], MATCH(SUMIFS(Table15[Unique ID],Table15[System-Owned Portion],E9649,Table15[If Material Anything Other than "Lead" in Column E,Was Material Ever Previously Lead?],G9649,Table15[Customer-Owned Portion],O9649),Table15[Unique ID],0),0)))</f>
        <v/>
      </c>
      <c r="X9649"/>
    </row>
    <row r="9650" spans="2:24" x14ac:dyDescent="0.25">
      <c r="B9650" s="146"/>
      <c r="C9650" s="31"/>
      <c r="D9650" s="31"/>
      <c r="E9650" s="44"/>
      <c r="F9650" s="43"/>
      <c r="G9650" s="84"/>
      <c r="H9650" s="31"/>
      <c r="I9650" s="208"/>
      <c r="J9650" s="84"/>
      <c r="K9650" s="31"/>
      <c r="L9650" s="31"/>
      <c r="M9650" s="169"/>
      <c r="N9650" s="148"/>
      <c r="O9650" s="106"/>
      <c r="P9650" s="43"/>
      <c r="Q9650" s="31"/>
      <c r="R9650" s="84"/>
      <c r="S9650" s="31"/>
      <c r="T9650" s="31"/>
      <c r="U9650" s="169"/>
      <c r="V9650" s="150"/>
      <c r="W9650" s="141" t="str" cm="1">
        <f t="array" ref="W9650">IF(SUM(LEN(B9650:V9650))=0,"",IF(OR(OR(ISBLANK(F9650),SUM(LEN(C9650),LEN(D9650))=0),AND(NOT(E9650="Unknown"),ISBLANK(J9650)),AND(NOT(O9650="Unknown"),ISBLANK(R9650))),"Missing Information", INDEX(Table15[Entire Service Line Classification], MATCH(SUMIFS(Table15[Unique ID],Table15[System-Owned Portion],E9650,Table15[If Material Anything Other than "Lead" in Column E,Was Material Ever Previously Lead?],G9650,Table15[Customer-Owned Portion],O9650),Table15[Unique ID],0),0)))</f>
        <v/>
      </c>
      <c r="X9650"/>
    </row>
    <row r="9651" spans="2:24" x14ac:dyDescent="0.25">
      <c r="B9651" s="146"/>
      <c r="C9651" s="31"/>
      <c r="D9651" s="31"/>
      <c r="E9651" s="44"/>
      <c r="F9651" s="43"/>
      <c r="G9651" s="84"/>
      <c r="H9651" s="31"/>
      <c r="I9651" s="208"/>
      <c r="J9651" s="84"/>
      <c r="K9651" s="31"/>
      <c r="L9651" s="31"/>
      <c r="M9651" s="169"/>
      <c r="N9651" s="148"/>
      <c r="O9651" s="106"/>
      <c r="P9651" s="43"/>
      <c r="Q9651" s="31"/>
      <c r="R9651" s="84"/>
      <c r="S9651" s="31"/>
      <c r="T9651" s="31"/>
      <c r="U9651" s="169"/>
      <c r="V9651" s="150"/>
      <c r="W9651" s="141" t="str" cm="1">
        <f t="array" ref="W9651">IF(SUM(LEN(B9651:V9651))=0,"",IF(OR(OR(ISBLANK(F9651),SUM(LEN(C9651),LEN(D9651))=0),AND(NOT(E9651="Unknown"),ISBLANK(J9651)),AND(NOT(O9651="Unknown"),ISBLANK(R9651))),"Missing Information", INDEX(Table15[Entire Service Line Classification], MATCH(SUMIFS(Table15[Unique ID],Table15[System-Owned Portion],E9651,Table15[If Material Anything Other than "Lead" in Column E,Was Material Ever Previously Lead?],G9651,Table15[Customer-Owned Portion],O9651),Table15[Unique ID],0),0)))</f>
        <v/>
      </c>
      <c r="X9651"/>
    </row>
    <row r="9652" spans="2:24" x14ac:dyDescent="0.25">
      <c r="B9652" s="146"/>
      <c r="C9652" s="31"/>
      <c r="D9652" s="31"/>
      <c r="E9652" s="44"/>
      <c r="F9652" s="43"/>
      <c r="G9652" s="84"/>
      <c r="H9652" s="31"/>
      <c r="I9652" s="208"/>
      <c r="J9652" s="84"/>
      <c r="K9652" s="31"/>
      <c r="L9652" s="31"/>
      <c r="M9652" s="169"/>
      <c r="N9652" s="148"/>
      <c r="O9652" s="106"/>
      <c r="P9652" s="43"/>
      <c r="Q9652" s="31"/>
      <c r="R9652" s="84"/>
      <c r="S9652" s="31"/>
      <c r="T9652" s="31"/>
      <c r="U9652" s="169"/>
      <c r="V9652" s="150"/>
      <c r="W9652" s="141" t="str" cm="1">
        <f t="array" ref="W9652">IF(SUM(LEN(B9652:V9652))=0,"",IF(OR(OR(ISBLANK(F9652),SUM(LEN(C9652),LEN(D9652))=0),AND(NOT(E9652="Unknown"),ISBLANK(J9652)),AND(NOT(O9652="Unknown"),ISBLANK(R9652))),"Missing Information", INDEX(Table15[Entire Service Line Classification], MATCH(SUMIFS(Table15[Unique ID],Table15[System-Owned Portion],E9652,Table15[If Material Anything Other than "Lead" in Column E,Was Material Ever Previously Lead?],G9652,Table15[Customer-Owned Portion],O9652),Table15[Unique ID],0),0)))</f>
        <v/>
      </c>
      <c r="X9652"/>
    </row>
    <row r="9653" spans="2:24" x14ac:dyDescent="0.25">
      <c r="B9653" s="146"/>
      <c r="C9653" s="31"/>
      <c r="D9653" s="31"/>
      <c r="E9653" s="44"/>
      <c r="F9653" s="43"/>
      <c r="G9653" s="84"/>
      <c r="H9653" s="31"/>
      <c r="I9653" s="208"/>
      <c r="J9653" s="84"/>
      <c r="K9653" s="31"/>
      <c r="L9653" s="31"/>
      <c r="M9653" s="169"/>
      <c r="N9653" s="148"/>
      <c r="O9653" s="106"/>
      <c r="P9653" s="43"/>
      <c r="Q9653" s="31"/>
      <c r="R9653" s="84"/>
      <c r="S9653" s="31"/>
      <c r="T9653" s="31"/>
      <c r="U9653" s="169"/>
      <c r="V9653" s="150"/>
      <c r="W9653" s="141" t="str" cm="1">
        <f t="array" ref="W9653">IF(SUM(LEN(B9653:V9653))=0,"",IF(OR(OR(ISBLANK(F9653),SUM(LEN(C9653),LEN(D9653))=0),AND(NOT(E9653="Unknown"),ISBLANK(J9653)),AND(NOT(O9653="Unknown"),ISBLANK(R9653))),"Missing Information", INDEX(Table15[Entire Service Line Classification], MATCH(SUMIFS(Table15[Unique ID],Table15[System-Owned Portion],E9653,Table15[If Material Anything Other than "Lead" in Column E,Was Material Ever Previously Lead?],G9653,Table15[Customer-Owned Portion],O9653),Table15[Unique ID],0),0)))</f>
        <v/>
      </c>
      <c r="X9653"/>
    </row>
    <row r="9654" spans="2:24" x14ac:dyDescent="0.25">
      <c r="B9654" s="146"/>
      <c r="C9654" s="31"/>
      <c r="D9654" s="31"/>
      <c r="E9654" s="44"/>
      <c r="F9654" s="43"/>
      <c r="G9654" s="84"/>
      <c r="H9654" s="31"/>
      <c r="I9654" s="208"/>
      <c r="J9654" s="84"/>
      <c r="K9654" s="31"/>
      <c r="L9654" s="31"/>
      <c r="M9654" s="169"/>
      <c r="N9654" s="148"/>
      <c r="O9654" s="106"/>
      <c r="P9654" s="43"/>
      <c r="Q9654" s="31"/>
      <c r="R9654" s="84"/>
      <c r="S9654" s="31"/>
      <c r="T9654" s="31"/>
      <c r="U9654" s="169"/>
      <c r="V9654" s="150"/>
      <c r="W9654" s="141" t="str" cm="1">
        <f t="array" ref="W9654">IF(SUM(LEN(B9654:V9654))=0,"",IF(OR(OR(ISBLANK(F9654),SUM(LEN(C9654),LEN(D9654))=0),AND(NOT(E9654="Unknown"),ISBLANK(J9654)),AND(NOT(O9654="Unknown"),ISBLANK(R9654))),"Missing Information", INDEX(Table15[Entire Service Line Classification], MATCH(SUMIFS(Table15[Unique ID],Table15[System-Owned Portion],E9654,Table15[If Material Anything Other than "Lead" in Column E,Was Material Ever Previously Lead?],G9654,Table15[Customer-Owned Portion],O9654),Table15[Unique ID],0),0)))</f>
        <v/>
      </c>
      <c r="X9654"/>
    </row>
    <row r="9655" spans="2:24" x14ac:dyDescent="0.25">
      <c r="B9655" s="146"/>
      <c r="C9655" s="31"/>
      <c r="D9655" s="31"/>
      <c r="E9655" s="44"/>
      <c r="F9655" s="43"/>
      <c r="G9655" s="84"/>
      <c r="H9655" s="31"/>
      <c r="I9655" s="208"/>
      <c r="J9655" s="84"/>
      <c r="K9655" s="31"/>
      <c r="L9655" s="31"/>
      <c r="M9655" s="169"/>
      <c r="N9655" s="148"/>
      <c r="O9655" s="106"/>
      <c r="P9655" s="43"/>
      <c r="Q9655" s="31"/>
      <c r="R9655" s="84"/>
      <c r="S9655" s="31"/>
      <c r="T9655" s="31"/>
      <c r="U9655" s="169"/>
      <c r="V9655" s="150"/>
      <c r="W9655" s="141" t="str" cm="1">
        <f t="array" ref="W9655">IF(SUM(LEN(B9655:V9655))=0,"",IF(OR(OR(ISBLANK(F9655),SUM(LEN(C9655),LEN(D9655))=0),AND(NOT(E9655="Unknown"),ISBLANK(J9655)),AND(NOT(O9655="Unknown"),ISBLANK(R9655))),"Missing Information", INDEX(Table15[Entire Service Line Classification], MATCH(SUMIFS(Table15[Unique ID],Table15[System-Owned Portion],E9655,Table15[If Material Anything Other than "Lead" in Column E,Was Material Ever Previously Lead?],G9655,Table15[Customer-Owned Portion],O9655),Table15[Unique ID],0),0)))</f>
        <v/>
      </c>
      <c r="X9655"/>
    </row>
    <row r="9656" spans="2:24" x14ac:dyDescent="0.25">
      <c r="B9656" s="146"/>
      <c r="C9656" s="31"/>
      <c r="D9656" s="31"/>
      <c r="E9656" s="44"/>
      <c r="F9656" s="43"/>
      <c r="G9656" s="84"/>
      <c r="H9656" s="31"/>
      <c r="I9656" s="208"/>
      <c r="J9656" s="84"/>
      <c r="K9656" s="31"/>
      <c r="L9656" s="31"/>
      <c r="M9656" s="169"/>
      <c r="N9656" s="148"/>
      <c r="O9656" s="106"/>
      <c r="P9656" s="43"/>
      <c r="Q9656" s="31"/>
      <c r="R9656" s="84"/>
      <c r="S9656" s="31"/>
      <c r="T9656" s="31"/>
      <c r="U9656" s="169"/>
      <c r="V9656" s="150"/>
      <c r="W9656" s="141" t="str" cm="1">
        <f t="array" ref="W9656">IF(SUM(LEN(B9656:V9656))=0,"",IF(OR(OR(ISBLANK(F9656),SUM(LEN(C9656),LEN(D9656))=0),AND(NOT(E9656="Unknown"),ISBLANK(J9656)),AND(NOT(O9656="Unknown"),ISBLANK(R9656))),"Missing Information", INDEX(Table15[Entire Service Line Classification], MATCH(SUMIFS(Table15[Unique ID],Table15[System-Owned Portion],E9656,Table15[If Material Anything Other than "Lead" in Column E,Was Material Ever Previously Lead?],G9656,Table15[Customer-Owned Portion],O9656),Table15[Unique ID],0),0)))</f>
        <v/>
      </c>
      <c r="X9656"/>
    </row>
    <row r="9657" spans="2:24" x14ac:dyDescent="0.25">
      <c r="B9657" s="146"/>
      <c r="C9657" s="31"/>
      <c r="D9657" s="31"/>
      <c r="E9657" s="44"/>
      <c r="F9657" s="43"/>
      <c r="G9657" s="84"/>
      <c r="H9657" s="31"/>
      <c r="I9657" s="208"/>
      <c r="J9657" s="84"/>
      <c r="K9657" s="31"/>
      <c r="L9657" s="31"/>
      <c r="M9657" s="169"/>
      <c r="N9657" s="148"/>
      <c r="O9657" s="106"/>
      <c r="P9657" s="43"/>
      <c r="Q9657" s="31"/>
      <c r="R9657" s="84"/>
      <c r="S9657" s="31"/>
      <c r="T9657" s="31"/>
      <c r="U9657" s="169"/>
      <c r="V9657" s="150"/>
      <c r="W9657" s="141" t="str" cm="1">
        <f t="array" ref="W9657">IF(SUM(LEN(B9657:V9657))=0,"",IF(OR(OR(ISBLANK(F9657),SUM(LEN(C9657),LEN(D9657))=0),AND(NOT(E9657="Unknown"),ISBLANK(J9657)),AND(NOT(O9657="Unknown"),ISBLANK(R9657))),"Missing Information", INDEX(Table15[Entire Service Line Classification], MATCH(SUMIFS(Table15[Unique ID],Table15[System-Owned Portion],E9657,Table15[If Material Anything Other than "Lead" in Column E,Was Material Ever Previously Lead?],G9657,Table15[Customer-Owned Portion],O9657),Table15[Unique ID],0),0)))</f>
        <v/>
      </c>
      <c r="X9657"/>
    </row>
    <row r="9658" spans="2:24" x14ac:dyDescent="0.25">
      <c r="B9658" s="146"/>
      <c r="C9658" s="31"/>
      <c r="D9658" s="31"/>
      <c r="E9658" s="44"/>
      <c r="F9658" s="43"/>
      <c r="G9658" s="84"/>
      <c r="H9658" s="31"/>
      <c r="I9658" s="208"/>
      <c r="J9658" s="84"/>
      <c r="K9658" s="31"/>
      <c r="L9658" s="31"/>
      <c r="M9658" s="169"/>
      <c r="N9658" s="148"/>
      <c r="O9658" s="106"/>
      <c r="P9658" s="43"/>
      <c r="Q9658" s="31"/>
      <c r="R9658" s="84"/>
      <c r="S9658" s="31"/>
      <c r="T9658" s="31"/>
      <c r="U9658" s="169"/>
      <c r="V9658" s="150"/>
      <c r="W9658" s="141" t="str" cm="1">
        <f t="array" ref="W9658">IF(SUM(LEN(B9658:V9658))=0,"",IF(OR(OR(ISBLANK(F9658),SUM(LEN(C9658),LEN(D9658))=0),AND(NOT(E9658="Unknown"),ISBLANK(J9658)),AND(NOT(O9658="Unknown"),ISBLANK(R9658))),"Missing Information", INDEX(Table15[Entire Service Line Classification], MATCH(SUMIFS(Table15[Unique ID],Table15[System-Owned Portion],E9658,Table15[If Material Anything Other than "Lead" in Column E,Was Material Ever Previously Lead?],G9658,Table15[Customer-Owned Portion],O9658),Table15[Unique ID],0),0)))</f>
        <v/>
      </c>
      <c r="X9658"/>
    </row>
    <row r="9659" spans="2:24" x14ac:dyDescent="0.25">
      <c r="B9659" s="146"/>
      <c r="C9659" s="31"/>
      <c r="D9659" s="31"/>
      <c r="E9659" s="44"/>
      <c r="F9659" s="43"/>
      <c r="G9659" s="84"/>
      <c r="H9659" s="31"/>
      <c r="I9659" s="208"/>
      <c r="J9659" s="84"/>
      <c r="K9659" s="31"/>
      <c r="L9659" s="31"/>
      <c r="M9659" s="169"/>
      <c r="N9659" s="148"/>
      <c r="O9659" s="106"/>
      <c r="P9659" s="43"/>
      <c r="Q9659" s="31"/>
      <c r="R9659" s="84"/>
      <c r="S9659" s="31"/>
      <c r="T9659" s="31"/>
      <c r="U9659" s="169"/>
      <c r="V9659" s="150"/>
      <c r="W9659" s="141" t="str" cm="1">
        <f t="array" ref="W9659">IF(SUM(LEN(B9659:V9659))=0,"",IF(OR(OR(ISBLANK(F9659),SUM(LEN(C9659),LEN(D9659))=0),AND(NOT(E9659="Unknown"),ISBLANK(J9659)),AND(NOT(O9659="Unknown"),ISBLANK(R9659))),"Missing Information", INDEX(Table15[Entire Service Line Classification], MATCH(SUMIFS(Table15[Unique ID],Table15[System-Owned Portion],E9659,Table15[If Material Anything Other than "Lead" in Column E,Was Material Ever Previously Lead?],G9659,Table15[Customer-Owned Portion],O9659),Table15[Unique ID],0),0)))</f>
        <v/>
      </c>
      <c r="X9659"/>
    </row>
    <row r="9660" spans="2:24" x14ac:dyDescent="0.25">
      <c r="B9660" s="146"/>
      <c r="C9660" s="31"/>
      <c r="D9660" s="31"/>
      <c r="E9660" s="44"/>
      <c r="F9660" s="43"/>
      <c r="G9660" s="84"/>
      <c r="H9660" s="31"/>
      <c r="I9660" s="208"/>
      <c r="J9660" s="84"/>
      <c r="K9660" s="31"/>
      <c r="L9660" s="31"/>
      <c r="M9660" s="169"/>
      <c r="N9660" s="148"/>
      <c r="O9660" s="106"/>
      <c r="P9660" s="43"/>
      <c r="Q9660" s="31"/>
      <c r="R9660" s="84"/>
      <c r="S9660" s="31"/>
      <c r="T9660" s="31"/>
      <c r="U9660" s="169"/>
      <c r="V9660" s="150"/>
      <c r="W9660" s="141" t="str" cm="1">
        <f t="array" ref="W9660">IF(SUM(LEN(B9660:V9660))=0,"",IF(OR(OR(ISBLANK(F9660),SUM(LEN(C9660),LEN(D9660))=0),AND(NOT(E9660="Unknown"),ISBLANK(J9660)),AND(NOT(O9660="Unknown"),ISBLANK(R9660))),"Missing Information", INDEX(Table15[Entire Service Line Classification], MATCH(SUMIFS(Table15[Unique ID],Table15[System-Owned Portion],E9660,Table15[If Material Anything Other than "Lead" in Column E,Was Material Ever Previously Lead?],G9660,Table15[Customer-Owned Portion],O9660),Table15[Unique ID],0),0)))</f>
        <v/>
      </c>
      <c r="X9660"/>
    </row>
    <row r="9661" spans="2:24" x14ac:dyDescent="0.25">
      <c r="B9661" s="146"/>
      <c r="C9661" s="31"/>
      <c r="D9661" s="31"/>
      <c r="E9661" s="44"/>
      <c r="F9661" s="43"/>
      <c r="G9661" s="84"/>
      <c r="H9661" s="31"/>
      <c r="I9661" s="208"/>
      <c r="J9661" s="84"/>
      <c r="K9661" s="31"/>
      <c r="L9661" s="31"/>
      <c r="M9661" s="169"/>
      <c r="N9661" s="148"/>
      <c r="O9661" s="106"/>
      <c r="P9661" s="43"/>
      <c r="Q9661" s="31"/>
      <c r="R9661" s="84"/>
      <c r="S9661" s="31"/>
      <c r="T9661" s="31"/>
      <c r="U9661" s="169"/>
      <c r="V9661" s="150"/>
      <c r="W9661" s="141" t="str" cm="1">
        <f t="array" ref="W9661">IF(SUM(LEN(B9661:V9661))=0,"",IF(OR(OR(ISBLANK(F9661),SUM(LEN(C9661),LEN(D9661))=0),AND(NOT(E9661="Unknown"),ISBLANK(J9661)),AND(NOT(O9661="Unknown"),ISBLANK(R9661))),"Missing Information", INDEX(Table15[Entire Service Line Classification], MATCH(SUMIFS(Table15[Unique ID],Table15[System-Owned Portion],E9661,Table15[If Material Anything Other than "Lead" in Column E,Was Material Ever Previously Lead?],G9661,Table15[Customer-Owned Portion],O9661),Table15[Unique ID],0),0)))</f>
        <v/>
      </c>
      <c r="X9661"/>
    </row>
    <row r="9662" spans="2:24" x14ac:dyDescent="0.25">
      <c r="B9662" s="146"/>
      <c r="C9662" s="31"/>
      <c r="D9662" s="31"/>
      <c r="E9662" s="44"/>
      <c r="F9662" s="43"/>
      <c r="G9662" s="84"/>
      <c r="H9662" s="31"/>
      <c r="I9662" s="208"/>
      <c r="J9662" s="84"/>
      <c r="K9662" s="31"/>
      <c r="L9662" s="31"/>
      <c r="M9662" s="169"/>
      <c r="N9662" s="148"/>
      <c r="O9662" s="106"/>
      <c r="P9662" s="43"/>
      <c r="Q9662" s="31"/>
      <c r="R9662" s="84"/>
      <c r="S9662" s="31"/>
      <c r="T9662" s="31"/>
      <c r="U9662" s="169"/>
      <c r="V9662" s="150"/>
      <c r="W9662" s="141" t="str" cm="1">
        <f t="array" ref="W9662">IF(SUM(LEN(B9662:V9662))=0,"",IF(OR(OR(ISBLANK(F9662),SUM(LEN(C9662),LEN(D9662))=0),AND(NOT(E9662="Unknown"),ISBLANK(J9662)),AND(NOT(O9662="Unknown"),ISBLANK(R9662))),"Missing Information", INDEX(Table15[Entire Service Line Classification], MATCH(SUMIFS(Table15[Unique ID],Table15[System-Owned Portion],E9662,Table15[If Material Anything Other than "Lead" in Column E,Was Material Ever Previously Lead?],G9662,Table15[Customer-Owned Portion],O9662),Table15[Unique ID],0),0)))</f>
        <v/>
      </c>
      <c r="X9662"/>
    </row>
    <row r="9663" spans="2:24" x14ac:dyDescent="0.25">
      <c r="B9663" s="146"/>
      <c r="C9663" s="31"/>
      <c r="D9663" s="31"/>
      <c r="E9663" s="44"/>
      <c r="F9663" s="43"/>
      <c r="G9663" s="84"/>
      <c r="H9663" s="31"/>
      <c r="I9663" s="208"/>
      <c r="J9663" s="84"/>
      <c r="K9663" s="31"/>
      <c r="L9663" s="31"/>
      <c r="M9663" s="169"/>
      <c r="N9663" s="148"/>
      <c r="O9663" s="106"/>
      <c r="P9663" s="43"/>
      <c r="Q9663" s="31"/>
      <c r="R9663" s="84"/>
      <c r="S9663" s="31"/>
      <c r="T9663" s="31"/>
      <c r="U9663" s="169"/>
      <c r="V9663" s="150"/>
      <c r="W9663" s="141" t="str" cm="1">
        <f t="array" ref="W9663">IF(SUM(LEN(B9663:V9663))=0,"",IF(OR(OR(ISBLANK(F9663),SUM(LEN(C9663),LEN(D9663))=0),AND(NOT(E9663="Unknown"),ISBLANK(J9663)),AND(NOT(O9663="Unknown"),ISBLANK(R9663))),"Missing Information", INDEX(Table15[Entire Service Line Classification], MATCH(SUMIFS(Table15[Unique ID],Table15[System-Owned Portion],E9663,Table15[If Material Anything Other than "Lead" in Column E,Was Material Ever Previously Lead?],G9663,Table15[Customer-Owned Portion],O9663),Table15[Unique ID],0),0)))</f>
        <v/>
      </c>
      <c r="X9663"/>
    </row>
    <row r="9664" spans="2:24" x14ac:dyDescent="0.25">
      <c r="B9664" s="146"/>
      <c r="C9664" s="31"/>
      <c r="D9664" s="31"/>
      <c r="E9664" s="44"/>
      <c r="F9664" s="43"/>
      <c r="G9664" s="84"/>
      <c r="H9664" s="31"/>
      <c r="I9664" s="208"/>
      <c r="J9664" s="84"/>
      <c r="K9664" s="31"/>
      <c r="L9664" s="31"/>
      <c r="M9664" s="169"/>
      <c r="N9664" s="148"/>
      <c r="O9664" s="106"/>
      <c r="P9664" s="43"/>
      <c r="Q9664" s="31"/>
      <c r="R9664" s="84"/>
      <c r="S9664" s="31"/>
      <c r="T9664" s="31"/>
      <c r="U9664" s="169"/>
      <c r="V9664" s="150"/>
      <c r="W9664" s="141" t="str" cm="1">
        <f t="array" ref="W9664">IF(SUM(LEN(B9664:V9664))=0,"",IF(OR(OR(ISBLANK(F9664),SUM(LEN(C9664),LEN(D9664))=0),AND(NOT(E9664="Unknown"),ISBLANK(J9664)),AND(NOT(O9664="Unknown"),ISBLANK(R9664))),"Missing Information", INDEX(Table15[Entire Service Line Classification], MATCH(SUMIFS(Table15[Unique ID],Table15[System-Owned Portion],E9664,Table15[If Material Anything Other than "Lead" in Column E,Was Material Ever Previously Lead?],G9664,Table15[Customer-Owned Portion],O9664),Table15[Unique ID],0),0)))</f>
        <v/>
      </c>
      <c r="X9664"/>
    </row>
    <row r="9665" spans="2:24" x14ac:dyDescent="0.25">
      <c r="B9665" s="146"/>
      <c r="C9665" s="31"/>
      <c r="D9665" s="31"/>
      <c r="E9665" s="44"/>
      <c r="F9665" s="43"/>
      <c r="G9665" s="84"/>
      <c r="H9665" s="31"/>
      <c r="I9665" s="208"/>
      <c r="J9665" s="84"/>
      <c r="K9665" s="31"/>
      <c r="L9665" s="31"/>
      <c r="M9665" s="169"/>
      <c r="N9665" s="148"/>
      <c r="O9665" s="106"/>
      <c r="P9665" s="43"/>
      <c r="Q9665" s="31"/>
      <c r="R9665" s="84"/>
      <c r="S9665" s="31"/>
      <c r="T9665" s="31"/>
      <c r="U9665" s="169"/>
      <c r="V9665" s="150"/>
      <c r="W9665" s="141" t="str" cm="1">
        <f t="array" ref="W9665">IF(SUM(LEN(B9665:V9665))=0,"",IF(OR(OR(ISBLANK(F9665),SUM(LEN(C9665),LEN(D9665))=0),AND(NOT(E9665="Unknown"),ISBLANK(J9665)),AND(NOT(O9665="Unknown"),ISBLANK(R9665))),"Missing Information", INDEX(Table15[Entire Service Line Classification], MATCH(SUMIFS(Table15[Unique ID],Table15[System-Owned Portion],E9665,Table15[If Material Anything Other than "Lead" in Column E,Was Material Ever Previously Lead?],G9665,Table15[Customer-Owned Portion],O9665),Table15[Unique ID],0),0)))</f>
        <v/>
      </c>
      <c r="X9665"/>
    </row>
    <row r="9666" spans="2:24" x14ac:dyDescent="0.25">
      <c r="B9666" s="146"/>
      <c r="C9666" s="31"/>
      <c r="D9666" s="31"/>
      <c r="E9666" s="44"/>
      <c r="F9666" s="43"/>
      <c r="G9666" s="84"/>
      <c r="H9666" s="31"/>
      <c r="I9666" s="208"/>
      <c r="J9666" s="84"/>
      <c r="K9666" s="31"/>
      <c r="L9666" s="31"/>
      <c r="M9666" s="169"/>
      <c r="N9666" s="148"/>
      <c r="O9666" s="106"/>
      <c r="P9666" s="43"/>
      <c r="Q9666" s="31"/>
      <c r="R9666" s="84"/>
      <c r="S9666" s="31"/>
      <c r="T9666" s="31"/>
      <c r="U9666" s="169"/>
      <c r="V9666" s="150"/>
      <c r="W9666" s="141" t="str" cm="1">
        <f t="array" ref="W9666">IF(SUM(LEN(B9666:V9666))=0,"",IF(OR(OR(ISBLANK(F9666),SUM(LEN(C9666),LEN(D9666))=0),AND(NOT(E9666="Unknown"),ISBLANK(J9666)),AND(NOT(O9666="Unknown"),ISBLANK(R9666))),"Missing Information", INDEX(Table15[Entire Service Line Classification], MATCH(SUMIFS(Table15[Unique ID],Table15[System-Owned Portion],E9666,Table15[If Material Anything Other than "Lead" in Column E,Was Material Ever Previously Lead?],G9666,Table15[Customer-Owned Portion],O9666),Table15[Unique ID],0),0)))</f>
        <v/>
      </c>
      <c r="X9666"/>
    </row>
    <row r="9667" spans="2:24" x14ac:dyDescent="0.25">
      <c r="B9667" s="146"/>
      <c r="C9667" s="31"/>
      <c r="D9667" s="31"/>
      <c r="E9667" s="44"/>
      <c r="F9667" s="43"/>
      <c r="G9667" s="84"/>
      <c r="H9667" s="31"/>
      <c r="I9667" s="208"/>
      <c r="J9667" s="84"/>
      <c r="K9667" s="31"/>
      <c r="L9667" s="31"/>
      <c r="M9667" s="169"/>
      <c r="N9667" s="148"/>
      <c r="O9667" s="106"/>
      <c r="P9667" s="43"/>
      <c r="Q9667" s="31"/>
      <c r="R9667" s="84"/>
      <c r="S9667" s="31"/>
      <c r="T9667" s="31"/>
      <c r="U9667" s="169"/>
      <c r="V9667" s="150"/>
      <c r="W9667" s="141" t="str" cm="1">
        <f t="array" ref="W9667">IF(SUM(LEN(B9667:V9667))=0,"",IF(OR(OR(ISBLANK(F9667),SUM(LEN(C9667),LEN(D9667))=0),AND(NOT(E9667="Unknown"),ISBLANK(J9667)),AND(NOT(O9667="Unknown"),ISBLANK(R9667))),"Missing Information", INDEX(Table15[Entire Service Line Classification], MATCH(SUMIFS(Table15[Unique ID],Table15[System-Owned Portion],E9667,Table15[If Material Anything Other than "Lead" in Column E,Was Material Ever Previously Lead?],G9667,Table15[Customer-Owned Portion],O9667),Table15[Unique ID],0),0)))</f>
        <v/>
      </c>
      <c r="X9667"/>
    </row>
    <row r="9668" spans="2:24" x14ac:dyDescent="0.25">
      <c r="B9668" s="146"/>
      <c r="C9668" s="31"/>
      <c r="D9668" s="31"/>
      <c r="E9668" s="44"/>
      <c r="F9668" s="43"/>
      <c r="G9668" s="84"/>
      <c r="H9668" s="31"/>
      <c r="I9668" s="208"/>
      <c r="J9668" s="84"/>
      <c r="K9668" s="31"/>
      <c r="L9668" s="31"/>
      <c r="M9668" s="169"/>
      <c r="N9668" s="148"/>
      <c r="O9668" s="106"/>
      <c r="P9668" s="43"/>
      <c r="Q9668" s="31"/>
      <c r="R9668" s="84"/>
      <c r="S9668" s="31"/>
      <c r="T9668" s="31"/>
      <c r="U9668" s="169"/>
      <c r="V9668" s="150"/>
      <c r="W9668" s="141" t="str" cm="1">
        <f t="array" ref="W9668">IF(SUM(LEN(B9668:V9668))=0,"",IF(OR(OR(ISBLANK(F9668),SUM(LEN(C9668),LEN(D9668))=0),AND(NOT(E9668="Unknown"),ISBLANK(J9668)),AND(NOT(O9668="Unknown"),ISBLANK(R9668))),"Missing Information", INDEX(Table15[Entire Service Line Classification], MATCH(SUMIFS(Table15[Unique ID],Table15[System-Owned Portion],E9668,Table15[If Material Anything Other than "Lead" in Column E,Was Material Ever Previously Lead?],G9668,Table15[Customer-Owned Portion],O9668),Table15[Unique ID],0),0)))</f>
        <v/>
      </c>
      <c r="X9668"/>
    </row>
    <row r="9669" spans="2:24" x14ac:dyDescent="0.25">
      <c r="B9669" s="146"/>
      <c r="C9669" s="31"/>
      <c r="D9669" s="31"/>
      <c r="E9669" s="44"/>
      <c r="F9669" s="43"/>
      <c r="G9669" s="84"/>
      <c r="H9669" s="31"/>
      <c r="I9669" s="208"/>
      <c r="J9669" s="84"/>
      <c r="K9669" s="31"/>
      <c r="L9669" s="31"/>
      <c r="M9669" s="169"/>
      <c r="N9669" s="148"/>
      <c r="O9669" s="106"/>
      <c r="P9669" s="43"/>
      <c r="Q9669" s="31"/>
      <c r="R9669" s="84"/>
      <c r="S9669" s="31"/>
      <c r="T9669" s="31"/>
      <c r="U9669" s="169"/>
      <c r="V9669" s="150"/>
      <c r="W9669" s="141" t="str" cm="1">
        <f t="array" ref="W9669">IF(SUM(LEN(B9669:V9669))=0,"",IF(OR(OR(ISBLANK(F9669),SUM(LEN(C9669),LEN(D9669))=0),AND(NOT(E9669="Unknown"),ISBLANK(J9669)),AND(NOT(O9669="Unknown"),ISBLANK(R9669))),"Missing Information", INDEX(Table15[Entire Service Line Classification], MATCH(SUMIFS(Table15[Unique ID],Table15[System-Owned Portion],E9669,Table15[If Material Anything Other than "Lead" in Column E,Was Material Ever Previously Lead?],G9669,Table15[Customer-Owned Portion],O9669),Table15[Unique ID],0),0)))</f>
        <v/>
      </c>
      <c r="X9669"/>
    </row>
    <row r="9670" spans="2:24" x14ac:dyDescent="0.25">
      <c r="B9670" s="146"/>
      <c r="C9670" s="31"/>
      <c r="D9670" s="31"/>
      <c r="E9670" s="44"/>
      <c r="F9670" s="43"/>
      <c r="G9670" s="84"/>
      <c r="H9670" s="31"/>
      <c r="I9670" s="208"/>
      <c r="J9670" s="84"/>
      <c r="K9670" s="31"/>
      <c r="L9670" s="31"/>
      <c r="M9670" s="169"/>
      <c r="N9670" s="148"/>
      <c r="O9670" s="106"/>
      <c r="P9670" s="43"/>
      <c r="Q9670" s="31"/>
      <c r="R9670" s="84"/>
      <c r="S9670" s="31"/>
      <c r="T9670" s="31"/>
      <c r="U9670" s="169"/>
      <c r="V9670" s="150"/>
      <c r="W9670" s="141" t="str" cm="1">
        <f t="array" ref="W9670">IF(SUM(LEN(B9670:V9670))=0,"",IF(OR(OR(ISBLANK(F9670),SUM(LEN(C9670),LEN(D9670))=0),AND(NOT(E9670="Unknown"),ISBLANK(J9670)),AND(NOT(O9670="Unknown"),ISBLANK(R9670))),"Missing Information", INDEX(Table15[Entire Service Line Classification], MATCH(SUMIFS(Table15[Unique ID],Table15[System-Owned Portion],E9670,Table15[If Material Anything Other than "Lead" in Column E,Was Material Ever Previously Lead?],G9670,Table15[Customer-Owned Portion],O9670),Table15[Unique ID],0),0)))</f>
        <v/>
      </c>
      <c r="X9670"/>
    </row>
    <row r="9671" spans="2:24" x14ac:dyDescent="0.25">
      <c r="B9671" s="146"/>
      <c r="C9671" s="31"/>
      <c r="D9671" s="31"/>
      <c r="E9671" s="44"/>
      <c r="F9671" s="43"/>
      <c r="G9671" s="84"/>
      <c r="H9671" s="31"/>
      <c r="I9671" s="208"/>
      <c r="J9671" s="84"/>
      <c r="K9671" s="31"/>
      <c r="L9671" s="31"/>
      <c r="M9671" s="169"/>
      <c r="N9671" s="148"/>
      <c r="O9671" s="106"/>
      <c r="P9671" s="43"/>
      <c r="Q9671" s="31"/>
      <c r="R9671" s="84"/>
      <c r="S9671" s="31"/>
      <c r="T9671" s="31"/>
      <c r="U9671" s="169"/>
      <c r="V9671" s="150"/>
      <c r="W9671" s="141" t="str" cm="1">
        <f t="array" ref="W9671">IF(SUM(LEN(B9671:V9671))=0,"",IF(OR(OR(ISBLANK(F9671),SUM(LEN(C9671),LEN(D9671))=0),AND(NOT(E9671="Unknown"),ISBLANK(J9671)),AND(NOT(O9671="Unknown"),ISBLANK(R9671))),"Missing Information", INDEX(Table15[Entire Service Line Classification], MATCH(SUMIFS(Table15[Unique ID],Table15[System-Owned Portion],E9671,Table15[If Material Anything Other than "Lead" in Column E,Was Material Ever Previously Lead?],G9671,Table15[Customer-Owned Portion],O9671),Table15[Unique ID],0),0)))</f>
        <v/>
      </c>
      <c r="X9671"/>
    </row>
    <row r="9672" spans="2:24" x14ac:dyDescent="0.25">
      <c r="B9672" s="146"/>
      <c r="C9672" s="31"/>
      <c r="D9672" s="31"/>
      <c r="E9672" s="44"/>
      <c r="F9672" s="43"/>
      <c r="G9672" s="84"/>
      <c r="H9672" s="31"/>
      <c r="I9672" s="208"/>
      <c r="J9672" s="84"/>
      <c r="K9672" s="31"/>
      <c r="L9672" s="31"/>
      <c r="M9672" s="169"/>
      <c r="N9672" s="148"/>
      <c r="O9672" s="106"/>
      <c r="P9672" s="43"/>
      <c r="Q9672" s="31"/>
      <c r="R9672" s="84"/>
      <c r="S9672" s="31"/>
      <c r="T9672" s="31"/>
      <c r="U9672" s="169"/>
      <c r="V9672" s="150"/>
      <c r="W9672" s="141" t="str" cm="1">
        <f t="array" ref="W9672">IF(SUM(LEN(B9672:V9672))=0,"",IF(OR(OR(ISBLANK(F9672),SUM(LEN(C9672),LEN(D9672))=0),AND(NOT(E9672="Unknown"),ISBLANK(J9672)),AND(NOT(O9672="Unknown"),ISBLANK(R9672))),"Missing Information", INDEX(Table15[Entire Service Line Classification], MATCH(SUMIFS(Table15[Unique ID],Table15[System-Owned Portion],E9672,Table15[If Material Anything Other than "Lead" in Column E,Was Material Ever Previously Lead?],G9672,Table15[Customer-Owned Portion],O9672),Table15[Unique ID],0),0)))</f>
        <v/>
      </c>
      <c r="X9672"/>
    </row>
    <row r="9673" spans="2:24" x14ac:dyDescent="0.25">
      <c r="B9673" s="146"/>
      <c r="C9673" s="31"/>
      <c r="D9673" s="31"/>
      <c r="E9673" s="44"/>
      <c r="F9673" s="43"/>
      <c r="G9673" s="84"/>
      <c r="H9673" s="31"/>
      <c r="I9673" s="208"/>
      <c r="J9673" s="84"/>
      <c r="K9673" s="31"/>
      <c r="L9673" s="31"/>
      <c r="M9673" s="169"/>
      <c r="N9673" s="148"/>
      <c r="O9673" s="106"/>
      <c r="P9673" s="43"/>
      <c r="Q9673" s="31"/>
      <c r="R9673" s="84"/>
      <c r="S9673" s="31"/>
      <c r="T9673" s="31"/>
      <c r="U9673" s="169"/>
      <c r="V9673" s="150"/>
      <c r="W9673" s="141" t="str" cm="1">
        <f t="array" ref="W9673">IF(SUM(LEN(B9673:V9673))=0,"",IF(OR(OR(ISBLANK(F9673),SUM(LEN(C9673),LEN(D9673))=0),AND(NOT(E9673="Unknown"),ISBLANK(J9673)),AND(NOT(O9673="Unknown"),ISBLANK(R9673))),"Missing Information", INDEX(Table15[Entire Service Line Classification], MATCH(SUMIFS(Table15[Unique ID],Table15[System-Owned Portion],E9673,Table15[If Material Anything Other than "Lead" in Column E,Was Material Ever Previously Lead?],G9673,Table15[Customer-Owned Portion],O9673),Table15[Unique ID],0),0)))</f>
        <v/>
      </c>
      <c r="X9673"/>
    </row>
    <row r="9674" spans="2:24" x14ac:dyDescent="0.25">
      <c r="B9674" s="146"/>
      <c r="C9674" s="31"/>
      <c r="D9674" s="31"/>
      <c r="E9674" s="44"/>
      <c r="F9674" s="43"/>
      <c r="G9674" s="84"/>
      <c r="H9674" s="31"/>
      <c r="I9674" s="208"/>
      <c r="J9674" s="84"/>
      <c r="K9674" s="31"/>
      <c r="L9674" s="31"/>
      <c r="M9674" s="169"/>
      <c r="N9674" s="148"/>
      <c r="O9674" s="106"/>
      <c r="P9674" s="43"/>
      <c r="Q9674" s="31"/>
      <c r="R9674" s="84"/>
      <c r="S9674" s="31"/>
      <c r="T9674" s="31"/>
      <c r="U9674" s="169"/>
      <c r="V9674" s="150"/>
      <c r="W9674" s="141" t="str" cm="1">
        <f t="array" ref="W9674">IF(SUM(LEN(B9674:V9674))=0,"",IF(OR(OR(ISBLANK(F9674),SUM(LEN(C9674),LEN(D9674))=0),AND(NOT(E9674="Unknown"),ISBLANK(J9674)),AND(NOT(O9674="Unknown"),ISBLANK(R9674))),"Missing Information", INDEX(Table15[Entire Service Line Classification], MATCH(SUMIFS(Table15[Unique ID],Table15[System-Owned Portion],E9674,Table15[If Material Anything Other than "Lead" in Column E,Was Material Ever Previously Lead?],G9674,Table15[Customer-Owned Portion],O9674),Table15[Unique ID],0),0)))</f>
        <v/>
      </c>
      <c r="X9674"/>
    </row>
    <row r="9675" spans="2:24" x14ac:dyDescent="0.25">
      <c r="B9675" s="146"/>
      <c r="C9675" s="31"/>
      <c r="D9675" s="31"/>
      <c r="E9675" s="44"/>
      <c r="F9675" s="43"/>
      <c r="G9675" s="84"/>
      <c r="H9675" s="31"/>
      <c r="I9675" s="208"/>
      <c r="J9675" s="84"/>
      <c r="K9675" s="31"/>
      <c r="L9675" s="31"/>
      <c r="M9675" s="169"/>
      <c r="N9675" s="148"/>
      <c r="O9675" s="106"/>
      <c r="P9675" s="43"/>
      <c r="Q9675" s="31"/>
      <c r="R9675" s="84"/>
      <c r="S9675" s="31"/>
      <c r="T9675" s="31"/>
      <c r="U9675" s="169"/>
      <c r="V9675" s="150"/>
      <c r="W9675" s="141" t="str" cm="1">
        <f t="array" ref="W9675">IF(SUM(LEN(B9675:V9675))=0,"",IF(OR(OR(ISBLANK(F9675),SUM(LEN(C9675),LEN(D9675))=0),AND(NOT(E9675="Unknown"),ISBLANK(J9675)),AND(NOT(O9675="Unknown"),ISBLANK(R9675))),"Missing Information", INDEX(Table15[Entire Service Line Classification], MATCH(SUMIFS(Table15[Unique ID],Table15[System-Owned Portion],E9675,Table15[If Material Anything Other than "Lead" in Column E,Was Material Ever Previously Lead?],G9675,Table15[Customer-Owned Portion],O9675),Table15[Unique ID],0),0)))</f>
        <v/>
      </c>
      <c r="X9675"/>
    </row>
    <row r="9676" spans="2:24" x14ac:dyDescent="0.25">
      <c r="B9676" s="146"/>
      <c r="C9676" s="31"/>
      <c r="D9676" s="31"/>
      <c r="E9676" s="44"/>
      <c r="F9676" s="43"/>
      <c r="G9676" s="84"/>
      <c r="H9676" s="31"/>
      <c r="I9676" s="208"/>
      <c r="J9676" s="84"/>
      <c r="K9676" s="31"/>
      <c r="L9676" s="31"/>
      <c r="M9676" s="169"/>
      <c r="N9676" s="148"/>
      <c r="O9676" s="106"/>
      <c r="P9676" s="43"/>
      <c r="Q9676" s="31"/>
      <c r="R9676" s="84"/>
      <c r="S9676" s="31"/>
      <c r="T9676" s="31"/>
      <c r="U9676" s="169"/>
      <c r="V9676" s="150"/>
      <c r="W9676" s="141" t="str" cm="1">
        <f t="array" ref="W9676">IF(SUM(LEN(B9676:V9676))=0,"",IF(OR(OR(ISBLANK(F9676),SUM(LEN(C9676),LEN(D9676))=0),AND(NOT(E9676="Unknown"),ISBLANK(J9676)),AND(NOT(O9676="Unknown"),ISBLANK(R9676))),"Missing Information", INDEX(Table15[Entire Service Line Classification], MATCH(SUMIFS(Table15[Unique ID],Table15[System-Owned Portion],E9676,Table15[If Material Anything Other than "Lead" in Column E,Was Material Ever Previously Lead?],G9676,Table15[Customer-Owned Portion],O9676),Table15[Unique ID],0),0)))</f>
        <v/>
      </c>
      <c r="X9676"/>
    </row>
    <row r="9677" spans="2:24" x14ac:dyDescent="0.25">
      <c r="B9677" s="146"/>
      <c r="C9677" s="31"/>
      <c r="D9677" s="31"/>
      <c r="E9677" s="44"/>
      <c r="F9677" s="43"/>
      <c r="G9677" s="84"/>
      <c r="H9677" s="31"/>
      <c r="I9677" s="208"/>
      <c r="J9677" s="84"/>
      <c r="K9677" s="31"/>
      <c r="L9677" s="31"/>
      <c r="M9677" s="169"/>
      <c r="N9677" s="148"/>
      <c r="O9677" s="106"/>
      <c r="P9677" s="43"/>
      <c r="Q9677" s="31"/>
      <c r="R9677" s="84"/>
      <c r="S9677" s="31"/>
      <c r="T9677" s="31"/>
      <c r="U9677" s="169"/>
      <c r="V9677" s="150"/>
      <c r="W9677" s="141" t="str" cm="1">
        <f t="array" ref="W9677">IF(SUM(LEN(B9677:V9677))=0,"",IF(OR(OR(ISBLANK(F9677),SUM(LEN(C9677),LEN(D9677))=0),AND(NOT(E9677="Unknown"),ISBLANK(J9677)),AND(NOT(O9677="Unknown"),ISBLANK(R9677))),"Missing Information", INDEX(Table15[Entire Service Line Classification], MATCH(SUMIFS(Table15[Unique ID],Table15[System-Owned Portion],E9677,Table15[If Material Anything Other than "Lead" in Column E,Was Material Ever Previously Lead?],G9677,Table15[Customer-Owned Portion],O9677),Table15[Unique ID],0),0)))</f>
        <v/>
      </c>
      <c r="X9677"/>
    </row>
    <row r="9678" spans="2:24" x14ac:dyDescent="0.25">
      <c r="B9678" s="146"/>
      <c r="C9678" s="31"/>
      <c r="D9678" s="31"/>
      <c r="E9678" s="44"/>
      <c r="F9678" s="43"/>
      <c r="G9678" s="84"/>
      <c r="H9678" s="31"/>
      <c r="I9678" s="208"/>
      <c r="J9678" s="84"/>
      <c r="K9678" s="31"/>
      <c r="L9678" s="31"/>
      <c r="M9678" s="169"/>
      <c r="N9678" s="148"/>
      <c r="O9678" s="106"/>
      <c r="P9678" s="43"/>
      <c r="Q9678" s="31"/>
      <c r="R9678" s="84"/>
      <c r="S9678" s="31"/>
      <c r="T9678" s="31"/>
      <c r="U9678" s="169"/>
      <c r="V9678" s="150"/>
      <c r="W9678" s="141" t="str" cm="1">
        <f t="array" ref="W9678">IF(SUM(LEN(B9678:V9678))=0,"",IF(OR(OR(ISBLANK(F9678),SUM(LEN(C9678),LEN(D9678))=0),AND(NOT(E9678="Unknown"),ISBLANK(J9678)),AND(NOT(O9678="Unknown"),ISBLANK(R9678))),"Missing Information", INDEX(Table15[Entire Service Line Classification], MATCH(SUMIFS(Table15[Unique ID],Table15[System-Owned Portion],E9678,Table15[If Material Anything Other than "Lead" in Column E,Was Material Ever Previously Lead?],G9678,Table15[Customer-Owned Portion],O9678),Table15[Unique ID],0),0)))</f>
        <v/>
      </c>
      <c r="X9678"/>
    </row>
    <row r="9679" spans="2:24" x14ac:dyDescent="0.25">
      <c r="B9679" s="146"/>
      <c r="C9679" s="31"/>
      <c r="D9679" s="31"/>
      <c r="E9679" s="44"/>
      <c r="F9679" s="43"/>
      <c r="G9679" s="84"/>
      <c r="H9679" s="31"/>
      <c r="I9679" s="208"/>
      <c r="J9679" s="84"/>
      <c r="K9679" s="31"/>
      <c r="L9679" s="31"/>
      <c r="M9679" s="169"/>
      <c r="N9679" s="148"/>
      <c r="O9679" s="106"/>
      <c r="P9679" s="43"/>
      <c r="Q9679" s="31"/>
      <c r="R9679" s="84"/>
      <c r="S9679" s="31"/>
      <c r="T9679" s="31"/>
      <c r="U9679" s="169"/>
      <c r="V9679" s="150"/>
      <c r="W9679" s="141" t="str" cm="1">
        <f t="array" ref="W9679">IF(SUM(LEN(B9679:V9679))=0,"",IF(OR(OR(ISBLANK(F9679),SUM(LEN(C9679),LEN(D9679))=0),AND(NOT(E9679="Unknown"),ISBLANK(J9679)),AND(NOT(O9679="Unknown"),ISBLANK(R9679))),"Missing Information", INDEX(Table15[Entire Service Line Classification], MATCH(SUMIFS(Table15[Unique ID],Table15[System-Owned Portion],E9679,Table15[If Material Anything Other than "Lead" in Column E,Was Material Ever Previously Lead?],G9679,Table15[Customer-Owned Portion],O9679),Table15[Unique ID],0),0)))</f>
        <v/>
      </c>
      <c r="X9679"/>
    </row>
    <row r="9680" spans="2:24" x14ac:dyDescent="0.25">
      <c r="B9680" s="146"/>
      <c r="C9680" s="31"/>
      <c r="D9680" s="31"/>
      <c r="E9680" s="44"/>
      <c r="F9680" s="43"/>
      <c r="G9680" s="84"/>
      <c r="H9680" s="31"/>
      <c r="I9680" s="208"/>
      <c r="J9680" s="84"/>
      <c r="K9680" s="31"/>
      <c r="L9680" s="31"/>
      <c r="M9680" s="169"/>
      <c r="N9680" s="148"/>
      <c r="O9680" s="106"/>
      <c r="P9680" s="43"/>
      <c r="Q9680" s="31"/>
      <c r="R9680" s="84"/>
      <c r="S9680" s="31"/>
      <c r="T9680" s="31"/>
      <c r="U9680" s="169"/>
      <c r="V9680" s="150"/>
      <c r="W9680" s="141" t="str" cm="1">
        <f t="array" ref="W9680">IF(SUM(LEN(B9680:V9680))=0,"",IF(OR(OR(ISBLANK(F9680),SUM(LEN(C9680),LEN(D9680))=0),AND(NOT(E9680="Unknown"),ISBLANK(J9680)),AND(NOT(O9680="Unknown"),ISBLANK(R9680))),"Missing Information", INDEX(Table15[Entire Service Line Classification], MATCH(SUMIFS(Table15[Unique ID],Table15[System-Owned Portion],E9680,Table15[If Material Anything Other than "Lead" in Column E,Was Material Ever Previously Lead?],G9680,Table15[Customer-Owned Portion],O9680),Table15[Unique ID],0),0)))</f>
        <v/>
      </c>
      <c r="X9680"/>
    </row>
    <row r="9681" spans="2:24" x14ac:dyDescent="0.25">
      <c r="B9681" s="146"/>
      <c r="C9681" s="31"/>
      <c r="D9681" s="31"/>
      <c r="E9681" s="44"/>
      <c r="F9681" s="43"/>
      <c r="G9681" s="84"/>
      <c r="H9681" s="31"/>
      <c r="I9681" s="208"/>
      <c r="J9681" s="84"/>
      <c r="K9681" s="31"/>
      <c r="L9681" s="31"/>
      <c r="M9681" s="169"/>
      <c r="N9681" s="148"/>
      <c r="O9681" s="106"/>
      <c r="P9681" s="43"/>
      <c r="Q9681" s="31"/>
      <c r="R9681" s="84"/>
      <c r="S9681" s="31"/>
      <c r="T9681" s="31"/>
      <c r="U9681" s="169"/>
      <c r="V9681" s="150"/>
      <c r="W9681" s="141" t="str" cm="1">
        <f t="array" ref="W9681">IF(SUM(LEN(B9681:V9681))=0,"",IF(OR(OR(ISBLANK(F9681),SUM(LEN(C9681),LEN(D9681))=0),AND(NOT(E9681="Unknown"),ISBLANK(J9681)),AND(NOT(O9681="Unknown"),ISBLANK(R9681))),"Missing Information", INDEX(Table15[Entire Service Line Classification], MATCH(SUMIFS(Table15[Unique ID],Table15[System-Owned Portion],E9681,Table15[If Material Anything Other than "Lead" in Column E,Was Material Ever Previously Lead?],G9681,Table15[Customer-Owned Portion],O9681),Table15[Unique ID],0),0)))</f>
        <v/>
      </c>
      <c r="X9681"/>
    </row>
    <row r="9682" spans="2:24" x14ac:dyDescent="0.25">
      <c r="B9682" s="146"/>
      <c r="C9682" s="31"/>
      <c r="D9682" s="31"/>
      <c r="E9682" s="44"/>
      <c r="F9682" s="43"/>
      <c r="G9682" s="84"/>
      <c r="H9682" s="31"/>
      <c r="I9682" s="208"/>
      <c r="J9682" s="84"/>
      <c r="K9682" s="31"/>
      <c r="L9682" s="31"/>
      <c r="M9682" s="169"/>
      <c r="N9682" s="148"/>
      <c r="O9682" s="106"/>
      <c r="P9682" s="43"/>
      <c r="Q9682" s="31"/>
      <c r="R9682" s="84"/>
      <c r="S9682" s="31"/>
      <c r="T9682" s="31"/>
      <c r="U9682" s="169"/>
      <c r="V9682" s="150"/>
      <c r="W9682" s="141" t="str" cm="1">
        <f t="array" ref="W9682">IF(SUM(LEN(B9682:V9682))=0,"",IF(OR(OR(ISBLANK(F9682),SUM(LEN(C9682),LEN(D9682))=0),AND(NOT(E9682="Unknown"),ISBLANK(J9682)),AND(NOT(O9682="Unknown"),ISBLANK(R9682))),"Missing Information", INDEX(Table15[Entire Service Line Classification], MATCH(SUMIFS(Table15[Unique ID],Table15[System-Owned Portion],E9682,Table15[If Material Anything Other than "Lead" in Column E,Was Material Ever Previously Lead?],G9682,Table15[Customer-Owned Portion],O9682),Table15[Unique ID],0),0)))</f>
        <v/>
      </c>
      <c r="X9682"/>
    </row>
    <row r="9683" spans="2:24" x14ac:dyDescent="0.25">
      <c r="B9683" s="146"/>
      <c r="C9683" s="31"/>
      <c r="D9683" s="31"/>
      <c r="E9683" s="44"/>
      <c r="F9683" s="43"/>
      <c r="G9683" s="84"/>
      <c r="H9683" s="31"/>
      <c r="I9683" s="208"/>
      <c r="J9683" s="84"/>
      <c r="K9683" s="31"/>
      <c r="L9683" s="31"/>
      <c r="M9683" s="169"/>
      <c r="N9683" s="148"/>
      <c r="O9683" s="106"/>
      <c r="P9683" s="43"/>
      <c r="Q9683" s="31"/>
      <c r="R9683" s="84"/>
      <c r="S9683" s="31"/>
      <c r="T9683" s="31"/>
      <c r="U9683" s="169"/>
      <c r="V9683" s="150"/>
      <c r="W9683" s="141" t="str" cm="1">
        <f t="array" ref="W9683">IF(SUM(LEN(B9683:V9683))=0,"",IF(OR(OR(ISBLANK(F9683),SUM(LEN(C9683),LEN(D9683))=0),AND(NOT(E9683="Unknown"),ISBLANK(J9683)),AND(NOT(O9683="Unknown"),ISBLANK(R9683))),"Missing Information", INDEX(Table15[Entire Service Line Classification], MATCH(SUMIFS(Table15[Unique ID],Table15[System-Owned Portion],E9683,Table15[If Material Anything Other than "Lead" in Column E,Was Material Ever Previously Lead?],G9683,Table15[Customer-Owned Portion],O9683),Table15[Unique ID],0),0)))</f>
        <v/>
      </c>
      <c r="X9683"/>
    </row>
    <row r="9684" spans="2:24" x14ac:dyDescent="0.25">
      <c r="B9684" s="146"/>
      <c r="C9684" s="31"/>
      <c r="D9684" s="31"/>
      <c r="E9684" s="44"/>
      <c r="F9684" s="43"/>
      <c r="G9684" s="84"/>
      <c r="H9684" s="31"/>
      <c r="I9684" s="208"/>
      <c r="J9684" s="84"/>
      <c r="K9684" s="31"/>
      <c r="L9684" s="31"/>
      <c r="M9684" s="169"/>
      <c r="N9684" s="148"/>
      <c r="O9684" s="106"/>
      <c r="P9684" s="43"/>
      <c r="Q9684" s="31"/>
      <c r="R9684" s="84"/>
      <c r="S9684" s="31"/>
      <c r="T9684" s="31"/>
      <c r="U9684" s="169"/>
      <c r="V9684" s="150"/>
      <c r="W9684" s="141" t="str" cm="1">
        <f t="array" ref="W9684">IF(SUM(LEN(B9684:V9684))=0,"",IF(OR(OR(ISBLANK(F9684),SUM(LEN(C9684),LEN(D9684))=0),AND(NOT(E9684="Unknown"),ISBLANK(J9684)),AND(NOT(O9684="Unknown"),ISBLANK(R9684))),"Missing Information", INDEX(Table15[Entire Service Line Classification], MATCH(SUMIFS(Table15[Unique ID],Table15[System-Owned Portion],E9684,Table15[If Material Anything Other than "Lead" in Column E,Was Material Ever Previously Lead?],G9684,Table15[Customer-Owned Portion],O9684),Table15[Unique ID],0),0)))</f>
        <v/>
      </c>
      <c r="X9684"/>
    </row>
    <row r="9685" spans="2:24" x14ac:dyDescent="0.25">
      <c r="B9685" s="146"/>
      <c r="C9685" s="31"/>
      <c r="D9685" s="31"/>
      <c r="E9685" s="44"/>
      <c r="F9685" s="43"/>
      <c r="G9685" s="84"/>
      <c r="H9685" s="31"/>
      <c r="I9685" s="208"/>
      <c r="J9685" s="84"/>
      <c r="K9685" s="31"/>
      <c r="L9685" s="31"/>
      <c r="M9685" s="169"/>
      <c r="N9685" s="148"/>
      <c r="O9685" s="106"/>
      <c r="P9685" s="43"/>
      <c r="Q9685" s="31"/>
      <c r="R9685" s="84"/>
      <c r="S9685" s="31"/>
      <c r="T9685" s="31"/>
      <c r="U9685" s="169"/>
      <c r="V9685" s="150"/>
      <c r="W9685" s="141" t="str" cm="1">
        <f t="array" ref="W9685">IF(SUM(LEN(B9685:V9685))=0,"",IF(OR(OR(ISBLANK(F9685),SUM(LEN(C9685),LEN(D9685))=0),AND(NOT(E9685="Unknown"),ISBLANK(J9685)),AND(NOT(O9685="Unknown"),ISBLANK(R9685))),"Missing Information", INDEX(Table15[Entire Service Line Classification], MATCH(SUMIFS(Table15[Unique ID],Table15[System-Owned Portion],E9685,Table15[If Material Anything Other than "Lead" in Column E,Was Material Ever Previously Lead?],G9685,Table15[Customer-Owned Portion],O9685),Table15[Unique ID],0),0)))</f>
        <v/>
      </c>
      <c r="X9685"/>
    </row>
    <row r="9686" spans="2:24" x14ac:dyDescent="0.25">
      <c r="B9686" s="146"/>
      <c r="C9686" s="31"/>
      <c r="D9686" s="31"/>
      <c r="E9686" s="44"/>
      <c r="F9686" s="43"/>
      <c r="G9686" s="84"/>
      <c r="H9686" s="31"/>
      <c r="I9686" s="208"/>
      <c r="J9686" s="84"/>
      <c r="K9686" s="31"/>
      <c r="L9686" s="31"/>
      <c r="M9686" s="169"/>
      <c r="N9686" s="148"/>
      <c r="O9686" s="106"/>
      <c r="P9686" s="43"/>
      <c r="Q9686" s="31"/>
      <c r="R9686" s="84"/>
      <c r="S9686" s="31"/>
      <c r="T9686" s="31"/>
      <c r="U9686" s="169"/>
      <c r="V9686" s="150"/>
      <c r="W9686" s="141" t="str" cm="1">
        <f t="array" ref="W9686">IF(SUM(LEN(B9686:V9686))=0,"",IF(OR(OR(ISBLANK(F9686),SUM(LEN(C9686),LEN(D9686))=0),AND(NOT(E9686="Unknown"),ISBLANK(J9686)),AND(NOT(O9686="Unknown"),ISBLANK(R9686))),"Missing Information", INDEX(Table15[Entire Service Line Classification], MATCH(SUMIFS(Table15[Unique ID],Table15[System-Owned Portion],E9686,Table15[If Material Anything Other than "Lead" in Column E,Was Material Ever Previously Lead?],G9686,Table15[Customer-Owned Portion],O9686),Table15[Unique ID],0),0)))</f>
        <v/>
      </c>
      <c r="X9686"/>
    </row>
    <row r="9687" spans="2:24" x14ac:dyDescent="0.25">
      <c r="B9687" s="146"/>
      <c r="C9687" s="31"/>
      <c r="D9687" s="31"/>
      <c r="E9687" s="44"/>
      <c r="F9687" s="43"/>
      <c r="G9687" s="84"/>
      <c r="H9687" s="31"/>
      <c r="I9687" s="208"/>
      <c r="J9687" s="84"/>
      <c r="K9687" s="31"/>
      <c r="L9687" s="31"/>
      <c r="M9687" s="169"/>
      <c r="N9687" s="148"/>
      <c r="O9687" s="106"/>
      <c r="P9687" s="43"/>
      <c r="Q9687" s="31"/>
      <c r="R9687" s="84"/>
      <c r="S9687" s="31"/>
      <c r="T9687" s="31"/>
      <c r="U9687" s="169"/>
      <c r="V9687" s="150"/>
      <c r="W9687" s="141" t="str" cm="1">
        <f t="array" ref="W9687">IF(SUM(LEN(B9687:V9687))=0,"",IF(OR(OR(ISBLANK(F9687),SUM(LEN(C9687),LEN(D9687))=0),AND(NOT(E9687="Unknown"),ISBLANK(J9687)),AND(NOT(O9687="Unknown"),ISBLANK(R9687))),"Missing Information", INDEX(Table15[Entire Service Line Classification], MATCH(SUMIFS(Table15[Unique ID],Table15[System-Owned Portion],E9687,Table15[If Material Anything Other than "Lead" in Column E,Was Material Ever Previously Lead?],G9687,Table15[Customer-Owned Portion],O9687),Table15[Unique ID],0),0)))</f>
        <v/>
      </c>
      <c r="X9687"/>
    </row>
    <row r="9688" spans="2:24" x14ac:dyDescent="0.25">
      <c r="B9688" s="146"/>
      <c r="C9688" s="31"/>
      <c r="D9688" s="31"/>
      <c r="E9688" s="44"/>
      <c r="F9688" s="43"/>
      <c r="G9688" s="84"/>
      <c r="H9688" s="31"/>
      <c r="I9688" s="208"/>
      <c r="J9688" s="84"/>
      <c r="K9688" s="31"/>
      <c r="L9688" s="31"/>
      <c r="M9688" s="169"/>
      <c r="N9688" s="148"/>
      <c r="O9688" s="106"/>
      <c r="P9688" s="43"/>
      <c r="Q9688" s="31"/>
      <c r="R9688" s="84"/>
      <c r="S9688" s="31"/>
      <c r="T9688" s="31"/>
      <c r="U9688" s="169"/>
      <c r="V9688" s="150"/>
      <c r="W9688" s="141" t="str" cm="1">
        <f t="array" ref="W9688">IF(SUM(LEN(B9688:V9688))=0,"",IF(OR(OR(ISBLANK(F9688),SUM(LEN(C9688),LEN(D9688))=0),AND(NOT(E9688="Unknown"),ISBLANK(J9688)),AND(NOT(O9688="Unknown"),ISBLANK(R9688))),"Missing Information", INDEX(Table15[Entire Service Line Classification], MATCH(SUMIFS(Table15[Unique ID],Table15[System-Owned Portion],E9688,Table15[If Material Anything Other than "Lead" in Column E,Was Material Ever Previously Lead?],G9688,Table15[Customer-Owned Portion],O9688),Table15[Unique ID],0),0)))</f>
        <v/>
      </c>
      <c r="X9688"/>
    </row>
    <row r="9689" spans="2:24" x14ac:dyDescent="0.25">
      <c r="B9689" s="146"/>
      <c r="C9689" s="31"/>
      <c r="D9689" s="31"/>
      <c r="E9689" s="44"/>
      <c r="F9689" s="43"/>
      <c r="G9689" s="84"/>
      <c r="H9689" s="31"/>
      <c r="I9689" s="208"/>
      <c r="J9689" s="84"/>
      <c r="K9689" s="31"/>
      <c r="L9689" s="31"/>
      <c r="M9689" s="169"/>
      <c r="N9689" s="148"/>
      <c r="O9689" s="106"/>
      <c r="P9689" s="43"/>
      <c r="Q9689" s="31"/>
      <c r="R9689" s="84"/>
      <c r="S9689" s="31"/>
      <c r="T9689" s="31"/>
      <c r="U9689" s="169"/>
      <c r="V9689" s="150"/>
      <c r="W9689" s="141" t="str" cm="1">
        <f t="array" ref="W9689">IF(SUM(LEN(B9689:V9689))=0,"",IF(OR(OR(ISBLANK(F9689),SUM(LEN(C9689),LEN(D9689))=0),AND(NOT(E9689="Unknown"),ISBLANK(J9689)),AND(NOT(O9689="Unknown"),ISBLANK(R9689))),"Missing Information", INDEX(Table15[Entire Service Line Classification], MATCH(SUMIFS(Table15[Unique ID],Table15[System-Owned Portion],E9689,Table15[If Material Anything Other than "Lead" in Column E,Was Material Ever Previously Lead?],G9689,Table15[Customer-Owned Portion],O9689),Table15[Unique ID],0),0)))</f>
        <v/>
      </c>
      <c r="X9689"/>
    </row>
    <row r="9690" spans="2:24" x14ac:dyDescent="0.25">
      <c r="B9690" s="146"/>
      <c r="C9690" s="31"/>
      <c r="D9690" s="31"/>
      <c r="E9690" s="44"/>
      <c r="F9690" s="43"/>
      <c r="G9690" s="84"/>
      <c r="H9690" s="31"/>
      <c r="I9690" s="208"/>
      <c r="J9690" s="84"/>
      <c r="K9690" s="31"/>
      <c r="L9690" s="31"/>
      <c r="M9690" s="169"/>
      <c r="N9690" s="148"/>
      <c r="O9690" s="106"/>
      <c r="P9690" s="43"/>
      <c r="Q9690" s="31"/>
      <c r="R9690" s="84"/>
      <c r="S9690" s="31"/>
      <c r="T9690" s="31"/>
      <c r="U9690" s="169"/>
      <c r="V9690" s="150"/>
      <c r="W9690" s="141" t="str" cm="1">
        <f t="array" ref="W9690">IF(SUM(LEN(B9690:V9690))=0,"",IF(OR(OR(ISBLANK(F9690),SUM(LEN(C9690),LEN(D9690))=0),AND(NOT(E9690="Unknown"),ISBLANK(J9690)),AND(NOT(O9690="Unknown"),ISBLANK(R9690))),"Missing Information", INDEX(Table15[Entire Service Line Classification], MATCH(SUMIFS(Table15[Unique ID],Table15[System-Owned Portion],E9690,Table15[If Material Anything Other than "Lead" in Column E,Was Material Ever Previously Lead?],G9690,Table15[Customer-Owned Portion],O9690),Table15[Unique ID],0),0)))</f>
        <v/>
      </c>
      <c r="X9690"/>
    </row>
    <row r="9691" spans="2:24" x14ac:dyDescent="0.25">
      <c r="B9691" s="146"/>
      <c r="C9691" s="31"/>
      <c r="D9691" s="31"/>
      <c r="E9691" s="44"/>
      <c r="F9691" s="43"/>
      <c r="G9691" s="84"/>
      <c r="H9691" s="31"/>
      <c r="I9691" s="208"/>
      <c r="J9691" s="84"/>
      <c r="K9691" s="31"/>
      <c r="L9691" s="31"/>
      <c r="M9691" s="169"/>
      <c r="N9691" s="148"/>
      <c r="O9691" s="106"/>
      <c r="P9691" s="43"/>
      <c r="Q9691" s="31"/>
      <c r="R9691" s="84"/>
      <c r="S9691" s="31"/>
      <c r="T9691" s="31"/>
      <c r="U9691" s="169"/>
      <c r="V9691" s="150"/>
      <c r="W9691" s="141" t="str" cm="1">
        <f t="array" ref="W9691">IF(SUM(LEN(B9691:V9691))=0,"",IF(OR(OR(ISBLANK(F9691),SUM(LEN(C9691),LEN(D9691))=0),AND(NOT(E9691="Unknown"),ISBLANK(J9691)),AND(NOT(O9691="Unknown"),ISBLANK(R9691))),"Missing Information", INDEX(Table15[Entire Service Line Classification], MATCH(SUMIFS(Table15[Unique ID],Table15[System-Owned Portion],E9691,Table15[If Material Anything Other than "Lead" in Column E,Was Material Ever Previously Lead?],G9691,Table15[Customer-Owned Portion],O9691),Table15[Unique ID],0),0)))</f>
        <v/>
      </c>
      <c r="X9691"/>
    </row>
    <row r="9692" spans="2:24" x14ac:dyDescent="0.25">
      <c r="B9692" s="146"/>
      <c r="C9692" s="31"/>
      <c r="D9692" s="31"/>
      <c r="E9692" s="44"/>
      <c r="F9692" s="43"/>
      <c r="G9692" s="84"/>
      <c r="H9692" s="31"/>
      <c r="I9692" s="208"/>
      <c r="J9692" s="84"/>
      <c r="K9692" s="31"/>
      <c r="L9692" s="31"/>
      <c r="M9692" s="169"/>
      <c r="N9692" s="148"/>
      <c r="O9692" s="106"/>
      <c r="P9692" s="43"/>
      <c r="Q9692" s="31"/>
      <c r="R9692" s="84"/>
      <c r="S9692" s="31"/>
      <c r="T9692" s="31"/>
      <c r="U9692" s="169"/>
      <c r="V9692" s="150"/>
      <c r="W9692" s="141" t="str" cm="1">
        <f t="array" ref="W9692">IF(SUM(LEN(B9692:V9692))=0,"",IF(OR(OR(ISBLANK(F9692),SUM(LEN(C9692),LEN(D9692))=0),AND(NOT(E9692="Unknown"),ISBLANK(J9692)),AND(NOT(O9692="Unknown"),ISBLANK(R9692))),"Missing Information", INDEX(Table15[Entire Service Line Classification], MATCH(SUMIFS(Table15[Unique ID],Table15[System-Owned Portion],E9692,Table15[If Material Anything Other than "Lead" in Column E,Was Material Ever Previously Lead?],G9692,Table15[Customer-Owned Portion],O9692),Table15[Unique ID],0),0)))</f>
        <v/>
      </c>
      <c r="X9692"/>
    </row>
    <row r="9693" spans="2:24" x14ac:dyDescent="0.25">
      <c r="B9693" s="146"/>
      <c r="C9693" s="31"/>
      <c r="D9693" s="31"/>
      <c r="E9693" s="44"/>
      <c r="F9693" s="43"/>
      <c r="G9693" s="84"/>
      <c r="H9693" s="31"/>
      <c r="I9693" s="208"/>
      <c r="J9693" s="84"/>
      <c r="K9693" s="31"/>
      <c r="L9693" s="31"/>
      <c r="M9693" s="169"/>
      <c r="N9693" s="148"/>
      <c r="O9693" s="106"/>
      <c r="P9693" s="43"/>
      <c r="Q9693" s="31"/>
      <c r="R9693" s="84"/>
      <c r="S9693" s="31"/>
      <c r="T9693" s="31"/>
      <c r="U9693" s="169"/>
      <c r="V9693" s="150"/>
      <c r="W9693" s="141" t="str" cm="1">
        <f t="array" ref="W9693">IF(SUM(LEN(B9693:V9693))=0,"",IF(OR(OR(ISBLANK(F9693),SUM(LEN(C9693),LEN(D9693))=0),AND(NOT(E9693="Unknown"),ISBLANK(J9693)),AND(NOT(O9693="Unknown"),ISBLANK(R9693))),"Missing Information", INDEX(Table15[Entire Service Line Classification], MATCH(SUMIFS(Table15[Unique ID],Table15[System-Owned Portion],E9693,Table15[If Material Anything Other than "Lead" in Column E,Was Material Ever Previously Lead?],G9693,Table15[Customer-Owned Portion],O9693),Table15[Unique ID],0),0)))</f>
        <v/>
      </c>
      <c r="X9693"/>
    </row>
    <row r="9694" spans="2:24" x14ac:dyDescent="0.25">
      <c r="B9694" s="146"/>
      <c r="C9694" s="31"/>
      <c r="D9694" s="31"/>
      <c r="E9694" s="44"/>
      <c r="F9694" s="43"/>
      <c r="G9694" s="84"/>
      <c r="H9694" s="31"/>
      <c r="I9694" s="208"/>
      <c r="J9694" s="84"/>
      <c r="K9694" s="31"/>
      <c r="L9694" s="31"/>
      <c r="M9694" s="169"/>
      <c r="N9694" s="148"/>
      <c r="O9694" s="106"/>
      <c r="P9694" s="43"/>
      <c r="Q9694" s="31"/>
      <c r="R9694" s="84"/>
      <c r="S9694" s="31"/>
      <c r="T9694" s="31"/>
      <c r="U9694" s="169"/>
      <c r="V9694" s="150"/>
      <c r="W9694" s="141" t="str" cm="1">
        <f t="array" ref="W9694">IF(SUM(LEN(B9694:V9694))=0,"",IF(OR(OR(ISBLANK(F9694),SUM(LEN(C9694),LEN(D9694))=0),AND(NOT(E9694="Unknown"),ISBLANK(J9694)),AND(NOT(O9694="Unknown"),ISBLANK(R9694))),"Missing Information", INDEX(Table15[Entire Service Line Classification], MATCH(SUMIFS(Table15[Unique ID],Table15[System-Owned Portion],E9694,Table15[If Material Anything Other than "Lead" in Column E,Was Material Ever Previously Lead?],G9694,Table15[Customer-Owned Portion],O9694),Table15[Unique ID],0),0)))</f>
        <v/>
      </c>
      <c r="X9694"/>
    </row>
    <row r="9695" spans="2:24" x14ac:dyDescent="0.25">
      <c r="B9695" s="146"/>
      <c r="C9695" s="31"/>
      <c r="D9695" s="31"/>
      <c r="E9695" s="44"/>
      <c r="F9695" s="43"/>
      <c r="G9695" s="84"/>
      <c r="H9695" s="31"/>
      <c r="I9695" s="208"/>
      <c r="J9695" s="84"/>
      <c r="K9695" s="31"/>
      <c r="L9695" s="31"/>
      <c r="M9695" s="169"/>
      <c r="N9695" s="148"/>
      <c r="O9695" s="106"/>
      <c r="P9695" s="43"/>
      <c r="Q9695" s="31"/>
      <c r="R9695" s="84"/>
      <c r="S9695" s="31"/>
      <c r="T9695" s="31"/>
      <c r="U9695" s="169"/>
      <c r="V9695" s="150"/>
      <c r="W9695" s="141" t="str" cm="1">
        <f t="array" ref="W9695">IF(SUM(LEN(B9695:V9695))=0,"",IF(OR(OR(ISBLANK(F9695),SUM(LEN(C9695),LEN(D9695))=0),AND(NOT(E9695="Unknown"),ISBLANK(J9695)),AND(NOT(O9695="Unknown"),ISBLANK(R9695))),"Missing Information", INDEX(Table15[Entire Service Line Classification], MATCH(SUMIFS(Table15[Unique ID],Table15[System-Owned Portion],E9695,Table15[If Material Anything Other than "Lead" in Column E,Was Material Ever Previously Lead?],G9695,Table15[Customer-Owned Portion],O9695),Table15[Unique ID],0),0)))</f>
        <v/>
      </c>
      <c r="X9695"/>
    </row>
    <row r="9696" spans="2:24" x14ac:dyDescent="0.25">
      <c r="B9696" s="146"/>
      <c r="C9696" s="31"/>
      <c r="D9696" s="31"/>
      <c r="E9696" s="44"/>
      <c r="F9696" s="43"/>
      <c r="G9696" s="84"/>
      <c r="H9696" s="31"/>
      <c r="I9696" s="208"/>
      <c r="J9696" s="84"/>
      <c r="K9696" s="31"/>
      <c r="L9696" s="31"/>
      <c r="M9696" s="169"/>
      <c r="N9696" s="148"/>
      <c r="O9696" s="106"/>
      <c r="P9696" s="43"/>
      <c r="Q9696" s="31"/>
      <c r="R9696" s="84"/>
      <c r="S9696" s="31"/>
      <c r="T9696" s="31"/>
      <c r="U9696" s="169"/>
      <c r="V9696" s="150"/>
      <c r="W9696" s="141" t="str" cm="1">
        <f t="array" ref="W9696">IF(SUM(LEN(B9696:V9696))=0,"",IF(OR(OR(ISBLANK(F9696),SUM(LEN(C9696),LEN(D9696))=0),AND(NOT(E9696="Unknown"),ISBLANK(J9696)),AND(NOT(O9696="Unknown"),ISBLANK(R9696))),"Missing Information", INDEX(Table15[Entire Service Line Classification], MATCH(SUMIFS(Table15[Unique ID],Table15[System-Owned Portion],E9696,Table15[If Material Anything Other than "Lead" in Column E,Was Material Ever Previously Lead?],G9696,Table15[Customer-Owned Portion],O9696),Table15[Unique ID],0),0)))</f>
        <v/>
      </c>
      <c r="X9696"/>
    </row>
    <row r="9697" spans="2:24" x14ac:dyDescent="0.25">
      <c r="B9697" s="146"/>
      <c r="C9697" s="31"/>
      <c r="D9697" s="31"/>
      <c r="E9697" s="44"/>
      <c r="F9697" s="43"/>
      <c r="G9697" s="84"/>
      <c r="H9697" s="31"/>
      <c r="I9697" s="208"/>
      <c r="J9697" s="84"/>
      <c r="K9697" s="31"/>
      <c r="L9697" s="31"/>
      <c r="M9697" s="169"/>
      <c r="N9697" s="148"/>
      <c r="O9697" s="106"/>
      <c r="P9697" s="43"/>
      <c r="Q9697" s="31"/>
      <c r="R9697" s="84"/>
      <c r="S9697" s="31"/>
      <c r="T9697" s="31"/>
      <c r="U9697" s="169"/>
      <c r="V9697" s="150"/>
      <c r="W9697" s="141" t="str" cm="1">
        <f t="array" ref="W9697">IF(SUM(LEN(B9697:V9697))=0,"",IF(OR(OR(ISBLANK(F9697),SUM(LEN(C9697),LEN(D9697))=0),AND(NOT(E9697="Unknown"),ISBLANK(J9697)),AND(NOT(O9697="Unknown"),ISBLANK(R9697))),"Missing Information", INDEX(Table15[Entire Service Line Classification], MATCH(SUMIFS(Table15[Unique ID],Table15[System-Owned Portion],E9697,Table15[If Material Anything Other than "Lead" in Column E,Was Material Ever Previously Lead?],G9697,Table15[Customer-Owned Portion],O9697),Table15[Unique ID],0),0)))</f>
        <v/>
      </c>
      <c r="X9697"/>
    </row>
    <row r="9698" spans="2:24" x14ac:dyDescent="0.25">
      <c r="B9698" s="146"/>
      <c r="C9698" s="31"/>
      <c r="D9698" s="31"/>
      <c r="E9698" s="44"/>
      <c r="F9698" s="43"/>
      <c r="G9698" s="84"/>
      <c r="H9698" s="31"/>
      <c r="I9698" s="208"/>
      <c r="J9698" s="84"/>
      <c r="K9698" s="31"/>
      <c r="L9698" s="31"/>
      <c r="M9698" s="169"/>
      <c r="N9698" s="148"/>
      <c r="O9698" s="106"/>
      <c r="P9698" s="43"/>
      <c r="Q9698" s="31"/>
      <c r="R9698" s="84"/>
      <c r="S9698" s="31"/>
      <c r="T9698" s="31"/>
      <c r="U9698" s="169"/>
      <c r="V9698" s="150"/>
      <c r="W9698" s="141" t="str" cm="1">
        <f t="array" ref="W9698">IF(SUM(LEN(B9698:V9698))=0,"",IF(OR(OR(ISBLANK(F9698),SUM(LEN(C9698),LEN(D9698))=0),AND(NOT(E9698="Unknown"),ISBLANK(J9698)),AND(NOT(O9698="Unknown"),ISBLANK(R9698))),"Missing Information", INDEX(Table15[Entire Service Line Classification], MATCH(SUMIFS(Table15[Unique ID],Table15[System-Owned Portion],E9698,Table15[If Material Anything Other than "Lead" in Column E,Was Material Ever Previously Lead?],G9698,Table15[Customer-Owned Portion],O9698),Table15[Unique ID],0),0)))</f>
        <v/>
      </c>
      <c r="X9698"/>
    </row>
    <row r="9699" spans="2:24" x14ac:dyDescent="0.25">
      <c r="B9699" s="146"/>
      <c r="C9699" s="31"/>
      <c r="D9699" s="31"/>
      <c r="E9699" s="44"/>
      <c r="F9699" s="43"/>
      <c r="G9699" s="84"/>
      <c r="H9699" s="31"/>
      <c r="I9699" s="208"/>
      <c r="J9699" s="84"/>
      <c r="K9699" s="31"/>
      <c r="L9699" s="31"/>
      <c r="M9699" s="169"/>
      <c r="N9699" s="148"/>
      <c r="O9699" s="106"/>
      <c r="P9699" s="43"/>
      <c r="Q9699" s="31"/>
      <c r="R9699" s="84"/>
      <c r="S9699" s="31"/>
      <c r="T9699" s="31"/>
      <c r="U9699" s="169"/>
      <c r="V9699" s="150"/>
      <c r="W9699" s="141" t="str" cm="1">
        <f t="array" ref="W9699">IF(SUM(LEN(B9699:V9699))=0,"",IF(OR(OR(ISBLANK(F9699),SUM(LEN(C9699),LEN(D9699))=0),AND(NOT(E9699="Unknown"),ISBLANK(J9699)),AND(NOT(O9699="Unknown"),ISBLANK(R9699))),"Missing Information", INDEX(Table15[Entire Service Line Classification], MATCH(SUMIFS(Table15[Unique ID],Table15[System-Owned Portion],E9699,Table15[If Material Anything Other than "Lead" in Column E,Was Material Ever Previously Lead?],G9699,Table15[Customer-Owned Portion],O9699),Table15[Unique ID],0),0)))</f>
        <v/>
      </c>
      <c r="X9699"/>
    </row>
    <row r="9700" spans="2:24" x14ac:dyDescent="0.25">
      <c r="B9700" s="146"/>
      <c r="C9700" s="31"/>
      <c r="D9700" s="31"/>
      <c r="E9700" s="44"/>
      <c r="F9700" s="43"/>
      <c r="G9700" s="84"/>
      <c r="H9700" s="31"/>
      <c r="I9700" s="208"/>
      <c r="J9700" s="84"/>
      <c r="K9700" s="31"/>
      <c r="L9700" s="31"/>
      <c r="M9700" s="169"/>
      <c r="N9700" s="148"/>
      <c r="O9700" s="106"/>
      <c r="P9700" s="43"/>
      <c r="Q9700" s="31"/>
      <c r="R9700" s="84"/>
      <c r="S9700" s="31"/>
      <c r="T9700" s="31"/>
      <c r="U9700" s="169"/>
      <c r="V9700" s="150"/>
      <c r="W9700" s="141" t="str" cm="1">
        <f t="array" ref="W9700">IF(SUM(LEN(B9700:V9700))=0,"",IF(OR(OR(ISBLANK(F9700),SUM(LEN(C9700),LEN(D9700))=0),AND(NOT(E9700="Unknown"),ISBLANK(J9700)),AND(NOT(O9700="Unknown"),ISBLANK(R9700))),"Missing Information", INDEX(Table15[Entire Service Line Classification], MATCH(SUMIFS(Table15[Unique ID],Table15[System-Owned Portion],E9700,Table15[If Material Anything Other than "Lead" in Column E,Was Material Ever Previously Lead?],G9700,Table15[Customer-Owned Portion],O9700),Table15[Unique ID],0),0)))</f>
        <v/>
      </c>
      <c r="X9700"/>
    </row>
    <row r="9701" spans="2:24" x14ac:dyDescent="0.25">
      <c r="B9701" s="146"/>
      <c r="C9701" s="31"/>
      <c r="D9701" s="31"/>
      <c r="E9701" s="44"/>
      <c r="F9701" s="43"/>
      <c r="G9701" s="84"/>
      <c r="H9701" s="31"/>
      <c r="I9701" s="208"/>
      <c r="J9701" s="84"/>
      <c r="K9701" s="31"/>
      <c r="L9701" s="31"/>
      <c r="M9701" s="169"/>
      <c r="N9701" s="148"/>
      <c r="O9701" s="106"/>
      <c r="P9701" s="43"/>
      <c r="Q9701" s="31"/>
      <c r="R9701" s="84"/>
      <c r="S9701" s="31"/>
      <c r="T9701" s="31"/>
      <c r="U9701" s="169"/>
      <c r="V9701" s="150"/>
      <c r="W9701" s="141" t="str" cm="1">
        <f t="array" ref="W9701">IF(SUM(LEN(B9701:V9701))=0,"",IF(OR(OR(ISBLANK(F9701),SUM(LEN(C9701),LEN(D9701))=0),AND(NOT(E9701="Unknown"),ISBLANK(J9701)),AND(NOT(O9701="Unknown"),ISBLANK(R9701))),"Missing Information", INDEX(Table15[Entire Service Line Classification], MATCH(SUMIFS(Table15[Unique ID],Table15[System-Owned Portion],E9701,Table15[If Material Anything Other than "Lead" in Column E,Was Material Ever Previously Lead?],G9701,Table15[Customer-Owned Portion],O9701),Table15[Unique ID],0),0)))</f>
        <v/>
      </c>
      <c r="X9701"/>
    </row>
    <row r="9702" spans="2:24" x14ac:dyDescent="0.25">
      <c r="B9702" s="146"/>
      <c r="C9702" s="31"/>
      <c r="D9702" s="31"/>
      <c r="E9702" s="44"/>
      <c r="F9702" s="43"/>
      <c r="G9702" s="84"/>
      <c r="H9702" s="31"/>
      <c r="I9702" s="208"/>
      <c r="J9702" s="84"/>
      <c r="K9702" s="31"/>
      <c r="L9702" s="31"/>
      <c r="M9702" s="169"/>
      <c r="N9702" s="148"/>
      <c r="O9702" s="106"/>
      <c r="P9702" s="43"/>
      <c r="Q9702" s="31"/>
      <c r="R9702" s="84"/>
      <c r="S9702" s="31"/>
      <c r="T9702" s="31"/>
      <c r="U9702" s="169"/>
      <c r="V9702" s="150"/>
      <c r="W9702" s="141" t="str" cm="1">
        <f t="array" ref="W9702">IF(SUM(LEN(B9702:V9702))=0,"",IF(OR(OR(ISBLANK(F9702),SUM(LEN(C9702),LEN(D9702))=0),AND(NOT(E9702="Unknown"),ISBLANK(J9702)),AND(NOT(O9702="Unknown"),ISBLANK(R9702))),"Missing Information", INDEX(Table15[Entire Service Line Classification], MATCH(SUMIFS(Table15[Unique ID],Table15[System-Owned Portion],E9702,Table15[If Material Anything Other than "Lead" in Column E,Was Material Ever Previously Lead?],G9702,Table15[Customer-Owned Portion],O9702),Table15[Unique ID],0),0)))</f>
        <v/>
      </c>
      <c r="X9702"/>
    </row>
    <row r="9703" spans="2:24" x14ac:dyDescent="0.25">
      <c r="B9703" s="146"/>
      <c r="C9703" s="31"/>
      <c r="D9703" s="31"/>
      <c r="E9703" s="44"/>
      <c r="F9703" s="43"/>
      <c r="G9703" s="84"/>
      <c r="H9703" s="31"/>
      <c r="I9703" s="208"/>
      <c r="J9703" s="84"/>
      <c r="K9703" s="31"/>
      <c r="L9703" s="31"/>
      <c r="M9703" s="169"/>
      <c r="N9703" s="148"/>
      <c r="O9703" s="106"/>
      <c r="P9703" s="43"/>
      <c r="Q9703" s="31"/>
      <c r="R9703" s="84"/>
      <c r="S9703" s="31"/>
      <c r="T9703" s="31"/>
      <c r="U9703" s="169"/>
      <c r="V9703" s="150"/>
      <c r="W9703" s="141" t="str" cm="1">
        <f t="array" ref="W9703">IF(SUM(LEN(B9703:V9703))=0,"",IF(OR(OR(ISBLANK(F9703),SUM(LEN(C9703),LEN(D9703))=0),AND(NOT(E9703="Unknown"),ISBLANK(J9703)),AND(NOT(O9703="Unknown"),ISBLANK(R9703))),"Missing Information", INDEX(Table15[Entire Service Line Classification], MATCH(SUMIFS(Table15[Unique ID],Table15[System-Owned Portion],E9703,Table15[If Material Anything Other than "Lead" in Column E,Was Material Ever Previously Lead?],G9703,Table15[Customer-Owned Portion],O9703),Table15[Unique ID],0),0)))</f>
        <v/>
      </c>
      <c r="X9703"/>
    </row>
    <row r="9704" spans="2:24" x14ac:dyDescent="0.25">
      <c r="B9704" s="146"/>
      <c r="C9704" s="31"/>
      <c r="D9704" s="31"/>
      <c r="E9704" s="44"/>
      <c r="F9704" s="43"/>
      <c r="G9704" s="84"/>
      <c r="H9704" s="31"/>
      <c r="I9704" s="208"/>
      <c r="J9704" s="84"/>
      <c r="K9704" s="31"/>
      <c r="L9704" s="31"/>
      <c r="M9704" s="169"/>
      <c r="N9704" s="148"/>
      <c r="O9704" s="106"/>
      <c r="P9704" s="43"/>
      <c r="Q9704" s="31"/>
      <c r="R9704" s="84"/>
      <c r="S9704" s="31"/>
      <c r="T9704" s="31"/>
      <c r="U9704" s="169"/>
      <c r="V9704" s="150"/>
      <c r="W9704" s="141" t="str" cm="1">
        <f t="array" ref="W9704">IF(SUM(LEN(B9704:V9704))=0,"",IF(OR(OR(ISBLANK(F9704),SUM(LEN(C9704),LEN(D9704))=0),AND(NOT(E9704="Unknown"),ISBLANK(J9704)),AND(NOT(O9704="Unknown"),ISBLANK(R9704))),"Missing Information", INDEX(Table15[Entire Service Line Classification], MATCH(SUMIFS(Table15[Unique ID],Table15[System-Owned Portion],E9704,Table15[If Material Anything Other than "Lead" in Column E,Was Material Ever Previously Lead?],G9704,Table15[Customer-Owned Portion],O9704),Table15[Unique ID],0),0)))</f>
        <v/>
      </c>
      <c r="X9704"/>
    </row>
    <row r="9705" spans="2:24" x14ac:dyDescent="0.25">
      <c r="B9705" s="146"/>
      <c r="C9705" s="31"/>
      <c r="D9705" s="31"/>
      <c r="E9705" s="44"/>
      <c r="F9705" s="43"/>
      <c r="G9705" s="84"/>
      <c r="H9705" s="31"/>
      <c r="I9705" s="208"/>
      <c r="J9705" s="84"/>
      <c r="K9705" s="31"/>
      <c r="L9705" s="31"/>
      <c r="M9705" s="169"/>
      <c r="N9705" s="148"/>
      <c r="O9705" s="106"/>
      <c r="P9705" s="43"/>
      <c r="Q9705" s="31"/>
      <c r="R9705" s="84"/>
      <c r="S9705" s="31"/>
      <c r="T9705" s="31"/>
      <c r="U9705" s="169"/>
      <c r="V9705" s="150"/>
      <c r="W9705" s="141" t="str" cm="1">
        <f t="array" ref="W9705">IF(SUM(LEN(B9705:V9705))=0,"",IF(OR(OR(ISBLANK(F9705),SUM(LEN(C9705),LEN(D9705))=0),AND(NOT(E9705="Unknown"),ISBLANK(J9705)),AND(NOT(O9705="Unknown"),ISBLANK(R9705))),"Missing Information", INDEX(Table15[Entire Service Line Classification], MATCH(SUMIFS(Table15[Unique ID],Table15[System-Owned Portion],E9705,Table15[If Material Anything Other than "Lead" in Column E,Was Material Ever Previously Lead?],G9705,Table15[Customer-Owned Portion],O9705),Table15[Unique ID],0),0)))</f>
        <v/>
      </c>
      <c r="X9705"/>
    </row>
    <row r="9706" spans="2:24" x14ac:dyDescent="0.25">
      <c r="B9706" s="146"/>
      <c r="C9706" s="31"/>
      <c r="D9706" s="31"/>
      <c r="E9706" s="44"/>
      <c r="F9706" s="43"/>
      <c r="G9706" s="84"/>
      <c r="H9706" s="31"/>
      <c r="I9706" s="208"/>
      <c r="J9706" s="84"/>
      <c r="K9706" s="31"/>
      <c r="L9706" s="31"/>
      <c r="M9706" s="169"/>
      <c r="N9706" s="148"/>
      <c r="O9706" s="106"/>
      <c r="P9706" s="43"/>
      <c r="Q9706" s="31"/>
      <c r="R9706" s="84"/>
      <c r="S9706" s="31"/>
      <c r="T9706" s="31"/>
      <c r="U9706" s="169"/>
      <c r="V9706" s="150"/>
      <c r="W9706" s="141" t="str" cm="1">
        <f t="array" ref="W9706">IF(SUM(LEN(B9706:V9706))=0,"",IF(OR(OR(ISBLANK(F9706),SUM(LEN(C9706),LEN(D9706))=0),AND(NOT(E9706="Unknown"),ISBLANK(J9706)),AND(NOT(O9706="Unknown"),ISBLANK(R9706))),"Missing Information", INDEX(Table15[Entire Service Line Classification], MATCH(SUMIFS(Table15[Unique ID],Table15[System-Owned Portion],E9706,Table15[If Material Anything Other than "Lead" in Column E,Was Material Ever Previously Lead?],G9706,Table15[Customer-Owned Portion],O9706),Table15[Unique ID],0),0)))</f>
        <v/>
      </c>
      <c r="X9706"/>
    </row>
    <row r="9707" spans="2:24" x14ac:dyDescent="0.25">
      <c r="B9707" s="146"/>
      <c r="C9707" s="31"/>
      <c r="D9707" s="31"/>
      <c r="E9707" s="44"/>
      <c r="F9707" s="43"/>
      <c r="G9707" s="84"/>
      <c r="H9707" s="31"/>
      <c r="I9707" s="208"/>
      <c r="J9707" s="84"/>
      <c r="K9707" s="31"/>
      <c r="L9707" s="31"/>
      <c r="M9707" s="169"/>
      <c r="N9707" s="148"/>
      <c r="O9707" s="106"/>
      <c r="P9707" s="43"/>
      <c r="Q9707" s="31"/>
      <c r="R9707" s="84"/>
      <c r="S9707" s="31"/>
      <c r="T9707" s="31"/>
      <c r="U9707" s="169"/>
      <c r="V9707" s="150"/>
      <c r="W9707" s="141" t="str" cm="1">
        <f t="array" ref="W9707">IF(SUM(LEN(B9707:V9707))=0,"",IF(OR(OR(ISBLANK(F9707),SUM(LEN(C9707),LEN(D9707))=0),AND(NOT(E9707="Unknown"),ISBLANK(J9707)),AND(NOT(O9707="Unknown"),ISBLANK(R9707))),"Missing Information", INDEX(Table15[Entire Service Line Classification], MATCH(SUMIFS(Table15[Unique ID],Table15[System-Owned Portion],E9707,Table15[If Material Anything Other than "Lead" in Column E,Was Material Ever Previously Lead?],G9707,Table15[Customer-Owned Portion],O9707),Table15[Unique ID],0),0)))</f>
        <v/>
      </c>
      <c r="X9707"/>
    </row>
    <row r="9708" spans="2:24" x14ac:dyDescent="0.25">
      <c r="B9708" s="146"/>
      <c r="C9708" s="31"/>
      <c r="D9708" s="31"/>
      <c r="E9708" s="44"/>
      <c r="F9708" s="43"/>
      <c r="G9708" s="84"/>
      <c r="H9708" s="31"/>
      <c r="I9708" s="208"/>
      <c r="J9708" s="84"/>
      <c r="K9708" s="31"/>
      <c r="L9708" s="31"/>
      <c r="M9708" s="169"/>
      <c r="N9708" s="148"/>
      <c r="O9708" s="106"/>
      <c r="P9708" s="43"/>
      <c r="Q9708" s="31"/>
      <c r="R9708" s="84"/>
      <c r="S9708" s="31"/>
      <c r="T9708" s="31"/>
      <c r="U9708" s="169"/>
      <c r="V9708" s="150"/>
      <c r="W9708" s="141" t="str" cm="1">
        <f t="array" ref="W9708">IF(SUM(LEN(B9708:V9708))=0,"",IF(OR(OR(ISBLANK(F9708),SUM(LEN(C9708),LEN(D9708))=0),AND(NOT(E9708="Unknown"),ISBLANK(J9708)),AND(NOT(O9708="Unknown"),ISBLANK(R9708))),"Missing Information", INDEX(Table15[Entire Service Line Classification], MATCH(SUMIFS(Table15[Unique ID],Table15[System-Owned Portion],E9708,Table15[If Material Anything Other than "Lead" in Column E,Was Material Ever Previously Lead?],G9708,Table15[Customer-Owned Portion],O9708),Table15[Unique ID],0),0)))</f>
        <v/>
      </c>
      <c r="X9708"/>
    </row>
    <row r="9709" spans="2:24" x14ac:dyDescent="0.25">
      <c r="B9709" s="146"/>
      <c r="C9709" s="31"/>
      <c r="D9709" s="31"/>
      <c r="E9709" s="44"/>
      <c r="F9709" s="43"/>
      <c r="G9709" s="84"/>
      <c r="H9709" s="31"/>
      <c r="I9709" s="208"/>
      <c r="J9709" s="84"/>
      <c r="K9709" s="31"/>
      <c r="L9709" s="31"/>
      <c r="M9709" s="169"/>
      <c r="N9709" s="148"/>
      <c r="O9709" s="106"/>
      <c r="P9709" s="43"/>
      <c r="Q9709" s="31"/>
      <c r="R9709" s="84"/>
      <c r="S9709" s="31"/>
      <c r="T9709" s="31"/>
      <c r="U9709" s="169"/>
      <c r="V9709" s="150"/>
      <c r="W9709" s="141" t="str" cm="1">
        <f t="array" ref="W9709">IF(SUM(LEN(B9709:V9709))=0,"",IF(OR(OR(ISBLANK(F9709),SUM(LEN(C9709),LEN(D9709))=0),AND(NOT(E9709="Unknown"),ISBLANK(J9709)),AND(NOT(O9709="Unknown"),ISBLANK(R9709))),"Missing Information", INDEX(Table15[Entire Service Line Classification], MATCH(SUMIFS(Table15[Unique ID],Table15[System-Owned Portion],E9709,Table15[If Material Anything Other than "Lead" in Column E,Was Material Ever Previously Lead?],G9709,Table15[Customer-Owned Portion],O9709),Table15[Unique ID],0),0)))</f>
        <v/>
      </c>
      <c r="X9709"/>
    </row>
    <row r="9710" spans="2:24" x14ac:dyDescent="0.25">
      <c r="B9710" s="146"/>
      <c r="C9710" s="31"/>
      <c r="D9710" s="31"/>
      <c r="E9710" s="44"/>
      <c r="F9710" s="43"/>
      <c r="G9710" s="84"/>
      <c r="H9710" s="31"/>
      <c r="I9710" s="208"/>
      <c r="J9710" s="84"/>
      <c r="K9710" s="31"/>
      <c r="L9710" s="31"/>
      <c r="M9710" s="169"/>
      <c r="N9710" s="148"/>
      <c r="O9710" s="106"/>
      <c r="P9710" s="43"/>
      <c r="Q9710" s="31"/>
      <c r="R9710" s="84"/>
      <c r="S9710" s="31"/>
      <c r="T9710" s="31"/>
      <c r="U9710" s="169"/>
      <c r="V9710" s="150"/>
      <c r="W9710" s="141" t="str" cm="1">
        <f t="array" ref="W9710">IF(SUM(LEN(B9710:V9710))=0,"",IF(OR(OR(ISBLANK(F9710),SUM(LEN(C9710),LEN(D9710))=0),AND(NOT(E9710="Unknown"),ISBLANK(J9710)),AND(NOT(O9710="Unknown"),ISBLANK(R9710))),"Missing Information", INDEX(Table15[Entire Service Line Classification], MATCH(SUMIFS(Table15[Unique ID],Table15[System-Owned Portion],E9710,Table15[If Material Anything Other than "Lead" in Column E,Was Material Ever Previously Lead?],G9710,Table15[Customer-Owned Portion],O9710),Table15[Unique ID],0),0)))</f>
        <v/>
      </c>
      <c r="X9710"/>
    </row>
    <row r="9711" spans="2:24" x14ac:dyDescent="0.25">
      <c r="B9711" s="146"/>
      <c r="C9711" s="31"/>
      <c r="D9711" s="31"/>
      <c r="E9711" s="44"/>
      <c r="F9711" s="43"/>
      <c r="G9711" s="84"/>
      <c r="H9711" s="31"/>
      <c r="I9711" s="208"/>
      <c r="J9711" s="84"/>
      <c r="K9711" s="31"/>
      <c r="L9711" s="31"/>
      <c r="M9711" s="169"/>
      <c r="N9711" s="148"/>
      <c r="O9711" s="106"/>
      <c r="P9711" s="43"/>
      <c r="Q9711" s="31"/>
      <c r="R9711" s="84"/>
      <c r="S9711" s="31"/>
      <c r="T9711" s="31"/>
      <c r="U9711" s="169"/>
      <c r="V9711" s="150"/>
      <c r="W9711" s="141" t="str" cm="1">
        <f t="array" ref="W9711">IF(SUM(LEN(B9711:V9711))=0,"",IF(OR(OR(ISBLANK(F9711),SUM(LEN(C9711),LEN(D9711))=0),AND(NOT(E9711="Unknown"),ISBLANK(J9711)),AND(NOT(O9711="Unknown"),ISBLANK(R9711))),"Missing Information", INDEX(Table15[Entire Service Line Classification], MATCH(SUMIFS(Table15[Unique ID],Table15[System-Owned Portion],E9711,Table15[If Material Anything Other than "Lead" in Column E,Was Material Ever Previously Lead?],G9711,Table15[Customer-Owned Portion],O9711),Table15[Unique ID],0),0)))</f>
        <v/>
      </c>
      <c r="X9711"/>
    </row>
    <row r="9712" spans="2:24" x14ac:dyDescent="0.25">
      <c r="B9712" s="146"/>
      <c r="C9712" s="31"/>
      <c r="D9712" s="31"/>
      <c r="E9712" s="44"/>
      <c r="F9712" s="43"/>
      <c r="G9712" s="84"/>
      <c r="H9712" s="31"/>
      <c r="I9712" s="208"/>
      <c r="J9712" s="84"/>
      <c r="K9712" s="31"/>
      <c r="L9712" s="31"/>
      <c r="M9712" s="169"/>
      <c r="N9712" s="148"/>
      <c r="O9712" s="106"/>
      <c r="P9712" s="43"/>
      <c r="Q9712" s="31"/>
      <c r="R9712" s="84"/>
      <c r="S9712" s="31"/>
      <c r="T9712" s="31"/>
      <c r="U9712" s="169"/>
      <c r="V9712" s="150"/>
      <c r="W9712" s="141" t="str" cm="1">
        <f t="array" ref="W9712">IF(SUM(LEN(B9712:V9712))=0,"",IF(OR(OR(ISBLANK(F9712),SUM(LEN(C9712),LEN(D9712))=0),AND(NOT(E9712="Unknown"),ISBLANK(J9712)),AND(NOT(O9712="Unknown"),ISBLANK(R9712))),"Missing Information", INDEX(Table15[Entire Service Line Classification], MATCH(SUMIFS(Table15[Unique ID],Table15[System-Owned Portion],E9712,Table15[If Material Anything Other than "Lead" in Column E,Was Material Ever Previously Lead?],G9712,Table15[Customer-Owned Portion],O9712),Table15[Unique ID],0),0)))</f>
        <v/>
      </c>
      <c r="X9712"/>
    </row>
    <row r="9713" spans="2:24" x14ac:dyDescent="0.25">
      <c r="B9713" s="146"/>
      <c r="C9713" s="31"/>
      <c r="D9713" s="31"/>
      <c r="E9713" s="44"/>
      <c r="F9713" s="43"/>
      <c r="G9713" s="84"/>
      <c r="H9713" s="31"/>
      <c r="I9713" s="208"/>
      <c r="J9713" s="84"/>
      <c r="K9713" s="31"/>
      <c r="L9713" s="31"/>
      <c r="M9713" s="169"/>
      <c r="N9713" s="148"/>
      <c r="O9713" s="106"/>
      <c r="P9713" s="43"/>
      <c r="Q9713" s="31"/>
      <c r="R9713" s="84"/>
      <c r="S9713" s="31"/>
      <c r="T9713" s="31"/>
      <c r="U9713" s="169"/>
      <c r="V9713" s="150"/>
      <c r="W9713" s="141" t="str" cm="1">
        <f t="array" ref="W9713">IF(SUM(LEN(B9713:V9713))=0,"",IF(OR(OR(ISBLANK(F9713),SUM(LEN(C9713),LEN(D9713))=0),AND(NOT(E9713="Unknown"),ISBLANK(J9713)),AND(NOT(O9713="Unknown"),ISBLANK(R9713))),"Missing Information", INDEX(Table15[Entire Service Line Classification], MATCH(SUMIFS(Table15[Unique ID],Table15[System-Owned Portion],E9713,Table15[If Material Anything Other than "Lead" in Column E,Was Material Ever Previously Lead?],G9713,Table15[Customer-Owned Portion],O9713),Table15[Unique ID],0),0)))</f>
        <v/>
      </c>
      <c r="X9713"/>
    </row>
    <row r="9714" spans="2:24" x14ac:dyDescent="0.25">
      <c r="B9714" s="146"/>
      <c r="C9714" s="31"/>
      <c r="D9714" s="31"/>
      <c r="E9714" s="44"/>
      <c r="F9714" s="43"/>
      <c r="G9714" s="84"/>
      <c r="H9714" s="31"/>
      <c r="I9714" s="208"/>
      <c r="J9714" s="84"/>
      <c r="K9714" s="31"/>
      <c r="L9714" s="31"/>
      <c r="M9714" s="169"/>
      <c r="N9714" s="148"/>
      <c r="O9714" s="106"/>
      <c r="P9714" s="43"/>
      <c r="Q9714" s="31"/>
      <c r="R9714" s="84"/>
      <c r="S9714" s="31"/>
      <c r="T9714" s="31"/>
      <c r="U9714" s="169"/>
      <c r="V9714" s="150"/>
      <c r="W9714" s="141" t="str" cm="1">
        <f t="array" ref="W9714">IF(SUM(LEN(B9714:V9714))=0,"",IF(OR(OR(ISBLANK(F9714),SUM(LEN(C9714),LEN(D9714))=0),AND(NOT(E9714="Unknown"),ISBLANK(J9714)),AND(NOT(O9714="Unknown"),ISBLANK(R9714))),"Missing Information", INDEX(Table15[Entire Service Line Classification], MATCH(SUMIFS(Table15[Unique ID],Table15[System-Owned Portion],E9714,Table15[If Material Anything Other than "Lead" in Column E,Was Material Ever Previously Lead?],G9714,Table15[Customer-Owned Portion],O9714),Table15[Unique ID],0),0)))</f>
        <v/>
      </c>
      <c r="X9714"/>
    </row>
    <row r="9715" spans="2:24" x14ac:dyDescent="0.25">
      <c r="B9715" s="146"/>
      <c r="C9715" s="31"/>
      <c r="D9715" s="31"/>
      <c r="E9715" s="44"/>
      <c r="F9715" s="43"/>
      <c r="G9715" s="84"/>
      <c r="H9715" s="31"/>
      <c r="I9715" s="208"/>
      <c r="J9715" s="84"/>
      <c r="K9715" s="31"/>
      <c r="L9715" s="31"/>
      <c r="M9715" s="169"/>
      <c r="N9715" s="148"/>
      <c r="O9715" s="106"/>
      <c r="P9715" s="43"/>
      <c r="Q9715" s="31"/>
      <c r="R9715" s="84"/>
      <c r="S9715" s="31"/>
      <c r="T9715" s="31"/>
      <c r="U9715" s="169"/>
      <c r="V9715" s="150"/>
      <c r="W9715" s="141" t="str" cm="1">
        <f t="array" ref="W9715">IF(SUM(LEN(B9715:V9715))=0,"",IF(OR(OR(ISBLANK(F9715),SUM(LEN(C9715),LEN(D9715))=0),AND(NOT(E9715="Unknown"),ISBLANK(J9715)),AND(NOT(O9715="Unknown"),ISBLANK(R9715))),"Missing Information", INDEX(Table15[Entire Service Line Classification], MATCH(SUMIFS(Table15[Unique ID],Table15[System-Owned Portion],E9715,Table15[If Material Anything Other than "Lead" in Column E,Was Material Ever Previously Lead?],G9715,Table15[Customer-Owned Portion],O9715),Table15[Unique ID],0),0)))</f>
        <v/>
      </c>
      <c r="X9715"/>
    </row>
    <row r="9716" spans="2:24" x14ac:dyDescent="0.25">
      <c r="B9716" s="146"/>
      <c r="C9716" s="31"/>
      <c r="D9716" s="31"/>
      <c r="E9716" s="44"/>
      <c r="F9716" s="43"/>
      <c r="G9716" s="84"/>
      <c r="H9716" s="31"/>
      <c r="I9716" s="208"/>
      <c r="J9716" s="84"/>
      <c r="K9716" s="31"/>
      <c r="L9716" s="31"/>
      <c r="M9716" s="169"/>
      <c r="N9716" s="148"/>
      <c r="O9716" s="106"/>
      <c r="P9716" s="43"/>
      <c r="Q9716" s="31"/>
      <c r="R9716" s="84"/>
      <c r="S9716" s="31"/>
      <c r="T9716" s="31"/>
      <c r="U9716" s="169"/>
      <c r="V9716" s="150"/>
      <c r="W9716" s="141" t="str" cm="1">
        <f t="array" ref="W9716">IF(SUM(LEN(B9716:V9716))=0,"",IF(OR(OR(ISBLANK(F9716),SUM(LEN(C9716),LEN(D9716))=0),AND(NOT(E9716="Unknown"),ISBLANK(J9716)),AND(NOT(O9716="Unknown"),ISBLANK(R9716))),"Missing Information", INDEX(Table15[Entire Service Line Classification], MATCH(SUMIFS(Table15[Unique ID],Table15[System-Owned Portion],E9716,Table15[If Material Anything Other than "Lead" in Column E,Was Material Ever Previously Lead?],G9716,Table15[Customer-Owned Portion],O9716),Table15[Unique ID],0),0)))</f>
        <v/>
      </c>
      <c r="X9716"/>
    </row>
    <row r="9717" spans="2:24" x14ac:dyDescent="0.25">
      <c r="B9717" s="146"/>
      <c r="C9717" s="31"/>
      <c r="D9717" s="31"/>
      <c r="E9717" s="44"/>
      <c r="F9717" s="43"/>
      <c r="G9717" s="84"/>
      <c r="H9717" s="31"/>
      <c r="I9717" s="208"/>
      <c r="J9717" s="84"/>
      <c r="K9717" s="31"/>
      <c r="L9717" s="31"/>
      <c r="M9717" s="169"/>
      <c r="N9717" s="148"/>
      <c r="O9717" s="106"/>
      <c r="P9717" s="43"/>
      <c r="Q9717" s="31"/>
      <c r="R9717" s="84"/>
      <c r="S9717" s="31"/>
      <c r="T9717" s="31"/>
      <c r="U9717" s="169"/>
      <c r="V9717" s="150"/>
      <c r="W9717" s="141" t="str" cm="1">
        <f t="array" ref="W9717">IF(SUM(LEN(B9717:V9717))=0,"",IF(OR(OR(ISBLANK(F9717),SUM(LEN(C9717),LEN(D9717))=0),AND(NOT(E9717="Unknown"),ISBLANK(J9717)),AND(NOT(O9717="Unknown"),ISBLANK(R9717))),"Missing Information", INDEX(Table15[Entire Service Line Classification], MATCH(SUMIFS(Table15[Unique ID],Table15[System-Owned Portion],E9717,Table15[If Material Anything Other than "Lead" in Column E,Was Material Ever Previously Lead?],G9717,Table15[Customer-Owned Portion],O9717),Table15[Unique ID],0),0)))</f>
        <v/>
      </c>
      <c r="X9717"/>
    </row>
    <row r="9718" spans="2:24" x14ac:dyDescent="0.25">
      <c r="B9718" s="146"/>
      <c r="C9718" s="31"/>
      <c r="D9718" s="31"/>
      <c r="E9718" s="44"/>
      <c r="F9718" s="43"/>
      <c r="G9718" s="84"/>
      <c r="H9718" s="31"/>
      <c r="I9718" s="208"/>
      <c r="J9718" s="84"/>
      <c r="K9718" s="31"/>
      <c r="L9718" s="31"/>
      <c r="M9718" s="169"/>
      <c r="N9718" s="148"/>
      <c r="O9718" s="106"/>
      <c r="P9718" s="43"/>
      <c r="Q9718" s="31"/>
      <c r="R9718" s="84"/>
      <c r="S9718" s="31"/>
      <c r="T9718" s="31"/>
      <c r="U9718" s="169"/>
      <c r="V9718" s="150"/>
      <c r="W9718" s="141" t="str" cm="1">
        <f t="array" ref="W9718">IF(SUM(LEN(B9718:V9718))=0,"",IF(OR(OR(ISBLANK(F9718),SUM(LEN(C9718),LEN(D9718))=0),AND(NOT(E9718="Unknown"),ISBLANK(J9718)),AND(NOT(O9718="Unknown"),ISBLANK(R9718))),"Missing Information", INDEX(Table15[Entire Service Line Classification], MATCH(SUMIFS(Table15[Unique ID],Table15[System-Owned Portion],E9718,Table15[If Material Anything Other than "Lead" in Column E,Was Material Ever Previously Lead?],G9718,Table15[Customer-Owned Portion],O9718),Table15[Unique ID],0),0)))</f>
        <v/>
      </c>
      <c r="X9718"/>
    </row>
    <row r="9719" spans="2:24" x14ac:dyDescent="0.25">
      <c r="B9719" s="146"/>
      <c r="C9719" s="31"/>
      <c r="D9719" s="31"/>
      <c r="E9719" s="44"/>
      <c r="F9719" s="43"/>
      <c r="G9719" s="84"/>
      <c r="H9719" s="31"/>
      <c r="I9719" s="208"/>
      <c r="J9719" s="84"/>
      <c r="K9719" s="31"/>
      <c r="L9719" s="31"/>
      <c r="M9719" s="169"/>
      <c r="N9719" s="148"/>
      <c r="O9719" s="106"/>
      <c r="P9719" s="43"/>
      <c r="Q9719" s="31"/>
      <c r="R9719" s="84"/>
      <c r="S9719" s="31"/>
      <c r="T9719" s="31"/>
      <c r="U9719" s="169"/>
      <c r="V9719" s="150"/>
      <c r="W9719" s="141" t="str" cm="1">
        <f t="array" ref="W9719">IF(SUM(LEN(B9719:V9719))=0,"",IF(OR(OR(ISBLANK(F9719),SUM(LEN(C9719),LEN(D9719))=0),AND(NOT(E9719="Unknown"),ISBLANK(J9719)),AND(NOT(O9719="Unknown"),ISBLANK(R9719))),"Missing Information", INDEX(Table15[Entire Service Line Classification], MATCH(SUMIFS(Table15[Unique ID],Table15[System-Owned Portion],E9719,Table15[If Material Anything Other than "Lead" in Column E,Was Material Ever Previously Lead?],G9719,Table15[Customer-Owned Portion],O9719),Table15[Unique ID],0),0)))</f>
        <v/>
      </c>
      <c r="X9719"/>
    </row>
    <row r="9720" spans="2:24" x14ac:dyDescent="0.25">
      <c r="B9720" s="146"/>
      <c r="C9720" s="31"/>
      <c r="D9720" s="31"/>
      <c r="E9720" s="44"/>
      <c r="F9720" s="43"/>
      <c r="G9720" s="84"/>
      <c r="H9720" s="31"/>
      <c r="I9720" s="208"/>
      <c r="J9720" s="84"/>
      <c r="K9720" s="31"/>
      <c r="L9720" s="31"/>
      <c r="M9720" s="169"/>
      <c r="N9720" s="148"/>
      <c r="O9720" s="106"/>
      <c r="P9720" s="43"/>
      <c r="Q9720" s="31"/>
      <c r="R9720" s="84"/>
      <c r="S9720" s="31"/>
      <c r="T9720" s="31"/>
      <c r="U9720" s="169"/>
      <c r="V9720" s="150"/>
      <c r="W9720" s="141" t="str" cm="1">
        <f t="array" ref="W9720">IF(SUM(LEN(B9720:V9720))=0,"",IF(OR(OR(ISBLANK(F9720),SUM(LEN(C9720),LEN(D9720))=0),AND(NOT(E9720="Unknown"),ISBLANK(J9720)),AND(NOT(O9720="Unknown"),ISBLANK(R9720))),"Missing Information", INDEX(Table15[Entire Service Line Classification], MATCH(SUMIFS(Table15[Unique ID],Table15[System-Owned Portion],E9720,Table15[If Material Anything Other than "Lead" in Column E,Was Material Ever Previously Lead?],G9720,Table15[Customer-Owned Portion],O9720),Table15[Unique ID],0),0)))</f>
        <v/>
      </c>
      <c r="X9720"/>
    </row>
    <row r="9721" spans="2:24" x14ac:dyDescent="0.25">
      <c r="B9721" s="146"/>
      <c r="C9721" s="31"/>
      <c r="D9721" s="31"/>
      <c r="E9721" s="44"/>
      <c r="F9721" s="43"/>
      <c r="G9721" s="84"/>
      <c r="H9721" s="31"/>
      <c r="I9721" s="208"/>
      <c r="J9721" s="84"/>
      <c r="K9721" s="31"/>
      <c r="L9721" s="31"/>
      <c r="M9721" s="169"/>
      <c r="N9721" s="148"/>
      <c r="O9721" s="106"/>
      <c r="P9721" s="43"/>
      <c r="Q9721" s="31"/>
      <c r="R9721" s="84"/>
      <c r="S9721" s="31"/>
      <c r="T9721" s="31"/>
      <c r="U9721" s="169"/>
      <c r="V9721" s="150"/>
      <c r="W9721" s="141" t="str" cm="1">
        <f t="array" ref="W9721">IF(SUM(LEN(B9721:V9721))=0,"",IF(OR(OR(ISBLANK(F9721),SUM(LEN(C9721),LEN(D9721))=0),AND(NOT(E9721="Unknown"),ISBLANK(J9721)),AND(NOT(O9721="Unknown"),ISBLANK(R9721))),"Missing Information", INDEX(Table15[Entire Service Line Classification], MATCH(SUMIFS(Table15[Unique ID],Table15[System-Owned Portion],E9721,Table15[If Material Anything Other than "Lead" in Column E,Was Material Ever Previously Lead?],G9721,Table15[Customer-Owned Portion],O9721),Table15[Unique ID],0),0)))</f>
        <v/>
      </c>
      <c r="X9721"/>
    </row>
    <row r="9722" spans="2:24" x14ac:dyDescent="0.25">
      <c r="B9722" s="146"/>
      <c r="C9722" s="31"/>
      <c r="D9722" s="31"/>
      <c r="E9722" s="44"/>
      <c r="F9722" s="43"/>
      <c r="G9722" s="84"/>
      <c r="H9722" s="31"/>
      <c r="I9722" s="208"/>
      <c r="J9722" s="84"/>
      <c r="K9722" s="31"/>
      <c r="L9722" s="31"/>
      <c r="M9722" s="169"/>
      <c r="N9722" s="148"/>
      <c r="O9722" s="106"/>
      <c r="P9722" s="43"/>
      <c r="Q9722" s="31"/>
      <c r="R9722" s="84"/>
      <c r="S9722" s="31"/>
      <c r="T9722" s="31"/>
      <c r="U9722" s="169"/>
      <c r="V9722" s="150"/>
      <c r="W9722" s="141" t="str" cm="1">
        <f t="array" ref="W9722">IF(SUM(LEN(B9722:V9722))=0,"",IF(OR(OR(ISBLANK(F9722),SUM(LEN(C9722),LEN(D9722))=0),AND(NOT(E9722="Unknown"),ISBLANK(J9722)),AND(NOT(O9722="Unknown"),ISBLANK(R9722))),"Missing Information", INDEX(Table15[Entire Service Line Classification], MATCH(SUMIFS(Table15[Unique ID],Table15[System-Owned Portion],E9722,Table15[If Material Anything Other than "Lead" in Column E,Was Material Ever Previously Lead?],G9722,Table15[Customer-Owned Portion],O9722),Table15[Unique ID],0),0)))</f>
        <v/>
      </c>
      <c r="X9722"/>
    </row>
    <row r="9723" spans="2:24" x14ac:dyDescent="0.25">
      <c r="B9723" s="146"/>
      <c r="C9723" s="31"/>
      <c r="D9723" s="31"/>
      <c r="E9723" s="44"/>
      <c r="F9723" s="43"/>
      <c r="G9723" s="84"/>
      <c r="H9723" s="31"/>
      <c r="I9723" s="208"/>
      <c r="J9723" s="84"/>
      <c r="K9723" s="31"/>
      <c r="L9723" s="31"/>
      <c r="M9723" s="169"/>
      <c r="N9723" s="148"/>
      <c r="O9723" s="106"/>
      <c r="P9723" s="43"/>
      <c r="Q9723" s="31"/>
      <c r="R9723" s="84"/>
      <c r="S9723" s="31"/>
      <c r="T9723" s="31"/>
      <c r="U9723" s="169"/>
      <c r="V9723" s="150"/>
      <c r="W9723" s="141" t="str" cm="1">
        <f t="array" ref="W9723">IF(SUM(LEN(B9723:V9723))=0,"",IF(OR(OR(ISBLANK(F9723),SUM(LEN(C9723),LEN(D9723))=0),AND(NOT(E9723="Unknown"),ISBLANK(J9723)),AND(NOT(O9723="Unknown"),ISBLANK(R9723))),"Missing Information", INDEX(Table15[Entire Service Line Classification], MATCH(SUMIFS(Table15[Unique ID],Table15[System-Owned Portion],E9723,Table15[If Material Anything Other than "Lead" in Column E,Was Material Ever Previously Lead?],G9723,Table15[Customer-Owned Portion],O9723),Table15[Unique ID],0),0)))</f>
        <v/>
      </c>
      <c r="X9723"/>
    </row>
    <row r="9724" spans="2:24" x14ac:dyDescent="0.25">
      <c r="B9724" s="146"/>
      <c r="C9724" s="31"/>
      <c r="D9724" s="31"/>
      <c r="E9724" s="44"/>
      <c r="F9724" s="43"/>
      <c r="G9724" s="84"/>
      <c r="H9724" s="31"/>
      <c r="I9724" s="208"/>
      <c r="J9724" s="84"/>
      <c r="K9724" s="31"/>
      <c r="L9724" s="31"/>
      <c r="M9724" s="169"/>
      <c r="N9724" s="148"/>
      <c r="O9724" s="106"/>
      <c r="P9724" s="43"/>
      <c r="Q9724" s="31"/>
      <c r="R9724" s="84"/>
      <c r="S9724" s="31"/>
      <c r="T9724" s="31"/>
      <c r="U9724" s="169"/>
      <c r="V9724" s="150"/>
      <c r="W9724" s="141" t="str" cm="1">
        <f t="array" ref="W9724">IF(SUM(LEN(B9724:V9724))=0,"",IF(OR(OR(ISBLANK(F9724),SUM(LEN(C9724),LEN(D9724))=0),AND(NOT(E9724="Unknown"),ISBLANK(J9724)),AND(NOT(O9724="Unknown"),ISBLANK(R9724))),"Missing Information", INDEX(Table15[Entire Service Line Classification], MATCH(SUMIFS(Table15[Unique ID],Table15[System-Owned Portion],E9724,Table15[If Material Anything Other than "Lead" in Column E,Was Material Ever Previously Lead?],G9724,Table15[Customer-Owned Portion],O9724),Table15[Unique ID],0),0)))</f>
        <v/>
      </c>
      <c r="X9724"/>
    </row>
    <row r="9725" spans="2:24" x14ac:dyDescent="0.25">
      <c r="B9725" s="146"/>
      <c r="C9725" s="31"/>
      <c r="D9725" s="31"/>
      <c r="E9725" s="44"/>
      <c r="F9725" s="43"/>
      <c r="G9725" s="84"/>
      <c r="H9725" s="31"/>
      <c r="I9725" s="208"/>
      <c r="J9725" s="84"/>
      <c r="K9725" s="31"/>
      <c r="L9725" s="31"/>
      <c r="M9725" s="169"/>
      <c r="N9725" s="148"/>
      <c r="O9725" s="106"/>
      <c r="P9725" s="43"/>
      <c r="Q9725" s="31"/>
      <c r="R9725" s="84"/>
      <c r="S9725" s="31"/>
      <c r="T9725" s="31"/>
      <c r="U9725" s="169"/>
      <c r="V9725" s="150"/>
      <c r="W9725" s="141" t="str" cm="1">
        <f t="array" ref="W9725">IF(SUM(LEN(B9725:V9725))=0,"",IF(OR(OR(ISBLANK(F9725),SUM(LEN(C9725),LEN(D9725))=0),AND(NOT(E9725="Unknown"),ISBLANK(J9725)),AND(NOT(O9725="Unknown"),ISBLANK(R9725))),"Missing Information", INDEX(Table15[Entire Service Line Classification], MATCH(SUMIFS(Table15[Unique ID],Table15[System-Owned Portion],E9725,Table15[If Material Anything Other than "Lead" in Column E,Was Material Ever Previously Lead?],G9725,Table15[Customer-Owned Portion],O9725),Table15[Unique ID],0),0)))</f>
        <v/>
      </c>
      <c r="X9725"/>
    </row>
    <row r="9726" spans="2:24" x14ac:dyDescent="0.25">
      <c r="B9726" s="146"/>
      <c r="C9726" s="31"/>
      <c r="D9726" s="31"/>
      <c r="E9726" s="44"/>
      <c r="F9726" s="43"/>
      <c r="G9726" s="84"/>
      <c r="H9726" s="31"/>
      <c r="I9726" s="208"/>
      <c r="J9726" s="84"/>
      <c r="K9726" s="31"/>
      <c r="L9726" s="31"/>
      <c r="M9726" s="169"/>
      <c r="N9726" s="148"/>
      <c r="O9726" s="106"/>
      <c r="P9726" s="43"/>
      <c r="Q9726" s="31"/>
      <c r="R9726" s="84"/>
      <c r="S9726" s="31"/>
      <c r="T9726" s="31"/>
      <c r="U9726" s="169"/>
      <c r="V9726" s="150"/>
      <c r="W9726" s="141" t="str" cm="1">
        <f t="array" ref="W9726">IF(SUM(LEN(B9726:V9726))=0,"",IF(OR(OR(ISBLANK(F9726),SUM(LEN(C9726),LEN(D9726))=0),AND(NOT(E9726="Unknown"),ISBLANK(J9726)),AND(NOT(O9726="Unknown"),ISBLANK(R9726))),"Missing Information", INDEX(Table15[Entire Service Line Classification], MATCH(SUMIFS(Table15[Unique ID],Table15[System-Owned Portion],E9726,Table15[If Material Anything Other than "Lead" in Column E,Was Material Ever Previously Lead?],G9726,Table15[Customer-Owned Portion],O9726),Table15[Unique ID],0),0)))</f>
        <v/>
      </c>
      <c r="X9726"/>
    </row>
    <row r="9727" spans="2:24" x14ac:dyDescent="0.25">
      <c r="B9727" s="146"/>
      <c r="C9727" s="31"/>
      <c r="D9727" s="31"/>
      <c r="E9727" s="44"/>
      <c r="F9727" s="43"/>
      <c r="G9727" s="84"/>
      <c r="H9727" s="31"/>
      <c r="I9727" s="208"/>
      <c r="J9727" s="84"/>
      <c r="K9727" s="31"/>
      <c r="L9727" s="31"/>
      <c r="M9727" s="169"/>
      <c r="N9727" s="148"/>
      <c r="O9727" s="106"/>
      <c r="P9727" s="43"/>
      <c r="Q9727" s="31"/>
      <c r="R9727" s="84"/>
      <c r="S9727" s="31"/>
      <c r="T9727" s="31"/>
      <c r="U9727" s="169"/>
      <c r="V9727" s="150"/>
      <c r="W9727" s="141" t="str" cm="1">
        <f t="array" ref="W9727">IF(SUM(LEN(B9727:V9727))=0,"",IF(OR(OR(ISBLANK(F9727),SUM(LEN(C9727),LEN(D9727))=0),AND(NOT(E9727="Unknown"),ISBLANK(J9727)),AND(NOT(O9727="Unknown"),ISBLANK(R9727))),"Missing Information", INDEX(Table15[Entire Service Line Classification], MATCH(SUMIFS(Table15[Unique ID],Table15[System-Owned Portion],E9727,Table15[If Material Anything Other than "Lead" in Column E,Was Material Ever Previously Lead?],G9727,Table15[Customer-Owned Portion],O9727),Table15[Unique ID],0),0)))</f>
        <v/>
      </c>
      <c r="X9727"/>
    </row>
    <row r="9728" spans="2:24" x14ac:dyDescent="0.25">
      <c r="B9728" s="146"/>
      <c r="C9728" s="31"/>
      <c r="D9728" s="31"/>
      <c r="E9728" s="44"/>
      <c r="F9728" s="43"/>
      <c r="G9728" s="84"/>
      <c r="H9728" s="31"/>
      <c r="I9728" s="208"/>
      <c r="J9728" s="84"/>
      <c r="K9728" s="31"/>
      <c r="L9728" s="31"/>
      <c r="M9728" s="169"/>
      <c r="N9728" s="148"/>
      <c r="O9728" s="106"/>
      <c r="P9728" s="43"/>
      <c r="Q9728" s="31"/>
      <c r="R9728" s="84"/>
      <c r="S9728" s="31"/>
      <c r="T9728" s="31"/>
      <c r="U9728" s="169"/>
      <c r="V9728" s="150"/>
      <c r="W9728" s="141" t="str" cm="1">
        <f t="array" ref="W9728">IF(SUM(LEN(B9728:V9728))=0,"",IF(OR(OR(ISBLANK(F9728),SUM(LEN(C9728),LEN(D9728))=0),AND(NOT(E9728="Unknown"),ISBLANK(J9728)),AND(NOT(O9728="Unknown"),ISBLANK(R9728))),"Missing Information", INDEX(Table15[Entire Service Line Classification], MATCH(SUMIFS(Table15[Unique ID],Table15[System-Owned Portion],E9728,Table15[If Material Anything Other than "Lead" in Column E,Was Material Ever Previously Lead?],G9728,Table15[Customer-Owned Portion],O9728),Table15[Unique ID],0),0)))</f>
        <v/>
      </c>
      <c r="X9728"/>
    </row>
    <row r="9729" spans="2:24" x14ac:dyDescent="0.25">
      <c r="B9729" s="146"/>
      <c r="C9729" s="31"/>
      <c r="D9729" s="31"/>
      <c r="E9729" s="44"/>
      <c r="F9729" s="43"/>
      <c r="G9729" s="84"/>
      <c r="H9729" s="31"/>
      <c r="I9729" s="208"/>
      <c r="J9729" s="84"/>
      <c r="K9729" s="31"/>
      <c r="L9729" s="31"/>
      <c r="M9729" s="169"/>
      <c r="N9729" s="148"/>
      <c r="O9729" s="106"/>
      <c r="P9729" s="43"/>
      <c r="Q9729" s="31"/>
      <c r="R9729" s="84"/>
      <c r="S9729" s="31"/>
      <c r="T9729" s="31"/>
      <c r="U9729" s="169"/>
      <c r="V9729" s="150"/>
      <c r="W9729" s="141" t="str" cm="1">
        <f t="array" ref="W9729">IF(SUM(LEN(B9729:V9729))=0,"",IF(OR(OR(ISBLANK(F9729),SUM(LEN(C9729),LEN(D9729))=0),AND(NOT(E9729="Unknown"),ISBLANK(J9729)),AND(NOT(O9729="Unknown"),ISBLANK(R9729))),"Missing Information", INDEX(Table15[Entire Service Line Classification], MATCH(SUMIFS(Table15[Unique ID],Table15[System-Owned Portion],E9729,Table15[If Material Anything Other than "Lead" in Column E,Was Material Ever Previously Lead?],G9729,Table15[Customer-Owned Portion],O9729),Table15[Unique ID],0),0)))</f>
        <v/>
      </c>
      <c r="X9729"/>
    </row>
    <row r="9730" spans="2:24" x14ac:dyDescent="0.25">
      <c r="B9730" s="146"/>
      <c r="C9730" s="31"/>
      <c r="D9730" s="31"/>
      <c r="E9730" s="44"/>
      <c r="F9730" s="43"/>
      <c r="G9730" s="84"/>
      <c r="H9730" s="31"/>
      <c r="I9730" s="208"/>
      <c r="J9730" s="84"/>
      <c r="K9730" s="31"/>
      <c r="L9730" s="31"/>
      <c r="M9730" s="169"/>
      <c r="N9730" s="148"/>
      <c r="O9730" s="106"/>
      <c r="P9730" s="43"/>
      <c r="Q9730" s="31"/>
      <c r="R9730" s="84"/>
      <c r="S9730" s="31"/>
      <c r="T9730" s="31"/>
      <c r="U9730" s="169"/>
      <c r="V9730" s="150"/>
      <c r="W9730" s="141" t="str" cm="1">
        <f t="array" ref="W9730">IF(SUM(LEN(B9730:V9730))=0,"",IF(OR(OR(ISBLANK(F9730),SUM(LEN(C9730),LEN(D9730))=0),AND(NOT(E9730="Unknown"),ISBLANK(J9730)),AND(NOT(O9730="Unknown"),ISBLANK(R9730))),"Missing Information", INDEX(Table15[Entire Service Line Classification], MATCH(SUMIFS(Table15[Unique ID],Table15[System-Owned Portion],E9730,Table15[If Material Anything Other than "Lead" in Column E,Was Material Ever Previously Lead?],G9730,Table15[Customer-Owned Portion],O9730),Table15[Unique ID],0),0)))</f>
        <v/>
      </c>
      <c r="X9730"/>
    </row>
    <row r="9731" spans="2:24" x14ac:dyDescent="0.25">
      <c r="B9731" s="146"/>
      <c r="C9731" s="31"/>
      <c r="D9731" s="31"/>
      <c r="E9731" s="44"/>
      <c r="F9731" s="43"/>
      <c r="G9731" s="84"/>
      <c r="H9731" s="31"/>
      <c r="I9731" s="208"/>
      <c r="J9731" s="84"/>
      <c r="K9731" s="31"/>
      <c r="L9731" s="31"/>
      <c r="M9731" s="169"/>
      <c r="N9731" s="148"/>
      <c r="O9731" s="106"/>
      <c r="P9731" s="43"/>
      <c r="Q9731" s="31"/>
      <c r="R9731" s="84"/>
      <c r="S9731" s="31"/>
      <c r="T9731" s="31"/>
      <c r="U9731" s="169"/>
      <c r="V9731" s="150"/>
      <c r="W9731" s="141" t="str" cm="1">
        <f t="array" ref="W9731">IF(SUM(LEN(B9731:V9731))=0,"",IF(OR(OR(ISBLANK(F9731),SUM(LEN(C9731),LEN(D9731))=0),AND(NOT(E9731="Unknown"),ISBLANK(J9731)),AND(NOT(O9731="Unknown"),ISBLANK(R9731))),"Missing Information", INDEX(Table15[Entire Service Line Classification], MATCH(SUMIFS(Table15[Unique ID],Table15[System-Owned Portion],E9731,Table15[If Material Anything Other than "Lead" in Column E,Was Material Ever Previously Lead?],G9731,Table15[Customer-Owned Portion],O9731),Table15[Unique ID],0),0)))</f>
        <v/>
      </c>
      <c r="X9731"/>
    </row>
    <row r="9732" spans="2:24" x14ac:dyDescent="0.25">
      <c r="B9732" s="146"/>
      <c r="C9732" s="31"/>
      <c r="D9732" s="31"/>
      <c r="E9732" s="44"/>
      <c r="F9732" s="43"/>
      <c r="G9732" s="84"/>
      <c r="H9732" s="31"/>
      <c r="I9732" s="208"/>
      <c r="J9732" s="84"/>
      <c r="K9732" s="31"/>
      <c r="L9732" s="31"/>
      <c r="M9732" s="169"/>
      <c r="N9732" s="148"/>
      <c r="O9732" s="106"/>
      <c r="P9732" s="43"/>
      <c r="Q9732" s="31"/>
      <c r="R9732" s="84"/>
      <c r="S9732" s="31"/>
      <c r="T9732" s="31"/>
      <c r="U9732" s="169"/>
      <c r="V9732" s="150"/>
      <c r="W9732" s="141" t="str" cm="1">
        <f t="array" ref="W9732">IF(SUM(LEN(B9732:V9732))=0,"",IF(OR(OR(ISBLANK(F9732),SUM(LEN(C9732),LEN(D9732))=0),AND(NOT(E9732="Unknown"),ISBLANK(J9732)),AND(NOT(O9732="Unknown"),ISBLANK(R9732))),"Missing Information", INDEX(Table15[Entire Service Line Classification], MATCH(SUMIFS(Table15[Unique ID],Table15[System-Owned Portion],E9732,Table15[If Material Anything Other than "Lead" in Column E,Was Material Ever Previously Lead?],G9732,Table15[Customer-Owned Portion],O9732),Table15[Unique ID],0),0)))</f>
        <v/>
      </c>
      <c r="X9732"/>
    </row>
    <row r="9733" spans="2:24" x14ac:dyDescent="0.25">
      <c r="B9733" s="146"/>
      <c r="C9733" s="31"/>
      <c r="D9733" s="31"/>
      <c r="E9733" s="44"/>
      <c r="F9733" s="43"/>
      <c r="G9733" s="84"/>
      <c r="H9733" s="31"/>
      <c r="I9733" s="208"/>
      <c r="J9733" s="84"/>
      <c r="K9733" s="31"/>
      <c r="L9733" s="31"/>
      <c r="M9733" s="169"/>
      <c r="N9733" s="148"/>
      <c r="O9733" s="106"/>
      <c r="P9733" s="43"/>
      <c r="Q9733" s="31"/>
      <c r="R9733" s="84"/>
      <c r="S9733" s="31"/>
      <c r="T9733" s="31"/>
      <c r="U9733" s="169"/>
      <c r="V9733" s="150"/>
      <c r="W9733" s="141" t="str" cm="1">
        <f t="array" ref="W9733">IF(SUM(LEN(B9733:V9733))=0,"",IF(OR(OR(ISBLANK(F9733),SUM(LEN(C9733),LEN(D9733))=0),AND(NOT(E9733="Unknown"),ISBLANK(J9733)),AND(NOT(O9733="Unknown"),ISBLANK(R9733))),"Missing Information", INDEX(Table15[Entire Service Line Classification], MATCH(SUMIFS(Table15[Unique ID],Table15[System-Owned Portion],E9733,Table15[If Material Anything Other than "Lead" in Column E,Was Material Ever Previously Lead?],G9733,Table15[Customer-Owned Portion],O9733),Table15[Unique ID],0),0)))</f>
        <v/>
      </c>
      <c r="X9733"/>
    </row>
    <row r="9734" spans="2:24" x14ac:dyDescent="0.25">
      <c r="B9734" s="146"/>
      <c r="C9734" s="31"/>
      <c r="D9734" s="31"/>
      <c r="E9734" s="44"/>
      <c r="F9734" s="43"/>
      <c r="G9734" s="84"/>
      <c r="H9734" s="31"/>
      <c r="I9734" s="208"/>
      <c r="J9734" s="84"/>
      <c r="K9734" s="31"/>
      <c r="L9734" s="31"/>
      <c r="M9734" s="169"/>
      <c r="N9734" s="148"/>
      <c r="O9734" s="106"/>
      <c r="P9734" s="43"/>
      <c r="Q9734" s="31"/>
      <c r="R9734" s="84"/>
      <c r="S9734" s="31"/>
      <c r="T9734" s="31"/>
      <c r="U9734" s="169"/>
      <c r="V9734" s="150"/>
      <c r="W9734" s="141" t="str" cm="1">
        <f t="array" ref="W9734">IF(SUM(LEN(B9734:V9734))=0,"",IF(OR(OR(ISBLANK(F9734),SUM(LEN(C9734),LEN(D9734))=0),AND(NOT(E9734="Unknown"),ISBLANK(J9734)),AND(NOT(O9734="Unknown"),ISBLANK(R9734))),"Missing Information", INDEX(Table15[Entire Service Line Classification], MATCH(SUMIFS(Table15[Unique ID],Table15[System-Owned Portion],E9734,Table15[If Material Anything Other than "Lead" in Column E,Was Material Ever Previously Lead?],G9734,Table15[Customer-Owned Portion],O9734),Table15[Unique ID],0),0)))</f>
        <v/>
      </c>
      <c r="X9734"/>
    </row>
    <row r="9735" spans="2:24" x14ac:dyDescent="0.25">
      <c r="B9735" s="146"/>
      <c r="C9735" s="31"/>
      <c r="D9735" s="31"/>
      <c r="E9735" s="44"/>
      <c r="F9735" s="43"/>
      <c r="G9735" s="84"/>
      <c r="H9735" s="31"/>
      <c r="I9735" s="208"/>
      <c r="J9735" s="84"/>
      <c r="K9735" s="31"/>
      <c r="L9735" s="31"/>
      <c r="M9735" s="169"/>
      <c r="N9735" s="148"/>
      <c r="O9735" s="106"/>
      <c r="P9735" s="43"/>
      <c r="Q9735" s="31"/>
      <c r="R9735" s="84"/>
      <c r="S9735" s="31"/>
      <c r="T9735" s="31"/>
      <c r="U9735" s="169"/>
      <c r="V9735" s="150"/>
      <c r="W9735" s="141" t="str" cm="1">
        <f t="array" ref="W9735">IF(SUM(LEN(B9735:V9735))=0,"",IF(OR(OR(ISBLANK(F9735),SUM(LEN(C9735),LEN(D9735))=0),AND(NOT(E9735="Unknown"),ISBLANK(J9735)),AND(NOT(O9735="Unknown"),ISBLANK(R9735))),"Missing Information", INDEX(Table15[Entire Service Line Classification], MATCH(SUMIFS(Table15[Unique ID],Table15[System-Owned Portion],E9735,Table15[If Material Anything Other than "Lead" in Column E,Was Material Ever Previously Lead?],G9735,Table15[Customer-Owned Portion],O9735),Table15[Unique ID],0),0)))</f>
        <v/>
      </c>
      <c r="X9735"/>
    </row>
    <row r="9736" spans="2:24" x14ac:dyDescent="0.25">
      <c r="B9736" s="146"/>
      <c r="C9736" s="31"/>
      <c r="D9736" s="31"/>
      <c r="E9736" s="44"/>
      <c r="F9736" s="43"/>
      <c r="G9736" s="84"/>
      <c r="H9736" s="31"/>
      <c r="I9736" s="208"/>
      <c r="J9736" s="84"/>
      <c r="K9736" s="31"/>
      <c r="L9736" s="31"/>
      <c r="M9736" s="169"/>
      <c r="N9736" s="148"/>
      <c r="O9736" s="106"/>
      <c r="P9736" s="43"/>
      <c r="Q9736" s="31"/>
      <c r="R9736" s="84"/>
      <c r="S9736" s="31"/>
      <c r="T9736" s="31"/>
      <c r="U9736" s="169"/>
      <c r="V9736" s="150"/>
      <c r="W9736" s="141" t="str" cm="1">
        <f t="array" ref="W9736">IF(SUM(LEN(B9736:V9736))=0,"",IF(OR(OR(ISBLANK(F9736),SUM(LEN(C9736),LEN(D9736))=0),AND(NOT(E9736="Unknown"),ISBLANK(J9736)),AND(NOT(O9736="Unknown"),ISBLANK(R9736))),"Missing Information", INDEX(Table15[Entire Service Line Classification], MATCH(SUMIFS(Table15[Unique ID],Table15[System-Owned Portion],E9736,Table15[If Material Anything Other than "Lead" in Column E,Was Material Ever Previously Lead?],G9736,Table15[Customer-Owned Portion],O9736),Table15[Unique ID],0),0)))</f>
        <v/>
      </c>
      <c r="X9736"/>
    </row>
    <row r="9737" spans="2:24" x14ac:dyDescent="0.25">
      <c r="B9737" s="146"/>
      <c r="C9737" s="31"/>
      <c r="D9737" s="31"/>
      <c r="E9737" s="44"/>
      <c r="F9737" s="43"/>
      <c r="G9737" s="84"/>
      <c r="H9737" s="31"/>
      <c r="I9737" s="208"/>
      <c r="J9737" s="84"/>
      <c r="K9737" s="31"/>
      <c r="L9737" s="31"/>
      <c r="M9737" s="169"/>
      <c r="N9737" s="148"/>
      <c r="O9737" s="106"/>
      <c r="P9737" s="43"/>
      <c r="Q9737" s="31"/>
      <c r="R9737" s="84"/>
      <c r="S9737" s="31"/>
      <c r="T9737" s="31"/>
      <c r="U9737" s="169"/>
      <c r="V9737" s="150"/>
      <c r="W9737" s="141" t="str" cm="1">
        <f t="array" ref="W9737">IF(SUM(LEN(B9737:V9737))=0,"",IF(OR(OR(ISBLANK(F9737),SUM(LEN(C9737),LEN(D9737))=0),AND(NOT(E9737="Unknown"),ISBLANK(J9737)),AND(NOT(O9737="Unknown"),ISBLANK(R9737))),"Missing Information", INDEX(Table15[Entire Service Line Classification], MATCH(SUMIFS(Table15[Unique ID],Table15[System-Owned Portion],E9737,Table15[If Material Anything Other than "Lead" in Column E,Was Material Ever Previously Lead?],G9737,Table15[Customer-Owned Portion],O9737),Table15[Unique ID],0),0)))</f>
        <v/>
      </c>
      <c r="X9737"/>
    </row>
    <row r="9738" spans="2:24" x14ac:dyDescent="0.25">
      <c r="B9738" s="146"/>
      <c r="C9738" s="31"/>
      <c r="D9738" s="31"/>
      <c r="E9738" s="44"/>
      <c r="F9738" s="43"/>
      <c r="G9738" s="84"/>
      <c r="H9738" s="31"/>
      <c r="I9738" s="208"/>
      <c r="J9738" s="84"/>
      <c r="K9738" s="31"/>
      <c r="L9738" s="31"/>
      <c r="M9738" s="169"/>
      <c r="N9738" s="148"/>
      <c r="O9738" s="106"/>
      <c r="P9738" s="43"/>
      <c r="Q9738" s="31"/>
      <c r="R9738" s="84"/>
      <c r="S9738" s="31"/>
      <c r="T9738" s="31"/>
      <c r="U9738" s="169"/>
      <c r="V9738" s="150"/>
      <c r="W9738" s="141" t="str" cm="1">
        <f t="array" ref="W9738">IF(SUM(LEN(B9738:V9738))=0,"",IF(OR(OR(ISBLANK(F9738),SUM(LEN(C9738),LEN(D9738))=0),AND(NOT(E9738="Unknown"),ISBLANK(J9738)),AND(NOT(O9738="Unknown"),ISBLANK(R9738))),"Missing Information", INDEX(Table15[Entire Service Line Classification], MATCH(SUMIFS(Table15[Unique ID],Table15[System-Owned Portion],E9738,Table15[If Material Anything Other than "Lead" in Column E,Was Material Ever Previously Lead?],G9738,Table15[Customer-Owned Portion],O9738),Table15[Unique ID],0),0)))</f>
        <v/>
      </c>
      <c r="X9738"/>
    </row>
    <row r="9739" spans="2:24" x14ac:dyDescent="0.25">
      <c r="B9739" s="146"/>
      <c r="C9739" s="31"/>
      <c r="D9739" s="31"/>
      <c r="E9739" s="44"/>
      <c r="F9739" s="43"/>
      <c r="G9739" s="84"/>
      <c r="H9739" s="31"/>
      <c r="I9739" s="208"/>
      <c r="J9739" s="84"/>
      <c r="K9739" s="31"/>
      <c r="L9739" s="31"/>
      <c r="M9739" s="169"/>
      <c r="N9739" s="148"/>
      <c r="O9739" s="106"/>
      <c r="P9739" s="43"/>
      <c r="Q9739" s="31"/>
      <c r="R9739" s="84"/>
      <c r="S9739" s="31"/>
      <c r="T9739" s="31"/>
      <c r="U9739" s="169"/>
      <c r="V9739" s="150"/>
      <c r="W9739" s="141" t="str" cm="1">
        <f t="array" ref="W9739">IF(SUM(LEN(B9739:V9739))=0,"",IF(OR(OR(ISBLANK(F9739),SUM(LEN(C9739),LEN(D9739))=0),AND(NOT(E9739="Unknown"),ISBLANK(J9739)),AND(NOT(O9739="Unknown"),ISBLANK(R9739))),"Missing Information", INDEX(Table15[Entire Service Line Classification], MATCH(SUMIFS(Table15[Unique ID],Table15[System-Owned Portion],E9739,Table15[If Material Anything Other than "Lead" in Column E,Was Material Ever Previously Lead?],G9739,Table15[Customer-Owned Portion],O9739),Table15[Unique ID],0),0)))</f>
        <v/>
      </c>
      <c r="X9739"/>
    </row>
    <row r="9740" spans="2:24" x14ac:dyDescent="0.25">
      <c r="B9740" s="146"/>
      <c r="C9740" s="31"/>
      <c r="D9740" s="31"/>
      <c r="E9740" s="44"/>
      <c r="F9740" s="43"/>
      <c r="G9740" s="84"/>
      <c r="H9740" s="31"/>
      <c r="I9740" s="208"/>
      <c r="J9740" s="84"/>
      <c r="K9740" s="31"/>
      <c r="L9740" s="31"/>
      <c r="M9740" s="169"/>
      <c r="N9740" s="148"/>
      <c r="O9740" s="106"/>
      <c r="P9740" s="43"/>
      <c r="Q9740" s="31"/>
      <c r="R9740" s="84"/>
      <c r="S9740" s="31"/>
      <c r="T9740" s="31"/>
      <c r="U9740" s="169"/>
      <c r="V9740" s="150"/>
      <c r="W9740" s="141" t="str" cm="1">
        <f t="array" ref="W9740">IF(SUM(LEN(B9740:V9740))=0,"",IF(OR(OR(ISBLANK(F9740),SUM(LEN(C9740),LEN(D9740))=0),AND(NOT(E9740="Unknown"),ISBLANK(J9740)),AND(NOT(O9740="Unknown"),ISBLANK(R9740))),"Missing Information", INDEX(Table15[Entire Service Line Classification], MATCH(SUMIFS(Table15[Unique ID],Table15[System-Owned Portion],E9740,Table15[If Material Anything Other than "Lead" in Column E,Was Material Ever Previously Lead?],G9740,Table15[Customer-Owned Portion],O9740),Table15[Unique ID],0),0)))</f>
        <v/>
      </c>
      <c r="X9740"/>
    </row>
    <row r="9741" spans="2:24" x14ac:dyDescent="0.25">
      <c r="B9741" s="146"/>
      <c r="C9741" s="31"/>
      <c r="D9741" s="31"/>
      <c r="E9741" s="44"/>
      <c r="F9741" s="43"/>
      <c r="G9741" s="84"/>
      <c r="H9741" s="31"/>
      <c r="I9741" s="208"/>
      <c r="J9741" s="84"/>
      <c r="K9741" s="31"/>
      <c r="L9741" s="31"/>
      <c r="M9741" s="169"/>
      <c r="N9741" s="148"/>
      <c r="O9741" s="106"/>
      <c r="P9741" s="43"/>
      <c r="Q9741" s="31"/>
      <c r="R9741" s="84"/>
      <c r="S9741" s="31"/>
      <c r="T9741" s="31"/>
      <c r="U9741" s="169"/>
      <c r="V9741" s="150"/>
      <c r="W9741" s="141" t="str" cm="1">
        <f t="array" ref="W9741">IF(SUM(LEN(B9741:V9741))=0,"",IF(OR(OR(ISBLANK(F9741),SUM(LEN(C9741),LEN(D9741))=0),AND(NOT(E9741="Unknown"),ISBLANK(J9741)),AND(NOT(O9741="Unknown"),ISBLANK(R9741))),"Missing Information", INDEX(Table15[Entire Service Line Classification], MATCH(SUMIFS(Table15[Unique ID],Table15[System-Owned Portion],E9741,Table15[If Material Anything Other than "Lead" in Column E,Was Material Ever Previously Lead?],G9741,Table15[Customer-Owned Portion],O9741),Table15[Unique ID],0),0)))</f>
        <v/>
      </c>
      <c r="X9741"/>
    </row>
    <row r="9742" spans="2:24" x14ac:dyDescent="0.25">
      <c r="B9742" s="146"/>
      <c r="C9742" s="31"/>
      <c r="D9742" s="31"/>
      <c r="E9742" s="44"/>
      <c r="F9742" s="43"/>
      <c r="G9742" s="84"/>
      <c r="H9742" s="31"/>
      <c r="I9742" s="208"/>
      <c r="J9742" s="84"/>
      <c r="K9742" s="31"/>
      <c r="L9742" s="31"/>
      <c r="M9742" s="169"/>
      <c r="N9742" s="148"/>
      <c r="O9742" s="106"/>
      <c r="P9742" s="43"/>
      <c r="Q9742" s="31"/>
      <c r="R9742" s="84"/>
      <c r="S9742" s="31"/>
      <c r="T9742" s="31"/>
      <c r="U9742" s="169"/>
      <c r="V9742" s="150"/>
      <c r="W9742" s="141" t="str" cm="1">
        <f t="array" ref="W9742">IF(SUM(LEN(B9742:V9742))=0,"",IF(OR(OR(ISBLANK(F9742),SUM(LEN(C9742),LEN(D9742))=0),AND(NOT(E9742="Unknown"),ISBLANK(J9742)),AND(NOT(O9742="Unknown"),ISBLANK(R9742))),"Missing Information", INDEX(Table15[Entire Service Line Classification], MATCH(SUMIFS(Table15[Unique ID],Table15[System-Owned Portion],E9742,Table15[If Material Anything Other than "Lead" in Column E,Was Material Ever Previously Lead?],G9742,Table15[Customer-Owned Portion],O9742),Table15[Unique ID],0),0)))</f>
        <v/>
      </c>
      <c r="X9742"/>
    </row>
    <row r="9743" spans="2:24" x14ac:dyDescent="0.25">
      <c r="B9743" s="146"/>
      <c r="C9743" s="31"/>
      <c r="D9743" s="31"/>
      <c r="E9743" s="44"/>
      <c r="F9743" s="43"/>
      <c r="G9743" s="84"/>
      <c r="H9743" s="31"/>
      <c r="I9743" s="208"/>
      <c r="J9743" s="84"/>
      <c r="K9743" s="31"/>
      <c r="L9743" s="31"/>
      <c r="M9743" s="169"/>
      <c r="N9743" s="148"/>
      <c r="O9743" s="106"/>
      <c r="P9743" s="43"/>
      <c r="Q9743" s="31"/>
      <c r="R9743" s="84"/>
      <c r="S9743" s="31"/>
      <c r="T9743" s="31"/>
      <c r="U9743" s="169"/>
      <c r="V9743" s="150"/>
      <c r="W9743" s="141" t="str" cm="1">
        <f t="array" ref="W9743">IF(SUM(LEN(B9743:V9743))=0,"",IF(OR(OR(ISBLANK(F9743),SUM(LEN(C9743),LEN(D9743))=0),AND(NOT(E9743="Unknown"),ISBLANK(J9743)),AND(NOT(O9743="Unknown"),ISBLANK(R9743))),"Missing Information", INDEX(Table15[Entire Service Line Classification], MATCH(SUMIFS(Table15[Unique ID],Table15[System-Owned Portion],E9743,Table15[If Material Anything Other than "Lead" in Column E,Was Material Ever Previously Lead?],G9743,Table15[Customer-Owned Portion],O9743),Table15[Unique ID],0),0)))</f>
        <v/>
      </c>
      <c r="X9743"/>
    </row>
    <row r="9744" spans="2:24" x14ac:dyDescent="0.25">
      <c r="B9744" s="146"/>
      <c r="C9744" s="31"/>
      <c r="D9744" s="31"/>
      <c r="E9744" s="44"/>
      <c r="F9744" s="43"/>
      <c r="G9744" s="84"/>
      <c r="H9744" s="31"/>
      <c r="I9744" s="208"/>
      <c r="J9744" s="84"/>
      <c r="K9744" s="31"/>
      <c r="L9744" s="31"/>
      <c r="M9744" s="169"/>
      <c r="N9744" s="148"/>
      <c r="O9744" s="106"/>
      <c r="P9744" s="43"/>
      <c r="Q9744" s="31"/>
      <c r="R9744" s="84"/>
      <c r="S9744" s="31"/>
      <c r="T9744" s="31"/>
      <c r="U9744" s="169"/>
      <c r="V9744" s="150"/>
      <c r="W9744" s="141" t="str" cm="1">
        <f t="array" ref="W9744">IF(SUM(LEN(B9744:V9744))=0,"",IF(OR(OR(ISBLANK(F9744),SUM(LEN(C9744),LEN(D9744))=0),AND(NOT(E9744="Unknown"),ISBLANK(J9744)),AND(NOT(O9744="Unknown"),ISBLANK(R9744))),"Missing Information", INDEX(Table15[Entire Service Line Classification], MATCH(SUMIFS(Table15[Unique ID],Table15[System-Owned Portion],E9744,Table15[If Material Anything Other than "Lead" in Column E,Was Material Ever Previously Lead?],G9744,Table15[Customer-Owned Portion],O9744),Table15[Unique ID],0),0)))</f>
        <v/>
      </c>
      <c r="X9744"/>
    </row>
    <row r="9745" spans="2:24" x14ac:dyDescent="0.25">
      <c r="B9745" s="146"/>
      <c r="C9745" s="31"/>
      <c r="D9745" s="31"/>
      <c r="E9745" s="44"/>
      <c r="F9745" s="43"/>
      <c r="G9745" s="84"/>
      <c r="H9745" s="31"/>
      <c r="I9745" s="208"/>
      <c r="J9745" s="84"/>
      <c r="K9745" s="31"/>
      <c r="L9745" s="31"/>
      <c r="M9745" s="169"/>
      <c r="N9745" s="148"/>
      <c r="O9745" s="106"/>
      <c r="P9745" s="43"/>
      <c r="Q9745" s="31"/>
      <c r="R9745" s="84"/>
      <c r="S9745" s="31"/>
      <c r="T9745" s="31"/>
      <c r="U9745" s="169"/>
      <c r="V9745" s="150"/>
      <c r="W9745" s="141" t="str" cm="1">
        <f t="array" ref="W9745">IF(SUM(LEN(B9745:V9745))=0,"",IF(OR(OR(ISBLANK(F9745),SUM(LEN(C9745),LEN(D9745))=0),AND(NOT(E9745="Unknown"),ISBLANK(J9745)),AND(NOT(O9745="Unknown"),ISBLANK(R9745))),"Missing Information", INDEX(Table15[Entire Service Line Classification], MATCH(SUMIFS(Table15[Unique ID],Table15[System-Owned Portion],E9745,Table15[If Material Anything Other than "Lead" in Column E,Was Material Ever Previously Lead?],G9745,Table15[Customer-Owned Portion],O9745),Table15[Unique ID],0),0)))</f>
        <v/>
      </c>
      <c r="X9745"/>
    </row>
    <row r="9746" spans="2:24" x14ac:dyDescent="0.25">
      <c r="B9746" s="146"/>
      <c r="C9746" s="31"/>
      <c r="D9746" s="31"/>
      <c r="E9746" s="44"/>
      <c r="F9746" s="43"/>
      <c r="G9746" s="84"/>
      <c r="H9746" s="31"/>
      <c r="I9746" s="208"/>
      <c r="J9746" s="84"/>
      <c r="K9746" s="31"/>
      <c r="L9746" s="31"/>
      <c r="M9746" s="169"/>
      <c r="N9746" s="148"/>
      <c r="O9746" s="106"/>
      <c r="P9746" s="43"/>
      <c r="Q9746" s="31"/>
      <c r="R9746" s="84"/>
      <c r="S9746" s="31"/>
      <c r="T9746" s="31"/>
      <c r="U9746" s="169"/>
      <c r="V9746" s="150"/>
      <c r="W9746" s="141" t="str" cm="1">
        <f t="array" ref="W9746">IF(SUM(LEN(B9746:V9746))=0,"",IF(OR(OR(ISBLANK(F9746),SUM(LEN(C9746),LEN(D9746))=0),AND(NOT(E9746="Unknown"),ISBLANK(J9746)),AND(NOT(O9746="Unknown"),ISBLANK(R9746))),"Missing Information", INDEX(Table15[Entire Service Line Classification], MATCH(SUMIFS(Table15[Unique ID],Table15[System-Owned Portion],E9746,Table15[If Material Anything Other than "Lead" in Column E,Was Material Ever Previously Lead?],G9746,Table15[Customer-Owned Portion],O9746),Table15[Unique ID],0),0)))</f>
        <v/>
      </c>
      <c r="X9746"/>
    </row>
    <row r="9747" spans="2:24" x14ac:dyDescent="0.25">
      <c r="B9747" s="146"/>
      <c r="C9747" s="31"/>
      <c r="D9747" s="31"/>
      <c r="E9747" s="44"/>
      <c r="F9747" s="43"/>
      <c r="G9747" s="84"/>
      <c r="H9747" s="31"/>
      <c r="I9747" s="208"/>
      <c r="J9747" s="84"/>
      <c r="K9747" s="31"/>
      <c r="L9747" s="31"/>
      <c r="M9747" s="169"/>
      <c r="N9747" s="148"/>
      <c r="O9747" s="106"/>
      <c r="P9747" s="43"/>
      <c r="Q9747" s="31"/>
      <c r="R9747" s="84"/>
      <c r="S9747" s="31"/>
      <c r="T9747" s="31"/>
      <c r="U9747" s="169"/>
      <c r="V9747" s="150"/>
      <c r="W9747" s="141" t="str" cm="1">
        <f t="array" ref="W9747">IF(SUM(LEN(B9747:V9747))=0,"",IF(OR(OR(ISBLANK(F9747),SUM(LEN(C9747),LEN(D9747))=0),AND(NOT(E9747="Unknown"),ISBLANK(J9747)),AND(NOT(O9747="Unknown"),ISBLANK(R9747))),"Missing Information", INDEX(Table15[Entire Service Line Classification], MATCH(SUMIFS(Table15[Unique ID],Table15[System-Owned Portion],E9747,Table15[If Material Anything Other than "Lead" in Column E,Was Material Ever Previously Lead?],G9747,Table15[Customer-Owned Portion],O9747),Table15[Unique ID],0),0)))</f>
        <v/>
      </c>
      <c r="X9747"/>
    </row>
    <row r="9748" spans="2:24" x14ac:dyDescent="0.25">
      <c r="B9748" s="146"/>
      <c r="C9748" s="31"/>
      <c r="D9748" s="31"/>
      <c r="E9748" s="44"/>
      <c r="F9748" s="43"/>
      <c r="G9748" s="84"/>
      <c r="H9748" s="31"/>
      <c r="I9748" s="208"/>
      <c r="J9748" s="84"/>
      <c r="K9748" s="31"/>
      <c r="L9748" s="31"/>
      <c r="M9748" s="169"/>
      <c r="N9748" s="148"/>
      <c r="O9748" s="106"/>
      <c r="P9748" s="43"/>
      <c r="Q9748" s="31"/>
      <c r="R9748" s="84"/>
      <c r="S9748" s="31"/>
      <c r="T9748" s="31"/>
      <c r="U9748" s="169"/>
      <c r="V9748" s="150"/>
      <c r="W9748" s="141" t="str" cm="1">
        <f t="array" ref="W9748">IF(SUM(LEN(B9748:V9748))=0,"",IF(OR(OR(ISBLANK(F9748),SUM(LEN(C9748),LEN(D9748))=0),AND(NOT(E9748="Unknown"),ISBLANK(J9748)),AND(NOT(O9748="Unknown"),ISBLANK(R9748))),"Missing Information", INDEX(Table15[Entire Service Line Classification], MATCH(SUMIFS(Table15[Unique ID],Table15[System-Owned Portion],E9748,Table15[If Material Anything Other than "Lead" in Column E,Was Material Ever Previously Lead?],G9748,Table15[Customer-Owned Portion],O9748),Table15[Unique ID],0),0)))</f>
        <v/>
      </c>
      <c r="X9748"/>
    </row>
    <row r="9749" spans="2:24" x14ac:dyDescent="0.25">
      <c r="B9749" s="146"/>
      <c r="C9749" s="31"/>
      <c r="D9749" s="31"/>
      <c r="E9749" s="44"/>
      <c r="F9749" s="43"/>
      <c r="G9749" s="84"/>
      <c r="H9749" s="31"/>
      <c r="I9749" s="208"/>
      <c r="J9749" s="84"/>
      <c r="K9749" s="31"/>
      <c r="L9749" s="31"/>
      <c r="M9749" s="169"/>
      <c r="N9749" s="148"/>
      <c r="O9749" s="106"/>
      <c r="P9749" s="43"/>
      <c r="Q9749" s="31"/>
      <c r="R9749" s="84"/>
      <c r="S9749" s="31"/>
      <c r="T9749" s="31"/>
      <c r="U9749" s="169"/>
      <c r="V9749" s="150"/>
      <c r="W9749" s="141" t="str" cm="1">
        <f t="array" ref="W9749">IF(SUM(LEN(B9749:V9749))=0,"",IF(OR(OR(ISBLANK(F9749),SUM(LEN(C9749),LEN(D9749))=0),AND(NOT(E9749="Unknown"),ISBLANK(J9749)),AND(NOT(O9749="Unknown"),ISBLANK(R9749))),"Missing Information", INDEX(Table15[Entire Service Line Classification], MATCH(SUMIFS(Table15[Unique ID],Table15[System-Owned Portion],E9749,Table15[If Material Anything Other than "Lead" in Column E,Was Material Ever Previously Lead?],G9749,Table15[Customer-Owned Portion],O9749),Table15[Unique ID],0),0)))</f>
        <v/>
      </c>
      <c r="X9749"/>
    </row>
    <row r="9750" spans="2:24" x14ac:dyDescent="0.25">
      <c r="B9750" s="146"/>
      <c r="C9750" s="31"/>
      <c r="D9750" s="31"/>
      <c r="E9750" s="44"/>
      <c r="F9750" s="43"/>
      <c r="G9750" s="84"/>
      <c r="H9750" s="31"/>
      <c r="I9750" s="208"/>
      <c r="J9750" s="84"/>
      <c r="K9750" s="31"/>
      <c r="L9750" s="31"/>
      <c r="M9750" s="169"/>
      <c r="N9750" s="148"/>
      <c r="O9750" s="106"/>
      <c r="P9750" s="43"/>
      <c r="Q9750" s="31"/>
      <c r="R9750" s="84"/>
      <c r="S9750" s="31"/>
      <c r="T9750" s="31"/>
      <c r="U9750" s="169"/>
      <c r="V9750" s="150"/>
      <c r="W9750" s="141" t="str" cm="1">
        <f t="array" ref="W9750">IF(SUM(LEN(B9750:V9750))=0,"",IF(OR(OR(ISBLANK(F9750),SUM(LEN(C9750),LEN(D9750))=0),AND(NOT(E9750="Unknown"),ISBLANK(J9750)),AND(NOT(O9750="Unknown"),ISBLANK(R9750))),"Missing Information", INDEX(Table15[Entire Service Line Classification], MATCH(SUMIFS(Table15[Unique ID],Table15[System-Owned Portion],E9750,Table15[If Material Anything Other than "Lead" in Column E,Was Material Ever Previously Lead?],G9750,Table15[Customer-Owned Portion],O9750),Table15[Unique ID],0),0)))</f>
        <v/>
      </c>
      <c r="X9750"/>
    </row>
    <row r="9751" spans="2:24" x14ac:dyDescent="0.25">
      <c r="B9751" s="146"/>
      <c r="C9751" s="31"/>
      <c r="D9751" s="31"/>
      <c r="E9751" s="44"/>
      <c r="F9751" s="43"/>
      <c r="G9751" s="84"/>
      <c r="H9751" s="31"/>
      <c r="I9751" s="208"/>
      <c r="J9751" s="84"/>
      <c r="K9751" s="31"/>
      <c r="L9751" s="31"/>
      <c r="M9751" s="169"/>
      <c r="N9751" s="148"/>
      <c r="O9751" s="106"/>
      <c r="P9751" s="43"/>
      <c r="Q9751" s="31"/>
      <c r="R9751" s="84"/>
      <c r="S9751" s="31"/>
      <c r="T9751" s="31"/>
      <c r="U9751" s="169"/>
      <c r="V9751" s="150"/>
      <c r="W9751" s="141" t="str" cm="1">
        <f t="array" ref="W9751">IF(SUM(LEN(B9751:V9751))=0,"",IF(OR(OR(ISBLANK(F9751),SUM(LEN(C9751),LEN(D9751))=0),AND(NOT(E9751="Unknown"),ISBLANK(J9751)),AND(NOT(O9751="Unknown"),ISBLANK(R9751))),"Missing Information", INDEX(Table15[Entire Service Line Classification], MATCH(SUMIFS(Table15[Unique ID],Table15[System-Owned Portion],E9751,Table15[If Material Anything Other than "Lead" in Column E,Was Material Ever Previously Lead?],G9751,Table15[Customer-Owned Portion],O9751),Table15[Unique ID],0),0)))</f>
        <v/>
      </c>
      <c r="X9751"/>
    </row>
    <row r="9752" spans="2:24" x14ac:dyDescent="0.25">
      <c r="B9752" s="146"/>
      <c r="C9752" s="31"/>
      <c r="D9752" s="31"/>
      <c r="E9752" s="44"/>
      <c r="F9752" s="43"/>
      <c r="G9752" s="84"/>
      <c r="H9752" s="31"/>
      <c r="I9752" s="208"/>
      <c r="J9752" s="84"/>
      <c r="K9752" s="31"/>
      <c r="L9752" s="31"/>
      <c r="M9752" s="169"/>
      <c r="N9752" s="148"/>
      <c r="O9752" s="106"/>
      <c r="P9752" s="43"/>
      <c r="Q9752" s="31"/>
      <c r="R9752" s="84"/>
      <c r="S9752" s="31"/>
      <c r="T9752" s="31"/>
      <c r="U9752" s="169"/>
      <c r="V9752" s="150"/>
      <c r="W9752" s="141" t="str" cm="1">
        <f t="array" ref="W9752">IF(SUM(LEN(B9752:V9752))=0,"",IF(OR(OR(ISBLANK(F9752),SUM(LEN(C9752),LEN(D9752))=0),AND(NOT(E9752="Unknown"),ISBLANK(J9752)),AND(NOT(O9752="Unknown"),ISBLANK(R9752))),"Missing Information", INDEX(Table15[Entire Service Line Classification], MATCH(SUMIFS(Table15[Unique ID],Table15[System-Owned Portion],E9752,Table15[If Material Anything Other than "Lead" in Column E,Was Material Ever Previously Lead?],G9752,Table15[Customer-Owned Portion],O9752),Table15[Unique ID],0),0)))</f>
        <v/>
      </c>
      <c r="X9752"/>
    </row>
    <row r="9753" spans="2:24" x14ac:dyDescent="0.25">
      <c r="B9753" s="146"/>
      <c r="C9753" s="31"/>
      <c r="D9753" s="31"/>
      <c r="E9753" s="44"/>
      <c r="F9753" s="43"/>
      <c r="G9753" s="84"/>
      <c r="H9753" s="31"/>
      <c r="I9753" s="208"/>
      <c r="J9753" s="84"/>
      <c r="K9753" s="31"/>
      <c r="L9753" s="31"/>
      <c r="M9753" s="169"/>
      <c r="N9753" s="148"/>
      <c r="O9753" s="106"/>
      <c r="P9753" s="43"/>
      <c r="Q9753" s="31"/>
      <c r="R9753" s="84"/>
      <c r="S9753" s="31"/>
      <c r="T9753" s="31"/>
      <c r="U9753" s="169"/>
      <c r="V9753" s="150"/>
      <c r="W9753" s="141" t="str" cm="1">
        <f t="array" ref="W9753">IF(SUM(LEN(B9753:V9753))=0,"",IF(OR(OR(ISBLANK(F9753),SUM(LEN(C9753),LEN(D9753))=0),AND(NOT(E9753="Unknown"),ISBLANK(J9753)),AND(NOT(O9753="Unknown"),ISBLANK(R9753))),"Missing Information", INDEX(Table15[Entire Service Line Classification], MATCH(SUMIFS(Table15[Unique ID],Table15[System-Owned Portion],E9753,Table15[If Material Anything Other than "Lead" in Column E,Was Material Ever Previously Lead?],G9753,Table15[Customer-Owned Portion],O9753),Table15[Unique ID],0),0)))</f>
        <v/>
      </c>
      <c r="X9753"/>
    </row>
    <row r="9754" spans="2:24" x14ac:dyDescent="0.25">
      <c r="B9754" s="146"/>
      <c r="C9754" s="31"/>
      <c r="D9754" s="31"/>
      <c r="E9754" s="44"/>
      <c r="F9754" s="43"/>
      <c r="G9754" s="84"/>
      <c r="H9754" s="31"/>
      <c r="I9754" s="208"/>
      <c r="J9754" s="84"/>
      <c r="K9754" s="31"/>
      <c r="L9754" s="31"/>
      <c r="M9754" s="169"/>
      <c r="N9754" s="148"/>
      <c r="O9754" s="106"/>
      <c r="P9754" s="43"/>
      <c r="Q9754" s="31"/>
      <c r="R9754" s="84"/>
      <c r="S9754" s="31"/>
      <c r="T9754" s="31"/>
      <c r="U9754" s="169"/>
      <c r="V9754" s="150"/>
      <c r="W9754" s="141" t="str" cm="1">
        <f t="array" ref="W9754">IF(SUM(LEN(B9754:V9754))=0,"",IF(OR(OR(ISBLANK(F9754),SUM(LEN(C9754),LEN(D9754))=0),AND(NOT(E9754="Unknown"),ISBLANK(J9754)),AND(NOT(O9754="Unknown"),ISBLANK(R9754))),"Missing Information", INDEX(Table15[Entire Service Line Classification], MATCH(SUMIFS(Table15[Unique ID],Table15[System-Owned Portion],E9754,Table15[If Material Anything Other than "Lead" in Column E,Was Material Ever Previously Lead?],G9754,Table15[Customer-Owned Portion],O9754),Table15[Unique ID],0),0)))</f>
        <v/>
      </c>
      <c r="X9754"/>
    </row>
    <row r="9755" spans="2:24" x14ac:dyDescent="0.25">
      <c r="B9755" s="146"/>
      <c r="C9755" s="31"/>
      <c r="D9755" s="31"/>
      <c r="E9755" s="44"/>
      <c r="F9755" s="43"/>
      <c r="G9755" s="84"/>
      <c r="H9755" s="31"/>
      <c r="I9755" s="208"/>
      <c r="J9755" s="84"/>
      <c r="K9755" s="31"/>
      <c r="L9755" s="31"/>
      <c r="M9755" s="169"/>
      <c r="N9755" s="148"/>
      <c r="O9755" s="106"/>
      <c r="P9755" s="43"/>
      <c r="Q9755" s="31"/>
      <c r="R9755" s="84"/>
      <c r="S9755" s="31"/>
      <c r="T9755" s="31"/>
      <c r="U9755" s="169"/>
      <c r="V9755" s="150"/>
      <c r="W9755" s="141" t="str" cm="1">
        <f t="array" ref="W9755">IF(SUM(LEN(B9755:V9755))=0,"",IF(OR(OR(ISBLANK(F9755),SUM(LEN(C9755),LEN(D9755))=0),AND(NOT(E9755="Unknown"),ISBLANK(J9755)),AND(NOT(O9755="Unknown"),ISBLANK(R9755))),"Missing Information", INDEX(Table15[Entire Service Line Classification], MATCH(SUMIFS(Table15[Unique ID],Table15[System-Owned Portion],E9755,Table15[If Material Anything Other than "Lead" in Column E,Was Material Ever Previously Lead?],G9755,Table15[Customer-Owned Portion],O9755),Table15[Unique ID],0),0)))</f>
        <v/>
      </c>
      <c r="X9755"/>
    </row>
    <row r="9756" spans="2:24" x14ac:dyDescent="0.25">
      <c r="B9756" s="146"/>
      <c r="C9756" s="31"/>
      <c r="D9756" s="31"/>
      <c r="E9756" s="44"/>
      <c r="F9756" s="43"/>
      <c r="G9756" s="84"/>
      <c r="H9756" s="31"/>
      <c r="I9756" s="208"/>
      <c r="J9756" s="84"/>
      <c r="K9756" s="31"/>
      <c r="L9756" s="31"/>
      <c r="M9756" s="169"/>
      <c r="N9756" s="148"/>
      <c r="O9756" s="106"/>
      <c r="P9756" s="43"/>
      <c r="Q9756" s="31"/>
      <c r="R9756" s="84"/>
      <c r="S9756" s="31"/>
      <c r="T9756" s="31"/>
      <c r="U9756" s="169"/>
      <c r="V9756" s="150"/>
      <c r="W9756" s="141" t="str" cm="1">
        <f t="array" ref="W9756">IF(SUM(LEN(B9756:V9756))=0,"",IF(OR(OR(ISBLANK(F9756),SUM(LEN(C9756),LEN(D9756))=0),AND(NOT(E9756="Unknown"),ISBLANK(J9756)),AND(NOT(O9756="Unknown"),ISBLANK(R9756))),"Missing Information", INDEX(Table15[Entire Service Line Classification], MATCH(SUMIFS(Table15[Unique ID],Table15[System-Owned Portion],E9756,Table15[If Material Anything Other than "Lead" in Column E,Was Material Ever Previously Lead?],G9756,Table15[Customer-Owned Portion],O9756),Table15[Unique ID],0),0)))</f>
        <v/>
      </c>
      <c r="X9756"/>
    </row>
    <row r="9757" spans="2:24" x14ac:dyDescent="0.25">
      <c r="B9757" s="146"/>
      <c r="C9757" s="31"/>
      <c r="D9757" s="31"/>
      <c r="E9757" s="44"/>
      <c r="F9757" s="43"/>
      <c r="G9757" s="84"/>
      <c r="H9757" s="31"/>
      <c r="I9757" s="208"/>
      <c r="J9757" s="84"/>
      <c r="K9757" s="31"/>
      <c r="L9757" s="31"/>
      <c r="M9757" s="169"/>
      <c r="N9757" s="148"/>
      <c r="O9757" s="106"/>
      <c r="P9757" s="43"/>
      <c r="Q9757" s="31"/>
      <c r="R9757" s="84"/>
      <c r="S9757" s="31"/>
      <c r="T9757" s="31"/>
      <c r="U9757" s="169"/>
      <c r="V9757" s="150"/>
      <c r="W9757" s="141" t="str" cm="1">
        <f t="array" ref="W9757">IF(SUM(LEN(B9757:V9757))=0,"",IF(OR(OR(ISBLANK(F9757),SUM(LEN(C9757),LEN(D9757))=0),AND(NOT(E9757="Unknown"),ISBLANK(J9757)),AND(NOT(O9757="Unknown"),ISBLANK(R9757))),"Missing Information", INDEX(Table15[Entire Service Line Classification], MATCH(SUMIFS(Table15[Unique ID],Table15[System-Owned Portion],E9757,Table15[If Material Anything Other than "Lead" in Column E,Was Material Ever Previously Lead?],G9757,Table15[Customer-Owned Portion],O9757),Table15[Unique ID],0),0)))</f>
        <v/>
      </c>
      <c r="X9757"/>
    </row>
    <row r="9758" spans="2:24" x14ac:dyDescent="0.25">
      <c r="B9758" s="146"/>
      <c r="C9758" s="31"/>
      <c r="D9758" s="31"/>
      <c r="E9758" s="44"/>
      <c r="F9758" s="43"/>
      <c r="G9758" s="84"/>
      <c r="H9758" s="31"/>
      <c r="I9758" s="208"/>
      <c r="J9758" s="84"/>
      <c r="K9758" s="31"/>
      <c r="L9758" s="31"/>
      <c r="M9758" s="169"/>
      <c r="N9758" s="148"/>
      <c r="O9758" s="106"/>
      <c r="P9758" s="43"/>
      <c r="Q9758" s="31"/>
      <c r="R9758" s="84"/>
      <c r="S9758" s="31"/>
      <c r="T9758" s="31"/>
      <c r="U9758" s="169"/>
      <c r="V9758" s="150"/>
      <c r="W9758" s="141" t="str" cm="1">
        <f t="array" ref="W9758">IF(SUM(LEN(B9758:V9758))=0,"",IF(OR(OR(ISBLANK(F9758),SUM(LEN(C9758),LEN(D9758))=0),AND(NOT(E9758="Unknown"),ISBLANK(J9758)),AND(NOT(O9758="Unknown"),ISBLANK(R9758))),"Missing Information", INDEX(Table15[Entire Service Line Classification], MATCH(SUMIFS(Table15[Unique ID],Table15[System-Owned Portion],E9758,Table15[If Material Anything Other than "Lead" in Column E,Was Material Ever Previously Lead?],G9758,Table15[Customer-Owned Portion],O9758),Table15[Unique ID],0),0)))</f>
        <v/>
      </c>
      <c r="X9758"/>
    </row>
    <row r="9759" spans="2:24" x14ac:dyDescent="0.25">
      <c r="B9759" s="146"/>
      <c r="C9759" s="31"/>
      <c r="D9759" s="31"/>
      <c r="E9759" s="44"/>
      <c r="F9759" s="43"/>
      <c r="G9759" s="84"/>
      <c r="H9759" s="31"/>
      <c r="I9759" s="208"/>
      <c r="J9759" s="84"/>
      <c r="K9759" s="31"/>
      <c r="L9759" s="31"/>
      <c r="M9759" s="169"/>
      <c r="N9759" s="148"/>
      <c r="O9759" s="106"/>
      <c r="P9759" s="43"/>
      <c r="Q9759" s="31"/>
      <c r="R9759" s="84"/>
      <c r="S9759" s="31"/>
      <c r="T9759" s="31"/>
      <c r="U9759" s="169"/>
      <c r="V9759" s="150"/>
      <c r="W9759" s="141" t="str" cm="1">
        <f t="array" ref="W9759">IF(SUM(LEN(B9759:V9759))=0,"",IF(OR(OR(ISBLANK(F9759),SUM(LEN(C9759),LEN(D9759))=0),AND(NOT(E9759="Unknown"),ISBLANK(J9759)),AND(NOT(O9759="Unknown"),ISBLANK(R9759))),"Missing Information", INDEX(Table15[Entire Service Line Classification], MATCH(SUMIFS(Table15[Unique ID],Table15[System-Owned Portion],E9759,Table15[If Material Anything Other than "Lead" in Column E,Was Material Ever Previously Lead?],G9759,Table15[Customer-Owned Portion],O9759),Table15[Unique ID],0),0)))</f>
        <v/>
      </c>
      <c r="X9759"/>
    </row>
    <row r="9760" spans="2:24" x14ac:dyDescent="0.25">
      <c r="B9760" s="146"/>
      <c r="C9760" s="31"/>
      <c r="D9760" s="31"/>
      <c r="E9760" s="44"/>
      <c r="F9760" s="43"/>
      <c r="G9760" s="84"/>
      <c r="H9760" s="31"/>
      <c r="I9760" s="208"/>
      <c r="J9760" s="84"/>
      <c r="K9760" s="31"/>
      <c r="L9760" s="31"/>
      <c r="M9760" s="169"/>
      <c r="N9760" s="148"/>
      <c r="O9760" s="106"/>
      <c r="P9760" s="43"/>
      <c r="Q9760" s="31"/>
      <c r="R9760" s="84"/>
      <c r="S9760" s="31"/>
      <c r="T9760" s="31"/>
      <c r="U9760" s="169"/>
      <c r="V9760" s="150"/>
      <c r="W9760" s="141" t="str" cm="1">
        <f t="array" ref="W9760">IF(SUM(LEN(B9760:V9760))=0,"",IF(OR(OR(ISBLANK(F9760),SUM(LEN(C9760),LEN(D9760))=0),AND(NOT(E9760="Unknown"),ISBLANK(J9760)),AND(NOT(O9760="Unknown"),ISBLANK(R9760))),"Missing Information", INDEX(Table15[Entire Service Line Classification], MATCH(SUMIFS(Table15[Unique ID],Table15[System-Owned Portion],E9760,Table15[If Material Anything Other than "Lead" in Column E,Was Material Ever Previously Lead?],G9760,Table15[Customer-Owned Portion],O9760),Table15[Unique ID],0),0)))</f>
        <v/>
      </c>
      <c r="X9760"/>
    </row>
    <row r="9761" spans="2:24" x14ac:dyDescent="0.25">
      <c r="B9761" s="146"/>
      <c r="C9761" s="31"/>
      <c r="D9761" s="31"/>
      <c r="E9761" s="44"/>
      <c r="F9761" s="43"/>
      <c r="G9761" s="84"/>
      <c r="H9761" s="31"/>
      <c r="I9761" s="208"/>
      <c r="J9761" s="84"/>
      <c r="K9761" s="31"/>
      <c r="L9761" s="31"/>
      <c r="M9761" s="169"/>
      <c r="N9761" s="148"/>
      <c r="O9761" s="106"/>
      <c r="P9761" s="43"/>
      <c r="Q9761" s="31"/>
      <c r="R9761" s="84"/>
      <c r="S9761" s="31"/>
      <c r="T9761" s="31"/>
      <c r="U9761" s="169"/>
      <c r="V9761" s="150"/>
      <c r="W9761" s="141" t="str" cm="1">
        <f t="array" ref="W9761">IF(SUM(LEN(B9761:V9761))=0,"",IF(OR(OR(ISBLANK(F9761),SUM(LEN(C9761),LEN(D9761))=0),AND(NOT(E9761="Unknown"),ISBLANK(J9761)),AND(NOT(O9761="Unknown"),ISBLANK(R9761))),"Missing Information", INDEX(Table15[Entire Service Line Classification], MATCH(SUMIFS(Table15[Unique ID],Table15[System-Owned Portion],E9761,Table15[If Material Anything Other than "Lead" in Column E,Was Material Ever Previously Lead?],G9761,Table15[Customer-Owned Portion],O9761),Table15[Unique ID],0),0)))</f>
        <v/>
      </c>
      <c r="X9761"/>
    </row>
    <row r="9762" spans="2:24" x14ac:dyDescent="0.25">
      <c r="B9762" s="146"/>
      <c r="C9762" s="31"/>
      <c r="D9762" s="31"/>
      <c r="E9762" s="44"/>
      <c r="F9762" s="43"/>
      <c r="G9762" s="84"/>
      <c r="H9762" s="31"/>
      <c r="I9762" s="208"/>
      <c r="J9762" s="84"/>
      <c r="K9762" s="31"/>
      <c r="L9762" s="31"/>
      <c r="M9762" s="169"/>
      <c r="N9762" s="148"/>
      <c r="O9762" s="106"/>
      <c r="P9762" s="43"/>
      <c r="Q9762" s="31"/>
      <c r="R9762" s="84"/>
      <c r="S9762" s="31"/>
      <c r="T9762" s="31"/>
      <c r="U9762" s="169"/>
      <c r="V9762" s="150"/>
      <c r="W9762" s="141" t="str" cm="1">
        <f t="array" ref="W9762">IF(SUM(LEN(B9762:V9762))=0,"",IF(OR(OR(ISBLANK(F9762),SUM(LEN(C9762),LEN(D9762))=0),AND(NOT(E9762="Unknown"),ISBLANK(J9762)),AND(NOT(O9762="Unknown"),ISBLANK(R9762))),"Missing Information", INDEX(Table15[Entire Service Line Classification], MATCH(SUMIFS(Table15[Unique ID],Table15[System-Owned Portion],E9762,Table15[If Material Anything Other than "Lead" in Column E,Was Material Ever Previously Lead?],G9762,Table15[Customer-Owned Portion],O9762),Table15[Unique ID],0),0)))</f>
        <v/>
      </c>
      <c r="X9762"/>
    </row>
    <row r="9763" spans="2:24" x14ac:dyDescent="0.25">
      <c r="B9763" s="146"/>
      <c r="C9763" s="31"/>
      <c r="D9763" s="31"/>
      <c r="E9763" s="44"/>
      <c r="F9763" s="43"/>
      <c r="G9763" s="84"/>
      <c r="H9763" s="31"/>
      <c r="I9763" s="208"/>
      <c r="J9763" s="84"/>
      <c r="K9763" s="31"/>
      <c r="L9763" s="31"/>
      <c r="M9763" s="169"/>
      <c r="N9763" s="148"/>
      <c r="O9763" s="106"/>
      <c r="P9763" s="43"/>
      <c r="Q9763" s="31"/>
      <c r="R9763" s="84"/>
      <c r="S9763" s="31"/>
      <c r="T9763" s="31"/>
      <c r="U9763" s="169"/>
      <c r="V9763" s="150"/>
      <c r="W9763" s="141" t="str" cm="1">
        <f t="array" ref="W9763">IF(SUM(LEN(B9763:V9763))=0,"",IF(OR(OR(ISBLANK(F9763),SUM(LEN(C9763),LEN(D9763))=0),AND(NOT(E9763="Unknown"),ISBLANK(J9763)),AND(NOT(O9763="Unknown"),ISBLANK(R9763))),"Missing Information", INDEX(Table15[Entire Service Line Classification], MATCH(SUMIFS(Table15[Unique ID],Table15[System-Owned Portion],E9763,Table15[If Material Anything Other than "Lead" in Column E,Was Material Ever Previously Lead?],G9763,Table15[Customer-Owned Portion],O9763),Table15[Unique ID],0),0)))</f>
        <v/>
      </c>
      <c r="X9763"/>
    </row>
    <row r="9764" spans="2:24" x14ac:dyDescent="0.25">
      <c r="B9764" s="146"/>
      <c r="C9764" s="31"/>
      <c r="D9764" s="31"/>
      <c r="E9764" s="44"/>
      <c r="F9764" s="43"/>
      <c r="G9764" s="84"/>
      <c r="H9764" s="31"/>
      <c r="I9764" s="208"/>
      <c r="J9764" s="84"/>
      <c r="K9764" s="31"/>
      <c r="L9764" s="31"/>
      <c r="M9764" s="169"/>
      <c r="N9764" s="148"/>
      <c r="O9764" s="106"/>
      <c r="P9764" s="43"/>
      <c r="Q9764" s="31"/>
      <c r="R9764" s="84"/>
      <c r="S9764" s="31"/>
      <c r="T9764" s="31"/>
      <c r="U9764" s="169"/>
      <c r="V9764" s="150"/>
      <c r="W9764" s="141" t="str" cm="1">
        <f t="array" ref="W9764">IF(SUM(LEN(B9764:V9764))=0,"",IF(OR(OR(ISBLANK(F9764),SUM(LEN(C9764),LEN(D9764))=0),AND(NOT(E9764="Unknown"),ISBLANK(J9764)),AND(NOT(O9764="Unknown"),ISBLANK(R9764))),"Missing Information", INDEX(Table15[Entire Service Line Classification], MATCH(SUMIFS(Table15[Unique ID],Table15[System-Owned Portion],E9764,Table15[If Material Anything Other than "Lead" in Column E,Was Material Ever Previously Lead?],G9764,Table15[Customer-Owned Portion],O9764),Table15[Unique ID],0),0)))</f>
        <v/>
      </c>
      <c r="X9764"/>
    </row>
    <row r="9765" spans="2:24" x14ac:dyDescent="0.25">
      <c r="B9765" s="146"/>
      <c r="C9765" s="31"/>
      <c r="D9765" s="31"/>
      <c r="E9765" s="44"/>
      <c r="F9765" s="43"/>
      <c r="G9765" s="84"/>
      <c r="H9765" s="31"/>
      <c r="I9765" s="208"/>
      <c r="J9765" s="84"/>
      <c r="K9765" s="31"/>
      <c r="L9765" s="31"/>
      <c r="M9765" s="169"/>
      <c r="N9765" s="148"/>
      <c r="O9765" s="106"/>
      <c r="P9765" s="43"/>
      <c r="Q9765" s="31"/>
      <c r="R9765" s="84"/>
      <c r="S9765" s="31"/>
      <c r="T9765" s="31"/>
      <c r="U9765" s="169"/>
      <c r="V9765" s="150"/>
      <c r="W9765" s="141" t="str" cm="1">
        <f t="array" ref="W9765">IF(SUM(LEN(B9765:V9765))=0,"",IF(OR(OR(ISBLANK(F9765),SUM(LEN(C9765),LEN(D9765))=0),AND(NOT(E9765="Unknown"),ISBLANK(J9765)),AND(NOT(O9765="Unknown"),ISBLANK(R9765))),"Missing Information", INDEX(Table15[Entire Service Line Classification], MATCH(SUMIFS(Table15[Unique ID],Table15[System-Owned Portion],E9765,Table15[If Material Anything Other than "Lead" in Column E,Was Material Ever Previously Lead?],G9765,Table15[Customer-Owned Portion],O9765),Table15[Unique ID],0),0)))</f>
        <v/>
      </c>
      <c r="X9765"/>
    </row>
    <row r="9766" spans="2:24" x14ac:dyDescent="0.25">
      <c r="B9766" s="146"/>
      <c r="C9766" s="31"/>
      <c r="D9766" s="31"/>
      <c r="E9766" s="44"/>
      <c r="F9766" s="43"/>
      <c r="G9766" s="84"/>
      <c r="H9766" s="31"/>
      <c r="I9766" s="208"/>
      <c r="J9766" s="84"/>
      <c r="K9766" s="31"/>
      <c r="L9766" s="31"/>
      <c r="M9766" s="169"/>
      <c r="N9766" s="148"/>
      <c r="O9766" s="106"/>
      <c r="P9766" s="43"/>
      <c r="Q9766" s="31"/>
      <c r="R9766" s="84"/>
      <c r="S9766" s="31"/>
      <c r="T9766" s="31"/>
      <c r="U9766" s="169"/>
      <c r="V9766" s="150"/>
      <c r="W9766" s="141" t="str" cm="1">
        <f t="array" ref="W9766">IF(SUM(LEN(B9766:V9766))=0,"",IF(OR(OR(ISBLANK(F9766),SUM(LEN(C9766),LEN(D9766))=0),AND(NOT(E9766="Unknown"),ISBLANK(J9766)),AND(NOT(O9766="Unknown"),ISBLANK(R9766))),"Missing Information", INDEX(Table15[Entire Service Line Classification], MATCH(SUMIFS(Table15[Unique ID],Table15[System-Owned Portion],E9766,Table15[If Material Anything Other than "Lead" in Column E,Was Material Ever Previously Lead?],G9766,Table15[Customer-Owned Portion],O9766),Table15[Unique ID],0),0)))</f>
        <v/>
      </c>
      <c r="X9766"/>
    </row>
    <row r="9767" spans="2:24" x14ac:dyDescent="0.25">
      <c r="B9767" s="146"/>
      <c r="C9767" s="31"/>
      <c r="D9767" s="31"/>
      <c r="E9767" s="44"/>
      <c r="F9767" s="43"/>
      <c r="G9767" s="84"/>
      <c r="H9767" s="31"/>
      <c r="I9767" s="208"/>
      <c r="J9767" s="84"/>
      <c r="K9767" s="31"/>
      <c r="L9767" s="31"/>
      <c r="M9767" s="169"/>
      <c r="N9767" s="148"/>
      <c r="O9767" s="106"/>
      <c r="P9767" s="43"/>
      <c r="Q9767" s="31"/>
      <c r="R9767" s="84"/>
      <c r="S9767" s="31"/>
      <c r="T9767" s="31"/>
      <c r="U9767" s="169"/>
      <c r="V9767" s="150"/>
      <c r="W9767" s="141" t="str" cm="1">
        <f t="array" ref="W9767">IF(SUM(LEN(B9767:V9767))=0,"",IF(OR(OR(ISBLANK(F9767),SUM(LEN(C9767),LEN(D9767))=0),AND(NOT(E9767="Unknown"),ISBLANK(J9767)),AND(NOT(O9767="Unknown"),ISBLANK(R9767))),"Missing Information", INDEX(Table15[Entire Service Line Classification], MATCH(SUMIFS(Table15[Unique ID],Table15[System-Owned Portion],E9767,Table15[If Material Anything Other than "Lead" in Column E,Was Material Ever Previously Lead?],G9767,Table15[Customer-Owned Portion],O9767),Table15[Unique ID],0),0)))</f>
        <v/>
      </c>
      <c r="X9767"/>
    </row>
    <row r="9768" spans="2:24" x14ac:dyDescent="0.25">
      <c r="B9768" s="146"/>
      <c r="C9768" s="31"/>
      <c r="D9768" s="31"/>
      <c r="E9768" s="44"/>
      <c r="F9768" s="43"/>
      <c r="G9768" s="84"/>
      <c r="H9768" s="31"/>
      <c r="I9768" s="208"/>
      <c r="J9768" s="84"/>
      <c r="K9768" s="31"/>
      <c r="L9768" s="31"/>
      <c r="M9768" s="169"/>
      <c r="N9768" s="148"/>
      <c r="O9768" s="106"/>
      <c r="P9768" s="43"/>
      <c r="Q9768" s="31"/>
      <c r="R9768" s="84"/>
      <c r="S9768" s="31"/>
      <c r="T9768" s="31"/>
      <c r="U9768" s="169"/>
      <c r="V9768" s="150"/>
      <c r="W9768" s="141" t="str" cm="1">
        <f t="array" ref="W9768">IF(SUM(LEN(B9768:V9768))=0,"",IF(OR(OR(ISBLANK(F9768),SUM(LEN(C9768),LEN(D9768))=0),AND(NOT(E9768="Unknown"),ISBLANK(J9768)),AND(NOT(O9768="Unknown"),ISBLANK(R9768))),"Missing Information", INDEX(Table15[Entire Service Line Classification], MATCH(SUMIFS(Table15[Unique ID],Table15[System-Owned Portion],E9768,Table15[If Material Anything Other than "Lead" in Column E,Was Material Ever Previously Lead?],G9768,Table15[Customer-Owned Portion],O9768),Table15[Unique ID],0),0)))</f>
        <v/>
      </c>
      <c r="X9768"/>
    </row>
    <row r="9769" spans="2:24" x14ac:dyDescent="0.25">
      <c r="B9769" s="146"/>
      <c r="C9769" s="31"/>
      <c r="D9769" s="31"/>
      <c r="E9769" s="44"/>
      <c r="F9769" s="43"/>
      <c r="G9769" s="84"/>
      <c r="H9769" s="31"/>
      <c r="I9769" s="208"/>
      <c r="J9769" s="84"/>
      <c r="K9769" s="31"/>
      <c r="L9769" s="31"/>
      <c r="M9769" s="169"/>
      <c r="N9769" s="148"/>
      <c r="O9769" s="106"/>
      <c r="P9769" s="43"/>
      <c r="Q9769" s="31"/>
      <c r="R9769" s="84"/>
      <c r="S9769" s="31"/>
      <c r="T9769" s="31"/>
      <c r="U9769" s="169"/>
      <c r="V9769" s="150"/>
      <c r="W9769" s="141" t="str" cm="1">
        <f t="array" ref="W9769">IF(SUM(LEN(B9769:V9769))=0,"",IF(OR(OR(ISBLANK(F9769),SUM(LEN(C9769),LEN(D9769))=0),AND(NOT(E9769="Unknown"),ISBLANK(J9769)),AND(NOT(O9769="Unknown"),ISBLANK(R9769))),"Missing Information", INDEX(Table15[Entire Service Line Classification], MATCH(SUMIFS(Table15[Unique ID],Table15[System-Owned Portion],E9769,Table15[If Material Anything Other than "Lead" in Column E,Was Material Ever Previously Lead?],G9769,Table15[Customer-Owned Portion],O9769),Table15[Unique ID],0),0)))</f>
        <v/>
      </c>
      <c r="X9769"/>
    </row>
    <row r="9770" spans="2:24" x14ac:dyDescent="0.25">
      <c r="B9770" s="146"/>
      <c r="C9770" s="31"/>
      <c r="D9770" s="31"/>
      <c r="E9770" s="44"/>
      <c r="F9770" s="43"/>
      <c r="G9770" s="84"/>
      <c r="H9770" s="31"/>
      <c r="I9770" s="208"/>
      <c r="J9770" s="84"/>
      <c r="K9770" s="31"/>
      <c r="L9770" s="31"/>
      <c r="M9770" s="169"/>
      <c r="N9770" s="148"/>
      <c r="O9770" s="106"/>
      <c r="P9770" s="43"/>
      <c r="Q9770" s="31"/>
      <c r="R9770" s="84"/>
      <c r="S9770" s="31"/>
      <c r="T9770" s="31"/>
      <c r="U9770" s="169"/>
      <c r="V9770" s="150"/>
      <c r="W9770" s="141" t="str" cm="1">
        <f t="array" ref="W9770">IF(SUM(LEN(B9770:V9770))=0,"",IF(OR(OR(ISBLANK(F9770),SUM(LEN(C9770),LEN(D9770))=0),AND(NOT(E9770="Unknown"),ISBLANK(J9770)),AND(NOT(O9770="Unknown"),ISBLANK(R9770))),"Missing Information", INDEX(Table15[Entire Service Line Classification], MATCH(SUMIFS(Table15[Unique ID],Table15[System-Owned Portion],E9770,Table15[If Material Anything Other than "Lead" in Column E,Was Material Ever Previously Lead?],G9770,Table15[Customer-Owned Portion],O9770),Table15[Unique ID],0),0)))</f>
        <v/>
      </c>
      <c r="X9770"/>
    </row>
    <row r="9771" spans="2:24" x14ac:dyDescent="0.25">
      <c r="B9771" s="146"/>
      <c r="C9771" s="31"/>
      <c r="D9771" s="31"/>
      <c r="E9771" s="44"/>
      <c r="F9771" s="43"/>
      <c r="G9771" s="84"/>
      <c r="H9771" s="31"/>
      <c r="I9771" s="208"/>
      <c r="J9771" s="84"/>
      <c r="K9771" s="31"/>
      <c r="L9771" s="31"/>
      <c r="M9771" s="169"/>
      <c r="N9771" s="148"/>
      <c r="O9771" s="106"/>
      <c r="P9771" s="43"/>
      <c r="Q9771" s="31"/>
      <c r="R9771" s="84"/>
      <c r="S9771" s="31"/>
      <c r="T9771" s="31"/>
      <c r="U9771" s="169"/>
      <c r="V9771" s="150"/>
      <c r="W9771" s="141" t="str" cm="1">
        <f t="array" ref="W9771">IF(SUM(LEN(B9771:V9771))=0,"",IF(OR(OR(ISBLANK(F9771),SUM(LEN(C9771),LEN(D9771))=0),AND(NOT(E9771="Unknown"),ISBLANK(J9771)),AND(NOT(O9771="Unknown"),ISBLANK(R9771))),"Missing Information", INDEX(Table15[Entire Service Line Classification], MATCH(SUMIFS(Table15[Unique ID],Table15[System-Owned Portion],E9771,Table15[If Material Anything Other than "Lead" in Column E,Was Material Ever Previously Lead?],G9771,Table15[Customer-Owned Portion],O9771),Table15[Unique ID],0),0)))</f>
        <v/>
      </c>
      <c r="X9771"/>
    </row>
    <row r="9772" spans="2:24" x14ac:dyDescent="0.25">
      <c r="B9772" s="146"/>
      <c r="C9772" s="31"/>
      <c r="D9772" s="31"/>
      <c r="E9772" s="44"/>
      <c r="F9772" s="43"/>
      <c r="G9772" s="84"/>
      <c r="H9772" s="31"/>
      <c r="I9772" s="208"/>
      <c r="J9772" s="84"/>
      <c r="K9772" s="31"/>
      <c r="L9772" s="31"/>
      <c r="M9772" s="169"/>
      <c r="N9772" s="148"/>
      <c r="O9772" s="106"/>
      <c r="P9772" s="43"/>
      <c r="Q9772" s="31"/>
      <c r="R9772" s="84"/>
      <c r="S9772" s="31"/>
      <c r="T9772" s="31"/>
      <c r="U9772" s="169"/>
      <c r="V9772" s="150"/>
      <c r="W9772" s="141" t="str" cm="1">
        <f t="array" ref="W9772">IF(SUM(LEN(B9772:V9772))=0,"",IF(OR(OR(ISBLANK(F9772),SUM(LEN(C9772),LEN(D9772))=0),AND(NOT(E9772="Unknown"),ISBLANK(J9772)),AND(NOT(O9772="Unknown"),ISBLANK(R9772))),"Missing Information", INDEX(Table15[Entire Service Line Classification], MATCH(SUMIFS(Table15[Unique ID],Table15[System-Owned Portion],E9772,Table15[If Material Anything Other than "Lead" in Column E,Was Material Ever Previously Lead?],G9772,Table15[Customer-Owned Portion],O9772),Table15[Unique ID],0),0)))</f>
        <v/>
      </c>
      <c r="X9772"/>
    </row>
    <row r="9773" spans="2:24" x14ac:dyDescent="0.25">
      <c r="B9773" s="146"/>
      <c r="C9773" s="31"/>
      <c r="D9773" s="31"/>
      <c r="E9773" s="44"/>
      <c r="F9773" s="43"/>
      <c r="G9773" s="84"/>
      <c r="H9773" s="31"/>
      <c r="I9773" s="208"/>
      <c r="J9773" s="84"/>
      <c r="K9773" s="31"/>
      <c r="L9773" s="31"/>
      <c r="M9773" s="169"/>
      <c r="N9773" s="148"/>
      <c r="O9773" s="106"/>
      <c r="P9773" s="43"/>
      <c r="Q9773" s="31"/>
      <c r="R9773" s="84"/>
      <c r="S9773" s="31"/>
      <c r="T9773" s="31"/>
      <c r="U9773" s="169"/>
      <c r="V9773" s="150"/>
      <c r="W9773" s="141" t="str" cm="1">
        <f t="array" ref="W9773">IF(SUM(LEN(B9773:V9773))=0,"",IF(OR(OR(ISBLANK(F9773),SUM(LEN(C9773),LEN(D9773))=0),AND(NOT(E9773="Unknown"),ISBLANK(J9773)),AND(NOT(O9773="Unknown"),ISBLANK(R9773))),"Missing Information", INDEX(Table15[Entire Service Line Classification], MATCH(SUMIFS(Table15[Unique ID],Table15[System-Owned Portion],E9773,Table15[If Material Anything Other than "Lead" in Column E,Was Material Ever Previously Lead?],G9773,Table15[Customer-Owned Portion],O9773),Table15[Unique ID],0),0)))</f>
        <v/>
      </c>
      <c r="X9773"/>
    </row>
    <row r="9774" spans="2:24" x14ac:dyDescent="0.25">
      <c r="B9774" s="146"/>
      <c r="C9774" s="31"/>
      <c r="D9774" s="31"/>
      <c r="E9774" s="44"/>
      <c r="F9774" s="43"/>
      <c r="G9774" s="84"/>
      <c r="H9774" s="31"/>
      <c r="I9774" s="208"/>
      <c r="J9774" s="84"/>
      <c r="K9774" s="31"/>
      <c r="L9774" s="31"/>
      <c r="M9774" s="169"/>
      <c r="N9774" s="148"/>
      <c r="O9774" s="106"/>
      <c r="P9774" s="43"/>
      <c r="Q9774" s="31"/>
      <c r="R9774" s="84"/>
      <c r="S9774" s="31"/>
      <c r="T9774" s="31"/>
      <c r="U9774" s="169"/>
      <c r="V9774" s="150"/>
      <c r="W9774" s="141" t="str" cm="1">
        <f t="array" ref="W9774">IF(SUM(LEN(B9774:V9774))=0,"",IF(OR(OR(ISBLANK(F9774),SUM(LEN(C9774),LEN(D9774))=0),AND(NOT(E9774="Unknown"),ISBLANK(J9774)),AND(NOT(O9774="Unknown"),ISBLANK(R9774))),"Missing Information", INDEX(Table15[Entire Service Line Classification], MATCH(SUMIFS(Table15[Unique ID],Table15[System-Owned Portion],E9774,Table15[If Material Anything Other than "Lead" in Column E,Was Material Ever Previously Lead?],G9774,Table15[Customer-Owned Portion],O9774),Table15[Unique ID],0),0)))</f>
        <v/>
      </c>
      <c r="X9774"/>
    </row>
    <row r="9775" spans="2:24" x14ac:dyDescent="0.25">
      <c r="B9775" s="146"/>
      <c r="C9775" s="31"/>
      <c r="D9775" s="31"/>
      <c r="E9775" s="44"/>
      <c r="F9775" s="43"/>
      <c r="G9775" s="84"/>
      <c r="H9775" s="31"/>
      <c r="I9775" s="208"/>
      <c r="J9775" s="84"/>
      <c r="K9775" s="31"/>
      <c r="L9775" s="31"/>
      <c r="M9775" s="169"/>
      <c r="N9775" s="148"/>
      <c r="O9775" s="106"/>
      <c r="P9775" s="43"/>
      <c r="Q9775" s="31"/>
      <c r="R9775" s="84"/>
      <c r="S9775" s="31"/>
      <c r="T9775" s="31"/>
      <c r="U9775" s="169"/>
      <c r="V9775" s="150"/>
      <c r="W9775" s="141" t="str" cm="1">
        <f t="array" ref="W9775">IF(SUM(LEN(B9775:V9775))=0,"",IF(OR(OR(ISBLANK(F9775),SUM(LEN(C9775),LEN(D9775))=0),AND(NOT(E9775="Unknown"),ISBLANK(J9775)),AND(NOT(O9775="Unknown"),ISBLANK(R9775))),"Missing Information", INDEX(Table15[Entire Service Line Classification], MATCH(SUMIFS(Table15[Unique ID],Table15[System-Owned Portion],E9775,Table15[If Material Anything Other than "Lead" in Column E,Was Material Ever Previously Lead?],G9775,Table15[Customer-Owned Portion],O9775),Table15[Unique ID],0),0)))</f>
        <v/>
      </c>
      <c r="X9775"/>
    </row>
    <row r="9776" spans="2:24" x14ac:dyDescent="0.25">
      <c r="B9776" s="146"/>
      <c r="C9776" s="31"/>
      <c r="D9776" s="31"/>
      <c r="E9776" s="44"/>
      <c r="F9776" s="43"/>
      <c r="G9776" s="84"/>
      <c r="H9776" s="31"/>
      <c r="I9776" s="208"/>
      <c r="J9776" s="84"/>
      <c r="K9776" s="31"/>
      <c r="L9776" s="31"/>
      <c r="M9776" s="169"/>
      <c r="N9776" s="148"/>
      <c r="O9776" s="106"/>
      <c r="P9776" s="43"/>
      <c r="Q9776" s="31"/>
      <c r="R9776" s="84"/>
      <c r="S9776" s="31"/>
      <c r="T9776" s="31"/>
      <c r="U9776" s="169"/>
      <c r="V9776" s="150"/>
      <c r="W9776" s="141" t="str" cm="1">
        <f t="array" ref="W9776">IF(SUM(LEN(B9776:V9776))=0,"",IF(OR(OR(ISBLANK(F9776),SUM(LEN(C9776),LEN(D9776))=0),AND(NOT(E9776="Unknown"),ISBLANK(J9776)),AND(NOT(O9776="Unknown"),ISBLANK(R9776))),"Missing Information", INDEX(Table15[Entire Service Line Classification], MATCH(SUMIFS(Table15[Unique ID],Table15[System-Owned Portion],E9776,Table15[If Material Anything Other than "Lead" in Column E,Was Material Ever Previously Lead?],G9776,Table15[Customer-Owned Portion],O9776),Table15[Unique ID],0),0)))</f>
        <v/>
      </c>
      <c r="X9776"/>
    </row>
    <row r="9777" spans="2:24" x14ac:dyDescent="0.25">
      <c r="B9777" s="146"/>
      <c r="C9777" s="31"/>
      <c r="D9777" s="31"/>
      <c r="E9777" s="44"/>
      <c r="F9777" s="43"/>
      <c r="G9777" s="84"/>
      <c r="H9777" s="31"/>
      <c r="I9777" s="208"/>
      <c r="J9777" s="84"/>
      <c r="K9777" s="31"/>
      <c r="L9777" s="31"/>
      <c r="M9777" s="169"/>
      <c r="N9777" s="148"/>
      <c r="O9777" s="106"/>
      <c r="P9777" s="43"/>
      <c r="Q9777" s="31"/>
      <c r="R9777" s="84"/>
      <c r="S9777" s="31"/>
      <c r="T9777" s="31"/>
      <c r="U9777" s="169"/>
      <c r="V9777" s="150"/>
      <c r="W9777" s="141" t="str" cm="1">
        <f t="array" ref="W9777">IF(SUM(LEN(B9777:V9777))=0,"",IF(OR(OR(ISBLANK(F9777),SUM(LEN(C9777),LEN(D9777))=0),AND(NOT(E9777="Unknown"),ISBLANK(J9777)),AND(NOT(O9777="Unknown"),ISBLANK(R9777))),"Missing Information", INDEX(Table15[Entire Service Line Classification], MATCH(SUMIFS(Table15[Unique ID],Table15[System-Owned Portion],E9777,Table15[If Material Anything Other than "Lead" in Column E,Was Material Ever Previously Lead?],G9777,Table15[Customer-Owned Portion],O9777),Table15[Unique ID],0),0)))</f>
        <v/>
      </c>
      <c r="X9777"/>
    </row>
    <row r="9778" spans="2:24" x14ac:dyDescent="0.25">
      <c r="B9778" s="146"/>
      <c r="C9778" s="31"/>
      <c r="D9778" s="31"/>
      <c r="E9778" s="44"/>
      <c r="F9778" s="43"/>
      <c r="G9778" s="84"/>
      <c r="H9778" s="31"/>
      <c r="I9778" s="208"/>
      <c r="J9778" s="84"/>
      <c r="K9778" s="31"/>
      <c r="L9778" s="31"/>
      <c r="M9778" s="169"/>
      <c r="N9778" s="148"/>
      <c r="O9778" s="106"/>
      <c r="P9778" s="43"/>
      <c r="Q9778" s="31"/>
      <c r="R9778" s="84"/>
      <c r="S9778" s="31"/>
      <c r="T9778" s="31"/>
      <c r="U9778" s="169"/>
      <c r="V9778" s="150"/>
      <c r="W9778" s="141" t="str" cm="1">
        <f t="array" ref="W9778">IF(SUM(LEN(B9778:V9778))=0,"",IF(OR(OR(ISBLANK(F9778),SUM(LEN(C9778),LEN(D9778))=0),AND(NOT(E9778="Unknown"),ISBLANK(J9778)),AND(NOT(O9778="Unknown"),ISBLANK(R9778))),"Missing Information", INDEX(Table15[Entire Service Line Classification], MATCH(SUMIFS(Table15[Unique ID],Table15[System-Owned Portion],E9778,Table15[If Material Anything Other than "Lead" in Column E,Was Material Ever Previously Lead?],G9778,Table15[Customer-Owned Portion],O9778),Table15[Unique ID],0),0)))</f>
        <v/>
      </c>
      <c r="X9778"/>
    </row>
    <row r="9779" spans="2:24" x14ac:dyDescent="0.25">
      <c r="B9779" s="146"/>
      <c r="C9779" s="31"/>
      <c r="D9779" s="31"/>
      <c r="E9779" s="44"/>
      <c r="F9779" s="43"/>
      <c r="G9779" s="84"/>
      <c r="H9779" s="31"/>
      <c r="I9779" s="208"/>
      <c r="J9779" s="84"/>
      <c r="K9779" s="31"/>
      <c r="L9779" s="31"/>
      <c r="M9779" s="169"/>
      <c r="N9779" s="148"/>
      <c r="O9779" s="106"/>
      <c r="P9779" s="43"/>
      <c r="Q9779" s="31"/>
      <c r="R9779" s="84"/>
      <c r="S9779" s="31"/>
      <c r="T9779" s="31"/>
      <c r="U9779" s="169"/>
      <c r="V9779" s="150"/>
      <c r="W9779" s="141" t="str" cm="1">
        <f t="array" ref="W9779">IF(SUM(LEN(B9779:V9779))=0,"",IF(OR(OR(ISBLANK(F9779),SUM(LEN(C9779),LEN(D9779))=0),AND(NOT(E9779="Unknown"),ISBLANK(J9779)),AND(NOT(O9779="Unknown"),ISBLANK(R9779))),"Missing Information", INDEX(Table15[Entire Service Line Classification], MATCH(SUMIFS(Table15[Unique ID],Table15[System-Owned Portion],E9779,Table15[If Material Anything Other than "Lead" in Column E,Was Material Ever Previously Lead?],G9779,Table15[Customer-Owned Portion],O9779),Table15[Unique ID],0),0)))</f>
        <v/>
      </c>
      <c r="X9779"/>
    </row>
    <row r="9780" spans="2:24" x14ac:dyDescent="0.25">
      <c r="B9780" s="146"/>
      <c r="C9780" s="31"/>
      <c r="D9780" s="31"/>
      <c r="E9780" s="44"/>
      <c r="F9780" s="43"/>
      <c r="G9780" s="84"/>
      <c r="H9780" s="31"/>
      <c r="I9780" s="208"/>
      <c r="J9780" s="84"/>
      <c r="K9780" s="31"/>
      <c r="L9780" s="31"/>
      <c r="M9780" s="169"/>
      <c r="N9780" s="148"/>
      <c r="O9780" s="106"/>
      <c r="P9780" s="43"/>
      <c r="Q9780" s="31"/>
      <c r="R9780" s="84"/>
      <c r="S9780" s="31"/>
      <c r="T9780" s="31"/>
      <c r="U9780" s="169"/>
      <c r="V9780" s="150"/>
      <c r="W9780" s="141" t="str" cm="1">
        <f t="array" ref="W9780">IF(SUM(LEN(B9780:V9780))=0,"",IF(OR(OR(ISBLANK(F9780),SUM(LEN(C9780),LEN(D9780))=0),AND(NOT(E9780="Unknown"),ISBLANK(J9780)),AND(NOT(O9780="Unknown"),ISBLANK(R9780))),"Missing Information", INDEX(Table15[Entire Service Line Classification], MATCH(SUMIFS(Table15[Unique ID],Table15[System-Owned Portion],E9780,Table15[If Material Anything Other than "Lead" in Column E,Was Material Ever Previously Lead?],G9780,Table15[Customer-Owned Portion],O9780),Table15[Unique ID],0),0)))</f>
        <v/>
      </c>
      <c r="X9780"/>
    </row>
    <row r="9781" spans="2:24" x14ac:dyDescent="0.25">
      <c r="B9781" s="146"/>
      <c r="C9781" s="31"/>
      <c r="D9781" s="31"/>
      <c r="E9781" s="44"/>
      <c r="F9781" s="43"/>
      <c r="G9781" s="84"/>
      <c r="H9781" s="31"/>
      <c r="I9781" s="208"/>
      <c r="J9781" s="84"/>
      <c r="K9781" s="31"/>
      <c r="L9781" s="31"/>
      <c r="M9781" s="169"/>
      <c r="N9781" s="148"/>
      <c r="O9781" s="106"/>
      <c r="P9781" s="43"/>
      <c r="Q9781" s="31"/>
      <c r="R9781" s="84"/>
      <c r="S9781" s="31"/>
      <c r="T9781" s="31"/>
      <c r="U9781" s="169"/>
      <c r="V9781" s="150"/>
      <c r="W9781" s="141" t="str" cm="1">
        <f t="array" ref="W9781">IF(SUM(LEN(B9781:V9781))=0,"",IF(OR(OR(ISBLANK(F9781),SUM(LEN(C9781),LEN(D9781))=0),AND(NOT(E9781="Unknown"),ISBLANK(J9781)),AND(NOT(O9781="Unknown"),ISBLANK(R9781))),"Missing Information", INDEX(Table15[Entire Service Line Classification], MATCH(SUMIFS(Table15[Unique ID],Table15[System-Owned Portion],E9781,Table15[If Material Anything Other than "Lead" in Column E,Was Material Ever Previously Lead?],G9781,Table15[Customer-Owned Portion],O9781),Table15[Unique ID],0),0)))</f>
        <v/>
      </c>
      <c r="X9781"/>
    </row>
    <row r="9782" spans="2:24" x14ac:dyDescent="0.25">
      <c r="B9782" s="146"/>
      <c r="C9782" s="31"/>
      <c r="D9782" s="31"/>
      <c r="E9782" s="44"/>
      <c r="F9782" s="43"/>
      <c r="G9782" s="84"/>
      <c r="H9782" s="31"/>
      <c r="I9782" s="208"/>
      <c r="J9782" s="84"/>
      <c r="K9782" s="31"/>
      <c r="L9782" s="31"/>
      <c r="M9782" s="169"/>
      <c r="N9782" s="148"/>
      <c r="O9782" s="106"/>
      <c r="P9782" s="43"/>
      <c r="Q9782" s="31"/>
      <c r="R9782" s="84"/>
      <c r="S9782" s="31"/>
      <c r="T9782" s="31"/>
      <c r="U9782" s="169"/>
      <c r="V9782" s="150"/>
      <c r="W9782" s="141" t="str" cm="1">
        <f t="array" ref="W9782">IF(SUM(LEN(B9782:V9782))=0,"",IF(OR(OR(ISBLANK(F9782),SUM(LEN(C9782),LEN(D9782))=0),AND(NOT(E9782="Unknown"),ISBLANK(J9782)),AND(NOT(O9782="Unknown"),ISBLANK(R9782))),"Missing Information", INDEX(Table15[Entire Service Line Classification], MATCH(SUMIFS(Table15[Unique ID],Table15[System-Owned Portion],E9782,Table15[If Material Anything Other than "Lead" in Column E,Was Material Ever Previously Lead?],G9782,Table15[Customer-Owned Portion],O9782),Table15[Unique ID],0),0)))</f>
        <v/>
      </c>
      <c r="X9782"/>
    </row>
    <row r="9783" spans="2:24" x14ac:dyDescent="0.25">
      <c r="B9783" s="146"/>
      <c r="C9783" s="31"/>
      <c r="D9783" s="31"/>
      <c r="E9783" s="44"/>
      <c r="F9783" s="43"/>
      <c r="G9783" s="84"/>
      <c r="H9783" s="31"/>
      <c r="I9783" s="208"/>
      <c r="J9783" s="84"/>
      <c r="K9783" s="31"/>
      <c r="L9783" s="31"/>
      <c r="M9783" s="169"/>
      <c r="N9783" s="148"/>
      <c r="O9783" s="106"/>
      <c r="P9783" s="43"/>
      <c r="Q9783" s="31"/>
      <c r="R9783" s="84"/>
      <c r="S9783" s="31"/>
      <c r="T9783" s="31"/>
      <c r="U9783" s="169"/>
      <c r="V9783" s="150"/>
      <c r="W9783" s="141" t="str" cm="1">
        <f t="array" ref="W9783">IF(SUM(LEN(B9783:V9783))=0,"",IF(OR(OR(ISBLANK(F9783),SUM(LEN(C9783),LEN(D9783))=0),AND(NOT(E9783="Unknown"),ISBLANK(J9783)),AND(NOT(O9783="Unknown"),ISBLANK(R9783))),"Missing Information", INDEX(Table15[Entire Service Line Classification], MATCH(SUMIFS(Table15[Unique ID],Table15[System-Owned Portion],E9783,Table15[If Material Anything Other than "Lead" in Column E,Was Material Ever Previously Lead?],G9783,Table15[Customer-Owned Portion],O9783),Table15[Unique ID],0),0)))</f>
        <v/>
      </c>
      <c r="X9783"/>
    </row>
    <row r="9784" spans="2:24" x14ac:dyDescent="0.25">
      <c r="B9784" s="146"/>
      <c r="C9784" s="31"/>
      <c r="D9784" s="31"/>
      <c r="E9784" s="44"/>
      <c r="F9784" s="43"/>
      <c r="G9784" s="84"/>
      <c r="H9784" s="31"/>
      <c r="I9784" s="208"/>
      <c r="J9784" s="84"/>
      <c r="K9784" s="31"/>
      <c r="L9784" s="31"/>
      <c r="M9784" s="169"/>
      <c r="N9784" s="148"/>
      <c r="O9784" s="106"/>
      <c r="P9784" s="43"/>
      <c r="Q9784" s="31"/>
      <c r="R9784" s="84"/>
      <c r="S9784" s="31"/>
      <c r="T9784" s="31"/>
      <c r="U9784" s="169"/>
      <c r="V9784" s="150"/>
      <c r="W9784" s="141" t="str" cm="1">
        <f t="array" ref="W9784">IF(SUM(LEN(B9784:V9784))=0,"",IF(OR(OR(ISBLANK(F9784),SUM(LEN(C9784),LEN(D9784))=0),AND(NOT(E9784="Unknown"),ISBLANK(J9784)),AND(NOT(O9784="Unknown"),ISBLANK(R9784))),"Missing Information", INDEX(Table15[Entire Service Line Classification], MATCH(SUMIFS(Table15[Unique ID],Table15[System-Owned Portion],E9784,Table15[If Material Anything Other than "Lead" in Column E,Was Material Ever Previously Lead?],G9784,Table15[Customer-Owned Portion],O9784),Table15[Unique ID],0),0)))</f>
        <v/>
      </c>
      <c r="X9784"/>
    </row>
    <row r="9785" spans="2:24" x14ac:dyDescent="0.25">
      <c r="B9785" s="146"/>
      <c r="C9785" s="31"/>
      <c r="D9785" s="31"/>
      <c r="E9785" s="44"/>
      <c r="F9785" s="43"/>
      <c r="G9785" s="84"/>
      <c r="H9785" s="31"/>
      <c r="I9785" s="208"/>
      <c r="J9785" s="84"/>
      <c r="K9785" s="31"/>
      <c r="L9785" s="31"/>
      <c r="M9785" s="169"/>
      <c r="N9785" s="148"/>
      <c r="O9785" s="106"/>
      <c r="P9785" s="43"/>
      <c r="Q9785" s="31"/>
      <c r="R9785" s="84"/>
      <c r="S9785" s="31"/>
      <c r="T9785" s="31"/>
      <c r="U9785" s="169"/>
      <c r="V9785" s="150"/>
      <c r="W9785" s="141" t="str" cm="1">
        <f t="array" ref="W9785">IF(SUM(LEN(B9785:V9785))=0,"",IF(OR(OR(ISBLANK(F9785),SUM(LEN(C9785),LEN(D9785))=0),AND(NOT(E9785="Unknown"),ISBLANK(J9785)),AND(NOT(O9785="Unknown"),ISBLANK(R9785))),"Missing Information", INDEX(Table15[Entire Service Line Classification], MATCH(SUMIFS(Table15[Unique ID],Table15[System-Owned Portion],E9785,Table15[If Material Anything Other than "Lead" in Column E,Was Material Ever Previously Lead?],G9785,Table15[Customer-Owned Portion],O9785),Table15[Unique ID],0),0)))</f>
        <v/>
      </c>
      <c r="X9785"/>
    </row>
    <row r="9786" spans="2:24" x14ac:dyDescent="0.25">
      <c r="B9786" s="146"/>
      <c r="C9786" s="31"/>
      <c r="D9786" s="31"/>
      <c r="E9786" s="44"/>
      <c r="F9786" s="43"/>
      <c r="G9786" s="84"/>
      <c r="H9786" s="31"/>
      <c r="I9786" s="208"/>
      <c r="J9786" s="84"/>
      <c r="K9786" s="31"/>
      <c r="L9786" s="31"/>
      <c r="M9786" s="169"/>
      <c r="N9786" s="148"/>
      <c r="O9786" s="106"/>
      <c r="P9786" s="43"/>
      <c r="Q9786" s="31"/>
      <c r="R9786" s="84"/>
      <c r="S9786" s="31"/>
      <c r="T9786" s="31"/>
      <c r="U9786" s="169"/>
      <c r="V9786" s="150"/>
      <c r="W9786" s="141" t="str" cm="1">
        <f t="array" ref="W9786">IF(SUM(LEN(B9786:V9786))=0,"",IF(OR(OR(ISBLANK(F9786),SUM(LEN(C9786),LEN(D9786))=0),AND(NOT(E9786="Unknown"),ISBLANK(J9786)),AND(NOT(O9786="Unknown"),ISBLANK(R9786))),"Missing Information", INDEX(Table15[Entire Service Line Classification], MATCH(SUMIFS(Table15[Unique ID],Table15[System-Owned Portion],E9786,Table15[If Material Anything Other than "Lead" in Column E,Was Material Ever Previously Lead?],G9786,Table15[Customer-Owned Portion],O9786),Table15[Unique ID],0),0)))</f>
        <v/>
      </c>
      <c r="X9786"/>
    </row>
    <row r="9787" spans="2:24" x14ac:dyDescent="0.25">
      <c r="B9787" s="146"/>
      <c r="C9787" s="31"/>
      <c r="D9787" s="31"/>
      <c r="E9787" s="44"/>
      <c r="F9787" s="43"/>
      <c r="G9787" s="84"/>
      <c r="H9787" s="31"/>
      <c r="I9787" s="208"/>
      <c r="J9787" s="84"/>
      <c r="K9787" s="31"/>
      <c r="L9787" s="31"/>
      <c r="M9787" s="169"/>
      <c r="N9787" s="148"/>
      <c r="O9787" s="106"/>
      <c r="P9787" s="43"/>
      <c r="Q9787" s="31"/>
      <c r="R9787" s="84"/>
      <c r="S9787" s="31"/>
      <c r="T9787" s="31"/>
      <c r="U9787" s="169"/>
      <c r="V9787" s="150"/>
      <c r="W9787" s="141" t="str" cm="1">
        <f t="array" ref="W9787">IF(SUM(LEN(B9787:V9787))=0,"",IF(OR(OR(ISBLANK(F9787),SUM(LEN(C9787),LEN(D9787))=0),AND(NOT(E9787="Unknown"),ISBLANK(J9787)),AND(NOT(O9787="Unknown"),ISBLANK(R9787))),"Missing Information", INDEX(Table15[Entire Service Line Classification], MATCH(SUMIFS(Table15[Unique ID],Table15[System-Owned Portion],E9787,Table15[If Material Anything Other than "Lead" in Column E,Was Material Ever Previously Lead?],G9787,Table15[Customer-Owned Portion],O9787),Table15[Unique ID],0),0)))</f>
        <v/>
      </c>
      <c r="X9787"/>
    </row>
    <row r="9788" spans="2:24" x14ac:dyDescent="0.25">
      <c r="B9788" s="146"/>
      <c r="C9788" s="31"/>
      <c r="D9788" s="31"/>
      <c r="E9788" s="44"/>
      <c r="F9788" s="43"/>
      <c r="G9788" s="84"/>
      <c r="H9788" s="31"/>
      <c r="I9788" s="208"/>
      <c r="J9788" s="84"/>
      <c r="K9788" s="31"/>
      <c r="L9788" s="31"/>
      <c r="M9788" s="169"/>
      <c r="N9788" s="148"/>
      <c r="O9788" s="106"/>
      <c r="P9788" s="43"/>
      <c r="Q9788" s="31"/>
      <c r="R9788" s="84"/>
      <c r="S9788" s="31"/>
      <c r="T9788" s="31"/>
      <c r="U9788" s="169"/>
      <c r="V9788" s="150"/>
      <c r="W9788" s="141" t="str" cm="1">
        <f t="array" ref="W9788">IF(SUM(LEN(B9788:V9788))=0,"",IF(OR(OR(ISBLANK(F9788),SUM(LEN(C9788),LEN(D9788))=0),AND(NOT(E9788="Unknown"),ISBLANK(J9788)),AND(NOT(O9788="Unknown"),ISBLANK(R9788))),"Missing Information", INDEX(Table15[Entire Service Line Classification], MATCH(SUMIFS(Table15[Unique ID],Table15[System-Owned Portion],E9788,Table15[If Material Anything Other than "Lead" in Column E,Was Material Ever Previously Lead?],G9788,Table15[Customer-Owned Portion],O9788),Table15[Unique ID],0),0)))</f>
        <v/>
      </c>
      <c r="X9788"/>
    </row>
    <row r="9789" spans="2:24" x14ac:dyDescent="0.25">
      <c r="B9789" s="146"/>
      <c r="C9789" s="31"/>
      <c r="D9789" s="31"/>
      <c r="E9789" s="44"/>
      <c r="F9789" s="43"/>
      <c r="G9789" s="84"/>
      <c r="H9789" s="31"/>
      <c r="I9789" s="208"/>
      <c r="J9789" s="84"/>
      <c r="K9789" s="31"/>
      <c r="L9789" s="31"/>
      <c r="M9789" s="169"/>
      <c r="N9789" s="148"/>
      <c r="O9789" s="106"/>
      <c r="P9789" s="43"/>
      <c r="Q9789" s="31"/>
      <c r="R9789" s="84"/>
      <c r="S9789" s="31"/>
      <c r="T9789" s="31"/>
      <c r="U9789" s="169"/>
      <c r="V9789" s="150"/>
      <c r="W9789" s="141" t="str" cm="1">
        <f t="array" ref="W9789">IF(SUM(LEN(B9789:V9789))=0,"",IF(OR(OR(ISBLANK(F9789),SUM(LEN(C9789),LEN(D9789))=0),AND(NOT(E9789="Unknown"),ISBLANK(J9789)),AND(NOT(O9789="Unknown"),ISBLANK(R9789))),"Missing Information", INDEX(Table15[Entire Service Line Classification], MATCH(SUMIFS(Table15[Unique ID],Table15[System-Owned Portion],E9789,Table15[If Material Anything Other than "Lead" in Column E,Was Material Ever Previously Lead?],G9789,Table15[Customer-Owned Portion],O9789),Table15[Unique ID],0),0)))</f>
        <v/>
      </c>
      <c r="X9789"/>
    </row>
    <row r="9790" spans="2:24" x14ac:dyDescent="0.25">
      <c r="B9790" s="146"/>
      <c r="C9790" s="31"/>
      <c r="D9790" s="31"/>
      <c r="E9790" s="44"/>
      <c r="F9790" s="43"/>
      <c r="G9790" s="84"/>
      <c r="H9790" s="31"/>
      <c r="I9790" s="208"/>
      <c r="J9790" s="84"/>
      <c r="K9790" s="31"/>
      <c r="L9790" s="31"/>
      <c r="M9790" s="169"/>
      <c r="N9790" s="148"/>
      <c r="O9790" s="106"/>
      <c r="P9790" s="43"/>
      <c r="Q9790" s="31"/>
      <c r="R9790" s="84"/>
      <c r="S9790" s="31"/>
      <c r="T9790" s="31"/>
      <c r="U9790" s="169"/>
      <c r="V9790" s="150"/>
      <c r="W9790" s="141" t="str" cm="1">
        <f t="array" ref="W9790">IF(SUM(LEN(B9790:V9790))=0,"",IF(OR(OR(ISBLANK(F9790),SUM(LEN(C9790),LEN(D9790))=0),AND(NOT(E9790="Unknown"),ISBLANK(J9790)),AND(NOT(O9790="Unknown"),ISBLANK(R9790))),"Missing Information", INDEX(Table15[Entire Service Line Classification], MATCH(SUMIFS(Table15[Unique ID],Table15[System-Owned Portion],E9790,Table15[If Material Anything Other than "Lead" in Column E,Was Material Ever Previously Lead?],G9790,Table15[Customer-Owned Portion],O9790),Table15[Unique ID],0),0)))</f>
        <v/>
      </c>
      <c r="X9790"/>
    </row>
    <row r="9791" spans="2:24" x14ac:dyDescent="0.25">
      <c r="B9791" s="146"/>
      <c r="C9791" s="31"/>
      <c r="D9791" s="31"/>
      <c r="E9791" s="44"/>
      <c r="F9791" s="43"/>
      <c r="G9791" s="84"/>
      <c r="H9791" s="31"/>
      <c r="I9791" s="208"/>
      <c r="J9791" s="84"/>
      <c r="K9791" s="31"/>
      <c r="L9791" s="31"/>
      <c r="M9791" s="169"/>
      <c r="N9791" s="148"/>
      <c r="O9791" s="106"/>
      <c r="P9791" s="43"/>
      <c r="Q9791" s="31"/>
      <c r="R9791" s="84"/>
      <c r="S9791" s="31"/>
      <c r="T9791" s="31"/>
      <c r="U9791" s="169"/>
      <c r="V9791" s="150"/>
      <c r="W9791" s="141" t="str" cm="1">
        <f t="array" ref="W9791">IF(SUM(LEN(B9791:V9791))=0,"",IF(OR(OR(ISBLANK(F9791),SUM(LEN(C9791),LEN(D9791))=0),AND(NOT(E9791="Unknown"),ISBLANK(J9791)),AND(NOT(O9791="Unknown"),ISBLANK(R9791))),"Missing Information", INDEX(Table15[Entire Service Line Classification], MATCH(SUMIFS(Table15[Unique ID],Table15[System-Owned Portion],E9791,Table15[If Material Anything Other than "Lead" in Column E,Was Material Ever Previously Lead?],G9791,Table15[Customer-Owned Portion],O9791),Table15[Unique ID],0),0)))</f>
        <v/>
      </c>
      <c r="X9791"/>
    </row>
    <row r="9792" spans="2:24" x14ac:dyDescent="0.25">
      <c r="B9792" s="146"/>
      <c r="C9792" s="31"/>
      <c r="D9792" s="31"/>
      <c r="E9792" s="44"/>
      <c r="F9792" s="43"/>
      <c r="G9792" s="84"/>
      <c r="H9792" s="31"/>
      <c r="I9792" s="208"/>
      <c r="J9792" s="84"/>
      <c r="K9792" s="31"/>
      <c r="L9792" s="31"/>
      <c r="M9792" s="169"/>
      <c r="N9792" s="148"/>
      <c r="O9792" s="106"/>
      <c r="P9792" s="43"/>
      <c r="Q9792" s="31"/>
      <c r="R9792" s="84"/>
      <c r="S9792" s="31"/>
      <c r="T9792" s="31"/>
      <c r="U9792" s="169"/>
      <c r="V9792" s="150"/>
      <c r="W9792" s="141" t="str" cm="1">
        <f t="array" ref="W9792">IF(SUM(LEN(B9792:V9792))=0,"",IF(OR(OR(ISBLANK(F9792),SUM(LEN(C9792),LEN(D9792))=0),AND(NOT(E9792="Unknown"),ISBLANK(J9792)),AND(NOT(O9792="Unknown"),ISBLANK(R9792))),"Missing Information", INDEX(Table15[Entire Service Line Classification], MATCH(SUMIFS(Table15[Unique ID],Table15[System-Owned Portion],E9792,Table15[If Material Anything Other than "Lead" in Column E,Was Material Ever Previously Lead?],G9792,Table15[Customer-Owned Portion],O9792),Table15[Unique ID],0),0)))</f>
        <v/>
      </c>
      <c r="X9792"/>
    </row>
    <row r="9793" spans="2:24" x14ac:dyDescent="0.25">
      <c r="B9793" s="146"/>
      <c r="C9793" s="31"/>
      <c r="D9793" s="31"/>
      <c r="E9793" s="44"/>
      <c r="F9793" s="43"/>
      <c r="G9793" s="84"/>
      <c r="H9793" s="31"/>
      <c r="I9793" s="208"/>
      <c r="J9793" s="84"/>
      <c r="K9793" s="31"/>
      <c r="L9793" s="31"/>
      <c r="M9793" s="169"/>
      <c r="N9793" s="148"/>
      <c r="O9793" s="106"/>
      <c r="P9793" s="43"/>
      <c r="Q9793" s="31"/>
      <c r="R9793" s="84"/>
      <c r="S9793" s="31"/>
      <c r="T9793" s="31"/>
      <c r="U9793" s="169"/>
      <c r="V9793" s="150"/>
      <c r="W9793" s="141" t="str" cm="1">
        <f t="array" ref="W9793">IF(SUM(LEN(B9793:V9793))=0,"",IF(OR(OR(ISBLANK(F9793),SUM(LEN(C9793),LEN(D9793))=0),AND(NOT(E9793="Unknown"),ISBLANK(J9793)),AND(NOT(O9793="Unknown"),ISBLANK(R9793))),"Missing Information", INDEX(Table15[Entire Service Line Classification], MATCH(SUMIFS(Table15[Unique ID],Table15[System-Owned Portion],E9793,Table15[If Material Anything Other than "Lead" in Column E,Was Material Ever Previously Lead?],G9793,Table15[Customer-Owned Portion],O9793),Table15[Unique ID],0),0)))</f>
        <v/>
      </c>
      <c r="X9793"/>
    </row>
    <row r="9794" spans="2:24" x14ac:dyDescent="0.25">
      <c r="B9794" s="146"/>
      <c r="C9794" s="31"/>
      <c r="D9794" s="31"/>
      <c r="E9794" s="44"/>
      <c r="F9794" s="43"/>
      <c r="G9794" s="84"/>
      <c r="H9794" s="31"/>
      <c r="I9794" s="208"/>
      <c r="J9794" s="84"/>
      <c r="K9794" s="31"/>
      <c r="L9794" s="31"/>
      <c r="M9794" s="169"/>
      <c r="N9794" s="148"/>
      <c r="O9794" s="106"/>
      <c r="P9794" s="43"/>
      <c r="Q9794" s="31"/>
      <c r="R9794" s="84"/>
      <c r="S9794" s="31"/>
      <c r="T9794" s="31"/>
      <c r="U9794" s="169"/>
      <c r="V9794" s="150"/>
      <c r="W9794" s="141" t="str" cm="1">
        <f t="array" ref="W9794">IF(SUM(LEN(B9794:V9794))=0,"",IF(OR(OR(ISBLANK(F9794),SUM(LEN(C9794),LEN(D9794))=0),AND(NOT(E9794="Unknown"),ISBLANK(J9794)),AND(NOT(O9794="Unknown"),ISBLANK(R9794))),"Missing Information", INDEX(Table15[Entire Service Line Classification], MATCH(SUMIFS(Table15[Unique ID],Table15[System-Owned Portion],E9794,Table15[If Material Anything Other than "Lead" in Column E,Was Material Ever Previously Lead?],G9794,Table15[Customer-Owned Portion],O9794),Table15[Unique ID],0),0)))</f>
        <v/>
      </c>
      <c r="X9794"/>
    </row>
    <row r="9795" spans="2:24" x14ac:dyDescent="0.25">
      <c r="B9795" s="146"/>
      <c r="C9795" s="31"/>
      <c r="D9795" s="31"/>
      <c r="E9795" s="44"/>
      <c r="F9795" s="43"/>
      <c r="G9795" s="84"/>
      <c r="H9795" s="31"/>
      <c r="I9795" s="208"/>
      <c r="J9795" s="84"/>
      <c r="K9795" s="31"/>
      <c r="L9795" s="31"/>
      <c r="M9795" s="169"/>
      <c r="N9795" s="148"/>
      <c r="O9795" s="106"/>
      <c r="P9795" s="43"/>
      <c r="Q9795" s="31"/>
      <c r="R9795" s="84"/>
      <c r="S9795" s="31"/>
      <c r="T9795" s="31"/>
      <c r="U9795" s="169"/>
      <c r="V9795" s="150"/>
      <c r="W9795" s="141" t="str" cm="1">
        <f t="array" ref="W9795">IF(SUM(LEN(B9795:V9795))=0,"",IF(OR(OR(ISBLANK(F9795),SUM(LEN(C9795),LEN(D9795))=0),AND(NOT(E9795="Unknown"),ISBLANK(J9795)),AND(NOT(O9795="Unknown"),ISBLANK(R9795))),"Missing Information", INDEX(Table15[Entire Service Line Classification], MATCH(SUMIFS(Table15[Unique ID],Table15[System-Owned Portion],E9795,Table15[If Material Anything Other than "Lead" in Column E,Was Material Ever Previously Lead?],G9795,Table15[Customer-Owned Portion],O9795),Table15[Unique ID],0),0)))</f>
        <v/>
      </c>
      <c r="X9795"/>
    </row>
    <row r="9796" spans="2:24" x14ac:dyDescent="0.25">
      <c r="B9796" s="146"/>
      <c r="C9796" s="31"/>
      <c r="D9796" s="31"/>
      <c r="E9796" s="44"/>
      <c r="F9796" s="43"/>
      <c r="G9796" s="84"/>
      <c r="H9796" s="31"/>
      <c r="I9796" s="208"/>
      <c r="J9796" s="84"/>
      <c r="K9796" s="31"/>
      <c r="L9796" s="31"/>
      <c r="M9796" s="169"/>
      <c r="N9796" s="148"/>
      <c r="O9796" s="106"/>
      <c r="P9796" s="43"/>
      <c r="Q9796" s="31"/>
      <c r="R9796" s="84"/>
      <c r="S9796" s="31"/>
      <c r="T9796" s="31"/>
      <c r="U9796" s="169"/>
      <c r="V9796" s="150"/>
      <c r="W9796" s="141" t="str" cm="1">
        <f t="array" ref="W9796">IF(SUM(LEN(B9796:V9796))=0,"",IF(OR(OR(ISBLANK(F9796),SUM(LEN(C9796),LEN(D9796))=0),AND(NOT(E9796="Unknown"),ISBLANK(J9796)),AND(NOT(O9796="Unknown"),ISBLANK(R9796))),"Missing Information", INDEX(Table15[Entire Service Line Classification], MATCH(SUMIFS(Table15[Unique ID],Table15[System-Owned Portion],E9796,Table15[If Material Anything Other than "Lead" in Column E,Was Material Ever Previously Lead?],G9796,Table15[Customer-Owned Portion],O9796),Table15[Unique ID],0),0)))</f>
        <v/>
      </c>
      <c r="X9796"/>
    </row>
    <row r="9797" spans="2:24" x14ac:dyDescent="0.25">
      <c r="B9797" s="146"/>
      <c r="C9797" s="31"/>
      <c r="D9797" s="31"/>
      <c r="E9797" s="44"/>
      <c r="F9797" s="43"/>
      <c r="G9797" s="84"/>
      <c r="H9797" s="31"/>
      <c r="I9797" s="208"/>
      <c r="J9797" s="84"/>
      <c r="K9797" s="31"/>
      <c r="L9797" s="31"/>
      <c r="M9797" s="169"/>
      <c r="N9797" s="148"/>
      <c r="O9797" s="106"/>
      <c r="P9797" s="43"/>
      <c r="Q9797" s="31"/>
      <c r="R9797" s="84"/>
      <c r="S9797" s="31"/>
      <c r="T9797" s="31"/>
      <c r="U9797" s="169"/>
      <c r="V9797" s="150"/>
      <c r="W9797" s="141" t="str" cm="1">
        <f t="array" ref="W9797">IF(SUM(LEN(B9797:V9797))=0,"",IF(OR(OR(ISBLANK(F9797),SUM(LEN(C9797),LEN(D9797))=0),AND(NOT(E9797="Unknown"),ISBLANK(J9797)),AND(NOT(O9797="Unknown"),ISBLANK(R9797))),"Missing Information", INDEX(Table15[Entire Service Line Classification], MATCH(SUMIFS(Table15[Unique ID],Table15[System-Owned Portion],E9797,Table15[If Material Anything Other than "Lead" in Column E,Was Material Ever Previously Lead?],G9797,Table15[Customer-Owned Portion],O9797),Table15[Unique ID],0),0)))</f>
        <v/>
      </c>
      <c r="X9797"/>
    </row>
    <row r="9798" spans="2:24" x14ac:dyDescent="0.25">
      <c r="B9798" s="146"/>
      <c r="C9798" s="31"/>
      <c r="D9798" s="31"/>
      <c r="E9798" s="44"/>
      <c r="F9798" s="43"/>
      <c r="G9798" s="84"/>
      <c r="H9798" s="31"/>
      <c r="I9798" s="208"/>
      <c r="J9798" s="84"/>
      <c r="K9798" s="31"/>
      <c r="L9798" s="31"/>
      <c r="M9798" s="169"/>
      <c r="N9798" s="148"/>
      <c r="O9798" s="106"/>
      <c r="P9798" s="43"/>
      <c r="Q9798" s="31"/>
      <c r="R9798" s="84"/>
      <c r="S9798" s="31"/>
      <c r="T9798" s="31"/>
      <c r="U9798" s="169"/>
      <c r="V9798" s="150"/>
      <c r="W9798" s="141" t="str" cm="1">
        <f t="array" ref="W9798">IF(SUM(LEN(B9798:V9798))=0,"",IF(OR(OR(ISBLANK(F9798),SUM(LEN(C9798),LEN(D9798))=0),AND(NOT(E9798="Unknown"),ISBLANK(J9798)),AND(NOT(O9798="Unknown"),ISBLANK(R9798))),"Missing Information", INDEX(Table15[Entire Service Line Classification], MATCH(SUMIFS(Table15[Unique ID],Table15[System-Owned Portion],E9798,Table15[If Material Anything Other than "Lead" in Column E,Was Material Ever Previously Lead?],G9798,Table15[Customer-Owned Portion],O9798),Table15[Unique ID],0),0)))</f>
        <v/>
      </c>
      <c r="X9798"/>
    </row>
    <row r="9799" spans="2:24" x14ac:dyDescent="0.25">
      <c r="B9799" s="146"/>
      <c r="C9799" s="31"/>
      <c r="D9799" s="31"/>
      <c r="E9799" s="44"/>
      <c r="F9799" s="43"/>
      <c r="G9799" s="84"/>
      <c r="H9799" s="31"/>
      <c r="I9799" s="208"/>
      <c r="J9799" s="84"/>
      <c r="K9799" s="31"/>
      <c r="L9799" s="31"/>
      <c r="M9799" s="169"/>
      <c r="N9799" s="148"/>
      <c r="O9799" s="106"/>
      <c r="P9799" s="43"/>
      <c r="Q9799" s="31"/>
      <c r="R9799" s="84"/>
      <c r="S9799" s="31"/>
      <c r="T9799" s="31"/>
      <c r="U9799" s="169"/>
      <c r="V9799" s="150"/>
      <c r="W9799" s="141" t="str" cm="1">
        <f t="array" ref="W9799">IF(SUM(LEN(B9799:V9799))=0,"",IF(OR(OR(ISBLANK(F9799),SUM(LEN(C9799),LEN(D9799))=0),AND(NOT(E9799="Unknown"),ISBLANK(J9799)),AND(NOT(O9799="Unknown"),ISBLANK(R9799))),"Missing Information", INDEX(Table15[Entire Service Line Classification], MATCH(SUMIFS(Table15[Unique ID],Table15[System-Owned Portion],E9799,Table15[If Material Anything Other than "Lead" in Column E,Was Material Ever Previously Lead?],G9799,Table15[Customer-Owned Portion],O9799),Table15[Unique ID],0),0)))</f>
        <v/>
      </c>
      <c r="X9799"/>
    </row>
    <row r="9800" spans="2:24" x14ac:dyDescent="0.25">
      <c r="B9800" s="146"/>
      <c r="C9800" s="31"/>
      <c r="D9800" s="31"/>
      <c r="E9800" s="44"/>
      <c r="F9800" s="43"/>
      <c r="G9800" s="84"/>
      <c r="H9800" s="31"/>
      <c r="I9800" s="208"/>
      <c r="J9800" s="84"/>
      <c r="K9800" s="31"/>
      <c r="L9800" s="31"/>
      <c r="M9800" s="169"/>
      <c r="N9800" s="148"/>
      <c r="O9800" s="106"/>
      <c r="P9800" s="43"/>
      <c r="Q9800" s="31"/>
      <c r="R9800" s="84"/>
      <c r="S9800" s="31"/>
      <c r="T9800" s="31"/>
      <c r="U9800" s="169"/>
      <c r="V9800" s="150"/>
      <c r="W9800" s="141" t="str" cm="1">
        <f t="array" ref="W9800">IF(SUM(LEN(B9800:V9800))=0,"",IF(OR(OR(ISBLANK(F9800),SUM(LEN(C9800),LEN(D9800))=0),AND(NOT(E9800="Unknown"),ISBLANK(J9800)),AND(NOT(O9800="Unknown"),ISBLANK(R9800))),"Missing Information", INDEX(Table15[Entire Service Line Classification], MATCH(SUMIFS(Table15[Unique ID],Table15[System-Owned Portion],E9800,Table15[If Material Anything Other than "Lead" in Column E,Was Material Ever Previously Lead?],G9800,Table15[Customer-Owned Portion],O9800),Table15[Unique ID],0),0)))</f>
        <v/>
      </c>
      <c r="X9800"/>
    </row>
    <row r="9801" spans="2:24" x14ac:dyDescent="0.25">
      <c r="B9801" s="146"/>
      <c r="C9801" s="31"/>
      <c r="D9801" s="31"/>
      <c r="E9801" s="44"/>
      <c r="F9801" s="43"/>
      <c r="G9801" s="84"/>
      <c r="H9801" s="31"/>
      <c r="I9801" s="208"/>
      <c r="J9801" s="84"/>
      <c r="K9801" s="31"/>
      <c r="L9801" s="31"/>
      <c r="M9801" s="169"/>
      <c r="N9801" s="148"/>
      <c r="O9801" s="106"/>
      <c r="P9801" s="43"/>
      <c r="Q9801" s="31"/>
      <c r="R9801" s="84"/>
      <c r="S9801" s="31"/>
      <c r="T9801" s="31"/>
      <c r="U9801" s="169"/>
      <c r="V9801" s="150"/>
      <c r="W9801" s="141" t="str" cm="1">
        <f t="array" ref="W9801">IF(SUM(LEN(B9801:V9801))=0,"",IF(OR(OR(ISBLANK(F9801),SUM(LEN(C9801),LEN(D9801))=0),AND(NOT(E9801="Unknown"),ISBLANK(J9801)),AND(NOT(O9801="Unknown"),ISBLANK(R9801))),"Missing Information", INDEX(Table15[Entire Service Line Classification], MATCH(SUMIFS(Table15[Unique ID],Table15[System-Owned Portion],E9801,Table15[If Material Anything Other than "Lead" in Column E,Was Material Ever Previously Lead?],G9801,Table15[Customer-Owned Portion],O9801),Table15[Unique ID],0),0)))</f>
        <v/>
      </c>
      <c r="X9801"/>
    </row>
    <row r="9802" spans="2:24" x14ac:dyDescent="0.25">
      <c r="B9802" s="146"/>
      <c r="C9802" s="31"/>
      <c r="D9802" s="31"/>
      <c r="E9802" s="44"/>
      <c r="F9802" s="43"/>
      <c r="G9802" s="84"/>
      <c r="H9802" s="31"/>
      <c r="I9802" s="208"/>
      <c r="J9802" s="84"/>
      <c r="K9802" s="31"/>
      <c r="L9802" s="31"/>
      <c r="M9802" s="169"/>
      <c r="N9802" s="148"/>
      <c r="O9802" s="106"/>
      <c r="P9802" s="43"/>
      <c r="Q9802" s="31"/>
      <c r="R9802" s="84"/>
      <c r="S9802" s="31"/>
      <c r="T9802" s="31"/>
      <c r="U9802" s="169"/>
      <c r="V9802" s="150"/>
      <c r="W9802" s="141" t="str" cm="1">
        <f t="array" ref="W9802">IF(SUM(LEN(B9802:V9802))=0,"",IF(OR(OR(ISBLANK(F9802),SUM(LEN(C9802),LEN(D9802))=0),AND(NOT(E9802="Unknown"),ISBLANK(J9802)),AND(NOT(O9802="Unknown"),ISBLANK(R9802))),"Missing Information", INDEX(Table15[Entire Service Line Classification], MATCH(SUMIFS(Table15[Unique ID],Table15[System-Owned Portion],E9802,Table15[If Material Anything Other than "Lead" in Column E,Was Material Ever Previously Lead?],G9802,Table15[Customer-Owned Portion],O9802),Table15[Unique ID],0),0)))</f>
        <v/>
      </c>
      <c r="X9802"/>
    </row>
    <row r="9803" spans="2:24" x14ac:dyDescent="0.25">
      <c r="B9803" s="146"/>
      <c r="C9803" s="31"/>
      <c r="D9803" s="31"/>
      <c r="E9803" s="44"/>
      <c r="F9803" s="43"/>
      <c r="G9803" s="84"/>
      <c r="H9803" s="31"/>
      <c r="I9803" s="208"/>
      <c r="J9803" s="84"/>
      <c r="K9803" s="31"/>
      <c r="L9803" s="31"/>
      <c r="M9803" s="169"/>
      <c r="N9803" s="148"/>
      <c r="O9803" s="106"/>
      <c r="P9803" s="43"/>
      <c r="Q9803" s="31"/>
      <c r="R9803" s="84"/>
      <c r="S9803" s="31"/>
      <c r="T9803" s="31"/>
      <c r="U9803" s="169"/>
      <c r="V9803" s="150"/>
      <c r="W9803" s="141" t="str" cm="1">
        <f t="array" ref="W9803">IF(SUM(LEN(B9803:V9803))=0,"",IF(OR(OR(ISBLANK(F9803),SUM(LEN(C9803),LEN(D9803))=0),AND(NOT(E9803="Unknown"),ISBLANK(J9803)),AND(NOT(O9803="Unknown"),ISBLANK(R9803))),"Missing Information", INDEX(Table15[Entire Service Line Classification], MATCH(SUMIFS(Table15[Unique ID],Table15[System-Owned Portion],E9803,Table15[If Material Anything Other than "Lead" in Column E,Was Material Ever Previously Lead?],G9803,Table15[Customer-Owned Portion],O9803),Table15[Unique ID],0),0)))</f>
        <v/>
      </c>
      <c r="X9803"/>
    </row>
    <row r="9804" spans="2:24" x14ac:dyDescent="0.25">
      <c r="B9804" s="146"/>
      <c r="C9804" s="31"/>
      <c r="D9804" s="31"/>
      <c r="E9804" s="44"/>
      <c r="F9804" s="43"/>
      <c r="G9804" s="84"/>
      <c r="H9804" s="31"/>
      <c r="I9804" s="208"/>
      <c r="J9804" s="84"/>
      <c r="K9804" s="31"/>
      <c r="L9804" s="31"/>
      <c r="M9804" s="169"/>
      <c r="N9804" s="148"/>
      <c r="O9804" s="106"/>
      <c r="P9804" s="43"/>
      <c r="Q9804" s="31"/>
      <c r="R9804" s="84"/>
      <c r="S9804" s="31"/>
      <c r="T9804" s="31"/>
      <c r="U9804" s="169"/>
      <c r="V9804" s="150"/>
      <c r="W9804" s="141" t="str" cm="1">
        <f t="array" ref="W9804">IF(SUM(LEN(B9804:V9804))=0,"",IF(OR(OR(ISBLANK(F9804),SUM(LEN(C9804),LEN(D9804))=0),AND(NOT(E9804="Unknown"),ISBLANK(J9804)),AND(NOT(O9804="Unknown"),ISBLANK(R9804))),"Missing Information", INDEX(Table15[Entire Service Line Classification], MATCH(SUMIFS(Table15[Unique ID],Table15[System-Owned Portion],E9804,Table15[If Material Anything Other than "Lead" in Column E,Was Material Ever Previously Lead?],G9804,Table15[Customer-Owned Portion],O9804),Table15[Unique ID],0),0)))</f>
        <v/>
      </c>
      <c r="X9804"/>
    </row>
    <row r="9805" spans="2:24" x14ac:dyDescent="0.25">
      <c r="B9805" s="146"/>
      <c r="C9805" s="31"/>
      <c r="D9805" s="31"/>
      <c r="E9805" s="44"/>
      <c r="F9805" s="43"/>
      <c r="G9805" s="84"/>
      <c r="H9805" s="31"/>
      <c r="I9805" s="208"/>
      <c r="J9805" s="84"/>
      <c r="K9805" s="31"/>
      <c r="L9805" s="31"/>
      <c r="M9805" s="169"/>
      <c r="N9805" s="148"/>
      <c r="O9805" s="106"/>
      <c r="P9805" s="43"/>
      <c r="Q9805" s="31"/>
      <c r="R9805" s="84"/>
      <c r="S9805" s="31"/>
      <c r="T9805" s="31"/>
      <c r="U9805" s="169"/>
      <c r="V9805" s="150"/>
      <c r="W9805" s="141" t="str" cm="1">
        <f t="array" ref="W9805">IF(SUM(LEN(B9805:V9805))=0,"",IF(OR(OR(ISBLANK(F9805),SUM(LEN(C9805),LEN(D9805))=0),AND(NOT(E9805="Unknown"),ISBLANK(J9805)),AND(NOT(O9805="Unknown"),ISBLANK(R9805))),"Missing Information", INDEX(Table15[Entire Service Line Classification], MATCH(SUMIFS(Table15[Unique ID],Table15[System-Owned Portion],E9805,Table15[If Material Anything Other than "Lead" in Column E,Was Material Ever Previously Lead?],G9805,Table15[Customer-Owned Portion],O9805),Table15[Unique ID],0),0)))</f>
        <v/>
      </c>
      <c r="X9805"/>
    </row>
    <row r="9806" spans="2:24" x14ac:dyDescent="0.25">
      <c r="B9806" s="146"/>
      <c r="C9806" s="31"/>
      <c r="D9806" s="31"/>
      <c r="E9806" s="44"/>
      <c r="F9806" s="43"/>
      <c r="G9806" s="84"/>
      <c r="H9806" s="31"/>
      <c r="I9806" s="208"/>
      <c r="J9806" s="84"/>
      <c r="K9806" s="31"/>
      <c r="L9806" s="31"/>
      <c r="M9806" s="169"/>
      <c r="N9806" s="148"/>
      <c r="O9806" s="106"/>
      <c r="P9806" s="43"/>
      <c r="Q9806" s="31"/>
      <c r="R9806" s="84"/>
      <c r="S9806" s="31"/>
      <c r="T9806" s="31"/>
      <c r="U9806" s="169"/>
      <c r="V9806" s="150"/>
      <c r="W9806" s="141" t="str" cm="1">
        <f t="array" ref="W9806">IF(SUM(LEN(B9806:V9806))=0,"",IF(OR(OR(ISBLANK(F9806),SUM(LEN(C9806),LEN(D9806))=0),AND(NOT(E9806="Unknown"),ISBLANK(J9806)),AND(NOT(O9806="Unknown"),ISBLANK(R9806))),"Missing Information", INDEX(Table15[Entire Service Line Classification], MATCH(SUMIFS(Table15[Unique ID],Table15[System-Owned Portion],E9806,Table15[If Material Anything Other than "Lead" in Column E,Was Material Ever Previously Lead?],G9806,Table15[Customer-Owned Portion],O9806),Table15[Unique ID],0),0)))</f>
        <v/>
      </c>
      <c r="X9806"/>
    </row>
    <row r="9807" spans="2:24" x14ac:dyDescent="0.25">
      <c r="B9807" s="146"/>
      <c r="C9807" s="31"/>
      <c r="D9807" s="31"/>
      <c r="E9807" s="44"/>
      <c r="F9807" s="43"/>
      <c r="G9807" s="84"/>
      <c r="H9807" s="31"/>
      <c r="I9807" s="208"/>
      <c r="J9807" s="84"/>
      <c r="K9807" s="31"/>
      <c r="L9807" s="31"/>
      <c r="M9807" s="169"/>
      <c r="N9807" s="148"/>
      <c r="O9807" s="106"/>
      <c r="P9807" s="43"/>
      <c r="Q9807" s="31"/>
      <c r="R9807" s="84"/>
      <c r="S9807" s="31"/>
      <c r="T9807" s="31"/>
      <c r="U9807" s="169"/>
      <c r="V9807" s="150"/>
      <c r="W9807" s="141" t="str" cm="1">
        <f t="array" ref="W9807">IF(SUM(LEN(B9807:V9807))=0,"",IF(OR(OR(ISBLANK(F9807),SUM(LEN(C9807),LEN(D9807))=0),AND(NOT(E9807="Unknown"),ISBLANK(J9807)),AND(NOT(O9807="Unknown"),ISBLANK(R9807))),"Missing Information", INDEX(Table15[Entire Service Line Classification], MATCH(SUMIFS(Table15[Unique ID],Table15[System-Owned Portion],E9807,Table15[If Material Anything Other than "Lead" in Column E,Was Material Ever Previously Lead?],G9807,Table15[Customer-Owned Portion],O9807),Table15[Unique ID],0),0)))</f>
        <v/>
      </c>
      <c r="X9807"/>
    </row>
    <row r="9808" spans="2:24" x14ac:dyDescent="0.25">
      <c r="B9808" s="146"/>
      <c r="C9808" s="31"/>
      <c r="D9808" s="31"/>
      <c r="E9808" s="44"/>
      <c r="F9808" s="43"/>
      <c r="G9808" s="84"/>
      <c r="H9808" s="31"/>
      <c r="I9808" s="208"/>
      <c r="J9808" s="84"/>
      <c r="K9808" s="31"/>
      <c r="L9808" s="31"/>
      <c r="M9808" s="169"/>
      <c r="N9808" s="148"/>
      <c r="O9808" s="106"/>
      <c r="P9808" s="43"/>
      <c r="Q9808" s="31"/>
      <c r="R9808" s="84"/>
      <c r="S9808" s="31"/>
      <c r="T9808" s="31"/>
      <c r="U9808" s="169"/>
      <c r="V9808" s="150"/>
      <c r="W9808" s="141" t="str" cm="1">
        <f t="array" ref="W9808">IF(SUM(LEN(B9808:V9808))=0,"",IF(OR(OR(ISBLANK(F9808),SUM(LEN(C9808),LEN(D9808))=0),AND(NOT(E9808="Unknown"),ISBLANK(J9808)),AND(NOT(O9808="Unknown"),ISBLANK(R9808))),"Missing Information", INDEX(Table15[Entire Service Line Classification], MATCH(SUMIFS(Table15[Unique ID],Table15[System-Owned Portion],E9808,Table15[If Material Anything Other than "Lead" in Column E,Was Material Ever Previously Lead?],G9808,Table15[Customer-Owned Portion],O9808),Table15[Unique ID],0),0)))</f>
        <v/>
      </c>
      <c r="X9808"/>
    </row>
    <row r="9809" spans="2:24" x14ac:dyDescent="0.25">
      <c r="B9809" s="146"/>
      <c r="C9809" s="31"/>
      <c r="D9809" s="31"/>
      <c r="E9809" s="44"/>
      <c r="F9809" s="43"/>
      <c r="G9809" s="84"/>
      <c r="H9809" s="31"/>
      <c r="I9809" s="208"/>
      <c r="J9809" s="84"/>
      <c r="K9809" s="31"/>
      <c r="L9809" s="31"/>
      <c r="M9809" s="169"/>
      <c r="N9809" s="148"/>
      <c r="O9809" s="106"/>
      <c r="P9809" s="43"/>
      <c r="Q9809" s="31"/>
      <c r="R9809" s="84"/>
      <c r="S9809" s="31"/>
      <c r="T9809" s="31"/>
      <c r="U9809" s="169"/>
      <c r="V9809" s="150"/>
      <c r="W9809" s="141" t="str" cm="1">
        <f t="array" ref="W9809">IF(SUM(LEN(B9809:V9809))=0,"",IF(OR(OR(ISBLANK(F9809),SUM(LEN(C9809),LEN(D9809))=0),AND(NOT(E9809="Unknown"),ISBLANK(J9809)),AND(NOT(O9809="Unknown"),ISBLANK(R9809))),"Missing Information", INDEX(Table15[Entire Service Line Classification], MATCH(SUMIFS(Table15[Unique ID],Table15[System-Owned Portion],E9809,Table15[If Material Anything Other than "Lead" in Column E,Was Material Ever Previously Lead?],G9809,Table15[Customer-Owned Portion],O9809),Table15[Unique ID],0),0)))</f>
        <v/>
      </c>
      <c r="X9809"/>
    </row>
    <row r="9810" spans="2:24" x14ac:dyDescent="0.25">
      <c r="B9810" s="146"/>
      <c r="C9810" s="31"/>
      <c r="D9810" s="31"/>
      <c r="E9810" s="44"/>
      <c r="F9810" s="43"/>
      <c r="G9810" s="84"/>
      <c r="H9810" s="31"/>
      <c r="I9810" s="208"/>
      <c r="J9810" s="84"/>
      <c r="K9810" s="31"/>
      <c r="L9810" s="31"/>
      <c r="M9810" s="169"/>
      <c r="N9810" s="148"/>
      <c r="O9810" s="106"/>
      <c r="P9810" s="43"/>
      <c r="Q9810" s="31"/>
      <c r="R9810" s="84"/>
      <c r="S9810" s="31"/>
      <c r="T9810" s="31"/>
      <c r="U9810" s="169"/>
      <c r="V9810" s="150"/>
      <c r="W9810" s="141" t="str" cm="1">
        <f t="array" ref="W9810">IF(SUM(LEN(B9810:V9810))=0,"",IF(OR(OR(ISBLANK(F9810),SUM(LEN(C9810),LEN(D9810))=0),AND(NOT(E9810="Unknown"),ISBLANK(J9810)),AND(NOT(O9810="Unknown"),ISBLANK(R9810))),"Missing Information", INDEX(Table15[Entire Service Line Classification], MATCH(SUMIFS(Table15[Unique ID],Table15[System-Owned Portion],E9810,Table15[If Material Anything Other than "Lead" in Column E,Was Material Ever Previously Lead?],G9810,Table15[Customer-Owned Portion],O9810),Table15[Unique ID],0),0)))</f>
        <v/>
      </c>
      <c r="X9810"/>
    </row>
    <row r="9811" spans="2:24" x14ac:dyDescent="0.25">
      <c r="B9811" s="146"/>
      <c r="C9811" s="31"/>
      <c r="D9811" s="31"/>
      <c r="E9811" s="44"/>
      <c r="F9811" s="43"/>
      <c r="G9811" s="84"/>
      <c r="H9811" s="31"/>
      <c r="I9811" s="208"/>
      <c r="J9811" s="84"/>
      <c r="K9811" s="31"/>
      <c r="L9811" s="31"/>
      <c r="M9811" s="169"/>
      <c r="N9811" s="148"/>
      <c r="O9811" s="106"/>
      <c r="P9811" s="43"/>
      <c r="Q9811" s="31"/>
      <c r="R9811" s="84"/>
      <c r="S9811" s="31"/>
      <c r="T9811" s="31"/>
      <c r="U9811" s="169"/>
      <c r="V9811" s="150"/>
      <c r="W9811" s="141" t="str" cm="1">
        <f t="array" ref="W9811">IF(SUM(LEN(B9811:V9811))=0,"",IF(OR(OR(ISBLANK(F9811),SUM(LEN(C9811),LEN(D9811))=0),AND(NOT(E9811="Unknown"),ISBLANK(J9811)),AND(NOT(O9811="Unknown"),ISBLANK(R9811))),"Missing Information", INDEX(Table15[Entire Service Line Classification], MATCH(SUMIFS(Table15[Unique ID],Table15[System-Owned Portion],E9811,Table15[If Material Anything Other than "Lead" in Column E,Was Material Ever Previously Lead?],G9811,Table15[Customer-Owned Portion],O9811),Table15[Unique ID],0),0)))</f>
        <v/>
      </c>
      <c r="X9811"/>
    </row>
    <row r="9812" spans="2:24" x14ac:dyDescent="0.25">
      <c r="B9812" s="146"/>
      <c r="C9812" s="31"/>
      <c r="D9812" s="31"/>
      <c r="E9812" s="44"/>
      <c r="F9812" s="43"/>
      <c r="G9812" s="84"/>
      <c r="H9812" s="31"/>
      <c r="I9812" s="208"/>
      <c r="J9812" s="84"/>
      <c r="K9812" s="31"/>
      <c r="L9812" s="31"/>
      <c r="M9812" s="169"/>
      <c r="N9812" s="148"/>
      <c r="O9812" s="106"/>
      <c r="P9812" s="43"/>
      <c r="Q9812" s="31"/>
      <c r="R9812" s="84"/>
      <c r="S9812" s="31"/>
      <c r="T9812" s="31"/>
      <c r="U9812" s="169"/>
      <c r="V9812" s="150"/>
      <c r="W9812" s="141" t="str" cm="1">
        <f t="array" ref="W9812">IF(SUM(LEN(B9812:V9812))=0,"",IF(OR(OR(ISBLANK(F9812),SUM(LEN(C9812),LEN(D9812))=0),AND(NOT(E9812="Unknown"),ISBLANK(J9812)),AND(NOT(O9812="Unknown"),ISBLANK(R9812))),"Missing Information", INDEX(Table15[Entire Service Line Classification], MATCH(SUMIFS(Table15[Unique ID],Table15[System-Owned Portion],E9812,Table15[If Material Anything Other than "Lead" in Column E,Was Material Ever Previously Lead?],G9812,Table15[Customer-Owned Portion],O9812),Table15[Unique ID],0),0)))</f>
        <v/>
      </c>
      <c r="X9812"/>
    </row>
    <row r="9813" spans="2:24" x14ac:dyDescent="0.25">
      <c r="B9813" s="146"/>
      <c r="C9813" s="31"/>
      <c r="D9813" s="31"/>
      <c r="E9813" s="44"/>
      <c r="F9813" s="43"/>
      <c r="G9813" s="84"/>
      <c r="H9813" s="31"/>
      <c r="I9813" s="208"/>
      <c r="J9813" s="84"/>
      <c r="K9813" s="31"/>
      <c r="L9813" s="31"/>
      <c r="M9813" s="169"/>
      <c r="N9813" s="148"/>
      <c r="O9813" s="106"/>
      <c r="P9813" s="43"/>
      <c r="Q9813" s="31"/>
      <c r="R9813" s="84"/>
      <c r="S9813" s="31"/>
      <c r="T9813" s="31"/>
      <c r="U9813" s="169"/>
      <c r="V9813" s="150"/>
      <c r="W9813" s="141" t="str" cm="1">
        <f t="array" ref="W9813">IF(SUM(LEN(B9813:V9813))=0,"",IF(OR(OR(ISBLANK(F9813),SUM(LEN(C9813),LEN(D9813))=0),AND(NOT(E9813="Unknown"),ISBLANK(J9813)),AND(NOT(O9813="Unknown"),ISBLANK(R9813))),"Missing Information", INDEX(Table15[Entire Service Line Classification], MATCH(SUMIFS(Table15[Unique ID],Table15[System-Owned Portion],E9813,Table15[If Material Anything Other than "Lead" in Column E,Was Material Ever Previously Lead?],G9813,Table15[Customer-Owned Portion],O9813),Table15[Unique ID],0),0)))</f>
        <v/>
      </c>
      <c r="X9813"/>
    </row>
    <row r="9814" spans="2:24" x14ac:dyDescent="0.25">
      <c r="B9814" s="146"/>
      <c r="C9814" s="31"/>
      <c r="D9814" s="31"/>
      <c r="E9814" s="44"/>
      <c r="F9814" s="43"/>
      <c r="G9814" s="84"/>
      <c r="H9814" s="31"/>
      <c r="I9814" s="208"/>
      <c r="J9814" s="84"/>
      <c r="K9814" s="31"/>
      <c r="L9814" s="31"/>
      <c r="M9814" s="169"/>
      <c r="N9814" s="148"/>
      <c r="O9814" s="106"/>
      <c r="P9814" s="43"/>
      <c r="Q9814" s="31"/>
      <c r="R9814" s="84"/>
      <c r="S9814" s="31"/>
      <c r="T9814" s="31"/>
      <c r="U9814" s="169"/>
      <c r="V9814" s="150"/>
      <c r="W9814" s="141" t="str" cm="1">
        <f t="array" ref="W9814">IF(SUM(LEN(B9814:V9814))=0,"",IF(OR(OR(ISBLANK(F9814),SUM(LEN(C9814),LEN(D9814))=0),AND(NOT(E9814="Unknown"),ISBLANK(J9814)),AND(NOT(O9814="Unknown"),ISBLANK(R9814))),"Missing Information", INDEX(Table15[Entire Service Line Classification], MATCH(SUMIFS(Table15[Unique ID],Table15[System-Owned Portion],E9814,Table15[If Material Anything Other than "Lead" in Column E,Was Material Ever Previously Lead?],G9814,Table15[Customer-Owned Portion],O9814),Table15[Unique ID],0),0)))</f>
        <v/>
      </c>
      <c r="X9814"/>
    </row>
    <row r="9815" spans="2:24" x14ac:dyDescent="0.25">
      <c r="B9815" s="146"/>
      <c r="C9815" s="31"/>
      <c r="D9815" s="31"/>
      <c r="E9815" s="44"/>
      <c r="F9815" s="43"/>
      <c r="G9815" s="84"/>
      <c r="H9815" s="31"/>
      <c r="I9815" s="208"/>
      <c r="J9815" s="84"/>
      <c r="K9815" s="31"/>
      <c r="L9815" s="31"/>
      <c r="M9815" s="169"/>
      <c r="N9815" s="148"/>
      <c r="O9815" s="106"/>
      <c r="P9815" s="43"/>
      <c r="Q9815" s="31"/>
      <c r="R9815" s="84"/>
      <c r="S9815" s="31"/>
      <c r="T9815" s="31"/>
      <c r="U9815" s="169"/>
      <c r="V9815" s="150"/>
      <c r="W9815" s="141" t="str" cm="1">
        <f t="array" ref="W9815">IF(SUM(LEN(B9815:V9815))=0,"",IF(OR(OR(ISBLANK(F9815),SUM(LEN(C9815),LEN(D9815))=0),AND(NOT(E9815="Unknown"),ISBLANK(J9815)),AND(NOT(O9815="Unknown"),ISBLANK(R9815))),"Missing Information", INDEX(Table15[Entire Service Line Classification], MATCH(SUMIFS(Table15[Unique ID],Table15[System-Owned Portion],E9815,Table15[If Material Anything Other than "Lead" in Column E,Was Material Ever Previously Lead?],G9815,Table15[Customer-Owned Portion],O9815),Table15[Unique ID],0),0)))</f>
        <v/>
      </c>
      <c r="X9815"/>
    </row>
    <row r="9816" spans="2:24" x14ac:dyDescent="0.25">
      <c r="B9816" s="146"/>
      <c r="C9816" s="31"/>
      <c r="D9816" s="31"/>
      <c r="E9816" s="44"/>
      <c r="F9816" s="43"/>
      <c r="G9816" s="84"/>
      <c r="H9816" s="31"/>
      <c r="I9816" s="208"/>
      <c r="J9816" s="84"/>
      <c r="K9816" s="31"/>
      <c r="L9816" s="31"/>
      <c r="M9816" s="169"/>
      <c r="N9816" s="148"/>
      <c r="O9816" s="106"/>
      <c r="P9816" s="43"/>
      <c r="Q9816" s="31"/>
      <c r="R9816" s="84"/>
      <c r="S9816" s="31"/>
      <c r="T9816" s="31"/>
      <c r="U9816" s="169"/>
      <c r="V9816" s="150"/>
      <c r="W9816" s="141" t="str" cm="1">
        <f t="array" ref="W9816">IF(SUM(LEN(B9816:V9816))=0,"",IF(OR(OR(ISBLANK(F9816),SUM(LEN(C9816),LEN(D9816))=0),AND(NOT(E9816="Unknown"),ISBLANK(J9816)),AND(NOT(O9816="Unknown"),ISBLANK(R9816))),"Missing Information", INDEX(Table15[Entire Service Line Classification], MATCH(SUMIFS(Table15[Unique ID],Table15[System-Owned Portion],E9816,Table15[If Material Anything Other than "Lead" in Column E,Was Material Ever Previously Lead?],G9816,Table15[Customer-Owned Portion],O9816),Table15[Unique ID],0),0)))</f>
        <v/>
      </c>
      <c r="X9816"/>
    </row>
    <row r="9817" spans="2:24" x14ac:dyDescent="0.25">
      <c r="B9817" s="146"/>
      <c r="C9817" s="31"/>
      <c r="D9817" s="31"/>
      <c r="E9817" s="44"/>
      <c r="F9817" s="43"/>
      <c r="G9817" s="84"/>
      <c r="H9817" s="31"/>
      <c r="I9817" s="208"/>
      <c r="J9817" s="84"/>
      <c r="K9817" s="31"/>
      <c r="L9817" s="31"/>
      <c r="M9817" s="169"/>
      <c r="N9817" s="148"/>
      <c r="O9817" s="106"/>
      <c r="P9817" s="43"/>
      <c r="Q9817" s="31"/>
      <c r="R9817" s="84"/>
      <c r="S9817" s="31"/>
      <c r="T9817" s="31"/>
      <c r="U9817" s="169"/>
      <c r="V9817" s="150"/>
      <c r="W9817" s="141" t="str" cm="1">
        <f t="array" ref="W9817">IF(SUM(LEN(B9817:V9817))=0,"",IF(OR(OR(ISBLANK(F9817),SUM(LEN(C9817),LEN(D9817))=0),AND(NOT(E9817="Unknown"),ISBLANK(J9817)),AND(NOT(O9817="Unknown"),ISBLANK(R9817))),"Missing Information", INDEX(Table15[Entire Service Line Classification], MATCH(SUMIFS(Table15[Unique ID],Table15[System-Owned Portion],E9817,Table15[If Material Anything Other than "Lead" in Column E,Was Material Ever Previously Lead?],G9817,Table15[Customer-Owned Portion],O9817),Table15[Unique ID],0),0)))</f>
        <v/>
      </c>
      <c r="X9817"/>
    </row>
    <row r="9818" spans="2:24" x14ac:dyDescent="0.25">
      <c r="B9818" s="146"/>
      <c r="C9818" s="31"/>
      <c r="D9818" s="31"/>
      <c r="E9818" s="44"/>
      <c r="F9818" s="43"/>
      <c r="G9818" s="84"/>
      <c r="H9818" s="31"/>
      <c r="I9818" s="208"/>
      <c r="J9818" s="84"/>
      <c r="K9818" s="31"/>
      <c r="L9818" s="31"/>
      <c r="M9818" s="169"/>
      <c r="N9818" s="148"/>
      <c r="O9818" s="106"/>
      <c r="P9818" s="43"/>
      <c r="Q9818" s="31"/>
      <c r="R9818" s="84"/>
      <c r="S9818" s="31"/>
      <c r="T9818" s="31"/>
      <c r="U9818" s="169"/>
      <c r="V9818" s="150"/>
      <c r="W9818" s="141" t="str" cm="1">
        <f t="array" ref="W9818">IF(SUM(LEN(B9818:V9818))=0,"",IF(OR(OR(ISBLANK(F9818),SUM(LEN(C9818),LEN(D9818))=0),AND(NOT(E9818="Unknown"),ISBLANK(J9818)),AND(NOT(O9818="Unknown"),ISBLANK(R9818))),"Missing Information", INDEX(Table15[Entire Service Line Classification], MATCH(SUMIFS(Table15[Unique ID],Table15[System-Owned Portion],E9818,Table15[If Material Anything Other than "Lead" in Column E,Was Material Ever Previously Lead?],G9818,Table15[Customer-Owned Portion],O9818),Table15[Unique ID],0),0)))</f>
        <v/>
      </c>
      <c r="X9818"/>
    </row>
    <row r="9819" spans="2:24" x14ac:dyDescent="0.25">
      <c r="B9819" s="146"/>
      <c r="C9819" s="31"/>
      <c r="D9819" s="31"/>
      <c r="E9819" s="44"/>
      <c r="F9819" s="43"/>
      <c r="G9819" s="84"/>
      <c r="H9819" s="31"/>
      <c r="I9819" s="208"/>
      <c r="J9819" s="84"/>
      <c r="K9819" s="31"/>
      <c r="L9819" s="31"/>
      <c r="M9819" s="169"/>
      <c r="N9819" s="148"/>
      <c r="O9819" s="106"/>
      <c r="P9819" s="43"/>
      <c r="Q9819" s="31"/>
      <c r="R9819" s="84"/>
      <c r="S9819" s="31"/>
      <c r="T9819" s="31"/>
      <c r="U9819" s="169"/>
      <c r="V9819" s="150"/>
      <c r="W9819" s="141" t="str" cm="1">
        <f t="array" ref="W9819">IF(SUM(LEN(B9819:V9819))=0,"",IF(OR(OR(ISBLANK(F9819),SUM(LEN(C9819),LEN(D9819))=0),AND(NOT(E9819="Unknown"),ISBLANK(J9819)),AND(NOT(O9819="Unknown"),ISBLANK(R9819))),"Missing Information", INDEX(Table15[Entire Service Line Classification], MATCH(SUMIFS(Table15[Unique ID],Table15[System-Owned Portion],E9819,Table15[If Material Anything Other than "Lead" in Column E,Was Material Ever Previously Lead?],G9819,Table15[Customer-Owned Portion],O9819),Table15[Unique ID],0),0)))</f>
        <v/>
      </c>
      <c r="X9819"/>
    </row>
    <row r="9820" spans="2:24" x14ac:dyDescent="0.25">
      <c r="B9820" s="146"/>
      <c r="C9820" s="31"/>
      <c r="D9820" s="31"/>
      <c r="E9820" s="44"/>
      <c r="F9820" s="43"/>
      <c r="G9820" s="84"/>
      <c r="H9820" s="31"/>
      <c r="I9820" s="208"/>
      <c r="J9820" s="84"/>
      <c r="K9820" s="31"/>
      <c r="L9820" s="31"/>
      <c r="M9820" s="169"/>
      <c r="N9820" s="148"/>
      <c r="O9820" s="106"/>
      <c r="P9820" s="43"/>
      <c r="Q9820" s="31"/>
      <c r="R9820" s="84"/>
      <c r="S9820" s="31"/>
      <c r="T9820" s="31"/>
      <c r="U9820" s="169"/>
      <c r="V9820" s="150"/>
      <c r="W9820" s="141" t="str" cm="1">
        <f t="array" ref="W9820">IF(SUM(LEN(B9820:V9820))=0,"",IF(OR(OR(ISBLANK(F9820),SUM(LEN(C9820),LEN(D9820))=0),AND(NOT(E9820="Unknown"),ISBLANK(J9820)),AND(NOT(O9820="Unknown"),ISBLANK(R9820))),"Missing Information", INDEX(Table15[Entire Service Line Classification], MATCH(SUMIFS(Table15[Unique ID],Table15[System-Owned Portion],E9820,Table15[If Material Anything Other than "Lead" in Column E,Was Material Ever Previously Lead?],G9820,Table15[Customer-Owned Portion],O9820),Table15[Unique ID],0),0)))</f>
        <v/>
      </c>
      <c r="X9820"/>
    </row>
    <row r="9821" spans="2:24" x14ac:dyDescent="0.25">
      <c r="B9821" s="146"/>
      <c r="C9821" s="31"/>
      <c r="D9821" s="31"/>
      <c r="E9821" s="44"/>
      <c r="F9821" s="43"/>
      <c r="G9821" s="84"/>
      <c r="H9821" s="31"/>
      <c r="I9821" s="208"/>
      <c r="J9821" s="84"/>
      <c r="K9821" s="31"/>
      <c r="L9821" s="31"/>
      <c r="M9821" s="169"/>
      <c r="N9821" s="148"/>
      <c r="O9821" s="106"/>
      <c r="P9821" s="43"/>
      <c r="Q9821" s="31"/>
      <c r="R9821" s="84"/>
      <c r="S9821" s="31"/>
      <c r="T9821" s="31"/>
      <c r="U9821" s="169"/>
      <c r="V9821" s="150"/>
      <c r="W9821" s="141" t="str" cm="1">
        <f t="array" ref="W9821">IF(SUM(LEN(B9821:V9821))=0,"",IF(OR(OR(ISBLANK(F9821),SUM(LEN(C9821),LEN(D9821))=0),AND(NOT(E9821="Unknown"),ISBLANK(J9821)),AND(NOT(O9821="Unknown"),ISBLANK(R9821))),"Missing Information", INDEX(Table15[Entire Service Line Classification], MATCH(SUMIFS(Table15[Unique ID],Table15[System-Owned Portion],E9821,Table15[If Material Anything Other than "Lead" in Column E,Was Material Ever Previously Lead?],G9821,Table15[Customer-Owned Portion],O9821),Table15[Unique ID],0),0)))</f>
        <v/>
      </c>
      <c r="X9821"/>
    </row>
    <row r="9822" spans="2:24" x14ac:dyDescent="0.25">
      <c r="B9822" s="146"/>
      <c r="C9822" s="31"/>
      <c r="D9822" s="31"/>
      <c r="E9822" s="44"/>
      <c r="F9822" s="43"/>
      <c r="G9822" s="84"/>
      <c r="H9822" s="31"/>
      <c r="I9822" s="208"/>
      <c r="J9822" s="84"/>
      <c r="K9822" s="31"/>
      <c r="L9822" s="31"/>
      <c r="M9822" s="169"/>
      <c r="N9822" s="148"/>
      <c r="O9822" s="106"/>
      <c r="P9822" s="43"/>
      <c r="Q9822" s="31"/>
      <c r="R9822" s="84"/>
      <c r="S9822" s="31"/>
      <c r="T9822" s="31"/>
      <c r="U9822" s="169"/>
      <c r="V9822" s="150"/>
      <c r="W9822" s="141" t="str" cm="1">
        <f t="array" ref="W9822">IF(SUM(LEN(B9822:V9822))=0,"",IF(OR(OR(ISBLANK(F9822),SUM(LEN(C9822),LEN(D9822))=0),AND(NOT(E9822="Unknown"),ISBLANK(J9822)),AND(NOT(O9822="Unknown"),ISBLANK(R9822))),"Missing Information", INDEX(Table15[Entire Service Line Classification], MATCH(SUMIFS(Table15[Unique ID],Table15[System-Owned Portion],E9822,Table15[If Material Anything Other than "Lead" in Column E,Was Material Ever Previously Lead?],G9822,Table15[Customer-Owned Portion],O9822),Table15[Unique ID],0),0)))</f>
        <v/>
      </c>
      <c r="X9822"/>
    </row>
    <row r="9823" spans="2:24" x14ac:dyDescent="0.25">
      <c r="B9823" s="146"/>
      <c r="C9823" s="31"/>
      <c r="D9823" s="31"/>
      <c r="E9823" s="44"/>
      <c r="F9823" s="43"/>
      <c r="G9823" s="84"/>
      <c r="H9823" s="31"/>
      <c r="I9823" s="208"/>
      <c r="J9823" s="84"/>
      <c r="K9823" s="31"/>
      <c r="L9823" s="31"/>
      <c r="M9823" s="169"/>
      <c r="N9823" s="148"/>
      <c r="O9823" s="106"/>
      <c r="P9823" s="43"/>
      <c r="Q9823" s="31"/>
      <c r="R9823" s="84"/>
      <c r="S9823" s="31"/>
      <c r="T9823" s="31"/>
      <c r="U9823" s="169"/>
      <c r="V9823" s="150"/>
      <c r="W9823" s="141" t="str" cm="1">
        <f t="array" ref="W9823">IF(SUM(LEN(B9823:V9823))=0,"",IF(OR(OR(ISBLANK(F9823),SUM(LEN(C9823),LEN(D9823))=0),AND(NOT(E9823="Unknown"),ISBLANK(J9823)),AND(NOT(O9823="Unknown"),ISBLANK(R9823))),"Missing Information", INDEX(Table15[Entire Service Line Classification], MATCH(SUMIFS(Table15[Unique ID],Table15[System-Owned Portion],E9823,Table15[If Material Anything Other than "Lead" in Column E,Was Material Ever Previously Lead?],G9823,Table15[Customer-Owned Portion],O9823),Table15[Unique ID],0),0)))</f>
        <v/>
      </c>
      <c r="X9823"/>
    </row>
    <row r="9824" spans="2:24" x14ac:dyDescent="0.25">
      <c r="B9824" s="146"/>
      <c r="C9824" s="31"/>
      <c r="D9824" s="31"/>
      <c r="E9824" s="44"/>
      <c r="F9824" s="43"/>
      <c r="G9824" s="84"/>
      <c r="H9824" s="31"/>
      <c r="I9824" s="208"/>
      <c r="J9824" s="84"/>
      <c r="K9824" s="31"/>
      <c r="L9824" s="31"/>
      <c r="M9824" s="169"/>
      <c r="N9824" s="148"/>
      <c r="O9824" s="106"/>
      <c r="P9824" s="43"/>
      <c r="Q9824" s="31"/>
      <c r="R9824" s="84"/>
      <c r="S9824" s="31"/>
      <c r="T9824" s="31"/>
      <c r="U9824" s="169"/>
      <c r="V9824" s="150"/>
      <c r="W9824" s="141" t="str" cm="1">
        <f t="array" ref="W9824">IF(SUM(LEN(B9824:V9824))=0,"",IF(OR(OR(ISBLANK(F9824),SUM(LEN(C9824),LEN(D9824))=0),AND(NOT(E9824="Unknown"),ISBLANK(J9824)),AND(NOT(O9824="Unknown"),ISBLANK(R9824))),"Missing Information", INDEX(Table15[Entire Service Line Classification], MATCH(SUMIFS(Table15[Unique ID],Table15[System-Owned Portion],E9824,Table15[If Material Anything Other than "Lead" in Column E,Was Material Ever Previously Lead?],G9824,Table15[Customer-Owned Portion],O9824),Table15[Unique ID],0),0)))</f>
        <v/>
      </c>
      <c r="X9824"/>
    </row>
    <row r="9825" spans="2:24" x14ac:dyDescent="0.25">
      <c r="B9825" s="146"/>
      <c r="C9825" s="31"/>
      <c r="D9825" s="31"/>
      <c r="E9825" s="44"/>
      <c r="F9825" s="43"/>
      <c r="G9825" s="84"/>
      <c r="H9825" s="31"/>
      <c r="I9825" s="208"/>
      <c r="J9825" s="84"/>
      <c r="K9825" s="31"/>
      <c r="L9825" s="31"/>
      <c r="M9825" s="169"/>
      <c r="N9825" s="148"/>
      <c r="O9825" s="106"/>
      <c r="P9825" s="43"/>
      <c r="Q9825" s="31"/>
      <c r="R9825" s="84"/>
      <c r="S9825" s="31"/>
      <c r="T9825" s="31"/>
      <c r="U9825" s="169"/>
      <c r="V9825" s="150"/>
      <c r="W9825" s="141" t="str" cm="1">
        <f t="array" ref="W9825">IF(SUM(LEN(B9825:V9825))=0,"",IF(OR(OR(ISBLANK(F9825),SUM(LEN(C9825),LEN(D9825))=0),AND(NOT(E9825="Unknown"),ISBLANK(J9825)),AND(NOT(O9825="Unknown"),ISBLANK(R9825))),"Missing Information", INDEX(Table15[Entire Service Line Classification], MATCH(SUMIFS(Table15[Unique ID],Table15[System-Owned Portion],E9825,Table15[If Material Anything Other than "Lead" in Column E,Was Material Ever Previously Lead?],G9825,Table15[Customer-Owned Portion],O9825),Table15[Unique ID],0),0)))</f>
        <v/>
      </c>
      <c r="X9825"/>
    </row>
    <row r="9826" spans="2:24" x14ac:dyDescent="0.25">
      <c r="B9826" s="146"/>
      <c r="C9826" s="31"/>
      <c r="D9826" s="31"/>
      <c r="E9826" s="44"/>
      <c r="F9826" s="43"/>
      <c r="G9826" s="84"/>
      <c r="H9826" s="31"/>
      <c r="I9826" s="208"/>
      <c r="J9826" s="84"/>
      <c r="K9826" s="31"/>
      <c r="L9826" s="31"/>
      <c r="M9826" s="169"/>
      <c r="N9826" s="148"/>
      <c r="O9826" s="106"/>
      <c r="P9826" s="43"/>
      <c r="Q9826" s="31"/>
      <c r="R9826" s="84"/>
      <c r="S9826" s="31"/>
      <c r="T9826" s="31"/>
      <c r="U9826" s="169"/>
      <c r="V9826" s="150"/>
      <c r="W9826" s="141" t="str" cm="1">
        <f t="array" ref="W9826">IF(SUM(LEN(B9826:V9826))=0,"",IF(OR(OR(ISBLANK(F9826),SUM(LEN(C9826),LEN(D9826))=0),AND(NOT(E9826="Unknown"),ISBLANK(J9826)),AND(NOT(O9826="Unknown"),ISBLANK(R9826))),"Missing Information", INDEX(Table15[Entire Service Line Classification], MATCH(SUMIFS(Table15[Unique ID],Table15[System-Owned Portion],E9826,Table15[If Material Anything Other than "Lead" in Column E,Was Material Ever Previously Lead?],G9826,Table15[Customer-Owned Portion],O9826),Table15[Unique ID],0),0)))</f>
        <v/>
      </c>
      <c r="X9826"/>
    </row>
    <row r="9827" spans="2:24" x14ac:dyDescent="0.25">
      <c r="B9827" s="146"/>
      <c r="C9827" s="31"/>
      <c r="D9827" s="31"/>
      <c r="E9827" s="44"/>
      <c r="F9827" s="43"/>
      <c r="G9827" s="84"/>
      <c r="H9827" s="31"/>
      <c r="I9827" s="208"/>
      <c r="J9827" s="84"/>
      <c r="K9827" s="31"/>
      <c r="L9827" s="31"/>
      <c r="M9827" s="169"/>
      <c r="N9827" s="148"/>
      <c r="O9827" s="106"/>
      <c r="P9827" s="43"/>
      <c r="Q9827" s="31"/>
      <c r="R9827" s="84"/>
      <c r="S9827" s="31"/>
      <c r="T9827" s="31"/>
      <c r="U9827" s="169"/>
      <c r="V9827" s="150"/>
      <c r="W9827" s="141" t="str" cm="1">
        <f t="array" ref="W9827">IF(SUM(LEN(B9827:V9827))=0,"",IF(OR(OR(ISBLANK(F9827),SUM(LEN(C9827),LEN(D9827))=0),AND(NOT(E9827="Unknown"),ISBLANK(J9827)),AND(NOT(O9827="Unknown"),ISBLANK(R9827))),"Missing Information", INDEX(Table15[Entire Service Line Classification], MATCH(SUMIFS(Table15[Unique ID],Table15[System-Owned Portion],E9827,Table15[If Material Anything Other than "Lead" in Column E,Was Material Ever Previously Lead?],G9827,Table15[Customer-Owned Portion],O9827),Table15[Unique ID],0),0)))</f>
        <v/>
      </c>
      <c r="X9827"/>
    </row>
    <row r="9828" spans="2:24" x14ac:dyDescent="0.25">
      <c r="B9828" s="146"/>
      <c r="C9828" s="31"/>
      <c r="D9828" s="31"/>
      <c r="E9828" s="44"/>
      <c r="F9828" s="43"/>
      <c r="G9828" s="84"/>
      <c r="H9828" s="31"/>
      <c r="I9828" s="208"/>
      <c r="J9828" s="84"/>
      <c r="K9828" s="31"/>
      <c r="L9828" s="31"/>
      <c r="M9828" s="169"/>
      <c r="N9828" s="148"/>
      <c r="O9828" s="106"/>
      <c r="P9828" s="43"/>
      <c r="Q9828" s="31"/>
      <c r="R9828" s="84"/>
      <c r="S9828" s="31"/>
      <c r="T9828" s="31"/>
      <c r="U9828" s="169"/>
      <c r="V9828" s="150"/>
      <c r="W9828" s="141" t="str" cm="1">
        <f t="array" ref="W9828">IF(SUM(LEN(B9828:V9828))=0,"",IF(OR(OR(ISBLANK(F9828),SUM(LEN(C9828),LEN(D9828))=0),AND(NOT(E9828="Unknown"),ISBLANK(J9828)),AND(NOT(O9828="Unknown"),ISBLANK(R9828))),"Missing Information", INDEX(Table15[Entire Service Line Classification], MATCH(SUMIFS(Table15[Unique ID],Table15[System-Owned Portion],E9828,Table15[If Material Anything Other than "Lead" in Column E,Was Material Ever Previously Lead?],G9828,Table15[Customer-Owned Portion],O9828),Table15[Unique ID],0),0)))</f>
        <v/>
      </c>
      <c r="X9828"/>
    </row>
    <row r="9829" spans="2:24" x14ac:dyDescent="0.25">
      <c r="B9829" s="146"/>
      <c r="C9829" s="31"/>
      <c r="D9829" s="31"/>
      <c r="E9829" s="44"/>
      <c r="F9829" s="43"/>
      <c r="G9829" s="84"/>
      <c r="H9829" s="31"/>
      <c r="I9829" s="208"/>
      <c r="J9829" s="84"/>
      <c r="K9829" s="31"/>
      <c r="L9829" s="31"/>
      <c r="M9829" s="169"/>
      <c r="N9829" s="148"/>
      <c r="O9829" s="106"/>
      <c r="P9829" s="43"/>
      <c r="Q9829" s="31"/>
      <c r="R9829" s="84"/>
      <c r="S9829" s="31"/>
      <c r="T9829" s="31"/>
      <c r="U9829" s="169"/>
      <c r="V9829" s="150"/>
      <c r="W9829" s="141" t="str" cm="1">
        <f t="array" ref="W9829">IF(SUM(LEN(B9829:V9829))=0,"",IF(OR(OR(ISBLANK(F9829),SUM(LEN(C9829),LEN(D9829))=0),AND(NOT(E9829="Unknown"),ISBLANK(J9829)),AND(NOT(O9829="Unknown"),ISBLANK(R9829))),"Missing Information", INDEX(Table15[Entire Service Line Classification], MATCH(SUMIFS(Table15[Unique ID],Table15[System-Owned Portion],E9829,Table15[If Material Anything Other than "Lead" in Column E,Was Material Ever Previously Lead?],G9829,Table15[Customer-Owned Portion],O9829),Table15[Unique ID],0),0)))</f>
        <v/>
      </c>
      <c r="X9829"/>
    </row>
    <row r="9830" spans="2:24" x14ac:dyDescent="0.25">
      <c r="B9830" s="146"/>
      <c r="C9830" s="31"/>
      <c r="D9830" s="31"/>
      <c r="E9830" s="44"/>
      <c r="F9830" s="43"/>
      <c r="G9830" s="84"/>
      <c r="H9830" s="31"/>
      <c r="I9830" s="208"/>
      <c r="J9830" s="84"/>
      <c r="K9830" s="31"/>
      <c r="L9830" s="31"/>
      <c r="M9830" s="169"/>
      <c r="N9830" s="148"/>
      <c r="O9830" s="106"/>
      <c r="P9830" s="43"/>
      <c r="Q9830" s="31"/>
      <c r="R9830" s="84"/>
      <c r="S9830" s="31"/>
      <c r="T9830" s="31"/>
      <c r="U9830" s="169"/>
      <c r="V9830" s="150"/>
      <c r="W9830" s="141" t="str" cm="1">
        <f t="array" ref="W9830">IF(SUM(LEN(B9830:V9830))=0,"",IF(OR(OR(ISBLANK(F9830),SUM(LEN(C9830),LEN(D9830))=0),AND(NOT(E9830="Unknown"),ISBLANK(J9830)),AND(NOT(O9830="Unknown"),ISBLANK(R9830))),"Missing Information", INDEX(Table15[Entire Service Line Classification], MATCH(SUMIFS(Table15[Unique ID],Table15[System-Owned Portion],E9830,Table15[If Material Anything Other than "Lead" in Column E,Was Material Ever Previously Lead?],G9830,Table15[Customer-Owned Portion],O9830),Table15[Unique ID],0),0)))</f>
        <v/>
      </c>
      <c r="X9830"/>
    </row>
    <row r="9831" spans="2:24" x14ac:dyDescent="0.25">
      <c r="B9831" s="146"/>
      <c r="C9831" s="31"/>
      <c r="D9831" s="31"/>
      <c r="E9831" s="44"/>
      <c r="F9831" s="43"/>
      <c r="G9831" s="84"/>
      <c r="H9831" s="31"/>
      <c r="I9831" s="208"/>
      <c r="J9831" s="84"/>
      <c r="K9831" s="31"/>
      <c r="L9831" s="31"/>
      <c r="M9831" s="169"/>
      <c r="N9831" s="148"/>
      <c r="O9831" s="106"/>
      <c r="P9831" s="43"/>
      <c r="Q9831" s="31"/>
      <c r="R9831" s="84"/>
      <c r="S9831" s="31"/>
      <c r="T9831" s="31"/>
      <c r="U9831" s="169"/>
      <c r="V9831" s="150"/>
      <c r="W9831" s="141" t="str" cm="1">
        <f t="array" ref="W9831">IF(SUM(LEN(B9831:V9831))=0,"",IF(OR(OR(ISBLANK(F9831),SUM(LEN(C9831),LEN(D9831))=0),AND(NOT(E9831="Unknown"),ISBLANK(J9831)),AND(NOT(O9831="Unknown"),ISBLANK(R9831))),"Missing Information", INDEX(Table15[Entire Service Line Classification], MATCH(SUMIFS(Table15[Unique ID],Table15[System-Owned Portion],E9831,Table15[If Material Anything Other than "Lead" in Column E,Was Material Ever Previously Lead?],G9831,Table15[Customer-Owned Portion],O9831),Table15[Unique ID],0),0)))</f>
        <v/>
      </c>
      <c r="X9831"/>
    </row>
    <row r="9832" spans="2:24" x14ac:dyDescent="0.25">
      <c r="B9832" s="146"/>
      <c r="C9832" s="31"/>
      <c r="D9832" s="31"/>
      <c r="E9832" s="44"/>
      <c r="F9832" s="43"/>
      <c r="G9832" s="84"/>
      <c r="H9832" s="31"/>
      <c r="I9832" s="208"/>
      <c r="J9832" s="84"/>
      <c r="K9832" s="31"/>
      <c r="L9832" s="31"/>
      <c r="M9832" s="169"/>
      <c r="N9832" s="148"/>
      <c r="O9832" s="106"/>
      <c r="P9832" s="43"/>
      <c r="Q9832" s="31"/>
      <c r="R9832" s="84"/>
      <c r="S9832" s="31"/>
      <c r="T9832" s="31"/>
      <c r="U9832" s="169"/>
      <c r="V9832" s="150"/>
      <c r="W9832" s="141" t="str" cm="1">
        <f t="array" ref="W9832">IF(SUM(LEN(B9832:V9832))=0,"",IF(OR(OR(ISBLANK(F9832),SUM(LEN(C9832),LEN(D9832))=0),AND(NOT(E9832="Unknown"),ISBLANK(J9832)),AND(NOT(O9832="Unknown"),ISBLANK(R9832))),"Missing Information", INDEX(Table15[Entire Service Line Classification], MATCH(SUMIFS(Table15[Unique ID],Table15[System-Owned Portion],E9832,Table15[If Material Anything Other than "Lead" in Column E,Was Material Ever Previously Lead?],G9832,Table15[Customer-Owned Portion],O9832),Table15[Unique ID],0),0)))</f>
        <v/>
      </c>
      <c r="X9832"/>
    </row>
    <row r="9833" spans="2:24" x14ac:dyDescent="0.25">
      <c r="B9833" s="146"/>
      <c r="C9833" s="31"/>
      <c r="D9833" s="31"/>
      <c r="E9833" s="44"/>
      <c r="F9833" s="43"/>
      <c r="G9833" s="84"/>
      <c r="H9833" s="31"/>
      <c r="I9833" s="208"/>
      <c r="J9833" s="84"/>
      <c r="K9833" s="31"/>
      <c r="L9833" s="31"/>
      <c r="M9833" s="169"/>
      <c r="N9833" s="148"/>
      <c r="O9833" s="106"/>
      <c r="P9833" s="43"/>
      <c r="Q9833" s="31"/>
      <c r="R9833" s="84"/>
      <c r="S9833" s="31"/>
      <c r="T9833" s="31"/>
      <c r="U9833" s="169"/>
      <c r="V9833" s="150"/>
      <c r="W9833" s="141" t="str" cm="1">
        <f t="array" ref="W9833">IF(SUM(LEN(B9833:V9833))=0,"",IF(OR(OR(ISBLANK(F9833),SUM(LEN(C9833),LEN(D9833))=0),AND(NOT(E9833="Unknown"),ISBLANK(J9833)),AND(NOT(O9833="Unknown"),ISBLANK(R9833))),"Missing Information", INDEX(Table15[Entire Service Line Classification], MATCH(SUMIFS(Table15[Unique ID],Table15[System-Owned Portion],E9833,Table15[If Material Anything Other than "Lead" in Column E,Was Material Ever Previously Lead?],G9833,Table15[Customer-Owned Portion],O9833),Table15[Unique ID],0),0)))</f>
        <v/>
      </c>
      <c r="X9833"/>
    </row>
    <row r="9834" spans="2:24" x14ac:dyDescent="0.25">
      <c r="B9834" s="146"/>
      <c r="C9834" s="31"/>
      <c r="D9834" s="31"/>
      <c r="E9834" s="44"/>
      <c r="F9834" s="43"/>
      <c r="G9834" s="84"/>
      <c r="H9834" s="31"/>
      <c r="I9834" s="208"/>
      <c r="J9834" s="84"/>
      <c r="K9834" s="31"/>
      <c r="L9834" s="31"/>
      <c r="M9834" s="169"/>
      <c r="N9834" s="148"/>
      <c r="O9834" s="106"/>
      <c r="P9834" s="43"/>
      <c r="Q9834" s="31"/>
      <c r="R9834" s="84"/>
      <c r="S9834" s="31"/>
      <c r="T9834" s="31"/>
      <c r="U9834" s="169"/>
      <c r="V9834" s="150"/>
      <c r="W9834" s="141" t="str" cm="1">
        <f t="array" ref="W9834">IF(SUM(LEN(B9834:V9834))=0,"",IF(OR(OR(ISBLANK(F9834),SUM(LEN(C9834),LEN(D9834))=0),AND(NOT(E9834="Unknown"),ISBLANK(J9834)),AND(NOT(O9834="Unknown"),ISBLANK(R9834))),"Missing Information", INDEX(Table15[Entire Service Line Classification], MATCH(SUMIFS(Table15[Unique ID],Table15[System-Owned Portion],E9834,Table15[If Material Anything Other than "Lead" in Column E,Was Material Ever Previously Lead?],G9834,Table15[Customer-Owned Portion],O9834),Table15[Unique ID],0),0)))</f>
        <v/>
      </c>
      <c r="X9834"/>
    </row>
    <row r="9835" spans="2:24" x14ac:dyDescent="0.25">
      <c r="B9835" s="146"/>
      <c r="C9835" s="31"/>
      <c r="D9835" s="31"/>
      <c r="E9835" s="44"/>
      <c r="F9835" s="43"/>
      <c r="G9835" s="84"/>
      <c r="H9835" s="31"/>
      <c r="I9835" s="208"/>
      <c r="J9835" s="84"/>
      <c r="K9835" s="31"/>
      <c r="L9835" s="31"/>
      <c r="M9835" s="169"/>
      <c r="N9835" s="148"/>
      <c r="O9835" s="106"/>
      <c r="P9835" s="43"/>
      <c r="Q9835" s="31"/>
      <c r="R9835" s="84"/>
      <c r="S9835" s="31"/>
      <c r="T9835" s="31"/>
      <c r="U9835" s="169"/>
      <c r="V9835" s="150"/>
      <c r="W9835" s="141" t="str" cm="1">
        <f t="array" ref="W9835">IF(SUM(LEN(B9835:V9835))=0,"",IF(OR(OR(ISBLANK(F9835),SUM(LEN(C9835),LEN(D9835))=0),AND(NOT(E9835="Unknown"),ISBLANK(J9835)),AND(NOT(O9835="Unknown"),ISBLANK(R9835))),"Missing Information", INDEX(Table15[Entire Service Line Classification], MATCH(SUMIFS(Table15[Unique ID],Table15[System-Owned Portion],E9835,Table15[If Material Anything Other than "Lead" in Column E,Was Material Ever Previously Lead?],G9835,Table15[Customer-Owned Portion],O9835),Table15[Unique ID],0),0)))</f>
        <v/>
      </c>
      <c r="X9835"/>
    </row>
    <row r="9836" spans="2:24" x14ac:dyDescent="0.25">
      <c r="B9836" s="146"/>
      <c r="C9836" s="31"/>
      <c r="D9836" s="31"/>
      <c r="E9836" s="44"/>
      <c r="F9836" s="43"/>
      <c r="G9836" s="84"/>
      <c r="H9836" s="31"/>
      <c r="I9836" s="208"/>
      <c r="J9836" s="84"/>
      <c r="K9836" s="31"/>
      <c r="L9836" s="31"/>
      <c r="M9836" s="169"/>
      <c r="N9836" s="148"/>
      <c r="O9836" s="106"/>
      <c r="P9836" s="43"/>
      <c r="Q9836" s="31"/>
      <c r="R9836" s="84"/>
      <c r="S9836" s="31"/>
      <c r="T9836" s="31"/>
      <c r="U9836" s="169"/>
      <c r="V9836" s="150"/>
      <c r="W9836" s="141" t="str" cm="1">
        <f t="array" ref="W9836">IF(SUM(LEN(B9836:V9836))=0,"",IF(OR(OR(ISBLANK(F9836),SUM(LEN(C9836),LEN(D9836))=0),AND(NOT(E9836="Unknown"),ISBLANK(J9836)),AND(NOT(O9836="Unknown"),ISBLANK(R9836))),"Missing Information", INDEX(Table15[Entire Service Line Classification], MATCH(SUMIFS(Table15[Unique ID],Table15[System-Owned Portion],E9836,Table15[If Material Anything Other than "Lead" in Column E,Was Material Ever Previously Lead?],G9836,Table15[Customer-Owned Portion],O9836),Table15[Unique ID],0),0)))</f>
        <v/>
      </c>
      <c r="X9836"/>
    </row>
    <row r="9837" spans="2:24" x14ac:dyDescent="0.25">
      <c r="B9837" s="146"/>
      <c r="C9837" s="31"/>
      <c r="D9837" s="31"/>
      <c r="E9837" s="44"/>
      <c r="F9837" s="43"/>
      <c r="G9837" s="84"/>
      <c r="H9837" s="31"/>
      <c r="I9837" s="208"/>
      <c r="J9837" s="84"/>
      <c r="K9837" s="31"/>
      <c r="L9837" s="31"/>
      <c r="M9837" s="169"/>
      <c r="N9837" s="148"/>
      <c r="O9837" s="106"/>
      <c r="P9837" s="43"/>
      <c r="Q9837" s="31"/>
      <c r="R9837" s="84"/>
      <c r="S9837" s="31"/>
      <c r="T9837" s="31"/>
      <c r="U9837" s="169"/>
      <c r="V9837" s="150"/>
      <c r="W9837" s="141" t="str" cm="1">
        <f t="array" ref="W9837">IF(SUM(LEN(B9837:V9837))=0,"",IF(OR(OR(ISBLANK(F9837),SUM(LEN(C9837),LEN(D9837))=0),AND(NOT(E9837="Unknown"),ISBLANK(J9837)),AND(NOT(O9837="Unknown"),ISBLANK(R9837))),"Missing Information", INDEX(Table15[Entire Service Line Classification], MATCH(SUMIFS(Table15[Unique ID],Table15[System-Owned Portion],E9837,Table15[If Material Anything Other than "Lead" in Column E,Was Material Ever Previously Lead?],G9837,Table15[Customer-Owned Portion],O9837),Table15[Unique ID],0),0)))</f>
        <v/>
      </c>
      <c r="X9837"/>
    </row>
    <row r="9838" spans="2:24" x14ac:dyDescent="0.25">
      <c r="B9838" s="146"/>
      <c r="C9838" s="31"/>
      <c r="D9838" s="31"/>
      <c r="E9838" s="44"/>
      <c r="F9838" s="43"/>
      <c r="G9838" s="84"/>
      <c r="H9838" s="31"/>
      <c r="I9838" s="208"/>
      <c r="J9838" s="84"/>
      <c r="K9838" s="31"/>
      <c r="L9838" s="31"/>
      <c r="M9838" s="169"/>
      <c r="N9838" s="148"/>
      <c r="O9838" s="106"/>
      <c r="P9838" s="43"/>
      <c r="Q9838" s="31"/>
      <c r="R9838" s="84"/>
      <c r="S9838" s="31"/>
      <c r="T9838" s="31"/>
      <c r="U9838" s="169"/>
      <c r="V9838" s="150"/>
      <c r="W9838" s="141" t="str" cm="1">
        <f t="array" ref="W9838">IF(SUM(LEN(B9838:V9838))=0,"",IF(OR(OR(ISBLANK(F9838),SUM(LEN(C9838),LEN(D9838))=0),AND(NOT(E9838="Unknown"),ISBLANK(J9838)),AND(NOT(O9838="Unknown"),ISBLANK(R9838))),"Missing Information", INDEX(Table15[Entire Service Line Classification], MATCH(SUMIFS(Table15[Unique ID],Table15[System-Owned Portion],E9838,Table15[If Material Anything Other than "Lead" in Column E,Was Material Ever Previously Lead?],G9838,Table15[Customer-Owned Portion],O9838),Table15[Unique ID],0),0)))</f>
        <v/>
      </c>
      <c r="X9838"/>
    </row>
    <row r="9839" spans="2:24" x14ac:dyDescent="0.25">
      <c r="B9839" s="146"/>
      <c r="C9839" s="31"/>
      <c r="D9839" s="31"/>
      <c r="E9839" s="44"/>
      <c r="F9839" s="43"/>
      <c r="G9839" s="84"/>
      <c r="H9839" s="31"/>
      <c r="I9839" s="208"/>
      <c r="J9839" s="84"/>
      <c r="K9839" s="31"/>
      <c r="L9839" s="31"/>
      <c r="M9839" s="169"/>
      <c r="N9839" s="148"/>
      <c r="O9839" s="106"/>
      <c r="P9839" s="43"/>
      <c r="Q9839" s="31"/>
      <c r="R9839" s="84"/>
      <c r="S9839" s="31"/>
      <c r="T9839" s="31"/>
      <c r="U9839" s="169"/>
      <c r="V9839" s="150"/>
      <c r="W9839" s="141" t="str" cm="1">
        <f t="array" ref="W9839">IF(SUM(LEN(B9839:V9839))=0,"",IF(OR(OR(ISBLANK(F9839),SUM(LEN(C9839),LEN(D9839))=0),AND(NOT(E9839="Unknown"),ISBLANK(J9839)),AND(NOT(O9839="Unknown"),ISBLANK(R9839))),"Missing Information", INDEX(Table15[Entire Service Line Classification], MATCH(SUMIFS(Table15[Unique ID],Table15[System-Owned Portion],E9839,Table15[If Material Anything Other than "Lead" in Column E,Was Material Ever Previously Lead?],G9839,Table15[Customer-Owned Portion],O9839),Table15[Unique ID],0),0)))</f>
        <v/>
      </c>
      <c r="X9839"/>
    </row>
    <row r="9840" spans="2:24" x14ac:dyDescent="0.25">
      <c r="B9840" s="146"/>
      <c r="C9840" s="31"/>
      <c r="D9840" s="31"/>
      <c r="E9840" s="44"/>
      <c r="F9840" s="43"/>
      <c r="G9840" s="84"/>
      <c r="H9840" s="31"/>
      <c r="I9840" s="208"/>
      <c r="J9840" s="84"/>
      <c r="K9840" s="31"/>
      <c r="L9840" s="31"/>
      <c r="M9840" s="169"/>
      <c r="N9840" s="148"/>
      <c r="O9840" s="106"/>
      <c r="P9840" s="43"/>
      <c r="Q9840" s="31"/>
      <c r="R9840" s="84"/>
      <c r="S9840" s="31"/>
      <c r="T9840" s="31"/>
      <c r="U9840" s="169"/>
      <c r="V9840" s="150"/>
      <c r="W9840" s="141" t="str" cm="1">
        <f t="array" ref="W9840">IF(SUM(LEN(B9840:V9840))=0,"",IF(OR(OR(ISBLANK(F9840),SUM(LEN(C9840),LEN(D9840))=0),AND(NOT(E9840="Unknown"),ISBLANK(J9840)),AND(NOT(O9840="Unknown"),ISBLANK(R9840))),"Missing Information", INDEX(Table15[Entire Service Line Classification], MATCH(SUMIFS(Table15[Unique ID],Table15[System-Owned Portion],E9840,Table15[If Material Anything Other than "Lead" in Column E,Was Material Ever Previously Lead?],G9840,Table15[Customer-Owned Portion],O9840),Table15[Unique ID],0),0)))</f>
        <v/>
      </c>
      <c r="X9840"/>
    </row>
    <row r="9841" spans="2:24" x14ac:dyDescent="0.25">
      <c r="B9841" s="146"/>
      <c r="C9841" s="31"/>
      <c r="D9841" s="31"/>
      <c r="E9841" s="44"/>
      <c r="F9841" s="43"/>
      <c r="G9841" s="84"/>
      <c r="H9841" s="31"/>
      <c r="I9841" s="208"/>
      <c r="J9841" s="84"/>
      <c r="K9841" s="31"/>
      <c r="L9841" s="31"/>
      <c r="M9841" s="169"/>
      <c r="N9841" s="148"/>
      <c r="O9841" s="106"/>
      <c r="P9841" s="43"/>
      <c r="Q9841" s="31"/>
      <c r="R9841" s="84"/>
      <c r="S9841" s="31"/>
      <c r="T9841" s="31"/>
      <c r="U9841" s="169"/>
      <c r="V9841" s="150"/>
      <c r="W9841" s="141" t="str" cm="1">
        <f t="array" ref="W9841">IF(SUM(LEN(B9841:V9841))=0,"",IF(OR(OR(ISBLANK(F9841),SUM(LEN(C9841),LEN(D9841))=0),AND(NOT(E9841="Unknown"),ISBLANK(J9841)),AND(NOT(O9841="Unknown"),ISBLANK(R9841))),"Missing Information", INDEX(Table15[Entire Service Line Classification], MATCH(SUMIFS(Table15[Unique ID],Table15[System-Owned Portion],E9841,Table15[If Material Anything Other than "Lead" in Column E,Was Material Ever Previously Lead?],G9841,Table15[Customer-Owned Portion],O9841),Table15[Unique ID],0),0)))</f>
        <v/>
      </c>
      <c r="X9841"/>
    </row>
    <row r="9842" spans="2:24" x14ac:dyDescent="0.25">
      <c r="B9842" s="146"/>
      <c r="C9842" s="31"/>
      <c r="D9842" s="31"/>
      <c r="E9842" s="44"/>
      <c r="F9842" s="43"/>
      <c r="G9842" s="84"/>
      <c r="H9842" s="31"/>
      <c r="I9842" s="208"/>
      <c r="J9842" s="84"/>
      <c r="K9842" s="31"/>
      <c r="L9842" s="31"/>
      <c r="M9842" s="169"/>
      <c r="N9842" s="148"/>
      <c r="O9842" s="106"/>
      <c r="P9842" s="43"/>
      <c r="Q9842" s="31"/>
      <c r="R9842" s="84"/>
      <c r="S9842" s="31"/>
      <c r="T9842" s="31"/>
      <c r="U9842" s="169"/>
      <c r="V9842" s="150"/>
      <c r="W9842" s="141" t="str" cm="1">
        <f t="array" ref="W9842">IF(SUM(LEN(B9842:V9842))=0,"",IF(OR(OR(ISBLANK(F9842),SUM(LEN(C9842),LEN(D9842))=0),AND(NOT(E9842="Unknown"),ISBLANK(J9842)),AND(NOT(O9842="Unknown"),ISBLANK(R9842))),"Missing Information", INDEX(Table15[Entire Service Line Classification], MATCH(SUMIFS(Table15[Unique ID],Table15[System-Owned Portion],E9842,Table15[If Material Anything Other than "Lead" in Column E,Was Material Ever Previously Lead?],G9842,Table15[Customer-Owned Portion],O9842),Table15[Unique ID],0),0)))</f>
        <v/>
      </c>
      <c r="X9842"/>
    </row>
    <row r="9843" spans="2:24" x14ac:dyDescent="0.25">
      <c r="B9843" s="146"/>
      <c r="C9843" s="31"/>
      <c r="D9843" s="31"/>
      <c r="E9843" s="44"/>
      <c r="F9843" s="43"/>
      <c r="G9843" s="84"/>
      <c r="H9843" s="31"/>
      <c r="I9843" s="208"/>
      <c r="J9843" s="84"/>
      <c r="K9843" s="31"/>
      <c r="L9843" s="31"/>
      <c r="M9843" s="169"/>
      <c r="N9843" s="148"/>
      <c r="O9843" s="106"/>
      <c r="P9843" s="43"/>
      <c r="Q9843" s="31"/>
      <c r="R9843" s="84"/>
      <c r="S9843" s="31"/>
      <c r="T9843" s="31"/>
      <c r="U9843" s="169"/>
      <c r="V9843" s="150"/>
      <c r="W9843" s="141" t="str" cm="1">
        <f t="array" ref="W9843">IF(SUM(LEN(B9843:V9843))=0,"",IF(OR(OR(ISBLANK(F9843),SUM(LEN(C9843),LEN(D9843))=0),AND(NOT(E9843="Unknown"),ISBLANK(J9843)),AND(NOT(O9843="Unknown"),ISBLANK(R9843))),"Missing Information", INDEX(Table15[Entire Service Line Classification], MATCH(SUMIFS(Table15[Unique ID],Table15[System-Owned Portion],E9843,Table15[If Material Anything Other than "Lead" in Column E,Was Material Ever Previously Lead?],G9843,Table15[Customer-Owned Portion],O9843),Table15[Unique ID],0),0)))</f>
        <v/>
      </c>
      <c r="X9843"/>
    </row>
    <row r="9844" spans="2:24" x14ac:dyDescent="0.25">
      <c r="B9844" s="146"/>
      <c r="C9844" s="31"/>
      <c r="D9844" s="31"/>
      <c r="E9844" s="44"/>
      <c r="F9844" s="43"/>
      <c r="G9844" s="84"/>
      <c r="H9844" s="31"/>
      <c r="I9844" s="208"/>
      <c r="J9844" s="84"/>
      <c r="K9844" s="31"/>
      <c r="L9844" s="31"/>
      <c r="M9844" s="169"/>
      <c r="N9844" s="148"/>
      <c r="O9844" s="106"/>
      <c r="P9844" s="43"/>
      <c r="Q9844" s="31"/>
      <c r="R9844" s="84"/>
      <c r="S9844" s="31"/>
      <c r="T9844" s="31"/>
      <c r="U9844" s="169"/>
      <c r="V9844" s="150"/>
      <c r="W9844" s="141" t="str" cm="1">
        <f t="array" ref="W9844">IF(SUM(LEN(B9844:V9844))=0,"",IF(OR(OR(ISBLANK(F9844),SUM(LEN(C9844),LEN(D9844))=0),AND(NOT(E9844="Unknown"),ISBLANK(J9844)),AND(NOT(O9844="Unknown"),ISBLANK(R9844))),"Missing Information", INDEX(Table15[Entire Service Line Classification], MATCH(SUMIFS(Table15[Unique ID],Table15[System-Owned Portion],E9844,Table15[If Material Anything Other than "Lead" in Column E,Was Material Ever Previously Lead?],G9844,Table15[Customer-Owned Portion],O9844),Table15[Unique ID],0),0)))</f>
        <v/>
      </c>
      <c r="X9844"/>
    </row>
    <row r="9845" spans="2:24" x14ac:dyDescent="0.25">
      <c r="B9845" s="146"/>
      <c r="C9845" s="31"/>
      <c r="D9845" s="31"/>
      <c r="E9845" s="44"/>
      <c r="F9845" s="43"/>
      <c r="G9845" s="84"/>
      <c r="H9845" s="31"/>
      <c r="I9845" s="208"/>
      <c r="J9845" s="84"/>
      <c r="K9845" s="31"/>
      <c r="L9845" s="31"/>
      <c r="M9845" s="169"/>
      <c r="N9845" s="148"/>
      <c r="O9845" s="106"/>
      <c r="P9845" s="43"/>
      <c r="Q9845" s="31"/>
      <c r="R9845" s="84"/>
      <c r="S9845" s="31"/>
      <c r="T9845" s="31"/>
      <c r="U9845" s="169"/>
      <c r="V9845" s="150"/>
      <c r="W9845" s="141" t="str" cm="1">
        <f t="array" ref="W9845">IF(SUM(LEN(B9845:V9845))=0,"",IF(OR(OR(ISBLANK(F9845),SUM(LEN(C9845),LEN(D9845))=0),AND(NOT(E9845="Unknown"),ISBLANK(J9845)),AND(NOT(O9845="Unknown"),ISBLANK(R9845))),"Missing Information", INDEX(Table15[Entire Service Line Classification], MATCH(SUMIFS(Table15[Unique ID],Table15[System-Owned Portion],E9845,Table15[If Material Anything Other than "Lead" in Column E,Was Material Ever Previously Lead?],G9845,Table15[Customer-Owned Portion],O9845),Table15[Unique ID],0),0)))</f>
        <v/>
      </c>
      <c r="X9845"/>
    </row>
    <row r="9846" spans="2:24" x14ac:dyDescent="0.25">
      <c r="B9846" s="146"/>
      <c r="C9846" s="31"/>
      <c r="D9846" s="31"/>
      <c r="E9846" s="44"/>
      <c r="F9846" s="43"/>
      <c r="G9846" s="84"/>
      <c r="H9846" s="31"/>
      <c r="I9846" s="208"/>
      <c r="J9846" s="84"/>
      <c r="K9846" s="31"/>
      <c r="L9846" s="31"/>
      <c r="M9846" s="169"/>
      <c r="N9846" s="148"/>
      <c r="O9846" s="106"/>
      <c r="P9846" s="43"/>
      <c r="Q9846" s="31"/>
      <c r="R9846" s="84"/>
      <c r="S9846" s="31"/>
      <c r="T9846" s="31"/>
      <c r="U9846" s="169"/>
      <c r="V9846" s="150"/>
      <c r="W9846" s="141" t="str" cm="1">
        <f t="array" ref="W9846">IF(SUM(LEN(B9846:V9846))=0,"",IF(OR(OR(ISBLANK(F9846),SUM(LEN(C9846),LEN(D9846))=0),AND(NOT(E9846="Unknown"),ISBLANK(J9846)),AND(NOT(O9846="Unknown"),ISBLANK(R9846))),"Missing Information", INDEX(Table15[Entire Service Line Classification], MATCH(SUMIFS(Table15[Unique ID],Table15[System-Owned Portion],E9846,Table15[If Material Anything Other than "Lead" in Column E,Was Material Ever Previously Lead?],G9846,Table15[Customer-Owned Portion],O9846),Table15[Unique ID],0),0)))</f>
        <v/>
      </c>
      <c r="X9846"/>
    </row>
    <row r="9847" spans="2:24" x14ac:dyDescent="0.25">
      <c r="B9847" s="146"/>
      <c r="C9847" s="31"/>
      <c r="D9847" s="31"/>
      <c r="E9847" s="44"/>
      <c r="F9847" s="43"/>
      <c r="G9847" s="84"/>
      <c r="H9847" s="31"/>
      <c r="I9847" s="208"/>
      <c r="J9847" s="84"/>
      <c r="K9847" s="31"/>
      <c r="L9847" s="31"/>
      <c r="M9847" s="169"/>
      <c r="N9847" s="148"/>
      <c r="O9847" s="106"/>
      <c r="P9847" s="43"/>
      <c r="Q9847" s="31"/>
      <c r="R9847" s="84"/>
      <c r="S9847" s="31"/>
      <c r="T9847" s="31"/>
      <c r="U9847" s="169"/>
      <c r="V9847" s="150"/>
      <c r="W9847" s="141" t="str" cm="1">
        <f t="array" ref="W9847">IF(SUM(LEN(B9847:V9847))=0,"",IF(OR(OR(ISBLANK(F9847),SUM(LEN(C9847),LEN(D9847))=0),AND(NOT(E9847="Unknown"),ISBLANK(J9847)),AND(NOT(O9847="Unknown"),ISBLANK(R9847))),"Missing Information", INDEX(Table15[Entire Service Line Classification], MATCH(SUMIFS(Table15[Unique ID],Table15[System-Owned Portion],E9847,Table15[If Material Anything Other than "Lead" in Column E,Was Material Ever Previously Lead?],G9847,Table15[Customer-Owned Portion],O9847),Table15[Unique ID],0),0)))</f>
        <v/>
      </c>
      <c r="X9847"/>
    </row>
    <row r="9848" spans="2:24" x14ac:dyDescent="0.25">
      <c r="B9848" s="146"/>
      <c r="C9848" s="31"/>
      <c r="D9848" s="31"/>
      <c r="E9848" s="44"/>
      <c r="F9848" s="43"/>
      <c r="G9848" s="84"/>
      <c r="H9848" s="31"/>
      <c r="I9848" s="208"/>
      <c r="J9848" s="84"/>
      <c r="K9848" s="31"/>
      <c r="L9848" s="31"/>
      <c r="M9848" s="169"/>
      <c r="N9848" s="148"/>
      <c r="O9848" s="106"/>
      <c r="P9848" s="43"/>
      <c r="Q9848" s="31"/>
      <c r="R9848" s="84"/>
      <c r="S9848" s="31"/>
      <c r="T9848" s="31"/>
      <c r="U9848" s="169"/>
      <c r="V9848" s="150"/>
      <c r="W9848" s="141" t="str" cm="1">
        <f t="array" ref="W9848">IF(SUM(LEN(B9848:V9848))=0,"",IF(OR(OR(ISBLANK(F9848),SUM(LEN(C9848),LEN(D9848))=0),AND(NOT(E9848="Unknown"),ISBLANK(J9848)),AND(NOT(O9848="Unknown"),ISBLANK(R9848))),"Missing Information", INDEX(Table15[Entire Service Line Classification], MATCH(SUMIFS(Table15[Unique ID],Table15[System-Owned Portion],E9848,Table15[If Material Anything Other than "Lead" in Column E,Was Material Ever Previously Lead?],G9848,Table15[Customer-Owned Portion],O9848),Table15[Unique ID],0),0)))</f>
        <v/>
      </c>
      <c r="X9848"/>
    </row>
    <row r="9849" spans="2:24" x14ac:dyDescent="0.25">
      <c r="B9849" s="146"/>
      <c r="C9849" s="31"/>
      <c r="D9849" s="31"/>
      <c r="E9849" s="44"/>
      <c r="F9849" s="43"/>
      <c r="G9849" s="84"/>
      <c r="H9849" s="31"/>
      <c r="I9849" s="208"/>
      <c r="J9849" s="84"/>
      <c r="K9849" s="31"/>
      <c r="L9849" s="31"/>
      <c r="M9849" s="169"/>
      <c r="N9849" s="148"/>
      <c r="O9849" s="106"/>
      <c r="P9849" s="43"/>
      <c r="Q9849" s="31"/>
      <c r="R9849" s="84"/>
      <c r="S9849" s="31"/>
      <c r="T9849" s="31"/>
      <c r="U9849" s="169"/>
      <c r="V9849" s="150"/>
      <c r="W9849" s="141" t="str" cm="1">
        <f t="array" ref="W9849">IF(SUM(LEN(B9849:V9849))=0,"",IF(OR(OR(ISBLANK(F9849),SUM(LEN(C9849),LEN(D9849))=0),AND(NOT(E9849="Unknown"),ISBLANK(J9849)),AND(NOT(O9849="Unknown"),ISBLANK(R9849))),"Missing Information", INDEX(Table15[Entire Service Line Classification], MATCH(SUMIFS(Table15[Unique ID],Table15[System-Owned Portion],E9849,Table15[If Material Anything Other than "Lead" in Column E,Was Material Ever Previously Lead?],G9849,Table15[Customer-Owned Portion],O9849),Table15[Unique ID],0),0)))</f>
        <v/>
      </c>
      <c r="X9849"/>
    </row>
    <row r="9850" spans="2:24" x14ac:dyDescent="0.25">
      <c r="B9850" s="146"/>
      <c r="C9850" s="31"/>
      <c r="D9850" s="31"/>
      <c r="E9850" s="44"/>
      <c r="F9850" s="43"/>
      <c r="G9850" s="84"/>
      <c r="H9850" s="31"/>
      <c r="I9850" s="208"/>
      <c r="J9850" s="84"/>
      <c r="K9850" s="31"/>
      <c r="L9850" s="31"/>
      <c r="M9850" s="169"/>
      <c r="N9850" s="148"/>
      <c r="O9850" s="106"/>
      <c r="P9850" s="43"/>
      <c r="Q9850" s="31"/>
      <c r="R9850" s="84"/>
      <c r="S9850" s="31"/>
      <c r="T9850" s="31"/>
      <c r="U9850" s="169"/>
      <c r="V9850" s="150"/>
      <c r="W9850" s="141" t="str" cm="1">
        <f t="array" ref="W9850">IF(SUM(LEN(B9850:V9850))=0,"",IF(OR(OR(ISBLANK(F9850),SUM(LEN(C9850),LEN(D9850))=0),AND(NOT(E9850="Unknown"),ISBLANK(J9850)),AND(NOT(O9850="Unknown"),ISBLANK(R9850))),"Missing Information", INDEX(Table15[Entire Service Line Classification], MATCH(SUMIFS(Table15[Unique ID],Table15[System-Owned Portion],E9850,Table15[If Material Anything Other than "Lead" in Column E,Was Material Ever Previously Lead?],G9850,Table15[Customer-Owned Portion],O9850),Table15[Unique ID],0),0)))</f>
        <v/>
      </c>
      <c r="X9850"/>
    </row>
    <row r="9851" spans="2:24" x14ac:dyDescent="0.25">
      <c r="B9851" s="146"/>
      <c r="C9851" s="31"/>
      <c r="D9851" s="31"/>
      <c r="E9851" s="44"/>
      <c r="F9851" s="43"/>
      <c r="G9851" s="84"/>
      <c r="H9851" s="31"/>
      <c r="I9851" s="208"/>
      <c r="J9851" s="84"/>
      <c r="K9851" s="31"/>
      <c r="L9851" s="31"/>
      <c r="M9851" s="169"/>
      <c r="N9851" s="148"/>
      <c r="O9851" s="106"/>
      <c r="P9851" s="43"/>
      <c r="Q9851" s="31"/>
      <c r="R9851" s="84"/>
      <c r="S9851" s="31"/>
      <c r="T9851" s="31"/>
      <c r="U9851" s="169"/>
      <c r="V9851" s="150"/>
      <c r="W9851" s="141" t="str" cm="1">
        <f t="array" ref="W9851">IF(SUM(LEN(B9851:V9851))=0,"",IF(OR(OR(ISBLANK(F9851),SUM(LEN(C9851),LEN(D9851))=0),AND(NOT(E9851="Unknown"),ISBLANK(J9851)),AND(NOT(O9851="Unknown"),ISBLANK(R9851))),"Missing Information", INDEX(Table15[Entire Service Line Classification], MATCH(SUMIFS(Table15[Unique ID],Table15[System-Owned Portion],E9851,Table15[If Material Anything Other than "Lead" in Column E,Was Material Ever Previously Lead?],G9851,Table15[Customer-Owned Portion],O9851),Table15[Unique ID],0),0)))</f>
        <v/>
      </c>
      <c r="X9851"/>
    </row>
    <row r="9852" spans="2:24" x14ac:dyDescent="0.25">
      <c r="B9852" s="146"/>
      <c r="C9852" s="31"/>
      <c r="D9852" s="31"/>
      <c r="E9852" s="44"/>
      <c r="F9852" s="43"/>
      <c r="G9852" s="84"/>
      <c r="H9852" s="31"/>
      <c r="I9852" s="208"/>
      <c r="J9852" s="84"/>
      <c r="K9852" s="31"/>
      <c r="L9852" s="31"/>
      <c r="M9852" s="169"/>
      <c r="N9852" s="148"/>
      <c r="O9852" s="106"/>
      <c r="P9852" s="43"/>
      <c r="Q9852" s="31"/>
      <c r="R9852" s="84"/>
      <c r="S9852" s="31"/>
      <c r="T9852" s="31"/>
      <c r="U9852" s="169"/>
      <c r="V9852" s="150"/>
      <c r="W9852" s="141" t="str" cm="1">
        <f t="array" ref="W9852">IF(SUM(LEN(B9852:V9852))=0,"",IF(OR(OR(ISBLANK(F9852),SUM(LEN(C9852),LEN(D9852))=0),AND(NOT(E9852="Unknown"),ISBLANK(J9852)),AND(NOT(O9852="Unknown"),ISBLANK(R9852))),"Missing Information", INDEX(Table15[Entire Service Line Classification], MATCH(SUMIFS(Table15[Unique ID],Table15[System-Owned Portion],E9852,Table15[If Material Anything Other than "Lead" in Column E,Was Material Ever Previously Lead?],G9852,Table15[Customer-Owned Portion],O9852),Table15[Unique ID],0),0)))</f>
        <v/>
      </c>
      <c r="X9852"/>
    </row>
    <row r="9853" spans="2:24" x14ac:dyDescent="0.25">
      <c r="B9853" s="146"/>
      <c r="C9853" s="31"/>
      <c r="D9853" s="31"/>
      <c r="E9853" s="44"/>
      <c r="F9853" s="43"/>
      <c r="G9853" s="84"/>
      <c r="H9853" s="31"/>
      <c r="I9853" s="208"/>
      <c r="J9853" s="84"/>
      <c r="K9853" s="31"/>
      <c r="L9853" s="31"/>
      <c r="M9853" s="169"/>
      <c r="N9853" s="148"/>
      <c r="O9853" s="106"/>
      <c r="P9853" s="43"/>
      <c r="Q9853" s="31"/>
      <c r="R9853" s="84"/>
      <c r="S9853" s="31"/>
      <c r="T9853" s="31"/>
      <c r="U9853" s="169"/>
      <c r="V9853" s="150"/>
      <c r="W9853" s="141" t="str" cm="1">
        <f t="array" ref="W9853">IF(SUM(LEN(B9853:V9853))=0,"",IF(OR(OR(ISBLANK(F9853),SUM(LEN(C9853),LEN(D9853))=0),AND(NOT(E9853="Unknown"),ISBLANK(J9853)),AND(NOT(O9853="Unknown"),ISBLANK(R9853))),"Missing Information", INDEX(Table15[Entire Service Line Classification], MATCH(SUMIFS(Table15[Unique ID],Table15[System-Owned Portion],E9853,Table15[If Material Anything Other than "Lead" in Column E,Was Material Ever Previously Lead?],G9853,Table15[Customer-Owned Portion],O9853),Table15[Unique ID],0),0)))</f>
        <v/>
      </c>
      <c r="X9853"/>
    </row>
    <row r="9854" spans="2:24" x14ac:dyDescent="0.25">
      <c r="B9854" s="146"/>
      <c r="C9854" s="31"/>
      <c r="D9854" s="31"/>
      <c r="E9854" s="44"/>
      <c r="F9854" s="43"/>
      <c r="G9854" s="84"/>
      <c r="H9854" s="31"/>
      <c r="I9854" s="208"/>
      <c r="J9854" s="84"/>
      <c r="K9854" s="31"/>
      <c r="L9854" s="31"/>
      <c r="M9854" s="169"/>
      <c r="N9854" s="148"/>
      <c r="O9854" s="106"/>
      <c r="P9854" s="43"/>
      <c r="Q9854" s="31"/>
      <c r="R9854" s="84"/>
      <c r="S9854" s="31"/>
      <c r="T9854" s="31"/>
      <c r="U9854" s="169"/>
      <c r="V9854" s="150"/>
      <c r="W9854" s="141" t="str" cm="1">
        <f t="array" ref="W9854">IF(SUM(LEN(B9854:V9854))=0,"",IF(OR(OR(ISBLANK(F9854),SUM(LEN(C9854),LEN(D9854))=0),AND(NOT(E9854="Unknown"),ISBLANK(J9854)),AND(NOT(O9854="Unknown"),ISBLANK(R9854))),"Missing Information", INDEX(Table15[Entire Service Line Classification], MATCH(SUMIFS(Table15[Unique ID],Table15[System-Owned Portion],E9854,Table15[If Material Anything Other than "Lead" in Column E,Was Material Ever Previously Lead?],G9854,Table15[Customer-Owned Portion],O9854),Table15[Unique ID],0),0)))</f>
        <v/>
      </c>
      <c r="X9854"/>
    </row>
    <row r="9855" spans="2:24" x14ac:dyDescent="0.25">
      <c r="B9855" s="146"/>
      <c r="C9855" s="31"/>
      <c r="D9855" s="31"/>
      <c r="E9855" s="44"/>
      <c r="F9855" s="43"/>
      <c r="G9855" s="84"/>
      <c r="H9855" s="31"/>
      <c r="I9855" s="208"/>
      <c r="J9855" s="84"/>
      <c r="K9855" s="31"/>
      <c r="L9855" s="31"/>
      <c r="M9855" s="169"/>
      <c r="N9855" s="148"/>
      <c r="O9855" s="106"/>
      <c r="P9855" s="43"/>
      <c r="Q9855" s="31"/>
      <c r="R9855" s="84"/>
      <c r="S9855" s="31"/>
      <c r="T9855" s="31"/>
      <c r="U9855" s="169"/>
      <c r="V9855" s="150"/>
      <c r="W9855" s="141" t="str" cm="1">
        <f t="array" ref="W9855">IF(SUM(LEN(B9855:V9855))=0,"",IF(OR(OR(ISBLANK(F9855),SUM(LEN(C9855),LEN(D9855))=0),AND(NOT(E9855="Unknown"),ISBLANK(J9855)),AND(NOT(O9855="Unknown"),ISBLANK(R9855))),"Missing Information", INDEX(Table15[Entire Service Line Classification], MATCH(SUMIFS(Table15[Unique ID],Table15[System-Owned Portion],E9855,Table15[If Material Anything Other than "Lead" in Column E,Was Material Ever Previously Lead?],G9855,Table15[Customer-Owned Portion],O9855),Table15[Unique ID],0),0)))</f>
        <v/>
      </c>
      <c r="X9855"/>
    </row>
    <row r="9856" spans="2:24" x14ac:dyDescent="0.25">
      <c r="B9856" s="146"/>
      <c r="C9856" s="31"/>
      <c r="D9856" s="31"/>
      <c r="E9856" s="44"/>
      <c r="F9856" s="43"/>
      <c r="G9856" s="84"/>
      <c r="H9856" s="31"/>
      <c r="I9856" s="208"/>
      <c r="J9856" s="84"/>
      <c r="K9856" s="31"/>
      <c r="L9856" s="31"/>
      <c r="M9856" s="169"/>
      <c r="N9856" s="148"/>
      <c r="O9856" s="106"/>
      <c r="P9856" s="43"/>
      <c r="Q9856" s="31"/>
      <c r="R9856" s="84"/>
      <c r="S9856" s="31"/>
      <c r="T9856" s="31"/>
      <c r="U9856" s="169"/>
      <c r="V9856" s="150"/>
      <c r="W9856" s="141" t="str" cm="1">
        <f t="array" ref="W9856">IF(SUM(LEN(B9856:V9856))=0,"",IF(OR(OR(ISBLANK(F9856),SUM(LEN(C9856),LEN(D9856))=0),AND(NOT(E9856="Unknown"),ISBLANK(J9856)),AND(NOT(O9856="Unknown"),ISBLANK(R9856))),"Missing Information", INDEX(Table15[Entire Service Line Classification], MATCH(SUMIFS(Table15[Unique ID],Table15[System-Owned Portion],E9856,Table15[If Material Anything Other than "Lead" in Column E,Was Material Ever Previously Lead?],G9856,Table15[Customer-Owned Portion],O9856),Table15[Unique ID],0),0)))</f>
        <v/>
      </c>
      <c r="X9856"/>
    </row>
    <row r="9857" spans="2:24" x14ac:dyDescent="0.25">
      <c r="B9857" s="146"/>
      <c r="C9857" s="31"/>
      <c r="D9857" s="31"/>
      <c r="E9857" s="44"/>
      <c r="F9857" s="43"/>
      <c r="G9857" s="84"/>
      <c r="H9857" s="31"/>
      <c r="I9857" s="208"/>
      <c r="J9857" s="84"/>
      <c r="K9857" s="31"/>
      <c r="L9857" s="31"/>
      <c r="M9857" s="169"/>
      <c r="N9857" s="148"/>
      <c r="O9857" s="106"/>
      <c r="P9857" s="43"/>
      <c r="Q9857" s="31"/>
      <c r="R9857" s="84"/>
      <c r="S9857" s="31"/>
      <c r="T9857" s="31"/>
      <c r="U9857" s="169"/>
      <c r="V9857" s="150"/>
      <c r="W9857" s="141" t="str" cm="1">
        <f t="array" ref="W9857">IF(SUM(LEN(B9857:V9857))=0,"",IF(OR(OR(ISBLANK(F9857),SUM(LEN(C9857),LEN(D9857))=0),AND(NOT(E9857="Unknown"),ISBLANK(J9857)),AND(NOT(O9857="Unknown"),ISBLANK(R9857))),"Missing Information", INDEX(Table15[Entire Service Line Classification], MATCH(SUMIFS(Table15[Unique ID],Table15[System-Owned Portion],E9857,Table15[If Material Anything Other than "Lead" in Column E,Was Material Ever Previously Lead?],G9857,Table15[Customer-Owned Portion],O9857),Table15[Unique ID],0),0)))</f>
        <v/>
      </c>
      <c r="X9857"/>
    </row>
    <row r="9858" spans="2:24" x14ac:dyDescent="0.25">
      <c r="B9858" s="146"/>
      <c r="C9858" s="31"/>
      <c r="D9858" s="31"/>
      <c r="E9858" s="44"/>
      <c r="F9858" s="43"/>
      <c r="G9858" s="84"/>
      <c r="H9858" s="31"/>
      <c r="I9858" s="208"/>
      <c r="J9858" s="84"/>
      <c r="K9858" s="31"/>
      <c r="L9858" s="31"/>
      <c r="M9858" s="169"/>
      <c r="N9858" s="148"/>
      <c r="O9858" s="106"/>
      <c r="P9858" s="43"/>
      <c r="Q9858" s="31"/>
      <c r="R9858" s="84"/>
      <c r="S9858" s="31"/>
      <c r="T9858" s="31"/>
      <c r="U9858" s="169"/>
      <c r="V9858" s="150"/>
      <c r="W9858" s="141" t="str" cm="1">
        <f t="array" ref="W9858">IF(SUM(LEN(B9858:V9858))=0,"",IF(OR(OR(ISBLANK(F9858),SUM(LEN(C9858),LEN(D9858))=0),AND(NOT(E9858="Unknown"),ISBLANK(J9858)),AND(NOT(O9858="Unknown"),ISBLANK(R9858))),"Missing Information", INDEX(Table15[Entire Service Line Classification], MATCH(SUMIFS(Table15[Unique ID],Table15[System-Owned Portion],E9858,Table15[If Material Anything Other than "Lead" in Column E,Was Material Ever Previously Lead?],G9858,Table15[Customer-Owned Portion],O9858),Table15[Unique ID],0),0)))</f>
        <v/>
      </c>
      <c r="X9858"/>
    </row>
    <row r="9859" spans="2:24" x14ac:dyDescent="0.25">
      <c r="B9859" s="146"/>
      <c r="C9859" s="31"/>
      <c r="D9859" s="31"/>
      <c r="E9859" s="44"/>
      <c r="F9859" s="43"/>
      <c r="G9859" s="84"/>
      <c r="H9859" s="31"/>
      <c r="I9859" s="208"/>
      <c r="J9859" s="84"/>
      <c r="K9859" s="31"/>
      <c r="L9859" s="31"/>
      <c r="M9859" s="169"/>
      <c r="N9859" s="148"/>
      <c r="O9859" s="106"/>
      <c r="P9859" s="43"/>
      <c r="Q9859" s="31"/>
      <c r="R9859" s="84"/>
      <c r="S9859" s="31"/>
      <c r="T9859" s="31"/>
      <c r="U9859" s="169"/>
      <c r="V9859" s="150"/>
      <c r="W9859" s="141" t="str" cm="1">
        <f t="array" ref="W9859">IF(SUM(LEN(B9859:V9859))=0,"",IF(OR(OR(ISBLANK(F9859),SUM(LEN(C9859),LEN(D9859))=0),AND(NOT(E9859="Unknown"),ISBLANK(J9859)),AND(NOT(O9859="Unknown"),ISBLANK(R9859))),"Missing Information", INDEX(Table15[Entire Service Line Classification], MATCH(SUMIFS(Table15[Unique ID],Table15[System-Owned Portion],E9859,Table15[If Material Anything Other than "Lead" in Column E,Was Material Ever Previously Lead?],G9859,Table15[Customer-Owned Portion],O9859),Table15[Unique ID],0),0)))</f>
        <v/>
      </c>
      <c r="X9859"/>
    </row>
    <row r="9860" spans="2:24" x14ac:dyDescent="0.25">
      <c r="B9860" s="146"/>
      <c r="C9860" s="31"/>
      <c r="D9860" s="31"/>
      <c r="E9860" s="44"/>
      <c r="F9860" s="43"/>
      <c r="G9860" s="84"/>
      <c r="H9860" s="31"/>
      <c r="I9860" s="208"/>
      <c r="J9860" s="84"/>
      <c r="K9860" s="31"/>
      <c r="L9860" s="31"/>
      <c r="M9860" s="169"/>
      <c r="N9860" s="148"/>
      <c r="O9860" s="106"/>
      <c r="P9860" s="43"/>
      <c r="Q9860" s="31"/>
      <c r="R9860" s="84"/>
      <c r="S9860" s="31"/>
      <c r="T9860" s="31"/>
      <c r="U9860" s="169"/>
      <c r="V9860" s="150"/>
      <c r="W9860" s="141" t="str" cm="1">
        <f t="array" ref="W9860">IF(SUM(LEN(B9860:V9860))=0,"",IF(OR(OR(ISBLANK(F9860),SUM(LEN(C9860),LEN(D9860))=0),AND(NOT(E9860="Unknown"),ISBLANK(J9860)),AND(NOT(O9860="Unknown"),ISBLANK(R9860))),"Missing Information", INDEX(Table15[Entire Service Line Classification], MATCH(SUMIFS(Table15[Unique ID],Table15[System-Owned Portion],E9860,Table15[If Material Anything Other than "Lead" in Column E,Was Material Ever Previously Lead?],G9860,Table15[Customer-Owned Portion],O9860),Table15[Unique ID],0),0)))</f>
        <v/>
      </c>
      <c r="X9860"/>
    </row>
    <row r="9861" spans="2:24" x14ac:dyDescent="0.25">
      <c r="B9861" s="146"/>
      <c r="C9861" s="31"/>
      <c r="D9861" s="31"/>
      <c r="E9861" s="44"/>
      <c r="F9861" s="43"/>
      <c r="G9861" s="84"/>
      <c r="H9861" s="31"/>
      <c r="I9861" s="208"/>
      <c r="J9861" s="84"/>
      <c r="K9861" s="31"/>
      <c r="L9861" s="31"/>
      <c r="M9861" s="169"/>
      <c r="N9861" s="148"/>
      <c r="O9861" s="106"/>
      <c r="P9861" s="43"/>
      <c r="Q9861" s="31"/>
      <c r="R9861" s="84"/>
      <c r="S9861" s="31"/>
      <c r="T9861" s="31"/>
      <c r="U9861" s="169"/>
      <c r="V9861" s="150"/>
      <c r="W9861" s="141" t="str" cm="1">
        <f t="array" ref="W9861">IF(SUM(LEN(B9861:V9861))=0,"",IF(OR(OR(ISBLANK(F9861),SUM(LEN(C9861),LEN(D9861))=0),AND(NOT(E9861="Unknown"),ISBLANK(J9861)),AND(NOT(O9861="Unknown"),ISBLANK(R9861))),"Missing Information", INDEX(Table15[Entire Service Line Classification], MATCH(SUMIFS(Table15[Unique ID],Table15[System-Owned Portion],E9861,Table15[If Material Anything Other than "Lead" in Column E,Was Material Ever Previously Lead?],G9861,Table15[Customer-Owned Portion],O9861),Table15[Unique ID],0),0)))</f>
        <v/>
      </c>
      <c r="X9861"/>
    </row>
    <row r="9862" spans="2:24" x14ac:dyDescent="0.25">
      <c r="B9862" s="146"/>
      <c r="C9862" s="31"/>
      <c r="D9862" s="31"/>
      <c r="E9862" s="44"/>
      <c r="F9862" s="43"/>
      <c r="G9862" s="84"/>
      <c r="H9862" s="31"/>
      <c r="I9862" s="208"/>
      <c r="J9862" s="84"/>
      <c r="K9862" s="31"/>
      <c r="L9862" s="31"/>
      <c r="M9862" s="169"/>
      <c r="N9862" s="148"/>
      <c r="O9862" s="106"/>
      <c r="P9862" s="43"/>
      <c r="Q9862" s="31"/>
      <c r="R9862" s="84"/>
      <c r="S9862" s="31"/>
      <c r="T9862" s="31"/>
      <c r="U9862" s="169"/>
      <c r="V9862" s="150"/>
      <c r="W9862" s="141" t="str" cm="1">
        <f t="array" ref="W9862">IF(SUM(LEN(B9862:V9862))=0,"",IF(OR(OR(ISBLANK(F9862),SUM(LEN(C9862),LEN(D9862))=0),AND(NOT(E9862="Unknown"),ISBLANK(J9862)),AND(NOT(O9862="Unknown"),ISBLANK(R9862))),"Missing Information", INDEX(Table15[Entire Service Line Classification], MATCH(SUMIFS(Table15[Unique ID],Table15[System-Owned Portion],E9862,Table15[If Material Anything Other than "Lead" in Column E,Was Material Ever Previously Lead?],G9862,Table15[Customer-Owned Portion],O9862),Table15[Unique ID],0),0)))</f>
        <v/>
      </c>
      <c r="X9862"/>
    </row>
    <row r="9863" spans="2:24" x14ac:dyDescent="0.25">
      <c r="B9863" s="146"/>
      <c r="C9863" s="31"/>
      <c r="D9863" s="31"/>
      <c r="E9863" s="44"/>
      <c r="F9863" s="43"/>
      <c r="G9863" s="84"/>
      <c r="H9863" s="31"/>
      <c r="I9863" s="208"/>
      <c r="J9863" s="84"/>
      <c r="K9863" s="31"/>
      <c r="L9863" s="31"/>
      <c r="M9863" s="169"/>
      <c r="N9863" s="148"/>
      <c r="O9863" s="106"/>
      <c r="P9863" s="43"/>
      <c r="Q9863" s="31"/>
      <c r="R9863" s="84"/>
      <c r="S9863" s="31"/>
      <c r="T9863" s="31"/>
      <c r="U9863" s="169"/>
      <c r="V9863" s="150"/>
      <c r="W9863" s="141" t="str" cm="1">
        <f t="array" ref="W9863">IF(SUM(LEN(B9863:V9863))=0,"",IF(OR(OR(ISBLANK(F9863),SUM(LEN(C9863),LEN(D9863))=0),AND(NOT(E9863="Unknown"),ISBLANK(J9863)),AND(NOT(O9863="Unknown"),ISBLANK(R9863))),"Missing Information", INDEX(Table15[Entire Service Line Classification], MATCH(SUMIFS(Table15[Unique ID],Table15[System-Owned Portion],E9863,Table15[If Material Anything Other than "Lead" in Column E,Was Material Ever Previously Lead?],G9863,Table15[Customer-Owned Portion],O9863),Table15[Unique ID],0),0)))</f>
        <v/>
      </c>
      <c r="X9863"/>
    </row>
    <row r="9864" spans="2:24" x14ac:dyDescent="0.25">
      <c r="B9864" s="146"/>
      <c r="C9864" s="31"/>
      <c r="D9864" s="31"/>
      <c r="E9864" s="44"/>
      <c r="F9864" s="43"/>
      <c r="G9864" s="84"/>
      <c r="H9864" s="31"/>
      <c r="I9864" s="208"/>
      <c r="J9864" s="84"/>
      <c r="K9864" s="31"/>
      <c r="L9864" s="31"/>
      <c r="M9864" s="169"/>
      <c r="N9864" s="148"/>
      <c r="O9864" s="106"/>
      <c r="P9864" s="43"/>
      <c r="Q9864" s="31"/>
      <c r="R9864" s="84"/>
      <c r="S9864" s="31"/>
      <c r="T9864" s="31"/>
      <c r="U9864" s="169"/>
      <c r="V9864" s="150"/>
      <c r="W9864" s="141" t="str" cm="1">
        <f t="array" ref="W9864">IF(SUM(LEN(B9864:V9864))=0,"",IF(OR(OR(ISBLANK(F9864),SUM(LEN(C9864),LEN(D9864))=0),AND(NOT(E9864="Unknown"),ISBLANK(J9864)),AND(NOT(O9864="Unknown"),ISBLANK(R9864))),"Missing Information", INDEX(Table15[Entire Service Line Classification], MATCH(SUMIFS(Table15[Unique ID],Table15[System-Owned Portion],E9864,Table15[If Material Anything Other than "Lead" in Column E,Was Material Ever Previously Lead?],G9864,Table15[Customer-Owned Portion],O9864),Table15[Unique ID],0),0)))</f>
        <v/>
      </c>
      <c r="X9864"/>
    </row>
    <row r="9865" spans="2:24" x14ac:dyDescent="0.25">
      <c r="B9865" s="146"/>
      <c r="C9865" s="31"/>
      <c r="D9865" s="31"/>
      <c r="E9865" s="44"/>
      <c r="F9865" s="43"/>
      <c r="G9865" s="84"/>
      <c r="H9865" s="31"/>
      <c r="I9865" s="208"/>
      <c r="J9865" s="84"/>
      <c r="K9865" s="31"/>
      <c r="L9865" s="31"/>
      <c r="M9865" s="169"/>
      <c r="N9865" s="148"/>
      <c r="O9865" s="106"/>
      <c r="P9865" s="43"/>
      <c r="Q9865" s="31"/>
      <c r="R9865" s="84"/>
      <c r="S9865" s="31"/>
      <c r="T9865" s="31"/>
      <c r="U9865" s="169"/>
      <c r="V9865" s="150"/>
      <c r="W9865" s="141" t="str" cm="1">
        <f t="array" ref="W9865">IF(SUM(LEN(B9865:V9865))=0,"",IF(OR(OR(ISBLANK(F9865),SUM(LEN(C9865),LEN(D9865))=0),AND(NOT(E9865="Unknown"),ISBLANK(J9865)),AND(NOT(O9865="Unknown"),ISBLANK(R9865))),"Missing Information", INDEX(Table15[Entire Service Line Classification], MATCH(SUMIFS(Table15[Unique ID],Table15[System-Owned Portion],E9865,Table15[If Material Anything Other than "Lead" in Column E,Was Material Ever Previously Lead?],G9865,Table15[Customer-Owned Portion],O9865),Table15[Unique ID],0),0)))</f>
        <v/>
      </c>
      <c r="X9865"/>
    </row>
    <row r="9866" spans="2:24" x14ac:dyDescent="0.25">
      <c r="B9866" s="146"/>
      <c r="C9866" s="31"/>
      <c r="D9866" s="31"/>
      <c r="E9866" s="44"/>
      <c r="F9866" s="43"/>
      <c r="G9866" s="84"/>
      <c r="H9866" s="31"/>
      <c r="I9866" s="208"/>
      <c r="J9866" s="84"/>
      <c r="K9866" s="31"/>
      <c r="L9866" s="31"/>
      <c r="M9866" s="169"/>
      <c r="N9866" s="148"/>
      <c r="O9866" s="106"/>
      <c r="P9866" s="43"/>
      <c r="Q9866" s="31"/>
      <c r="R9866" s="84"/>
      <c r="S9866" s="31"/>
      <c r="T9866" s="31"/>
      <c r="U9866" s="169"/>
      <c r="V9866" s="150"/>
      <c r="W9866" s="141" t="str" cm="1">
        <f t="array" ref="W9866">IF(SUM(LEN(B9866:V9866))=0,"",IF(OR(OR(ISBLANK(F9866),SUM(LEN(C9866),LEN(D9866))=0),AND(NOT(E9866="Unknown"),ISBLANK(J9866)),AND(NOT(O9866="Unknown"),ISBLANK(R9866))),"Missing Information", INDEX(Table15[Entire Service Line Classification], MATCH(SUMIFS(Table15[Unique ID],Table15[System-Owned Portion],E9866,Table15[If Material Anything Other than "Lead" in Column E,Was Material Ever Previously Lead?],G9866,Table15[Customer-Owned Portion],O9866),Table15[Unique ID],0),0)))</f>
        <v/>
      </c>
      <c r="X9866"/>
    </row>
    <row r="9867" spans="2:24" x14ac:dyDescent="0.25">
      <c r="B9867" s="146"/>
      <c r="C9867" s="31"/>
      <c r="D9867" s="31"/>
      <c r="E9867" s="44"/>
      <c r="F9867" s="43"/>
      <c r="G9867" s="84"/>
      <c r="H9867" s="31"/>
      <c r="I9867" s="208"/>
      <c r="J9867" s="84"/>
      <c r="K9867" s="31"/>
      <c r="L9867" s="31"/>
      <c r="M9867" s="169"/>
      <c r="N9867" s="148"/>
      <c r="O9867" s="106"/>
      <c r="P9867" s="43"/>
      <c r="Q9867" s="31"/>
      <c r="R9867" s="84"/>
      <c r="S9867" s="31"/>
      <c r="T9867" s="31"/>
      <c r="U9867" s="169"/>
      <c r="V9867" s="150"/>
      <c r="W9867" s="141" t="str" cm="1">
        <f t="array" ref="W9867">IF(SUM(LEN(B9867:V9867))=0,"",IF(OR(OR(ISBLANK(F9867),SUM(LEN(C9867),LEN(D9867))=0),AND(NOT(E9867="Unknown"),ISBLANK(J9867)),AND(NOT(O9867="Unknown"),ISBLANK(R9867))),"Missing Information", INDEX(Table15[Entire Service Line Classification], MATCH(SUMIFS(Table15[Unique ID],Table15[System-Owned Portion],E9867,Table15[If Material Anything Other than "Lead" in Column E,Was Material Ever Previously Lead?],G9867,Table15[Customer-Owned Portion],O9867),Table15[Unique ID],0),0)))</f>
        <v/>
      </c>
      <c r="X9867"/>
    </row>
    <row r="9868" spans="2:24" x14ac:dyDescent="0.25">
      <c r="B9868" s="146"/>
      <c r="C9868" s="31"/>
      <c r="D9868" s="31"/>
      <c r="E9868" s="44"/>
      <c r="F9868" s="43"/>
      <c r="G9868" s="84"/>
      <c r="H9868" s="31"/>
      <c r="I9868" s="208"/>
      <c r="J9868" s="84"/>
      <c r="K9868" s="31"/>
      <c r="L9868" s="31"/>
      <c r="M9868" s="169"/>
      <c r="N9868" s="148"/>
      <c r="O9868" s="106"/>
      <c r="P9868" s="43"/>
      <c r="Q9868" s="31"/>
      <c r="R9868" s="84"/>
      <c r="S9868" s="31"/>
      <c r="T9868" s="31"/>
      <c r="U9868" s="169"/>
      <c r="V9868" s="150"/>
      <c r="W9868" s="141" t="str" cm="1">
        <f t="array" ref="W9868">IF(SUM(LEN(B9868:V9868))=0,"",IF(OR(OR(ISBLANK(F9868),SUM(LEN(C9868),LEN(D9868))=0),AND(NOT(E9868="Unknown"),ISBLANK(J9868)),AND(NOT(O9868="Unknown"),ISBLANK(R9868))),"Missing Information", INDEX(Table15[Entire Service Line Classification], MATCH(SUMIFS(Table15[Unique ID],Table15[System-Owned Portion],E9868,Table15[If Material Anything Other than "Lead" in Column E,Was Material Ever Previously Lead?],G9868,Table15[Customer-Owned Portion],O9868),Table15[Unique ID],0),0)))</f>
        <v/>
      </c>
      <c r="X9868"/>
    </row>
    <row r="9869" spans="2:24" x14ac:dyDescent="0.25">
      <c r="B9869" s="146"/>
      <c r="C9869" s="31"/>
      <c r="D9869" s="31"/>
      <c r="E9869" s="44"/>
      <c r="F9869" s="43"/>
      <c r="G9869" s="84"/>
      <c r="H9869" s="31"/>
      <c r="I9869" s="208"/>
      <c r="J9869" s="84"/>
      <c r="K9869" s="31"/>
      <c r="L9869" s="31"/>
      <c r="M9869" s="169"/>
      <c r="N9869" s="148"/>
      <c r="O9869" s="106"/>
      <c r="P9869" s="43"/>
      <c r="Q9869" s="31"/>
      <c r="R9869" s="84"/>
      <c r="S9869" s="31"/>
      <c r="T9869" s="31"/>
      <c r="U9869" s="169"/>
      <c r="V9869" s="150"/>
      <c r="W9869" s="141" t="str" cm="1">
        <f t="array" ref="W9869">IF(SUM(LEN(B9869:V9869))=0,"",IF(OR(OR(ISBLANK(F9869),SUM(LEN(C9869),LEN(D9869))=0),AND(NOT(E9869="Unknown"),ISBLANK(J9869)),AND(NOT(O9869="Unknown"),ISBLANK(R9869))),"Missing Information", INDEX(Table15[Entire Service Line Classification], MATCH(SUMIFS(Table15[Unique ID],Table15[System-Owned Portion],E9869,Table15[If Material Anything Other than "Lead" in Column E,Was Material Ever Previously Lead?],G9869,Table15[Customer-Owned Portion],O9869),Table15[Unique ID],0),0)))</f>
        <v/>
      </c>
      <c r="X9869"/>
    </row>
    <row r="9870" spans="2:24" x14ac:dyDescent="0.25">
      <c r="B9870" s="146"/>
      <c r="C9870" s="31"/>
      <c r="D9870" s="31"/>
      <c r="E9870" s="44"/>
      <c r="F9870" s="43"/>
      <c r="G9870" s="84"/>
      <c r="H9870" s="31"/>
      <c r="I9870" s="208"/>
      <c r="J9870" s="84"/>
      <c r="K9870" s="31"/>
      <c r="L9870" s="31"/>
      <c r="M9870" s="169"/>
      <c r="N9870" s="148"/>
      <c r="O9870" s="106"/>
      <c r="P9870" s="43"/>
      <c r="Q9870" s="31"/>
      <c r="R9870" s="84"/>
      <c r="S9870" s="31"/>
      <c r="T9870" s="31"/>
      <c r="U9870" s="169"/>
      <c r="V9870" s="150"/>
      <c r="W9870" s="141" t="str" cm="1">
        <f t="array" ref="W9870">IF(SUM(LEN(B9870:V9870))=0,"",IF(OR(OR(ISBLANK(F9870),SUM(LEN(C9870),LEN(D9870))=0),AND(NOT(E9870="Unknown"),ISBLANK(J9870)),AND(NOT(O9870="Unknown"),ISBLANK(R9870))),"Missing Information", INDEX(Table15[Entire Service Line Classification], MATCH(SUMIFS(Table15[Unique ID],Table15[System-Owned Portion],E9870,Table15[If Material Anything Other than "Lead" in Column E,Was Material Ever Previously Lead?],G9870,Table15[Customer-Owned Portion],O9870),Table15[Unique ID],0),0)))</f>
        <v/>
      </c>
      <c r="X9870"/>
    </row>
    <row r="9871" spans="2:24" x14ac:dyDescent="0.25">
      <c r="B9871" s="146"/>
      <c r="C9871" s="31"/>
      <c r="D9871" s="31"/>
      <c r="E9871" s="44"/>
      <c r="F9871" s="43"/>
      <c r="G9871" s="84"/>
      <c r="H9871" s="31"/>
      <c r="I9871" s="208"/>
      <c r="J9871" s="84"/>
      <c r="K9871" s="31"/>
      <c r="L9871" s="31"/>
      <c r="M9871" s="169"/>
      <c r="N9871" s="148"/>
      <c r="O9871" s="106"/>
      <c r="P9871" s="43"/>
      <c r="Q9871" s="31"/>
      <c r="R9871" s="84"/>
      <c r="S9871" s="31"/>
      <c r="T9871" s="31"/>
      <c r="U9871" s="169"/>
      <c r="V9871" s="150"/>
      <c r="W9871" s="141" t="str" cm="1">
        <f t="array" ref="W9871">IF(SUM(LEN(B9871:V9871))=0,"",IF(OR(OR(ISBLANK(F9871),SUM(LEN(C9871),LEN(D9871))=0),AND(NOT(E9871="Unknown"),ISBLANK(J9871)),AND(NOT(O9871="Unknown"),ISBLANK(R9871))),"Missing Information", INDEX(Table15[Entire Service Line Classification], MATCH(SUMIFS(Table15[Unique ID],Table15[System-Owned Portion],E9871,Table15[If Material Anything Other than "Lead" in Column E,Was Material Ever Previously Lead?],G9871,Table15[Customer-Owned Portion],O9871),Table15[Unique ID],0),0)))</f>
        <v/>
      </c>
      <c r="X9871"/>
    </row>
    <row r="9872" spans="2:24" x14ac:dyDescent="0.25">
      <c r="B9872" s="146"/>
      <c r="C9872" s="31"/>
      <c r="D9872" s="31"/>
      <c r="E9872" s="44"/>
      <c r="F9872" s="43"/>
      <c r="G9872" s="84"/>
      <c r="H9872" s="31"/>
      <c r="I9872" s="208"/>
      <c r="J9872" s="84"/>
      <c r="K9872" s="31"/>
      <c r="L9872" s="31"/>
      <c r="M9872" s="169"/>
      <c r="N9872" s="148"/>
      <c r="O9872" s="106"/>
      <c r="P9872" s="43"/>
      <c r="Q9872" s="31"/>
      <c r="R9872" s="84"/>
      <c r="S9872" s="31"/>
      <c r="T9872" s="31"/>
      <c r="U9872" s="169"/>
      <c r="V9872" s="150"/>
      <c r="W9872" s="141" t="str" cm="1">
        <f t="array" ref="W9872">IF(SUM(LEN(B9872:V9872))=0,"",IF(OR(OR(ISBLANK(F9872),SUM(LEN(C9872),LEN(D9872))=0),AND(NOT(E9872="Unknown"),ISBLANK(J9872)),AND(NOT(O9872="Unknown"),ISBLANK(R9872))),"Missing Information", INDEX(Table15[Entire Service Line Classification], MATCH(SUMIFS(Table15[Unique ID],Table15[System-Owned Portion],E9872,Table15[If Material Anything Other than "Lead" in Column E,Was Material Ever Previously Lead?],G9872,Table15[Customer-Owned Portion],O9872),Table15[Unique ID],0),0)))</f>
        <v/>
      </c>
      <c r="X9872"/>
    </row>
    <row r="9873" spans="2:24" x14ac:dyDescent="0.25">
      <c r="B9873" s="146"/>
      <c r="C9873" s="31"/>
      <c r="D9873" s="31"/>
      <c r="E9873" s="44"/>
      <c r="F9873" s="43"/>
      <c r="G9873" s="84"/>
      <c r="H9873" s="31"/>
      <c r="I9873" s="208"/>
      <c r="J9873" s="84"/>
      <c r="K9873" s="31"/>
      <c r="L9873" s="31"/>
      <c r="M9873" s="169"/>
      <c r="N9873" s="148"/>
      <c r="O9873" s="106"/>
      <c r="P9873" s="43"/>
      <c r="Q9873" s="31"/>
      <c r="R9873" s="84"/>
      <c r="S9873" s="31"/>
      <c r="T9873" s="31"/>
      <c r="U9873" s="169"/>
      <c r="V9873" s="150"/>
      <c r="W9873" s="141" t="str" cm="1">
        <f t="array" ref="W9873">IF(SUM(LEN(B9873:V9873))=0,"",IF(OR(OR(ISBLANK(F9873),SUM(LEN(C9873),LEN(D9873))=0),AND(NOT(E9873="Unknown"),ISBLANK(J9873)),AND(NOT(O9873="Unknown"),ISBLANK(R9873))),"Missing Information", INDEX(Table15[Entire Service Line Classification], MATCH(SUMIFS(Table15[Unique ID],Table15[System-Owned Portion],E9873,Table15[If Material Anything Other than "Lead" in Column E,Was Material Ever Previously Lead?],G9873,Table15[Customer-Owned Portion],O9873),Table15[Unique ID],0),0)))</f>
        <v/>
      </c>
      <c r="X9873"/>
    </row>
    <row r="9874" spans="2:24" x14ac:dyDescent="0.25">
      <c r="B9874" s="146"/>
      <c r="C9874" s="31"/>
      <c r="D9874" s="31"/>
      <c r="E9874" s="44"/>
      <c r="F9874" s="43"/>
      <c r="G9874" s="84"/>
      <c r="H9874" s="31"/>
      <c r="I9874" s="208"/>
      <c r="J9874" s="84"/>
      <c r="K9874" s="31"/>
      <c r="L9874" s="31"/>
      <c r="M9874" s="169"/>
      <c r="N9874" s="148"/>
      <c r="O9874" s="106"/>
      <c r="P9874" s="43"/>
      <c r="Q9874" s="31"/>
      <c r="R9874" s="84"/>
      <c r="S9874" s="31"/>
      <c r="T9874" s="31"/>
      <c r="U9874" s="169"/>
      <c r="V9874" s="150"/>
      <c r="W9874" s="141" t="str" cm="1">
        <f t="array" ref="W9874">IF(SUM(LEN(B9874:V9874))=0,"",IF(OR(OR(ISBLANK(F9874),SUM(LEN(C9874),LEN(D9874))=0),AND(NOT(E9874="Unknown"),ISBLANK(J9874)),AND(NOT(O9874="Unknown"),ISBLANK(R9874))),"Missing Information", INDEX(Table15[Entire Service Line Classification], MATCH(SUMIFS(Table15[Unique ID],Table15[System-Owned Portion],E9874,Table15[If Material Anything Other than "Lead" in Column E,Was Material Ever Previously Lead?],G9874,Table15[Customer-Owned Portion],O9874),Table15[Unique ID],0),0)))</f>
        <v/>
      </c>
      <c r="X9874"/>
    </row>
    <row r="9875" spans="2:24" x14ac:dyDescent="0.25">
      <c r="B9875" s="146"/>
      <c r="C9875" s="31"/>
      <c r="D9875" s="31"/>
      <c r="E9875" s="44"/>
      <c r="F9875" s="43"/>
      <c r="G9875" s="84"/>
      <c r="H9875" s="31"/>
      <c r="I9875" s="208"/>
      <c r="J9875" s="84"/>
      <c r="K9875" s="31"/>
      <c r="L9875" s="31"/>
      <c r="M9875" s="169"/>
      <c r="N9875" s="148"/>
      <c r="O9875" s="106"/>
      <c r="P9875" s="43"/>
      <c r="Q9875" s="31"/>
      <c r="R9875" s="84"/>
      <c r="S9875" s="31"/>
      <c r="T9875" s="31"/>
      <c r="U9875" s="169"/>
      <c r="V9875" s="150"/>
      <c r="W9875" s="141" t="str" cm="1">
        <f t="array" ref="W9875">IF(SUM(LEN(B9875:V9875))=0,"",IF(OR(OR(ISBLANK(F9875),SUM(LEN(C9875),LEN(D9875))=0),AND(NOT(E9875="Unknown"),ISBLANK(J9875)),AND(NOT(O9875="Unknown"),ISBLANK(R9875))),"Missing Information", INDEX(Table15[Entire Service Line Classification], MATCH(SUMIFS(Table15[Unique ID],Table15[System-Owned Portion],E9875,Table15[If Material Anything Other than "Lead" in Column E,Was Material Ever Previously Lead?],G9875,Table15[Customer-Owned Portion],O9875),Table15[Unique ID],0),0)))</f>
        <v/>
      </c>
      <c r="X9875"/>
    </row>
    <row r="9876" spans="2:24" x14ac:dyDescent="0.25">
      <c r="B9876" s="146"/>
      <c r="C9876" s="31"/>
      <c r="D9876" s="31"/>
      <c r="E9876" s="44"/>
      <c r="F9876" s="43"/>
      <c r="G9876" s="84"/>
      <c r="H9876" s="31"/>
      <c r="I9876" s="208"/>
      <c r="J9876" s="84"/>
      <c r="K9876" s="31"/>
      <c r="L9876" s="31"/>
      <c r="M9876" s="169"/>
      <c r="N9876" s="148"/>
      <c r="O9876" s="106"/>
      <c r="P9876" s="43"/>
      <c r="Q9876" s="31"/>
      <c r="R9876" s="84"/>
      <c r="S9876" s="31"/>
      <c r="T9876" s="31"/>
      <c r="U9876" s="169"/>
      <c r="V9876" s="150"/>
      <c r="W9876" s="141" t="str" cm="1">
        <f t="array" ref="W9876">IF(SUM(LEN(B9876:V9876))=0,"",IF(OR(OR(ISBLANK(F9876),SUM(LEN(C9876),LEN(D9876))=0),AND(NOT(E9876="Unknown"),ISBLANK(J9876)),AND(NOT(O9876="Unknown"),ISBLANK(R9876))),"Missing Information", INDEX(Table15[Entire Service Line Classification], MATCH(SUMIFS(Table15[Unique ID],Table15[System-Owned Portion],E9876,Table15[If Material Anything Other than "Lead" in Column E,Was Material Ever Previously Lead?],G9876,Table15[Customer-Owned Portion],O9876),Table15[Unique ID],0),0)))</f>
        <v/>
      </c>
      <c r="X9876"/>
    </row>
    <row r="9877" spans="2:24" x14ac:dyDescent="0.25">
      <c r="B9877" s="146"/>
      <c r="C9877" s="31"/>
      <c r="D9877" s="31"/>
      <c r="E9877" s="44"/>
      <c r="F9877" s="43"/>
      <c r="G9877" s="84"/>
      <c r="H9877" s="31"/>
      <c r="I9877" s="208"/>
      <c r="J9877" s="84"/>
      <c r="K9877" s="31"/>
      <c r="L9877" s="31"/>
      <c r="M9877" s="169"/>
      <c r="N9877" s="148"/>
      <c r="O9877" s="106"/>
      <c r="P9877" s="43"/>
      <c r="Q9877" s="31"/>
      <c r="R9877" s="84"/>
      <c r="S9877" s="31"/>
      <c r="T9877" s="31"/>
      <c r="U9877" s="169"/>
      <c r="V9877" s="150"/>
      <c r="W9877" s="141" t="str" cm="1">
        <f t="array" ref="W9877">IF(SUM(LEN(B9877:V9877))=0,"",IF(OR(OR(ISBLANK(F9877),SUM(LEN(C9877),LEN(D9877))=0),AND(NOT(E9877="Unknown"),ISBLANK(J9877)),AND(NOT(O9877="Unknown"),ISBLANK(R9877))),"Missing Information", INDEX(Table15[Entire Service Line Classification], MATCH(SUMIFS(Table15[Unique ID],Table15[System-Owned Portion],E9877,Table15[If Material Anything Other than "Lead" in Column E,Was Material Ever Previously Lead?],G9877,Table15[Customer-Owned Portion],O9877),Table15[Unique ID],0),0)))</f>
        <v/>
      </c>
      <c r="X9877"/>
    </row>
    <row r="9878" spans="2:24" x14ac:dyDescent="0.25">
      <c r="B9878" s="146"/>
      <c r="C9878" s="31"/>
      <c r="D9878" s="31"/>
      <c r="E9878" s="44"/>
      <c r="F9878" s="43"/>
      <c r="G9878" s="84"/>
      <c r="H9878" s="31"/>
      <c r="I9878" s="208"/>
      <c r="J9878" s="84"/>
      <c r="K9878" s="31"/>
      <c r="L9878" s="31"/>
      <c r="M9878" s="169"/>
      <c r="N9878" s="148"/>
      <c r="O9878" s="106"/>
      <c r="P9878" s="43"/>
      <c r="Q9878" s="31"/>
      <c r="R9878" s="84"/>
      <c r="S9878" s="31"/>
      <c r="T9878" s="31"/>
      <c r="U9878" s="169"/>
      <c r="V9878" s="150"/>
      <c r="W9878" s="141" t="str" cm="1">
        <f t="array" ref="W9878">IF(SUM(LEN(B9878:V9878))=0,"",IF(OR(OR(ISBLANK(F9878),SUM(LEN(C9878),LEN(D9878))=0),AND(NOT(E9878="Unknown"),ISBLANK(J9878)),AND(NOT(O9878="Unknown"),ISBLANK(R9878))),"Missing Information", INDEX(Table15[Entire Service Line Classification], MATCH(SUMIFS(Table15[Unique ID],Table15[System-Owned Portion],E9878,Table15[If Material Anything Other than "Lead" in Column E,Was Material Ever Previously Lead?],G9878,Table15[Customer-Owned Portion],O9878),Table15[Unique ID],0),0)))</f>
        <v/>
      </c>
      <c r="X9878"/>
    </row>
    <row r="9879" spans="2:24" x14ac:dyDescent="0.25">
      <c r="B9879" s="146"/>
      <c r="C9879" s="31"/>
      <c r="D9879" s="31"/>
      <c r="E9879" s="44"/>
      <c r="F9879" s="43"/>
      <c r="G9879" s="84"/>
      <c r="H9879" s="31"/>
      <c r="I9879" s="208"/>
      <c r="J9879" s="84"/>
      <c r="K9879" s="31"/>
      <c r="L9879" s="31"/>
      <c r="M9879" s="169"/>
      <c r="N9879" s="148"/>
      <c r="O9879" s="106"/>
      <c r="P9879" s="43"/>
      <c r="Q9879" s="31"/>
      <c r="R9879" s="84"/>
      <c r="S9879" s="31"/>
      <c r="T9879" s="31"/>
      <c r="U9879" s="169"/>
      <c r="V9879" s="150"/>
      <c r="W9879" s="141" t="str" cm="1">
        <f t="array" ref="W9879">IF(SUM(LEN(B9879:V9879))=0,"",IF(OR(OR(ISBLANK(F9879),SUM(LEN(C9879),LEN(D9879))=0),AND(NOT(E9879="Unknown"),ISBLANK(J9879)),AND(NOT(O9879="Unknown"),ISBLANK(R9879))),"Missing Information", INDEX(Table15[Entire Service Line Classification], MATCH(SUMIFS(Table15[Unique ID],Table15[System-Owned Portion],E9879,Table15[If Material Anything Other than "Lead" in Column E,Was Material Ever Previously Lead?],G9879,Table15[Customer-Owned Portion],O9879),Table15[Unique ID],0),0)))</f>
        <v/>
      </c>
      <c r="X9879"/>
    </row>
    <row r="9880" spans="2:24" x14ac:dyDescent="0.25">
      <c r="B9880" s="146"/>
      <c r="C9880" s="31"/>
      <c r="D9880" s="31"/>
      <c r="E9880" s="44"/>
      <c r="F9880" s="43"/>
      <c r="G9880" s="84"/>
      <c r="H9880" s="31"/>
      <c r="I9880" s="208"/>
      <c r="J9880" s="84"/>
      <c r="K9880" s="31"/>
      <c r="L9880" s="31"/>
      <c r="M9880" s="169"/>
      <c r="N9880" s="148"/>
      <c r="O9880" s="106"/>
      <c r="P9880" s="43"/>
      <c r="Q9880" s="31"/>
      <c r="R9880" s="84"/>
      <c r="S9880" s="31"/>
      <c r="T9880" s="31"/>
      <c r="U9880" s="169"/>
      <c r="V9880" s="150"/>
      <c r="W9880" s="141" t="str" cm="1">
        <f t="array" ref="W9880">IF(SUM(LEN(B9880:V9880))=0,"",IF(OR(OR(ISBLANK(F9880),SUM(LEN(C9880),LEN(D9880))=0),AND(NOT(E9880="Unknown"),ISBLANK(J9880)),AND(NOT(O9880="Unknown"),ISBLANK(R9880))),"Missing Information", INDEX(Table15[Entire Service Line Classification], MATCH(SUMIFS(Table15[Unique ID],Table15[System-Owned Portion],E9880,Table15[If Material Anything Other than "Lead" in Column E,Was Material Ever Previously Lead?],G9880,Table15[Customer-Owned Portion],O9880),Table15[Unique ID],0),0)))</f>
        <v/>
      </c>
      <c r="X9880"/>
    </row>
    <row r="9881" spans="2:24" x14ac:dyDescent="0.25">
      <c r="B9881" s="146"/>
      <c r="C9881" s="31"/>
      <c r="D9881" s="31"/>
      <c r="E9881" s="44"/>
      <c r="F9881" s="43"/>
      <c r="G9881" s="84"/>
      <c r="H9881" s="31"/>
      <c r="I9881" s="208"/>
      <c r="J9881" s="84"/>
      <c r="K9881" s="31"/>
      <c r="L9881" s="31"/>
      <c r="M9881" s="169"/>
      <c r="N9881" s="148"/>
      <c r="O9881" s="106"/>
      <c r="P9881" s="43"/>
      <c r="Q9881" s="31"/>
      <c r="R9881" s="84"/>
      <c r="S9881" s="31"/>
      <c r="T9881" s="31"/>
      <c r="U9881" s="169"/>
      <c r="V9881" s="150"/>
      <c r="W9881" s="141" t="str" cm="1">
        <f t="array" ref="W9881">IF(SUM(LEN(B9881:V9881))=0,"",IF(OR(OR(ISBLANK(F9881),SUM(LEN(C9881),LEN(D9881))=0),AND(NOT(E9881="Unknown"),ISBLANK(J9881)),AND(NOT(O9881="Unknown"),ISBLANK(R9881))),"Missing Information", INDEX(Table15[Entire Service Line Classification], MATCH(SUMIFS(Table15[Unique ID],Table15[System-Owned Portion],E9881,Table15[If Material Anything Other than "Lead" in Column E,Was Material Ever Previously Lead?],G9881,Table15[Customer-Owned Portion],O9881),Table15[Unique ID],0),0)))</f>
        <v/>
      </c>
      <c r="X9881"/>
    </row>
    <row r="9882" spans="2:24" x14ac:dyDescent="0.25">
      <c r="B9882" s="146"/>
      <c r="C9882" s="31"/>
      <c r="D9882" s="31"/>
      <c r="E9882" s="44"/>
      <c r="F9882" s="43"/>
      <c r="G9882" s="84"/>
      <c r="H9882" s="31"/>
      <c r="I9882" s="208"/>
      <c r="J9882" s="84"/>
      <c r="K9882" s="31"/>
      <c r="L9882" s="31"/>
      <c r="M9882" s="169"/>
      <c r="N9882" s="148"/>
      <c r="O9882" s="106"/>
      <c r="P9882" s="43"/>
      <c r="Q9882" s="31"/>
      <c r="R9882" s="84"/>
      <c r="S9882" s="31"/>
      <c r="T9882" s="31"/>
      <c r="U9882" s="169"/>
      <c r="V9882" s="150"/>
      <c r="W9882" s="141" t="str" cm="1">
        <f t="array" ref="W9882">IF(SUM(LEN(B9882:V9882))=0,"",IF(OR(OR(ISBLANK(F9882),SUM(LEN(C9882),LEN(D9882))=0),AND(NOT(E9882="Unknown"),ISBLANK(J9882)),AND(NOT(O9882="Unknown"),ISBLANK(R9882))),"Missing Information", INDEX(Table15[Entire Service Line Classification], MATCH(SUMIFS(Table15[Unique ID],Table15[System-Owned Portion],E9882,Table15[If Material Anything Other than "Lead" in Column E,Was Material Ever Previously Lead?],G9882,Table15[Customer-Owned Portion],O9882),Table15[Unique ID],0),0)))</f>
        <v/>
      </c>
      <c r="X9882"/>
    </row>
    <row r="9883" spans="2:24" x14ac:dyDescent="0.25">
      <c r="B9883" s="146"/>
      <c r="C9883" s="31"/>
      <c r="D9883" s="31"/>
      <c r="E9883" s="44"/>
      <c r="F9883" s="43"/>
      <c r="G9883" s="84"/>
      <c r="H9883" s="31"/>
      <c r="I9883" s="208"/>
      <c r="J9883" s="84"/>
      <c r="K9883" s="31"/>
      <c r="L9883" s="31"/>
      <c r="M9883" s="169"/>
      <c r="N9883" s="148"/>
      <c r="O9883" s="106"/>
      <c r="P9883" s="43"/>
      <c r="Q9883" s="31"/>
      <c r="R9883" s="84"/>
      <c r="S9883" s="31"/>
      <c r="T9883" s="31"/>
      <c r="U9883" s="169"/>
      <c r="V9883" s="150"/>
      <c r="W9883" s="141" t="str" cm="1">
        <f t="array" ref="W9883">IF(SUM(LEN(B9883:V9883))=0,"",IF(OR(OR(ISBLANK(F9883),SUM(LEN(C9883),LEN(D9883))=0),AND(NOT(E9883="Unknown"),ISBLANK(J9883)),AND(NOT(O9883="Unknown"),ISBLANK(R9883))),"Missing Information", INDEX(Table15[Entire Service Line Classification], MATCH(SUMIFS(Table15[Unique ID],Table15[System-Owned Portion],E9883,Table15[If Material Anything Other than "Lead" in Column E,Was Material Ever Previously Lead?],G9883,Table15[Customer-Owned Portion],O9883),Table15[Unique ID],0),0)))</f>
        <v/>
      </c>
      <c r="X9883"/>
    </row>
    <row r="9884" spans="2:24" x14ac:dyDescent="0.25">
      <c r="B9884" s="146"/>
      <c r="C9884" s="31"/>
      <c r="D9884" s="31"/>
      <c r="E9884" s="44"/>
      <c r="F9884" s="43"/>
      <c r="G9884" s="84"/>
      <c r="H9884" s="31"/>
      <c r="I9884" s="208"/>
      <c r="J9884" s="84"/>
      <c r="K9884" s="31"/>
      <c r="L9884" s="31"/>
      <c r="M9884" s="169"/>
      <c r="N9884" s="148"/>
      <c r="O9884" s="106"/>
      <c r="P9884" s="43"/>
      <c r="Q9884" s="31"/>
      <c r="R9884" s="84"/>
      <c r="S9884" s="31"/>
      <c r="T9884" s="31"/>
      <c r="U9884" s="169"/>
      <c r="V9884" s="150"/>
      <c r="W9884" s="141" t="str" cm="1">
        <f t="array" ref="W9884">IF(SUM(LEN(B9884:V9884))=0,"",IF(OR(OR(ISBLANK(F9884),SUM(LEN(C9884),LEN(D9884))=0),AND(NOT(E9884="Unknown"),ISBLANK(J9884)),AND(NOT(O9884="Unknown"),ISBLANK(R9884))),"Missing Information", INDEX(Table15[Entire Service Line Classification], MATCH(SUMIFS(Table15[Unique ID],Table15[System-Owned Portion],E9884,Table15[If Material Anything Other than "Lead" in Column E,Was Material Ever Previously Lead?],G9884,Table15[Customer-Owned Portion],O9884),Table15[Unique ID],0),0)))</f>
        <v/>
      </c>
      <c r="X9884"/>
    </row>
    <row r="9885" spans="2:24" x14ac:dyDescent="0.25">
      <c r="B9885" s="146"/>
      <c r="C9885" s="31"/>
      <c r="D9885" s="31"/>
      <c r="E9885" s="44"/>
      <c r="F9885" s="43"/>
      <c r="G9885" s="84"/>
      <c r="H9885" s="31"/>
      <c r="I9885" s="208"/>
      <c r="J9885" s="84"/>
      <c r="K9885" s="31"/>
      <c r="L9885" s="31"/>
      <c r="M9885" s="169"/>
      <c r="N9885" s="148"/>
      <c r="O9885" s="106"/>
      <c r="P9885" s="43"/>
      <c r="Q9885" s="31"/>
      <c r="R9885" s="84"/>
      <c r="S9885" s="31"/>
      <c r="T9885" s="31"/>
      <c r="U9885" s="169"/>
      <c r="V9885" s="150"/>
      <c r="W9885" s="141" t="str" cm="1">
        <f t="array" ref="W9885">IF(SUM(LEN(B9885:V9885))=0,"",IF(OR(OR(ISBLANK(F9885),SUM(LEN(C9885),LEN(D9885))=0),AND(NOT(E9885="Unknown"),ISBLANK(J9885)),AND(NOT(O9885="Unknown"),ISBLANK(R9885))),"Missing Information", INDEX(Table15[Entire Service Line Classification], MATCH(SUMIFS(Table15[Unique ID],Table15[System-Owned Portion],E9885,Table15[If Material Anything Other than "Lead" in Column E,Was Material Ever Previously Lead?],G9885,Table15[Customer-Owned Portion],O9885),Table15[Unique ID],0),0)))</f>
        <v/>
      </c>
      <c r="X9885"/>
    </row>
    <row r="9886" spans="2:24" x14ac:dyDescent="0.25">
      <c r="B9886" s="146"/>
      <c r="C9886" s="31"/>
      <c r="D9886" s="31"/>
      <c r="E9886" s="44"/>
      <c r="F9886" s="43"/>
      <c r="G9886" s="84"/>
      <c r="H9886" s="31"/>
      <c r="I9886" s="208"/>
      <c r="J9886" s="84"/>
      <c r="K9886" s="31"/>
      <c r="L9886" s="31"/>
      <c r="M9886" s="169"/>
      <c r="N9886" s="148"/>
      <c r="O9886" s="106"/>
      <c r="P9886" s="43"/>
      <c r="Q9886" s="31"/>
      <c r="R9886" s="84"/>
      <c r="S9886" s="31"/>
      <c r="T9886" s="31"/>
      <c r="U9886" s="169"/>
      <c r="V9886" s="150"/>
      <c r="W9886" s="141" t="str" cm="1">
        <f t="array" ref="W9886">IF(SUM(LEN(B9886:V9886))=0,"",IF(OR(OR(ISBLANK(F9886),SUM(LEN(C9886),LEN(D9886))=0),AND(NOT(E9886="Unknown"),ISBLANK(J9886)),AND(NOT(O9886="Unknown"),ISBLANK(R9886))),"Missing Information", INDEX(Table15[Entire Service Line Classification], MATCH(SUMIFS(Table15[Unique ID],Table15[System-Owned Portion],E9886,Table15[If Material Anything Other than "Lead" in Column E,Was Material Ever Previously Lead?],G9886,Table15[Customer-Owned Portion],O9886),Table15[Unique ID],0),0)))</f>
        <v/>
      </c>
      <c r="X9886"/>
    </row>
    <row r="9887" spans="2:24" x14ac:dyDescent="0.25">
      <c r="B9887" s="146"/>
      <c r="C9887" s="31"/>
      <c r="D9887" s="31"/>
      <c r="E9887" s="44"/>
      <c r="F9887" s="43"/>
      <c r="G9887" s="84"/>
      <c r="H9887" s="31"/>
      <c r="I9887" s="208"/>
      <c r="J9887" s="84"/>
      <c r="K9887" s="31"/>
      <c r="L9887" s="31"/>
      <c r="M9887" s="169"/>
      <c r="N9887" s="148"/>
      <c r="O9887" s="106"/>
      <c r="P9887" s="43"/>
      <c r="Q9887" s="31"/>
      <c r="R9887" s="84"/>
      <c r="S9887" s="31"/>
      <c r="T9887" s="31"/>
      <c r="U9887" s="169"/>
      <c r="V9887" s="150"/>
      <c r="W9887" s="141" t="str" cm="1">
        <f t="array" ref="W9887">IF(SUM(LEN(B9887:V9887))=0,"",IF(OR(OR(ISBLANK(F9887),SUM(LEN(C9887),LEN(D9887))=0),AND(NOT(E9887="Unknown"),ISBLANK(J9887)),AND(NOT(O9887="Unknown"),ISBLANK(R9887))),"Missing Information", INDEX(Table15[Entire Service Line Classification], MATCH(SUMIFS(Table15[Unique ID],Table15[System-Owned Portion],E9887,Table15[If Material Anything Other than "Lead" in Column E,Was Material Ever Previously Lead?],G9887,Table15[Customer-Owned Portion],O9887),Table15[Unique ID],0),0)))</f>
        <v/>
      </c>
      <c r="X9887"/>
    </row>
    <row r="9888" spans="2:24" x14ac:dyDescent="0.25">
      <c r="B9888" s="146"/>
      <c r="C9888" s="31"/>
      <c r="D9888" s="31"/>
      <c r="E9888" s="44"/>
      <c r="F9888" s="43"/>
      <c r="G9888" s="84"/>
      <c r="H9888" s="31"/>
      <c r="I9888" s="208"/>
      <c r="J9888" s="84"/>
      <c r="K9888" s="31"/>
      <c r="L9888" s="31"/>
      <c r="M9888" s="169"/>
      <c r="N9888" s="148"/>
      <c r="O9888" s="106"/>
      <c r="P9888" s="43"/>
      <c r="Q9888" s="31"/>
      <c r="R9888" s="84"/>
      <c r="S9888" s="31"/>
      <c r="T9888" s="31"/>
      <c r="U9888" s="169"/>
      <c r="V9888" s="150"/>
      <c r="W9888" s="141" t="str" cm="1">
        <f t="array" ref="W9888">IF(SUM(LEN(B9888:V9888))=0,"",IF(OR(OR(ISBLANK(F9888),SUM(LEN(C9888),LEN(D9888))=0),AND(NOT(E9888="Unknown"),ISBLANK(J9888)),AND(NOT(O9888="Unknown"),ISBLANK(R9888))),"Missing Information", INDEX(Table15[Entire Service Line Classification], MATCH(SUMIFS(Table15[Unique ID],Table15[System-Owned Portion],E9888,Table15[If Material Anything Other than "Lead" in Column E,Was Material Ever Previously Lead?],G9888,Table15[Customer-Owned Portion],O9888),Table15[Unique ID],0),0)))</f>
        <v/>
      </c>
      <c r="X9888"/>
    </row>
    <row r="9889" spans="2:24" x14ac:dyDescent="0.25">
      <c r="B9889" s="146"/>
      <c r="C9889" s="31"/>
      <c r="D9889" s="31"/>
      <c r="E9889" s="44"/>
      <c r="F9889" s="43"/>
      <c r="G9889" s="84"/>
      <c r="H9889" s="31"/>
      <c r="I9889" s="208"/>
      <c r="J9889" s="84"/>
      <c r="K9889" s="31"/>
      <c r="L9889" s="31"/>
      <c r="M9889" s="169"/>
      <c r="N9889" s="148"/>
      <c r="O9889" s="106"/>
      <c r="P9889" s="43"/>
      <c r="Q9889" s="31"/>
      <c r="R9889" s="84"/>
      <c r="S9889" s="31"/>
      <c r="T9889" s="31"/>
      <c r="U9889" s="169"/>
      <c r="V9889" s="150"/>
      <c r="W9889" s="141" t="str" cm="1">
        <f t="array" ref="W9889">IF(SUM(LEN(B9889:V9889))=0,"",IF(OR(OR(ISBLANK(F9889),SUM(LEN(C9889),LEN(D9889))=0),AND(NOT(E9889="Unknown"),ISBLANK(J9889)),AND(NOT(O9889="Unknown"),ISBLANK(R9889))),"Missing Information", INDEX(Table15[Entire Service Line Classification], MATCH(SUMIFS(Table15[Unique ID],Table15[System-Owned Portion],E9889,Table15[If Material Anything Other than "Lead" in Column E,Was Material Ever Previously Lead?],G9889,Table15[Customer-Owned Portion],O9889),Table15[Unique ID],0),0)))</f>
        <v/>
      </c>
      <c r="X9889"/>
    </row>
    <row r="9890" spans="2:24" x14ac:dyDescent="0.25">
      <c r="B9890" s="146"/>
      <c r="C9890" s="31"/>
      <c r="D9890" s="31"/>
      <c r="E9890" s="44"/>
      <c r="F9890" s="43"/>
      <c r="G9890" s="84"/>
      <c r="H9890" s="31"/>
      <c r="I9890" s="208"/>
      <c r="J9890" s="84"/>
      <c r="K9890" s="31"/>
      <c r="L9890" s="31"/>
      <c r="M9890" s="169"/>
      <c r="N9890" s="148"/>
      <c r="O9890" s="106"/>
      <c r="P9890" s="43"/>
      <c r="Q9890" s="31"/>
      <c r="R9890" s="84"/>
      <c r="S9890" s="31"/>
      <c r="T9890" s="31"/>
      <c r="U9890" s="169"/>
      <c r="V9890" s="150"/>
      <c r="W9890" s="141" t="str" cm="1">
        <f t="array" ref="W9890">IF(SUM(LEN(B9890:V9890))=0,"",IF(OR(OR(ISBLANK(F9890),SUM(LEN(C9890),LEN(D9890))=0),AND(NOT(E9890="Unknown"),ISBLANK(J9890)),AND(NOT(O9890="Unknown"),ISBLANK(R9890))),"Missing Information", INDEX(Table15[Entire Service Line Classification], MATCH(SUMIFS(Table15[Unique ID],Table15[System-Owned Portion],E9890,Table15[If Material Anything Other than "Lead" in Column E,Was Material Ever Previously Lead?],G9890,Table15[Customer-Owned Portion],O9890),Table15[Unique ID],0),0)))</f>
        <v/>
      </c>
      <c r="X9890"/>
    </row>
    <row r="9891" spans="2:24" x14ac:dyDescent="0.25">
      <c r="B9891" s="146"/>
      <c r="C9891" s="31"/>
      <c r="D9891" s="31"/>
      <c r="E9891" s="44"/>
      <c r="F9891" s="43"/>
      <c r="G9891" s="84"/>
      <c r="H9891" s="31"/>
      <c r="I9891" s="208"/>
      <c r="J9891" s="84"/>
      <c r="K9891" s="31"/>
      <c r="L9891" s="31"/>
      <c r="M9891" s="169"/>
      <c r="N9891" s="148"/>
      <c r="O9891" s="106"/>
      <c r="P9891" s="43"/>
      <c r="Q9891" s="31"/>
      <c r="R9891" s="84"/>
      <c r="S9891" s="31"/>
      <c r="T9891" s="31"/>
      <c r="U9891" s="169"/>
      <c r="V9891" s="150"/>
      <c r="W9891" s="141" t="str" cm="1">
        <f t="array" ref="W9891">IF(SUM(LEN(B9891:V9891))=0,"",IF(OR(OR(ISBLANK(F9891),SUM(LEN(C9891),LEN(D9891))=0),AND(NOT(E9891="Unknown"),ISBLANK(J9891)),AND(NOT(O9891="Unknown"),ISBLANK(R9891))),"Missing Information", INDEX(Table15[Entire Service Line Classification], MATCH(SUMIFS(Table15[Unique ID],Table15[System-Owned Portion],E9891,Table15[If Material Anything Other than "Lead" in Column E,Was Material Ever Previously Lead?],G9891,Table15[Customer-Owned Portion],O9891),Table15[Unique ID],0),0)))</f>
        <v/>
      </c>
      <c r="X9891"/>
    </row>
    <row r="9892" spans="2:24" x14ac:dyDescent="0.25">
      <c r="B9892" s="146"/>
      <c r="C9892" s="31"/>
      <c r="D9892" s="31"/>
      <c r="E9892" s="44"/>
      <c r="F9892" s="43"/>
      <c r="G9892" s="84"/>
      <c r="H9892" s="31"/>
      <c r="I9892" s="208"/>
      <c r="J9892" s="84"/>
      <c r="K9892" s="31"/>
      <c r="L9892" s="31"/>
      <c r="M9892" s="169"/>
      <c r="N9892" s="148"/>
      <c r="O9892" s="106"/>
      <c r="P9892" s="43"/>
      <c r="Q9892" s="31"/>
      <c r="R9892" s="84"/>
      <c r="S9892" s="31"/>
      <c r="T9892" s="31"/>
      <c r="U9892" s="169"/>
      <c r="V9892" s="150"/>
      <c r="W9892" s="141" t="str" cm="1">
        <f t="array" ref="W9892">IF(SUM(LEN(B9892:V9892))=0,"",IF(OR(OR(ISBLANK(F9892),SUM(LEN(C9892),LEN(D9892))=0),AND(NOT(E9892="Unknown"),ISBLANK(J9892)),AND(NOT(O9892="Unknown"),ISBLANK(R9892))),"Missing Information", INDEX(Table15[Entire Service Line Classification], MATCH(SUMIFS(Table15[Unique ID],Table15[System-Owned Portion],E9892,Table15[If Material Anything Other than "Lead" in Column E,Was Material Ever Previously Lead?],G9892,Table15[Customer-Owned Portion],O9892),Table15[Unique ID],0),0)))</f>
        <v/>
      </c>
      <c r="X9892"/>
    </row>
    <row r="9893" spans="2:24" x14ac:dyDescent="0.25">
      <c r="B9893" s="146"/>
      <c r="C9893" s="31"/>
      <c r="D9893" s="31"/>
      <c r="E9893" s="44"/>
      <c r="F9893" s="43"/>
      <c r="G9893" s="84"/>
      <c r="H9893" s="31"/>
      <c r="I9893" s="208"/>
      <c r="J9893" s="84"/>
      <c r="K9893" s="31"/>
      <c r="L9893" s="31"/>
      <c r="M9893" s="169"/>
      <c r="N9893" s="148"/>
      <c r="O9893" s="106"/>
      <c r="P9893" s="43"/>
      <c r="Q9893" s="31"/>
      <c r="R9893" s="84"/>
      <c r="S9893" s="31"/>
      <c r="T9893" s="31"/>
      <c r="U9893" s="169"/>
      <c r="V9893" s="150"/>
      <c r="W9893" s="141" t="str" cm="1">
        <f t="array" ref="W9893">IF(SUM(LEN(B9893:V9893))=0,"",IF(OR(OR(ISBLANK(F9893),SUM(LEN(C9893),LEN(D9893))=0),AND(NOT(E9893="Unknown"),ISBLANK(J9893)),AND(NOT(O9893="Unknown"),ISBLANK(R9893))),"Missing Information", INDEX(Table15[Entire Service Line Classification], MATCH(SUMIFS(Table15[Unique ID],Table15[System-Owned Portion],E9893,Table15[If Material Anything Other than "Lead" in Column E,Was Material Ever Previously Lead?],G9893,Table15[Customer-Owned Portion],O9893),Table15[Unique ID],0),0)))</f>
        <v/>
      </c>
      <c r="X9893"/>
    </row>
    <row r="9894" spans="2:24" x14ac:dyDescent="0.25">
      <c r="B9894" s="146"/>
      <c r="C9894" s="31"/>
      <c r="D9894" s="31"/>
      <c r="E9894" s="44"/>
      <c r="F9894" s="43"/>
      <c r="G9894" s="84"/>
      <c r="H9894" s="31"/>
      <c r="I9894" s="208"/>
      <c r="J9894" s="84"/>
      <c r="K9894" s="31"/>
      <c r="L9894" s="31"/>
      <c r="M9894" s="169"/>
      <c r="N9894" s="148"/>
      <c r="O9894" s="106"/>
      <c r="P9894" s="43"/>
      <c r="Q9894" s="31"/>
      <c r="R9894" s="84"/>
      <c r="S9894" s="31"/>
      <c r="T9894" s="31"/>
      <c r="U9894" s="169"/>
      <c r="V9894" s="150"/>
      <c r="W9894" s="141" t="str" cm="1">
        <f t="array" ref="W9894">IF(SUM(LEN(B9894:V9894))=0,"",IF(OR(OR(ISBLANK(F9894),SUM(LEN(C9894),LEN(D9894))=0),AND(NOT(E9894="Unknown"),ISBLANK(J9894)),AND(NOT(O9894="Unknown"),ISBLANK(R9894))),"Missing Information", INDEX(Table15[Entire Service Line Classification], MATCH(SUMIFS(Table15[Unique ID],Table15[System-Owned Portion],E9894,Table15[If Material Anything Other than "Lead" in Column E,Was Material Ever Previously Lead?],G9894,Table15[Customer-Owned Portion],O9894),Table15[Unique ID],0),0)))</f>
        <v/>
      </c>
      <c r="X9894"/>
    </row>
    <row r="9895" spans="2:24" x14ac:dyDescent="0.25">
      <c r="B9895" s="146"/>
      <c r="C9895" s="31"/>
      <c r="D9895" s="31"/>
      <c r="E9895" s="44"/>
      <c r="F9895" s="43"/>
      <c r="G9895" s="84"/>
      <c r="H9895" s="31"/>
      <c r="I9895" s="208"/>
      <c r="J9895" s="84"/>
      <c r="K9895" s="31"/>
      <c r="L9895" s="31"/>
      <c r="M9895" s="169"/>
      <c r="N9895" s="148"/>
      <c r="O9895" s="106"/>
      <c r="P9895" s="43"/>
      <c r="Q9895" s="31"/>
      <c r="R9895" s="84"/>
      <c r="S9895" s="31"/>
      <c r="T9895" s="31"/>
      <c r="U9895" s="169"/>
      <c r="V9895" s="150"/>
      <c r="W9895" s="141" t="str" cm="1">
        <f t="array" ref="W9895">IF(SUM(LEN(B9895:V9895))=0,"",IF(OR(OR(ISBLANK(F9895),SUM(LEN(C9895),LEN(D9895))=0),AND(NOT(E9895="Unknown"),ISBLANK(J9895)),AND(NOT(O9895="Unknown"),ISBLANK(R9895))),"Missing Information", INDEX(Table15[Entire Service Line Classification], MATCH(SUMIFS(Table15[Unique ID],Table15[System-Owned Portion],E9895,Table15[If Material Anything Other than "Lead" in Column E,Was Material Ever Previously Lead?],G9895,Table15[Customer-Owned Portion],O9895),Table15[Unique ID],0),0)))</f>
        <v/>
      </c>
      <c r="X9895"/>
    </row>
    <row r="9896" spans="2:24" x14ac:dyDescent="0.25">
      <c r="B9896" s="146"/>
      <c r="C9896" s="31"/>
      <c r="D9896" s="31"/>
      <c r="E9896" s="44"/>
      <c r="F9896" s="43"/>
      <c r="G9896" s="84"/>
      <c r="H9896" s="31"/>
      <c r="I9896" s="208"/>
      <c r="J9896" s="84"/>
      <c r="K9896" s="31"/>
      <c r="L9896" s="31"/>
      <c r="M9896" s="169"/>
      <c r="N9896" s="148"/>
      <c r="O9896" s="106"/>
      <c r="P9896" s="43"/>
      <c r="Q9896" s="31"/>
      <c r="R9896" s="84"/>
      <c r="S9896" s="31"/>
      <c r="T9896" s="31"/>
      <c r="U9896" s="169"/>
      <c r="V9896" s="150"/>
      <c r="W9896" s="141" t="str" cm="1">
        <f t="array" ref="W9896">IF(SUM(LEN(B9896:V9896))=0,"",IF(OR(OR(ISBLANK(F9896),SUM(LEN(C9896),LEN(D9896))=0),AND(NOT(E9896="Unknown"),ISBLANK(J9896)),AND(NOT(O9896="Unknown"),ISBLANK(R9896))),"Missing Information", INDEX(Table15[Entire Service Line Classification], MATCH(SUMIFS(Table15[Unique ID],Table15[System-Owned Portion],E9896,Table15[If Material Anything Other than "Lead" in Column E,Was Material Ever Previously Lead?],G9896,Table15[Customer-Owned Portion],O9896),Table15[Unique ID],0),0)))</f>
        <v/>
      </c>
      <c r="X9896"/>
    </row>
    <row r="9897" spans="2:24" x14ac:dyDescent="0.25">
      <c r="B9897" s="146"/>
      <c r="C9897" s="31"/>
      <c r="D9897" s="31"/>
      <c r="E9897" s="44"/>
      <c r="F9897" s="43"/>
      <c r="G9897" s="84"/>
      <c r="H9897" s="31"/>
      <c r="I9897" s="208"/>
      <c r="J9897" s="84"/>
      <c r="K9897" s="31"/>
      <c r="L9897" s="31"/>
      <c r="M9897" s="169"/>
      <c r="N9897" s="148"/>
      <c r="O9897" s="106"/>
      <c r="P9897" s="43"/>
      <c r="Q9897" s="31"/>
      <c r="R9897" s="84"/>
      <c r="S9897" s="31"/>
      <c r="T9897" s="31"/>
      <c r="U9897" s="169"/>
      <c r="V9897" s="150"/>
      <c r="W9897" s="141" t="str" cm="1">
        <f t="array" ref="W9897">IF(SUM(LEN(B9897:V9897))=0,"",IF(OR(OR(ISBLANK(F9897),SUM(LEN(C9897),LEN(D9897))=0),AND(NOT(E9897="Unknown"),ISBLANK(J9897)),AND(NOT(O9897="Unknown"),ISBLANK(R9897))),"Missing Information", INDEX(Table15[Entire Service Line Classification], MATCH(SUMIFS(Table15[Unique ID],Table15[System-Owned Portion],E9897,Table15[If Material Anything Other than "Lead" in Column E,Was Material Ever Previously Lead?],G9897,Table15[Customer-Owned Portion],O9897),Table15[Unique ID],0),0)))</f>
        <v/>
      </c>
      <c r="X9897"/>
    </row>
    <row r="9898" spans="2:24" x14ac:dyDescent="0.25">
      <c r="B9898" s="146"/>
      <c r="C9898" s="31"/>
      <c r="D9898" s="31"/>
      <c r="E9898" s="44"/>
      <c r="F9898" s="43"/>
      <c r="G9898" s="84"/>
      <c r="H9898" s="31"/>
      <c r="I9898" s="208"/>
      <c r="J9898" s="84"/>
      <c r="K9898" s="31"/>
      <c r="L9898" s="31"/>
      <c r="M9898" s="169"/>
      <c r="N9898" s="148"/>
      <c r="O9898" s="106"/>
      <c r="P9898" s="43"/>
      <c r="Q9898" s="31"/>
      <c r="R9898" s="84"/>
      <c r="S9898" s="31"/>
      <c r="T9898" s="31"/>
      <c r="U9898" s="169"/>
      <c r="V9898" s="150"/>
      <c r="W9898" s="141" t="str" cm="1">
        <f t="array" ref="W9898">IF(SUM(LEN(B9898:V9898))=0,"",IF(OR(OR(ISBLANK(F9898),SUM(LEN(C9898),LEN(D9898))=0),AND(NOT(E9898="Unknown"),ISBLANK(J9898)),AND(NOT(O9898="Unknown"),ISBLANK(R9898))),"Missing Information", INDEX(Table15[Entire Service Line Classification], MATCH(SUMIFS(Table15[Unique ID],Table15[System-Owned Portion],E9898,Table15[If Material Anything Other than "Lead" in Column E,Was Material Ever Previously Lead?],G9898,Table15[Customer-Owned Portion],O9898),Table15[Unique ID],0),0)))</f>
        <v/>
      </c>
      <c r="X9898"/>
    </row>
    <row r="9899" spans="2:24" x14ac:dyDescent="0.25">
      <c r="B9899" s="146"/>
      <c r="C9899" s="31"/>
      <c r="D9899" s="31"/>
      <c r="E9899" s="44"/>
      <c r="F9899" s="43"/>
      <c r="G9899" s="84"/>
      <c r="H9899" s="31"/>
      <c r="I9899" s="208"/>
      <c r="J9899" s="84"/>
      <c r="K9899" s="31"/>
      <c r="L9899" s="31"/>
      <c r="M9899" s="169"/>
      <c r="N9899" s="148"/>
      <c r="O9899" s="106"/>
      <c r="P9899" s="43"/>
      <c r="Q9899" s="31"/>
      <c r="R9899" s="84"/>
      <c r="S9899" s="31"/>
      <c r="T9899" s="31"/>
      <c r="U9899" s="169"/>
      <c r="V9899" s="150"/>
      <c r="W9899" s="141" t="str" cm="1">
        <f t="array" ref="W9899">IF(SUM(LEN(B9899:V9899))=0,"",IF(OR(OR(ISBLANK(F9899),SUM(LEN(C9899),LEN(D9899))=0),AND(NOT(E9899="Unknown"),ISBLANK(J9899)),AND(NOT(O9899="Unknown"),ISBLANK(R9899))),"Missing Information", INDEX(Table15[Entire Service Line Classification], MATCH(SUMIFS(Table15[Unique ID],Table15[System-Owned Portion],E9899,Table15[If Material Anything Other than "Lead" in Column E,Was Material Ever Previously Lead?],G9899,Table15[Customer-Owned Portion],O9899),Table15[Unique ID],0),0)))</f>
        <v/>
      </c>
      <c r="X9899"/>
    </row>
    <row r="9900" spans="2:24" x14ac:dyDescent="0.25">
      <c r="B9900" s="146"/>
      <c r="C9900" s="31"/>
      <c r="D9900" s="31"/>
      <c r="E9900" s="44"/>
      <c r="F9900" s="43"/>
      <c r="G9900" s="84"/>
      <c r="H9900" s="31"/>
      <c r="I9900" s="208"/>
      <c r="J9900" s="84"/>
      <c r="K9900" s="31"/>
      <c r="L9900" s="31"/>
      <c r="M9900" s="169"/>
      <c r="N9900" s="148"/>
      <c r="O9900" s="106"/>
      <c r="P9900" s="43"/>
      <c r="Q9900" s="31"/>
      <c r="R9900" s="84"/>
      <c r="S9900" s="31"/>
      <c r="T9900" s="31"/>
      <c r="U9900" s="169"/>
      <c r="V9900" s="150"/>
      <c r="W9900" s="141" t="str" cm="1">
        <f t="array" ref="W9900">IF(SUM(LEN(B9900:V9900))=0,"",IF(OR(OR(ISBLANK(F9900),SUM(LEN(C9900),LEN(D9900))=0),AND(NOT(E9900="Unknown"),ISBLANK(J9900)),AND(NOT(O9900="Unknown"),ISBLANK(R9900))),"Missing Information", INDEX(Table15[Entire Service Line Classification], MATCH(SUMIFS(Table15[Unique ID],Table15[System-Owned Portion],E9900,Table15[If Material Anything Other than "Lead" in Column E,Was Material Ever Previously Lead?],G9900,Table15[Customer-Owned Portion],O9900),Table15[Unique ID],0),0)))</f>
        <v/>
      </c>
      <c r="X9900"/>
    </row>
    <row r="9901" spans="2:24" x14ac:dyDescent="0.25">
      <c r="B9901" s="146"/>
      <c r="C9901" s="31"/>
      <c r="D9901" s="31"/>
      <c r="E9901" s="44"/>
      <c r="F9901" s="43"/>
      <c r="G9901" s="84"/>
      <c r="H9901" s="31"/>
      <c r="I9901" s="208"/>
      <c r="J9901" s="84"/>
      <c r="K9901" s="31"/>
      <c r="L9901" s="31"/>
      <c r="M9901" s="169"/>
      <c r="N9901" s="148"/>
      <c r="O9901" s="106"/>
      <c r="P9901" s="43"/>
      <c r="Q9901" s="31"/>
      <c r="R9901" s="84"/>
      <c r="S9901" s="31"/>
      <c r="T9901" s="31"/>
      <c r="U9901" s="169"/>
      <c r="V9901" s="150"/>
      <c r="W9901" s="141" t="str" cm="1">
        <f t="array" ref="W9901">IF(SUM(LEN(B9901:V9901))=0,"",IF(OR(OR(ISBLANK(F9901),SUM(LEN(C9901),LEN(D9901))=0),AND(NOT(E9901="Unknown"),ISBLANK(J9901)),AND(NOT(O9901="Unknown"),ISBLANK(R9901))),"Missing Information", INDEX(Table15[Entire Service Line Classification], MATCH(SUMIFS(Table15[Unique ID],Table15[System-Owned Portion],E9901,Table15[If Material Anything Other than "Lead" in Column E,Was Material Ever Previously Lead?],G9901,Table15[Customer-Owned Portion],O9901),Table15[Unique ID],0),0)))</f>
        <v/>
      </c>
      <c r="X9901"/>
    </row>
    <row r="9902" spans="2:24" x14ac:dyDescent="0.25">
      <c r="B9902" s="146"/>
      <c r="C9902" s="31"/>
      <c r="D9902" s="31"/>
      <c r="E9902" s="44"/>
      <c r="F9902" s="43"/>
      <c r="G9902" s="84"/>
      <c r="H9902" s="31"/>
      <c r="I9902" s="208"/>
      <c r="J9902" s="84"/>
      <c r="K9902" s="31"/>
      <c r="L9902" s="31"/>
      <c r="M9902" s="169"/>
      <c r="N9902" s="148"/>
      <c r="O9902" s="106"/>
      <c r="P9902" s="43"/>
      <c r="Q9902" s="31"/>
      <c r="R9902" s="84"/>
      <c r="S9902" s="31"/>
      <c r="T9902" s="31"/>
      <c r="U9902" s="169"/>
      <c r="V9902" s="150"/>
      <c r="W9902" s="141" t="str" cm="1">
        <f t="array" ref="W9902">IF(SUM(LEN(B9902:V9902))=0,"",IF(OR(OR(ISBLANK(F9902),SUM(LEN(C9902),LEN(D9902))=0),AND(NOT(E9902="Unknown"),ISBLANK(J9902)),AND(NOT(O9902="Unknown"),ISBLANK(R9902))),"Missing Information", INDEX(Table15[Entire Service Line Classification], MATCH(SUMIFS(Table15[Unique ID],Table15[System-Owned Portion],E9902,Table15[If Material Anything Other than "Lead" in Column E,Was Material Ever Previously Lead?],G9902,Table15[Customer-Owned Portion],O9902),Table15[Unique ID],0),0)))</f>
        <v/>
      </c>
      <c r="X9902"/>
    </row>
    <row r="9903" spans="2:24" x14ac:dyDescent="0.25">
      <c r="B9903" s="146"/>
      <c r="C9903" s="31"/>
      <c r="D9903" s="31"/>
      <c r="E9903" s="44"/>
      <c r="F9903" s="43"/>
      <c r="G9903" s="84"/>
      <c r="H9903" s="31"/>
      <c r="I9903" s="208"/>
      <c r="J9903" s="84"/>
      <c r="K9903" s="31"/>
      <c r="L9903" s="31"/>
      <c r="M9903" s="169"/>
      <c r="N9903" s="148"/>
      <c r="O9903" s="106"/>
      <c r="P9903" s="43"/>
      <c r="Q9903" s="31"/>
      <c r="R9903" s="84"/>
      <c r="S9903" s="31"/>
      <c r="T9903" s="31"/>
      <c r="U9903" s="169"/>
      <c r="V9903" s="150"/>
      <c r="W9903" s="141" t="str" cm="1">
        <f t="array" ref="W9903">IF(SUM(LEN(B9903:V9903))=0,"",IF(OR(OR(ISBLANK(F9903),SUM(LEN(C9903),LEN(D9903))=0),AND(NOT(E9903="Unknown"),ISBLANK(J9903)),AND(NOT(O9903="Unknown"),ISBLANK(R9903))),"Missing Information", INDEX(Table15[Entire Service Line Classification], MATCH(SUMIFS(Table15[Unique ID],Table15[System-Owned Portion],E9903,Table15[If Material Anything Other than "Lead" in Column E,Was Material Ever Previously Lead?],G9903,Table15[Customer-Owned Portion],O9903),Table15[Unique ID],0),0)))</f>
        <v/>
      </c>
      <c r="X9903"/>
    </row>
    <row r="9904" spans="2:24" x14ac:dyDescent="0.25">
      <c r="B9904" s="146"/>
      <c r="C9904" s="31"/>
      <c r="D9904" s="31"/>
      <c r="E9904" s="44"/>
      <c r="F9904" s="43"/>
      <c r="G9904" s="84"/>
      <c r="H9904" s="31"/>
      <c r="I9904" s="208"/>
      <c r="J9904" s="84"/>
      <c r="K9904" s="31"/>
      <c r="L9904" s="31"/>
      <c r="M9904" s="169"/>
      <c r="N9904" s="148"/>
      <c r="O9904" s="106"/>
      <c r="P9904" s="43"/>
      <c r="Q9904" s="31"/>
      <c r="R9904" s="84"/>
      <c r="S9904" s="31"/>
      <c r="T9904" s="31"/>
      <c r="U9904" s="169"/>
      <c r="V9904" s="150"/>
      <c r="W9904" s="141" t="str" cm="1">
        <f t="array" ref="W9904">IF(SUM(LEN(B9904:V9904))=0,"",IF(OR(OR(ISBLANK(F9904),SUM(LEN(C9904),LEN(D9904))=0),AND(NOT(E9904="Unknown"),ISBLANK(J9904)),AND(NOT(O9904="Unknown"),ISBLANK(R9904))),"Missing Information", INDEX(Table15[Entire Service Line Classification], MATCH(SUMIFS(Table15[Unique ID],Table15[System-Owned Portion],E9904,Table15[If Material Anything Other than "Lead" in Column E,Was Material Ever Previously Lead?],G9904,Table15[Customer-Owned Portion],O9904),Table15[Unique ID],0),0)))</f>
        <v/>
      </c>
      <c r="X9904"/>
    </row>
    <row r="9905" spans="2:24" x14ac:dyDescent="0.25">
      <c r="B9905" s="146"/>
      <c r="C9905" s="31"/>
      <c r="D9905" s="31"/>
      <c r="E9905" s="44"/>
      <c r="F9905" s="43"/>
      <c r="G9905" s="84"/>
      <c r="H9905" s="31"/>
      <c r="I9905" s="208"/>
      <c r="J9905" s="84"/>
      <c r="K9905" s="31"/>
      <c r="L9905" s="31"/>
      <c r="M9905" s="169"/>
      <c r="N9905" s="148"/>
      <c r="O9905" s="106"/>
      <c r="P9905" s="43"/>
      <c r="Q9905" s="31"/>
      <c r="R9905" s="84"/>
      <c r="S9905" s="31"/>
      <c r="T9905" s="31"/>
      <c r="U9905" s="169"/>
      <c r="V9905" s="150"/>
      <c r="W9905" s="141" t="str" cm="1">
        <f t="array" ref="W9905">IF(SUM(LEN(B9905:V9905))=0,"",IF(OR(OR(ISBLANK(F9905),SUM(LEN(C9905),LEN(D9905))=0),AND(NOT(E9905="Unknown"),ISBLANK(J9905)),AND(NOT(O9905="Unknown"),ISBLANK(R9905))),"Missing Information", INDEX(Table15[Entire Service Line Classification], MATCH(SUMIFS(Table15[Unique ID],Table15[System-Owned Portion],E9905,Table15[If Material Anything Other than "Lead" in Column E,Was Material Ever Previously Lead?],G9905,Table15[Customer-Owned Portion],O9905),Table15[Unique ID],0),0)))</f>
        <v/>
      </c>
      <c r="X9905"/>
    </row>
    <row r="9906" spans="2:24" x14ac:dyDescent="0.25">
      <c r="B9906" s="146"/>
      <c r="C9906" s="31"/>
      <c r="D9906" s="31"/>
      <c r="E9906" s="44"/>
      <c r="F9906" s="43"/>
      <c r="G9906" s="84"/>
      <c r="H9906" s="31"/>
      <c r="I9906" s="208"/>
      <c r="J9906" s="84"/>
      <c r="K9906" s="31"/>
      <c r="L9906" s="31"/>
      <c r="M9906" s="169"/>
      <c r="N9906" s="148"/>
      <c r="O9906" s="106"/>
      <c r="P9906" s="43"/>
      <c r="Q9906" s="31"/>
      <c r="R9906" s="84"/>
      <c r="S9906" s="31"/>
      <c r="T9906" s="31"/>
      <c r="U9906" s="169"/>
      <c r="V9906" s="150"/>
      <c r="W9906" s="141" t="str" cm="1">
        <f t="array" ref="W9906">IF(SUM(LEN(B9906:V9906))=0,"",IF(OR(OR(ISBLANK(F9906),SUM(LEN(C9906),LEN(D9906))=0),AND(NOT(E9906="Unknown"),ISBLANK(J9906)),AND(NOT(O9906="Unknown"),ISBLANK(R9906))),"Missing Information", INDEX(Table15[Entire Service Line Classification], MATCH(SUMIFS(Table15[Unique ID],Table15[System-Owned Portion],E9906,Table15[If Material Anything Other than "Lead" in Column E,Was Material Ever Previously Lead?],G9906,Table15[Customer-Owned Portion],O9906),Table15[Unique ID],0),0)))</f>
        <v/>
      </c>
      <c r="X9906"/>
    </row>
    <row r="9907" spans="2:24" x14ac:dyDescent="0.25">
      <c r="B9907" s="146"/>
      <c r="C9907" s="31"/>
      <c r="D9907" s="31"/>
      <c r="E9907" s="44"/>
      <c r="F9907" s="43"/>
      <c r="G9907" s="84"/>
      <c r="H9907" s="31"/>
      <c r="I9907" s="208"/>
      <c r="J9907" s="84"/>
      <c r="K9907" s="31"/>
      <c r="L9907" s="31"/>
      <c r="M9907" s="169"/>
      <c r="N9907" s="148"/>
      <c r="O9907" s="106"/>
      <c r="P9907" s="43"/>
      <c r="Q9907" s="31"/>
      <c r="R9907" s="84"/>
      <c r="S9907" s="31"/>
      <c r="T9907" s="31"/>
      <c r="U9907" s="169"/>
      <c r="V9907" s="150"/>
      <c r="W9907" s="141" t="str" cm="1">
        <f t="array" ref="W9907">IF(SUM(LEN(B9907:V9907))=0,"",IF(OR(OR(ISBLANK(F9907),SUM(LEN(C9907),LEN(D9907))=0),AND(NOT(E9907="Unknown"),ISBLANK(J9907)),AND(NOT(O9907="Unknown"),ISBLANK(R9907))),"Missing Information", INDEX(Table15[Entire Service Line Classification], MATCH(SUMIFS(Table15[Unique ID],Table15[System-Owned Portion],E9907,Table15[If Material Anything Other than "Lead" in Column E,Was Material Ever Previously Lead?],G9907,Table15[Customer-Owned Portion],O9907),Table15[Unique ID],0),0)))</f>
        <v/>
      </c>
      <c r="X9907"/>
    </row>
    <row r="9908" spans="2:24" x14ac:dyDescent="0.25">
      <c r="B9908" s="146"/>
      <c r="C9908" s="31"/>
      <c r="D9908" s="31"/>
      <c r="E9908" s="44"/>
      <c r="F9908" s="43"/>
      <c r="G9908" s="84"/>
      <c r="H9908" s="31"/>
      <c r="I9908" s="208"/>
      <c r="J9908" s="84"/>
      <c r="K9908" s="31"/>
      <c r="L9908" s="31"/>
      <c r="M9908" s="169"/>
      <c r="N9908" s="148"/>
      <c r="O9908" s="106"/>
      <c r="P9908" s="43"/>
      <c r="Q9908" s="31"/>
      <c r="R9908" s="84"/>
      <c r="S9908" s="31"/>
      <c r="T9908" s="31"/>
      <c r="U9908" s="169"/>
      <c r="V9908" s="150"/>
      <c r="W9908" s="141" t="str" cm="1">
        <f t="array" ref="W9908">IF(SUM(LEN(B9908:V9908))=0,"",IF(OR(OR(ISBLANK(F9908),SUM(LEN(C9908),LEN(D9908))=0),AND(NOT(E9908="Unknown"),ISBLANK(J9908)),AND(NOT(O9908="Unknown"),ISBLANK(R9908))),"Missing Information", INDEX(Table15[Entire Service Line Classification], MATCH(SUMIFS(Table15[Unique ID],Table15[System-Owned Portion],E9908,Table15[If Material Anything Other than "Lead" in Column E,Was Material Ever Previously Lead?],G9908,Table15[Customer-Owned Portion],O9908),Table15[Unique ID],0),0)))</f>
        <v/>
      </c>
      <c r="X9908"/>
    </row>
    <row r="9909" spans="2:24" x14ac:dyDescent="0.25">
      <c r="B9909" s="146"/>
      <c r="C9909" s="31"/>
      <c r="D9909" s="31"/>
      <c r="E9909" s="44"/>
      <c r="F9909" s="43"/>
      <c r="G9909" s="84"/>
      <c r="H9909" s="31"/>
      <c r="I9909" s="208"/>
      <c r="J9909" s="84"/>
      <c r="K9909" s="31"/>
      <c r="L9909" s="31"/>
      <c r="M9909" s="169"/>
      <c r="N9909" s="148"/>
      <c r="O9909" s="106"/>
      <c r="P9909" s="43"/>
      <c r="Q9909" s="31"/>
      <c r="R9909" s="84"/>
      <c r="S9909" s="31"/>
      <c r="T9909" s="31"/>
      <c r="U9909" s="169"/>
      <c r="V9909" s="150"/>
      <c r="W9909" s="141" t="str" cm="1">
        <f t="array" ref="W9909">IF(SUM(LEN(B9909:V9909))=0,"",IF(OR(OR(ISBLANK(F9909),SUM(LEN(C9909),LEN(D9909))=0),AND(NOT(E9909="Unknown"),ISBLANK(J9909)),AND(NOT(O9909="Unknown"),ISBLANK(R9909))),"Missing Information", INDEX(Table15[Entire Service Line Classification], MATCH(SUMIFS(Table15[Unique ID],Table15[System-Owned Portion],E9909,Table15[If Material Anything Other than "Lead" in Column E,Was Material Ever Previously Lead?],G9909,Table15[Customer-Owned Portion],O9909),Table15[Unique ID],0),0)))</f>
        <v/>
      </c>
      <c r="X9909"/>
    </row>
    <row r="9910" spans="2:24" x14ac:dyDescent="0.25">
      <c r="B9910" s="146"/>
      <c r="C9910" s="31"/>
      <c r="D9910" s="31"/>
      <c r="E9910" s="44"/>
      <c r="F9910" s="43"/>
      <c r="G9910" s="84"/>
      <c r="H9910" s="31"/>
      <c r="I9910" s="208"/>
      <c r="J9910" s="84"/>
      <c r="K9910" s="31"/>
      <c r="L9910" s="31"/>
      <c r="M9910" s="169"/>
      <c r="N9910" s="148"/>
      <c r="O9910" s="106"/>
      <c r="P9910" s="43"/>
      <c r="Q9910" s="31"/>
      <c r="R9910" s="84"/>
      <c r="S9910" s="31"/>
      <c r="T9910" s="31"/>
      <c r="U9910" s="169"/>
      <c r="V9910" s="150"/>
      <c r="W9910" s="141" t="str" cm="1">
        <f t="array" ref="W9910">IF(SUM(LEN(B9910:V9910))=0,"",IF(OR(OR(ISBLANK(F9910),SUM(LEN(C9910),LEN(D9910))=0),AND(NOT(E9910="Unknown"),ISBLANK(J9910)),AND(NOT(O9910="Unknown"),ISBLANK(R9910))),"Missing Information", INDEX(Table15[Entire Service Line Classification], MATCH(SUMIFS(Table15[Unique ID],Table15[System-Owned Portion],E9910,Table15[If Material Anything Other than "Lead" in Column E,Was Material Ever Previously Lead?],G9910,Table15[Customer-Owned Portion],O9910),Table15[Unique ID],0),0)))</f>
        <v/>
      </c>
      <c r="X9910"/>
    </row>
    <row r="9911" spans="2:24" x14ac:dyDescent="0.25">
      <c r="B9911" s="146"/>
      <c r="C9911" s="31"/>
      <c r="D9911" s="31"/>
      <c r="E9911" s="44"/>
      <c r="F9911" s="43"/>
      <c r="G9911" s="84"/>
      <c r="H9911" s="31"/>
      <c r="I9911" s="208"/>
      <c r="J9911" s="84"/>
      <c r="K9911" s="31"/>
      <c r="L9911" s="31"/>
      <c r="M9911" s="169"/>
      <c r="N9911" s="148"/>
      <c r="O9911" s="106"/>
      <c r="P9911" s="43"/>
      <c r="Q9911" s="31"/>
      <c r="R9911" s="84"/>
      <c r="S9911" s="31"/>
      <c r="T9911" s="31"/>
      <c r="U9911" s="169"/>
      <c r="V9911" s="150"/>
      <c r="W9911" s="141" t="str" cm="1">
        <f t="array" ref="W9911">IF(SUM(LEN(B9911:V9911))=0,"",IF(OR(OR(ISBLANK(F9911),SUM(LEN(C9911),LEN(D9911))=0),AND(NOT(E9911="Unknown"),ISBLANK(J9911)),AND(NOT(O9911="Unknown"),ISBLANK(R9911))),"Missing Information", INDEX(Table15[Entire Service Line Classification], MATCH(SUMIFS(Table15[Unique ID],Table15[System-Owned Portion],E9911,Table15[If Material Anything Other than "Lead" in Column E,Was Material Ever Previously Lead?],G9911,Table15[Customer-Owned Portion],O9911),Table15[Unique ID],0),0)))</f>
        <v/>
      </c>
      <c r="X9911"/>
    </row>
    <row r="9912" spans="2:24" x14ac:dyDescent="0.25">
      <c r="B9912" s="146"/>
      <c r="C9912" s="31"/>
      <c r="D9912" s="31"/>
      <c r="E9912" s="44"/>
      <c r="F9912" s="43"/>
      <c r="G9912" s="84"/>
      <c r="H9912" s="31"/>
      <c r="I9912" s="208"/>
      <c r="J9912" s="84"/>
      <c r="K9912" s="31"/>
      <c r="L9912" s="31"/>
      <c r="M9912" s="169"/>
      <c r="N9912" s="148"/>
      <c r="O9912" s="106"/>
      <c r="P9912" s="43"/>
      <c r="Q9912" s="31"/>
      <c r="R9912" s="84"/>
      <c r="S9912" s="31"/>
      <c r="T9912" s="31"/>
      <c r="U9912" s="169"/>
      <c r="V9912" s="150"/>
      <c r="W9912" s="141" t="str" cm="1">
        <f t="array" ref="W9912">IF(SUM(LEN(B9912:V9912))=0,"",IF(OR(OR(ISBLANK(F9912),SUM(LEN(C9912),LEN(D9912))=0),AND(NOT(E9912="Unknown"),ISBLANK(J9912)),AND(NOT(O9912="Unknown"),ISBLANK(R9912))),"Missing Information", INDEX(Table15[Entire Service Line Classification], MATCH(SUMIFS(Table15[Unique ID],Table15[System-Owned Portion],E9912,Table15[If Material Anything Other than "Lead" in Column E,Was Material Ever Previously Lead?],G9912,Table15[Customer-Owned Portion],O9912),Table15[Unique ID],0),0)))</f>
        <v/>
      </c>
      <c r="X9912"/>
    </row>
    <row r="9913" spans="2:24" x14ac:dyDescent="0.25">
      <c r="B9913" s="146"/>
      <c r="C9913" s="31"/>
      <c r="D9913" s="31"/>
      <c r="E9913" s="44"/>
      <c r="F9913" s="43"/>
      <c r="G9913" s="84"/>
      <c r="H9913" s="31"/>
      <c r="I9913" s="208"/>
      <c r="J9913" s="84"/>
      <c r="K9913" s="31"/>
      <c r="L9913" s="31"/>
      <c r="M9913" s="169"/>
      <c r="N9913" s="148"/>
      <c r="O9913" s="106"/>
      <c r="P9913" s="43"/>
      <c r="Q9913" s="31"/>
      <c r="R9913" s="84"/>
      <c r="S9913" s="31"/>
      <c r="T9913" s="31"/>
      <c r="U9913" s="169"/>
      <c r="V9913" s="150"/>
      <c r="W9913" s="141" t="str" cm="1">
        <f t="array" ref="W9913">IF(SUM(LEN(B9913:V9913))=0,"",IF(OR(OR(ISBLANK(F9913),SUM(LEN(C9913),LEN(D9913))=0),AND(NOT(E9913="Unknown"),ISBLANK(J9913)),AND(NOT(O9913="Unknown"),ISBLANK(R9913))),"Missing Information", INDEX(Table15[Entire Service Line Classification], MATCH(SUMIFS(Table15[Unique ID],Table15[System-Owned Portion],E9913,Table15[If Material Anything Other than "Lead" in Column E,Was Material Ever Previously Lead?],G9913,Table15[Customer-Owned Portion],O9913),Table15[Unique ID],0),0)))</f>
        <v/>
      </c>
      <c r="X9913"/>
    </row>
    <row r="9914" spans="2:24" x14ac:dyDescent="0.25">
      <c r="B9914" s="146"/>
      <c r="C9914" s="31"/>
      <c r="D9914" s="31"/>
      <c r="E9914" s="44"/>
      <c r="F9914" s="43"/>
      <c r="G9914" s="84"/>
      <c r="H9914" s="31"/>
      <c r="I9914" s="208"/>
      <c r="J9914" s="84"/>
      <c r="K9914" s="31"/>
      <c r="L9914" s="31"/>
      <c r="M9914" s="169"/>
      <c r="N9914" s="148"/>
      <c r="O9914" s="106"/>
      <c r="P9914" s="43"/>
      <c r="Q9914" s="31"/>
      <c r="R9914" s="84"/>
      <c r="S9914" s="31"/>
      <c r="T9914" s="31"/>
      <c r="U9914" s="169"/>
      <c r="V9914" s="150"/>
      <c r="W9914" s="141" t="str" cm="1">
        <f t="array" ref="W9914">IF(SUM(LEN(B9914:V9914))=0,"",IF(OR(OR(ISBLANK(F9914),SUM(LEN(C9914),LEN(D9914))=0),AND(NOT(E9914="Unknown"),ISBLANK(J9914)),AND(NOT(O9914="Unknown"),ISBLANK(R9914))),"Missing Information", INDEX(Table15[Entire Service Line Classification], MATCH(SUMIFS(Table15[Unique ID],Table15[System-Owned Portion],E9914,Table15[If Material Anything Other than "Lead" in Column E,Was Material Ever Previously Lead?],G9914,Table15[Customer-Owned Portion],O9914),Table15[Unique ID],0),0)))</f>
        <v/>
      </c>
      <c r="X9914"/>
    </row>
    <row r="9915" spans="2:24" x14ac:dyDescent="0.25">
      <c r="B9915" s="146"/>
      <c r="C9915" s="31"/>
      <c r="D9915" s="31"/>
      <c r="E9915" s="44"/>
      <c r="F9915" s="43"/>
      <c r="G9915" s="84"/>
      <c r="H9915" s="31"/>
      <c r="I9915" s="208"/>
      <c r="J9915" s="84"/>
      <c r="K9915" s="31"/>
      <c r="L9915" s="31"/>
      <c r="M9915" s="169"/>
      <c r="N9915" s="148"/>
      <c r="O9915" s="106"/>
      <c r="P9915" s="43"/>
      <c r="Q9915" s="31"/>
      <c r="R9915" s="84"/>
      <c r="S9915" s="31"/>
      <c r="T9915" s="31"/>
      <c r="U9915" s="169"/>
      <c r="V9915" s="150"/>
      <c r="W9915" s="141" t="str" cm="1">
        <f t="array" ref="W9915">IF(SUM(LEN(B9915:V9915))=0,"",IF(OR(OR(ISBLANK(F9915),SUM(LEN(C9915),LEN(D9915))=0),AND(NOT(E9915="Unknown"),ISBLANK(J9915)),AND(NOT(O9915="Unknown"),ISBLANK(R9915))),"Missing Information", INDEX(Table15[Entire Service Line Classification], MATCH(SUMIFS(Table15[Unique ID],Table15[System-Owned Portion],E9915,Table15[If Material Anything Other than "Lead" in Column E,Was Material Ever Previously Lead?],G9915,Table15[Customer-Owned Portion],O9915),Table15[Unique ID],0),0)))</f>
        <v/>
      </c>
      <c r="X9915"/>
    </row>
    <row r="9916" spans="2:24" x14ac:dyDescent="0.25">
      <c r="B9916" s="146"/>
      <c r="C9916" s="31"/>
      <c r="D9916" s="31"/>
      <c r="E9916" s="44"/>
      <c r="F9916" s="43"/>
      <c r="G9916" s="84"/>
      <c r="H9916" s="31"/>
      <c r="I9916" s="208"/>
      <c r="J9916" s="84"/>
      <c r="K9916" s="31"/>
      <c r="L9916" s="31"/>
      <c r="M9916" s="169"/>
      <c r="N9916" s="148"/>
      <c r="O9916" s="106"/>
      <c r="P9916" s="43"/>
      <c r="Q9916" s="31"/>
      <c r="R9916" s="84"/>
      <c r="S9916" s="31"/>
      <c r="T9916" s="31"/>
      <c r="U9916" s="169"/>
      <c r="V9916" s="150"/>
      <c r="W9916" s="141" t="str" cm="1">
        <f t="array" ref="W9916">IF(SUM(LEN(B9916:V9916))=0,"",IF(OR(OR(ISBLANK(F9916),SUM(LEN(C9916),LEN(D9916))=0),AND(NOT(E9916="Unknown"),ISBLANK(J9916)),AND(NOT(O9916="Unknown"),ISBLANK(R9916))),"Missing Information", INDEX(Table15[Entire Service Line Classification], MATCH(SUMIFS(Table15[Unique ID],Table15[System-Owned Portion],E9916,Table15[If Material Anything Other than "Lead" in Column E,Was Material Ever Previously Lead?],G9916,Table15[Customer-Owned Portion],O9916),Table15[Unique ID],0),0)))</f>
        <v/>
      </c>
      <c r="X9916"/>
    </row>
    <row r="9917" spans="2:24" x14ac:dyDescent="0.25">
      <c r="B9917" s="146"/>
      <c r="C9917" s="31"/>
      <c r="D9917" s="31"/>
      <c r="E9917" s="44"/>
      <c r="F9917" s="43"/>
      <c r="G9917" s="84"/>
      <c r="H9917" s="31"/>
      <c r="I9917" s="208"/>
      <c r="J9917" s="84"/>
      <c r="K9917" s="31"/>
      <c r="L9917" s="31"/>
      <c r="M9917" s="169"/>
      <c r="N9917" s="148"/>
      <c r="O9917" s="106"/>
      <c r="P9917" s="43"/>
      <c r="Q9917" s="31"/>
      <c r="R9917" s="84"/>
      <c r="S9917" s="31"/>
      <c r="T9917" s="31"/>
      <c r="U9917" s="169"/>
      <c r="V9917" s="150"/>
      <c r="W9917" s="141" t="str" cm="1">
        <f t="array" ref="W9917">IF(SUM(LEN(B9917:V9917))=0,"",IF(OR(OR(ISBLANK(F9917),SUM(LEN(C9917),LEN(D9917))=0),AND(NOT(E9917="Unknown"),ISBLANK(J9917)),AND(NOT(O9917="Unknown"),ISBLANK(R9917))),"Missing Information", INDEX(Table15[Entire Service Line Classification], MATCH(SUMIFS(Table15[Unique ID],Table15[System-Owned Portion],E9917,Table15[If Material Anything Other than "Lead" in Column E,Was Material Ever Previously Lead?],G9917,Table15[Customer-Owned Portion],O9917),Table15[Unique ID],0),0)))</f>
        <v/>
      </c>
      <c r="X9917"/>
    </row>
    <row r="9918" spans="2:24" x14ac:dyDescent="0.25">
      <c r="B9918" s="146"/>
      <c r="C9918" s="31"/>
      <c r="D9918" s="31"/>
      <c r="E9918" s="44"/>
      <c r="F9918" s="43"/>
      <c r="G9918" s="84"/>
      <c r="H9918" s="31"/>
      <c r="I9918" s="208"/>
      <c r="J9918" s="84"/>
      <c r="K9918" s="31"/>
      <c r="L9918" s="31"/>
      <c r="M9918" s="169"/>
      <c r="N9918" s="148"/>
      <c r="O9918" s="106"/>
      <c r="P9918" s="43"/>
      <c r="Q9918" s="31"/>
      <c r="R9918" s="84"/>
      <c r="S9918" s="31"/>
      <c r="T9918" s="31"/>
      <c r="U9918" s="169"/>
      <c r="V9918" s="150"/>
      <c r="W9918" s="141" t="str" cm="1">
        <f t="array" ref="W9918">IF(SUM(LEN(B9918:V9918))=0,"",IF(OR(OR(ISBLANK(F9918),SUM(LEN(C9918),LEN(D9918))=0),AND(NOT(E9918="Unknown"),ISBLANK(J9918)),AND(NOT(O9918="Unknown"),ISBLANK(R9918))),"Missing Information", INDEX(Table15[Entire Service Line Classification], MATCH(SUMIFS(Table15[Unique ID],Table15[System-Owned Portion],E9918,Table15[If Material Anything Other than "Lead" in Column E,Was Material Ever Previously Lead?],G9918,Table15[Customer-Owned Portion],O9918),Table15[Unique ID],0),0)))</f>
        <v/>
      </c>
      <c r="X9918"/>
    </row>
    <row r="9919" spans="2:24" x14ac:dyDescent="0.25">
      <c r="B9919" s="146"/>
      <c r="C9919" s="31"/>
      <c r="D9919" s="31"/>
      <c r="E9919" s="44"/>
      <c r="F9919" s="43"/>
      <c r="G9919" s="84"/>
      <c r="H9919" s="31"/>
      <c r="I9919" s="208"/>
      <c r="J9919" s="84"/>
      <c r="K9919" s="31"/>
      <c r="L9919" s="31"/>
      <c r="M9919" s="169"/>
      <c r="N9919" s="148"/>
      <c r="O9919" s="106"/>
      <c r="P9919" s="43"/>
      <c r="Q9919" s="31"/>
      <c r="R9919" s="84"/>
      <c r="S9919" s="31"/>
      <c r="T9919" s="31"/>
      <c r="U9919" s="169"/>
      <c r="V9919" s="150"/>
      <c r="W9919" s="141" t="str" cm="1">
        <f t="array" ref="W9919">IF(SUM(LEN(B9919:V9919))=0,"",IF(OR(OR(ISBLANK(F9919),SUM(LEN(C9919),LEN(D9919))=0),AND(NOT(E9919="Unknown"),ISBLANK(J9919)),AND(NOT(O9919="Unknown"),ISBLANK(R9919))),"Missing Information", INDEX(Table15[Entire Service Line Classification], MATCH(SUMIFS(Table15[Unique ID],Table15[System-Owned Portion],E9919,Table15[If Material Anything Other than "Lead" in Column E,Was Material Ever Previously Lead?],G9919,Table15[Customer-Owned Portion],O9919),Table15[Unique ID],0),0)))</f>
        <v/>
      </c>
      <c r="X9919"/>
    </row>
    <row r="9920" spans="2:24" x14ac:dyDescent="0.25">
      <c r="B9920" s="146"/>
      <c r="C9920" s="31"/>
      <c r="D9920" s="31"/>
      <c r="E9920" s="44"/>
      <c r="F9920" s="43"/>
      <c r="G9920" s="84"/>
      <c r="H9920" s="31"/>
      <c r="I9920" s="208"/>
      <c r="J9920" s="84"/>
      <c r="K9920" s="31"/>
      <c r="L9920" s="31"/>
      <c r="M9920" s="169"/>
      <c r="N9920" s="148"/>
      <c r="O9920" s="106"/>
      <c r="P9920" s="43"/>
      <c r="Q9920" s="31"/>
      <c r="R9920" s="84"/>
      <c r="S9920" s="31"/>
      <c r="T9920" s="31"/>
      <c r="U9920" s="169"/>
      <c r="V9920" s="150"/>
      <c r="W9920" s="141" t="str" cm="1">
        <f t="array" ref="W9920">IF(SUM(LEN(B9920:V9920))=0,"",IF(OR(OR(ISBLANK(F9920),SUM(LEN(C9920),LEN(D9920))=0),AND(NOT(E9920="Unknown"),ISBLANK(J9920)),AND(NOT(O9920="Unknown"),ISBLANK(R9920))),"Missing Information", INDEX(Table15[Entire Service Line Classification], MATCH(SUMIFS(Table15[Unique ID],Table15[System-Owned Portion],E9920,Table15[If Material Anything Other than "Lead" in Column E,Was Material Ever Previously Lead?],G9920,Table15[Customer-Owned Portion],O9920),Table15[Unique ID],0),0)))</f>
        <v/>
      </c>
      <c r="X9920"/>
    </row>
    <row r="9921" spans="2:24" x14ac:dyDescent="0.25">
      <c r="B9921" s="146"/>
      <c r="C9921" s="31"/>
      <c r="D9921" s="31"/>
      <c r="E9921" s="44"/>
      <c r="F9921" s="43"/>
      <c r="G9921" s="84"/>
      <c r="H9921" s="31"/>
      <c r="I9921" s="208"/>
      <c r="J9921" s="84"/>
      <c r="K9921" s="31"/>
      <c r="L9921" s="31"/>
      <c r="M9921" s="169"/>
      <c r="N9921" s="148"/>
      <c r="O9921" s="106"/>
      <c r="P9921" s="43"/>
      <c r="Q9921" s="31"/>
      <c r="R9921" s="84"/>
      <c r="S9921" s="31"/>
      <c r="T9921" s="31"/>
      <c r="U9921" s="169"/>
      <c r="V9921" s="150"/>
      <c r="W9921" s="141" t="str" cm="1">
        <f t="array" ref="W9921">IF(SUM(LEN(B9921:V9921))=0,"",IF(OR(OR(ISBLANK(F9921),SUM(LEN(C9921),LEN(D9921))=0),AND(NOT(E9921="Unknown"),ISBLANK(J9921)),AND(NOT(O9921="Unknown"),ISBLANK(R9921))),"Missing Information", INDEX(Table15[Entire Service Line Classification], MATCH(SUMIFS(Table15[Unique ID],Table15[System-Owned Portion],E9921,Table15[If Material Anything Other than "Lead" in Column E,Was Material Ever Previously Lead?],G9921,Table15[Customer-Owned Portion],O9921),Table15[Unique ID],0),0)))</f>
        <v/>
      </c>
      <c r="X9921"/>
    </row>
    <row r="9922" spans="2:24" x14ac:dyDescent="0.25">
      <c r="B9922" s="146"/>
      <c r="C9922" s="31"/>
      <c r="D9922" s="31"/>
      <c r="E9922" s="44"/>
      <c r="F9922" s="43"/>
      <c r="G9922" s="84"/>
      <c r="H9922" s="31"/>
      <c r="I9922" s="208"/>
      <c r="J9922" s="84"/>
      <c r="K9922" s="31"/>
      <c r="L9922" s="31"/>
      <c r="M9922" s="169"/>
      <c r="N9922" s="148"/>
      <c r="O9922" s="106"/>
      <c r="P9922" s="43"/>
      <c r="Q9922" s="31"/>
      <c r="R9922" s="84"/>
      <c r="S9922" s="31"/>
      <c r="T9922" s="31"/>
      <c r="U9922" s="169"/>
      <c r="V9922" s="150"/>
      <c r="W9922" s="141" t="str" cm="1">
        <f t="array" ref="W9922">IF(SUM(LEN(B9922:V9922))=0,"",IF(OR(OR(ISBLANK(F9922),SUM(LEN(C9922),LEN(D9922))=0),AND(NOT(E9922="Unknown"),ISBLANK(J9922)),AND(NOT(O9922="Unknown"),ISBLANK(R9922))),"Missing Information", INDEX(Table15[Entire Service Line Classification], MATCH(SUMIFS(Table15[Unique ID],Table15[System-Owned Portion],E9922,Table15[If Material Anything Other than "Lead" in Column E,Was Material Ever Previously Lead?],G9922,Table15[Customer-Owned Portion],O9922),Table15[Unique ID],0),0)))</f>
        <v/>
      </c>
      <c r="X9922"/>
    </row>
    <row r="9923" spans="2:24" x14ac:dyDescent="0.25">
      <c r="B9923" s="146"/>
      <c r="C9923" s="31"/>
      <c r="D9923" s="31"/>
      <c r="E9923" s="44"/>
      <c r="F9923" s="43"/>
      <c r="G9923" s="84"/>
      <c r="H9923" s="31"/>
      <c r="I9923" s="208"/>
      <c r="J9923" s="84"/>
      <c r="K9923" s="31"/>
      <c r="L9923" s="31"/>
      <c r="M9923" s="169"/>
      <c r="N9923" s="148"/>
      <c r="O9923" s="106"/>
      <c r="P9923" s="43"/>
      <c r="Q9923" s="31"/>
      <c r="R9923" s="84"/>
      <c r="S9923" s="31"/>
      <c r="T9923" s="31"/>
      <c r="U9923" s="169"/>
      <c r="V9923" s="150"/>
      <c r="W9923" s="141" t="str" cm="1">
        <f t="array" ref="W9923">IF(SUM(LEN(B9923:V9923))=0,"",IF(OR(OR(ISBLANK(F9923),SUM(LEN(C9923),LEN(D9923))=0),AND(NOT(E9923="Unknown"),ISBLANK(J9923)),AND(NOT(O9923="Unknown"),ISBLANK(R9923))),"Missing Information", INDEX(Table15[Entire Service Line Classification], MATCH(SUMIFS(Table15[Unique ID],Table15[System-Owned Portion],E9923,Table15[If Material Anything Other than "Lead" in Column E,Was Material Ever Previously Lead?],G9923,Table15[Customer-Owned Portion],O9923),Table15[Unique ID],0),0)))</f>
        <v/>
      </c>
      <c r="X9923"/>
    </row>
    <row r="9924" spans="2:24" x14ac:dyDescent="0.25">
      <c r="B9924" s="146"/>
      <c r="C9924" s="31"/>
      <c r="D9924" s="31"/>
      <c r="E9924" s="44"/>
      <c r="F9924" s="43"/>
      <c r="G9924" s="84"/>
      <c r="H9924" s="31"/>
      <c r="I9924" s="208"/>
      <c r="J9924" s="84"/>
      <c r="K9924" s="31"/>
      <c r="L9924" s="31"/>
      <c r="M9924" s="169"/>
      <c r="N9924" s="148"/>
      <c r="O9924" s="106"/>
      <c r="P9924" s="43"/>
      <c r="Q9924" s="31"/>
      <c r="R9924" s="84"/>
      <c r="S9924" s="31"/>
      <c r="T9924" s="31"/>
      <c r="U9924" s="169"/>
      <c r="V9924" s="150"/>
      <c r="W9924" s="141" t="str" cm="1">
        <f t="array" ref="W9924">IF(SUM(LEN(B9924:V9924))=0,"",IF(OR(OR(ISBLANK(F9924),SUM(LEN(C9924),LEN(D9924))=0),AND(NOT(E9924="Unknown"),ISBLANK(J9924)),AND(NOT(O9924="Unknown"),ISBLANK(R9924))),"Missing Information", INDEX(Table15[Entire Service Line Classification], MATCH(SUMIFS(Table15[Unique ID],Table15[System-Owned Portion],E9924,Table15[If Material Anything Other than "Lead" in Column E,Was Material Ever Previously Lead?],G9924,Table15[Customer-Owned Portion],O9924),Table15[Unique ID],0),0)))</f>
        <v/>
      </c>
      <c r="X9924"/>
    </row>
    <row r="9925" spans="2:24" x14ac:dyDescent="0.25">
      <c r="B9925" s="146"/>
      <c r="C9925" s="31"/>
      <c r="D9925" s="31"/>
      <c r="E9925" s="44"/>
      <c r="F9925" s="43"/>
      <c r="G9925" s="84"/>
      <c r="H9925" s="31"/>
      <c r="I9925" s="208"/>
      <c r="J9925" s="84"/>
      <c r="K9925" s="31"/>
      <c r="L9925" s="31"/>
      <c r="M9925" s="169"/>
      <c r="N9925" s="148"/>
      <c r="O9925" s="106"/>
      <c r="P9925" s="43"/>
      <c r="Q9925" s="31"/>
      <c r="R9925" s="84"/>
      <c r="S9925" s="31"/>
      <c r="T9925" s="31"/>
      <c r="U9925" s="169"/>
      <c r="V9925" s="150"/>
      <c r="W9925" s="141" t="str" cm="1">
        <f t="array" ref="W9925">IF(SUM(LEN(B9925:V9925))=0,"",IF(OR(OR(ISBLANK(F9925),SUM(LEN(C9925),LEN(D9925))=0),AND(NOT(E9925="Unknown"),ISBLANK(J9925)),AND(NOT(O9925="Unknown"),ISBLANK(R9925))),"Missing Information", INDEX(Table15[Entire Service Line Classification], MATCH(SUMIFS(Table15[Unique ID],Table15[System-Owned Portion],E9925,Table15[If Material Anything Other than "Lead" in Column E,Was Material Ever Previously Lead?],G9925,Table15[Customer-Owned Portion],O9925),Table15[Unique ID],0),0)))</f>
        <v/>
      </c>
      <c r="X9925"/>
    </row>
    <row r="9926" spans="2:24" x14ac:dyDescent="0.25">
      <c r="B9926" s="146"/>
      <c r="C9926" s="31"/>
      <c r="D9926" s="31"/>
      <c r="E9926" s="44"/>
      <c r="F9926" s="43"/>
      <c r="G9926" s="84"/>
      <c r="H9926" s="31"/>
      <c r="I9926" s="208"/>
      <c r="J9926" s="84"/>
      <c r="K9926" s="31"/>
      <c r="L9926" s="31"/>
      <c r="M9926" s="169"/>
      <c r="N9926" s="148"/>
      <c r="O9926" s="106"/>
      <c r="P9926" s="43"/>
      <c r="Q9926" s="31"/>
      <c r="R9926" s="84"/>
      <c r="S9926" s="31"/>
      <c r="T9926" s="31"/>
      <c r="U9926" s="169"/>
      <c r="V9926" s="150"/>
      <c r="W9926" s="141" t="str" cm="1">
        <f t="array" ref="W9926">IF(SUM(LEN(B9926:V9926))=0,"",IF(OR(OR(ISBLANK(F9926),SUM(LEN(C9926),LEN(D9926))=0),AND(NOT(E9926="Unknown"),ISBLANK(J9926)),AND(NOT(O9926="Unknown"),ISBLANK(R9926))),"Missing Information", INDEX(Table15[Entire Service Line Classification], MATCH(SUMIFS(Table15[Unique ID],Table15[System-Owned Portion],E9926,Table15[If Material Anything Other than "Lead" in Column E,Was Material Ever Previously Lead?],G9926,Table15[Customer-Owned Portion],O9926),Table15[Unique ID],0),0)))</f>
        <v/>
      </c>
      <c r="X9926"/>
    </row>
    <row r="9927" spans="2:24" x14ac:dyDescent="0.25">
      <c r="B9927" s="146"/>
      <c r="C9927" s="31"/>
      <c r="D9927" s="31"/>
      <c r="E9927" s="44"/>
      <c r="F9927" s="43"/>
      <c r="G9927" s="84"/>
      <c r="H9927" s="31"/>
      <c r="I9927" s="208"/>
      <c r="J9927" s="84"/>
      <c r="K9927" s="31"/>
      <c r="L9927" s="31"/>
      <c r="M9927" s="169"/>
      <c r="N9927" s="148"/>
      <c r="O9927" s="106"/>
      <c r="P9927" s="43"/>
      <c r="Q9927" s="31"/>
      <c r="R9927" s="84"/>
      <c r="S9927" s="31"/>
      <c r="T9927" s="31"/>
      <c r="U9927" s="169"/>
      <c r="V9927" s="150"/>
      <c r="W9927" s="141" t="str" cm="1">
        <f t="array" ref="W9927">IF(SUM(LEN(B9927:V9927))=0,"",IF(OR(OR(ISBLANK(F9927),SUM(LEN(C9927),LEN(D9927))=0),AND(NOT(E9927="Unknown"),ISBLANK(J9927)),AND(NOT(O9927="Unknown"),ISBLANK(R9927))),"Missing Information", INDEX(Table15[Entire Service Line Classification], MATCH(SUMIFS(Table15[Unique ID],Table15[System-Owned Portion],E9927,Table15[If Material Anything Other than "Lead" in Column E,Was Material Ever Previously Lead?],G9927,Table15[Customer-Owned Portion],O9927),Table15[Unique ID],0),0)))</f>
        <v/>
      </c>
      <c r="X9927"/>
    </row>
    <row r="9928" spans="2:24" x14ac:dyDescent="0.25">
      <c r="B9928" s="146"/>
      <c r="C9928" s="31"/>
      <c r="D9928" s="31"/>
      <c r="E9928" s="44"/>
      <c r="F9928" s="43"/>
      <c r="G9928" s="84"/>
      <c r="H9928" s="31"/>
      <c r="I9928" s="208"/>
      <c r="J9928" s="84"/>
      <c r="K9928" s="31"/>
      <c r="L9928" s="31"/>
      <c r="M9928" s="169"/>
      <c r="N9928" s="148"/>
      <c r="O9928" s="106"/>
      <c r="P9928" s="43"/>
      <c r="Q9928" s="31"/>
      <c r="R9928" s="84"/>
      <c r="S9928" s="31"/>
      <c r="T9928" s="31"/>
      <c r="U9928" s="169"/>
      <c r="V9928" s="150"/>
      <c r="W9928" s="141" t="str" cm="1">
        <f t="array" ref="W9928">IF(SUM(LEN(B9928:V9928))=0,"",IF(OR(OR(ISBLANK(F9928),SUM(LEN(C9928),LEN(D9928))=0),AND(NOT(E9928="Unknown"),ISBLANK(J9928)),AND(NOT(O9928="Unknown"),ISBLANK(R9928))),"Missing Information", INDEX(Table15[Entire Service Line Classification], MATCH(SUMIFS(Table15[Unique ID],Table15[System-Owned Portion],E9928,Table15[If Material Anything Other than "Lead" in Column E,Was Material Ever Previously Lead?],G9928,Table15[Customer-Owned Portion],O9928),Table15[Unique ID],0),0)))</f>
        <v/>
      </c>
      <c r="X9928"/>
    </row>
    <row r="9929" spans="2:24" x14ac:dyDescent="0.25">
      <c r="B9929" s="146"/>
      <c r="C9929" s="31"/>
      <c r="D9929" s="31"/>
      <c r="E9929" s="44"/>
      <c r="F9929" s="43"/>
      <c r="G9929" s="84"/>
      <c r="H9929" s="31"/>
      <c r="I9929" s="208"/>
      <c r="J9929" s="84"/>
      <c r="K9929" s="31"/>
      <c r="L9929" s="31"/>
      <c r="M9929" s="169"/>
      <c r="N9929" s="148"/>
      <c r="O9929" s="106"/>
      <c r="P9929" s="43"/>
      <c r="Q9929" s="31"/>
      <c r="R9929" s="84"/>
      <c r="S9929" s="31"/>
      <c r="T9929" s="31"/>
      <c r="U9929" s="169"/>
      <c r="V9929" s="150"/>
      <c r="W9929" s="141" t="str" cm="1">
        <f t="array" ref="W9929">IF(SUM(LEN(B9929:V9929))=0,"",IF(OR(OR(ISBLANK(F9929),SUM(LEN(C9929),LEN(D9929))=0),AND(NOT(E9929="Unknown"),ISBLANK(J9929)),AND(NOT(O9929="Unknown"),ISBLANK(R9929))),"Missing Information", INDEX(Table15[Entire Service Line Classification], MATCH(SUMIFS(Table15[Unique ID],Table15[System-Owned Portion],E9929,Table15[If Material Anything Other than "Lead" in Column E,Was Material Ever Previously Lead?],G9929,Table15[Customer-Owned Portion],O9929),Table15[Unique ID],0),0)))</f>
        <v/>
      </c>
      <c r="X9929"/>
    </row>
    <row r="9930" spans="2:24" x14ac:dyDescent="0.25">
      <c r="B9930" s="146"/>
      <c r="C9930" s="31"/>
      <c r="D9930" s="31"/>
      <c r="E9930" s="44"/>
      <c r="F9930" s="43"/>
      <c r="G9930" s="84"/>
      <c r="H9930" s="31"/>
      <c r="I9930" s="208"/>
      <c r="J9930" s="84"/>
      <c r="K9930" s="31"/>
      <c r="L9930" s="31"/>
      <c r="M9930" s="169"/>
      <c r="N9930" s="148"/>
      <c r="O9930" s="106"/>
      <c r="P9930" s="43"/>
      <c r="Q9930" s="31"/>
      <c r="R9930" s="84"/>
      <c r="S9930" s="31"/>
      <c r="T9930" s="31"/>
      <c r="U9930" s="169"/>
      <c r="V9930" s="150"/>
      <c r="W9930" s="141" t="str" cm="1">
        <f t="array" ref="W9930">IF(SUM(LEN(B9930:V9930))=0,"",IF(OR(OR(ISBLANK(F9930),SUM(LEN(C9930),LEN(D9930))=0),AND(NOT(E9930="Unknown"),ISBLANK(J9930)),AND(NOT(O9930="Unknown"),ISBLANK(R9930))),"Missing Information", INDEX(Table15[Entire Service Line Classification], MATCH(SUMIFS(Table15[Unique ID],Table15[System-Owned Portion],E9930,Table15[If Material Anything Other than "Lead" in Column E,Was Material Ever Previously Lead?],G9930,Table15[Customer-Owned Portion],O9930),Table15[Unique ID],0),0)))</f>
        <v/>
      </c>
      <c r="X9930"/>
    </row>
    <row r="9931" spans="2:24" x14ac:dyDescent="0.25">
      <c r="B9931" s="146"/>
      <c r="C9931" s="31"/>
      <c r="D9931" s="31"/>
      <c r="E9931" s="44"/>
      <c r="F9931" s="43"/>
      <c r="G9931" s="84"/>
      <c r="H9931" s="31"/>
      <c r="I9931" s="208"/>
      <c r="J9931" s="84"/>
      <c r="K9931" s="31"/>
      <c r="L9931" s="31"/>
      <c r="M9931" s="169"/>
      <c r="N9931" s="148"/>
      <c r="O9931" s="106"/>
      <c r="P9931" s="43"/>
      <c r="Q9931" s="31"/>
      <c r="R9931" s="84"/>
      <c r="S9931" s="31"/>
      <c r="T9931" s="31"/>
      <c r="U9931" s="169"/>
      <c r="V9931" s="150"/>
      <c r="W9931" s="141" t="str" cm="1">
        <f t="array" ref="W9931">IF(SUM(LEN(B9931:V9931))=0,"",IF(OR(OR(ISBLANK(F9931),SUM(LEN(C9931),LEN(D9931))=0),AND(NOT(E9931="Unknown"),ISBLANK(J9931)),AND(NOT(O9931="Unknown"),ISBLANK(R9931))),"Missing Information", INDEX(Table15[Entire Service Line Classification], MATCH(SUMIFS(Table15[Unique ID],Table15[System-Owned Portion],E9931,Table15[If Material Anything Other than "Lead" in Column E,Was Material Ever Previously Lead?],G9931,Table15[Customer-Owned Portion],O9931),Table15[Unique ID],0),0)))</f>
        <v/>
      </c>
      <c r="X9931"/>
    </row>
    <row r="9932" spans="2:24" x14ac:dyDescent="0.25">
      <c r="B9932" s="146"/>
      <c r="C9932" s="31"/>
      <c r="D9932" s="31"/>
      <c r="E9932" s="44"/>
      <c r="F9932" s="43"/>
      <c r="G9932" s="84"/>
      <c r="H9932" s="31"/>
      <c r="I9932" s="208"/>
      <c r="J9932" s="84"/>
      <c r="K9932" s="31"/>
      <c r="L9932" s="31"/>
      <c r="M9932" s="169"/>
      <c r="N9932" s="148"/>
      <c r="O9932" s="106"/>
      <c r="P9932" s="43"/>
      <c r="Q9932" s="31"/>
      <c r="R9932" s="84"/>
      <c r="S9932" s="31"/>
      <c r="T9932" s="31"/>
      <c r="U9932" s="169"/>
      <c r="V9932" s="150"/>
      <c r="W9932" s="141" t="str" cm="1">
        <f t="array" ref="W9932">IF(SUM(LEN(B9932:V9932))=0,"",IF(OR(OR(ISBLANK(F9932),SUM(LEN(C9932),LEN(D9932))=0),AND(NOT(E9932="Unknown"),ISBLANK(J9932)),AND(NOT(O9932="Unknown"),ISBLANK(R9932))),"Missing Information", INDEX(Table15[Entire Service Line Classification], MATCH(SUMIFS(Table15[Unique ID],Table15[System-Owned Portion],E9932,Table15[If Material Anything Other than "Lead" in Column E,Was Material Ever Previously Lead?],G9932,Table15[Customer-Owned Portion],O9932),Table15[Unique ID],0),0)))</f>
        <v/>
      </c>
      <c r="X9932"/>
    </row>
    <row r="9933" spans="2:24" x14ac:dyDescent="0.25">
      <c r="B9933" s="146"/>
      <c r="C9933" s="31"/>
      <c r="D9933" s="31"/>
      <c r="E9933" s="44"/>
      <c r="F9933" s="43"/>
      <c r="G9933" s="84"/>
      <c r="H9933" s="31"/>
      <c r="I9933" s="208"/>
      <c r="J9933" s="84"/>
      <c r="K9933" s="31"/>
      <c r="L9933" s="31"/>
      <c r="M9933" s="169"/>
      <c r="N9933" s="148"/>
      <c r="O9933" s="106"/>
      <c r="P9933" s="43"/>
      <c r="Q9933" s="31"/>
      <c r="R9933" s="84"/>
      <c r="S9933" s="31"/>
      <c r="T9933" s="31"/>
      <c r="U9933" s="169"/>
      <c r="V9933" s="150"/>
      <c r="W9933" s="141" t="str" cm="1">
        <f t="array" ref="W9933">IF(SUM(LEN(B9933:V9933))=0,"",IF(OR(OR(ISBLANK(F9933),SUM(LEN(C9933),LEN(D9933))=0),AND(NOT(E9933="Unknown"),ISBLANK(J9933)),AND(NOT(O9933="Unknown"),ISBLANK(R9933))),"Missing Information", INDEX(Table15[Entire Service Line Classification], MATCH(SUMIFS(Table15[Unique ID],Table15[System-Owned Portion],E9933,Table15[If Material Anything Other than "Lead" in Column E,Was Material Ever Previously Lead?],G9933,Table15[Customer-Owned Portion],O9933),Table15[Unique ID],0),0)))</f>
        <v/>
      </c>
      <c r="X9933"/>
    </row>
    <row r="9934" spans="2:24" x14ac:dyDescent="0.25">
      <c r="B9934" s="146"/>
      <c r="C9934" s="31"/>
      <c r="D9934" s="31"/>
      <c r="E9934" s="44"/>
      <c r="F9934" s="43"/>
      <c r="G9934" s="84"/>
      <c r="H9934" s="31"/>
      <c r="I9934" s="208"/>
      <c r="J9934" s="84"/>
      <c r="K9934" s="31"/>
      <c r="L9934" s="31"/>
      <c r="M9934" s="169"/>
      <c r="N9934" s="148"/>
      <c r="O9934" s="106"/>
      <c r="P9934" s="43"/>
      <c r="Q9934" s="31"/>
      <c r="R9934" s="84"/>
      <c r="S9934" s="31"/>
      <c r="T9934" s="31"/>
      <c r="U9934" s="169"/>
      <c r="V9934" s="150"/>
      <c r="W9934" s="141" t="str" cm="1">
        <f t="array" ref="W9934">IF(SUM(LEN(B9934:V9934))=0,"",IF(OR(OR(ISBLANK(F9934),SUM(LEN(C9934),LEN(D9934))=0),AND(NOT(E9934="Unknown"),ISBLANK(J9934)),AND(NOT(O9934="Unknown"),ISBLANK(R9934))),"Missing Information", INDEX(Table15[Entire Service Line Classification], MATCH(SUMIFS(Table15[Unique ID],Table15[System-Owned Portion],E9934,Table15[If Material Anything Other than "Lead" in Column E,Was Material Ever Previously Lead?],G9934,Table15[Customer-Owned Portion],O9934),Table15[Unique ID],0),0)))</f>
        <v/>
      </c>
      <c r="X9934"/>
    </row>
    <row r="9935" spans="2:24" x14ac:dyDescent="0.25">
      <c r="B9935" s="146"/>
      <c r="C9935" s="31"/>
      <c r="D9935" s="31"/>
      <c r="E9935" s="44"/>
      <c r="F9935" s="43"/>
      <c r="G9935" s="84"/>
      <c r="H9935" s="31"/>
      <c r="I9935" s="208"/>
      <c r="J9935" s="84"/>
      <c r="K9935" s="31"/>
      <c r="L9935" s="31"/>
      <c r="M9935" s="169"/>
      <c r="N9935" s="148"/>
      <c r="O9935" s="106"/>
      <c r="P9935" s="43"/>
      <c r="Q9935" s="31"/>
      <c r="R9935" s="84"/>
      <c r="S9935" s="31"/>
      <c r="T9935" s="31"/>
      <c r="U9935" s="169"/>
      <c r="V9935" s="150"/>
      <c r="W9935" s="141" t="str" cm="1">
        <f t="array" ref="W9935">IF(SUM(LEN(B9935:V9935))=0,"",IF(OR(OR(ISBLANK(F9935),SUM(LEN(C9935),LEN(D9935))=0),AND(NOT(E9935="Unknown"),ISBLANK(J9935)),AND(NOT(O9935="Unknown"),ISBLANK(R9935))),"Missing Information", INDEX(Table15[Entire Service Line Classification], MATCH(SUMIFS(Table15[Unique ID],Table15[System-Owned Portion],E9935,Table15[If Material Anything Other than "Lead" in Column E,Was Material Ever Previously Lead?],G9935,Table15[Customer-Owned Portion],O9935),Table15[Unique ID],0),0)))</f>
        <v/>
      </c>
      <c r="X9935"/>
    </row>
    <row r="9936" spans="2:24" x14ac:dyDescent="0.25">
      <c r="B9936" s="146"/>
      <c r="C9936" s="31"/>
      <c r="D9936" s="31"/>
      <c r="E9936" s="44"/>
      <c r="F9936" s="43"/>
      <c r="G9936" s="84"/>
      <c r="H9936" s="31"/>
      <c r="I9936" s="208"/>
      <c r="J9936" s="84"/>
      <c r="K9936" s="31"/>
      <c r="L9936" s="31"/>
      <c r="M9936" s="169"/>
      <c r="N9936" s="148"/>
      <c r="O9936" s="106"/>
      <c r="P9936" s="43"/>
      <c r="Q9936" s="31"/>
      <c r="R9936" s="84"/>
      <c r="S9936" s="31"/>
      <c r="T9936" s="31"/>
      <c r="U9936" s="169"/>
      <c r="V9936" s="150"/>
      <c r="W9936" s="141" t="str" cm="1">
        <f t="array" ref="W9936">IF(SUM(LEN(B9936:V9936))=0,"",IF(OR(OR(ISBLANK(F9936),SUM(LEN(C9936),LEN(D9936))=0),AND(NOT(E9936="Unknown"),ISBLANK(J9936)),AND(NOT(O9936="Unknown"),ISBLANK(R9936))),"Missing Information", INDEX(Table15[Entire Service Line Classification], MATCH(SUMIFS(Table15[Unique ID],Table15[System-Owned Portion],E9936,Table15[If Material Anything Other than "Lead" in Column E,Was Material Ever Previously Lead?],G9936,Table15[Customer-Owned Portion],O9936),Table15[Unique ID],0),0)))</f>
        <v/>
      </c>
      <c r="X9936"/>
    </row>
    <row r="9937" spans="2:24" x14ac:dyDescent="0.25">
      <c r="B9937" s="146"/>
      <c r="C9937" s="31"/>
      <c r="D9937" s="31"/>
      <c r="E9937" s="44"/>
      <c r="F9937" s="43"/>
      <c r="G9937" s="84"/>
      <c r="H9937" s="31"/>
      <c r="I9937" s="208"/>
      <c r="J9937" s="84"/>
      <c r="K9937" s="31"/>
      <c r="L9937" s="31"/>
      <c r="M9937" s="169"/>
      <c r="N9937" s="148"/>
      <c r="O9937" s="106"/>
      <c r="P9937" s="43"/>
      <c r="Q9937" s="31"/>
      <c r="R9937" s="84"/>
      <c r="S9937" s="31"/>
      <c r="T9937" s="31"/>
      <c r="U9937" s="169"/>
      <c r="V9937" s="150"/>
      <c r="W9937" s="141" t="str" cm="1">
        <f t="array" ref="W9937">IF(SUM(LEN(B9937:V9937))=0,"",IF(OR(OR(ISBLANK(F9937),SUM(LEN(C9937),LEN(D9937))=0),AND(NOT(E9937="Unknown"),ISBLANK(J9937)),AND(NOT(O9937="Unknown"),ISBLANK(R9937))),"Missing Information", INDEX(Table15[Entire Service Line Classification], MATCH(SUMIFS(Table15[Unique ID],Table15[System-Owned Portion],E9937,Table15[If Material Anything Other than "Lead" in Column E,Was Material Ever Previously Lead?],G9937,Table15[Customer-Owned Portion],O9937),Table15[Unique ID],0),0)))</f>
        <v/>
      </c>
      <c r="X9937"/>
    </row>
    <row r="9938" spans="2:24" x14ac:dyDescent="0.25">
      <c r="B9938" s="146"/>
      <c r="C9938" s="31"/>
      <c r="D9938" s="31"/>
      <c r="E9938" s="44"/>
      <c r="F9938" s="43"/>
      <c r="G9938" s="84"/>
      <c r="H9938" s="31"/>
      <c r="I9938" s="208"/>
      <c r="J9938" s="84"/>
      <c r="K9938" s="31"/>
      <c r="L9938" s="31"/>
      <c r="M9938" s="169"/>
      <c r="N9938" s="148"/>
      <c r="O9938" s="106"/>
      <c r="P9938" s="43"/>
      <c r="Q9938" s="31"/>
      <c r="R9938" s="84"/>
      <c r="S9938" s="31"/>
      <c r="T9938" s="31"/>
      <c r="U9938" s="169"/>
      <c r="V9938" s="150"/>
      <c r="W9938" s="141" t="str" cm="1">
        <f t="array" ref="W9938">IF(SUM(LEN(B9938:V9938))=0,"",IF(OR(OR(ISBLANK(F9938),SUM(LEN(C9938),LEN(D9938))=0),AND(NOT(E9938="Unknown"),ISBLANK(J9938)),AND(NOT(O9938="Unknown"),ISBLANK(R9938))),"Missing Information", INDEX(Table15[Entire Service Line Classification], MATCH(SUMIFS(Table15[Unique ID],Table15[System-Owned Portion],E9938,Table15[If Material Anything Other than "Lead" in Column E,Was Material Ever Previously Lead?],G9938,Table15[Customer-Owned Portion],O9938),Table15[Unique ID],0),0)))</f>
        <v/>
      </c>
      <c r="X9938"/>
    </row>
    <row r="9939" spans="2:24" x14ac:dyDescent="0.25">
      <c r="B9939" s="146"/>
      <c r="C9939" s="31"/>
      <c r="D9939" s="31"/>
      <c r="E9939" s="44"/>
      <c r="F9939" s="43"/>
      <c r="G9939" s="84"/>
      <c r="H9939" s="31"/>
      <c r="I9939" s="208"/>
      <c r="J9939" s="84"/>
      <c r="K9939" s="31"/>
      <c r="L9939" s="31"/>
      <c r="M9939" s="169"/>
      <c r="N9939" s="148"/>
      <c r="O9939" s="106"/>
      <c r="P9939" s="43"/>
      <c r="Q9939" s="31"/>
      <c r="R9939" s="84"/>
      <c r="S9939" s="31"/>
      <c r="T9939" s="31"/>
      <c r="U9939" s="169"/>
      <c r="V9939" s="150"/>
      <c r="W9939" s="141" t="str" cm="1">
        <f t="array" ref="W9939">IF(SUM(LEN(B9939:V9939))=0,"",IF(OR(OR(ISBLANK(F9939),SUM(LEN(C9939),LEN(D9939))=0),AND(NOT(E9939="Unknown"),ISBLANK(J9939)),AND(NOT(O9939="Unknown"),ISBLANK(R9939))),"Missing Information", INDEX(Table15[Entire Service Line Classification], MATCH(SUMIFS(Table15[Unique ID],Table15[System-Owned Portion],E9939,Table15[If Material Anything Other than "Lead" in Column E,Was Material Ever Previously Lead?],G9939,Table15[Customer-Owned Portion],O9939),Table15[Unique ID],0),0)))</f>
        <v/>
      </c>
      <c r="X9939"/>
    </row>
    <row r="9940" spans="2:24" x14ac:dyDescent="0.25">
      <c r="B9940" s="146"/>
      <c r="C9940" s="31"/>
      <c r="D9940" s="31"/>
      <c r="E9940" s="44"/>
      <c r="F9940" s="43"/>
      <c r="G9940" s="84"/>
      <c r="H9940" s="31"/>
      <c r="I9940" s="208"/>
      <c r="J9940" s="84"/>
      <c r="K9940" s="31"/>
      <c r="L9940" s="31"/>
      <c r="M9940" s="169"/>
      <c r="N9940" s="148"/>
      <c r="O9940" s="106"/>
      <c r="P9940" s="43"/>
      <c r="Q9940" s="31"/>
      <c r="R9940" s="84"/>
      <c r="S9940" s="31"/>
      <c r="T9940" s="31"/>
      <c r="U9940" s="169"/>
      <c r="V9940" s="150"/>
      <c r="W9940" s="141" t="str" cm="1">
        <f t="array" ref="W9940">IF(SUM(LEN(B9940:V9940))=0,"",IF(OR(OR(ISBLANK(F9940),SUM(LEN(C9940),LEN(D9940))=0),AND(NOT(E9940="Unknown"),ISBLANK(J9940)),AND(NOT(O9940="Unknown"),ISBLANK(R9940))),"Missing Information", INDEX(Table15[Entire Service Line Classification], MATCH(SUMIFS(Table15[Unique ID],Table15[System-Owned Portion],E9940,Table15[If Material Anything Other than "Lead" in Column E,Was Material Ever Previously Lead?],G9940,Table15[Customer-Owned Portion],O9940),Table15[Unique ID],0),0)))</f>
        <v/>
      </c>
      <c r="X9940"/>
    </row>
    <row r="9941" spans="2:24" x14ac:dyDescent="0.25">
      <c r="B9941" s="146"/>
      <c r="C9941" s="31"/>
      <c r="D9941" s="31"/>
      <c r="E9941" s="44"/>
      <c r="F9941" s="43"/>
      <c r="G9941" s="84"/>
      <c r="H9941" s="31"/>
      <c r="I9941" s="208"/>
      <c r="J9941" s="84"/>
      <c r="K9941" s="31"/>
      <c r="L9941" s="31"/>
      <c r="M9941" s="169"/>
      <c r="N9941" s="148"/>
      <c r="O9941" s="106"/>
      <c r="P9941" s="43"/>
      <c r="Q9941" s="31"/>
      <c r="R9941" s="84"/>
      <c r="S9941" s="31"/>
      <c r="T9941" s="31"/>
      <c r="U9941" s="169"/>
      <c r="V9941" s="150"/>
      <c r="W9941" s="141" t="str" cm="1">
        <f t="array" ref="W9941">IF(SUM(LEN(B9941:V9941))=0,"",IF(OR(OR(ISBLANK(F9941),SUM(LEN(C9941),LEN(D9941))=0),AND(NOT(E9941="Unknown"),ISBLANK(J9941)),AND(NOT(O9941="Unknown"),ISBLANK(R9941))),"Missing Information", INDEX(Table15[Entire Service Line Classification], MATCH(SUMIFS(Table15[Unique ID],Table15[System-Owned Portion],E9941,Table15[If Material Anything Other than "Lead" in Column E,Was Material Ever Previously Lead?],G9941,Table15[Customer-Owned Portion],O9941),Table15[Unique ID],0),0)))</f>
        <v/>
      </c>
      <c r="X9941"/>
    </row>
    <row r="9942" spans="2:24" x14ac:dyDescent="0.25">
      <c r="B9942" s="146"/>
      <c r="C9942" s="31"/>
      <c r="D9942" s="31"/>
      <c r="E9942" s="44"/>
      <c r="F9942" s="43"/>
      <c r="G9942" s="84"/>
      <c r="H9942" s="31"/>
      <c r="I9942" s="208"/>
      <c r="J9942" s="84"/>
      <c r="K9942" s="31"/>
      <c r="L9942" s="31"/>
      <c r="M9942" s="169"/>
      <c r="N9942" s="148"/>
      <c r="O9942" s="106"/>
      <c r="P9942" s="43"/>
      <c r="Q9942" s="31"/>
      <c r="R9942" s="84"/>
      <c r="S9942" s="31"/>
      <c r="T9942" s="31"/>
      <c r="U9942" s="169"/>
      <c r="V9942" s="150"/>
      <c r="W9942" s="141" t="str" cm="1">
        <f t="array" ref="W9942">IF(SUM(LEN(B9942:V9942))=0,"",IF(OR(OR(ISBLANK(F9942),SUM(LEN(C9942),LEN(D9942))=0),AND(NOT(E9942="Unknown"),ISBLANK(J9942)),AND(NOT(O9942="Unknown"),ISBLANK(R9942))),"Missing Information", INDEX(Table15[Entire Service Line Classification], MATCH(SUMIFS(Table15[Unique ID],Table15[System-Owned Portion],E9942,Table15[If Material Anything Other than "Lead" in Column E,Was Material Ever Previously Lead?],G9942,Table15[Customer-Owned Portion],O9942),Table15[Unique ID],0),0)))</f>
        <v/>
      </c>
      <c r="X9942"/>
    </row>
    <row r="9943" spans="2:24" x14ac:dyDescent="0.25">
      <c r="B9943" s="146"/>
      <c r="C9943" s="31"/>
      <c r="D9943" s="31"/>
      <c r="E9943" s="44"/>
      <c r="F9943" s="43"/>
      <c r="G9943" s="84"/>
      <c r="H9943" s="31"/>
      <c r="I9943" s="208"/>
      <c r="J9943" s="84"/>
      <c r="K9943" s="31"/>
      <c r="L9943" s="31"/>
      <c r="M9943" s="169"/>
      <c r="N9943" s="148"/>
      <c r="O9943" s="106"/>
      <c r="P9943" s="43"/>
      <c r="Q9943" s="31"/>
      <c r="R9943" s="84"/>
      <c r="S9943" s="31"/>
      <c r="T9943" s="31"/>
      <c r="U9943" s="169"/>
      <c r="V9943" s="150"/>
      <c r="W9943" s="141" t="str" cm="1">
        <f t="array" ref="W9943">IF(SUM(LEN(B9943:V9943))=0,"",IF(OR(OR(ISBLANK(F9943),SUM(LEN(C9943),LEN(D9943))=0),AND(NOT(E9943="Unknown"),ISBLANK(J9943)),AND(NOT(O9943="Unknown"),ISBLANK(R9943))),"Missing Information", INDEX(Table15[Entire Service Line Classification], MATCH(SUMIFS(Table15[Unique ID],Table15[System-Owned Portion],E9943,Table15[If Material Anything Other than "Lead" in Column E,Was Material Ever Previously Lead?],G9943,Table15[Customer-Owned Portion],O9943),Table15[Unique ID],0),0)))</f>
        <v/>
      </c>
      <c r="X9943"/>
    </row>
    <row r="9944" spans="2:24" x14ac:dyDescent="0.25">
      <c r="B9944" s="146"/>
      <c r="C9944" s="31"/>
      <c r="D9944" s="31"/>
      <c r="E9944" s="44"/>
      <c r="F9944" s="43"/>
      <c r="G9944" s="84"/>
      <c r="H9944" s="31"/>
      <c r="I9944" s="208"/>
      <c r="J9944" s="84"/>
      <c r="K9944" s="31"/>
      <c r="L9944" s="31"/>
      <c r="M9944" s="169"/>
      <c r="N9944" s="148"/>
      <c r="O9944" s="106"/>
      <c r="P9944" s="43"/>
      <c r="Q9944" s="31"/>
      <c r="R9944" s="84"/>
      <c r="S9944" s="31"/>
      <c r="T9944" s="31"/>
      <c r="U9944" s="169"/>
      <c r="V9944" s="150"/>
      <c r="W9944" s="141" t="str" cm="1">
        <f t="array" ref="W9944">IF(SUM(LEN(B9944:V9944))=0,"",IF(OR(OR(ISBLANK(F9944),SUM(LEN(C9944),LEN(D9944))=0),AND(NOT(E9944="Unknown"),ISBLANK(J9944)),AND(NOT(O9944="Unknown"),ISBLANK(R9944))),"Missing Information", INDEX(Table15[Entire Service Line Classification], MATCH(SUMIFS(Table15[Unique ID],Table15[System-Owned Portion],E9944,Table15[If Material Anything Other than "Lead" in Column E,Was Material Ever Previously Lead?],G9944,Table15[Customer-Owned Portion],O9944),Table15[Unique ID],0),0)))</f>
        <v/>
      </c>
      <c r="X9944"/>
    </row>
    <row r="9945" spans="2:24" x14ac:dyDescent="0.25">
      <c r="B9945" s="146"/>
      <c r="C9945" s="31"/>
      <c r="D9945" s="31"/>
      <c r="E9945" s="44"/>
      <c r="F9945" s="43"/>
      <c r="G9945" s="84"/>
      <c r="H9945" s="31"/>
      <c r="I9945" s="208"/>
      <c r="J9945" s="84"/>
      <c r="K9945" s="31"/>
      <c r="L9945" s="31"/>
      <c r="M9945" s="169"/>
      <c r="N9945" s="148"/>
      <c r="O9945" s="106"/>
      <c r="P9945" s="43"/>
      <c r="Q9945" s="31"/>
      <c r="R9945" s="84"/>
      <c r="S9945" s="31"/>
      <c r="T9945" s="31"/>
      <c r="U9945" s="169"/>
      <c r="V9945" s="150"/>
      <c r="W9945" s="141" t="str" cm="1">
        <f t="array" ref="W9945">IF(SUM(LEN(B9945:V9945))=0,"",IF(OR(OR(ISBLANK(F9945),SUM(LEN(C9945),LEN(D9945))=0),AND(NOT(E9945="Unknown"),ISBLANK(J9945)),AND(NOT(O9945="Unknown"),ISBLANK(R9945))),"Missing Information", INDEX(Table15[Entire Service Line Classification], MATCH(SUMIFS(Table15[Unique ID],Table15[System-Owned Portion],E9945,Table15[If Material Anything Other than "Lead" in Column E,Was Material Ever Previously Lead?],G9945,Table15[Customer-Owned Portion],O9945),Table15[Unique ID],0),0)))</f>
        <v/>
      </c>
      <c r="X9945"/>
    </row>
    <row r="9946" spans="2:24" x14ac:dyDescent="0.25">
      <c r="B9946" s="146"/>
      <c r="C9946" s="31"/>
      <c r="D9946" s="31"/>
      <c r="E9946" s="44"/>
      <c r="F9946" s="43"/>
      <c r="G9946" s="84"/>
      <c r="H9946" s="31"/>
      <c r="I9946" s="208"/>
      <c r="J9946" s="84"/>
      <c r="K9946" s="31"/>
      <c r="L9946" s="31"/>
      <c r="M9946" s="169"/>
      <c r="N9946" s="148"/>
      <c r="O9946" s="106"/>
      <c r="P9946" s="43"/>
      <c r="Q9946" s="31"/>
      <c r="R9946" s="84"/>
      <c r="S9946" s="31"/>
      <c r="T9946" s="31"/>
      <c r="U9946" s="169"/>
      <c r="V9946" s="150"/>
      <c r="W9946" s="141" t="str" cm="1">
        <f t="array" ref="W9946">IF(SUM(LEN(B9946:V9946))=0,"",IF(OR(OR(ISBLANK(F9946),SUM(LEN(C9946),LEN(D9946))=0),AND(NOT(E9946="Unknown"),ISBLANK(J9946)),AND(NOT(O9946="Unknown"),ISBLANK(R9946))),"Missing Information", INDEX(Table15[Entire Service Line Classification], MATCH(SUMIFS(Table15[Unique ID],Table15[System-Owned Portion],E9946,Table15[If Material Anything Other than "Lead" in Column E,Was Material Ever Previously Lead?],G9946,Table15[Customer-Owned Portion],O9946),Table15[Unique ID],0),0)))</f>
        <v/>
      </c>
      <c r="X9946"/>
    </row>
    <row r="9947" spans="2:24" x14ac:dyDescent="0.25">
      <c r="B9947" s="146"/>
      <c r="C9947" s="31"/>
      <c r="D9947" s="31"/>
      <c r="E9947" s="44"/>
      <c r="F9947" s="43"/>
      <c r="G9947" s="84"/>
      <c r="H9947" s="31"/>
      <c r="I9947" s="208"/>
      <c r="J9947" s="84"/>
      <c r="K9947" s="31"/>
      <c r="L9947" s="31"/>
      <c r="M9947" s="169"/>
      <c r="N9947" s="148"/>
      <c r="O9947" s="106"/>
      <c r="P9947" s="43"/>
      <c r="Q9947" s="31"/>
      <c r="R9947" s="84"/>
      <c r="S9947" s="31"/>
      <c r="T9947" s="31"/>
      <c r="U9947" s="169"/>
      <c r="V9947" s="150"/>
      <c r="W9947" s="141" t="str" cm="1">
        <f t="array" ref="W9947">IF(SUM(LEN(B9947:V9947))=0,"",IF(OR(OR(ISBLANK(F9947),SUM(LEN(C9947),LEN(D9947))=0),AND(NOT(E9947="Unknown"),ISBLANK(J9947)),AND(NOT(O9947="Unknown"),ISBLANK(R9947))),"Missing Information", INDEX(Table15[Entire Service Line Classification], MATCH(SUMIFS(Table15[Unique ID],Table15[System-Owned Portion],E9947,Table15[If Material Anything Other than "Lead" in Column E,Was Material Ever Previously Lead?],G9947,Table15[Customer-Owned Portion],O9947),Table15[Unique ID],0),0)))</f>
        <v/>
      </c>
      <c r="X9947"/>
    </row>
    <row r="9948" spans="2:24" x14ac:dyDescent="0.25">
      <c r="B9948" s="146"/>
      <c r="C9948" s="31"/>
      <c r="D9948" s="31"/>
      <c r="E9948" s="44"/>
      <c r="F9948" s="43"/>
      <c r="G9948" s="84"/>
      <c r="H9948" s="31"/>
      <c r="I9948" s="208"/>
      <c r="J9948" s="84"/>
      <c r="K9948" s="31"/>
      <c r="L9948" s="31"/>
      <c r="M9948" s="169"/>
      <c r="N9948" s="148"/>
      <c r="O9948" s="106"/>
      <c r="P9948" s="43"/>
      <c r="Q9948" s="31"/>
      <c r="R9948" s="84"/>
      <c r="S9948" s="31"/>
      <c r="T9948" s="31"/>
      <c r="U9948" s="169"/>
      <c r="V9948" s="150"/>
      <c r="W9948" s="141" t="str" cm="1">
        <f t="array" ref="W9948">IF(SUM(LEN(B9948:V9948))=0,"",IF(OR(OR(ISBLANK(F9948),SUM(LEN(C9948),LEN(D9948))=0),AND(NOT(E9948="Unknown"),ISBLANK(J9948)),AND(NOT(O9948="Unknown"),ISBLANK(R9948))),"Missing Information", INDEX(Table15[Entire Service Line Classification], MATCH(SUMIFS(Table15[Unique ID],Table15[System-Owned Portion],E9948,Table15[If Material Anything Other than "Lead" in Column E,Was Material Ever Previously Lead?],G9948,Table15[Customer-Owned Portion],O9948),Table15[Unique ID],0),0)))</f>
        <v/>
      </c>
      <c r="X9948"/>
    </row>
    <row r="9949" spans="2:24" x14ac:dyDescent="0.25">
      <c r="B9949" s="146"/>
      <c r="C9949" s="31"/>
      <c r="D9949" s="31"/>
      <c r="E9949" s="44"/>
      <c r="F9949" s="43"/>
      <c r="G9949" s="84"/>
      <c r="H9949" s="31"/>
      <c r="I9949" s="208"/>
      <c r="J9949" s="84"/>
      <c r="K9949" s="31"/>
      <c r="L9949" s="31"/>
      <c r="M9949" s="169"/>
      <c r="N9949" s="148"/>
      <c r="O9949" s="106"/>
      <c r="P9949" s="43"/>
      <c r="Q9949" s="31"/>
      <c r="R9949" s="84"/>
      <c r="S9949" s="31"/>
      <c r="T9949" s="31"/>
      <c r="U9949" s="169"/>
      <c r="V9949" s="150"/>
      <c r="W9949" s="141" t="str" cm="1">
        <f t="array" ref="W9949">IF(SUM(LEN(B9949:V9949))=0,"",IF(OR(OR(ISBLANK(F9949),SUM(LEN(C9949),LEN(D9949))=0),AND(NOT(E9949="Unknown"),ISBLANK(J9949)),AND(NOT(O9949="Unknown"),ISBLANK(R9949))),"Missing Information", INDEX(Table15[Entire Service Line Classification], MATCH(SUMIFS(Table15[Unique ID],Table15[System-Owned Portion],E9949,Table15[If Material Anything Other than "Lead" in Column E,Was Material Ever Previously Lead?],G9949,Table15[Customer-Owned Portion],O9949),Table15[Unique ID],0),0)))</f>
        <v/>
      </c>
      <c r="X9949"/>
    </row>
    <row r="9950" spans="2:24" x14ac:dyDescent="0.25">
      <c r="B9950" s="146"/>
      <c r="C9950" s="31"/>
      <c r="D9950" s="31"/>
      <c r="E9950" s="44"/>
      <c r="F9950" s="43"/>
      <c r="G9950" s="84"/>
      <c r="H9950" s="31"/>
      <c r="I9950" s="208"/>
      <c r="J9950" s="84"/>
      <c r="K9950" s="31"/>
      <c r="L9950" s="31"/>
      <c r="M9950" s="169"/>
      <c r="N9950" s="148"/>
      <c r="O9950" s="106"/>
      <c r="P9950" s="43"/>
      <c r="Q9950" s="31"/>
      <c r="R9950" s="84"/>
      <c r="S9950" s="31"/>
      <c r="T9950" s="31"/>
      <c r="U9950" s="169"/>
      <c r="V9950" s="150"/>
      <c r="W9950" s="141" t="str" cm="1">
        <f t="array" ref="W9950">IF(SUM(LEN(B9950:V9950))=0,"",IF(OR(OR(ISBLANK(F9950),SUM(LEN(C9950),LEN(D9950))=0),AND(NOT(E9950="Unknown"),ISBLANK(J9950)),AND(NOT(O9950="Unknown"),ISBLANK(R9950))),"Missing Information", INDEX(Table15[Entire Service Line Classification], MATCH(SUMIFS(Table15[Unique ID],Table15[System-Owned Portion],E9950,Table15[If Material Anything Other than "Lead" in Column E,Was Material Ever Previously Lead?],G9950,Table15[Customer-Owned Portion],O9950),Table15[Unique ID],0),0)))</f>
        <v/>
      </c>
      <c r="X9950"/>
    </row>
    <row r="9951" spans="2:24" x14ac:dyDescent="0.25">
      <c r="B9951" s="146"/>
      <c r="C9951" s="31"/>
      <c r="D9951" s="31"/>
      <c r="E9951" s="44"/>
      <c r="F9951" s="43"/>
      <c r="G9951" s="84"/>
      <c r="H9951" s="31"/>
      <c r="I9951" s="208"/>
      <c r="J9951" s="84"/>
      <c r="K9951" s="31"/>
      <c r="L9951" s="31"/>
      <c r="M9951" s="169"/>
      <c r="N9951" s="148"/>
      <c r="O9951" s="106"/>
      <c r="P9951" s="43"/>
      <c r="Q9951" s="31"/>
      <c r="R9951" s="84"/>
      <c r="S9951" s="31"/>
      <c r="T9951" s="31"/>
      <c r="U9951" s="169"/>
      <c r="V9951" s="150"/>
      <c r="W9951" s="141" t="str" cm="1">
        <f t="array" ref="W9951">IF(SUM(LEN(B9951:V9951))=0,"",IF(OR(OR(ISBLANK(F9951),SUM(LEN(C9951),LEN(D9951))=0),AND(NOT(E9951="Unknown"),ISBLANK(J9951)),AND(NOT(O9951="Unknown"),ISBLANK(R9951))),"Missing Information", INDEX(Table15[Entire Service Line Classification], MATCH(SUMIFS(Table15[Unique ID],Table15[System-Owned Portion],E9951,Table15[If Material Anything Other than "Lead" in Column E,Was Material Ever Previously Lead?],G9951,Table15[Customer-Owned Portion],O9951),Table15[Unique ID],0),0)))</f>
        <v/>
      </c>
      <c r="X9951"/>
    </row>
    <row r="9952" spans="2:24" x14ac:dyDescent="0.25">
      <c r="B9952" s="146"/>
      <c r="C9952" s="31"/>
      <c r="D9952" s="31"/>
      <c r="E9952" s="44"/>
      <c r="F9952" s="43"/>
      <c r="G9952" s="84"/>
      <c r="H9952" s="31"/>
      <c r="I9952" s="208"/>
      <c r="J9952" s="84"/>
      <c r="K9952" s="31"/>
      <c r="L9952" s="31"/>
      <c r="M9952" s="169"/>
      <c r="N9952" s="148"/>
      <c r="O9952" s="106"/>
      <c r="P9952" s="43"/>
      <c r="Q9952" s="31"/>
      <c r="R9952" s="84"/>
      <c r="S9952" s="31"/>
      <c r="T9952" s="31"/>
      <c r="U9952" s="169"/>
      <c r="V9952" s="150"/>
      <c r="W9952" s="141" t="str" cm="1">
        <f t="array" ref="W9952">IF(SUM(LEN(B9952:V9952))=0,"",IF(OR(OR(ISBLANK(F9952),SUM(LEN(C9952),LEN(D9952))=0),AND(NOT(E9952="Unknown"),ISBLANK(J9952)),AND(NOT(O9952="Unknown"),ISBLANK(R9952))),"Missing Information", INDEX(Table15[Entire Service Line Classification], MATCH(SUMIFS(Table15[Unique ID],Table15[System-Owned Portion],E9952,Table15[If Material Anything Other than "Lead" in Column E,Was Material Ever Previously Lead?],G9952,Table15[Customer-Owned Portion],O9952),Table15[Unique ID],0),0)))</f>
        <v/>
      </c>
      <c r="X9952"/>
    </row>
    <row r="9953" spans="2:24" x14ac:dyDescent="0.25">
      <c r="B9953" s="146"/>
      <c r="C9953" s="31"/>
      <c r="D9953" s="31"/>
      <c r="E9953" s="44"/>
      <c r="F9953" s="43"/>
      <c r="G9953" s="84"/>
      <c r="H9953" s="31"/>
      <c r="I9953" s="208"/>
      <c r="J9953" s="84"/>
      <c r="K9953" s="31"/>
      <c r="L9953" s="31"/>
      <c r="M9953" s="169"/>
      <c r="N9953" s="148"/>
      <c r="O9953" s="106"/>
      <c r="P9953" s="43"/>
      <c r="Q9953" s="31"/>
      <c r="R9953" s="84"/>
      <c r="S9953" s="31"/>
      <c r="T9953" s="31"/>
      <c r="U9953" s="169"/>
      <c r="V9953" s="150"/>
      <c r="W9953" s="141" t="str" cm="1">
        <f t="array" ref="W9953">IF(SUM(LEN(B9953:V9953))=0,"",IF(OR(OR(ISBLANK(F9953),SUM(LEN(C9953),LEN(D9953))=0),AND(NOT(E9953="Unknown"),ISBLANK(J9953)),AND(NOT(O9953="Unknown"),ISBLANK(R9953))),"Missing Information", INDEX(Table15[Entire Service Line Classification], MATCH(SUMIFS(Table15[Unique ID],Table15[System-Owned Portion],E9953,Table15[If Material Anything Other than "Lead" in Column E,Was Material Ever Previously Lead?],G9953,Table15[Customer-Owned Portion],O9953),Table15[Unique ID],0),0)))</f>
        <v/>
      </c>
      <c r="X9953"/>
    </row>
    <row r="9954" spans="2:24" x14ac:dyDescent="0.25">
      <c r="B9954" s="146"/>
      <c r="C9954" s="31"/>
      <c r="D9954" s="31"/>
      <c r="E9954" s="44"/>
      <c r="F9954" s="43"/>
      <c r="G9954" s="84"/>
      <c r="H9954" s="31"/>
      <c r="I9954" s="208"/>
      <c r="J9954" s="84"/>
      <c r="K9954" s="31"/>
      <c r="L9954" s="31"/>
      <c r="M9954" s="169"/>
      <c r="N9954" s="148"/>
      <c r="O9954" s="106"/>
      <c r="P9954" s="43"/>
      <c r="Q9954" s="31"/>
      <c r="R9954" s="84"/>
      <c r="S9954" s="31"/>
      <c r="T9954" s="31"/>
      <c r="U9954" s="169"/>
      <c r="V9954" s="150"/>
      <c r="W9954" s="141" t="str" cm="1">
        <f t="array" ref="W9954">IF(SUM(LEN(B9954:V9954))=0,"",IF(OR(OR(ISBLANK(F9954),SUM(LEN(C9954),LEN(D9954))=0),AND(NOT(E9954="Unknown"),ISBLANK(J9954)),AND(NOT(O9954="Unknown"),ISBLANK(R9954))),"Missing Information", INDEX(Table15[Entire Service Line Classification], MATCH(SUMIFS(Table15[Unique ID],Table15[System-Owned Portion],E9954,Table15[If Material Anything Other than "Lead" in Column E,Was Material Ever Previously Lead?],G9954,Table15[Customer-Owned Portion],O9954),Table15[Unique ID],0),0)))</f>
        <v/>
      </c>
      <c r="X9954"/>
    </row>
    <row r="9955" spans="2:24" x14ac:dyDescent="0.25">
      <c r="B9955" s="146"/>
      <c r="C9955" s="31"/>
      <c r="D9955" s="31"/>
      <c r="E9955" s="44"/>
      <c r="F9955" s="43"/>
      <c r="G9955" s="84"/>
      <c r="H9955" s="31"/>
      <c r="I9955" s="208"/>
      <c r="J9955" s="84"/>
      <c r="K9955" s="31"/>
      <c r="L9955" s="31"/>
      <c r="M9955" s="169"/>
      <c r="N9955" s="148"/>
      <c r="O9955" s="106"/>
      <c r="P9955" s="43"/>
      <c r="Q9955" s="31"/>
      <c r="R9955" s="84"/>
      <c r="S9955" s="31"/>
      <c r="T9955" s="31"/>
      <c r="U9955" s="169"/>
      <c r="V9955" s="150"/>
      <c r="W9955" s="141" t="str" cm="1">
        <f t="array" ref="W9955">IF(SUM(LEN(B9955:V9955))=0,"",IF(OR(OR(ISBLANK(F9955),SUM(LEN(C9955),LEN(D9955))=0),AND(NOT(E9955="Unknown"),ISBLANK(J9955)),AND(NOT(O9955="Unknown"),ISBLANK(R9955))),"Missing Information", INDEX(Table15[Entire Service Line Classification], MATCH(SUMIFS(Table15[Unique ID],Table15[System-Owned Portion],E9955,Table15[If Material Anything Other than "Lead" in Column E,Was Material Ever Previously Lead?],G9955,Table15[Customer-Owned Portion],O9955),Table15[Unique ID],0),0)))</f>
        <v/>
      </c>
      <c r="X9955"/>
    </row>
    <row r="9956" spans="2:24" x14ac:dyDescent="0.25">
      <c r="B9956" s="146"/>
      <c r="C9956" s="31"/>
      <c r="D9956" s="31"/>
      <c r="E9956" s="44"/>
      <c r="F9956" s="43"/>
      <c r="G9956" s="84"/>
      <c r="H9956" s="31"/>
      <c r="I9956" s="208"/>
      <c r="J9956" s="84"/>
      <c r="K9956" s="31"/>
      <c r="L9956" s="31"/>
      <c r="M9956" s="169"/>
      <c r="N9956" s="148"/>
      <c r="O9956" s="106"/>
      <c r="P9956" s="43"/>
      <c r="Q9956" s="31"/>
      <c r="R9956" s="84"/>
      <c r="S9956" s="31"/>
      <c r="T9956" s="31"/>
      <c r="U9956" s="169"/>
      <c r="V9956" s="150"/>
      <c r="W9956" s="141" t="str" cm="1">
        <f t="array" ref="W9956">IF(SUM(LEN(B9956:V9956))=0,"",IF(OR(OR(ISBLANK(F9956),SUM(LEN(C9956),LEN(D9956))=0),AND(NOT(E9956="Unknown"),ISBLANK(J9956)),AND(NOT(O9956="Unknown"),ISBLANK(R9956))),"Missing Information", INDEX(Table15[Entire Service Line Classification], MATCH(SUMIFS(Table15[Unique ID],Table15[System-Owned Portion],E9956,Table15[If Material Anything Other than "Lead" in Column E,Was Material Ever Previously Lead?],G9956,Table15[Customer-Owned Portion],O9956),Table15[Unique ID],0),0)))</f>
        <v/>
      </c>
      <c r="X9956"/>
    </row>
    <row r="9957" spans="2:24" x14ac:dyDescent="0.25">
      <c r="B9957" s="146"/>
      <c r="C9957" s="31"/>
      <c r="D9957" s="31"/>
      <c r="E9957" s="44"/>
      <c r="F9957" s="43"/>
      <c r="G9957" s="84"/>
      <c r="H9957" s="31"/>
      <c r="I9957" s="208"/>
      <c r="J9957" s="84"/>
      <c r="K9957" s="31"/>
      <c r="L9957" s="31"/>
      <c r="M9957" s="169"/>
      <c r="N9957" s="148"/>
      <c r="O9957" s="106"/>
      <c r="P9957" s="43"/>
      <c r="Q9957" s="31"/>
      <c r="R9957" s="84"/>
      <c r="S9957" s="31"/>
      <c r="T9957" s="31"/>
      <c r="U9957" s="169"/>
      <c r="V9957" s="150"/>
      <c r="W9957" s="141" t="str" cm="1">
        <f t="array" ref="W9957">IF(SUM(LEN(B9957:V9957))=0,"",IF(OR(OR(ISBLANK(F9957),SUM(LEN(C9957),LEN(D9957))=0),AND(NOT(E9957="Unknown"),ISBLANK(J9957)),AND(NOT(O9957="Unknown"),ISBLANK(R9957))),"Missing Information", INDEX(Table15[Entire Service Line Classification], MATCH(SUMIFS(Table15[Unique ID],Table15[System-Owned Portion],E9957,Table15[If Material Anything Other than "Lead" in Column E,Was Material Ever Previously Lead?],G9957,Table15[Customer-Owned Portion],O9957),Table15[Unique ID],0),0)))</f>
        <v/>
      </c>
      <c r="X9957"/>
    </row>
    <row r="9958" spans="2:24" x14ac:dyDescent="0.25">
      <c r="B9958" s="146"/>
      <c r="C9958" s="31"/>
      <c r="D9958" s="31"/>
      <c r="E9958" s="44"/>
      <c r="F9958" s="43"/>
      <c r="G9958" s="84"/>
      <c r="H9958" s="31"/>
      <c r="I9958" s="208"/>
      <c r="J9958" s="84"/>
      <c r="K9958" s="31"/>
      <c r="L9958" s="31"/>
      <c r="M9958" s="169"/>
      <c r="N9958" s="148"/>
      <c r="O9958" s="106"/>
      <c r="P9958" s="43"/>
      <c r="Q9958" s="31"/>
      <c r="R9958" s="84"/>
      <c r="S9958" s="31"/>
      <c r="T9958" s="31"/>
      <c r="U9958" s="169"/>
      <c r="V9958" s="150"/>
      <c r="W9958" s="141" t="str" cm="1">
        <f t="array" ref="W9958">IF(SUM(LEN(B9958:V9958))=0,"",IF(OR(OR(ISBLANK(F9958),SUM(LEN(C9958),LEN(D9958))=0),AND(NOT(E9958="Unknown"),ISBLANK(J9958)),AND(NOT(O9958="Unknown"),ISBLANK(R9958))),"Missing Information", INDEX(Table15[Entire Service Line Classification], MATCH(SUMIFS(Table15[Unique ID],Table15[System-Owned Portion],E9958,Table15[If Material Anything Other than "Lead" in Column E,Was Material Ever Previously Lead?],G9958,Table15[Customer-Owned Portion],O9958),Table15[Unique ID],0),0)))</f>
        <v/>
      </c>
      <c r="X9958"/>
    </row>
    <row r="9959" spans="2:24" x14ac:dyDescent="0.25">
      <c r="B9959" s="146"/>
      <c r="C9959" s="31"/>
      <c r="D9959" s="31"/>
      <c r="E9959" s="44"/>
      <c r="F9959" s="43"/>
      <c r="G9959" s="84"/>
      <c r="H9959" s="31"/>
      <c r="I9959" s="208"/>
      <c r="J9959" s="84"/>
      <c r="K9959" s="31"/>
      <c r="L9959" s="31"/>
      <c r="M9959" s="169"/>
      <c r="N9959" s="148"/>
      <c r="O9959" s="106"/>
      <c r="P9959" s="43"/>
      <c r="Q9959" s="31"/>
      <c r="R9959" s="84"/>
      <c r="S9959" s="31"/>
      <c r="T9959" s="31"/>
      <c r="U9959" s="169"/>
      <c r="V9959" s="150"/>
      <c r="W9959" s="141" t="str" cm="1">
        <f t="array" ref="W9959">IF(SUM(LEN(B9959:V9959))=0,"",IF(OR(OR(ISBLANK(F9959),SUM(LEN(C9959),LEN(D9959))=0),AND(NOT(E9959="Unknown"),ISBLANK(J9959)),AND(NOT(O9959="Unknown"),ISBLANK(R9959))),"Missing Information", INDEX(Table15[Entire Service Line Classification], MATCH(SUMIFS(Table15[Unique ID],Table15[System-Owned Portion],E9959,Table15[If Material Anything Other than "Lead" in Column E,Was Material Ever Previously Lead?],G9959,Table15[Customer-Owned Portion],O9959),Table15[Unique ID],0),0)))</f>
        <v/>
      </c>
      <c r="X9959"/>
    </row>
    <row r="9960" spans="2:24" x14ac:dyDescent="0.25">
      <c r="B9960" s="146"/>
      <c r="C9960" s="31"/>
      <c r="D9960" s="31"/>
      <c r="E9960" s="44"/>
      <c r="F9960" s="43"/>
      <c r="G9960" s="84"/>
      <c r="H9960" s="31"/>
      <c r="I9960" s="208"/>
      <c r="J9960" s="84"/>
      <c r="K9960" s="31"/>
      <c r="L9960" s="31"/>
      <c r="M9960" s="169"/>
      <c r="N9960" s="148"/>
      <c r="O9960" s="106"/>
      <c r="P9960" s="43"/>
      <c r="Q9960" s="31"/>
      <c r="R9960" s="84"/>
      <c r="S9960" s="31"/>
      <c r="T9960" s="31"/>
      <c r="U9960" s="169"/>
      <c r="V9960" s="150"/>
      <c r="W9960" s="141" t="str" cm="1">
        <f t="array" ref="W9960">IF(SUM(LEN(B9960:V9960))=0,"",IF(OR(OR(ISBLANK(F9960),SUM(LEN(C9960),LEN(D9960))=0),AND(NOT(E9960="Unknown"),ISBLANK(J9960)),AND(NOT(O9960="Unknown"),ISBLANK(R9960))),"Missing Information", INDEX(Table15[Entire Service Line Classification], MATCH(SUMIFS(Table15[Unique ID],Table15[System-Owned Portion],E9960,Table15[If Material Anything Other than "Lead" in Column E,Was Material Ever Previously Lead?],G9960,Table15[Customer-Owned Portion],O9960),Table15[Unique ID],0),0)))</f>
        <v/>
      </c>
      <c r="X9960"/>
    </row>
    <row r="9961" spans="2:24" x14ac:dyDescent="0.25">
      <c r="B9961" s="146"/>
      <c r="C9961" s="31"/>
      <c r="D9961" s="31"/>
      <c r="E9961" s="44"/>
      <c r="F9961" s="43"/>
      <c r="G9961" s="84"/>
      <c r="H9961" s="31"/>
      <c r="I9961" s="208"/>
      <c r="J9961" s="84"/>
      <c r="K9961" s="31"/>
      <c r="L9961" s="31"/>
      <c r="M9961" s="169"/>
      <c r="N9961" s="148"/>
      <c r="O9961" s="106"/>
      <c r="P9961" s="43"/>
      <c r="Q9961" s="31"/>
      <c r="R9961" s="84"/>
      <c r="S9961" s="31"/>
      <c r="T9961" s="31"/>
      <c r="U9961" s="169"/>
      <c r="V9961" s="150"/>
      <c r="W9961" s="141" t="str" cm="1">
        <f t="array" ref="W9961">IF(SUM(LEN(B9961:V9961))=0,"",IF(OR(OR(ISBLANK(F9961),SUM(LEN(C9961),LEN(D9961))=0),AND(NOT(E9961="Unknown"),ISBLANK(J9961)),AND(NOT(O9961="Unknown"),ISBLANK(R9961))),"Missing Information", INDEX(Table15[Entire Service Line Classification], MATCH(SUMIFS(Table15[Unique ID],Table15[System-Owned Portion],E9961,Table15[If Material Anything Other than "Lead" in Column E,Was Material Ever Previously Lead?],G9961,Table15[Customer-Owned Portion],O9961),Table15[Unique ID],0),0)))</f>
        <v/>
      </c>
      <c r="X9961"/>
    </row>
    <row r="9962" spans="2:24" x14ac:dyDescent="0.25">
      <c r="B9962" s="146"/>
      <c r="C9962" s="31"/>
      <c r="D9962" s="31"/>
      <c r="E9962" s="44"/>
      <c r="F9962" s="43"/>
      <c r="G9962" s="84"/>
      <c r="H9962" s="31"/>
      <c r="I9962" s="208"/>
      <c r="J9962" s="84"/>
      <c r="K9962" s="31"/>
      <c r="L9962" s="31"/>
      <c r="M9962" s="169"/>
      <c r="N9962" s="148"/>
      <c r="O9962" s="106"/>
      <c r="P9962" s="43"/>
      <c r="Q9962" s="31"/>
      <c r="R9962" s="84"/>
      <c r="S9962" s="31"/>
      <c r="T9962" s="31"/>
      <c r="U9962" s="169"/>
      <c r="V9962" s="150"/>
      <c r="W9962" s="141" t="str" cm="1">
        <f t="array" ref="W9962">IF(SUM(LEN(B9962:V9962))=0,"",IF(OR(OR(ISBLANK(F9962),SUM(LEN(C9962),LEN(D9962))=0),AND(NOT(E9962="Unknown"),ISBLANK(J9962)),AND(NOT(O9962="Unknown"),ISBLANK(R9962))),"Missing Information", INDEX(Table15[Entire Service Line Classification], MATCH(SUMIFS(Table15[Unique ID],Table15[System-Owned Portion],E9962,Table15[If Material Anything Other than "Lead" in Column E,Was Material Ever Previously Lead?],G9962,Table15[Customer-Owned Portion],O9962),Table15[Unique ID],0),0)))</f>
        <v/>
      </c>
      <c r="X9962"/>
    </row>
    <row r="9963" spans="2:24" x14ac:dyDescent="0.25">
      <c r="B9963" s="146"/>
      <c r="C9963" s="31"/>
      <c r="D9963" s="31"/>
      <c r="E9963" s="44"/>
      <c r="F9963" s="43"/>
      <c r="G9963" s="84"/>
      <c r="H9963" s="31"/>
      <c r="I9963" s="208"/>
      <c r="J9963" s="84"/>
      <c r="K9963" s="31"/>
      <c r="L9963" s="31"/>
      <c r="M9963" s="169"/>
      <c r="N9963" s="148"/>
      <c r="O9963" s="106"/>
      <c r="P9963" s="43"/>
      <c r="Q9963" s="31"/>
      <c r="R9963" s="84"/>
      <c r="S9963" s="31"/>
      <c r="T9963" s="31"/>
      <c r="U9963" s="169"/>
      <c r="V9963" s="150"/>
      <c r="W9963" s="141" t="str" cm="1">
        <f t="array" ref="W9963">IF(SUM(LEN(B9963:V9963))=0,"",IF(OR(OR(ISBLANK(F9963),SUM(LEN(C9963),LEN(D9963))=0),AND(NOT(E9963="Unknown"),ISBLANK(J9963)),AND(NOT(O9963="Unknown"),ISBLANK(R9963))),"Missing Information", INDEX(Table15[Entire Service Line Classification], MATCH(SUMIFS(Table15[Unique ID],Table15[System-Owned Portion],E9963,Table15[If Material Anything Other than "Lead" in Column E,Was Material Ever Previously Lead?],G9963,Table15[Customer-Owned Portion],O9963),Table15[Unique ID],0),0)))</f>
        <v/>
      </c>
      <c r="X9963"/>
    </row>
    <row r="9964" spans="2:24" x14ac:dyDescent="0.25">
      <c r="B9964" s="146"/>
      <c r="C9964" s="31"/>
      <c r="D9964" s="31"/>
      <c r="E9964" s="44"/>
      <c r="F9964" s="43"/>
      <c r="G9964" s="84"/>
      <c r="H9964" s="31"/>
      <c r="I9964" s="208"/>
      <c r="J9964" s="84"/>
      <c r="K9964" s="31"/>
      <c r="L9964" s="31"/>
      <c r="M9964" s="169"/>
      <c r="N9964" s="148"/>
      <c r="O9964" s="106"/>
      <c r="P9964" s="43"/>
      <c r="Q9964" s="31"/>
      <c r="R9964" s="84"/>
      <c r="S9964" s="31"/>
      <c r="T9964" s="31"/>
      <c r="U9964" s="169"/>
      <c r="V9964" s="150"/>
      <c r="W9964" s="141" t="str" cm="1">
        <f t="array" ref="W9964">IF(SUM(LEN(B9964:V9964))=0,"",IF(OR(OR(ISBLANK(F9964),SUM(LEN(C9964),LEN(D9964))=0),AND(NOT(E9964="Unknown"),ISBLANK(J9964)),AND(NOT(O9964="Unknown"),ISBLANK(R9964))),"Missing Information", INDEX(Table15[Entire Service Line Classification], MATCH(SUMIFS(Table15[Unique ID],Table15[System-Owned Portion],E9964,Table15[If Material Anything Other than "Lead" in Column E,Was Material Ever Previously Lead?],G9964,Table15[Customer-Owned Portion],O9964),Table15[Unique ID],0),0)))</f>
        <v/>
      </c>
      <c r="X9964"/>
    </row>
    <row r="9965" spans="2:24" x14ac:dyDescent="0.25">
      <c r="B9965" s="146"/>
      <c r="C9965" s="31"/>
      <c r="D9965" s="31"/>
      <c r="E9965" s="44"/>
      <c r="F9965" s="43"/>
      <c r="G9965" s="84"/>
      <c r="H9965" s="31"/>
      <c r="I9965" s="208"/>
      <c r="J9965" s="84"/>
      <c r="K9965" s="31"/>
      <c r="L9965" s="31"/>
      <c r="M9965" s="169"/>
      <c r="N9965" s="148"/>
      <c r="O9965" s="106"/>
      <c r="P9965" s="43"/>
      <c r="Q9965" s="31"/>
      <c r="R9965" s="84"/>
      <c r="S9965" s="31"/>
      <c r="T9965" s="31"/>
      <c r="U9965" s="169"/>
      <c r="V9965" s="150"/>
      <c r="W9965" s="141" t="str" cm="1">
        <f t="array" ref="W9965">IF(SUM(LEN(B9965:V9965))=0,"",IF(OR(OR(ISBLANK(F9965),SUM(LEN(C9965),LEN(D9965))=0),AND(NOT(E9965="Unknown"),ISBLANK(J9965)),AND(NOT(O9965="Unknown"),ISBLANK(R9965))),"Missing Information", INDEX(Table15[Entire Service Line Classification], MATCH(SUMIFS(Table15[Unique ID],Table15[System-Owned Portion],E9965,Table15[If Material Anything Other than "Lead" in Column E,Was Material Ever Previously Lead?],G9965,Table15[Customer-Owned Portion],O9965),Table15[Unique ID],0),0)))</f>
        <v/>
      </c>
      <c r="X9965"/>
    </row>
    <row r="9966" spans="2:24" x14ac:dyDescent="0.25">
      <c r="B9966" s="146"/>
      <c r="C9966" s="31"/>
      <c r="D9966" s="31"/>
      <c r="E9966" s="44"/>
      <c r="F9966" s="43"/>
      <c r="G9966" s="84"/>
      <c r="H9966" s="31"/>
      <c r="I9966" s="208"/>
      <c r="J9966" s="84"/>
      <c r="K9966" s="31"/>
      <c r="L9966" s="31"/>
      <c r="M9966" s="169"/>
      <c r="N9966" s="148"/>
      <c r="O9966" s="106"/>
      <c r="P9966" s="43"/>
      <c r="Q9966" s="31"/>
      <c r="R9966" s="84"/>
      <c r="S9966" s="31"/>
      <c r="T9966" s="31"/>
      <c r="U9966" s="169"/>
      <c r="V9966" s="150"/>
      <c r="W9966" s="141" t="str" cm="1">
        <f t="array" ref="W9966">IF(SUM(LEN(B9966:V9966))=0,"",IF(OR(OR(ISBLANK(F9966),SUM(LEN(C9966),LEN(D9966))=0),AND(NOT(E9966="Unknown"),ISBLANK(J9966)),AND(NOT(O9966="Unknown"),ISBLANK(R9966))),"Missing Information", INDEX(Table15[Entire Service Line Classification], MATCH(SUMIFS(Table15[Unique ID],Table15[System-Owned Portion],E9966,Table15[If Material Anything Other than "Lead" in Column E,Was Material Ever Previously Lead?],G9966,Table15[Customer-Owned Portion],O9966),Table15[Unique ID],0),0)))</f>
        <v/>
      </c>
      <c r="X9966"/>
    </row>
    <row r="9967" spans="2:24" x14ac:dyDescent="0.25">
      <c r="B9967" s="146"/>
      <c r="C9967" s="31"/>
      <c r="D9967" s="31"/>
      <c r="E9967" s="44"/>
      <c r="F9967" s="43"/>
      <c r="G9967" s="84"/>
      <c r="H9967" s="31"/>
      <c r="I9967" s="208"/>
      <c r="J9967" s="84"/>
      <c r="K9967" s="31"/>
      <c r="L9967" s="31"/>
      <c r="M9967" s="169"/>
      <c r="N9967" s="148"/>
      <c r="O9967" s="106"/>
      <c r="P9967" s="43"/>
      <c r="Q9967" s="31"/>
      <c r="R9967" s="84"/>
      <c r="S9967" s="31"/>
      <c r="T9967" s="31"/>
      <c r="U9967" s="169"/>
      <c r="V9967" s="150"/>
      <c r="W9967" s="141" t="str" cm="1">
        <f t="array" ref="W9967">IF(SUM(LEN(B9967:V9967))=0,"",IF(OR(OR(ISBLANK(F9967),SUM(LEN(C9967),LEN(D9967))=0),AND(NOT(E9967="Unknown"),ISBLANK(J9967)),AND(NOT(O9967="Unknown"),ISBLANK(R9967))),"Missing Information", INDEX(Table15[Entire Service Line Classification], MATCH(SUMIFS(Table15[Unique ID],Table15[System-Owned Portion],E9967,Table15[If Material Anything Other than "Lead" in Column E,Was Material Ever Previously Lead?],G9967,Table15[Customer-Owned Portion],O9967),Table15[Unique ID],0),0)))</f>
        <v/>
      </c>
      <c r="X9967"/>
    </row>
    <row r="9968" spans="2:24" x14ac:dyDescent="0.25">
      <c r="B9968" s="146"/>
      <c r="C9968" s="31"/>
      <c r="D9968" s="31"/>
      <c r="E9968" s="44"/>
      <c r="F9968" s="43"/>
      <c r="G9968" s="84"/>
      <c r="H9968" s="31"/>
      <c r="I9968" s="208"/>
      <c r="J9968" s="84"/>
      <c r="K9968" s="31"/>
      <c r="L9968" s="31"/>
      <c r="M9968" s="169"/>
      <c r="N9968" s="148"/>
      <c r="O9968" s="106"/>
      <c r="P9968" s="43"/>
      <c r="Q9968" s="31"/>
      <c r="R9968" s="84"/>
      <c r="S9968" s="31"/>
      <c r="T9968" s="31"/>
      <c r="U9968" s="169"/>
      <c r="V9968" s="150"/>
      <c r="W9968" s="141" t="str" cm="1">
        <f t="array" ref="W9968">IF(SUM(LEN(B9968:V9968))=0,"",IF(OR(OR(ISBLANK(F9968),SUM(LEN(C9968),LEN(D9968))=0),AND(NOT(E9968="Unknown"),ISBLANK(J9968)),AND(NOT(O9968="Unknown"),ISBLANK(R9968))),"Missing Information", INDEX(Table15[Entire Service Line Classification], MATCH(SUMIFS(Table15[Unique ID],Table15[System-Owned Portion],E9968,Table15[If Material Anything Other than "Lead" in Column E,Was Material Ever Previously Lead?],G9968,Table15[Customer-Owned Portion],O9968),Table15[Unique ID],0),0)))</f>
        <v/>
      </c>
      <c r="X9968"/>
    </row>
    <row r="9969" spans="2:24" x14ac:dyDescent="0.25">
      <c r="B9969" s="146"/>
      <c r="C9969" s="31"/>
      <c r="D9969" s="31"/>
      <c r="E9969" s="44"/>
      <c r="F9969" s="43"/>
      <c r="G9969" s="84"/>
      <c r="H9969" s="31"/>
      <c r="I9969" s="208"/>
      <c r="J9969" s="84"/>
      <c r="K9969" s="31"/>
      <c r="L9969" s="31"/>
      <c r="M9969" s="169"/>
      <c r="N9969" s="148"/>
      <c r="O9969" s="106"/>
      <c r="P9969" s="43"/>
      <c r="Q9969" s="31"/>
      <c r="R9969" s="84"/>
      <c r="S9969" s="31"/>
      <c r="T9969" s="31"/>
      <c r="U9969" s="169"/>
      <c r="V9969" s="150"/>
      <c r="W9969" s="141" t="str" cm="1">
        <f t="array" ref="W9969">IF(SUM(LEN(B9969:V9969))=0,"",IF(OR(OR(ISBLANK(F9969),SUM(LEN(C9969),LEN(D9969))=0),AND(NOT(E9969="Unknown"),ISBLANK(J9969)),AND(NOT(O9969="Unknown"),ISBLANK(R9969))),"Missing Information", INDEX(Table15[Entire Service Line Classification], MATCH(SUMIFS(Table15[Unique ID],Table15[System-Owned Portion],E9969,Table15[If Material Anything Other than "Lead" in Column E,Was Material Ever Previously Lead?],G9969,Table15[Customer-Owned Portion],O9969),Table15[Unique ID],0),0)))</f>
        <v/>
      </c>
      <c r="X9969"/>
    </row>
    <row r="9970" spans="2:24" x14ac:dyDescent="0.25">
      <c r="B9970" s="146"/>
      <c r="C9970" s="31"/>
      <c r="D9970" s="31"/>
      <c r="E9970" s="44"/>
      <c r="F9970" s="43"/>
      <c r="G9970" s="84"/>
      <c r="H9970" s="31"/>
      <c r="I9970" s="208"/>
      <c r="J9970" s="84"/>
      <c r="K9970" s="31"/>
      <c r="L9970" s="31"/>
      <c r="M9970" s="169"/>
      <c r="N9970" s="148"/>
      <c r="O9970" s="106"/>
      <c r="P9970" s="43"/>
      <c r="Q9970" s="31"/>
      <c r="R9970" s="84"/>
      <c r="S9970" s="31"/>
      <c r="T9970" s="31"/>
      <c r="U9970" s="169"/>
      <c r="V9970" s="150"/>
      <c r="W9970" s="141" t="str" cm="1">
        <f t="array" ref="W9970">IF(SUM(LEN(B9970:V9970))=0,"",IF(OR(OR(ISBLANK(F9970),SUM(LEN(C9970),LEN(D9970))=0),AND(NOT(E9970="Unknown"),ISBLANK(J9970)),AND(NOT(O9970="Unknown"),ISBLANK(R9970))),"Missing Information", INDEX(Table15[Entire Service Line Classification], MATCH(SUMIFS(Table15[Unique ID],Table15[System-Owned Portion],E9970,Table15[If Material Anything Other than "Lead" in Column E,Was Material Ever Previously Lead?],G9970,Table15[Customer-Owned Portion],O9970),Table15[Unique ID],0),0)))</f>
        <v/>
      </c>
      <c r="X9970"/>
    </row>
    <row r="9971" spans="2:24" x14ac:dyDescent="0.25">
      <c r="B9971" s="146"/>
      <c r="C9971" s="31"/>
      <c r="D9971" s="31"/>
      <c r="E9971" s="44"/>
      <c r="F9971" s="43"/>
      <c r="G9971" s="84"/>
      <c r="H9971" s="31"/>
      <c r="I9971" s="208"/>
      <c r="J9971" s="84"/>
      <c r="K9971" s="31"/>
      <c r="L9971" s="31"/>
      <c r="M9971" s="169"/>
      <c r="N9971" s="148"/>
      <c r="O9971" s="106"/>
      <c r="P9971" s="43"/>
      <c r="Q9971" s="31"/>
      <c r="R9971" s="84"/>
      <c r="S9971" s="31"/>
      <c r="T9971" s="31"/>
      <c r="U9971" s="169"/>
      <c r="V9971" s="150"/>
      <c r="W9971" s="141" t="str" cm="1">
        <f t="array" ref="W9971">IF(SUM(LEN(B9971:V9971))=0,"",IF(OR(OR(ISBLANK(F9971),SUM(LEN(C9971),LEN(D9971))=0),AND(NOT(E9971="Unknown"),ISBLANK(J9971)),AND(NOT(O9971="Unknown"),ISBLANK(R9971))),"Missing Information", INDEX(Table15[Entire Service Line Classification], MATCH(SUMIFS(Table15[Unique ID],Table15[System-Owned Portion],E9971,Table15[If Material Anything Other than "Lead" in Column E,Was Material Ever Previously Lead?],G9971,Table15[Customer-Owned Portion],O9971),Table15[Unique ID],0),0)))</f>
        <v/>
      </c>
      <c r="X9971"/>
    </row>
    <row r="9972" spans="2:24" x14ac:dyDescent="0.25">
      <c r="B9972" s="146"/>
      <c r="C9972" s="31"/>
      <c r="D9972" s="31"/>
      <c r="E9972" s="44"/>
      <c r="F9972" s="43"/>
      <c r="G9972" s="84"/>
      <c r="H9972" s="31"/>
      <c r="I9972" s="208"/>
      <c r="J9972" s="84"/>
      <c r="K9972" s="31"/>
      <c r="L9972" s="31"/>
      <c r="M9972" s="169"/>
      <c r="N9972" s="148"/>
      <c r="O9972" s="106"/>
      <c r="P9972" s="43"/>
      <c r="Q9972" s="31"/>
      <c r="R9972" s="84"/>
      <c r="S9972" s="31"/>
      <c r="T9972" s="31"/>
      <c r="U9972" s="169"/>
      <c r="V9972" s="150"/>
      <c r="W9972" s="141" t="str" cm="1">
        <f t="array" ref="W9972">IF(SUM(LEN(B9972:V9972))=0,"",IF(OR(OR(ISBLANK(F9972),SUM(LEN(C9972),LEN(D9972))=0),AND(NOT(E9972="Unknown"),ISBLANK(J9972)),AND(NOT(O9972="Unknown"),ISBLANK(R9972))),"Missing Information", INDEX(Table15[Entire Service Line Classification], MATCH(SUMIFS(Table15[Unique ID],Table15[System-Owned Portion],E9972,Table15[If Material Anything Other than "Lead" in Column E,Was Material Ever Previously Lead?],G9972,Table15[Customer-Owned Portion],O9972),Table15[Unique ID],0),0)))</f>
        <v/>
      </c>
      <c r="X9972"/>
    </row>
    <row r="9973" spans="2:24" x14ac:dyDescent="0.25">
      <c r="B9973" s="146"/>
      <c r="C9973" s="31"/>
      <c r="D9973" s="31"/>
      <c r="E9973" s="44"/>
      <c r="F9973" s="43"/>
      <c r="G9973" s="84"/>
      <c r="H9973" s="31"/>
      <c r="I9973" s="208"/>
      <c r="J9973" s="84"/>
      <c r="K9973" s="31"/>
      <c r="L9973" s="31"/>
      <c r="M9973" s="169"/>
      <c r="N9973" s="148"/>
      <c r="O9973" s="106"/>
      <c r="P9973" s="43"/>
      <c r="Q9973" s="31"/>
      <c r="R9973" s="84"/>
      <c r="S9973" s="31"/>
      <c r="T9973" s="31"/>
      <c r="U9973" s="169"/>
      <c r="V9973" s="150"/>
      <c r="W9973" s="141" t="str" cm="1">
        <f t="array" ref="W9973">IF(SUM(LEN(B9973:V9973))=0,"",IF(OR(OR(ISBLANK(F9973),SUM(LEN(C9973),LEN(D9973))=0),AND(NOT(E9973="Unknown"),ISBLANK(J9973)),AND(NOT(O9973="Unknown"),ISBLANK(R9973))),"Missing Information", INDEX(Table15[Entire Service Line Classification], MATCH(SUMIFS(Table15[Unique ID],Table15[System-Owned Portion],E9973,Table15[If Material Anything Other than "Lead" in Column E,Was Material Ever Previously Lead?],G9973,Table15[Customer-Owned Portion],O9973),Table15[Unique ID],0),0)))</f>
        <v/>
      </c>
      <c r="X9973"/>
    </row>
    <row r="9974" spans="2:24" x14ac:dyDescent="0.25">
      <c r="B9974" s="146"/>
      <c r="C9974" s="31"/>
      <c r="D9974" s="31"/>
      <c r="E9974" s="44"/>
      <c r="F9974" s="43"/>
      <c r="G9974" s="84"/>
      <c r="H9974" s="31"/>
      <c r="I9974" s="208"/>
      <c r="J9974" s="84"/>
      <c r="K9974" s="31"/>
      <c r="L9974" s="31"/>
      <c r="M9974" s="169"/>
      <c r="N9974" s="148"/>
      <c r="O9974" s="106"/>
      <c r="P9974" s="43"/>
      <c r="Q9974" s="31"/>
      <c r="R9974" s="84"/>
      <c r="S9974" s="31"/>
      <c r="T9974" s="31"/>
      <c r="U9974" s="169"/>
      <c r="V9974" s="150"/>
      <c r="W9974" s="141" t="str" cm="1">
        <f t="array" ref="W9974">IF(SUM(LEN(B9974:V9974))=0,"",IF(OR(OR(ISBLANK(F9974),SUM(LEN(C9974),LEN(D9974))=0),AND(NOT(E9974="Unknown"),ISBLANK(J9974)),AND(NOT(O9974="Unknown"),ISBLANK(R9974))),"Missing Information", INDEX(Table15[Entire Service Line Classification], MATCH(SUMIFS(Table15[Unique ID],Table15[System-Owned Portion],E9974,Table15[If Material Anything Other than "Lead" in Column E,Was Material Ever Previously Lead?],G9974,Table15[Customer-Owned Portion],O9974),Table15[Unique ID],0),0)))</f>
        <v/>
      </c>
      <c r="X9974"/>
    </row>
    <row r="9975" spans="2:24" x14ac:dyDescent="0.25">
      <c r="B9975" s="146"/>
      <c r="C9975" s="31"/>
      <c r="D9975" s="31"/>
      <c r="E9975" s="44"/>
      <c r="F9975" s="43"/>
      <c r="G9975" s="84"/>
      <c r="H9975" s="31"/>
      <c r="I9975" s="208"/>
      <c r="J9975" s="84"/>
      <c r="K9975" s="31"/>
      <c r="L9975" s="31"/>
      <c r="M9975" s="169"/>
      <c r="N9975" s="148"/>
      <c r="O9975" s="106"/>
      <c r="P9975" s="43"/>
      <c r="Q9975" s="31"/>
      <c r="R9975" s="84"/>
      <c r="S9975" s="31"/>
      <c r="T9975" s="31"/>
      <c r="U9975" s="169"/>
      <c r="V9975" s="150"/>
      <c r="W9975" s="141" t="str" cm="1">
        <f t="array" ref="W9975">IF(SUM(LEN(B9975:V9975))=0,"",IF(OR(OR(ISBLANK(F9975),SUM(LEN(C9975),LEN(D9975))=0),AND(NOT(E9975="Unknown"),ISBLANK(J9975)),AND(NOT(O9975="Unknown"),ISBLANK(R9975))),"Missing Information", INDEX(Table15[Entire Service Line Classification], MATCH(SUMIFS(Table15[Unique ID],Table15[System-Owned Portion],E9975,Table15[If Material Anything Other than "Lead" in Column E,Was Material Ever Previously Lead?],G9975,Table15[Customer-Owned Portion],O9975),Table15[Unique ID],0),0)))</f>
        <v/>
      </c>
      <c r="X9975"/>
    </row>
    <row r="9976" spans="2:24" x14ac:dyDescent="0.25">
      <c r="B9976" s="146"/>
      <c r="C9976" s="31"/>
      <c r="D9976" s="31"/>
      <c r="E9976" s="44"/>
      <c r="F9976" s="43"/>
      <c r="G9976" s="84"/>
      <c r="H9976" s="31"/>
      <c r="I9976" s="208"/>
      <c r="J9976" s="84"/>
      <c r="K9976" s="31"/>
      <c r="L9976" s="31"/>
      <c r="M9976" s="169"/>
      <c r="N9976" s="148"/>
      <c r="O9976" s="106"/>
      <c r="P9976" s="43"/>
      <c r="Q9976" s="31"/>
      <c r="R9976" s="84"/>
      <c r="S9976" s="31"/>
      <c r="T9976" s="31"/>
      <c r="U9976" s="169"/>
      <c r="V9976" s="150"/>
      <c r="W9976" s="141" t="str" cm="1">
        <f t="array" ref="W9976">IF(SUM(LEN(B9976:V9976))=0,"",IF(OR(OR(ISBLANK(F9976),SUM(LEN(C9976),LEN(D9976))=0),AND(NOT(E9976="Unknown"),ISBLANK(J9976)),AND(NOT(O9976="Unknown"),ISBLANK(R9976))),"Missing Information", INDEX(Table15[Entire Service Line Classification], MATCH(SUMIFS(Table15[Unique ID],Table15[System-Owned Portion],E9976,Table15[If Material Anything Other than "Lead" in Column E,Was Material Ever Previously Lead?],G9976,Table15[Customer-Owned Portion],O9976),Table15[Unique ID],0),0)))</f>
        <v/>
      </c>
      <c r="X9976"/>
    </row>
    <row r="9977" spans="2:24" x14ac:dyDescent="0.25">
      <c r="B9977" s="146"/>
      <c r="C9977" s="31"/>
      <c r="D9977" s="31"/>
      <c r="E9977" s="44"/>
      <c r="F9977" s="43"/>
      <c r="G9977" s="84"/>
      <c r="H9977" s="31"/>
      <c r="I9977" s="208"/>
      <c r="J9977" s="84"/>
      <c r="K9977" s="31"/>
      <c r="L9977" s="31"/>
      <c r="M9977" s="169"/>
      <c r="N9977" s="148"/>
      <c r="O9977" s="106"/>
      <c r="P9977" s="43"/>
      <c r="Q9977" s="31"/>
      <c r="R9977" s="84"/>
      <c r="S9977" s="31"/>
      <c r="T9977" s="31"/>
      <c r="U9977" s="169"/>
      <c r="V9977" s="150"/>
      <c r="W9977" s="141" t="str" cm="1">
        <f t="array" ref="W9977">IF(SUM(LEN(B9977:V9977))=0,"",IF(OR(OR(ISBLANK(F9977),SUM(LEN(C9977),LEN(D9977))=0),AND(NOT(E9977="Unknown"),ISBLANK(J9977)),AND(NOT(O9977="Unknown"),ISBLANK(R9977))),"Missing Information", INDEX(Table15[Entire Service Line Classification], MATCH(SUMIFS(Table15[Unique ID],Table15[System-Owned Portion],E9977,Table15[If Material Anything Other than "Lead" in Column E,Was Material Ever Previously Lead?],G9977,Table15[Customer-Owned Portion],O9977),Table15[Unique ID],0),0)))</f>
        <v/>
      </c>
      <c r="X9977"/>
    </row>
    <row r="9978" spans="2:24" x14ac:dyDescent="0.25">
      <c r="B9978" s="146"/>
      <c r="C9978" s="31"/>
      <c r="D9978" s="31"/>
      <c r="E9978" s="44"/>
      <c r="F9978" s="43"/>
      <c r="G9978" s="84"/>
      <c r="H9978" s="31"/>
      <c r="I9978" s="208"/>
      <c r="J9978" s="84"/>
      <c r="K9978" s="31"/>
      <c r="L9978" s="31"/>
      <c r="M9978" s="169"/>
      <c r="N9978" s="148"/>
      <c r="O9978" s="106"/>
      <c r="P9978" s="43"/>
      <c r="Q9978" s="31"/>
      <c r="R9978" s="84"/>
      <c r="S9978" s="31"/>
      <c r="T9978" s="31"/>
      <c r="U9978" s="169"/>
      <c r="V9978" s="150"/>
      <c r="W9978" s="141" t="str" cm="1">
        <f t="array" ref="W9978">IF(SUM(LEN(B9978:V9978))=0,"",IF(OR(OR(ISBLANK(F9978),SUM(LEN(C9978),LEN(D9978))=0),AND(NOT(E9978="Unknown"),ISBLANK(J9978)),AND(NOT(O9978="Unknown"),ISBLANK(R9978))),"Missing Information", INDEX(Table15[Entire Service Line Classification], MATCH(SUMIFS(Table15[Unique ID],Table15[System-Owned Portion],E9978,Table15[If Material Anything Other than "Lead" in Column E,Was Material Ever Previously Lead?],G9978,Table15[Customer-Owned Portion],O9978),Table15[Unique ID],0),0)))</f>
        <v/>
      </c>
      <c r="X9978"/>
    </row>
    <row r="9979" spans="2:24" x14ac:dyDescent="0.25">
      <c r="B9979" s="146"/>
      <c r="C9979" s="31"/>
      <c r="D9979" s="31"/>
      <c r="E9979" s="44"/>
      <c r="F9979" s="43"/>
      <c r="G9979" s="84"/>
      <c r="H9979" s="31"/>
      <c r="I9979" s="208"/>
      <c r="J9979" s="84"/>
      <c r="K9979" s="31"/>
      <c r="L9979" s="31"/>
      <c r="M9979" s="169"/>
      <c r="N9979" s="148"/>
      <c r="O9979" s="106"/>
      <c r="P9979" s="43"/>
      <c r="Q9979" s="31"/>
      <c r="R9979" s="84"/>
      <c r="S9979" s="31"/>
      <c r="T9979" s="31"/>
      <c r="U9979" s="169"/>
      <c r="V9979" s="150"/>
      <c r="W9979" s="141" t="str" cm="1">
        <f t="array" ref="W9979">IF(SUM(LEN(B9979:V9979))=0,"",IF(OR(OR(ISBLANK(F9979),SUM(LEN(C9979),LEN(D9979))=0),AND(NOT(E9979="Unknown"),ISBLANK(J9979)),AND(NOT(O9979="Unknown"),ISBLANK(R9979))),"Missing Information", INDEX(Table15[Entire Service Line Classification], MATCH(SUMIFS(Table15[Unique ID],Table15[System-Owned Portion],E9979,Table15[If Material Anything Other than "Lead" in Column E,Was Material Ever Previously Lead?],G9979,Table15[Customer-Owned Portion],O9979),Table15[Unique ID],0),0)))</f>
        <v/>
      </c>
      <c r="X9979"/>
    </row>
    <row r="9980" spans="2:24" x14ac:dyDescent="0.25">
      <c r="B9980" s="146"/>
      <c r="C9980" s="31"/>
      <c r="D9980" s="31"/>
      <c r="E9980" s="44"/>
      <c r="F9980" s="43"/>
      <c r="G9980" s="84"/>
      <c r="H9980" s="31"/>
      <c r="I9980" s="208"/>
      <c r="J9980" s="84"/>
      <c r="K9980" s="31"/>
      <c r="L9980" s="31"/>
      <c r="M9980" s="169"/>
      <c r="N9980" s="148"/>
      <c r="O9980" s="106"/>
      <c r="P9980" s="43"/>
      <c r="Q9980" s="31"/>
      <c r="R9980" s="84"/>
      <c r="S9980" s="31"/>
      <c r="T9980" s="31"/>
      <c r="U9980" s="169"/>
      <c r="V9980" s="150"/>
      <c r="W9980" s="141" t="str" cm="1">
        <f t="array" ref="W9980">IF(SUM(LEN(B9980:V9980))=0,"",IF(OR(OR(ISBLANK(F9980),SUM(LEN(C9980),LEN(D9980))=0),AND(NOT(E9980="Unknown"),ISBLANK(J9980)),AND(NOT(O9980="Unknown"),ISBLANK(R9980))),"Missing Information", INDEX(Table15[Entire Service Line Classification], MATCH(SUMIFS(Table15[Unique ID],Table15[System-Owned Portion],E9980,Table15[If Material Anything Other than "Lead" in Column E,Was Material Ever Previously Lead?],G9980,Table15[Customer-Owned Portion],O9980),Table15[Unique ID],0),0)))</f>
        <v/>
      </c>
      <c r="X9980"/>
    </row>
    <row r="9981" spans="2:24" x14ac:dyDescent="0.25">
      <c r="B9981" s="146"/>
      <c r="C9981" s="31"/>
      <c r="D9981" s="31"/>
      <c r="E9981" s="44"/>
      <c r="F9981" s="43"/>
      <c r="G9981" s="84"/>
      <c r="H9981" s="31"/>
      <c r="I9981" s="208"/>
      <c r="J9981" s="84"/>
      <c r="K9981" s="31"/>
      <c r="L9981" s="31"/>
      <c r="M9981" s="169"/>
      <c r="N9981" s="148"/>
      <c r="O9981" s="106"/>
      <c r="P9981" s="43"/>
      <c r="Q9981" s="31"/>
      <c r="R9981" s="84"/>
      <c r="S9981" s="31"/>
      <c r="T9981" s="31"/>
      <c r="U9981" s="169"/>
      <c r="V9981" s="150"/>
      <c r="W9981" s="141" t="str" cm="1">
        <f t="array" ref="W9981">IF(SUM(LEN(B9981:V9981))=0,"",IF(OR(OR(ISBLANK(F9981),SUM(LEN(C9981),LEN(D9981))=0),AND(NOT(E9981="Unknown"),ISBLANK(J9981)),AND(NOT(O9981="Unknown"),ISBLANK(R9981))),"Missing Information", INDEX(Table15[Entire Service Line Classification], MATCH(SUMIFS(Table15[Unique ID],Table15[System-Owned Portion],E9981,Table15[If Material Anything Other than "Lead" in Column E,Was Material Ever Previously Lead?],G9981,Table15[Customer-Owned Portion],O9981),Table15[Unique ID],0),0)))</f>
        <v/>
      </c>
      <c r="X9981"/>
    </row>
    <row r="9982" spans="2:24" x14ac:dyDescent="0.25">
      <c r="B9982" s="146"/>
      <c r="C9982" s="31"/>
      <c r="D9982" s="31"/>
      <c r="E9982" s="44"/>
      <c r="F9982" s="43"/>
      <c r="G9982" s="84"/>
      <c r="H9982" s="31"/>
      <c r="I9982" s="208"/>
      <c r="J9982" s="84"/>
      <c r="K9982" s="31"/>
      <c r="L9982" s="31"/>
      <c r="M9982" s="169"/>
      <c r="N9982" s="148"/>
      <c r="O9982" s="106"/>
      <c r="P9982" s="43"/>
      <c r="Q9982" s="31"/>
      <c r="R9982" s="84"/>
      <c r="S9982" s="31"/>
      <c r="T9982" s="31"/>
      <c r="U9982" s="169"/>
      <c r="V9982" s="150"/>
      <c r="W9982" s="141" t="str" cm="1">
        <f t="array" ref="W9982">IF(SUM(LEN(B9982:V9982))=0,"",IF(OR(OR(ISBLANK(F9982),SUM(LEN(C9982),LEN(D9982))=0),AND(NOT(E9982="Unknown"),ISBLANK(J9982)),AND(NOT(O9982="Unknown"),ISBLANK(R9982))),"Missing Information", INDEX(Table15[Entire Service Line Classification], MATCH(SUMIFS(Table15[Unique ID],Table15[System-Owned Portion],E9982,Table15[If Material Anything Other than "Lead" in Column E,Was Material Ever Previously Lead?],G9982,Table15[Customer-Owned Portion],O9982),Table15[Unique ID],0),0)))</f>
        <v/>
      </c>
      <c r="X9982"/>
    </row>
    <row r="9983" spans="2:24" x14ac:dyDescent="0.25">
      <c r="B9983" s="146"/>
      <c r="C9983" s="31"/>
      <c r="D9983" s="31"/>
      <c r="E9983" s="44"/>
      <c r="F9983" s="43"/>
      <c r="G9983" s="84"/>
      <c r="H9983" s="31"/>
      <c r="I9983" s="208"/>
      <c r="J9983" s="84"/>
      <c r="K9983" s="31"/>
      <c r="L9983" s="31"/>
      <c r="M9983" s="169"/>
      <c r="N9983" s="148"/>
      <c r="O9983" s="106"/>
      <c r="P9983" s="43"/>
      <c r="Q9983" s="31"/>
      <c r="R9983" s="84"/>
      <c r="S9983" s="31"/>
      <c r="T9983" s="31"/>
      <c r="U9983" s="169"/>
      <c r="V9983" s="150"/>
      <c r="W9983" s="141" t="str" cm="1">
        <f t="array" ref="W9983">IF(SUM(LEN(B9983:V9983))=0,"",IF(OR(OR(ISBLANK(F9983),SUM(LEN(C9983),LEN(D9983))=0),AND(NOT(E9983="Unknown"),ISBLANK(J9983)),AND(NOT(O9983="Unknown"),ISBLANK(R9983))),"Missing Information", INDEX(Table15[Entire Service Line Classification], MATCH(SUMIFS(Table15[Unique ID],Table15[System-Owned Portion],E9983,Table15[If Material Anything Other than "Lead" in Column E,Was Material Ever Previously Lead?],G9983,Table15[Customer-Owned Portion],O9983),Table15[Unique ID],0),0)))</f>
        <v/>
      </c>
      <c r="X9983"/>
    </row>
    <row r="9984" spans="2:24" x14ac:dyDescent="0.25">
      <c r="B9984" s="146"/>
      <c r="C9984" s="31"/>
      <c r="D9984" s="31"/>
      <c r="E9984" s="44"/>
      <c r="F9984" s="43"/>
      <c r="G9984" s="84"/>
      <c r="H9984" s="31"/>
      <c r="I9984" s="208"/>
      <c r="J9984" s="84"/>
      <c r="K9984" s="31"/>
      <c r="L9984" s="31"/>
      <c r="M9984" s="169"/>
      <c r="N9984" s="148"/>
      <c r="O9984" s="106"/>
      <c r="P9984" s="43"/>
      <c r="Q9984" s="31"/>
      <c r="R9984" s="84"/>
      <c r="S9984" s="31"/>
      <c r="T9984" s="31"/>
      <c r="U9984" s="169"/>
      <c r="V9984" s="150"/>
      <c r="W9984" s="141" t="str" cm="1">
        <f t="array" ref="W9984">IF(SUM(LEN(B9984:V9984))=0,"",IF(OR(OR(ISBLANK(F9984),SUM(LEN(C9984),LEN(D9984))=0),AND(NOT(E9984="Unknown"),ISBLANK(J9984)),AND(NOT(O9984="Unknown"),ISBLANK(R9984))),"Missing Information", INDEX(Table15[Entire Service Line Classification], MATCH(SUMIFS(Table15[Unique ID],Table15[System-Owned Portion],E9984,Table15[If Material Anything Other than "Lead" in Column E,Was Material Ever Previously Lead?],G9984,Table15[Customer-Owned Portion],O9984),Table15[Unique ID],0),0)))</f>
        <v/>
      </c>
    </row>
    <row r="9985" spans="2:23" x14ac:dyDescent="0.25">
      <c r="B9985" s="146"/>
      <c r="C9985" s="31"/>
      <c r="D9985" s="31"/>
      <c r="E9985" s="44"/>
      <c r="F9985" s="43"/>
      <c r="G9985" s="84"/>
      <c r="H9985" s="31"/>
      <c r="I9985" s="208"/>
      <c r="J9985" s="84"/>
      <c r="K9985" s="31"/>
      <c r="L9985" s="31"/>
      <c r="M9985" s="169"/>
      <c r="N9985" s="148"/>
      <c r="O9985" s="106"/>
      <c r="P9985" s="43"/>
      <c r="Q9985" s="31"/>
      <c r="R9985" s="84"/>
      <c r="S9985" s="31"/>
      <c r="T9985" s="31"/>
      <c r="U9985" s="169"/>
      <c r="V9985" s="150"/>
      <c r="W9985" s="141" t="str" cm="1">
        <f t="array" ref="W9985">IF(SUM(LEN(B9985:V9985))=0,"",IF(OR(OR(ISBLANK(F9985),SUM(LEN(C9985),LEN(D9985))=0),AND(NOT(E9985="Unknown"),ISBLANK(J9985)),AND(NOT(O9985="Unknown"),ISBLANK(R9985))),"Missing Information", INDEX(Table15[Entire Service Line Classification], MATCH(SUMIFS(Table15[Unique ID],Table15[System-Owned Portion],E9985,Table15[If Material Anything Other than "Lead" in Column E,Was Material Ever Previously Lead?],G9985,Table15[Customer-Owned Portion],O9985),Table15[Unique ID],0),0)))</f>
        <v/>
      </c>
    </row>
    <row r="9986" spans="2:23" x14ac:dyDescent="0.25">
      <c r="B9986" s="146"/>
      <c r="C9986" s="31"/>
      <c r="D9986" s="31"/>
      <c r="E9986" s="44"/>
      <c r="F9986" s="43"/>
      <c r="G9986" s="84"/>
      <c r="H9986" s="31"/>
      <c r="I9986" s="208"/>
      <c r="J9986" s="84"/>
      <c r="K9986" s="31"/>
      <c r="L9986" s="31"/>
      <c r="M9986" s="169"/>
      <c r="N9986" s="148"/>
      <c r="O9986" s="106"/>
      <c r="P9986" s="43"/>
      <c r="Q9986" s="31"/>
      <c r="R9986" s="84"/>
      <c r="S9986" s="31"/>
      <c r="T9986" s="31"/>
      <c r="U9986" s="169"/>
      <c r="V9986" s="150"/>
      <c r="W9986" s="141" t="str" cm="1">
        <f t="array" ref="W9986">IF(SUM(LEN(B9986:V9986))=0,"",IF(OR(OR(ISBLANK(F9986),SUM(LEN(C9986),LEN(D9986))=0),AND(NOT(E9986="Unknown"),ISBLANK(J9986)),AND(NOT(O9986="Unknown"),ISBLANK(R9986))),"Missing Information", INDEX(Table15[Entire Service Line Classification], MATCH(SUMIFS(Table15[Unique ID],Table15[System-Owned Portion],E9986,Table15[If Material Anything Other than "Lead" in Column E,Was Material Ever Previously Lead?],G9986,Table15[Customer-Owned Portion],O9986),Table15[Unique ID],0),0)))</f>
        <v/>
      </c>
    </row>
    <row r="9987" spans="2:23" x14ac:dyDescent="0.25">
      <c r="B9987" s="146"/>
      <c r="C9987" s="31"/>
      <c r="D9987" s="31"/>
      <c r="E9987" s="44"/>
      <c r="F9987" s="43"/>
      <c r="G9987" s="84"/>
      <c r="H9987" s="31"/>
      <c r="I9987" s="208"/>
      <c r="J9987" s="84"/>
      <c r="K9987" s="31"/>
      <c r="L9987" s="31"/>
      <c r="M9987" s="169"/>
      <c r="N9987" s="148"/>
      <c r="O9987" s="106"/>
      <c r="P9987" s="43"/>
      <c r="Q9987" s="31"/>
      <c r="R9987" s="84"/>
      <c r="S9987" s="31"/>
      <c r="T9987" s="31"/>
      <c r="U9987" s="169"/>
      <c r="V9987" s="150"/>
      <c r="W9987" s="141" t="str" cm="1">
        <f t="array" ref="W9987">IF(SUM(LEN(B9987:V9987))=0,"",IF(OR(OR(ISBLANK(F9987),SUM(LEN(C9987),LEN(D9987))=0),AND(NOT(E9987="Unknown"),ISBLANK(J9987)),AND(NOT(O9987="Unknown"),ISBLANK(R9987))),"Missing Information", INDEX(Table15[Entire Service Line Classification], MATCH(SUMIFS(Table15[Unique ID],Table15[System-Owned Portion],E9987,Table15[If Material Anything Other than "Lead" in Column E,Was Material Ever Previously Lead?],G9987,Table15[Customer-Owned Portion],O9987),Table15[Unique ID],0),0)))</f>
        <v/>
      </c>
    </row>
    <row r="9988" spans="2:23" x14ac:dyDescent="0.25">
      <c r="B9988" s="146"/>
      <c r="C9988" s="31"/>
      <c r="D9988" s="31"/>
      <c r="E9988" s="44"/>
      <c r="F9988" s="43"/>
      <c r="G9988" s="84"/>
      <c r="H9988" s="31"/>
      <c r="I9988" s="208"/>
      <c r="J9988" s="84"/>
      <c r="K9988" s="31"/>
      <c r="L9988" s="31"/>
      <c r="M9988" s="169"/>
      <c r="N9988" s="148"/>
      <c r="O9988" s="106"/>
      <c r="P9988" s="43"/>
      <c r="Q9988" s="31"/>
      <c r="R9988" s="84"/>
      <c r="S9988" s="31"/>
      <c r="T9988" s="31"/>
      <c r="U9988" s="169"/>
      <c r="V9988" s="150"/>
      <c r="W9988" s="141" t="str" cm="1">
        <f t="array" ref="W9988">IF(SUM(LEN(B9988:V9988))=0,"",IF(OR(OR(ISBLANK(F9988),SUM(LEN(C9988),LEN(D9988))=0),AND(NOT(E9988="Unknown"),ISBLANK(J9988)),AND(NOT(O9988="Unknown"),ISBLANK(R9988))),"Missing Information", INDEX(Table15[Entire Service Line Classification], MATCH(SUMIFS(Table15[Unique ID],Table15[System-Owned Portion],E9988,Table15[If Material Anything Other than "Lead" in Column E,Was Material Ever Previously Lead?],G9988,Table15[Customer-Owned Portion],O9988),Table15[Unique ID],0),0)))</f>
        <v/>
      </c>
    </row>
    <row r="9989" spans="2:23" x14ac:dyDescent="0.25">
      <c r="B9989" s="146"/>
      <c r="C9989" s="31"/>
      <c r="D9989" s="31"/>
      <c r="E9989" s="44"/>
      <c r="F9989" s="43"/>
      <c r="G9989" s="84"/>
      <c r="H9989" s="31"/>
      <c r="I9989" s="208"/>
      <c r="J9989" s="84"/>
      <c r="K9989" s="31"/>
      <c r="L9989" s="31"/>
      <c r="M9989" s="169"/>
      <c r="N9989" s="148"/>
      <c r="O9989" s="106"/>
      <c r="P9989" s="43"/>
      <c r="Q9989" s="31"/>
      <c r="R9989" s="84"/>
      <c r="S9989" s="31"/>
      <c r="T9989" s="31"/>
      <c r="U9989" s="169"/>
      <c r="V9989" s="150"/>
      <c r="W9989" s="141" t="str" cm="1">
        <f t="array" ref="W9989">IF(SUM(LEN(B9989:V9989))=0,"",IF(OR(OR(ISBLANK(F9989),SUM(LEN(C9989),LEN(D9989))=0),AND(NOT(E9989="Unknown"),ISBLANK(J9989)),AND(NOT(O9989="Unknown"),ISBLANK(R9989))),"Missing Information", INDEX(Table15[Entire Service Line Classification], MATCH(SUMIFS(Table15[Unique ID],Table15[System-Owned Portion],E9989,Table15[If Material Anything Other than "Lead" in Column E,Was Material Ever Previously Lead?],G9989,Table15[Customer-Owned Portion],O9989),Table15[Unique ID],0),0)))</f>
        <v/>
      </c>
    </row>
    <row r="9990" spans="2:23" x14ac:dyDescent="0.25">
      <c r="B9990" s="146"/>
      <c r="C9990" s="31"/>
      <c r="D9990" s="31"/>
      <c r="E9990" s="44"/>
      <c r="F9990" s="43"/>
      <c r="G9990" s="84"/>
      <c r="H9990" s="31"/>
      <c r="I9990" s="208"/>
      <c r="J9990" s="84"/>
      <c r="K9990" s="31"/>
      <c r="L9990" s="31"/>
      <c r="M9990" s="169"/>
      <c r="N9990" s="148"/>
      <c r="O9990" s="106"/>
      <c r="P9990" s="43"/>
      <c r="Q9990" s="31"/>
      <c r="R9990" s="84"/>
      <c r="S9990" s="31"/>
      <c r="T9990" s="31"/>
      <c r="U9990" s="169"/>
      <c r="V9990" s="150"/>
      <c r="W9990" s="141" t="str" cm="1">
        <f t="array" ref="W9990">IF(SUM(LEN(B9990:V9990))=0,"",IF(OR(OR(ISBLANK(F9990),SUM(LEN(C9990),LEN(D9990))=0),AND(NOT(E9990="Unknown"),ISBLANK(J9990)),AND(NOT(O9990="Unknown"),ISBLANK(R9990))),"Missing Information", INDEX(Table15[Entire Service Line Classification], MATCH(SUMIFS(Table15[Unique ID],Table15[System-Owned Portion],E9990,Table15[If Material Anything Other than "Lead" in Column E,Was Material Ever Previously Lead?],G9990,Table15[Customer-Owned Portion],O9990),Table15[Unique ID],0),0)))</f>
        <v/>
      </c>
    </row>
    <row r="9991" spans="2:23" x14ac:dyDescent="0.25">
      <c r="B9991" s="146"/>
      <c r="C9991" s="31"/>
      <c r="D9991" s="31"/>
      <c r="E9991" s="44"/>
      <c r="F9991" s="43"/>
      <c r="G9991" s="84"/>
      <c r="H9991" s="31"/>
      <c r="I9991" s="208"/>
      <c r="J9991" s="84"/>
      <c r="K9991" s="31"/>
      <c r="L9991" s="31"/>
      <c r="M9991" s="169"/>
      <c r="N9991" s="148"/>
      <c r="O9991" s="106"/>
      <c r="P9991" s="43"/>
      <c r="Q9991" s="31"/>
      <c r="R9991" s="84"/>
      <c r="S9991" s="31"/>
      <c r="T9991" s="31"/>
      <c r="U9991" s="169"/>
      <c r="V9991" s="150"/>
      <c r="W9991" s="141" t="str" cm="1">
        <f t="array" ref="W9991">IF(SUM(LEN(B9991:V9991))=0,"",IF(OR(OR(ISBLANK(F9991),SUM(LEN(C9991),LEN(D9991))=0),AND(NOT(E9991="Unknown"),ISBLANK(J9991)),AND(NOT(O9991="Unknown"),ISBLANK(R9991))),"Missing Information", INDEX(Table15[Entire Service Line Classification], MATCH(SUMIFS(Table15[Unique ID],Table15[System-Owned Portion],E9991,Table15[If Material Anything Other than "Lead" in Column E,Was Material Ever Previously Lead?],G9991,Table15[Customer-Owned Portion],O9991),Table15[Unique ID],0),0)))</f>
        <v/>
      </c>
    </row>
    <row r="9992" spans="2:23" x14ac:dyDescent="0.25">
      <c r="B9992" s="146"/>
      <c r="C9992" s="31"/>
      <c r="D9992" s="31"/>
      <c r="E9992" s="44"/>
      <c r="F9992" s="43"/>
      <c r="G9992" s="84"/>
      <c r="H9992" s="31"/>
      <c r="I9992" s="208"/>
      <c r="J9992" s="84"/>
      <c r="K9992" s="31"/>
      <c r="L9992" s="31"/>
      <c r="M9992" s="169"/>
      <c r="N9992" s="148"/>
      <c r="O9992" s="106"/>
      <c r="P9992" s="43"/>
      <c r="Q9992" s="31"/>
      <c r="R9992" s="84"/>
      <c r="S9992" s="31"/>
      <c r="T9992" s="31"/>
      <c r="U9992" s="169"/>
      <c r="V9992" s="150"/>
      <c r="W9992" s="141" t="str" cm="1">
        <f t="array" ref="W9992">IF(SUM(LEN(B9992:V9992))=0,"",IF(OR(OR(ISBLANK(F9992),SUM(LEN(C9992),LEN(D9992))=0),AND(NOT(E9992="Unknown"),ISBLANK(J9992)),AND(NOT(O9992="Unknown"),ISBLANK(R9992))),"Missing Information", INDEX(Table15[Entire Service Line Classification], MATCH(SUMIFS(Table15[Unique ID],Table15[System-Owned Portion],E9992,Table15[If Material Anything Other than "Lead" in Column E,Was Material Ever Previously Lead?],G9992,Table15[Customer-Owned Portion],O9992),Table15[Unique ID],0),0)))</f>
        <v/>
      </c>
    </row>
    <row r="9993" spans="2:23" x14ac:dyDescent="0.25">
      <c r="B9993" s="146"/>
      <c r="C9993" s="31"/>
      <c r="D9993" s="31"/>
      <c r="E9993" s="44"/>
      <c r="F9993" s="43"/>
      <c r="G9993" s="84"/>
      <c r="H9993" s="31"/>
      <c r="I9993" s="208"/>
      <c r="J9993" s="84"/>
      <c r="K9993" s="31"/>
      <c r="L9993" s="31"/>
      <c r="M9993" s="169"/>
      <c r="N9993" s="148"/>
      <c r="O9993" s="106"/>
      <c r="P9993" s="43"/>
      <c r="Q9993" s="31"/>
      <c r="R9993" s="84"/>
      <c r="S9993" s="31"/>
      <c r="T9993" s="31"/>
      <c r="U9993" s="169"/>
      <c r="V9993" s="150"/>
      <c r="W9993" s="141" t="str" cm="1">
        <f t="array" ref="W9993">IF(SUM(LEN(B9993:V9993))=0,"",IF(OR(OR(ISBLANK(F9993),SUM(LEN(C9993),LEN(D9993))=0),AND(NOT(E9993="Unknown"),ISBLANK(J9993)),AND(NOT(O9993="Unknown"),ISBLANK(R9993))),"Missing Information", INDEX(Table15[Entire Service Line Classification], MATCH(SUMIFS(Table15[Unique ID],Table15[System-Owned Portion],E9993,Table15[If Material Anything Other than "Lead" in Column E,Was Material Ever Previously Lead?],G9993,Table15[Customer-Owned Portion],O9993),Table15[Unique ID],0),0)))</f>
        <v/>
      </c>
    </row>
    <row r="9994" spans="2:23" x14ac:dyDescent="0.25">
      <c r="B9994" s="146"/>
      <c r="C9994" s="31"/>
      <c r="D9994" s="31"/>
      <c r="E9994" s="44"/>
      <c r="F9994" s="43"/>
      <c r="G9994" s="84"/>
      <c r="H9994" s="31"/>
      <c r="I9994" s="208"/>
      <c r="J9994" s="84"/>
      <c r="K9994" s="31"/>
      <c r="L9994" s="31"/>
      <c r="M9994" s="169"/>
      <c r="N9994" s="148"/>
      <c r="O9994" s="106"/>
      <c r="P9994" s="43"/>
      <c r="Q9994" s="31"/>
      <c r="R9994" s="84"/>
      <c r="S9994" s="31"/>
      <c r="T9994" s="31"/>
      <c r="U9994" s="169"/>
      <c r="V9994" s="150"/>
      <c r="W9994" s="141" t="str" cm="1">
        <f t="array" ref="W9994">IF(SUM(LEN(B9994:V9994))=0,"",IF(OR(OR(ISBLANK(F9994),SUM(LEN(C9994),LEN(D9994))=0),AND(NOT(E9994="Unknown"),ISBLANK(J9994)),AND(NOT(O9994="Unknown"),ISBLANK(R9994))),"Missing Information", INDEX(Table15[Entire Service Line Classification], MATCH(SUMIFS(Table15[Unique ID],Table15[System-Owned Portion],E9994,Table15[If Material Anything Other than "Lead" in Column E,Was Material Ever Previously Lead?],G9994,Table15[Customer-Owned Portion],O9994),Table15[Unique ID],0),0)))</f>
        <v/>
      </c>
    </row>
    <row r="9995" spans="2:23" x14ac:dyDescent="0.25">
      <c r="B9995" s="146"/>
      <c r="C9995" s="31"/>
      <c r="D9995" s="31"/>
      <c r="E9995" s="44"/>
      <c r="F9995" s="43"/>
      <c r="G9995" s="84"/>
      <c r="H9995" s="31"/>
      <c r="I9995" s="208"/>
      <c r="J9995" s="84"/>
      <c r="K9995" s="31"/>
      <c r="L9995" s="31"/>
      <c r="M9995" s="169"/>
      <c r="N9995" s="148"/>
      <c r="O9995" s="106"/>
      <c r="P9995" s="43"/>
      <c r="Q9995" s="31"/>
      <c r="R9995" s="84"/>
      <c r="S9995" s="31"/>
      <c r="T9995" s="31"/>
      <c r="U9995" s="169"/>
      <c r="V9995" s="150"/>
      <c r="W9995" s="141" t="str" cm="1">
        <f t="array" ref="W9995">IF(SUM(LEN(B9995:V9995))=0,"",IF(OR(OR(ISBLANK(F9995),SUM(LEN(C9995),LEN(D9995))=0),AND(NOT(E9995="Unknown"),ISBLANK(J9995)),AND(NOT(O9995="Unknown"),ISBLANK(R9995))),"Missing Information", INDEX(Table15[Entire Service Line Classification], MATCH(SUMIFS(Table15[Unique ID],Table15[System-Owned Portion],E9995,Table15[If Material Anything Other than "Lead" in Column E,Was Material Ever Previously Lead?],G9995,Table15[Customer-Owned Portion],O9995),Table15[Unique ID],0),0)))</f>
        <v/>
      </c>
    </row>
    <row r="9996" spans="2:23" x14ac:dyDescent="0.25">
      <c r="B9996" s="146"/>
      <c r="C9996" s="31"/>
      <c r="D9996" s="31"/>
      <c r="E9996" s="44"/>
      <c r="F9996" s="43"/>
      <c r="G9996" s="84"/>
      <c r="H9996" s="31"/>
      <c r="I9996" s="208"/>
      <c r="J9996" s="84"/>
      <c r="K9996" s="31"/>
      <c r="L9996" s="31"/>
      <c r="M9996" s="169"/>
      <c r="N9996" s="148"/>
      <c r="O9996" s="106"/>
      <c r="P9996" s="43"/>
      <c r="Q9996" s="31"/>
      <c r="R9996" s="84"/>
      <c r="S9996" s="31"/>
      <c r="T9996" s="31"/>
      <c r="U9996" s="169"/>
      <c r="V9996" s="150"/>
      <c r="W9996" s="141" t="str" cm="1">
        <f t="array" ref="W9996">IF(SUM(LEN(B9996:V9996))=0,"",IF(OR(OR(ISBLANK(F9996),SUM(LEN(C9996),LEN(D9996))=0),AND(NOT(E9996="Unknown"),ISBLANK(J9996)),AND(NOT(O9996="Unknown"),ISBLANK(R9996))),"Missing Information", INDEX(Table15[Entire Service Line Classification], MATCH(SUMIFS(Table15[Unique ID],Table15[System-Owned Portion],E9996,Table15[If Material Anything Other than "Lead" in Column E,Was Material Ever Previously Lead?],G9996,Table15[Customer-Owned Portion],O9996),Table15[Unique ID],0),0)))</f>
        <v/>
      </c>
    </row>
    <row r="9997" spans="2:23" x14ac:dyDescent="0.25">
      <c r="B9997" s="146"/>
      <c r="C9997" s="31"/>
      <c r="D9997" s="31"/>
      <c r="E9997" s="44"/>
      <c r="F9997" s="43"/>
      <c r="G9997" s="84"/>
      <c r="H9997" s="31"/>
      <c r="I9997" s="208"/>
      <c r="J9997" s="84"/>
      <c r="K9997" s="31"/>
      <c r="L9997" s="31"/>
      <c r="M9997" s="169"/>
      <c r="N9997" s="148"/>
      <c r="O9997" s="106"/>
      <c r="P9997" s="43"/>
      <c r="Q9997" s="31"/>
      <c r="R9997" s="84"/>
      <c r="S9997" s="31"/>
      <c r="T9997" s="31"/>
      <c r="U9997" s="169"/>
      <c r="V9997" s="150"/>
      <c r="W9997" s="141" t="str" cm="1">
        <f t="array" ref="W9997">IF(SUM(LEN(B9997:V9997))=0,"",IF(OR(OR(ISBLANK(F9997),SUM(LEN(C9997),LEN(D9997))=0),AND(NOT(E9997="Unknown"),ISBLANK(J9997)),AND(NOT(O9997="Unknown"),ISBLANK(R9997))),"Missing Information", INDEX(Table15[Entire Service Line Classification], MATCH(SUMIFS(Table15[Unique ID],Table15[System-Owned Portion],E9997,Table15[If Material Anything Other than "Lead" in Column E,Was Material Ever Previously Lead?],G9997,Table15[Customer-Owned Portion],O9997),Table15[Unique ID],0),0)))</f>
        <v/>
      </c>
    </row>
    <row r="9998" spans="2:23" x14ac:dyDescent="0.25">
      <c r="B9998" s="146"/>
      <c r="C9998" s="31"/>
      <c r="D9998" s="31"/>
      <c r="E9998" s="44"/>
      <c r="F9998" s="43"/>
      <c r="G9998" s="84"/>
      <c r="H9998" s="31"/>
      <c r="I9998" s="208"/>
      <c r="J9998" s="84"/>
      <c r="K9998" s="31"/>
      <c r="L9998" s="31"/>
      <c r="M9998" s="169"/>
      <c r="N9998" s="148"/>
      <c r="O9998" s="106"/>
      <c r="P9998" s="43"/>
      <c r="Q9998" s="31"/>
      <c r="R9998" s="84"/>
      <c r="S9998" s="31"/>
      <c r="T9998" s="31"/>
      <c r="U9998" s="169"/>
      <c r="V9998" s="150"/>
      <c r="W9998" s="141" t="str" cm="1">
        <f t="array" ref="W9998">IF(SUM(LEN(B9998:V9998))=0,"",IF(OR(OR(ISBLANK(F9998),SUM(LEN(C9998),LEN(D9998))=0),AND(NOT(E9998="Unknown"),ISBLANK(J9998)),AND(NOT(O9998="Unknown"),ISBLANK(R9998))),"Missing Information", INDEX(Table15[Entire Service Line Classification], MATCH(SUMIFS(Table15[Unique ID],Table15[System-Owned Portion],E9998,Table15[If Material Anything Other than "Lead" in Column E,Was Material Ever Previously Lead?],G9998,Table15[Customer-Owned Portion],O9998),Table15[Unique ID],0),0)))</f>
        <v/>
      </c>
    </row>
    <row r="9999" spans="2:23" x14ac:dyDescent="0.25">
      <c r="B9999" s="146"/>
      <c r="C9999" s="31"/>
      <c r="D9999" s="31"/>
      <c r="E9999" s="44"/>
      <c r="F9999" s="43"/>
      <c r="G9999" s="84"/>
      <c r="H9999" s="31"/>
      <c r="I9999" s="208"/>
      <c r="J9999" s="84"/>
      <c r="K9999" s="31"/>
      <c r="L9999" s="31"/>
      <c r="M9999" s="169"/>
      <c r="N9999" s="148"/>
      <c r="O9999" s="106"/>
      <c r="P9999" s="43"/>
      <c r="Q9999" s="31"/>
      <c r="R9999" s="84"/>
      <c r="S9999" s="31"/>
      <c r="T9999" s="31"/>
      <c r="U9999" s="169"/>
      <c r="V9999" s="150"/>
      <c r="W9999" s="141" t="str" cm="1">
        <f t="array" ref="W9999">IF(SUM(LEN(B9999:V9999))=0,"",IF(OR(OR(ISBLANK(F9999),SUM(LEN(C9999),LEN(D9999))=0),AND(NOT(E9999="Unknown"),ISBLANK(J9999)),AND(NOT(O9999="Unknown"),ISBLANK(R9999))),"Missing Information", INDEX(Table15[Entire Service Line Classification], MATCH(SUMIFS(Table15[Unique ID],Table15[System-Owned Portion],E9999,Table15[If Material Anything Other than "Lead" in Column E,Was Material Ever Previously Lead?],G9999,Table15[Customer-Owned Portion],O9999),Table15[Unique ID],0),0)))</f>
        <v/>
      </c>
    </row>
    <row r="10000" spans="2:23" x14ac:dyDescent="0.25">
      <c r="B10000" s="146"/>
      <c r="C10000" s="31"/>
      <c r="D10000" s="31"/>
      <c r="E10000" s="44"/>
      <c r="F10000" s="43"/>
      <c r="G10000" s="84"/>
      <c r="H10000" s="31"/>
      <c r="I10000" s="208"/>
      <c r="J10000" s="84"/>
      <c r="K10000" s="31"/>
      <c r="L10000" s="31"/>
      <c r="M10000" s="169"/>
      <c r="N10000" s="148"/>
      <c r="O10000" s="106"/>
      <c r="P10000" s="43"/>
      <c r="Q10000" s="31"/>
      <c r="R10000" s="84"/>
      <c r="S10000" s="31"/>
      <c r="T10000" s="31"/>
      <c r="U10000" s="169"/>
      <c r="V10000" s="150"/>
      <c r="W10000" s="141" t="str" cm="1">
        <f t="array" ref="W10000">IF(SUM(LEN(B10000:V10000))=0,"",IF(OR(OR(ISBLANK(F10000),SUM(LEN(C10000),LEN(D10000))=0),AND(NOT(E10000="Unknown"),ISBLANK(J10000)),AND(NOT(O10000="Unknown"),ISBLANK(R10000))),"Missing Information", INDEX(Table15[Entire Service Line Classification], MATCH(SUMIFS(Table15[Unique ID],Table15[System-Owned Portion],E10000,Table15[If Material Anything Other than "Lead" in Column E,Was Material Ever Previously Lead?],G10000,Table15[Customer-Owned Portion],O10000),Table15[Unique ID],0),0)))</f>
        <v/>
      </c>
    </row>
    <row r="10001" spans="2:23" x14ac:dyDescent="0.25">
      <c r="B10001" s="146"/>
      <c r="C10001" s="31"/>
      <c r="D10001" s="31"/>
      <c r="E10001" s="44"/>
      <c r="F10001" s="43"/>
      <c r="G10001" s="84"/>
      <c r="H10001" s="31"/>
      <c r="I10001" s="208"/>
      <c r="J10001" s="84"/>
      <c r="K10001" s="31"/>
      <c r="L10001" s="31"/>
      <c r="M10001" s="169"/>
      <c r="N10001" s="148"/>
      <c r="O10001" s="106"/>
      <c r="P10001" s="43"/>
      <c r="Q10001" s="31"/>
      <c r="R10001" s="84"/>
      <c r="S10001" s="31"/>
      <c r="T10001" s="31"/>
      <c r="U10001" s="169"/>
      <c r="V10001" s="150"/>
      <c r="W10001" s="141" t="str" cm="1">
        <f t="array" ref="W10001">IF(SUM(LEN(B10001:V10001))=0,"",IF(OR(OR(ISBLANK(F10001),SUM(LEN(C10001),LEN(D10001))=0),AND(NOT(E10001="Unknown"),ISBLANK(J10001)),AND(NOT(O10001="Unknown"),ISBLANK(R10001))),"Missing Information", INDEX(Table15[Entire Service Line Classification], MATCH(SUMIFS(Table15[Unique ID],Table15[System-Owned Portion],E10001,Table15[If Material Anything Other than "Lead" in Column E,Was Material Ever Previously Lead?],G10001,Table15[Customer-Owned Portion],O10001),Table15[Unique ID],0),0)))</f>
        <v/>
      </c>
    </row>
    <row r="10002" spans="2:23" x14ac:dyDescent="0.25">
      <c r="B10002" s="146"/>
      <c r="C10002" s="31"/>
      <c r="D10002" s="31"/>
      <c r="E10002" s="44"/>
      <c r="F10002" s="43"/>
      <c r="G10002" s="84"/>
      <c r="H10002" s="31"/>
      <c r="I10002" s="208"/>
      <c r="J10002" s="84"/>
      <c r="K10002" s="31"/>
      <c r="L10002" s="31"/>
      <c r="M10002" s="169"/>
      <c r="N10002" s="148"/>
      <c r="O10002" s="106"/>
      <c r="P10002" s="43"/>
      <c r="Q10002" s="31"/>
      <c r="R10002" s="84"/>
      <c r="S10002" s="31"/>
      <c r="T10002" s="31"/>
      <c r="U10002" s="169"/>
      <c r="V10002" s="150"/>
      <c r="W10002" s="141" t="str" cm="1">
        <f t="array" ref="W10002">IF(SUM(LEN(B10002:V10002))=0,"",IF(OR(OR(ISBLANK(F10002),SUM(LEN(C10002),LEN(D10002))=0),AND(NOT(E10002="Unknown"),ISBLANK(J10002)),AND(NOT(O10002="Unknown"),ISBLANK(R10002))),"Missing Information", INDEX(Table15[Entire Service Line Classification], MATCH(SUMIFS(Table15[Unique ID],Table15[System-Owned Portion],E10002,Table15[If Material Anything Other than "Lead" in Column E,Was Material Ever Previously Lead?],G10002,Table15[Customer-Owned Portion],O10002),Table15[Unique ID],0),0)))</f>
        <v/>
      </c>
    </row>
    <row r="10003" spans="2:23" x14ac:dyDescent="0.25">
      <c r="B10003" s="146"/>
      <c r="C10003" s="31"/>
      <c r="D10003" s="31"/>
      <c r="E10003" s="44"/>
      <c r="F10003" s="43"/>
      <c r="G10003" s="84"/>
      <c r="H10003" s="31"/>
      <c r="I10003" s="208"/>
      <c r="J10003" s="84"/>
      <c r="K10003" s="31"/>
      <c r="L10003" s="31"/>
      <c r="M10003" s="169"/>
      <c r="N10003" s="148"/>
      <c r="O10003" s="106"/>
      <c r="P10003" s="43"/>
      <c r="Q10003" s="31"/>
      <c r="R10003" s="84"/>
      <c r="S10003" s="31"/>
      <c r="T10003" s="31"/>
      <c r="U10003" s="169"/>
      <c r="V10003" s="150"/>
      <c r="W10003" s="141" t="str" cm="1">
        <f t="array" ref="W10003">IF(SUM(LEN(B10003:V10003))=0,"",IF(OR(OR(ISBLANK(F10003),SUM(LEN(C10003),LEN(D10003))=0),AND(NOT(E10003="Unknown"),ISBLANK(J10003)),AND(NOT(O10003="Unknown"),ISBLANK(R10003))),"Missing Information", INDEX(Table15[Entire Service Line Classification], MATCH(SUMIFS(Table15[Unique ID],Table15[System-Owned Portion],E10003,Table15[If Material Anything Other than "Lead" in Column E,Was Material Ever Previously Lead?],G10003,Table15[Customer-Owned Portion],O10003),Table15[Unique ID],0),0)))</f>
        <v/>
      </c>
    </row>
    <row r="10004" spans="2:23" x14ac:dyDescent="0.25">
      <c r="B10004" s="146"/>
      <c r="C10004" s="31"/>
      <c r="D10004" s="31"/>
      <c r="E10004" s="44"/>
      <c r="F10004" s="43"/>
      <c r="G10004" s="84"/>
      <c r="H10004" s="31"/>
      <c r="I10004" s="208"/>
      <c r="J10004" s="84"/>
      <c r="K10004" s="31"/>
      <c r="L10004" s="31"/>
      <c r="M10004" s="169"/>
      <c r="N10004" s="148"/>
      <c r="O10004" s="106"/>
      <c r="P10004" s="43"/>
      <c r="Q10004" s="31"/>
      <c r="R10004" s="84"/>
      <c r="S10004" s="31"/>
      <c r="T10004" s="31"/>
      <c r="U10004" s="169"/>
      <c r="V10004" s="150"/>
      <c r="W10004" s="141" t="str" cm="1">
        <f t="array" ref="W10004">IF(SUM(LEN(B10004:V10004))=0,"",IF(OR(OR(ISBLANK(F10004),SUM(LEN(C10004),LEN(D10004))=0),AND(NOT(E10004="Unknown"),ISBLANK(J10004)),AND(NOT(O10004="Unknown"),ISBLANK(R10004))),"Missing Information", INDEX(Table15[Entire Service Line Classification], MATCH(SUMIFS(Table15[Unique ID],Table15[System-Owned Portion],E10004,Table15[If Material Anything Other than "Lead" in Column E,Was Material Ever Previously Lead?],G10004,Table15[Customer-Owned Portion],O10004),Table15[Unique ID],0),0)))</f>
        <v/>
      </c>
    </row>
    <row r="10005" spans="2:23" x14ac:dyDescent="0.25">
      <c r="B10005" s="146"/>
      <c r="C10005" s="31"/>
      <c r="D10005" s="31"/>
      <c r="E10005" s="44"/>
      <c r="F10005" s="43"/>
      <c r="G10005" s="84"/>
      <c r="H10005" s="31"/>
      <c r="I10005" s="208"/>
      <c r="J10005" s="84"/>
      <c r="K10005" s="31"/>
      <c r="L10005" s="31"/>
      <c r="M10005" s="169"/>
      <c r="N10005" s="148"/>
      <c r="O10005" s="106"/>
      <c r="P10005" s="43"/>
      <c r="Q10005" s="31"/>
      <c r="R10005" s="84"/>
      <c r="S10005" s="31"/>
      <c r="T10005" s="31"/>
      <c r="U10005" s="169"/>
      <c r="V10005" s="150"/>
      <c r="W10005" s="141" t="str" cm="1">
        <f t="array" ref="W10005">IF(SUM(LEN(B10005:V10005))=0,"",IF(OR(OR(ISBLANK(F10005),SUM(LEN(C10005),LEN(D10005))=0),AND(NOT(E10005="Unknown"),ISBLANK(J10005)),AND(NOT(O10005="Unknown"),ISBLANK(R10005))),"Missing Information", INDEX(Table15[Entire Service Line Classification], MATCH(SUMIFS(Table15[Unique ID],Table15[System-Owned Portion],E10005,Table15[If Material Anything Other than "Lead" in Column E,Was Material Ever Previously Lead?],G10005,Table15[Customer-Owned Portion],O10005),Table15[Unique ID],0),0)))</f>
        <v/>
      </c>
    </row>
    <row r="10006" spans="2:23" x14ac:dyDescent="0.25">
      <c r="B10006" s="146"/>
      <c r="C10006" s="31"/>
      <c r="D10006" s="31"/>
      <c r="E10006" s="44"/>
      <c r="F10006" s="43"/>
      <c r="G10006" s="84"/>
      <c r="H10006" s="31"/>
      <c r="I10006" s="208"/>
      <c r="J10006" s="84"/>
      <c r="K10006" s="31"/>
      <c r="L10006" s="31"/>
      <c r="M10006" s="169"/>
      <c r="N10006" s="148"/>
      <c r="O10006" s="106"/>
      <c r="P10006" s="43"/>
      <c r="Q10006" s="31"/>
      <c r="R10006" s="84"/>
      <c r="S10006" s="31"/>
      <c r="T10006" s="31"/>
      <c r="U10006" s="169"/>
      <c r="V10006" s="150"/>
      <c r="W10006" s="141" t="str" cm="1">
        <f t="array" ref="W10006">IF(SUM(LEN(B10006:V10006))=0,"",IF(OR(OR(ISBLANK(F10006),SUM(LEN(C10006),LEN(D10006))=0),AND(NOT(E10006="Unknown"),ISBLANK(J10006)),AND(NOT(O10006="Unknown"),ISBLANK(R10006))),"Missing Information", INDEX(Table15[Entire Service Line Classification], MATCH(SUMIFS(Table15[Unique ID],Table15[System-Owned Portion],E10006,Table15[If Material Anything Other than "Lead" in Column E,Was Material Ever Previously Lead?],G10006,Table15[Customer-Owned Portion],O10006),Table15[Unique ID],0),0)))</f>
        <v/>
      </c>
    </row>
    <row r="10007" spans="2:23" x14ac:dyDescent="0.25">
      <c r="B10007" s="146"/>
      <c r="C10007" s="31"/>
      <c r="D10007" s="31"/>
      <c r="E10007" s="44"/>
      <c r="F10007" s="43"/>
      <c r="G10007" s="84"/>
      <c r="H10007" s="31"/>
      <c r="I10007" s="208"/>
      <c r="J10007" s="84"/>
      <c r="K10007" s="31"/>
      <c r="L10007" s="31"/>
      <c r="M10007" s="169"/>
      <c r="N10007" s="148"/>
      <c r="O10007" s="106"/>
      <c r="P10007" s="43"/>
      <c r="Q10007" s="31"/>
      <c r="R10007" s="84"/>
      <c r="S10007" s="31"/>
      <c r="T10007" s="31"/>
      <c r="U10007" s="169"/>
      <c r="V10007" s="150"/>
      <c r="W10007" s="141" t="str" cm="1">
        <f t="array" ref="W10007">IF(SUM(LEN(B10007:V10007))=0,"",IF(OR(OR(ISBLANK(F10007),SUM(LEN(C10007),LEN(D10007))=0),AND(NOT(E10007="Unknown"),ISBLANK(J10007)),AND(NOT(O10007="Unknown"),ISBLANK(R10007))),"Missing Information", INDEX(Table15[Entire Service Line Classification], MATCH(SUMIFS(Table15[Unique ID],Table15[System-Owned Portion],E10007,Table15[If Material Anything Other than "Lead" in Column E,Was Material Ever Previously Lead?],G10007,Table15[Customer-Owned Portion],O10007),Table15[Unique ID],0),0)))</f>
        <v/>
      </c>
    </row>
    <row r="10008" spans="2:23" x14ac:dyDescent="0.25">
      <c r="B10008" s="146"/>
      <c r="C10008" s="31"/>
      <c r="D10008" s="31"/>
      <c r="E10008" s="44"/>
      <c r="F10008" s="43"/>
      <c r="G10008" s="84"/>
      <c r="H10008" s="31"/>
      <c r="I10008" s="208"/>
      <c r="J10008" s="84"/>
      <c r="K10008" s="31"/>
      <c r="L10008" s="31"/>
      <c r="M10008" s="169"/>
      <c r="N10008" s="148"/>
      <c r="O10008" s="106"/>
      <c r="P10008" s="43"/>
      <c r="Q10008" s="31"/>
      <c r="R10008" s="84"/>
      <c r="S10008" s="31"/>
      <c r="T10008" s="31"/>
      <c r="U10008" s="169"/>
      <c r="V10008" s="150"/>
      <c r="W10008" s="141" t="str" cm="1">
        <f t="array" ref="W10008">IF(SUM(LEN(B10008:V10008))=0,"",IF(OR(OR(ISBLANK(F10008),SUM(LEN(C10008),LEN(D10008))=0),AND(NOT(E10008="Unknown"),ISBLANK(J10008)),AND(NOT(O10008="Unknown"),ISBLANK(R10008))),"Missing Information", INDEX(Table15[Entire Service Line Classification], MATCH(SUMIFS(Table15[Unique ID],Table15[System-Owned Portion],E10008,Table15[If Material Anything Other than "Lead" in Column E,Was Material Ever Previously Lead?],G10008,Table15[Customer-Owned Portion],O10008),Table15[Unique ID],0),0)))</f>
        <v/>
      </c>
    </row>
    <row r="10009" spans="2:23" x14ac:dyDescent="0.25">
      <c r="B10009" s="146"/>
      <c r="C10009" s="31"/>
      <c r="D10009" s="31"/>
      <c r="E10009" s="44"/>
      <c r="F10009" s="43"/>
      <c r="G10009" s="84"/>
      <c r="H10009" s="31"/>
      <c r="I10009" s="208"/>
      <c r="J10009" s="84"/>
      <c r="K10009" s="31"/>
      <c r="L10009" s="31"/>
      <c r="M10009" s="169"/>
      <c r="N10009" s="148"/>
      <c r="O10009" s="106"/>
      <c r="P10009" s="43"/>
      <c r="Q10009" s="31"/>
      <c r="R10009" s="84"/>
      <c r="S10009" s="31"/>
      <c r="T10009" s="31"/>
      <c r="U10009" s="169"/>
      <c r="V10009" s="150"/>
      <c r="W10009" s="141" t="str" cm="1">
        <f t="array" ref="W10009">IF(SUM(LEN(B10009:V10009))=0,"",IF(OR(OR(ISBLANK(F10009),SUM(LEN(C10009),LEN(D10009))=0),AND(NOT(E10009="Unknown"),ISBLANK(J10009)),AND(NOT(O10009="Unknown"),ISBLANK(R10009))),"Missing Information", INDEX(Table15[Entire Service Line Classification], MATCH(SUMIFS(Table15[Unique ID],Table15[System-Owned Portion],E10009,Table15[If Material Anything Other than "Lead" in Column E,Was Material Ever Previously Lead?],G10009,Table15[Customer-Owned Portion],O10009),Table15[Unique ID],0),0)))</f>
        <v/>
      </c>
    </row>
    <row r="10010" spans="2:23" x14ac:dyDescent="0.25">
      <c r="B10010" s="146"/>
      <c r="C10010" s="31"/>
      <c r="D10010" s="31"/>
      <c r="E10010" s="44"/>
      <c r="F10010" s="43"/>
      <c r="G10010" s="84"/>
      <c r="H10010" s="31"/>
      <c r="I10010" s="208"/>
      <c r="J10010" s="84"/>
      <c r="K10010" s="31"/>
      <c r="L10010" s="31"/>
      <c r="M10010" s="169"/>
      <c r="N10010" s="148"/>
      <c r="O10010" s="106"/>
      <c r="P10010" s="43"/>
      <c r="Q10010" s="31"/>
      <c r="R10010" s="84"/>
      <c r="S10010" s="31"/>
      <c r="T10010" s="31"/>
      <c r="U10010" s="169"/>
      <c r="V10010" s="150"/>
      <c r="W10010" s="141" t="str" cm="1">
        <f t="array" ref="W10010">IF(SUM(LEN(B10010:V10010))=0,"",IF(OR(OR(ISBLANK(F10010),SUM(LEN(C10010),LEN(D10010))=0),AND(NOT(E10010="Unknown"),ISBLANK(J10010)),AND(NOT(O10010="Unknown"),ISBLANK(R10010))),"Missing Information", INDEX(Table15[Entire Service Line Classification], MATCH(SUMIFS(Table15[Unique ID],Table15[System-Owned Portion],E10010,Table15[If Material Anything Other than "Lead" in Column E,Was Material Ever Previously Lead?],G10010,Table15[Customer-Owned Portion],O10010),Table15[Unique ID],0),0)))</f>
        <v/>
      </c>
    </row>
    <row r="10011" spans="2:23" x14ac:dyDescent="0.25">
      <c r="B10011" s="146"/>
      <c r="C10011" s="31"/>
      <c r="D10011" s="31"/>
      <c r="E10011" s="44"/>
      <c r="F10011" s="43"/>
      <c r="G10011" s="84"/>
      <c r="H10011" s="31"/>
      <c r="I10011" s="208"/>
      <c r="J10011" s="84"/>
      <c r="K10011" s="31"/>
      <c r="L10011" s="31"/>
      <c r="M10011" s="169"/>
      <c r="N10011" s="148"/>
      <c r="O10011" s="106"/>
      <c r="P10011" s="43"/>
      <c r="Q10011" s="31"/>
      <c r="R10011" s="84"/>
      <c r="S10011" s="31"/>
      <c r="T10011" s="31"/>
      <c r="U10011" s="169"/>
      <c r="V10011" s="150"/>
      <c r="W10011" s="141" t="str" cm="1">
        <f t="array" ref="W10011">IF(SUM(LEN(B10011:V10011))=0,"",IF(OR(OR(ISBLANK(F10011),SUM(LEN(C10011),LEN(D10011))=0),AND(NOT(E10011="Unknown"),ISBLANK(J10011)),AND(NOT(O10011="Unknown"),ISBLANK(R10011))),"Missing Information", INDEX(Table15[Entire Service Line Classification], MATCH(SUMIFS(Table15[Unique ID],Table15[System-Owned Portion],E10011,Table15[If Material Anything Other than "Lead" in Column E,Was Material Ever Previously Lead?],G10011,Table15[Customer-Owned Portion],O10011),Table15[Unique ID],0),0)))</f>
        <v/>
      </c>
    </row>
    <row r="10012" spans="2:23" x14ac:dyDescent="0.25">
      <c r="B10012" s="146"/>
      <c r="C10012" s="31"/>
      <c r="D10012" s="31"/>
      <c r="E10012" s="44"/>
      <c r="F10012" s="43"/>
      <c r="G10012" s="84"/>
      <c r="H10012" s="31"/>
      <c r="I10012" s="208"/>
      <c r="J10012" s="84"/>
      <c r="K10012" s="31"/>
      <c r="L10012" s="31"/>
      <c r="M10012" s="169"/>
      <c r="N10012" s="148"/>
      <c r="O10012" s="106"/>
      <c r="P10012" s="43"/>
      <c r="Q10012" s="31"/>
      <c r="R10012" s="84"/>
      <c r="S10012" s="31"/>
      <c r="T10012" s="31"/>
      <c r="U10012" s="169"/>
      <c r="V10012" s="150"/>
      <c r="W10012" s="141" t="str" cm="1">
        <f t="array" ref="W10012">IF(SUM(LEN(B10012:V10012))=0,"",IF(OR(OR(ISBLANK(F10012),SUM(LEN(C10012),LEN(D10012))=0),AND(NOT(E10012="Unknown"),ISBLANK(J10012)),AND(NOT(O10012="Unknown"),ISBLANK(R10012))),"Missing Information", INDEX(Table15[Entire Service Line Classification], MATCH(SUMIFS(Table15[Unique ID],Table15[System-Owned Portion],E10012,Table15[If Material Anything Other than "Lead" in Column E,Was Material Ever Previously Lead?],G10012,Table15[Customer-Owned Portion],O10012),Table15[Unique ID],0),0)))</f>
        <v/>
      </c>
    </row>
    <row r="10013" spans="2:23" x14ac:dyDescent="0.25">
      <c r="B10013" s="146"/>
      <c r="C10013" s="31"/>
      <c r="D10013" s="31"/>
      <c r="E10013" s="44"/>
      <c r="F10013" s="43"/>
      <c r="G10013" s="84"/>
      <c r="H10013" s="31"/>
      <c r="I10013" s="208"/>
      <c r="J10013" s="84"/>
      <c r="K10013" s="31"/>
      <c r="L10013" s="31"/>
      <c r="M10013" s="169"/>
      <c r="N10013" s="148"/>
      <c r="O10013" s="106"/>
      <c r="P10013" s="43"/>
      <c r="Q10013" s="31"/>
      <c r="R10013" s="84"/>
      <c r="S10013" s="31"/>
      <c r="T10013" s="31"/>
      <c r="U10013" s="169"/>
      <c r="V10013" s="150"/>
      <c r="W10013" s="141" t="str" cm="1">
        <f t="array" ref="W10013">IF(SUM(LEN(B10013:V10013))=0,"",IF(OR(OR(ISBLANK(F10013),SUM(LEN(C10013),LEN(D10013))=0),AND(NOT(E10013="Unknown"),ISBLANK(J10013)),AND(NOT(O10013="Unknown"),ISBLANK(R10013))),"Missing Information", INDEX(Table15[Entire Service Line Classification], MATCH(SUMIFS(Table15[Unique ID],Table15[System-Owned Portion],E10013,Table15[If Material Anything Other than "Lead" in Column E,Was Material Ever Previously Lead?],G10013,Table15[Customer-Owned Portion],O10013),Table15[Unique ID],0),0)))</f>
        <v/>
      </c>
    </row>
    <row r="10014" spans="2:23" x14ac:dyDescent="0.25">
      <c r="B10014" s="146"/>
      <c r="C10014" s="31"/>
      <c r="D10014" s="31"/>
      <c r="E10014" s="44"/>
      <c r="F10014" s="43"/>
      <c r="G10014" s="84"/>
      <c r="H10014" s="31"/>
      <c r="I10014" s="208"/>
      <c r="J10014" s="84"/>
      <c r="K10014" s="31"/>
      <c r="L10014" s="31"/>
      <c r="M10014" s="169"/>
      <c r="N10014" s="148"/>
      <c r="O10014" s="106"/>
      <c r="P10014" s="43"/>
      <c r="Q10014" s="31"/>
      <c r="R10014" s="84"/>
      <c r="S10014" s="31"/>
      <c r="T10014" s="31"/>
      <c r="U10014" s="169"/>
      <c r="V10014" s="150"/>
      <c r="W10014" s="141" t="str" cm="1">
        <f t="array" ref="W10014">IF(SUM(LEN(B10014:V10014))=0,"",IF(OR(OR(ISBLANK(F10014),SUM(LEN(C10014),LEN(D10014))=0),AND(NOT(E10014="Unknown"),ISBLANK(J10014)),AND(NOT(O10014="Unknown"),ISBLANK(R10014))),"Missing Information", INDEX(Table15[Entire Service Line Classification], MATCH(SUMIFS(Table15[Unique ID],Table15[System-Owned Portion],E10014,Table15[If Material Anything Other than "Lead" in Column E,Was Material Ever Previously Lead?],G10014,Table15[Customer-Owned Portion],O10014),Table15[Unique ID],0),0)))</f>
        <v/>
      </c>
    </row>
    <row r="10015" spans="2:23" x14ac:dyDescent="0.25">
      <c r="B10015" s="146"/>
      <c r="C10015" s="31"/>
      <c r="D10015" s="31"/>
      <c r="E10015" s="44"/>
      <c r="F10015" s="43"/>
      <c r="G10015" s="84"/>
      <c r="H10015" s="31"/>
      <c r="I10015" s="208"/>
      <c r="J10015" s="84"/>
      <c r="K10015" s="31"/>
      <c r="L10015" s="31"/>
      <c r="M10015" s="169"/>
      <c r="N10015" s="148"/>
      <c r="O10015" s="106"/>
      <c r="P10015" s="43"/>
      <c r="Q10015" s="31"/>
      <c r="R10015" s="84"/>
      <c r="S10015" s="31"/>
      <c r="T10015" s="31"/>
      <c r="U10015" s="169"/>
      <c r="V10015" s="150"/>
      <c r="W10015" s="141" t="str" cm="1">
        <f t="array" ref="W10015">IF(SUM(LEN(B10015:V10015))=0,"",IF(OR(OR(ISBLANK(F10015),SUM(LEN(C10015),LEN(D10015))=0),AND(NOT(E10015="Unknown"),ISBLANK(J10015)),AND(NOT(O10015="Unknown"),ISBLANK(R10015))),"Missing Information", INDEX(Table15[Entire Service Line Classification], MATCH(SUMIFS(Table15[Unique ID],Table15[System-Owned Portion],E10015,Table15[If Material Anything Other than "Lead" in Column E,Was Material Ever Previously Lead?],G10015,Table15[Customer-Owned Portion],O10015),Table15[Unique ID],0),0)))</f>
        <v/>
      </c>
    </row>
    <row r="10016" spans="2:23" x14ac:dyDescent="0.25">
      <c r="B10016" s="146"/>
      <c r="C10016" s="31"/>
      <c r="D10016" s="31"/>
      <c r="E10016" s="44"/>
      <c r="F10016" s="43"/>
      <c r="G10016" s="84"/>
      <c r="H10016" s="31"/>
      <c r="I10016" s="208"/>
      <c r="J10016" s="84"/>
      <c r="K10016" s="31"/>
      <c r="L10016" s="31"/>
      <c r="M10016" s="169"/>
      <c r="N10016" s="148"/>
      <c r="O10016" s="106"/>
      <c r="P10016" s="43"/>
      <c r="Q10016" s="31"/>
      <c r="R10016" s="84"/>
      <c r="S10016" s="31"/>
      <c r="T10016" s="31"/>
      <c r="U10016" s="169"/>
      <c r="V10016" s="150"/>
      <c r="W10016" s="141" t="str" cm="1">
        <f t="array" ref="W10016">IF(SUM(LEN(B10016:V10016))=0,"",IF(OR(OR(ISBLANK(F10016),SUM(LEN(C10016),LEN(D10016))=0),AND(NOT(E10016="Unknown"),ISBLANK(J10016)),AND(NOT(O10016="Unknown"),ISBLANK(R10016))),"Missing Information", INDEX(Table15[Entire Service Line Classification], MATCH(SUMIFS(Table15[Unique ID],Table15[System-Owned Portion],E10016,Table15[If Material Anything Other than "Lead" in Column E,Was Material Ever Previously Lead?],G10016,Table15[Customer-Owned Portion],O10016),Table15[Unique ID],0),0)))</f>
        <v/>
      </c>
    </row>
    <row r="10017" spans="2:23" x14ac:dyDescent="0.25">
      <c r="B10017" s="146"/>
      <c r="C10017" s="31"/>
      <c r="D10017" s="31"/>
      <c r="E10017" s="44"/>
      <c r="F10017" s="43"/>
      <c r="G10017" s="84"/>
      <c r="H10017" s="31"/>
      <c r="I10017" s="208"/>
      <c r="J10017" s="84"/>
      <c r="K10017" s="31"/>
      <c r="L10017" s="31"/>
      <c r="M10017" s="169"/>
      <c r="N10017" s="148"/>
      <c r="O10017" s="106"/>
      <c r="P10017" s="43"/>
      <c r="Q10017" s="31"/>
      <c r="R10017" s="84"/>
      <c r="S10017" s="31"/>
      <c r="T10017" s="31"/>
      <c r="U10017" s="169"/>
      <c r="V10017" s="150"/>
      <c r="W10017" s="141" t="str" cm="1">
        <f t="array" ref="W10017">IF(SUM(LEN(B10017:V10017))=0,"",IF(OR(OR(ISBLANK(F10017),SUM(LEN(C10017),LEN(D10017))=0),AND(NOT(E10017="Unknown"),ISBLANK(J10017)),AND(NOT(O10017="Unknown"),ISBLANK(R10017))),"Missing Information", INDEX(Table15[Entire Service Line Classification], MATCH(SUMIFS(Table15[Unique ID],Table15[System-Owned Portion],E10017,Table15[If Material Anything Other than "Lead" in Column E,Was Material Ever Previously Lead?],G10017,Table15[Customer-Owned Portion],O10017),Table15[Unique ID],0),0)))</f>
        <v/>
      </c>
    </row>
    <row r="10018" spans="2:23" x14ac:dyDescent="0.25">
      <c r="B10018" s="146"/>
      <c r="C10018" s="31"/>
      <c r="D10018" s="31"/>
      <c r="E10018" s="44"/>
      <c r="F10018" s="43"/>
      <c r="G10018" s="84"/>
      <c r="H10018" s="31"/>
      <c r="I10018" s="208"/>
      <c r="J10018" s="84"/>
      <c r="K10018" s="31"/>
      <c r="L10018" s="31"/>
      <c r="M10018" s="169"/>
      <c r="N10018" s="148"/>
      <c r="O10018" s="106"/>
      <c r="P10018" s="43"/>
      <c r="Q10018" s="31"/>
      <c r="R10018" s="84"/>
      <c r="S10018" s="31"/>
      <c r="T10018" s="31"/>
      <c r="U10018" s="169"/>
      <c r="V10018" s="150"/>
      <c r="W10018" s="141" t="str" cm="1">
        <f t="array" ref="W10018">IF(SUM(LEN(B10018:V10018))=0,"",IF(OR(OR(ISBLANK(F10018),SUM(LEN(C10018),LEN(D10018))=0),AND(NOT(E10018="Unknown"),ISBLANK(J10018)),AND(NOT(O10018="Unknown"),ISBLANK(R10018))),"Missing Information", INDEX(Table15[Entire Service Line Classification], MATCH(SUMIFS(Table15[Unique ID],Table15[System-Owned Portion],E10018,Table15[If Material Anything Other than "Lead" in Column E,Was Material Ever Previously Lead?],G10018,Table15[Customer-Owned Portion],O10018),Table15[Unique ID],0),0)))</f>
        <v/>
      </c>
    </row>
    <row r="10019" spans="2:23" x14ac:dyDescent="0.25">
      <c r="B10019" s="146"/>
      <c r="C10019" s="31"/>
      <c r="D10019" s="31"/>
      <c r="E10019" s="44"/>
      <c r="F10019" s="43"/>
      <c r="G10019" s="84"/>
      <c r="H10019" s="31"/>
      <c r="I10019" s="208"/>
      <c r="J10019" s="84"/>
      <c r="K10019" s="31"/>
      <c r="L10019" s="31"/>
      <c r="M10019" s="169"/>
      <c r="N10019" s="148"/>
      <c r="O10019" s="106"/>
      <c r="P10019" s="43"/>
      <c r="Q10019" s="31"/>
      <c r="R10019" s="84"/>
      <c r="S10019" s="31"/>
      <c r="T10019" s="31"/>
      <c r="U10019" s="169"/>
      <c r="V10019" s="150"/>
      <c r="W10019" s="141" t="str" cm="1">
        <f t="array" ref="W10019">IF(SUM(LEN(B10019:V10019))=0,"",IF(OR(OR(ISBLANK(F10019),SUM(LEN(C10019),LEN(D10019))=0),AND(NOT(E10019="Unknown"),ISBLANK(J10019)),AND(NOT(O10019="Unknown"),ISBLANK(R10019))),"Missing Information", INDEX(Table15[Entire Service Line Classification], MATCH(SUMIFS(Table15[Unique ID],Table15[System-Owned Portion],E10019,Table15[If Material Anything Other than "Lead" in Column E,Was Material Ever Previously Lead?],G10019,Table15[Customer-Owned Portion],O10019),Table15[Unique ID],0),0)))</f>
        <v/>
      </c>
    </row>
    <row r="10020" spans="2:23" x14ac:dyDescent="0.25">
      <c r="B10020" s="146"/>
      <c r="C10020" s="31"/>
      <c r="D10020" s="31"/>
      <c r="E10020" s="44"/>
      <c r="F10020" s="43"/>
      <c r="G10020" s="84"/>
      <c r="H10020" s="31"/>
      <c r="I10020" s="208"/>
      <c r="J10020" s="84"/>
      <c r="K10020" s="31"/>
      <c r="L10020" s="31"/>
      <c r="M10020" s="169"/>
      <c r="N10020" s="148"/>
      <c r="O10020" s="106"/>
      <c r="P10020" s="43"/>
      <c r="Q10020" s="31"/>
      <c r="R10020" s="84"/>
      <c r="S10020" s="31"/>
      <c r="T10020" s="31"/>
      <c r="U10020" s="169"/>
      <c r="V10020" s="150"/>
      <c r="W10020" s="141" t="str" cm="1">
        <f t="array" ref="W10020">IF(SUM(LEN(B10020:V10020))=0,"",IF(OR(OR(ISBLANK(F10020),SUM(LEN(C10020),LEN(D10020))=0),AND(NOT(E10020="Unknown"),ISBLANK(J10020)),AND(NOT(O10020="Unknown"),ISBLANK(R10020))),"Missing Information", INDEX(Table15[Entire Service Line Classification], MATCH(SUMIFS(Table15[Unique ID],Table15[System-Owned Portion],E10020,Table15[If Material Anything Other than "Lead" in Column E,Was Material Ever Previously Lead?],G10020,Table15[Customer-Owned Portion],O10020),Table15[Unique ID],0),0)))</f>
        <v/>
      </c>
    </row>
    <row r="10021" spans="2:23" x14ac:dyDescent="0.25">
      <c r="B10021" s="146"/>
      <c r="C10021" s="31"/>
      <c r="D10021" s="31"/>
      <c r="E10021" s="44"/>
      <c r="F10021" s="43"/>
      <c r="G10021" s="84"/>
      <c r="H10021" s="31"/>
      <c r="I10021" s="208"/>
      <c r="J10021" s="84"/>
      <c r="K10021" s="31"/>
      <c r="L10021" s="31"/>
      <c r="M10021" s="169"/>
      <c r="N10021" s="148"/>
      <c r="O10021" s="106"/>
      <c r="P10021" s="43"/>
      <c r="Q10021" s="31"/>
      <c r="R10021" s="84"/>
      <c r="S10021" s="31"/>
      <c r="T10021" s="31"/>
      <c r="U10021" s="169"/>
      <c r="V10021" s="150"/>
      <c r="W10021" s="141" t="str" cm="1">
        <f t="array" ref="W10021">IF(SUM(LEN(B10021:V10021))=0,"",IF(OR(OR(ISBLANK(F10021),SUM(LEN(C10021),LEN(D10021))=0),AND(NOT(E10021="Unknown"),ISBLANK(J10021)),AND(NOT(O10021="Unknown"),ISBLANK(R10021))),"Missing Information", INDEX(Table15[Entire Service Line Classification], MATCH(SUMIFS(Table15[Unique ID],Table15[System-Owned Portion],E10021,Table15[If Material Anything Other than "Lead" in Column E,Was Material Ever Previously Lead?],G10021,Table15[Customer-Owned Portion],O10021),Table15[Unique ID],0),0)))</f>
        <v/>
      </c>
    </row>
    <row r="10022" spans="2:23" x14ac:dyDescent="0.25">
      <c r="B10022" s="146"/>
      <c r="C10022" s="31"/>
      <c r="D10022" s="31"/>
      <c r="E10022" s="44"/>
      <c r="F10022" s="43"/>
      <c r="G10022" s="84"/>
      <c r="H10022" s="31"/>
      <c r="I10022" s="208"/>
      <c r="J10022" s="84"/>
      <c r="K10022" s="31"/>
      <c r="L10022" s="31"/>
      <c r="M10022" s="169"/>
      <c r="N10022" s="148"/>
      <c r="O10022" s="106"/>
      <c r="P10022" s="43"/>
      <c r="Q10022" s="31"/>
      <c r="R10022" s="84"/>
      <c r="S10022" s="31"/>
      <c r="T10022" s="31"/>
      <c r="U10022" s="169"/>
      <c r="V10022" s="150"/>
      <c r="W10022" s="141" t="str" cm="1">
        <f t="array" ref="W10022">IF(SUM(LEN(B10022:V10022))=0,"",IF(OR(OR(ISBLANK(F10022),SUM(LEN(C10022),LEN(D10022))=0),AND(NOT(E10022="Unknown"),ISBLANK(J10022)),AND(NOT(O10022="Unknown"),ISBLANK(R10022))),"Missing Information", INDEX(Table15[Entire Service Line Classification], MATCH(SUMIFS(Table15[Unique ID],Table15[System-Owned Portion],E10022,Table15[If Material Anything Other than "Lead" in Column E,Was Material Ever Previously Lead?],G10022,Table15[Customer-Owned Portion],O10022),Table15[Unique ID],0),0)))</f>
        <v/>
      </c>
    </row>
    <row r="10023" spans="2:23" x14ac:dyDescent="0.25">
      <c r="B10023" s="146"/>
      <c r="C10023" s="31"/>
      <c r="D10023" s="31"/>
      <c r="E10023" s="44"/>
      <c r="F10023" s="43"/>
      <c r="G10023" s="84"/>
      <c r="H10023" s="31"/>
      <c r="I10023" s="208"/>
      <c r="J10023" s="84"/>
      <c r="K10023" s="31"/>
      <c r="L10023" s="31"/>
      <c r="M10023" s="169"/>
      <c r="N10023" s="148"/>
      <c r="O10023" s="106"/>
      <c r="P10023" s="43"/>
      <c r="Q10023" s="31"/>
      <c r="R10023" s="84"/>
      <c r="S10023" s="31"/>
      <c r="T10023" s="31"/>
      <c r="U10023" s="169"/>
      <c r="V10023" s="150"/>
      <c r="W10023" s="141" t="str" cm="1">
        <f t="array" ref="W10023">IF(SUM(LEN(B10023:V10023))=0,"",IF(OR(OR(ISBLANK(F10023),SUM(LEN(C10023),LEN(D10023))=0),AND(NOT(E10023="Unknown"),ISBLANK(J10023)),AND(NOT(O10023="Unknown"),ISBLANK(R10023))),"Missing Information", INDEX(Table15[Entire Service Line Classification], MATCH(SUMIFS(Table15[Unique ID],Table15[System-Owned Portion],E10023,Table15[If Material Anything Other than "Lead" in Column E,Was Material Ever Previously Lead?],G10023,Table15[Customer-Owned Portion],O10023),Table15[Unique ID],0),0)))</f>
        <v/>
      </c>
    </row>
    <row r="10024" spans="2:23" x14ac:dyDescent="0.25">
      <c r="B10024" s="146"/>
      <c r="C10024" s="31"/>
      <c r="D10024" s="31"/>
      <c r="E10024" s="44"/>
      <c r="F10024" s="43"/>
      <c r="G10024" s="84"/>
      <c r="H10024" s="31"/>
      <c r="I10024" s="208"/>
      <c r="J10024" s="84"/>
      <c r="K10024" s="31"/>
      <c r="L10024" s="31"/>
      <c r="M10024" s="169"/>
      <c r="N10024" s="148"/>
      <c r="O10024" s="106"/>
      <c r="P10024" s="43"/>
      <c r="Q10024" s="31"/>
      <c r="R10024" s="84"/>
      <c r="S10024" s="31"/>
      <c r="T10024" s="31"/>
      <c r="U10024" s="169"/>
      <c r="V10024" s="150"/>
      <c r="W10024" s="141" t="str" cm="1">
        <f t="array" ref="W10024">IF(SUM(LEN(B10024:V10024))=0,"",IF(OR(OR(ISBLANK(F10024),SUM(LEN(C10024),LEN(D10024))=0),AND(NOT(E10024="Unknown"),ISBLANK(J10024)),AND(NOT(O10024="Unknown"),ISBLANK(R10024))),"Missing Information", INDEX(Table15[Entire Service Line Classification], MATCH(SUMIFS(Table15[Unique ID],Table15[System-Owned Portion],E10024,Table15[If Material Anything Other than "Lead" in Column E,Was Material Ever Previously Lead?],G10024,Table15[Customer-Owned Portion],O10024),Table15[Unique ID],0),0)))</f>
        <v/>
      </c>
    </row>
    <row r="10025" spans="2:23" x14ac:dyDescent="0.25">
      <c r="B10025" s="146"/>
      <c r="C10025" s="31"/>
      <c r="D10025" s="31"/>
      <c r="E10025" s="44"/>
      <c r="F10025" s="43"/>
      <c r="G10025" s="84"/>
      <c r="H10025" s="31"/>
      <c r="I10025" s="208"/>
      <c r="J10025" s="84"/>
      <c r="K10025" s="31"/>
      <c r="L10025" s="31"/>
      <c r="M10025" s="169"/>
      <c r="N10025" s="148"/>
      <c r="O10025" s="106"/>
      <c r="P10025" s="43"/>
      <c r="Q10025" s="31"/>
      <c r="R10025" s="84"/>
      <c r="S10025" s="31"/>
      <c r="T10025" s="31"/>
      <c r="U10025" s="169"/>
      <c r="V10025" s="150"/>
      <c r="W10025" s="141" t="str" cm="1">
        <f t="array" ref="W10025">IF(SUM(LEN(B10025:V10025))=0,"",IF(OR(OR(ISBLANK(F10025),SUM(LEN(C10025),LEN(D10025))=0),AND(NOT(E10025="Unknown"),ISBLANK(J10025)),AND(NOT(O10025="Unknown"),ISBLANK(R10025))),"Missing Information", INDEX(Table15[Entire Service Line Classification], MATCH(SUMIFS(Table15[Unique ID],Table15[System-Owned Portion],E10025,Table15[If Material Anything Other than "Lead" in Column E,Was Material Ever Previously Lead?],G10025,Table15[Customer-Owned Portion],O10025),Table15[Unique ID],0),0)))</f>
        <v/>
      </c>
    </row>
    <row r="10026" spans="2:23" x14ac:dyDescent="0.25">
      <c r="B10026" s="146"/>
      <c r="C10026" s="31"/>
      <c r="D10026" s="31"/>
      <c r="E10026" s="44"/>
      <c r="F10026" s="43"/>
      <c r="G10026" s="84"/>
      <c r="H10026" s="31"/>
      <c r="I10026" s="208"/>
      <c r="J10026" s="84"/>
      <c r="K10026" s="31"/>
      <c r="L10026" s="31"/>
      <c r="M10026" s="169"/>
      <c r="N10026" s="148"/>
      <c r="O10026" s="106"/>
      <c r="P10026" s="43"/>
      <c r="Q10026" s="31"/>
      <c r="R10026" s="84"/>
      <c r="S10026" s="31"/>
      <c r="T10026" s="31"/>
      <c r="U10026" s="169"/>
      <c r="V10026" s="150"/>
      <c r="W10026" s="141" t="str" cm="1">
        <f t="array" ref="W10026">IF(SUM(LEN(B10026:V10026))=0,"",IF(OR(OR(ISBLANK(F10026),SUM(LEN(C10026),LEN(D10026))=0),AND(NOT(E10026="Unknown"),ISBLANK(J10026)),AND(NOT(O10026="Unknown"),ISBLANK(R10026))),"Missing Information", INDEX(Table15[Entire Service Line Classification], MATCH(SUMIFS(Table15[Unique ID],Table15[System-Owned Portion],E10026,Table15[If Material Anything Other than "Lead" in Column E,Was Material Ever Previously Lead?],G10026,Table15[Customer-Owned Portion],O10026),Table15[Unique ID],0),0)))</f>
        <v/>
      </c>
    </row>
    <row r="10027" spans="2:23" x14ac:dyDescent="0.25">
      <c r="B10027" s="146"/>
      <c r="C10027" s="31"/>
      <c r="D10027" s="31"/>
      <c r="E10027" s="44"/>
      <c r="F10027" s="43"/>
      <c r="G10027" s="84"/>
      <c r="H10027" s="31"/>
      <c r="I10027" s="208"/>
      <c r="J10027" s="84"/>
      <c r="K10027" s="31"/>
      <c r="L10027" s="31"/>
      <c r="M10027" s="169"/>
      <c r="N10027" s="148"/>
      <c r="O10027" s="106"/>
      <c r="P10027" s="43"/>
      <c r="Q10027" s="31"/>
      <c r="R10027" s="84"/>
      <c r="S10027" s="31"/>
      <c r="T10027" s="31"/>
      <c r="U10027" s="169"/>
      <c r="V10027" s="150"/>
      <c r="W10027" s="141" t="str" cm="1">
        <f t="array" ref="W10027">IF(SUM(LEN(B10027:V10027))=0,"",IF(OR(OR(ISBLANK(F10027),SUM(LEN(C10027),LEN(D10027))=0),AND(NOT(E10027="Unknown"),ISBLANK(J10027)),AND(NOT(O10027="Unknown"),ISBLANK(R10027))),"Missing Information", INDEX(Table15[Entire Service Line Classification], MATCH(SUMIFS(Table15[Unique ID],Table15[System-Owned Portion],E10027,Table15[If Material Anything Other than "Lead" in Column E,Was Material Ever Previously Lead?],G10027,Table15[Customer-Owned Portion],O10027),Table15[Unique ID],0),0)))</f>
        <v/>
      </c>
    </row>
    <row r="10028" spans="2:23" x14ac:dyDescent="0.25">
      <c r="B10028" s="146"/>
      <c r="C10028" s="31"/>
      <c r="D10028" s="31"/>
      <c r="E10028" s="44"/>
      <c r="F10028" s="43"/>
      <c r="G10028" s="84"/>
      <c r="H10028" s="31"/>
      <c r="I10028" s="208"/>
      <c r="J10028" s="84"/>
      <c r="K10028" s="31"/>
      <c r="L10028" s="31"/>
      <c r="M10028" s="169"/>
      <c r="N10028" s="148"/>
      <c r="O10028" s="106"/>
      <c r="P10028" s="43"/>
      <c r="Q10028" s="31"/>
      <c r="R10028" s="84"/>
      <c r="S10028" s="31"/>
      <c r="T10028" s="31"/>
      <c r="U10028" s="169"/>
      <c r="V10028" s="150"/>
      <c r="W10028" s="141" t="str" cm="1">
        <f t="array" ref="W10028">IF(SUM(LEN(B10028:V10028))=0,"",IF(OR(OR(ISBLANK(F10028),SUM(LEN(C10028),LEN(D10028))=0),AND(NOT(E10028="Unknown"),ISBLANK(J10028)),AND(NOT(O10028="Unknown"),ISBLANK(R10028))),"Missing Information", INDEX(Table15[Entire Service Line Classification], MATCH(SUMIFS(Table15[Unique ID],Table15[System-Owned Portion],E10028,Table15[If Material Anything Other than "Lead" in Column E,Was Material Ever Previously Lead?],G10028,Table15[Customer-Owned Portion],O10028),Table15[Unique ID],0),0)))</f>
        <v/>
      </c>
    </row>
    <row r="10029" spans="2:23" x14ac:dyDescent="0.25">
      <c r="B10029" s="146"/>
      <c r="C10029" s="31"/>
      <c r="D10029" s="31"/>
      <c r="E10029" s="44"/>
      <c r="F10029" s="43"/>
      <c r="G10029" s="84"/>
      <c r="H10029" s="31"/>
      <c r="I10029" s="208"/>
      <c r="J10029" s="84"/>
      <c r="K10029" s="31"/>
      <c r="L10029" s="31"/>
      <c r="M10029" s="169"/>
      <c r="N10029" s="148"/>
      <c r="O10029" s="106"/>
      <c r="P10029" s="43"/>
      <c r="Q10029" s="31"/>
      <c r="R10029" s="84"/>
      <c r="S10029" s="31"/>
      <c r="T10029" s="31"/>
      <c r="U10029" s="169"/>
      <c r="V10029" s="150"/>
      <c r="W10029" s="141" t="str" cm="1">
        <f t="array" ref="W10029">IF(SUM(LEN(B10029:V10029))=0,"",IF(OR(OR(ISBLANK(F10029),SUM(LEN(C10029),LEN(D10029))=0),AND(NOT(E10029="Unknown"),ISBLANK(J10029)),AND(NOT(O10029="Unknown"),ISBLANK(R10029))),"Missing Information", INDEX(Table15[Entire Service Line Classification], MATCH(SUMIFS(Table15[Unique ID],Table15[System-Owned Portion],E10029,Table15[If Material Anything Other than "Lead" in Column E,Was Material Ever Previously Lead?],G10029,Table15[Customer-Owned Portion],O10029),Table15[Unique ID],0),0)))</f>
        <v/>
      </c>
    </row>
    <row r="10030" spans="2:23" x14ac:dyDescent="0.25">
      <c r="B10030" s="146"/>
      <c r="C10030" s="31"/>
      <c r="D10030" s="31"/>
      <c r="E10030" s="44"/>
      <c r="F10030" s="43"/>
      <c r="G10030" s="84"/>
      <c r="H10030" s="31"/>
      <c r="I10030" s="208"/>
      <c r="J10030" s="84"/>
      <c r="K10030" s="31"/>
      <c r="L10030" s="31"/>
      <c r="M10030" s="169"/>
      <c r="N10030" s="148"/>
      <c r="O10030" s="106"/>
      <c r="P10030" s="43"/>
      <c r="Q10030" s="31"/>
      <c r="R10030" s="84"/>
      <c r="S10030" s="31"/>
      <c r="T10030" s="31"/>
      <c r="U10030" s="169"/>
      <c r="V10030" s="150"/>
      <c r="W10030" s="141" t="str" cm="1">
        <f t="array" ref="W10030">IF(SUM(LEN(B10030:V10030))=0,"",IF(OR(OR(ISBLANK(F10030),SUM(LEN(C10030),LEN(D10030))=0),AND(NOT(E10030="Unknown"),ISBLANK(J10030)),AND(NOT(O10030="Unknown"),ISBLANK(R10030))),"Missing Information", INDEX(Table15[Entire Service Line Classification], MATCH(SUMIFS(Table15[Unique ID],Table15[System-Owned Portion],E10030,Table15[If Material Anything Other than "Lead" in Column E,Was Material Ever Previously Lead?],G10030,Table15[Customer-Owned Portion],O10030),Table15[Unique ID],0),0)))</f>
        <v/>
      </c>
    </row>
    <row r="10031" spans="2:23" x14ac:dyDescent="0.25">
      <c r="B10031" s="146"/>
      <c r="C10031" s="31"/>
      <c r="D10031" s="31"/>
      <c r="E10031" s="44"/>
      <c r="F10031" s="43"/>
      <c r="G10031" s="84"/>
      <c r="H10031" s="31"/>
      <c r="I10031" s="208"/>
      <c r="J10031" s="84"/>
      <c r="K10031" s="31"/>
      <c r="L10031" s="31"/>
      <c r="M10031" s="169"/>
      <c r="N10031" s="148"/>
      <c r="O10031" s="106"/>
      <c r="P10031" s="43"/>
      <c r="Q10031" s="31"/>
      <c r="R10031" s="84"/>
      <c r="S10031" s="31"/>
      <c r="T10031" s="31"/>
      <c r="U10031" s="169"/>
      <c r="V10031" s="150"/>
      <c r="W10031" s="141" t="str" cm="1">
        <f t="array" ref="W10031">IF(SUM(LEN(B10031:V10031))=0,"",IF(OR(OR(ISBLANK(F10031),SUM(LEN(C10031),LEN(D10031))=0),AND(NOT(E10031="Unknown"),ISBLANK(J10031)),AND(NOT(O10031="Unknown"),ISBLANK(R10031))),"Missing Information", INDEX(Table15[Entire Service Line Classification], MATCH(SUMIFS(Table15[Unique ID],Table15[System-Owned Portion],E10031,Table15[If Material Anything Other than "Lead" in Column E,Was Material Ever Previously Lead?],G10031,Table15[Customer-Owned Portion],O10031),Table15[Unique ID],0),0)))</f>
        <v/>
      </c>
    </row>
    <row r="10032" spans="2:23" x14ac:dyDescent="0.25">
      <c r="B10032" s="146"/>
      <c r="C10032" s="31"/>
      <c r="D10032" s="31"/>
      <c r="E10032" s="44"/>
      <c r="F10032" s="43"/>
      <c r="G10032" s="84"/>
      <c r="H10032" s="31"/>
      <c r="I10032" s="208"/>
      <c r="J10032" s="84"/>
      <c r="K10032" s="31"/>
      <c r="L10032" s="31"/>
      <c r="M10032" s="169"/>
      <c r="N10032" s="148"/>
      <c r="O10032" s="106"/>
      <c r="P10032" s="43"/>
      <c r="Q10032" s="31"/>
      <c r="R10032" s="84"/>
      <c r="S10032" s="31"/>
      <c r="T10032" s="31"/>
      <c r="U10032" s="169"/>
      <c r="V10032" s="150"/>
      <c r="W10032" s="141" t="str" cm="1">
        <f t="array" ref="W10032">IF(SUM(LEN(B10032:V10032))=0,"",IF(OR(OR(ISBLANK(F10032),SUM(LEN(C10032),LEN(D10032))=0),AND(NOT(E10032="Unknown"),ISBLANK(J10032)),AND(NOT(O10032="Unknown"),ISBLANK(R10032))),"Missing Information", INDEX(Table15[Entire Service Line Classification], MATCH(SUMIFS(Table15[Unique ID],Table15[System-Owned Portion],E10032,Table15[If Material Anything Other than "Lead" in Column E,Was Material Ever Previously Lead?],G10032,Table15[Customer-Owned Portion],O10032),Table15[Unique ID],0),0)))</f>
        <v/>
      </c>
    </row>
    <row r="10033" spans="2:23" x14ac:dyDescent="0.25">
      <c r="B10033" s="146"/>
      <c r="C10033" s="31"/>
      <c r="D10033" s="31"/>
      <c r="E10033" s="44"/>
      <c r="F10033" s="43"/>
      <c r="G10033" s="84"/>
      <c r="H10033" s="31"/>
      <c r="I10033" s="208"/>
      <c r="J10033" s="84"/>
      <c r="K10033" s="31"/>
      <c r="L10033" s="31"/>
      <c r="M10033" s="169"/>
      <c r="N10033" s="148"/>
      <c r="O10033" s="106"/>
      <c r="P10033" s="43"/>
      <c r="Q10033" s="31"/>
      <c r="R10033" s="84"/>
      <c r="S10033" s="31"/>
      <c r="T10033" s="31"/>
      <c r="U10033" s="169"/>
      <c r="V10033" s="150"/>
      <c r="W10033" s="141" t="str" cm="1">
        <f t="array" ref="W10033">IF(SUM(LEN(B10033:V10033))=0,"",IF(OR(OR(ISBLANK(F10033),SUM(LEN(C10033),LEN(D10033))=0),AND(NOT(E10033="Unknown"),ISBLANK(J10033)),AND(NOT(O10033="Unknown"),ISBLANK(R10033))),"Missing Information", INDEX(Table15[Entire Service Line Classification], MATCH(SUMIFS(Table15[Unique ID],Table15[System-Owned Portion],E10033,Table15[If Material Anything Other than "Lead" in Column E,Was Material Ever Previously Lead?],G10033,Table15[Customer-Owned Portion],O10033),Table15[Unique ID],0),0)))</f>
        <v/>
      </c>
    </row>
    <row r="10034" spans="2:23" x14ac:dyDescent="0.25">
      <c r="B10034" s="146"/>
      <c r="C10034" s="31"/>
      <c r="D10034" s="31"/>
      <c r="E10034" s="44"/>
      <c r="F10034" s="43"/>
      <c r="G10034" s="84"/>
      <c r="H10034" s="31"/>
      <c r="I10034" s="208"/>
      <c r="J10034" s="84"/>
      <c r="K10034" s="31"/>
      <c r="L10034" s="31"/>
      <c r="M10034" s="169"/>
      <c r="N10034" s="148"/>
      <c r="O10034" s="106"/>
      <c r="P10034" s="43"/>
      <c r="Q10034" s="31"/>
      <c r="R10034" s="84"/>
      <c r="S10034" s="31"/>
      <c r="T10034" s="31"/>
      <c r="U10034" s="169"/>
      <c r="V10034" s="150"/>
      <c r="W10034" s="141" t="str" cm="1">
        <f t="array" ref="W10034">IF(SUM(LEN(B10034:V10034))=0,"",IF(OR(OR(ISBLANK(F10034),SUM(LEN(C10034),LEN(D10034))=0),AND(NOT(E10034="Unknown"),ISBLANK(J10034)),AND(NOT(O10034="Unknown"),ISBLANK(R10034))),"Missing Information", INDEX(Table15[Entire Service Line Classification], MATCH(SUMIFS(Table15[Unique ID],Table15[System-Owned Portion],E10034,Table15[If Material Anything Other than "Lead" in Column E,Was Material Ever Previously Lead?],G10034,Table15[Customer-Owned Portion],O10034),Table15[Unique ID],0),0)))</f>
        <v/>
      </c>
    </row>
    <row r="10035" spans="2:23" x14ac:dyDescent="0.25">
      <c r="B10035" s="146"/>
      <c r="C10035" s="31"/>
      <c r="D10035" s="31"/>
      <c r="E10035" s="44"/>
      <c r="F10035" s="43"/>
      <c r="G10035" s="84"/>
      <c r="H10035" s="31"/>
      <c r="I10035" s="208"/>
      <c r="J10035" s="84"/>
      <c r="K10035" s="31"/>
      <c r="L10035" s="31"/>
      <c r="M10035" s="169"/>
      <c r="N10035" s="148"/>
      <c r="O10035" s="106"/>
      <c r="P10035" s="43"/>
      <c r="Q10035" s="31"/>
      <c r="R10035" s="84"/>
      <c r="S10035" s="31"/>
      <c r="T10035" s="31"/>
      <c r="U10035" s="169"/>
      <c r="V10035" s="150"/>
      <c r="W10035" s="141" t="str" cm="1">
        <f t="array" ref="W10035">IF(SUM(LEN(B10035:V10035))=0,"",IF(OR(OR(ISBLANK(F10035),SUM(LEN(C10035),LEN(D10035))=0),AND(NOT(E10035="Unknown"),ISBLANK(J10035)),AND(NOT(O10035="Unknown"),ISBLANK(R10035))),"Missing Information", INDEX(Table15[Entire Service Line Classification], MATCH(SUMIFS(Table15[Unique ID],Table15[System-Owned Portion],E10035,Table15[If Material Anything Other than "Lead" in Column E,Was Material Ever Previously Lead?],G10035,Table15[Customer-Owned Portion],O10035),Table15[Unique ID],0),0)))</f>
        <v/>
      </c>
    </row>
    <row r="10036" spans="2:23" x14ac:dyDescent="0.25">
      <c r="B10036" s="146"/>
      <c r="C10036" s="31"/>
      <c r="D10036" s="31"/>
      <c r="E10036" s="44"/>
      <c r="F10036" s="43"/>
      <c r="G10036" s="84"/>
      <c r="H10036" s="31"/>
      <c r="I10036" s="208"/>
      <c r="J10036" s="84"/>
      <c r="K10036" s="31"/>
      <c r="L10036" s="31"/>
      <c r="M10036" s="169"/>
      <c r="N10036" s="148"/>
      <c r="O10036" s="106"/>
      <c r="P10036" s="43"/>
      <c r="Q10036" s="31"/>
      <c r="R10036" s="84"/>
      <c r="S10036" s="31"/>
      <c r="T10036" s="31"/>
      <c r="U10036" s="169"/>
      <c r="V10036" s="150"/>
      <c r="W10036" s="141" t="str" cm="1">
        <f t="array" ref="W10036">IF(SUM(LEN(B10036:V10036))=0,"",IF(OR(OR(ISBLANK(F10036),SUM(LEN(C10036),LEN(D10036))=0),AND(NOT(E10036="Unknown"),ISBLANK(J10036)),AND(NOT(O10036="Unknown"),ISBLANK(R10036))),"Missing Information", INDEX(Table15[Entire Service Line Classification], MATCH(SUMIFS(Table15[Unique ID],Table15[System-Owned Portion],E10036,Table15[If Material Anything Other than "Lead" in Column E,Was Material Ever Previously Lead?],G10036,Table15[Customer-Owned Portion],O10036),Table15[Unique ID],0),0)))</f>
        <v/>
      </c>
    </row>
    <row r="10037" spans="2:23" x14ac:dyDescent="0.25">
      <c r="B10037" s="146"/>
      <c r="C10037" s="31"/>
      <c r="D10037" s="31"/>
      <c r="E10037" s="44"/>
      <c r="F10037" s="43"/>
      <c r="G10037" s="84"/>
      <c r="H10037" s="31"/>
      <c r="I10037" s="208"/>
      <c r="J10037" s="84"/>
      <c r="K10037" s="31"/>
      <c r="L10037" s="31"/>
      <c r="M10037" s="169"/>
      <c r="N10037" s="148"/>
      <c r="O10037" s="106"/>
      <c r="P10037" s="43"/>
      <c r="Q10037" s="31"/>
      <c r="R10037" s="84"/>
      <c r="S10037" s="31"/>
      <c r="T10037" s="31"/>
      <c r="U10037" s="169"/>
      <c r="V10037" s="150"/>
      <c r="W10037" s="141" t="str" cm="1">
        <f t="array" ref="W10037">IF(SUM(LEN(B10037:V10037))=0,"",IF(OR(OR(ISBLANK(F10037),SUM(LEN(C10037),LEN(D10037))=0),AND(NOT(E10037="Unknown"),ISBLANK(J10037)),AND(NOT(O10037="Unknown"),ISBLANK(R10037))),"Missing Information", INDEX(Table15[Entire Service Line Classification], MATCH(SUMIFS(Table15[Unique ID],Table15[System-Owned Portion],E10037,Table15[If Material Anything Other than "Lead" in Column E,Was Material Ever Previously Lead?],G10037,Table15[Customer-Owned Portion],O10037),Table15[Unique ID],0),0)))</f>
        <v/>
      </c>
    </row>
    <row r="10038" spans="2:23" x14ac:dyDescent="0.25">
      <c r="B10038" s="146"/>
      <c r="C10038" s="31"/>
      <c r="D10038" s="31"/>
      <c r="E10038" s="44"/>
      <c r="F10038" s="43"/>
      <c r="G10038" s="84"/>
      <c r="H10038" s="31"/>
      <c r="I10038" s="208"/>
      <c r="J10038" s="84"/>
      <c r="K10038" s="31"/>
      <c r="L10038" s="31"/>
      <c r="M10038" s="169"/>
      <c r="N10038" s="148"/>
      <c r="O10038" s="106"/>
      <c r="P10038" s="43"/>
      <c r="Q10038" s="31"/>
      <c r="R10038" s="84"/>
      <c r="S10038" s="31"/>
      <c r="T10038" s="31"/>
      <c r="U10038" s="169"/>
      <c r="V10038" s="150"/>
      <c r="W10038" s="141" t="str" cm="1">
        <f t="array" ref="W10038">IF(SUM(LEN(B10038:V10038))=0,"",IF(OR(OR(ISBLANK(F10038),SUM(LEN(C10038),LEN(D10038))=0),AND(NOT(E10038="Unknown"),ISBLANK(J10038)),AND(NOT(O10038="Unknown"),ISBLANK(R10038))),"Missing Information", INDEX(Table15[Entire Service Line Classification], MATCH(SUMIFS(Table15[Unique ID],Table15[System-Owned Portion],E10038,Table15[If Material Anything Other than "Lead" in Column E,Was Material Ever Previously Lead?],G10038,Table15[Customer-Owned Portion],O10038),Table15[Unique ID],0),0)))</f>
        <v/>
      </c>
    </row>
    <row r="10039" spans="2:23" x14ac:dyDescent="0.25">
      <c r="B10039" s="146"/>
      <c r="C10039" s="31"/>
      <c r="D10039" s="31"/>
      <c r="E10039" s="44"/>
      <c r="F10039" s="43"/>
      <c r="G10039" s="84"/>
      <c r="H10039" s="31"/>
      <c r="I10039" s="208"/>
      <c r="J10039" s="84"/>
      <c r="K10039" s="31"/>
      <c r="L10039" s="31"/>
      <c r="M10039" s="169"/>
      <c r="N10039" s="148"/>
      <c r="O10039" s="106"/>
      <c r="P10039" s="43"/>
      <c r="Q10039" s="31"/>
      <c r="R10039" s="84"/>
      <c r="S10039" s="31"/>
      <c r="T10039" s="31"/>
      <c r="U10039" s="169"/>
      <c r="V10039" s="150"/>
      <c r="W10039" s="141" t="str" cm="1">
        <f t="array" ref="W10039">IF(SUM(LEN(B10039:V10039))=0,"",IF(OR(OR(ISBLANK(F10039),SUM(LEN(C10039),LEN(D10039))=0),AND(NOT(E10039="Unknown"),ISBLANK(J10039)),AND(NOT(O10039="Unknown"),ISBLANK(R10039))),"Missing Information", INDEX(Table15[Entire Service Line Classification], MATCH(SUMIFS(Table15[Unique ID],Table15[System-Owned Portion],E10039,Table15[If Material Anything Other than "Lead" in Column E,Was Material Ever Previously Lead?],G10039,Table15[Customer-Owned Portion],O10039),Table15[Unique ID],0),0)))</f>
        <v/>
      </c>
    </row>
    <row r="10040" spans="2:23" x14ac:dyDescent="0.25">
      <c r="B10040" s="146"/>
      <c r="C10040" s="31"/>
      <c r="D10040" s="31"/>
      <c r="E10040" s="44"/>
      <c r="F10040" s="43"/>
      <c r="G10040" s="84"/>
      <c r="H10040" s="31"/>
      <c r="I10040" s="208"/>
      <c r="J10040" s="84"/>
      <c r="K10040" s="31"/>
      <c r="L10040" s="31"/>
      <c r="M10040" s="169"/>
      <c r="N10040" s="148"/>
      <c r="O10040" s="106"/>
      <c r="P10040" s="43"/>
      <c r="Q10040" s="31"/>
      <c r="R10040" s="84"/>
      <c r="S10040" s="31"/>
      <c r="T10040" s="31"/>
      <c r="U10040" s="169"/>
      <c r="V10040" s="150"/>
      <c r="W10040" s="141" t="str" cm="1">
        <f t="array" ref="W10040">IF(SUM(LEN(B10040:V10040))=0,"",IF(OR(OR(ISBLANK(F10040),SUM(LEN(C10040),LEN(D10040))=0),AND(NOT(E10040="Unknown"),ISBLANK(J10040)),AND(NOT(O10040="Unknown"),ISBLANK(R10040))),"Missing Information", INDEX(Table15[Entire Service Line Classification], MATCH(SUMIFS(Table15[Unique ID],Table15[System-Owned Portion],E10040,Table15[If Material Anything Other than "Lead" in Column E,Was Material Ever Previously Lead?],G10040,Table15[Customer-Owned Portion],O10040),Table15[Unique ID],0),0)))</f>
        <v/>
      </c>
    </row>
    <row r="10041" spans="2:23" x14ac:dyDescent="0.25">
      <c r="B10041" s="146"/>
      <c r="C10041" s="31"/>
      <c r="D10041" s="31"/>
      <c r="E10041" s="44"/>
      <c r="F10041" s="43"/>
      <c r="G10041" s="84"/>
      <c r="H10041" s="31"/>
      <c r="I10041" s="208"/>
      <c r="J10041" s="84"/>
      <c r="K10041" s="31"/>
      <c r="L10041" s="31"/>
      <c r="M10041" s="169"/>
      <c r="N10041" s="148"/>
      <c r="O10041" s="106"/>
      <c r="P10041" s="43"/>
      <c r="Q10041" s="31"/>
      <c r="R10041" s="84"/>
      <c r="S10041" s="31"/>
      <c r="T10041" s="31"/>
      <c r="U10041" s="169"/>
      <c r="V10041" s="150"/>
      <c r="W10041" s="141" t="str" cm="1">
        <f t="array" ref="W10041">IF(SUM(LEN(B10041:V10041))=0,"",IF(OR(OR(ISBLANK(F10041),SUM(LEN(C10041),LEN(D10041))=0),AND(NOT(E10041="Unknown"),ISBLANK(J10041)),AND(NOT(O10041="Unknown"),ISBLANK(R10041))),"Missing Information", INDEX(Table15[Entire Service Line Classification], MATCH(SUMIFS(Table15[Unique ID],Table15[System-Owned Portion],E10041,Table15[If Material Anything Other than "Lead" in Column E,Was Material Ever Previously Lead?],G10041,Table15[Customer-Owned Portion],O10041),Table15[Unique ID],0),0)))</f>
        <v/>
      </c>
    </row>
    <row r="10042" spans="2:23" x14ac:dyDescent="0.25">
      <c r="B10042" s="146"/>
      <c r="C10042" s="31"/>
      <c r="D10042" s="31"/>
      <c r="E10042" s="44"/>
      <c r="F10042" s="43"/>
      <c r="G10042" s="84"/>
      <c r="H10042" s="31"/>
      <c r="I10042" s="208"/>
      <c r="J10042" s="84"/>
      <c r="K10042" s="31"/>
      <c r="L10042" s="31"/>
      <c r="M10042" s="169"/>
      <c r="N10042" s="148"/>
      <c r="O10042" s="106"/>
      <c r="P10042" s="43"/>
      <c r="Q10042" s="31"/>
      <c r="R10042" s="84"/>
      <c r="S10042" s="31"/>
      <c r="T10042" s="31"/>
      <c r="U10042" s="169"/>
      <c r="V10042" s="150"/>
      <c r="W10042" s="141" t="str" cm="1">
        <f t="array" ref="W10042">IF(SUM(LEN(B10042:V10042))=0,"",IF(OR(OR(ISBLANK(F10042),SUM(LEN(C10042),LEN(D10042))=0),AND(NOT(E10042="Unknown"),ISBLANK(J10042)),AND(NOT(O10042="Unknown"),ISBLANK(R10042))),"Missing Information", INDEX(Table15[Entire Service Line Classification], MATCH(SUMIFS(Table15[Unique ID],Table15[System-Owned Portion],E10042,Table15[If Material Anything Other than "Lead" in Column E,Was Material Ever Previously Lead?],G10042,Table15[Customer-Owned Portion],O10042),Table15[Unique ID],0),0)))</f>
        <v/>
      </c>
    </row>
    <row r="10043" spans="2:23" x14ac:dyDescent="0.25">
      <c r="B10043" s="146"/>
      <c r="C10043" s="31"/>
      <c r="D10043" s="31"/>
      <c r="E10043" s="44"/>
      <c r="F10043" s="43"/>
      <c r="G10043" s="84"/>
      <c r="H10043" s="31"/>
      <c r="I10043" s="208"/>
      <c r="J10043" s="84"/>
      <c r="K10043" s="31"/>
      <c r="L10043" s="31"/>
      <c r="M10043" s="169"/>
      <c r="N10043" s="148"/>
      <c r="O10043" s="106"/>
      <c r="P10043" s="43"/>
      <c r="Q10043" s="31"/>
      <c r="R10043" s="84"/>
      <c r="S10043" s="31"/>
      <c r="T10043" s="31"/>
      <c r="U10043" s="169"/>
      <c r="V10043" s="150"/>
      <c r="W10043" s="141" t="str" cm="1">
        <f t="array" ref="W10043">IF(SUM(LEN(B10043:V10043))=0,"",IF(OR(OR(ISBLANK(F10043),SUM(LEN(C10043),LEN(D10043))=0),AND(NOT(E10043="Unknown"),ISBLANK(J10043)),AND(NOT(O10043="Unknown"),ISBLANK(R10043))),"Missing Information", INDEX(Table15[Entire Service Line Classification], MATCH(SUMIFS(Table15[Unique ID],Table15[System-Owned Portion],E10043,Table15[If Material Anything Other than "Lead" in Column E,Was Material Ever Previously Lead?],G10043,Table15[Customer-Owned Portion],O10043),Table15[Unique ID],0),0)))</f>
        <v/>
      </c>
    </row>
    <row r="10044" spans="2:23" x14ac:dyDescent="0.25">
      <c r="B10044" s="146"/>
      <c r="C10044" s="31"/>
      <c r="D10044" s="31"/>
      <c r="E10044" s="44"/>
      <c r="F10044" s="43"/>
      <c r="G10044" s="84"/>
      <c r="H10044" s="31"/>
      <c r="I10044" s="208"/>
      <c r="J10044" s="84"/>
      <c r="K10044" s="31"/>
      <c r="L10044" s="31"/>
      <c r="M10044" s="169"/>
      <c r="N10044" s="148"/>
      <c r="O10044" s="106"/>
      <c r="P10044" s="43"/>
      <c r="Q10044" s="31"/>
      <c r="R10044" s="84"/>
      <c r="S10044" s="31"/>
      <c r="T10044" s="31"/>
      <c r="U10044" s="169"/>
      <c r="V10044" s="150"/>
      <c r="W10044" s="141" t="str" cm="1">
        <f t="array" ref="W10044">IF(SUM(LEN(B10044:V10044))=0,"",IF(OR(OR(ISBLANK(F10044),SUM(LEN(C10044),LEN(D10044))=0),AND(NOT(E10044="Unknown"),ISBLANK(J10044)),AND(NOT(O10044="Unknown"),ISBLANK(R10044))),"Missing Information", INDEX(Table15[Entire Service Line Classification], MATCH(SUMIFS(Table15[Unique ID],Table15[System-Owned Portion],E10044,Table15[If Material Anything Other than "Lead" in Column E,Was Material Ever Previously Lead?],G10044,Table15[Customer-Owned Portion],O10044),Table15[Unique ID],0),0)))</f>
        <v/>
      </c>
    </row>
    <row r="10045" spans="2:23" x14ac:dyDescent="0.25">
      <c r="B10045" s="146"/>
      <c r="C10045" s="31"/>
      <c r="D10045" s="31"/>
      <c r="E10045" s="44"/>
      <c r="F10045" s="43"/>
      <c r="G10045" s="84"/>
      <c r="H10045" s="31"/>
      <c r="I10045" s="208"/>
      <c r="J10045" s="84"/>
      <c r="K10045" s="31"/>
      <c r="L10045" s="31"/>
      <c r="M10045" s="169"/>
      <c r="N10045" s="148"/>
      <c r="O10045" s="106"/>
      <c r="P10045" s="43"/>
      <c r="Q10045" s="31"/>
      <c r="R10045" s="84"/>
      <c r="S10045" s="31"/>
      <c r="T10045" s="31"/>
      <c r="U10045" s="169"/>
      <c r="V10045" s="150"/>
      <c r="W10045" s="141" t="str" cm="1">
        <f t="array" ref="W10045">IF(SUM(LEN(B10045:V10045))=0,"",IF(OR(OR(ISBLANK(F10045),SUM(LEN(C10045),LEN(D10045))=0),AND(NOT(E10045="Unknown"),ISBLANK(J10045)),AND(NOT(O10045="Unknown"),ISBLANK(R10045))),"Missing Information", INDEX(Table15[Entire Service Line Classification], MATCH(SUMIFS(Table15[Unique ID],Table15[System-Owned Portion],E10045,Table15[If Material Anything Other than "Lead" in Column E,Was Material Ever Previously Lead?],G10045,Table15[Customer-Owned Portion],O10045),Table15[Unique ID],0),0)))</f>
        <v/>
      </c>
    </row>
    <row r="10046" spans="2:23" x14ac:dyDescent="0.25">
      <c r="B10046" s="146"/>
      <c r="C10046" s="31"/>
      <c r="D10046" s="31"/>
      <c r="E10046" s="44"/>
      <c r="F10046" s="43"/>
      <c r="G10046" s="84"/>
      <c r="H10046" s="31"/>
      <c r="I10046" s="208"/>
      <c r="J10046" s="84"/>
      <c r="K10046" s="31"/>
      <c r="L10046" s="31"/>
      <c r="M10046" s="169"/>
      <c r="N10046" s="148"/>
      <c r="O10046" s="106"/>
      <c r="P10046" s="43"/>
      <c r="Q10046" s="31"/>
      <c r="R10046" s="84"/>
      <c r="S10046" s="31"/>
      <c r="T10046" s="31"/>
      <c r="U10046" s="169"/>
      <c r="V10046" s="150"/>
      <c r="W10046" s="141" t="str" cm="1">
        <f t="array" ref="W10046">IF(SUM(LEN(B10046:V10046))=0,"",IF(OR(OR(ISBLANK(F10046),SUM(LEN(C10046),LEN(D10046))=0),AND(NOT(E10046="Unknown"),ISBLANK(J10046)),AND(NOT(O10046="Unknown"),ISBLANK(R10046))),"Missing Information", INDEX(Table15[Entire Service Line Classification], MATCH(SUMIFS(Table15[Unique ID],Table15[System-Owned Portion],E10046,Table15[If Material Anything Other than "Lead" in Column E,Was Material Ever Previously Lead?],G10046,Table15[Customer-Owned Portion],O10046),Table15[Unique ID],0),0)))</f>
        <v/>
      </c>
    </row>
    <row r="10047" spans="2:23" x14ac:dyDescent="0.25">
      <c r="B10047" s="146"/>
      <c r="C10047" s="31"/>
      <c r="D10047" s="31"/>
      <c r="E10047" s="44"/>
      <c r="F10047" s="43"/>
      <c r="G10047" s="84"/>
      <c r="H10047" s="31"/>
      <c r="I10047" s="208"/>
      <c r="J10047" s="84"/>
      <c r="K10047" s="31"/>
      <c r="L10047" s="31"/>
      <c r="M10047" s="169"/>
      <c r="N10047" s="148"/>
      <c r="O10047" s="106"/>
      <c r="P10047" s="43"/>
      <c r="Q10047" s="31"/>
      <c r="R10047" s="84"/>
      <c r="S10047" s="31"/>
      <c r="T10047" s="31"/>
      <c r="U10047" s="169"/>
      <c r="V10047" s="150"/>
      <c r="W10047" s="141" t="str" cm="1">
        <f t="array" ref="W10047">IF(SUM(LEN(B10047:V10047))=0,"",IF(OR(OR(ISBLANK(F10047),SUM(LEN(C10047),LEN(D10047))=0),AND(NOT(E10047="Unknown"),ISBLANK(J10047)),AND(NOT(O10047="Unknown"),ISBLANK(R10047))),"Missing Information", INDEX(Table15[Entire Service Line Classification], MATCH(SUMIFS(Table15[Unique ID],Table15[System-Owned Portion],E10047,Table15[If Material Anything Other than "Lead" in Column E,Was Material Ever Previously Lead?],G10047,Table15[Customer-Owned Portion],O10047),Table15[Unique ID],0),0)))</f>
        <v/>
      </c>
    </row>
    <row r="10048" spans="2:23" x14ac:dyDescent="0.25">
      <c r="B10048" s="146"/>
      <c r="C10048" s="31"/>
      <c r="D10048" s="31"/>
      <c r="E10048" s="44"/>
      <c r="F10048" s="43"/>
      <c r="G10048" s="84"/>
      <c r="H10048" s="31"/>
      <c r="I10048" s="208"/>
      <c r="J10048" s="84"/>
      <c r="K10048" s="31"/>
      <c r="L10048" s="31"/>
      <c r="M10048" s="169"/>
      <c r="N10048" s="148"/>
      <c r="O10048" s="106"/>
      <c r="P10048" s="43"/>
      <c r="Q10048" s="31"/>
      <c r="R10048" s="84"/>
      <c r="S10048" s="31"/>
      <c r="T10048" s="31"/>
      <c r="U10048" s="169"/>
      <c r="V10048" s="150"/>
      <c r="W10048" s="141" t="str" cm="1">
        <f t="array" ref="W10048">IF(SUM(LEN(B10048:V10048))=0,"",IF(OR(OR(ISBLANK(F10048),SUM(LEN(C10048),LEN(D10048))=0),AND(NOT(E10048="Unknown"),ISBLANK(J10048)),AND(NOT(O10048="Unknown"),ISBLANK(R10048))),"Missing Information", INDEX(Table15[Entire Service Line Classification], MATCH(SUMIFS(Table15[Unique ID],Table15[System-Owned Portion],E10048,Table15[If Material Anything Other than "Lead" in Column E,Was Material Ever Previously Lead?],G10048,Table15[Customer-Owned Portion],O10048),Table15[Unique ID],0),0)))</f>
        <v/>
      </c>
    </row>
    <row r="10049" spans="2:23" x14ac:dyDescent="0.25">
      <c r="B10049" s="146"/>
      <c r="C10049" s="31"/>
      <c r="D10049" s="31"/>
      <c r="E10049" s="44"/>
      <c r="F10049" s="43"/>
      <c r="G10049" s="84"/>
      <c r="H10049" s="31"/>
      <c r="I10049" s="208"/>
      <c r="J10049" s="84"/>
      <c r="K10049" s="31"/>
      <c r="L10049" s="31"/>
      <c r="M10049" s="169"/>
      <c r="N10049" s="148"/>
      <c r="O10049" s="106"/>
      <c r="P10049" s="43"/>
      <c r="Q10049" s="31"/>
      <c r="R10049" s="84"/>
      <c r="S10049" s="31"/>
      <c r="T10049" s="31"/>
      <c r="U10049" s="169"/>
      <c r="V10049" s="150"/>
      <c r="W10049" s="141" t="str" cm="1">
        <f t="array" ref="W10049">IF(SUM(LEN(B10049:V10049))=0,"",IF(OR(OR(ISBLANK(F10049),SUM(LEN(C10049),LEN(D10049))=0),AND(NOT(E10049="Unknown"),ISBLANK(J10049)),AND(NOT(O10049="Unknown"),ISBLANK(R10049))),"Missing Information", INDEX(Table15[Entire Service Line Classification], MATCH(SUMIFS(Table15[Unique ID],Table15[System-Owned Portion],E10049,Table15[If Material Anything Other than "Lead" in Column E,Was Material Ever Previously Lead?],G10049,Table15[Customer-Owned Portion],O10049),Table15[Unique ID],0),0)))</f>
        <v/>
      </c>
    </row>
    <row r="10050" spans="2:23" x14ac:dyDescent="0.25">
      <c r="B10050" s="146"/>
      <c r="C10050" s="31"/>
      <c r="D10050" s="31"/>
      <c r="E10050" s="44"/>
      <c r="F10050" s="43"/>
      <c r="G10050" s="84"/>
      <c r="H10050" s="31"/>
      <c r="I10050" s="208"/>
      <c r="J10050" s="84"/>
      <c r="K10050" s="31"/>
      <c r="L10050" s="31"/>
      <c r="M10050" s="169"/>
      <c r="N10050" s="148"/>
      <c r="O10050" s="106"/>
      <c r="P10050" s="43"/>
      <c r="Q10050" s="31"/>
      <c r="R10050" s="84"/>
      <c r="S10050" s="31"/>
      <c r="T10050" s="31"/>
      <c r="U10050" s="169"/>
      <c r="V10050" s="150"/>
      <c r="W10050" s="141" t="str" cm="1">
        <f t="array" ref="W10050">IF(SUM(LEN(B10050:V10050))=0,"",IF(OR(OR(ISBLANK(F10050),SUM(LEN(C10050),LEN(D10050))=0),AND(NOT(E10050="Unknown"),ISBLANK(J10050)),AND(NOT(O10050="Unknown"),ISBLANK(R10050))),"Missing Information", INDEX(Table15[Entire Service Line Classification], MATCH(SUMIFS(Table15[Unique ID],Table15[System-Owned Portion],E10050,Table15[If Material Anything Other than "Lead" in Column E,Was Material Ever Previously Lead?],G10050,Table15[Customer-Owned Portion],O10050),Table15[Unique ID],0),0)))</f>
        <v/>
      </c>
    </row>
    <row r="10051" spans="2:23" x14ac:dyDescent="0.25">
      <c r="B10051" s="146"/>
      <c r="C10051" s="31"/>
      <c r="D10051" s="31"/>
      <c r="E10051" s="44"/>
      <c r="F10051" s="43"/>
      <c r="G10051" s="84"/>
      <c r="H10051" s="31"/>
      <c r="I10051" s="208"/>
      <c r="J10051" s="84"/>
      <c r="K10051" s="31"/>
      <c r="L10051" s="31"/>
      <c r="M10051" s="169"/>
      <c r="N10051" s="148"/>
      <c r="O10051" s="106"/>
      <c r="P10051" s="43"/>
      <c r="Q10051" s="31"/>
      <c r="R10051" s="84"/>
      <c r="S10051" s="31"/>
      <c r="T10051" s="31"/>
      <c r="U10051" s="169"/>
      <c r="V10051" s="150"/>
      <c r="W10051" s="141" t="str" cm="1">
        <f t="array" ref="W10051">IF(SUM(LEN(B10051:V10051))=0,"",IF(OR(OR(ISBLANK(F10051),SUM(LEN(C10051),LEN(D10051))=0),AND(NOT(E10051="Unknown"),ISBLANK(J10051)),AND(NOT(O10051="Unknown"),ISBLANK(R10051))),"Missing Information", INDEX(Table15[Entire Service Line Classification], MATCH(SUMIFS(Table15[Unique ID],Table15[System-Owned Portion],E10051,Table15[If Material Anything Other than "Lead" in Column E,Was Material Ever Previously Lead?],G10051,Table15[Customer-Owned Portion],O10051),Table15[Unique ID],0),0)))</f>
        <v/>
      </c>
    </row>
    <row r="10052" spans="2:23" x14ac:dyDescent="0.25">
      <c r="B10052" s="146"/>
      <c r="C10052" s="31"/>
      <c r="D10052" s="31"/>
      <c r="E10052" s="44"/>
      <c r="F10052" s="43"/>
      <c r="G10052" s="84"/>
      <c r="H10052" s="31"/>
      <c r="I10052" s="208"/>
      <c r="J10052" s="84"/>
      <c r="K10052" s="31"/>
      <c r="L10052" s="31"/>
      <c r="M10052" s="169"/>
      <c r="N10052" s="148"/>
      <c r="O10052" s="106"/>
      <c r="P10052" s="43"/>
      <c r="Q10052" s="31"/>
      <c r="R10052" s="84"/>
      <c r="S10052" s="31"/>
      <c r="T10052" s="31"/>
      <c r="U10052" s="169"/>
      <c r="V10052" s="150"/>
      <c r="W10052" s="141" t="str" cm="1">
        <f t="array" ref="W10052">IF(SUM(LEN(B10052:V10052))=0,"",IF(OR(OR(ISBLANK(F10052),SUM(LEN(C10052),LEN(D10052))=0),AND(NOT(E10052="Unknown"),ISBLANK(J10052)),AND(NOT(O10052="Unknown"),ISBLANK(R10052))),"Missing Information", INDEX(Table15[Entire Service Line Classification], MATCH(SUMIFS(Table15[Unique ID],Table15[System-Owned Portion],E10052,Table15[If Material Anything Other than "Lead" in Column E,Was Material Ever Previously Lead?],G10052,Table15[Customer-Owned Portion],O10052),Table15[Unique ID],0),0)))</f>
        <v/>
      </c>
    </row>
    <row r="10053" spans="2:23" x14ac:dyDescent="0.25">
      <c r="B10053" s="146"/>
      <c r="C10053" s="31"/>
      <c r="D10053" s="31"/>
      <c r="E10053" s="44"/>
      <c r="F10053" s="43"/>
      <c r="G10053" s="84"/>
      <c r="H10053" s="31"/>
      <c r="I10053" s="208"/>
      <c r="J10053" s="84"/>
      <c r="K10053" s="31"/>
      <c r="L10053" s="31"/>
      <c r="M10053" s="169"/>
      <c r="N10053" s="148"/>
      <c r="O10053" s="106"/>
      <c r="P10053" s="43"/>
      <c r="Q10053" s="31"/>
      <c r="R10053" s="84"/>
      <c r="S10053" s="31"/>
      <c r="T10053" s="31"/>
      <c r="U10053" s="169"/>
      <c r="V10053" s="150"/>
      <c r="W10053" s="141" t="str" cm="1">
        <f t="array" ref="W10053">IF(SUM(LEN(B10053:V10053))=0,"",IF(OR(OR(ISBLANK(F10053),SUM(LEN(C10053),LEN(D10053))=0),AND(NOT(E10053="Unknown"),ISBLANK(J10053)),AND(NOT(O10053="Unknown"),ISBLANK(R10053))),"Missing Information", INDEX(Table15[Entire Service Line Classification], MATCH(SUMIFS(Table15[Unique ID],Table15[System-Owned Portion],E10053,Table15[If Material Anything Other than "Lead" in Column E,Was Material Ever Previously Lead?],G10053,Table15[Customer-Owned Portion],O10053),Table15[Unique ID],0),0)))</f>
        <v/>
      </c>
    </row>
    <row r="10054" spans="2:23" x14ac:dyDescent="0.25">
      <c r="B10054" s="146"/>
      <c r="C10054" s="31"/>
      <c r="D10054" s="31"/>
      <c r="E10054" s="44"/>
      <c r="F10054" s="43"/>
      <c r="G10054" s="84"/>
      <c r="H10054" s="31"/>
      <c r="I10054" s="208"/>
      <c r="J10054" s="84"/>
      <c r="K10054" s="31"/>
      <c r="L10054" s="31"/>
      <c r="M10054" s="169"/>
      <c r="N10054" s="148"/>
      <c r="O10054" s="106"/>
      <c r="P10054" s="43"/>
      <c r="Q10054" s="31"/>
      <c r="R10054" s="84"/>
      <c r="S10054" s="31"/>
      <c r="T10054" s="31"/>
      <c r="U10054" s="169"/>
      <c r="V10054" s="150"/>
      <c r="W10054" s="141" t="str" cm="1">
        <f t="array" ref="W10054">IF(SUM(LEN(B10054:V10054))=0,"",IF(OR(OR(ISBLANK(F10054),SUM(LEN(C10054),LEN(D10054))=0),AND(NOT(E10054="Unknown"),ISBLANK(J10054)),AND(NOT(O10054="Unknown"),ISBLANK(R10054))),"Missing Information", INDEX(Table15[Entire Service Line Classification], MATCH(SUMIFS(Table15[Unique ID],Table15[System-Owned Portion],E10054,Table15[If Material Anything Other than "Lead" in Column E,Was Material Ever Previously Lead?],G10054,Table15[Customer-Owned Portion],O10054),Table15[Unique ID],0),0)))</f>
        <v/>
      </c>
    </row>
    <row r="10055" spans="2:23" x14ac:dyDescent="0.25">
      <c r="B10055" s="146"/>
      <c r="C10055" s="31"/>
      <c r="D10055" s="31"/>
      <c r="E10055" s="44"/>
      <c r="F10055" s="43"/>
      <c r="G10055" s="84"/>
      <c r="H10055" s="31"/>
      <c r="I10055" s="208"/>
      <c r="J10055" s="84"/>
      <c r="K10055" s="31"/>
      <c r="L10055" s="31"/>
      <c r="M10055" s="169"/>
      <c r="N10055" s="148"/>
      <c r="O10055" s="106"/>
      <c r="P10055" s="43"/>
      <c r="Q10055" s="31"/>
      <c r="R10055" s="84"/>
      <c r="S10055" s="31"/>
      <c r="T10055" s="31"/>
      <c r="U10055" s="169"/>
      <c r="V10055" s="150"/>
      <c r="W10055" s="141" t="str" cm="1">
        <f t="array" ref="W10055">IF(SUM(LEN(B10055:V10055))=0,"",IF(OR(OR(ISBLANK(F10055),SUM(LEN(C10055),LEN(D10055))=0),AND(NOT(E10055="Unknown"),ISBLANK(J10055)),AND(NOT(O10055="Unknown"),ISBLANK(R10055))),"Missing Information", INDEX(Table15[Entire Service Line Classification], MATCH(SUMIFS(Table15[Unique ID],Table15[System-Owned Portion],E10055,Table15[If Material Anything Other than "Lead" in Column E,Was Material Ever Previously Lead?],G10055,Table15[Customer-Owned Portion],O10055),Table15[Unique ID],0),0)))</f>
        <v/>
      </c>
    </row>
    <row r="10056" spans="2:23" x14ac:dyDescent="0.25">
      <c r="B10056" s="146"/>
      <c r="C10056" s="31"/>
      <c r="D10056" s="31"/>
      <c r="E10056" s="44"/>
      <c r="F10056" s="43"/>
      <c r="G10056" s="84"/>
      <c r="H10056" s="31"/>
      <c r="I10056" s="208"/>
      <c r="J10056" s="84"/>
      <c r="K10056" s="31"/>
      <c r="L10056" s="31"/>
      <c r="M10056" s="169"/>
      <c r="N10056" s="148"/>
      <c r="O10056" s="106"/>
      <c r="P10056" s="43"/>
      <c r="Q10056" s="31"/>
      <c r="R10056" s="84"/>
      <c r="S10056" s="31"/>
      <c r="T10056" s="31"/>
      <c r="U10056" s="169"/>
      <c r="V10056" s="150"/>
      <c r="W10056" s="141" t="str" cm="1">
        <f t="array" ref="W10056">IF(SUM(LEN(B10056:V10056))=0,"",IF(OR(OR(ISBLANK(F10056),SUM(LEN(C10056),LEN(D10056))=0),AND(NOT(E10056="Unknown"),ISBLANK(J10056)),AND(NOT(O10056="Unknown"),ISBLANK(R10056))),"Missing Information", INDEX(Table15[Entire Service Line Classification], MATCH(SUMIFS(Table15[Unique ID],Table15[System-Owned Portion],E10056,Table15[If Material Anything Other than "Lead" in Column E,Was Material Ever Previously Lead?],G10056,Table15[Customer-Owned Portion],O10056),Table15[Unique ID],0),0)))</f>
        <v/>
      </c>
    </row>
    <row r="10057" spans="2:23" x14ac:dyDescent="0.25">
      <c r="B10057" s="146"/>
      <c r="C10057" s="31"/>
      <c r="D10057" s="31"/>
      <c r="E10057" s="44"/>
      <c r="F10057" s="43"/>
      <c r="G10057" s="84"/>
      <c r="H10057" s="31"/>
      <c r="I10057" s="208"/>
      <c r="J10057" s="84"/>
      <c r="K10057" s="31"/>
      <c r="L10057" s="31"/>
      <c r="M10057" s="169"/>
      <c r="N10057" s="148"/>
      <c r="O10057" s="106"/>
      <c r="P10057" s="43"/>
      <c r="Q10057" s="31"/>
      <c r="R10057" s="84"/>
      <c r="S10057" s="31"/>
      <c r="T10057" s="31"/>
      <c r="U10057" s="169"/>
      <c r="V10057" s="150"/>
      <c r="W10057" s="141" t="str" cm="1">
        <f t="array" ref="W10057">IF(SUM(LEN(B10057:V10057))=0,"",IF(OR(OR(ISBLANK(F10057),SUM(LEN(C10057),LEN(D10057))=0),AND(NOT(E10057="Unknown"),ISBLANK(J10057)),AND(NOT(O10057="Unknown"),ISBLANK(R10057))),"Missing Information", INDEX(Table15[Entire Service Line Classification], MATCH(SUMIFS(Table15[Unique ID],Table15[System-Owned Portion],E10057,Table15[If Material Anything Other than "Lead" in Column E,Was Material Ever Previously Lead?],G10057,Table15[Customer-Owned Portion],O10057),Table15[Unique ID],0),0)))</f>
        <v/>
      </c>
    </row>
    <row r="10058" spans="2:23" x14ac:dyDescent="0.25">
      <c r="B10058" s="146"/>
      <c r="C10058" s="31"/>
      <c r="D10058" s="31"/>
      <c r="E10058" s="44"/>
      <c r="F10058" s="43"/>
      <c r="G10058" s="84"/>
      <c r="H10058" s="31"/>
      <c r="I10058" s="208"/>
      <c r="J10058" s="84"/>
      <c r="K10058" s="31"/>
      <c r="L10058" s="31"/>
      <c r="M10058" s="169"/>
      <c r="N10058" s="148"/>
      <c r="O10058" s="106"/>
      <c r="P10058" s="43"/>
      <c r="Q10058" s="31"/>
      <c r="R10058" s="84"/>
      <c r="S10058" s="31"/>
      <c r="T10058" s="31"/>
      <c r="U10058" s="169"/>
      <c r="V10058" s="150"/>
      <c r="W10058" s="141" t="str" cm="1">
        <f t="array" ref="W10058">IF(SUM(LEN(B10058:V10058))=0,"",IF(OR(OR(ISBLANK(F10058),SUM(LEN(C10058),LEN(D10058))=0),AND(NOT(E10058="Unknown"),ISBLANK(J10058)),AND(NOT(O10058="Unknown"),ISBLANK(R10058))),"Missing Information", INDEX(Table15[Entire Service Line Classification], MATCH(SUMIFS(Table15[Unique ID],Table15[System-Owned Portion],E10058,Table15[If Material Anything Other than "Lead" in Column E,Was Material Ever Previously Lead?],G10058,Table15[Customer-Owned Portion],O10058),Table15[Unique ID],0),0)))</f>
        <v/>
      </c>
    </row>
    <row r="10059" spans="2:23" x14ac:dyDescent="0.25">
      <c r="B10059" s="146"/>
      <c r="C10059" s="31"/>
      <c r="D10059" s="31"/>
      <c r="E10059" s="44"/>
      <c r="F10059" s="43"/>
      <c r="G10059" s="84"/>
      <c r="H10059" s="31"/>
      <c r="I10059" s="208"/>
      <c r="J10059" s="84"/>
      <c r="K10059" s="31"/>
      <c r="L10059" s="31"/>
      <c r="M10059" s="169"/>
      <c r="N10059" s="148"/>
      <c r="O10059" s="106"/>
      <c r="P10059" s="43"/>
      <c r="Q10059" s="31"/>
      <c r="R10059" s="84"/>
      <c r="S10059" s="31"/>
      <c r="T10059" s="31"/>
      <c r="U10059" s="169"/>
      <c r="V10059" s="150"/>
      <c r="W10059" s="141" t="str" cm="1">
        <f t="array" ref="W10059">IF(SUM(LEN(B10059:V10059))=0,"",IF(OR(OR(ISBLANK(F10059),SUM(LEN(C10059),LEN(D10059))=0),AND(NOT(E10059="Unknown"),ISBLANK(J10059)),AND(NOT(O10059="Unknown"),ISBLANK(R10059))),"Missing Information", INDEX(Table15[Entire Service Line Classification], MATCH(SUMIFS(Table15[Unique ID],Table15[System-Owned Portion],E10059,Table15[If Material Anything Other than "Lead" in Column E,Was Material Ever Previously Lead?],G10059,Table15[Customer-Owned Portion],O10059),Table15[Unique ID],0),0)))</f>
        <v/>
      </c>
    </row>
    <row r="10060" spans="2:23" x14ac:dyDescent="0.25">
      <c r="B10060" s="146"/>
      <c r="C10060" s="31"/>
      <c r="D10060" s="31"/>
      <c r="E10060" s="44"/>
      <c r="F10060" s="43"/>
      <c r="G10060" s="84"/>
      <c r="H10060" s="31"/>
      <c r="I10060" s="208"/>
      <c r="J10060" s="84"/>
      <c r="K10060" s="31"/>
      <c r="L10060" s="31"/>
      <c r="M10060" s="169"/>
      <c r="N10060" s="148"/>
      <c r="O10060" s="106"/>
      <c r="P10060" s="43"/>
      <c r="Q10060" s="31"/>
      <c r="R10060" s="84"/>
      <c r="S10060" s="31"/>
      <c r="T10060" s="31"/>
      <c r="U10060" s="169"/>
      <c r="V10060" s="150"/>
      <c r="W10060" s="141" t="str" cm="1">
        <f t="array" ref="W10060">IF(SUM(LEN(B10060:V10060))=0,"",IF(OR(OR(ISBLANK(F10060),SUM(LEN(C10060),LEN(D10060))=0),AND(NOT(E10060="Unknown"),ISBLANK(J10060)),AND(NOT(O10060="Unknown"),ISBLANK(R10060))),"Missing Information", INDEX(Table15[Entire Service Line Classification], MATCH(SUMIFS(Table15[Unique ID],Table15[System-Owned Portion],E10060,Table15[If Material Anything Other than "Lead" in Column E,Was Material Ever Previously Lead?],G10060,Table15[Customer-Owned Portion],O10060),Table15[Unique ID],0),0)))</f>
        <v/>
      </c>
    </row>
    <row r="10061" spans="2:23" x14ac:dyDescent="0.25">
      <c r="B10061" s="146"/>
      <c r="C10061" s="31"/>
      <c r="D10061" s="31"/>
      <c r="E10061" s="44"/>
      <c r="F10061" s="43"/>
      <c r="G10061" s="84"/>
      <c r="H10061" s="31"/>
      <c r="I10061" s="208"/>
      <c r="J10061" s="84"/>
      <c r="K10061" s="31"/>
      <c r="L10061" s="31"/>
      <c r="M10061" s="169"/>
      <c r="N10061" s="148"/>
      <c r="O10061" s="106"/>
      <c r="P10061" s="43"/>
      <c r="Q10061" s="31"/>
      <c r="R10061" s="84"/>
      <c r="S10061" s="31"/>
      <c r="T10061" s="31"/>
      <c r="U10061" s="169"/>
      <c r="V10061" s="150"/>
      <c r="W10061" s="141" t="str" cm="1">
        <f t="array" ref="W10061">IF(SUM(LEN(B10061:V10061))=0,"",IF(OR(OR(ISBLANK(F10061),SUM(LEN(C10061),LEN(D10061))=0),AND(NOT(E10061="Unknown"),ISBLANK(J10061)),AND(NOT(O10061="Unknown"),ISBLANK(R10061))),"Missing Information", INDEX(Table15[Entire Service Line Classification], MATCH(SUMIFS(Table15[Unique ID],Table15[System-Owned Portion],E10061,Table15[If Material Anything Other than "Lead" in Column E,Was Material Ever Previously Lead?],G10061,Table15[Customer-Owned Portion],O10061),Table15[Unique ID],0),0)))</f>
        <v/>
      </c>
    </row>
    <row r="10062" spans="2:23" x14ac:dyDescent="0.25">
      <c r="B10062" s="146"/>
      <c r="C10062" s="31"/>
      <c r="D10062" s="31"/>
      <c r="E10062" s="44"/>
      <c r="F10062" s="43"/>
      <c r="G10062" s="84"/>
      <c r="H10062" s="31"/>
      <c r="I10062" s="208"/>
      <c r="J10062" s="84"/>
      <c r="K10062" s="31"/>
      <c r="L10062" s="31"/>
      <c r="M10062" s="169"/>
      <c r="N10062" s="148"/>
      <c r="O10062" s="106"/>
      <c r="P10062" s="43"/>
      <c r="Q10062" s="31"/>
      <c r="R10062" s="84"/>
      <c r="S10062" s="31"/>
      <c r="T10062" s="31"/>
      <c r="U10062" s="169"/>
      <c r="V10062" s="150"/>
      <c r="W10062" s="141" t="str" cm="1">
        <f t="array" ref="W10062">IF(SUM(LEN(B10062:V10062))=0,"",IF(OR(OR(ISBLANK(F10062),SUM(LEN(C10062),LEN(D10062))=0),AND(NOT(E10062="Unknown"),ISBLANK(J10062)),AND(NOT(O10062="Unknown"),ISBLANK(R10062))),"Missing Information", INDEX(Table15[Entire Service Line Classification], MATCH(SUMIFS(Table15[Unique ID],Table15[System-Owned Portion],E10062,Table15[If Material Anything Other than "Lead" in Column E,Was Material Ever Previously Lead?],G10062,Table15[Customer-Owned Portion],O10062),Table15[Unique ID],0),0)))</f>
        <v/>
      </c>
    </row>
    <row r="10063" spans="2:23" x14ac:dyDescent="0.25">
      <c r="B10063" s="146"/>
      <c r="C10063" s="31"/>
      <c r="D10063" s="31"/>
      <c r="E10063" s="44"/>
      <c r="F10063" s="43"/>
      <c r="G10063" s="84"/>
      <c r="H10063" s="31"/>
      <c r="I10063" s="208"/>
      <c r="J10063" s="84"/>
      <c r="K10063" s="31"/>
      <c r="L10063" s="31"/>
      <c r="M10063" s="169"/>
      <c r="N10063" s="148"/>
      <c r="O10063" s="106"/>
      <c r="P10063" s="43"/>
      <c r="Q10063" s="31"/>
      <c r="R10063" s="84"/>
      <c r="S10063" s="31"/>
      <c r="T10063" s="31"/>
      <c r="U10063" s="169"/>
      <c r="V10063" s="150"/>
      <c r="W10063" s="141" t="str" cm="1">
        <f t="array" ref="W10063">IF(SUM(LEN(B10063:V10063))=0,"",IF(OR(OR(ISBLANK(F10063),SUM(LEN(C10063),LEN(D10063))=0),AND(NOT(E10063="Unknown"),ISBLANK(J10063)),AND(NOT(O10063="Unknown"),ISBLANK(R10063))),"Missing Information", INDEX(Table15[Entire Service Line Classification], MATCH(SUMIFS(Table15[Unique ID],Table15[System-Owned Portion],E10063,Table15[If Material Anything Other than "Lead" in Column E,Was Material Ever Previously Lead?],G10063,Table15[Customer-Owned Portion],O10063),Table15[Unique ID],0),0)))</f>
        <v/>
      </c>
    </row>
    <row r="10064" spans="2:23" x14ac:dyDescent="0.25">
      <c r="B10064" s="146"/>
      <c r="C10064" s="31"/>
      <c r="D10064" s="31"/>
      <c r="E10064" s="44"/>
      <c r="F10064" s="43"/>
      <c r="G10064" s="84"/>
      <c r="H10064" s="31"/>
      <c r="I10064" s="208"/>
      <c r="J10064" s="84"/>
      <c r="K10064" s="31"/>
      <c r="L10064" s="31"/>
      <c r="M10064" s="169"/>
      <c r="N10064" s="148"/>
      <c r="O10064" s="106"/>
      <c r="P10064" s="43"/>
      <c r="Q10064" s="31"/>
      <c r="R10064" s="84"/>
      <c r="S10064" s="31"/>
      <c r="T10064" s="31"/>
      <c r="U10064" s="169"/>
      <c r="V10064" s="150"/>
      <c r="W10064" s="141" t="str" cm="1">
        <f t="array" ref="W10064">IF(SUM(LEN(B10064:V10064))=0,"",IF(OR(OR(ISBLANK(F10064),SUM(LEN(C10064),LEN(D10064))=0),AND(NOT(E10064="Unknown"),ISBLANK(J10064)),AND(NOT(O10064="Unknown"),ISBLANK(R10064))),"Missing Information", INDEX(Table15[Entire Service Line Classification], MATCH(SUMIFS(Table15[Unique ID],Table15[System-Owned Portion],E10064,Table15[If Material Anything Other than "Lead" in Column E,Was Material Ever Previously Lead?],G10064,Table15[Customer-Owned Portion],O10064),Table15[Unique ID],0),0)))</f>
        <v/>
      </c>
    </row>
    <row r="10065" spans="2:23" x14ac:dyDescent="0.25">
      <c r="B10065" s="146"/>
      <c r="C10065" s="31"/>
      <c r="D10065" s="31"/>
      <c r="E10065" s="44"/>
      <c r="F10065" s="43"/>
      <c r="G10065" s="84"/>
      <c r="H10065" s="31"/>
      <c r="I10065" s="208"/>
      <c r="J10065" s="84"/>
      <c r="K10065" s="31"/>
      <c r="L10065" s="31"/>
      <c r="M10065" s="169"/>
      <c r="N10065" s="148"/>
      <c r="O10065" s="106"/>
      <c r="P10065" s="43"/>
      <c r="Q10065" s="31"/>
      <c r="R10065" s="84"/>
      <c r="S10065" s="31"/>
      <c r="T10065" s="31"/>
      <c r="U10065" s="169"/>
      <c r="V10065" s="150"/>
      <c r="W10065" s="141" t="str" cm="1">
        <f t="array" ref="W10065">IF(SUM(LEN(B10065:V10065))=0,"",IF(OR(OR(ISBLANK(F10065),SUM(LEN(C10065),LEN(D10065))=0),AND(NOT(E10065="Unknown"),ISBLANK(J10065)),AND(NOT(O10065="Unknown"),ISBLANK(R10065))),"Missing Information", INDEX(Table15[Entire Service Line Classification], MATCH(SUMIFS(Table15[Unique ID],Table15[System-Owned Portion],E10065,Table15[If Material Anything Other than "Lead" in Column E,Was Material Ever Previously Lead?],G10065,Table15[Customer-Owned Portion],O10065),Table15[Unique ID],0),0)))</f>
        <v/>
      </c>
    </row>
    <row r="10066" spans="2:23" x14ac:dyDescent="0.25">
      <c r="B10066" s="146"/>
      <c r="C10066" s="31"/>
      <c r="D10066" s="31"/>
      <c r="E10066" s="44"/>
      <c r="F10066" s="43"/>
      <c r="G10066" s="84"/>
      <c r="H10066" s="31"/>
      <c r="I10066" s="208"/>
      <c r="J10066" s="84"/>
      <c r="K10066" s="31"/>
      <c r="L10066" s="31"/>
      <c r="M10066" s="169"/>
      <c r="N10066" s="148"/>
      <c r="O10066" s="106"/>
      <c r="P10066" s="43"/>
      <c r="Q10066" s="31"/>
      <c r="R10066" s="84"/>
      <c r="S10066" s="31"/>
      <c r="T10066" s="31"/>
      <c r="U10066" s="169"/>
      <c r="V10066" s="150"/>
      <c r="W10066" s="141" t="str" cm="1">
        <f t="array" ref="W10066">IF(SUM(LEN(B10066:V10066))=0,"",IF(OR(OR(ISBLANK(F10066),SUM(LEN(C10066),LEN(D10066))=0),AND(NOT(E10066="Unknown"),ISBLANK(J10066)),AND(NOT(O10066="Unknown"),ISBLANK(R10066))),"Missing Information", INDEX(Table15[Entire Service Line Classification], MATCH(SUMIFS(Table15[Unique ID],Table15[System-Owned Portion],E10066,Table15[If Material Anything Other than "Lead" in Column E,Was Material Ever Previously Lead?],G10066,Table15[Customer-Owned Portion],O10066),Table15[Unique ID],0),0)))</f>
        <v/>
      </c>
    </row>
    <row r="10067" spans="2:23" x14ac:dyDescent="0.25">
      <c r="B10067" s="146"/>
      <c r="C10067" s="31"/>
      <c r="D10067" s="31"/>
      <c r="E10067" s="44"/>
      <c r="F10067" s="43"/>
      <c r="G10067" s="84"/>
      <c r="H10067" s="31"/>
      <c r="I10067" s="208"/>
      <c r="J10067" s="84"/>
      <c r="K10067" s="31"/>
      <c r="L10067" s="31"/>
      <c r="M10067" s="169"/>
      <c r="N10067" s="148"/>
      <c r="O10067" s="106"/>
      <c r="P10067" s="43"/>
      <c r="Q10067" s="31"/>
      <c r="R10067" s="84"/>
      <c r="S10067" s="31"/>
      <c r="T10067" s="31"/>
      <c r="U10067" s="169"/>
      <c r="V10067" s="150"/>
      <c r="W10067" s="141" t="str" cm="1">
        <f t="array" ref="W10067">IF(SUM(LEN(B10067:V10067))=0,"",IF(OR(OR(ISBLANK(F10067),SUM(LEN(C10067),LEN(D10067))=0),AND(NOT(E10067="Unknown"),ISBLANK(J10067)),AND(NOT(O10067="Unknown"),ISBLANK(R10067))),"Missing Information", INDEX(Table15[Entire Service Line Classification], MATCH(SUMIFS(Table15[Unique ID],Table15[System-Owned Portion],E10067,Table15[If Material Anything Other than "Lead" in Column E,Was Material Ever Previously Lead?],G10067,Table15[Customer-Owned Portion],O10067),Table15[Unique ID],0),0)))</f>
        <v/>
      </c>
    </row>
    <row r="10068" spans="2:23" x14ac:dyDescent="0.25">
      <c r="B10068" s="146"/>
      <c r="C10068" s="31"/>
      <c r="D10068" s="31"/>
      <c r="E10068" s="44"/>
      <c r="F10068" s="43"/>
      <c r="G10068" s="84"/>
      <c r="H10068" s="31"/>
      <c r="I10068" s="208"/>
      <c r="J10068" s="84"/>
      <c r="K10068" s="31"/>
      <c r="L10068" s="31"/>
      <c r="M10068" s="169"/>
      <c r="N10068" s="148"/>
      <c r="O10068" s="106"/>
      <c r="P10068" s="43"/>
      <c r="Q10068" s="31"/>
      <c r="R10068" s="84"/>
      <c r="S10068" s="31"/>
      <c r="T10068" s="31"/>
      <c r="U10068" s="169"/>
      <c r="V10068" s="150"/>
      <c r="W10068" s="141" t="str" cm="1">
        <f t="array" ref="W10068">IF(SUM(LEN(B10068:V10068))=0,"",IF(OR(OR(ISBLANK(F10068),SUM(LEN(C10068),LEN(D10068))=0),AND(NOT(E10068="Unknown"),ISBLANK(J10068)),AND(NOT(O10068="Unknown"),ISBLANK(R10068))),"Missing Information", INDEX(Table15[Entire Service Line Classification], MATCH(SUMIFS(Table15[Unique ID],Table15[System-Owned Portion],E10068,Table15[If Material Anything Other than "Lead" in Column E,Was Material Ever Previously Lead?],G10068,Table15[Customer-Owned Portion],O10068),Table15[Unique ID],0),0)))</f>
        <v/>
      </c>
    </row>
    <row r="10069" spans="2:23" x14ac:dyDescent="0.25">
      <c r="B10069" s="146"/>
      <c r="C10069" s="31"/>
      <c r="D10069" s="31"/>
      <c r="E10069" s="44"/>
      <c r="F10069" s="43"/>
      <c r="G10069" s="84"/>
      <c r="H10069" s="31"/>
      <c r="I10069" s="208"/>
      <c r="J10069" s="84"/>
      <c r="K10069" s="31"/>
      <c r="L10069" s="31"/>
      <c r="M10069" s="169"/>
      <c r="N10069" s="148"/>
      <c r="O10069" s="106"/>
      <c r="P10069" s="43"/>
      <c r="Q10069" s="31"/>
      <c r="R10069" s="84"/>
      <c r="S10069" s="31"/>
      <c r="T10069" s="31"/>
      <c r="U10069" s="169"/>
      <c r="V10069" s="150"/>
      <c r="W10069" s="141" t="str" cm="1">
        <f t="array" ref="W10069">IF(SUM(LEN(B10069:V10069))=0,"",IF(OR(OR(ISBLANK(F10069),SUM(LEN(C10069),LEN(D10069))=0),AND(NOT(E10069="Unknown"),ISBLANK(J10069)),AND(NOT(O10069="Unknown"),ISBLANK(R10069))),"Missing Information", INDEX(Table15[Entire Service Line Classification], MATCH(SUMIFS(Table15[Unique ID],Table15[System-Owned Portion],E10069,Table15[If Material Anything Other than "Lead" in Column E,Was Material Ever Previously Lead?],G10069,Table15[Customer-Owned Portion],O10069),Table15[Unique ID],0),0)))</f>
        <v/>
      </c>
    </row>
    <row r="10070" spans="2:23" x14ac:dyDescent="0.25">
      <c r="B10070" s="146"/>
      <c r="C10070" s="31"/>
      <c r="D10070" s="31"/>
      <c r="E10070" s="44"/>
      <c r="F10070" s="43"/>
      <c r="G10070" s="84"/>
      <c r="H10070" s="31"/>
      <c r="I10070" s="208"/>
      <c r="J10070" s="84"/>
      <c r="K10070" s="31"/>
      <c r="L10070" s="31"/>
      <c r="M10070" s="169"/>
      <c r="N10070" s="148"/>
      <c r="O10070" s="106"/>
      <c r="P10070" s="43"/>
      <c r="Q10070" s="31"/>
      <c r="R10070" s="84"/>
      <c r="S10070" s="31"/>
      <c r="T10070" s="31"/>
      <c r="U10070" s="169"/>
      <c r="V10070" s="150"/>
      <c r="W10070" s="141" t="str" cm="1">
        <f t="array" ref="W10070">IF(SUM(LEN(B10070:V10070))=0,"",IF(OR(OR(ISBLANK(F10070),SUM(LEN(C10070),LEN(D10070))=0),AND(NOT(E10070="Unknown"),ISBLANK(J10070)),AND(NOT(O10070="Unknown"),ISBLANK(R10070))),"Missing Information", INDEX(Table15[Entire Service Line Classification], MATCH(SUMIFS(Table15[Unique ID],Table15[System-Owned Portion],E10070,Table15[If Material Anything Other than "Lead" in Column E,Was Material Ever Previously Lead?],G10070,Table15[Customer-Owned Portion],O10070),Table15[Unique ID],0),0)))</f>
        <v/>
      </c>
    </row>
    <row r="10071" spans="2:23" x14ac:dyDescent="0.25">
      <c r="B10071" s="146"/>
      <c r="C10071" s="31"/>
      <c r="D10071" s="31"/>
      <c r="E10071" s="44"/>
      <c r="F10071" s="43"/>
      <c r="G10071" s="84"/>
      <c r="H10071" s="31"/>
      <c r="I10071" s="208"/>
      <c r="J10071" s="84"/>
      <c r="K10071" s="31"/>
      <c r="L10071" s="31"/>
      <c r="M10071" s="169"/>
      <c r="N10071" s="148"/>
      <c r="O10071" s="106"/>
      <c r="P10071" s="43"/>
      <c r="Q10071" s="31"/>
      <c r="R10071" s="84"/>
      <c r="S10071" s="31"/>
      <c r="T10071" s="31"/>
      <c r="U10071" s="169"/>
      <c r="V10071" s="150"/>
      <c r="W10071" s="141" t="str" cm="1">
        <f t="array" ref="W10071">IF(SUM(LEN(B10071:V10071))=0,"",IF(OR(OR(ISBLANK(F10071),SUM(LEN(C10071),LEN(D10071))=0),AND(NOT(E10071="Unknown"),ISBLANK(J10071)),AND(NOT(O10071="Unknown"),ISBLANK(R10071))),"Missing Information", INDEX(Table15[Entire Service Line Classification], MATCH(SUMIFS(Table15[Unique ID],Table15[System-Owned Portion],E10071,Table15[If Material Anything Other than "Lead" in Column E,Was Material Ever Previously Lead?],G10071,Table15[Customer-Owned Portion],O10071),Table15[Unique ID],0),0)))</f>
        <v/>
      </c>
    </row>
    <row r="10072" spans="2:23" x14ac:dyDescent="0.25">
      <c r="B10072" s="146"/>
      <c r="C10072" s="31"/>
      <c r="D10072" s="31"/>
      <c r="E10072" s="44"/>
      <c r="F10072" s="43"/>
      <c r="G10072" s="84"/>
      <c r="H10072" s="31"/>
      <c r="I10072" s="208"/>
      <c r="J10072" s="84"/>
      <c r="K10072" s="31"/>
      <c r="L10072" s="31"/>
      <c r="M10072" s="169"/>
      <c r="N10072" s="148"/>
      <c r="O10072" s="106"/>
      <c r="P10072" s="43"/>
      <c r="Q10072" s="31"/>
      <c r="R10072" s="84"/>
      <c r="S10072" s="31"/>
      <c r="T10072" s="31"/>
      <c r="U10072" s="169"/>
      <c r="V10072" s="150"/>
      <c r="W10072" s="141" t="str" cm="1">
        <f t="array" ref="W10072">IF(SUM(LEN(B10072:V10072))=0,"",IF(OR(OR(ISBLANK(F10072),SUM(LEN(C10072),LEN(D10072))=0),AND(NOT(E10072="Unknown"),ISBLANK(J10072)),AND(NOT(O10072="Unknown"),ISBLANK(R10072))),"Missing Information", INDEX(Table15[Entire Service Line Classification], MATCH(SUMIFS(Table15[Unique ID],Table15[System-Owned Portion],E10072,Table15[If Material Anything Other than "Lead" in Column E,Was Material Ever Previously Lead?],G10072,Table15[Customer-Owned Portion],O10072),Table15[Unique ID],0),0)))</f>
        <v/>
      </c>
    </row>
    <row r="10073" spans="2:23" x14ac:dyDescent="0.25">
      <c r="B10073" s="146"/>
      <c r="C10073" s="31"/>
      <c r="D10073" s="31"/>
      <c r="E10073" s="44"/>
      <c r="F10073" s="43"/>
      <c r="G10073" s="84"/>
      <c r="H10073" s="31"/>
      <c r="I10073" s="208"/>
      <c r="J10073" s="84"/>
      <c r="K10073" s="31"/>
      <c r="L10073" s="31"/>
      <c r="M10073" s="169"/>
      <c r="N10073" s="148"/>
      <c r="O10073" s="106"/>
      <c r="P10073" s="43"/>
      <c r="Q10073" s="31"/>
      <c r="R10073" s="84"/>
      <c r="S10073" s="31"/>
      <c r="T10073" s="31"/>
      <c r="U10073" s="169"/>
      <c r="V10073" s="150"/>
      <c r="W10073" s="141" t="str" cm="1">
        <f t="array" ref="W10073">IF(SUM(LEN(B10073:V10073))=0,"",IF(OR(OR(ISBLANK(F10073),SUM(LEN(C10073),LEN(D10073))=0),AND(NOT(E10073="Unknown"),ISBLANK(J10073)),AND(NOT(O10073="Unknown"),ISBLANK(R10073))),"Missing Information", INDEX(Table15[Entire Service Line Classification], MATCH(SUMIFS(Table15[Unique ID],Table15[System-Owned Portion],E10073,Table15[If Material Anything Other than "Lead" in Column E,Was Material Ever Previously Lead?],G10073,Table15[Customer-Owned Portion],O10073),Table15[Unique ID],0),0)))</f>
        <v/>
      </c>
    </row>
    <row r="10074" spans="2:23" x14ac:dyDescent="0.25">
      <c r="B10074" s="146"/>
      <c r="C10074" s="31"/>
      <c r="D10074" s="31"/>
      <c r="E10074" s="44"/>
      <c r="F10074" s="43"/>
      <c r="G10074" s="84"/>
      <c r="H10074" s="31"/>
      <c r="I10074" s="208"/>
      <c r="J10074" s="84"/>
      <c r="K10074" s="31"/>
      <c r="L10074" s="31"/>
      <c r="M10074" s="169"/>
      <c r="N10074" s="148"/>
      <c r="O10074" s="106"/>
      <c r="P10074" s="43"/>
      <c r="Q10074" s="31"/>
      <c r="R10074" s="84"/>
      <c r="S10074" s="31"/>
      <c r="T10074" s="31"/>
      <c r="U10074" s="169"/>
      <c r="V10074" s="150"/>
      <c r="W10074" s="141" t="str" cm="1">
        <f t="array" ref="W10074">IF(SUM(LEN(B10074:V10074))=0,"",IF(OR(OR(ISBLANK(F10074),SUM(LEN(C10074),LEN(D10074))=0),AND(NOT(E10074="Unknown"),ISBLANK(J10074)),AND(NOT(O10074="Unknown"),ISBLANK(R10074))),"Missing Information", INDEX(Table15[Entire Service Line Classification], MATCH(SUMIFS(Table15[Unique ID],Table15[System-Owned Portion],E10074,Table15[If Material Anything Other than "Lead" in Column E,Was Material Ever Previously Lead?],G10074,Table15[Customer-Owned Portion],O10074),Table15[Unique ID],0),0)))</f>
        <v/>
      </c>
    </row>
    <row r="10075" spans="2:23" x14ac:dyDescent="0.25">
      <c r="B10075" s="146"/>
      <c r="C10075" s="31"/>
      <c r="D10075" s="31"/>
      <c r="E10075" s="44"/>
      <c r="F10075" s="43"/>
      <c r="G10075" s="84"/>
      <c r="H10075" s="31"/>
      <c r="I10075" s="208"/>
      <c r="J10075" s="84"/>
      <c r="K10075" s="31"/>
      <c r="L10075" s="31"/>
      <c r="M10075" s="169"/>
      <c r="N10075" s="148"/>
      <c r="O10075" s="106"/>
      <c r="P10075" s="43"/>
      <c r="Q10075" s="31"/>
      <c r="R10075" s="84"/>
      <c r="S10075" s="31"/>
      <c r="T10075" s="31"/>
      <c r="U10075" s="169"/>
      <c r="V10075" s="150"/>
      <c r="W10075" s="141" t="str" cm="1">
        <f t="array" ref="W10075">IF(SUM(LEN(B10075:V10075))=0,"",IF(OR(OR(ISBLANK(F10075),SUM(LEN(C10075),LEN(D10075))=0),AND(NOT(E10075="Unknown"),ISBLANK(J10075)),AND(NOT(O10075="Unknown"),ISBLANK(R10075))),"Missing Information", INDEX(Table15[Entire Service Line Classification], MATCH(SUMIFS(Table15[Unique ID],Table15[System-Owned Portion],E10075,Table15[If Material Anything Other than "Lead" in Column E,Was Material Ever Previously Lead?],G10075,Table15[Customer-Owned Portion],O10075),Table15[Unique ID],0),0)))</f>
        <v/>
      </c>
    </row>
    <row r="10076" spans="2:23" x14ac:dyDescent="0.25">
      <c r="B10076" s="146"/>
      <c r="C10076" s="31"/>
      <c r="D10076" s="31"/>
      <c r="E10076" s="44"/>
      <c r="F10076" s="43"/>
      <c r="G10076" s="84"/>
      <c r="H10076" s="31"/>
      <c r="I10076" s="208"/>
      <c r="J10076" s="84"/>
      <c r="K10076" s="31"/>
      <c r="L10076" s="31"/>
      <c r="M10076" s="169"/>
      <c r="N10076" s="148"/>
      <c r="O10076" s="106"/>
      <c r="P10076" s="43"/>
      <c r="Q10076" s="31"/>
      <c r="R10076" s="84"/>
      <c r="S10076" s="31"/>
      <c r="T10076" s="31"/>
      <c r="U10076" s="169"/>
      <c r="V10076" s="150"/>
      <c r="W10076" s="141" t="str" cm="1">
        <f t="array" ref="W10076">IF(SUM(LEN(B10076:V10076))=0,"",IF(OR(OR(ISBLANK(F10076),SUM(LEN(C10076),LEN(D10076))=0),AND(NOT(E10076="Unknown"),ISBLANK(J10076)),AND(NOT(O10076="Unknown"),ISBLANK(R10076))),"Missing Information", INDEX(Table15[Entire Service Line Classification], MATCH(SUMIFS(Table15[Unique ID],Table15[System-Owned Portion],E10076,Table15[If Material Anything Other than "Lead" in Column E,Was Material Ever Previously Lead?],G10076,Table15[Customer-Owned Portion],O10076),Table15[Unique ID],0),0)))</f>
        <v/>
      </c>
    </row>
    <row r="10077" spans="2:23" x14ac:dyDescent="0.25">
      <c r="B10077" s="146"/>
      <c r="C10077" s="31"/>
      <c r="D10077" s="31"/>
      <c r="E10077" s="44"/>
      <c r="F10077" s="43"/>
      <c r="G10077" s="84"/>
      <c r="H10077" s="31"/>
      <c r="I10077" s="208"/>
      <c r="J10077" s="84"/>
      <c r="K10077" s="31"/>
      <c r="L10077" s="31"/>
      <c r="M10077" s="169"/>
      <c r="N10077" s="148"/>
      <c r="O10077" s="106"/>
      <c r="P10077" s="43"/>
      <c r="Q10077" s="31"/>
      <c r="R10077" s="84"/>
      <c r="S10077" s="31"/>
      <c r="T10077" s="31"/>
      <c r="U10077" s="169"/>
      <c r="V10077" s="150"/>
      <c r="W10077" s="141" t="str" cm="1">
        <f t="array" ref="W10077">IF(SUM(LEN(B10077:V10077))=0,"",IF(OR(OR(ISBLANK(F10077),SUM(LEN(C10077),LEN(D10077))=0),AND(NOT(E10077="Unknown"),ISBLANK(J10077)),AND(NOT(O10077="Unknown"),ISBLANK(R10077))),"Missing Information", INDEX(Table15[Entire Service Line Classification], MATCH(SUMIFS(Table15[Unique ID],Table15[System-Owned Portion],E10077,Table15[If Material Anything Other than "Lead" in Column E,Was Material Ever Previously Lead?],G10077,Table15[Customer-Owned Portion],O10077),Table15[Unique ID],0),0)))</f>
        <v/>
      </c>
    </row>
    <row r="10078" spans="2:23" x14ac:dyDescent="0.25">
      <c r="B10078" s="146"/>
      <c r="C10078" s="31"/>
      <c r="D10078" s="31"/>
      <c r="E10078" s="44"/>
      <c r="F10078" s="43"/>
      <c r="G10078" s="84"/>
      <c r="H10078" s="31"/>
      <c r="I10078" s="208"/>
      <c r="J10078" s="84"/>
      <c r="K10078" s="31"/>
      <c r="L10078" s="31"/>
      <c r="M10078" s="169"/>
      <c r="N10078" s="148"/>
      <c r="O10078" s="106"/>
      <c r="P10078" s="43"/>
      <c r="Q10078" s="31"/>
      <c r="R10078" s="84"/>
      <c r="S10078" s="31"/>
      <c r="T10078" s="31"/>
      <c r="U10078" s="169"/>
      <c r="V10078" s="150"/>
      <c r="W10078" s="141" t="str" cm="1">
        <f t="array" ref="W10078">IF(SUM(LEN(B10078:V10078))=0,"",IF(OR(OR(ISBLANK(F10078),SUM(LEN(C10078),LEN(D10078))=0),AND(NOT(E10078="Unknown"),ISBLANK(J10078)),AND(NOT(O10078="Unknown"),ISBLANK(R10078))),"Missing Information", INDEX(Table15[Entire Service Line Classification], MATCH(SUMIFS(Table15[Unique ID],Table15[System-Owned Portion],E10078,Table15[If Material Anything Other than "Lead" in Column E,Was Material Ever Previously Lead?],G10078,Table15[Customer-Owned Portion],O10078),Table15[Unique ID],0),0)))</f>
        <v/>
      </c>
    </row>
    <row r="10079" spans="2:23" x14ac:dyDescent="0.25">
      <c r="B10079" s="146"/>
      <c r="C10079" s="31"/>
      <c r="D10079" s="31"/>
      <c r="E10079" s="44"/>
      <c r="F10079" s="43"/>
      <c r="G10079" s="84"/>
      <c r="H10079" s="31"/>
      <c r="I10079" s="208"/>
      <c r="J10079" s="84"/>
      <c r="K10079" s="31"/>
      <c r="L10079" s="31"/>
      <c r="M10079" s="169"/>
      <c r="N10079" s="148"/>
      <c r="O10079" s="106"/>
      <c r="P10079" s="43"/>
      <c r="Q10079" s="31"/>
      <c r="R10079" s="84"/>
      <c r="S10079" s="31"/>
      <c r="T10079" s="31"/>
      <c r="U10079" s="169"/>
      <c r="V10079" s="150"/>
      <c r="W10079" s="141" t="str" cm="1">
        <f t="array" ref="W10079">IF(SUM(LEN(B10079:V10079))=0,"",IF(OR(OR(ISBLANK(F10079),SUM(LEN(C10079),LEN(D10079))=0),AND(NOT(E10079="Unknown"),ISBLANK(J10079)),AND(NOT(O10079="Unknown"),ISBLANK(R10079))),"Missing Information", INDEX(Table15[Entire Service Line Classification], MATCH(SUMIFS(Table15[Unique ID],Table15[System-Owned Portion],E10079,Table15[If Material Anything Other than "Lead" in Column E,Was Material Ever Previously Lead?],G10079,Table15[Customer-Owned Portion],O10079),Table15[Unique ID],0),0)))</f>
        <v/>
      </c>
    </row>
    <row r="10080" spans="2:23" x14ac:dyDescent="0.25">
      <c r="B10080" s="146"/>
      <c r="C10080" s="31"/>
      <c r="D10080" s="31"/>
      <c r="E10080" s="44"/>
      <c r="F10080" s="43"/>
      <c r="G10080" s="84"/>
      <c r="H10080" s="31"/>
      <c r="I10080" s="208"/>
      <c r="J10080" s="84"/>
      <c r="K10080" s="31"/>
      <c r="L10080" s="31"/>
      <c r="M10080" s="169"/>
      <c r="N10080" s="148"/>
      <c r="O10080" s="106"/>
      <c r="P10080" s="43"/>
      <c r="Q10080" s="31"/>
      <c r="R10080" s="84"/>
      <c r="S10080" s="31"/>
      <c r="T10080" s="31"/>
      <c r="U10080" s="169"/>
      <c r="V10080" s="150"/>
      <c r="W10080" s="141" t="str" cm="1">
        <f t="array" ref="W10080">IF(SUM(LEN(B10080:V10080))=0,"",IF(OR(OR(ISBLANK(F10080),SUM(LEN(C10080),LEN(D10080))=0),AND(NOT(E10080="Unknown"),ISBLANK(J10080)),AND(NOT(O10080="Unknown"),ISBLANK(R10080))),"Missing Information", INDEX(Table15[Entire Service Line Classification], MATCH(SUMIFS(Table15[Unique ID],Table15[System-Owned Portion],E10080,Table15[If Material Anything Other than "Lead" in Column E,Was Material Ever Previously Lead?],G10080,Table15[Customer-Owned Portion],O10080),Table15[Unique ID],0),0)))</f>
        <v/>
      </c>
    </row>
    <row r="10081" spans="2:23" x14ac:dyDescent="0.25">
      <c r="B10081" s="146"/>
      <c r="C10081" s="31"/>
      <c r="D10081" s="31"/>
      <c r="E10081" s="44"/>
      <c r="F10081" s="43"/>
      <c r="G10081" s="84"/>
      <c r="H10081" s="31"/>
      <c r="I10081" s="208"/>
      <c r="J10081" s="84"/>
      <c r="K10081" s="31"/>
      <c r="L10081" s="31"/>
      <c r="M10081" s="169"/>
      <c r="N10081" s="148"/>
      <c r="O10081" s="106"/>
      <c r="P10081" s="43"/>
      <c r="Q10081" s="31"/>
      <c r="R10081" s="84"/>
      <c r="S10081" s="31"/>
      <c r="T10081" s="31"/>
      <c r="U10081" s="169"/>
      <c r="V10081" s="150"/>
      <c r="W10081" s="141" t="str" cm="1">
        <f t="array" ref="W10081">IF(SUM(LEN(B10081:V10081))=0,"",IF(OR(OR(ISBLANK(F10081),SUM(LEN(C10081),LEN(D10081))=0),AND(NOT(E10081="Unknown"),ISBLANK(J10081)),AND(NOT(O10081="Unknown"),ISBLANK(R10081))),"Missing Information", INDEX(Table15[Entire Service Line Classification], MATCH(SUMIFS(Table15[Unique ID],Table15[System-Owned Portion],E10081,Table15[If Material Anything Other than "Lead" in Column E,Was Material Ever Previously Lead?],G10081,Table15[Customer-Owned Portion],O10081),Table15[Unique ID],0),0)))</f>
        <v/>
      </c>
    </row>
    <row r="10082" spans="2:23" x14ac:dyDescent="0.25">
      <c r="B10082" s="146"/>
      <c r="C10082" s="31"/>
      <c r="D10082" s="31"/>
      <c r="E10082" s="44"/>
      <c r="F10082" s="43"/>
      <c r="G10082" s="84"/>
      <c r="H10082" s="31"/>
      <c r="I10082" s="208"/>
      <c r="J10082" s="84"/>
      <c r="K10082" s="31"/>
      <c r="L10082" s="31"/>
      <c r="M10082" s="169"/>
      <c r="N10082" s="148"/>
      <c r="O10082" s="106"/>
      <c r="P10082" s="43"/>
      <c r="Q10082" s="31"/>
      <c r="R10082" s="84"/>
      <c r="S10082" s="31"/>
      <c r="T10082" s="31"/>
      <c r="U10082" s="169"/>
      <c r="V10082" s="150"/>
      <c r="W10082" s="141" t="str" cm="1">
        <f t="array" ref="W10082">IF(SUM(LEN(B10082:V10082))=0,"",IF(OR(OR(ISBLANK(F10082),SUM(LEN(C10082),LEN(D10082))=0),AND(NOT(E10082="Unknown"),ISBLANK(J10082)),AND(NOT(O10082="Unknown"),ISBLANK(R10082))),"Missing Information", INDEX(Table15[Entire Service Line Classification], MATCH(SUMIFS(Table15[Unique ID],Table15[System-Owned Portion],E10082,Table15[If Material Anything Other than "Lead" in Column E,Was Material Ever Previously Lead?],G10082,Table15[Customer-Owned Portion],O10082),Table15[Unique ID],0),0)))</f>
        <v/>
      </c>
    </row>
    <row r="10083" spans="2:23" x14ac:dyDescent="0.25">
      <c r="B10083" s="146"/>
      <c r="C10083" s="31"/>
      <c r="D10083" s="31"/>
      <c r="E10083" s="44"/>
      <c r="F10083" s="43"/>
      <c r="G10083" s="84"/>
      <c r="H10083" s="31"/>
      <c r="I10083" s="208"/>
      <c r="J10083" s="84"/>
      <c r="K10083" s="31"/>
      <c r="L10083" s="31"/>
      <c r="M10083" s="169"/>
      <c r="N10083" s="148"/>
      <c r="O10083" s="106"/>
      <c r="P10083" s="43"/>
      <c r="Q10083" s="31"/>
      <c r="R10083" s="84"/>
      <c r="S10083" s="31"/>
      <c r="T10083" s="31"/>
      <c r="U10083" s="169"/>
      <c r="V10083" s="150"/>
      <c r="W10083" s="141" t="str" cm="1">
        <f t="array" ref="W10083">IF(SUM(LEN(B10083:V10083))=0,"",IF(OR(OR(ISBLANK(F10083),SUM(LEN(C10083),LEN(D10083))=0),AND(NOT(E10083="Unknown"),ISBLANK(J10083)),AND(NOT(O10083="Unknown"),ISBLANK(R10083))),"Missing Information", INDEX(Table15[Entire Service Line Classification], MATCH(SUMIFS(Table15[Unique ID],Table15[System-Owned Portion],E10083,Table15[If Material Anything Other than "Lead" in Column E,Was Material Ever Previously Lead?],G10083,Table15[Customer-Owned Portion],O10083),Table15[Unique ID],0),0)))</f>
        <v/>
      </c>
    </row>
    <row r="10084" spans="2:23" x14ac:dyDescent="0.25">
      <c r="B10084" s="146"/>
      <c r="C10084" s="31"/>
      <c r="D10084" s="31"/>
      <c r="E10084" s="44"/>
      <c r="F10084" s="43"/>
      <c r="G10084" s="84"/>
      <c r="H10084" s="31"/>
      <c r="I10084" s="208"/>
      <c r="J10084" s="84"/>
      <c r="K10084" s="31"/>
      <c r="L10084" s="31"/>
      <c r="M10084" s="169"/>
      <c r="N10084" s="148"/>
      <c r="O10084" s="106"/>
      <c r="P10084" s="43"/>
      <c r="Q10084" s="31"/>
      <c r="R10084" s="84"/>
      <c r="S10084" s="31"/>
      <c r="T10084" s="31"/>
      <c r="U10084" s="169"/>
      <c r="V10084" s="150"/>
      <c r="W10084" s="141" t="str" cm="1">
        <f t="array" ref="W10084">IF(SUM(LEN(B10084:V10084))=0,"",IF(OR(OR(ISBLANK(F10084),SUM(LEN(C10084),LEN(D10084))=0),AND(NOT(E10084="Unknown"),ISBLANK(J10084)),AND(NOT(O10084="Unknown"),ISBLANK(R10084))),"Missing Information", INDEX(Table15[Entire Service Line Classification], MATCH(SUMIFS(Table15[Unique ID],Table15[System-Owned Portion],E10084,Table15[If Material Anything Other than "Lead" in Column E,Was Material Ever Previously Lead?],G10084,Table15[Customer-Owned Portion],O10084),Table15[Unique ID],0),0)))</f>
        <v/>
      </c>
    </row>
    <row r="10085" spans="2:23" x14ac:dyDescent="0.25">
      <c r="B10085" s="146"/>
      <c r="C10085" s="31"/>
      <c r="D10085" s="31"/>
      <c r="E10085" s="44"/>
      <c r="F10085" s="43"/>
      <c r="G10085" s="84"/>
      <c r="H10085" s="31"/>
      <c r="I10085" s="208"/>
      <c r="J10085" s="84"/>
      <c r="K10085" s="31"/>
      <c r="L10085" s="31"/>
      <c r="M10085" s="169"/>
      <c r="N10085" s="148"/>
      <c r="O10085" s="106"/>
      <c r="P10085" s="43"/>
      <c r="Q10085" s="31"/>
      <c r="R10085" s="84"/>
      <c r="S10085" s="31"/>
      <c r="T10085" s="31"/>
      <c r="U10085" s="169"/>
      <c r="V10085" s="150"/>
      <c r="W10085" s="141" t="str" cm="1">
        <f t="array" ref="W10085">IF(SUM(LEN(B10085:V10085))=0,"",IF(OR(OR(ISBLANK(F10085),SUM(LEN(C10085),LEN(D10085))=0),AND(NOT(E10085="Unknown"),ISBLANK(J10085)),AND(NOT(O10085="Unknown"),ISBLANK(R10085))),"Missing Information", INDEX(Table15[Entire Service Line Classification], MATCH(SUMIFS(Table15[Unique ID],Table15[System-Owned Portion],E10085,Table15[If Material Anything Other than "Lead" in Column E,Was Material Ever Previously Lead?],G10085,Table15[Customer-Owned Portion],O10085),Table15[Unique ID],0),0)))</f>
        <v/>
      </c>
    </row>
    <row r="10086" spans="2:23" x14ac:dyDescent="0.25">
      <c r="B10086" s="146"/>
      <c r="C10086" s="31"/>
      <c r="D10086" s="31"/>
      <c r="E10086" s="44"/>
      <c r="F10086" s="43"/>
      <c r="G10086" s="84"/>
      <c r="H10086" s="31"/>
      <c r="I10086" s="208"/>
      <c r="J10086" s="84"/>
      <c r="K10086" s="31"/>
      <c r="L10086" s="31"/>
      <c r="M10086" s="169"/>
      <c r="N10086" s="148"/>
      <c r="O10086" s="106"/>
      <c r="P10086" s="43"/>
      <c r="Q10086" s="31"/>
      <c r="R10086" s="84"/>
      <c r="S10086" s="31"/>
      <c r="T10086" s="31"/>
      <c r="U10086" s="169"/>
      <c r="V10086" s="150"/>
      <c r="W10086" s="141" t="str" cm="1">
        <f t="array" ref="W10086">IF(SUM(LEN(B10086:V10086))=0,"",IF(OR(OR(ISBLANK(F10086),SUM(LEN(C10086),LEN(D10086))=0),AND(NOT(E10086="Unknown"),ISBLANK(J10086)),AND(NOT(O10086="Unknown"),ISBLANK(R10086))),"Missing Information", INDEX(Table15[Entire Service Line Classification], MATCH(SUMIFS(Table15[Unique ID],Table15[System-Owned Portion],E10086,Table15[If Material Anything Other than "Lead" in Column E,Was Material Ever Previously Lead?],G10086,Table15[Customer-Owned Portion],O10086),Table15[Unique ID],0),0)))</f>
        <v/>
      </c>
    </row>
    <row r="10087" spans="2:23" x14ac:dyDescent="0.25">
      <c r="B10087" s="146"/>
      <c r="C10087" s="31"/>
      <c r="D10087" s="31"/>
      <c r="E10087" s="44"/>
      <c r="F10087" s="43"/>
      <c r="G10087" s="84"/>
      <c r="H10087" s="31"/>
      <c r="I10087" s="208"/>
      <c r="J10087" s="84"/>
      <c r="K10087" s="31"/>
      <c r="L10087" s="31"/>
      <c r="M10087" s="169"/>
      <c r="N10087" s="148"/>
      <c r="O10087" s="106"/>
      <c r="P10087" s="43"/>
      <c r="Q10087" s="31"/>
      <c r="R10087" s="84"/>
      <c r="S10087" s="31"/>
      <c r="T10087" s="31"/>
      <c r="U10087" s="169"/>
      <c r="V10087" s="150"/>
      <c r="W10087" s="141" t="str" cm="1">
        <f t="array" ref="W10087">IF(SUM(LEN(B10087:V10087))=0,"",IF(OR(OR(ISBLANK(F10087),SUM(LEN(C10087),LEN(D10087))=0),AND(NOT(E10087="Unknown"),ISBLANK(J10087)),AND(NOT(O10087="Unknown"),ISBLANK(R10087))),"Missing Information", INDEX(Table15[Entire Service Line Classification], MATCH(SUMIFS(Table15[Unique ID],Table15[System-Owned Portion],E10087,Table15[If Material Anything Other than "Lead" in Column E,Was Material Ever Previously Lead?],G10087,Table15[Customer-Owned Portion],O10087),Table15[Unique ID],0),0)))</f>
        <v/>
      </c>
    </row>
    <row r="10088" spans="2:23" x14ac:dyDescent="0.25">
      <c r="B10088" s="146"/>
      <c r="C10088" s="31"/>
      <c r="D10088" s="31"/>
      <c r="E10088" s="44"/>
      <c r="F10088" s="43"/>
      <c r="G10088" s="84"/>
      <c r="H10088" s="31"/>
      <c r="I10088" s="208"/>
      <c r="J10088" s="84"/>
      <c r="K10088" s="31"/>
      <c r="L10088" s="31"/>
      <c r="M10088" s="169"/>
      <c r="N10088" s="148"/>
      <c r="O10088" s="106"/>
      <c r="P10088" s="43"/>
      <c r="Q10088" s="31"/>
      <c r="R10088" s="84"/>
      <c r="S10088" s="31"/>
      <c r="T10088" s="31"/>
      <c r="U10088" s="169"/>
      <c r="V10088" s="150"/>
      <c r="W10088" s="141" t="str" cm="1">
        <f t="array" ref="W10088">IF(SUM(LEN(B10088:V10088))=0,"",IF(OR(OR(ISBLANK(F10088),SUM(LEN(C10088),LEN(D10088))=0),AND(NOT(E10088="Unknown"),ISBLANK(J10088)),AND(NOT(O10088="Unknown"),ISBLANK(R10088))),"Missing Information", INDEX(Table15[Entire Service Line Classification], MATCH(SUMIFS(Table15[Unique ID],Table15[System-Owned Portion],E10088,Table15[If Material Anything Other than "Lead" in Column E,Was Material Ever Previously Lead?],G10088,Table15[Customer-Owned Portion],O10088),Table15[Unique ID],0),0)))</f>
        <v/>
      </c>
    </row>
    <row r="10089" spans="2:23" x14ac:dyDescent="0.25">
      <c r="B10089" s="146"/>
      <c r="C10089" s="31"/>
      <c r="D10089" s="31"/>
      <c r="E10089" s="44"/>
      <c r="F10089" s="43"/>
      <c r="G10089" s="84"/>
      <c r="H10089" s="31"/>
      <c r="I10089" s="208"/>
      <c r="J10089" s="84"/>
      <c r="K10089" s="31"/>
      <c r="L10089" s="31"/>
      <c r="M10089" s="169"/>
      <c r="N10089" s="148"/>
      <c r="O10089" s="106"/>
      <c r="P10089" s="43"/>
      <c r="Q10089" s="31"/>
      <c r="R10089" s="84"/>
      <c r="S10089" s="31"/>
      <c r="T10089" s="31"/>
      <c r="U10089" s="169"/>
      <c r="V10089" s="150"/>
      <c r="W10089" s="141" t="str" cm="1">
        <f t="array" ref="W10089">IF(SUM(LEN(B10089:V10089))=0,"",IF(OR(OR(ISBLANK(F10089),SUM(LEN(C10089),LEN(D10089))=0),AND(NOT(E10089="Unknown"),ISBLANK(J10089)),AND(NOT(O10089="Unknown"),ISBLANK(R10089))),"Missing Information", INDEX(Table15[Entire Service Line Classification], MATCH(SUMIFS(Table15[Unique ID],Table15[System-Owned Portion],E10089,Table15[If Material Anything Other than "Lead" in Column E,Was Material Ever Previously Lead?],G10089,Table15[Customer-Owned Portion],O10089),Table15[Unique ID],0),0)))</f>
        <v/>
      </c>
    </row>
    <row r="10090" spans="2:23" x14ac:dyDescent="0.25">
      <c r="B10090" s="146"/>
      <c r="C10090" s="31"/>
      <c r="D10090" s="31"/>
      <c r="E10090" s="44"/>
      <c r="F10090" s="43"/>
      <c r="G10090" s="84"/>
      <c r="H10090" s="31"/>
      <c r="I10090" s="208"/>
      <c r="J10090" s="84"/>
      <c r="K10090" s="31"/>
      <c r="L10090" s="31"/>
      <c r="M10090" s="169"/>
      <c r="N10090" s="148"/>
      <c r="O10090" s="106"/>
      <c r="P10090" s="43"/>
      <c r="Q10090" s="31"/>
      <c r="R10090" s="84"/>
      <c r="S10090" s="31"/>
      <c r="T10090" s="31"/>
      <c r="U10090" s="169"/>
      <c r="V10090" s="150"/>
      <c r="W10090" s="141" t="str" cm="1">
        <f t="array" ref="W10090">IF(SUM(LEN(B10090:V10090))=0,"",IF(OR(OR(ISBLANK(F10090),SUM(LEN(C10090),LEN(D10090))=0),AND(NOT(E10090="Unknown"),ISBLANK(J10090)),AND(NOT(O10090="Unknown"),ISBLANK(R10090))),"Missing Information", INDEX(Table15[Entire Service Line Classification], MATCH(SUMIFS(Table15[Unique ID],Table15[System-Owned Portion],E10090,Table15[If Material Anything Other than "Lead" in Column E,Was Material Ever Previously Lead?],G10090,Table15[Customer-Owned Portion],O10090),Table15[Unique ID],0),0)))</f>
        <v/>
      </c>
    </row>
    <row r="10091" spans="2:23" x14ac:dyDescent="0.25">
      <c r="B10091" s="146"/>
      <c r="C10091" s="31"/>
      <c r="D10091" s="31"/>
      <c r="E10091" s="44"/>
      <c r="F10091" s="43"/>
      <c r="G10091" s="84"/>
      <c r="H10091" s="31"/>
      <c r="I10091" s="208"/>
      <c r="J10091" s="84"/>
      <c r="K10091" s="31"/>
      <c r="L10091" s="31"/>
      <c r="M10091" s="169"/>
      <c r="N10091" s="148"/>
      <c r="O10091" s="106"/>
      <c r="P10091" s="43"/>
      <c r="Q10091" s="31"/>
      <c r="R10091" s="84"/>
      <c r="S10091" s="31"/>
      <c r="T10091" s="31"/>
      <c r="U10091" s="169"/>
      <c r="V10091" s="150"/>
      <c r="W10091" s="141" t="str" cm="1">
        <f t="array" ref="W10091">IF(SUM(LEN(B10091:V10091))=0,"",IF(OR(OR(ISBLANK(F10091),SUM(LEN(C10091),LEN(D10091))=0),AND(NOT(E10091="Unknown"),ISBLANK(J10091)),AND(NOT(O10091="Unknown"),ISBLANK(R10091))),"Missing Information", INDEX(Table15[Entire Service Line Classification], MATCH(SUMIFS(Table15[Unique ID],Table15[System-Owned Portion],E10091,Table15[If Material Anything Other than "Lead" in Column E,Was Material Ever Previously Lead?],G10091,Table15[Customer-Owned Portion],O10091),Table15[Unique ID],0),0)))</f>
        <v/>
      </c>
    </row>
    <row r="10092" spans="2:23" x14ac:dyDescent="0.25">
      <c r="B10092" s="146"/>
      <c r="C10092" s="31"/>
      <c r="D10092" s="31"/>
      <c r="E10092" s="44"/>
      <c r="F10092" s="43"/>
      <c r="G10092" s="84"/>
      <c r="H10092" s="31"/>
      <c r="I10092" s="208"/>
      <c r="J10092" s="84"/>
      <c r="K10092" s="31"/>
      <c r="L10092" s="31"/>
      <c r="M10092" s="169"/>
      <c r="N10092" s="148"/>
      <c r="O10092" s="106"/>
      <c r="P10092" s="43"/>
      <c r="Q10092" s="31"/>
      <c r="R10092" s="84"/>
      <c r="S10092" s="31"/>
      <c r="T10092" s="31"/>
      <c r="U10092" s="169"/>
      <c r="V10092" s="150"/>
      <c r="W10092" s="141" t="str" cm="1">
        <f t="array" ref="W10092">IF(SUM(LEN(B10092:V10092))=0,"",IF(OR(OR(ISBLANK(F10092),SUM(LEN(C10092),LEN(D10092))=0),AND(NOT(E10092="Unknown"),ISBLANK(J10092)),AND(NOT(O10092="Unknown"),ISBLANK(R10092))),"Missing Information", INDEX(Table15[Entire Service Line Classification], MATCH(SUMIFS(Table15[Unique ID],Table15[System-Owned Portion],E10092,Table15[If Material Anything Other than "Lead" in Column E,Was Material Ever Previously Lead?],G10092,Table15[Customer-Owned Portion],O10092),Table15[Unique ID],0),0)))</f>
        <v/>
      </c>
    </row>
    <row r="10093" spans="2:23" x14ac:dyDescent="0.25">
      <c r="B10093" s="146"/>
      <c r="C10093" s="31"/>
      <c r="D10093" s="31"/>
      <c r="E10093" s="44"/>
      <c r="F10093" s="43"/>
      <c r="G10093" s="84"/>
      <c r="H10093" s="31"/>
      <c r="I10093" s="208"/>
      <c r="J10093" s="84"/>
      <c r="K10093" s="31"/>
      <c r="L10093" s="31"/>
      <c r="M10093" s="169"/>
      <c r="N10093" s="148"/>
      <c r="O10093" s="106"/>
      <c r="P10093" s="43"/>
      <c r="Q10093" s="31"/>
      <c r="R10093" s="84"/>
      <c r="S10093" s="31"/>
      <c r="T10093" s="31"/>
      <c r="U10093" s="169"/>
      <c r="V10093" s="150"/>
      <c r="W10093" s="141" t="str" cm="1">
        <f t="array" ref="W10093">IF(SUM(LEN(B10093:V10093))=0,"",IF(OR(OR(ISBLANK(F10093),SUM(LEN(C10093),LEN(D10093))=0),AND(NOT(E10093="Unknown"),ISBLANK(J10093)),AND(NOT(O10093="Unknown"),ISBLANK(R10093))),"Missing Information", INDEX(Table15[Entire Service Line Classification], MATCH(SUMIFS(Table15[Unique ID],Table15[System-Owned Portion],E10093,Table15[If Material Anything Other than "Lead" in Column E,Was Material Ever Previously Lead?],G10093,Table15[Customer-Owned Portion],O10093),Table15[Unique ID],0),0)))</f>
        <v/>
      </c>
    </row>
    <row r="10094" spans="2:23" x14ac:dyDescent="0.25">
      <c r="B10094" s="146"/>
      <c r="C10094" s="31"/>
      <c r="D10094" s="31"/>
      <c r="E10094" s="44"/>
      <c r="F10094" s="43"/>
      <c r="G10094" s="84"/>
      <c r="H10094" s="31"/>
      <c r="I10094" s="208"/>
      <c r="J10094" s="84"/>
      <c r="K10094" s="31"/>
      <c r="L10094" s="31"/>
      <c r="M10094" s="169"/>
      <c r="N10094" s="148"/>
      <c r="O10094" s="106"/>
      <c r="P10094" s="43"/>
      <c r="Q10094" s="31"/>
      <c r="R10094" s="84"/>
      <c r="S10094" s="31"/>
      <c r="T10094" s="31"/>
      <c r="U10094" s="169"/>
      <c r="V10094" s="150"/>
      <c r="W10094" s="141" t="str" cm="1">
        <f t="array" ref="W10094">IF(SUM(LEN(B10094:V10094))=0,"",IF(OR(OR(ISBLANK(F10094),SUM(LEN(C10094),LEN(D10094))=0),AND(NOT(E10094="Unknown"),ISBLANK(J10094)),AND(NOT(O10094="Unknown"),ISBLANK(R10094))),"Missing Information", INDEX(Table15[Entire Service Line Classification], MATCH(SUMIFS(Table15[Unique ID],Table15[System-Owned Portion],E10094,Table15[If Material Anything Other than "Lead" in Column E,Was Material Ever Previously Lead?],G10094,Table15[Customer-Owned Portion],O10094),Table15[Unique ID],0),0)))</f>
        <v/>
      </c>
    </row>
    <row r="10095" spans="2:23" x14ac:dyDescent="0.25">
      <c r="B10095" s="146"/>
      <c r="C10095" s="31"/>
      <c r="D10095" s="31"/>
      <c r="E10095" s="44"/>
      <c r="F10095" s="43"/>
      <c r="G10095" s="84"/>
      <c r="H10095" s="31"/>
      <c r="I10095" s="208"/>
      <c r="J10095" s="84"/>
      <c r="K10095" s="31"/>
      <c r="L10095" s="31"/>
      <c r="M10095" s="169"/>
      <c r="N10095" s="148"/>
      <c r="O10095" s="106"/>
      <c r="P10095" s="43"/>
      <c r="Q10095" s="31"/>
      <c r="R10095" s="84"/>
      <c r="S10095" s="31"/>
      <c r="T10095" s="31"/>
      <c r="U10095" s="169"/>
      <c r="V10095" s="150"/>
      <c r="W10095" s="141" t="str" cm="1">
        <f t="array" ref="W10095">IF(SUM(LEN(B10095:V10095))=0,"",IF(OR(OR(ISBLANK(F10095),SUM(LEN(C10095),LEN(D10095))=0),AND(NOT(E10095="Unknown"),ISBLANK(J10095)),AND(NOT(O10095="Unknown"),ISBLANK(R10095))),"Missing Information", INDEX(Table15[Entire Service Line Classification], MATCH(SUMIFS(Table15[Unique ID],Table15[System-Owned Portion],E10095,Table15[If Material Anything Other than "Lead" in Column E,Was Material Ever Previously Lead?],G10095,Table15[Customer-Owned Portion],O10095),Table15[Unique ID],0),0)))</f>
        <v/>
      </c>
    </row>
    <row r="10096" spans="2:23" x14ac:dyDescent="0.25">
      <c r="B10096" s="146"/>
      <c r="C10096" s="31"/>
      <c r="D10096" s="31"/>
      <c r="E10096" s="44"/>
      <c r="F10096" s="43"/>
      <c r="G10096" s="84"/>
      <c r="H10096" s="31"/>
      <c r="I10096" s="208"/>
      <c r="J10096" s="84"/>
      <c r="K10096" s="31"/>
      <c r="L10096" s="31"/>
      <c r="M10096" s="169"/>
      <c r="N10096" s="148"/>
      <c r="O10096" s="106"/>
      <c r="P10096" s="43"/>
      <c r="Q10096" s="31"/>
      <c r="R10096" s="84"/>
      <c r="S10096" s="31"/>
      <c r="T10096" s="31"/>
      <c r="U10096" s="169"/>
      <c r="V10096" s="150"/>
      <c r="W10096" s="141" t="str" cm="1">
        <f t="array" ref="W10096">IF(SUM(LEN(B10096:V10096))=0,"",IF(OR(OR(ISBLANK(F10096),SUM(LEN(C10096),LEN(D10096))=0),AND(NOT(E10096="Unknown"),ISBLANK(J10096)),AND(NOT(O10096="Unknown"),ISBLANK(R10096))),"Missing Information", INDEX(Table15[Entire Service Line Classification], MATCH(SUMIFS(Table15[Unique ID],Table15[System-Owned Portion],E10096,Table15[If Material Anything Other than "Lead" in Column E,Was Material Ever Previously Lead?],G10096,Table15[Customer-Owned Portion],O10096),Table15[Unique ID],0),0)))</f>
        <v/>
      </c>
    </row>
    <row r="10097" spans="2:23" x14ac:dyDescent="0.25">
      <c r="B10097" s="146"/>
      <c r="C10097" s="31"/>
      <c r="D10097" s="31"/>
      <c r="E10097" s="44"/>
      <c r="F10097" s="43"/>
      <c r="G10097" s="84"/>
      <c r="H10097" s="31"/>
      <c r="I10097" s="208"/>
      <c r="J10097" s="84"/>
      <c r="K10097" s="31"/>
      <c r="L10097" s="31"/>
      <c r="M10097" s="169"/>
      <c r="N10097" s="148"/>
      <c r="O10097" s="106"/>
      <c r="P10097" s="43"/>
      <c r="Q10097" s="31"/>
      <c r="R10097" s="84"/>
      <c r="S10097" s="31"/>
      <c r="T10097" s="31"/>
      <c r="U10097" s="169"/>
      <c r="V10097" s="150"/>
      <c r="W10097" s="141" t="str" cm="1">
        <f t="array" ref="W10097">IF(SUM(LEN(B10097:V10097))=0,"",IF(OR(OR(ISBLANK(F10097),SUM(LEN(C10097),LEN(D10097))=0),AND(NOT(E10097="Unknown"),ISBLANK(J10097)),AND(NOT(O10097="Unknown"),ISBLANK(R10097))),"Missing Information", INDEX(Table15[Entire Service Line Classification], MATCH(SUMIFS(Table15[Unique ID],Table15[System-Owned Portion],E10097,Table15[If Material Anything Other than "Lead" in Column E,Was Material Ever Previously Lead?],G10097,Table15[Customer-Owned Portion],O10097),Table15[Unique ID],0),0)))</f>
        <v/>
      </c>
    </row>
    <row r="10098" spans="2:23" x14ac:dyDescent="0.25">
      <c r="B10098" s="146"/>
      <c r="C10098" s="31"/>
      <c r="D10098" s="31"/>
      <c r="E10098" s="44"/>
      <c r="F10098" s="43"/>
      <c r="G10098" s="84"/>
      <c r="H10098" s="31"/>
      <c r="I10098" s="208"/>
      <c r="J10098" s="84"/>
      <c r="K10098" s="31"/>
      <c r="L10098" s="31"/>
      <c r="M10098" s="169"/>
      <c r="N10098" s="148"/>
      <c r="O10098" s="106"/>
      <c r="P10098" s="43"/>
      <c r="Q10098" s="31"/>
      <c r="R10098" s="84"/>
      <c r="S10098" s="31"/>
      <c r="T10098" s="31"/>
      <c r="U10098" s="169"/>
      <c r="V10098" s="150"/>
      <c r="W10098" s="141" t="str" cm="1">
        <f t="array" ref="W10098">IF(SUM(LEN(B10098:V10098))=0,"",IF(OR(OR(ISBLANK(F10098),SUM(LEN(C10098),LEN(D10098))=0),AND(NOT(E10098="Unknown"),ISBLANK(J10098)),AND(NOT(O10098="Unknown"),ISBLANK(R10098))),"Missing Information", INDEX(Table15[Entire Service Line Classification], MATCH(SUMIFS(Table15[Unique ID],Table15[System-Owned Portion],E10098,Table15[If Material Anything Other than "Lead" in Column E,Was Material Ever Previously Lead?],G10098,Table15[Customer-Owned Portion],O10098),Table15[Unique ID],0),0)))</f>
        <v/>
      </c>
    </row>
    <row r="10099" spans="2:23" x14ac:dyDescent="0.25">
      <c r="B10099" s="146"/>
      <c r="C10099" s="31"/>
      <c r="D10099" s="31"/>
      <c r="E10099" s="44"/>
      <c r="F10099" s="43"/>
      <c r="G10099" s="84"/>
      <c r="H10099" s="31"/>
      <c r="I10099" s="208"/>
      <c r="J10099" s="84"/>
      <c r="K10099" s="31"/>
      <c r="L10099" s="31"/>
      <c r="M10099" s="169"/>
      <c r="N10099" s="148"/>
      <c r="O10099" s="106"/>
      <c r="P10099" s="43"/>
      <c r="Q10099" s="31"/>
      <c r="R10099" s="84"/>
      <c r="S10099" s="31"/>
      <c r="T10099" s="31"/>
      <c r="U10099" s="169"/>
      <c r="V10099" s="150"/>
      <c r="W10099" s="141" t="str" cm="1">
        <f t="array" ref="W10099">IF(SUM(LEN(B10099:V10099))=0,"",IF(OR(OR(ISBLANK(F10099),SUM(LEN(C10099),LEN(D10099))=0),AND(NOT(E10099="Unknown"),ISBLANK(J10099)),AND(NOT(O10099="Unknown"),ISBLANK(R10099))),"Missing Information", INDEX(Table15[Entire Service Line Classification], MATCH(SUMIFS(Table15[Unique ID],Table15[System-Owned Portion],E10099,Table15[If Material Anything Other than "Lead" in Column E,Was Material Ever Previously Lead?],G10099,Table15[Customer-Owned Portion],O10099),Table15[Unique ID],0),0)))</f>
        <v/>
      </c>
    </row>
    <row r="10100" spans="2:23" x14ac:dyDescent="0.25">
      <c r="B10100" s="146"/>
      <c r="C10100" s="31"/>
      <c r="D10100" s="31"/>
      <c r="E10100" s="44"/>
      <c r="F10100" s="43"/>
      <c r="G10100" s="84"/>
      <c r="H10100" s="31"/>
      <c r="I10100" s="208"/>
      <c r="J10100" s="84"/>
      <c r="K10100" s="31"/>
      <c r="L10100" s="31"/>
      <c r="M10100" s="169"/>
      <c r="N10100" s="148"/>
      <c r="O10100" s="106"/>
      <c r="P10100" s="43"/>
      <c r="Q10100" s="31"/>
      <c r="R10100" s="84"/>
      <c r="S10100" s="31"/>
      <c r="T10100" s="31"/>
      <c r="U10100" s="169"/>
      <c r="V10100" s="150"/>
      <c r="W10100" s="141" t="str" cm="1">
        <f t="array" ref="W10100">IF(SUM(LEN(B10100:V10100))=0,"",IF(OR(OR(ISBLANK(F10100),SUM(LEN(C10100),LEN(D10100))=0),AND(NOT(E10100="Unknown"),ISBLANK(J10100)),AND(NOT(O10100="Unknown"),ISBLANK(R10100))),"Missing Information", INDEX(Table15[Entire Service Line Classification], MATCH(SUMIFS(Table15[Unique ID],Table15[System-Owned Portion],E10100,Table15[If Material Anything Other than "Lead" in Column E,Was Material Ever Previously Lead?],G10100,Table15[Customer-Owned Portion],O10100),Table15[Unique ID],0),0)))</f>
        <v/>
      </c>
    </row>
    <row r="10101" spans="2:23" x14ac:dyDescent="0.25">
      <c r="B10101" s="146"/>
      <c r="C10101" s="31"/>
      <c r="D10101" s="31"/>
      <c r="E10101" s="44"/>
      <c r="F10101" s="43"/>
      <c r="G10101" s="84"/>
      <c r="H10101" s="31"/>
      <c r="I10101" s="208"/>
      <c r="J10101" s="84"/>
      <c r="K10101" s="31"/>
      <c r="L10101" s="31"/>
      <c r="M10101" s="169"/>
      <c r="N10101" s="148"/>
      <c r="O10101" s="106"/>
      <c r="P10101" s="43"/>
      <c r="Q10101" s="31"/>
      <c r="R10101" s="84"/>
      <c r="S10101" s="31"/>
      <c r="T10101" s="31"/>
      <c r="U10101" s="169"/>
      <c r="V10101" s="150"/>
      <c r="W10101" s="141" t="str" cm="1">
        <f t="array" ref="W10101">IF(SUM(LEN(B10101:V10101))=0,"",IF(OR(OR(ISBLANK(F10101),SUM(LEN(C10101),LEN(D10101))=0),AND(NOT(E10101="Unknown"),ISBLANK(J10101)),AND(NOT(O10101="Unknown"),ISBLANK(R10101))),"Missing Information", INDEX(Table15[Entire Service Line Classification], MATCH(SUMIFS(Table15[Unique ID],Table15[System-Owned Portion],E10101,Table15[If Material Anything Other than "Lead" in Column E,Was Material Ever Previously Lead?],G10101,Table15[Customer-Owned Portion],O10101),Table15[Unique ID],0),0)))</f>
        <v/>
      </c>
    </row>
    <row r="10102" spans="2:23" x14ac:dyDescent="0.25">
      <c r="B10102" s="146"/>
      <c r="C10102" s="31"/>
      <c r="D10102" s="31"/>
      <c r="E10102" s="44"/>
      <c r="F10102" s="43"/>
      <c r="G10102" s="84"/>
      <c r="H10102" s="31"/>
      <c r="I10102" s="208"/>
      <c r="J10102" s="84"/>
      <c r="K10102" s="31"/>
      <c r="L10102" s="31"/>
      <c r="M10102" s="169"/>
      <c r="N10102" s="148"/>
      <c r="O10102" s="106"/>
      <c r="P10102" s="43"/>
      <c r="Q10102" s="31"/>
      <c r="R10102" s="84"/>
      <c r="S10102" s="31"/>
      <c r="T10102" s="31"/>
      <c r="U10102" s="169"/>
      <c r="V10102" s="150"/>
      <c r="W10102" s="141" t="str" cm="1">
        <f t="array" ref="W10102">IF(SUM(LEN(B10102:V10102))=0,"",IF(OR(OR(ISBLANK(F10102),SUM(LEN(C10102),LEN(D10102))=0),AND(NOT(E10102="Unknown"),ISBLANK(J10102)),AND(NOT(O10102="Unknown"),ISBLANK(R10102))),"Missing Information", INDEX(Table15[Entire Service Line Classification], MATCH(SUMIFS(Table15[Unique ID],Table15[System-Owned Portion],E10102,Table15[If Material Anything Other than "Lead" in Column E,Was Material Ever Previously Lead?],G10102,Table15[Customer-Owned Portion],O10102),Table15[Unique ID],0),0)))</f>
        <v/>
      </c>
    </row>
    <row r="10103" spans="2:23" x14ac:dyDescent="0.25">
      <c r="B10103" s="146"/>
      <c r="C10103" s="31"/>
      <c r="D10103" s="31"/>
      <c r="E10103" s="44"/>
      <c r="F10103" s="43"/>
      <c r="G10103" s="84"/>
      <c r="H10103" s="31"/>
      <c r="I10103" s="208"/>
      <c r="J10103" s="84"/>
      <c r="K10103" s="31"/>
      <c r="L10103" s="31"/>
      <c r="M10103" s="169"/>
      <c r="N10103" s="148"/>
      <c r="O10103" s="106"/>
      <c r="P10103" s="43"/>
      <c r="Q10103" s="31"/>
      <c r="R10103" s="84"/>
      <c r="S10103" s="31"/>
      <c r="T10103" s="31"/>
      <c r="U10103" s="169"/>
      <c r="V10103" s="150"/>
      <c r="W10103" s="141" t="str" cm="1">
        <f t="array" ref="W10103">IF(SUM(LEN(B10103:V10103))=0,"",IF(OR(OR(ISBLANK(F10103),SUM(LEN(C10103),LEN(D10103))=0),AND(NOT(E10103="Unknown"),ISBLANK(J10103)),AND(NOT(O10103="Unknown"),ISBLANK(R10103))),"Missing Information", INDEX(Table15[Entire Service Line Classification], MATCH(SUMIFS(Table15[Unique ID],Table15[System-Owned Portion],E10103,Table15[If Material Anything Other than "Lead" in Column E,Was Material Ever Previously Lead?],G10103,Table15[Customer-Owned Portion],O10103),Table15[Unique ID],0),0)))</f>
        <v/>
      </c>
    </row>
    <row r="10104" spans="2:23" x14ac:dyDescent="0.25">
      <c r="B10104" s="146"/>
      <c r="C10104" s="31"/>
      <c r="D10104" s="31"/>
      <c r="E10104" s="44"/>
      <c r="F10104" s="43"/>
      <c r="G10104" s="84"/>
      <c r="H10104" s="31"/>
      <c r="I10104" s="208"/>
      <c r="J10104" s="84"/>
      <c r="K10104" s="31"/>
      <c r="L10104" s="31"/>
      <c r="M10104" s="169"/>
      <c r="N10104" s="148"/>
      <c r="O10104" s="106"/>
      <c r="P10104" s="43"/>
      <c r="Q10104" s="31"/>
      <c r="R10104" s="84"/>
      <c r="S10104" s="31"/>
      <c r="T10104" s="31"/>
      <c r="U10104" s="169"/>
      <c r="V10104" s="150"/>
      <c r="W10104" s="141" t="str" cm="1">
        <f t="array" ref="W10104">IF(SUM(LEN(B10104:V10104))=0,"",IF(OR(OR(ISBLANK(F10104),SUM(LEN(C10104),LEN(D10104))=0),AND(NOT(E10104="Unknown"),ISBLANK(J10104)),AND(NOT(O10104="Unknown"),ISBLANK(R10104))),"Missing Information", INDEX(Table15[Entire Service Line Classification], MATCH(SUMIFS(Table15[Unique ID],Table15[System-Owned Portion],E10104,Table15[If Material Anything Other than "Lead" in Column E,Was Material Ever Previously Lead?],G10104,Table15[Customer-Owned Portion],O10104),Table15[Unique ID],0),0)))</f>
        <v/>
      </c>
    </row>
    <row r="10105" spans="2:23" x14ac:dyDescent="0.25">
      <c r="B10105" s="146"/>
      <c r="C10105" s="31"/>
      <c r="D10105" s="31"/>
      <c r="E10105" s="44"/>
      <c r="F10105" s="43"/>
      <c r="G10105" s="84"/>
      <c r="H10105" s="31"/>
      <c r="I10105" s="208"/>
      <c r="J10105" s="84"/>
      <c r="K10105" s="31"/>
      <c r="L10105" s="31"/>
      <c r="M10105" s="169"/>
      <c r="N10105" s="148"/>
      <c r="O10105" s="106"/>
      <c r="P10105" s="43"/>
      <c r="Q10105" s="31"/>
      <c r="R10105" s="84"/>
      <c r="S10105" s="31"/>
      <c r="T10105" s="31"/>
      <c r="U10105" s="169"/>
      <c r="V10105" s="150"/>
      <c r="W10105" s="141" t="str" cm="1">
        <f t="array" ref="W10105">IF(SUM(LEN(B10105:V10105))=0,"",IF(OR(OR(ISBLANK(F10105),SUM(LEN(C10105),LEN(D10105))=0),AND(NOT(E10105="Unknown"),ISBLANK(J10105)),AND(NOT(O10105="Unknown"),ISBLANK(R10105))),"Missing Information", INDEX(Table15[Entire Service Line Classification], MATCH(SUMIFS(Table15[Unique ID],Table15[System-Owned Portion],E10105,Table15[If Material Anything Other than "Lead" in Column E,Was Material Ever Previously Lead?],G10105,Table15[Customer-Owned Portion],O10105),Table15[Unique ID],0),0)))</f>
        <v/>
      </c>
    </row>
    <row r="10106" spans="2:23" x14ac:dyDescent="0.25">
      <c r="B10106" s="146"/>
      <c r="C10106" s="31"/>
      <c r="D10106" s="31"/>
      <c r="E10106" s="44"/>
      <c r="F10106" s="43"/>
      <c r="G10106" s="84"/>
      <c r="H10106" s="31"/>
      <c r="I10106" s="208"/>
      <c r="J10106" s="84"/>
      <c r="K10106" s="31"/>
      <c r="L10106" s="31"/>
      <c r="M10106" s="169"/>
      <c r="N10106" s="148"/>
      <c r="O10106" s="106"/>
      <c r="P10106" s="43"/>
      <c r="Q10106" s="31"/>
      <c r="R10106" s="84"/>
      <c r="S10106" s="31"/>
      <c r="T10106" s="31"/>
      <c r="U10106" s="169"/>
      <c r="V10106" s="150"/>
      <c r="W10106" s="141" t="str" cm="1">
        <f t="array" ref="W10106">IF(SUM(LEN(B10106:V10106))=0,"",IF(OR(OR(ISBLANK(F10106),SUM(LEN(C10106),LEN(D10106))=0),AND(NOT(E10106="Unknown"),ISBLANK(J10106)),AND(NOT(O10106="Unknown"),ISBLANK(R10106))),"Missing Information", INDEX(Table15[Entire Service Line Classification], MATCH(SUMIFS(Table15[Unique ID],Table15[System-Owned Portion],E10106,Table15[If Material Anything Other than "Lead" in Column E,Was Material Ever Previously Lead?],G10106,Table15[Customer-Owned Portion],O10106),Table15[Unique ID],0),0)))</f>
        <v/>
      </c>
    </row>
    <row r="10107" spans="2:23" x14ac:dyDescent="0.25">
      <c r="B10107" s="146"/>
      <c r="C10107" s="31"/>
      <c r="D10107" s="31"/>
      <c r="E10107" s="44"/>
      <c r="F10107" s="43"/>
      <c r="G10107" s="84"/>
      <c r="H10107" s="31"/>
      <c r="I10107" s="208"/>
      <c r="J10107" s="84"/>
      <c r="K10107" s="31"/>
      <c r="L10107" s="31"/>
      <c r="M10107" s="169"/>
      <c r="N10107" s="148"/>
      <c r="O10107" s="106"/>
      <c r="P10107" s="43"/>
      <c r="Q10107" s="31"/>
      <c r="R10107" s="84"/>
      <c r="S10107" s="31"/>
      <c r="T10107" s="31"/>
      <c r="U10107" s="169"/>
      <c r="V10107" s="150"/>
      <c r="W10107" s="141" t="str" cm="1">
        <f t="array" ref="W10107">IF(SUM(LEN(B10107:V10107))=0,"",IF(OR(OR(ISBLANK(F10107),SUM(LEN(C10107),LEN(D10107))=0),AND(NOT(E10107="Unknown"),ISBLANK(J10107)),AND(NOT(O10107="Unknown"),ISBLANK(R10107))),"Missing Information", INDEX(Table15[Entire Service Line Classification], MATCH(SUMIFS(Table15[Unique ID],Table15[System-Owned Portion],E10107,Table15[If Material Anything Other than "Lead" in Column E,Was Material Ever Previously Lead?],G10107,Table15[Customer-Owned Portion],O10107),Table15[Unique ID],0),0)))</f>
        <v/>
      </c>
    </row>
    <row r="10108" spans="2:23" x14ac:dyDescent="0.25">
      <c r="B10108" s="146"/>
      <c r="C10108" s="31"/>
      <c r="D10108" s="31"/>
      <c r="E10108" s="44"/>
      <c r="F10108" s="43"/>
      <c r="G10108" s="84"/>
      <c r="H10108" s="31"/>
      <c r="I10108" s="208"/>
      <c r="J10108" s="84"/>
      <c r="K10108" s="31"/>
      <c r="L10108" s="31"/>
      <c r="M10108" s="169"/>
      <c r="N10108" s="148"/>
      <c r="O10108" s="106"/>
      <c r="P10108" s="43"/>
      <c r="Q10108" s="31"/>
      <c r="R10108" s="84"/>
      <c r="S10108" s="31"/>
      <c r="T10108" s="31"/>
      <c r="U10108" s="169"/>
      <c r="V10108" s="150"/>
      <c r="W10108" s="141" t="str" cm="1">
        <f t="array" ref="W10108">IF(SUM(LEN(B10108:V10108))=0,"",IF(OR(OR(ISBLANK(F10108),SUM(LEN(C10108),LEN(D10108))=0),AND(NOT(E10108="Unknown"),ISBLANK(J10108)),AND(NOT(O10108="Unknown"),ISBLANK(R10108))),"Missing Information", INDEX(Table15[Entire Service Line Classification], MATCH(SUMIFS(Table15[Unique ID],Table15[System-Owned Portion],E10108,Table15[If Material Anything Other than "Lead" in Column E,Was Material Ever Previously Lead?],G10108,Table15[Customer-Owned Portion],O10108),Table15[Unique ID],0),0)))</f>
        <v/>
      </c>
    </row>
    <row r="10109" spans="2:23" x14ac:dyDescent="0.25">
      <c r="B10109" s="146"/>
      <c r="C10109" s="31"/>
      <c r="D10109" s="31"/>
      <c r="E10109" s="44"/>
      <c r="F10109" s="43"/>
      <c r="G10109" s="84"/>
      <c r="H10109" s="31"/>
      <c r="I10109" s="208"/>
      <c r="J10109" s="84"/>
      <c r="K10109" s="31"/>
      <c r="L10109" s="31"/>
      <c r="M10109" s="169"/>
      <c r="N10109" s="148"/>
      <c r="O10109" s="106"/>
      <c r="P10109" s="43"/>
      <c r="Q10109" s="31"/>
      <c r="R10109" s="84"/>
      <c r="S10109" s="31"/>
      <c r="T10109" s="31"/>
      <c r="U10109" s="169"/>
      <c r="V10109" s="150"/>
      <c r="W10109" s="141" t="str" cm="1">
        <f t="array" ref="W10109">IF(SUM(LEN(B10109:V10109))=0,"",IF(OR(OR(ISBLANK(F10109),SUM(LEN(C10109),LEN(D10109))=0),AND(NOT(E10109="Unknown"),ISBLANK(J10109)),AND(NOT(O10109="Unknown"),ISBLANK(R10109))),"Missing Information", INDEX(Table15[Entire Service Line Classification], MATCH(SUMIFS(Table15[Unique ID],Table15[System-Owned Portion],E10109,Table15[If Material Anything Other than "Lead" in Column E,Was Material Ever Previously Lead?],G10109,Table15[Customer-Owned Portion],O10109),Table15[Unique ID],0),0)))</f>
        <v/>
      </c>
    </row>
    <row r="10110" spans="2:23" x14ac:dyDescent="0.25">
      <c r="B10110" s="146"/>
      <c r="C10110" s="31"/>
      <c r="D10110" s="31"/>
      <c r="E10110" s="44"/>
      <c r="F10110" s="43"/>
      <c r="G10110" s="84"/>
      <c r="H10110" s="31"/>
      <c r="I10110" s="208"/>
      <c r="J10110" s="84"/>
      <c r="K10110" s="31"/>
      <c r="L10110" s="31"/>
      <c r="M10110" s="169"/>
      <c r="N10110" s="148"/>
      <c r="O10110" s="106"/>
      <c r="P10110" s="43"/>
      <c r="Q10110" s="31"/>
      <c r="R10110" s="84"/>
      <c r="S10110" s="31"/>
      <c r="T10110" s="31"/>
      <c r="U10110" s="169"/>
      <c r="V10110" s="150"/>
      <c r="W10110" s="141" t="str" cm="1">
        <f t="array" ref="W10110">IF(SUM(LEN(B10110:V10110))=0,"",IF(OR(OR(ISBLANK(F10110),SUM(LEN(C10110),LEN(D10110))=0),AND(NOT(E10110="Unknown"),ISBLANK(J10110)),AND(NOT(O10110="Unknown"),ISBLANK(R10110))),"Missing Information", INDEX(Table15[Entire Service Line Classification], MATCH(SUMIFS(Table15[Unique ID],Table15[System-Owned Portion],E10110,Table15[If Material Anything Other than "Lead" in Column E,Was Material Ever Previously Lead?],G10110,Table15[Customer-Owned Portion],O10110),Table15[Unique ID],0),0)))</f>
        <v/>
      </c>
    </row>
    <row r="10111" spans="2:23" x14ac:dyDescent="0.25">
      <c r="B10111" s="146"/>
      <c r="C10111" s="31"/>
      <c r="D10111" s="31"/>
      <c r="E10111" s="44"/>
      <c r="F10111" s="43"/>
      <c r="G10111" s="84"/>
      <c r="H10111" s="31"/>
      <c r="I10111" s="208"/>
      <c r="J10111" s="84"/>
      <c r="K10111" s="31"/>
      <c r="L10111" s="31"/>
      <c r="M10111" s="169"/>
      <c r="N10111" s="148"/>
      <c r="O10111" s="106"/>
      <c r="P10111" s="43"/>
      <c r="Q10111" s="31"/>
      <c r="R10111" s="84"/>
      <c r="S10111" s="31"/>
      <c r="T10111" s="31"/>
      <c r="U10111" s="169"/>
      <c r="V10111" s="150"/>
      <c r="W10111" s="141" t="str" cm="1">
        <f t="array" ref="W10111">IF(SUM(LEN(B10111:V10111))=0,"",IF(OR(OR(ISBLANK(F10111),SUM(LEN(C10111),LEN(D10111))=0),AND(NOT(E10111="Unknown"),ISBLANK(J10111)),AND(NOT(O10111="Unknown"),ISBLANK(R10111))),"Missing Information", INDEX(Table15[Entire Service Line Classification], MATCH(SUMIFS(Table15[Unique ID],Table15[System-Owned Portion],E10111,Table15[If Material Anything Other than "Lead" in Column E,Was Material Ever Previously Lead?],G10111,Table15[Customer-Owned Portion],O10111),Table15[Unique ID],0),0)))</f>
        <v/>
      </c>
    </row>
    <row r="10112" spans="2:23" x14ac:dyDescent="0.25">
      <c r="B10112" s="146"/>
      <c r="C10112" s="31"/>
      <c r="D10112" s="31"/>
      <c r="E10112" s="44"/>
      <c r="F10112" s="43"/>
      <c r="G10112" s="84"/>
      <c r="H10112" s="31"/>
      <c r="I10112" s="208"/>
      <c r="J10112" s="84"/>
      <c r="K10112" s="31"/>
      <c r="L10112" s="31"/>
      <c r="M10112" s="169"/>
      <c r="N10112" s="148"/>
      <c r="O10112" s="106"/>
      <c r="P10112" s="43"/>
      <c r="Q10112" s="31"/>
      <c r="R10112" s="84"/>
      <c r="S10112" s="31"/>
      <c r="T10112" s="31"/>
      <c r="U10112" s="169"/>
      <c r="V10112" s="150"/>
      <c r="W10112" s="141" t="str" cm="1">
        <f t="array" ref="W10112">IF(SUM(LEN(B10112:V10112))=0,"",IF(OR(OR(ISBLANK(F10112),SUM(LEN(C10112),LEN(D10112))=0),AND(NOT(E10112="Unknown"),ISBLANK(J10112)),AND(NOT(O10112="Unknown"),ISBLANK(R10112))),"Missing Information", INDEX(Table15[Entire Service Line Classification], MATCH(SUMIFS(Table15[Unique ID],Table15[System-Owned Portion],E10112,Table15[If Material Anything Other than "Lead" in Column E,Was Material Ever Previously Lead?],G10112,Table15[Customer-Owned Portion],O10112),Table15[Unique ID],0),0)))</f>
        <v/>
      </c>
    </row>
    <row r="10113" spans="2:23" x14ac:dyDescent="0.25">
      <c r="B10113" s="146"/>
      <c r="C10113" s="31"/>
      <c r="D10113" s="31"/>
      <c r="E10113" s="44"/>
      <c r="F10113" s="43"/>
      <c r="G10113" s="84"/>
      <c r="H10113" s="31"/>
      <c r="I10113" s="208"/>
      <c r="J10113" s="84"/>
      <c r="K10113" s="31"/>
      <c r="L10113" s="31"/>
      <c r="M10113" s="169"/>
      <c r="N10113" s="148"/>
      <c r="O10113" s="106"/>
      <c r="P10113" s="43"/>
      <c r="Q10113" s="31"/>
      <c r="R10113" s="84"/>
      <c r="S10113" s="31"/>
      <c r="T10113" s="31"/>
      <c r="U10113" s="169"/>
      <c r="V10113" s="150"/>
      <c r="W10113" s="141" t="str" cm="1">
        <f t="array" ref="W10113">IF(SUM(LEN(B10113:V10113))=0,"",IF(OR(OR(ISBLANK(F10113),SUM(LEN(C10113),LEN(D10113))=0),AND(NOT(E10113="Unknown"),ISBLANK(J10113)),AND(NOT(O10113="Unknown"),ISBLANK(R10113))),"Missing Information", INDEX(Table15[Entire Service Line Classification], MATCH(SUMIFS(Table15[Unique ID],Table15[System-Owned Portion],E10113,Table15[If Material Anything Other than "Lead" in Column E,Was Material Ever Previously Lead?],G10113,Table15[Customer-Owned Portion],O10113),Table15[Unique ID],0),0)))</f>
        <v/>
      </c>
    </row>
    <row r="10114" spans="2:23" x14ac:dyDescent="0.25">
      <c r="B10114" s="146"/>
      <c r="C10114" s="31"/>
      <c r="D10114" s="31"/>
      <c r="E10114" s="44"/>
      <c r="F10114" s="43"/>
      <c r="G10114" s="84"/>
      <c r="H10114" s="31"/>
      <c r="I10114" s="208"/>
      <c r="J10114" s="84"/>
      <c r="K10114" s="31"/>
      <c r="L10114" s="31"/>
      <c r="M10114" s="169"/>
      <c r="N10114" s="148"/>
      <c r="O10114" s="106"/>
      <c r="P10114" s="43"/>
      <c r="Q10114" s="31"/>
      <c r="R10114" s="84"/>
      <c r="S10114" s="31"/>
      <c r="T10114" s="31"/>
      <c r="U10114" s="169"/>
      <c r="V10114" s="150"/>
      <c r="W10114" s="141" t="str" cm="1">
        <f t="array" ref="W10114">IF(SUM(LEN(B10114:V10114))=0,"",IF(OR(OR(ISBLANK(F10114),SUM(LEN(C10114),LEN(D10114))=0),AND(NOT(E10114="Unknown"),ISBLANK(J10114)),AND(NOT(O10114="Unknown"),ISBLANK(R10114))),"Missing Information", INDEX(Table15[Entire Service Line Classification], MATCH(SUMIFS(Table15[Unique ID],Table15[System-Owned Portion],E10114,Table15[If Material Anything Other than "Lead" in Column E,Was Material Ever Previously Lead?],G10114,Table15[Customer-Owned Portion],O10114),Table15[Unique ID],0),0)))</f>
        <v/>
      </c>
    </row>
    <row r="10115" spans="2:23" x14ac:dyDescent="0.25">
      <c r="B10115" s="146"/>
      <c r="C10115" s="31"/>
      <c r="D10115" s="31"/>
      <c r="E10115" s="44"/>
      <c r="F10115" s="43"/>
      <c r="G10115" s="84"/>
      <c r="H10115" s="31"/>
      <c r="I10115" s="208"/>
      <c r="J10115" s="84"/>
      <c r="K10115" s="31"/>
      <c r="L10115" s="31"/>
      <c r="M10115" s="169"/>
      <c r="N10115" s="148"/>
      <c r="O10115" s="106"/>
      <c r="P10115" s="43"/>
      <c r="Q10115" s="31"/>
      <c r="R10115" s="84"/>
      <c r="S10115" s="31"/>
      <c r="T10115" s="31"/>
      <c r="U10115" s="169"/>
      <c r="V10115" s="150"/>
      <c r="W10115" s="141" t="str" cm="1">
        <f t="array" ref="W10115">IF(SUM(LEN(B10115:V10115))=0,"",IF(OR(OR(ISBLANK(F10115),SUM(LEN(C10115),LEN(D10115))=0),AND(NOT(E10115="Unknown"),ISBLANK(J10115)),AND(NOT(O10115="Unknown"),ISBLANK(R10115))),"Missing Information", INDEX(Table15[Entire Service Line Classification], MATCH(SUMIFS(Table15[Unique ID],Table15[System-Owned Portion],E10115,Table15[If Material Anything Other than "Lead" in Column E,Was Material Ever Previously Lead?],G10115,Table15[Customer-Owned Portion],O10115),Table15[Unique ID],0),0)))</f>
        <v/>
      </c>
    </row>
    <row r="10116" spans="2:23" x14ac:dyDescent="0.25">
      <c r="B10116" s="146"/>
      <c r="C10116" s="31"/>
      <c r="D10116" s="31"/>
      <c r="E10116" s="44"/>
      <c r="F10116" s="43"/>
      <c r="G10116" s="84"/>
      <c r="H10116" s="31"/>
      <c r="I10116" s="208"/>
      <c r="J10116" s="84"/>
      <c r="K10116" s="31"/>
      <c r="L10116" s="31"/>
      <c r="M10116" s="169"/>
      <c r="N10116" s="148"/>
      <c r="O10116" s="106"/>
      <c r="P10116" s="43"/>
      <c r="Q10116" s="31"/>
      <c r="R10116" s="84"/>
      <c r="S10116" s="31"/>
      <c r="T10116" s="31"/>
      <c r="U10116" s="169"/>
      <c r="V10116" s="150"/>
      <c r="W10116" s="141" t="str" cm="1">
        <f t="array" ref="W10116">IF(SUM(LEN(B10116:V10116))=0,"",IF(OR(OR(ISBLANK(F10116),SUM(LEN(C10116),LEN(D10116))=0),AND(NOT(E10116="Unknown"),ISBLANK(J10116)),AND(NOT(O10116="Unknown"),ISBLANK(R10116))),"Missing Information", INDEX(Table15[Entire Service Line Classification], MATCH(SUMIFS(Table15[Unique ID],Table15[System-Owned Portion],E10116,Table15[If Material Anything Other than "Lead" in Column E,Was Material Ever Previously Lead?],G10116,Table15[Customer-Owned Portion],O10116),Table15[Unique ID],0),0)))</f>
        <v/>
      </c>
    </row>
    <row r="10117" spans="2:23" x14ac:dyDescent="0.25">
      <c r="B10117" s="146"/>
      <c r="C10117" s="31"/>
      <c r="D10117" s="31"/>
      <c r="E10117" s="44"/>
      <c r="F10117" s="43"/>
      <c r="G10117" s="84"/>
      <c r="H10117" s="31"/>
      <c r="I10117" s="208"/>
      <c r="J10117" s="84"/>
      <c r="K10117" s="31"/>
      <c r="L10117" s="31"/>
      <c r="M10117" s="169"/>
      <c r="N10117" s="148"/>
      <c r="O10117" s="106"/>
      <c r="P10117" s="43"/>
      <c r="Q10117" s="31"/>
      <c r="R10117" s="84"/>
      <c r="S10117" s="31"/>
      <c r="T10117" s="31"/>
      <c r="U10117" s="169"/>
      <c r="V10117" s="150"/>
      <c r="W10117" s="141" t="str" cm="1">
        <f t="array" ref="W10117">IF(SUM(LEN(B10117:V10117))=0,"",IF(OR(OR(ISBLANK(F10117),SUM(LEN(C10117),LEN(D10117))=0),AND(NOT(E10117="Unknown"),ISBLANK(J10117)),AND(NOT(O10117="Unknown"),ISBLANK(R10117))),"Missing Information", INDEX(Table15[Entire Service Line Classification], MATCH(SUMIFS(Table15[Unique ID],Table15[System-Owned Portion],E10117,Table15[If Material Anything Other than "Lead" in Column E,Was Material Ever Previously Lead?],G10117,Table15[Customer-Owned Portion],O10117),Table15[Unique ID],0),0)))</f>
        <v/>
      </c>
    </row>
    <row r="10118" spans="2:23" x14ac:dyDescent="0.25">
      <c r="B10118" s="146"/>
      <c r="C10118" s="31"/>
      <c r="D10118" s="31"/>
      <c r="E10118" s="44"/>
      <c r="F10118" s="43"/>
      <c r="G10118" s="84"/>
      <c r="H10118" s="31"/>
      <c r="I10118" s="208"/>
      <c r="J10118" s="84"/>
      <c r="K10118" s="31"/>
      <c r="L10118" s="31"/>
      <c r="M10118" s="169"/>
      <c r="N10118" s="148"/>
      <c r="O10118" s="106"/>
      <c r="P10118" s="43"/>
      <c r="Q10118" s="31"/>
      <c r="R10118" s="84"/>
      <c r="S10118" s="31"/>
      <c r="T10118" s="31"/>
      <c r="U10118" s="169"/>
      <c r="V10118" s="150"/>
      <c r="W10118" s="141" t="str" cm="1">
        <f t="array" ref="W10118">IF(SUM(LEN(B10118:V10118))=0,"",IF(OR(OR(ISBLANK(F10118),SUM(LEN(C10118),LEN(D10118))=0),AND(NOT(E10118="Unknown"),ISBLANK(J10118)),AND(NOT(O10118="Unknown"),ISBLANK(R10118))),"Missing Information", INDEX(Table15[Entire Service Line Classification], MATCH(SUMIFS(Table15[Unique ID],Table15[System-Owned Portion],E10118,Table15[If Material Anything Other than "Lead" in Column E,Was Material Ever Previously Lead?],G10118,Table15[Customer-Owned Portion],O10118),Table15[Unique ID],0),0)))</f>
        <v/>
      </c>
    </row>
    <row r="10119" spans="2:23" x14ac:dyDescent="0.25">
      <c r="B10119" s="146"/>
      <c r="C10119" s="31"/>
      <c r="D10119" s="31"/>
      <c r="E10119" s="44"/>
      <c r="F10119" s="43"/>
      <c r="G10119" s="84"/>
      <c r="H10119" s="31"/>
      <c r="I10119" s="208"/>
      <c r="J10119" s="84"/>
      <c r="K10119" s="31"/>
      <c r="L10119" s="31"/>
      <c r="M10119" s="169"/>
      <c r="N10119" s="148"/>
      <c r="O10119" s="106"/>
      <c r="P10119" s="43"/>
      <c r="Q10119" s="31"/>
      <c r="R10119" s="84"/>
      <c r="S10119" s="31"/>
      <c r="T10119" s="31"/>
      <c r="U10119" s="169"/>
      <c r="V10119" s="150"/>
      <c r="W10119" s="141" t="str" cm="1">
        <f t="array" ref="W10119">IF(SUM(LEN(B10119:V10119))=0,"",IF(OR(OR(ISBLANK(F10119),SUM(LEN(C10119),LEN(D10119))=0),AND(NOT(E10119="Unknown"),ISBLANK(J10119)),AND(NOT(O10119="Unknown"),ISBLANK(R10119))),"Missing Information", INDEX(Table15[Entire Service Line Classification], MATCH(SUMIFS(Table15[Unique ID],Table15[System-Owned Portion],E10119,Table15[If Material Anything Other than "Lead" in Column E,Was Material Ever Previously Lead?],G10119,Table15[Customer-Owned Portion],O10119),Table15[Unique ID],0),0)))</f>
        <v/>
      </c>
    </row>
    <row r="10120" spans="2:23" x14ac:dyDescent="0.25">
      <c r="B10120" s="146"/>
      <c r="C10120" s="31"/>
      <c r="D10120" s="31"/>
      <c r="E10120" s="44"/>
      <c r="F10120" s="43"/>
      <c r="G10120" s="84"/>
      <c r="H10120" s="31"/>
      <c r="I10120" s="208"/>
      <c r="J10120" s="84"/>
      <c r="K10120" s="31"/>
      <c r="L10120" s="31"/>
      <c r="M10120" s="169"/>
      <c r="N10120" s="148"/>
      <c r="O10120" s="106"/>
      <c r="P10120" s="43"/>
      <c r="Q10120" s="31"/>
      <c r="R10120" s="84"/>
      <c r="S10120" s="31"/>
      <c r="T10120" s="31"/>
      <c r="U10120" s="169"/>
      <c r="V10120" s="150"/>
      <c r="W10120" s="141" t="str" cm="1">
        <f t="array" ref="W10120">IF(SUM(LEN(B10120:V10120))=0,"",IF(OR(OR(ISBLANK(F10120),SUM(LEN(C10120),LEN(D10120))=0),AND(NOT(E10120="Unknown"),ISBLANK(J10120)),AND(NOT(O10120="Unknown"),ISBLANK(R10120))),"Missing Information", INDEX(Table15[Entire Service Line Classification], MATCH(SUMIFS(Table15[Unique ID],Table15[System-Owned Portion],E10120,Table15[If Material Anything Other than "Lead" in Column E,Was Material Ever Previously Lead?],G10120,Table15[Customer-Owned Portion],O10120),Table15[Unique ID],0),0)))</f>
        <v/>
      </c>
    </row>
    <row r="10121" spans="2:23" x14ac:dyDescent="0.25">
      <c r="B10121" s="146"/>
      <c r="C10121" s="31"/>
      <c r="D10121" s="31"/>
      <c r="E10121" s="44"/>
      <c r="F10121" s="43"/>
      <c r="G10121" s="84"/>
      <c r="H10121" s="31"/>
      <c r="I10121" s="208"/>
      <c r="J10121" s="84"/>
      <c r="K10121" s="31"/>
      <c r="L10121" s="31"/>
      <c r="M10121" s="169"/>
      <c r="N10121" s="148"/>
      <c r="O10121" s="106"/>
      <c r="P10121" s="43"/>
      <c r="Q10121" s="31"/>
      <c r="R10121" s="84"/>
      <c r="S10121" s="31"/>
      <c r="T10121" s="31"/>
      <c r="U10121" s="169"/>
      <c r="V10121" s="150"/>
      <c r="W10121" s="141" t="str" cm="1">
        <f t="array" ref="W10121">IF(SUM(LEN(B10121:V10121))=0,"",IF(OR(OR(ISBLANK(F10121),SUM(LEN(C10121),LEN(D10121))=0),AND(NOT(E10121="Unknown"),ISBLANK(J10121)),AND(NOT(O10121="Unknown"),ISBLANK(R10121))),"Missing Information", INDEX(Table15[Entire Service Line Classification], MATCH(SUMIFS(Table15[Unique ID],Table15[System-Owned Portion],E10121,Table15[If Material Anything Other than "Lead" in Column E,Was Material Ever Previously Lead?],G10121,Table15[Customer-Owned Portion],O10121),Table15[Unique ID],0),0)))</f>
        <v/>
      </c>
    </row>
    <row r="10122" spans="2:23" x14ac:dyDescent="0.25">
      <c r="B10122" s="146"/>
      <c r="C10122" s="31"/>
      <c r="D10122" s="31"/>
      <c r="E10122" s="44"/>
      <c r="F10122" s="43"/>
      <c r="G10122" s="84"/>
      <c r="H10122" s="31"/>
      <c r="I10122" s="208"/>
      <c r="J10122" s="84"/>
      <c r="K10122" s="31"/>
      <c r="L10122" s="31"/>
      <c r="M10122" s="169"/>
      <c r="N10122" s="148"/>
      <c r="O10122" s="106"/>
      <c r="P10122" s="43"/>
      <c r="Q10122" s="31"/>
      <c r="R10122" s="84"/>
      <c r="S10122" s="31"/>
      <c r="T10122" s="31"/>
      <c r="U10122" s="169"/>
      <c r="V10122" s="150"/>
      <c r="W10122" s="141" t="str" cm="1">
        <f t="array" ref="W10122">IF(SUM(LEN(B10122:V10122))=0,"",IF(OR(OR(ISBLANK(F10122),SUM(LEN(C10122),LEN(D10122))=0),AND(NOT(E10122="Unknown"),ISBLANK(J10122)),AND(NOT(O10122="Unknown"),ISBLANK(R10122))),"Missing Information", INDEX(Table15[Entire Service Line Classification], MATCH(SUMIFS(Table15[Unique ID],Table15[System-Owned Portion],E10122,Table15[If Material Anything Other than "Lead" in Column E,Was Material Ever Previously Lead?],G10122,Table15[Customer-Owned Portion],O10122),Table15[Unique ID],0),0)))</f>
        <v/>
      </c>
    </row>
    <row r="10123" spans="2:23" x14ac:dyDescent="0.25">
      <c r="B10123" s="146"/>
      <c r="C10123" s="31"/>
      <c r="D10123" s="31"/>
      <c r="E10123" s="44"/>
      <c r="F10123" s="43"/>
      <c r="G10123" s="84"/>
      <c r="H10123" s="31"/>
      <c r="I10123" s="208"/>
      <c r="J10123" s="84"/>
      <c r="K10123" s="31"/>
      <c r="L10123" s="31"/>
      <c r="M10123" s="169"/>
      <c r="N10123" s="148"/>
      <c r="O10123" s="106"/>
      <c r="P10123" s="43"/>
      <c r="Q10123" s="31"/>
      <c r="R10123" s="84"/>
      <c r="S10123" s="31"/>
      <c r="T10123" s="31"/>
      <c r="U10123" s="169"/>
      <c r="V10123" s="150"/>
      <c r="W10123" s="141" t="str" cm="1">
        <f t="array" ref="W10123">IF(SUM(LEN(B10123:V10123))=0,"",IF(OR(OR(ISBLANK(F10123),SUM(LEN(C10123),LEN(D10123))=0),AND(NOT(E10123="Unknown"),ISBLANK(J10123)),AND(NOT(O10123="Unknown"),ISBLANK(R10123))),"Missing Information", INDEX(Table15[Entire Service Line Classification], MATCH(SUMIFS(Table15[Unique ID],Table15[System-Owned Portion],E10123,Table15[If Material Anything Other than "Lead" in Column E,Was Material Ever Previously Lead?],G10123,Table15[Customer-Owned Portion],O10123),Table15[Unique ID],0),0)))</f>
        <v/>
      </c>
    </row>
    <row r="10124" spans="2:23" x14ac:dyDescent="0.25">
      <c r="B10124" s="146"/>
      <c r="C10124" s="31"/>
      <c r="D10124" s="31"/>
      <c r="E10124" s="44"/>
      <c r="F10124" s="43"/>
      <c r="G10124" s="84"/>
      <c r="H10124" s="31"/>
      <c r="I10124" s="208"/>
      <c r="J10124" s="84"/>
      <c r="K10124" s="31"/>
      <c r="L10124" s="31"/>
      <c r="M10124" s="169"/>
      <c r="N10124" s="148"/>
      <c r="O10124" s="106"/>
      <c r="P10124" s="43"/>
      <c r="Q10124" s="31"/>
      <c r="R10124" s="84"/>
      <c r="S10124" s="31"/>
      <c r="T10124" s="31"/>
      <c r="U10124" s="169"/>
      <c r="V10124" s="150"/>
      <c r="W10124" s="141" t="str" cm="1">
        <f t="array" ref="W10124">IF(SUM(LEN(B10124:V10124))=0,"",IF(OR(OR(ISBLANK(F10124),SUM(LEN(C10124),LEN(D10124))=0),AND(NOT(E10124="Unknown"),ISBLANK(J10124)),AND(NOT(O10124="Unknown"),ISBLANK(R10124))),"Missing Information", INDEX(Table15[Entire Service Line Classification], MATCH(SUMIFS(Table15[Unique ID],Table15[System-Owned Portion],E10124,Table15[If Material Anything Other than "Lead" in Column E,Was Material Ever Previously Lead?],G10124,Table15[Customer-Owned Portion],O10124),Table15[Unique ID],0),0)))</f>
        <v/>
      </c>
    </row>
    <row r="10125" spans="2:23" x14ac:dyDescent="0.25">
      <c r="B10125" s="146"/>
      <c r="C10125" s="31"/>
      <c r="D10125" s="31"/>
      <c r="E10125" s="44"/>
      <c r="F10125" s="43"/>
      <c r="G10125" s="84"/>
      <c r="H10125" s="31"/>
      <c r="I10125" s="208"/>
      <c r="J10125" s="84"/>
      <c r="K10125" s="31"/>
      <c r="L10125" s="31"/>
      <c r="M10125" s="169"/>
      <c r="N10125" s="148"/>
      <c r="O10125" s="106"/>
      <c r="P10125" s="43"/>
      <c r="Q10125" s="31"/>
      <c r="R10125" s="84"/>
      <c r="S10125" s="31"/>
      <c r="T10125" s="31"/>
      <c r="U10125" s="169"/>
      <c r="V10125" s="150"/>
      <c r="W10125" s="141" t="str" cm="1">
        <f t="array" ref="W10125">IF(SUM(LEN(B10125:V10125))=0,"",IF(OR(OR(ISBLANK(F10125),SUM(LEN(C10125),LEN(D10125))=0),AND(NOT(E10125="Unknown"),ISBLANK(J10125)),AND(NOT(O10125="Unknown"),ISBLANK(R10125))),"Missing Information", INDEX(Table15[Entire Service Line Classification], MATCH(SUMIFS(Table15[Unique ID],Table15[System-Owned Portion],E10125,Table15[If Material Anything Other than "Lead" in Column E,Was Material Ever Previously Lead?],G10125,Table15[Customer-Owned Portion],O10125),Table15[Unique ID],0),0)))</f>
        <v/>
      </c>
    </row>
    <row r="10126" spans="2:23" x14ac:dyDescent="0.25">
      <c r="B10126" s="146"/>
      <c r="C10126" s="31"/>
      <c r="D10126" s="31"/>
      <c r="E10126" s="44"/>
      <c r="F10126" s="43"/>
      <c r="G10126" s="84"/>
      <c r="H10126" s="31"/>
      <c r="I10126" s="208"/>
      <c r="J10126" s="84"/>
      <c r="K10126" s="31"/>
      <c r="L10126" s="31"/>
      <c r="M10126" s="169"/>
      <c r="N10126" s="148"/>
      <c r="O10126" s="106"/>
      <c r="P10126" s="43"/>
      <c r="Q10126" s="31"/>
      <c r="R10126" s="84"/>
      <c r="S10126" s="31"/>
      <c r="T10126" s="31"/>
      <c r="U10126" s="169"/>
      <c r="V10126" s="150"/>
      <c r="W10126" s="141" t="str" cm="1">
        <f t="array" ref="W10126">IF(SUM(LEN(B10126:V10126))=0,"",IF(OR(OR(ISBLANK(F10126),SUM(LEN(C10126),LEN(D10126))=0),AND(NOT(E10126="Unknown"),ISBLANK(J10126)),AND(NOT(O10126="Unknown"),ISBLANK(R10126))),"Missing Information", INDEX(Table15[Entire Service Line Classification], MATCH(SUMIFS(Table15[Unique ID],Table15[System-Owned Portion],E10126,Table15[If Material Anything Other than "Lead" in Column E,Was Material Ever Previously Lead?],G10126,Table15[Customer-Owned Portion],O10126),Table15[Unique ID],0),0)))</f>
        <v/>
      </c>
    </row>
    <row r="10127" spans="2:23" x14ac:dyDescent="0.25">
      <c r="B10127" s="146"/>
      <c r="C10127" s="31"/>
      <c r="D10127" s="31"/>
      <c r="E10127" s="44"/>
      <c r="F10127" s="43"/>
      <c r="G10127" s="84"/>
      <c r="H10127" s="31"/>
      <c r="I10127" s="208"/>
      <c r="J10127" s="84"/>
      <c r="K10127" s="31"/>
      <c r="L10127" s="31"/>
      <c r="M10127" s="169"/>
      <c r="N10127" s="148"/>
      <c r="O10127" s="106"/>
      <c r="P10127" s="43"/>
      <c r="Q10127" s="31"/>
      <c r="R10127" s="84"/>
      <c r="S10127" s="31"/>
      <c r="T10127" s="31"/>
      <c r="U10127" s="169"/>
      <c r="V10127" s="150"/>
      <c r="W10127" s="141" t="str" cm="1">
        <f t="array" ref="W10127">IF(SUM(LEN(B10127:V10127))=0,"",IF(OR(OR(ISBLANK(F10127),SUM(LEN(C10127),LEN(D10127))=0),AND(NOT(E10127="Unknown"),ISBLANK(J10127)),AND(NOT(O10127="Unknown"),ISBLANK(R10127))),"Missing Information", INDEX(Table15[Entire Service Line Classification], MATCH(SUMIFS(Table15[Unique ID],Table15[System-Owned Portion],E10127,Table15[If Material Anything Other than "Lead" in Column E,Was Material Ever Previously Lead?],G10127,Table15[Customer-Owned Portion],O10127),Table15[Unique ID],0),0)))</f>
        <v/>
      </c>
    </row>
    <row r="10128" spans="2:23" x14ac:dyDescent="0.25">
      <c r="B10128" s="146"/>
      <c r="C10128" s="31"/>
      <c r="D10128" s="31"/>
      <c r="E10128" s="44"/>
      <c r="F10128" s="43"/>
      <c r="G10128" s="84"/>
      <c r="H10128" s="31"/>
      <c r="I10128" s="208"/>
      <c r="J10128" s="84"/>
      <c r="K10128" s="31"/>
      <c r="L10128" s="31"/>
      <c r="M10128" s="169"/>
      <c r="N10128" s="148"/>
      <c r="O10128" s="106"/>
      <c r="P10128" s="43"/>
      <c r="Q10128" s="31"/>
      <c r="R10128" s="84"/>
      <c r="S10128" s="31"/>
      <c r="T10128" s="31"/>
      <c r="U10128" s="169"/>
      <c r="V10128" s="150"/>
      <c r="W10128" s="141" t="str" cm="1">
        <f t="array" ref="W10128">IF(SUM(LEN(B10128:V10128))=0,"",IF(OR(OR(ISBLANK(F10128),SUM(LEN(C10128),LEN(D10128))=0),AND(NOT(E10128="Unknown"),ISBLANK(J10128)),AND(NOT(O10128="Unknown"),ISBLANK(R10128))),"Missing Information", INDEX(Table15[Entire Service Line Classification], MATCH(SUMIFS(Table15[Unique ID],Table15[System-Owned Portion],E10128,Table15[If Material Anything Other than "Lead" in Column E,Was Material Ever Previously Lead?],G10128,Table15[Customer-Owned Portion],O10128),Table15[Unique ID],0),0)))</f>
        <v/>
      </c>
    </row>
    <row r="10129" spans="2:23" x14ac:dyDescent="0.25">
      <c r="B10129" s="146"/>
      <c r="C10129" s="31"/>
      <c r="D10129" s="31"/>
      <c r="E10129" s="44"/>
      <c r="F10129" s="43"/>
      <c r="G10129" s="84"/>
      <c r="H10129" s="31"/>
      <c r="I10129" s="208"/>
      <c r="J10129" s="84"/>
      <c r="K10129" s="31"/>
      <c r="L10129" s="31"/>
      <c r="M10129" s="169"/>
      <c r="N10129" s="148"/>
      <c r="O10129" s="106"/>
      <c r="P10129" s="43"/>
      <c r="Q10129" s="31"/>
      <c r="R10129" s="84"/>
      <c r="S10129" s="31"/>
      <c r="T10129" s="31"/>
      <c r="U10129" s="169"/>
      <c r="V10129" s="150"/>
      <c r="W10129" s="141" t="str" cm="1">
        <f t="array" ref="W10129">IF(SUM(LEN(B10129:V10129))=0,"",IF(OR(OR(ISBLANK(F10129),SUM(LEN(C10129),LEN(D10129))=0),AND(NOT(E10129="Unknown"),ISBLANK(J10129)),AND(NOT(O10129="Unknown"),ISBLANK(R10129))),"Missing Information", INDEX(Table15[Entire Service Line Classification], MATCH(SUMIFS(Table15[Unique ID],Table15[System-Owned Portion],E10129,Table15[If Material Anything Other than "Lead" in Column E,Was Material Ever Previously Lead?],G10129,Table15[Customer-Owned Portion],O10129),Table15[Unique ID],0),0)))</f>
        <v/>
      </c>
    </row>
    <row r="10130" spans="2:23" x14ac:dyDescent="0.25">
      <c r="B10130" s="146"/>
      <c r="C10130" s="31"/>
      <c r="D10130" s="31"/>
      <c r="E10130" s="44"/>
      <c r="F10130" s="43"/>
      <c r="G10130" s="84"/>
      <c r="H10130" s="31"/>
      <c r="I10130" s="208"/>
      <c r="J10130" s="84"/>
      <c r="K10130" s="31"/>
      <c r="L10130" s="31"/>
      <c r="M10130" s="169"/>
      <c r="N10130" s="148"/>
      <c r="O10130" s="106"/>
      <c r="P10130" s="43"/>
      <c r="Q10130" s="31"/>
      <c r="R10130" s="84"/>
      <c r="S10130" s="31"/>
      <c r="T10130" s="31"/>
      <c r="U10130" s="169"/>
      <c r="V10130" s="150"/>
      <c r="W10130" s="141" t="str" cm="1">
        <f t="array" ref="W10130">IF(SUM(LEN(B10130:V10130))=0,"",IF(OR(OR(ISBLANK(F10130),SUM(LEN(C10130),LEN(D10130))=0),AND(NOT(E10130="Unknown"),ISBLANK(J10130)),AND(NOT(O10130="Unknown"),ISBLANK(R10130))),"Missing Information", INDEX(Table15[Entire Service Line Classification], MATCH(SUMIFS(Table15[Unique ID],Table15[System-Owned Portion],E10130,Table15[If Material Anything Other than "Lead" in Column E,Was Material Ever Previously Lead?],G10130,Table15[Customer-Owned Portion],O10130),Table15[Unique ID],0),0)))</f>
        <v/>
      </c>
    </row>
    <row r="10131" spans="2:23" x14ac:dyDescent="0.25">
      <c r="B10131" s="146"/>
      <c r="C10131" s="31"/>
      <c r="D10131" s="31"/>
      <c r="E10131" s="44"/>
      <c r="F10131" s="43"/>
      <c r="G10131" s="84"/>
      <c r="H10131" s="31"/>
      <c r="I10131" s="208"/>
      <c r="J10131" s="84"/>
      <c r="K10131" s="31"/>
      <c r="L10131" s="31"/>
      <c r="M10131" s="169"/>
      <c r="N10131" s="148"/>
      <c r="O10131" s="106"/>
      <c r="P10131" s="43"/>
      <c r="Q10131" s="31"/>
      <c r="R10131" s="84"/>
      <c r="S10131" s="31"/>
      <c r="T10131" s="31"/>
      <c r="U10131" s="169"/>
      <c r="V10131" s="150"/>
      <c r="W10131" s="141" t="str" cm="1">
        <f t="array" ref="W10131">IF(SUM(LEN(B10131:V10131))=0,"",IF(OR(OR(ISBLANK(F10131),SUM(LEN(C10131),LEN(D10131))=0),AND(NOT(E10131="Unknown"),ISBLANK(J10131)),AND(NOT(O10131="Unknown"),ISBLANK(R10131))),"Missing Information", INDEX(Table15[Entire Service Line Classification], MATCH(SUMIFS(Table15[Unique ID],Table15[System-Owned Portion],E10131,Table15[If Material Anything Other than "Lead" in Column E,Was Material Ever Previously Lead?],G10131,Table15[Customer-Owned Portion],O10131),Table15[Unique ID],0),0)))</f>
        <v/>
      </c>
    </row>
    <row r="10132" spans="2:23" x14ac:dyDescent="0.25">
      <c r="B10132" s="146"/>
      <c r="C10132" s="31"/>
      <c r="D10132" s="31"/>
      <c r="E10132" s="44"/>
      <c r="F10132" s="43"/>
      <c r="G10132" s="84"/>
      <c r="H10132" s="31"/>
      <c r="I10132" s="208"/>
      <c r="J10132" s="84"/>
      <c r="K10132" s="31"/>
      <c r="L10132" s="31"/>
      <c r="M10132" s="169"/>
      <c r="N10132" s="148"/>
      <c r="O10132" s="106"/>
      <c r="P10132" s="43"/>
      <c r="Q10132" s="31"/>
      <c r="R10132" s="84"/>
      <c r="S10132" s="31"/>
      <c r="T10132" s="31"/>
      <c r="U10132" s="169"/>
      <c r="V10132" s="150"/>
      <c r="W10132" s="141" t="str" cm="1">
        <f t="array" ref="W10132">IF(SUM(LEN(B10132:V10132))=0,"",IF(OR(OR(ISBLANK(F10132),SUM(LEN(C10132),LEN(D10132))=0),AND(NOT(E10132="Unknown"),ISBLANK(J10132)),AND(NOT(O10132="Unknown"),ISBLANK(R10132))),"Missing Information", INDEX(Table15[Entire Service Line Classification], MATCH(SUMIFS(Table15[Unique ID],Table15[System-Owned Portion],E10132,Table15[If Material Anything Other than "Lead" in Column E,Was Material Ever Previously Lead?],G10132,Table15[Customer-Owned Portion],O10132),Table15[Unique ID],0),0)))</f>
        <v/>
      </c>
    </row>
    <row r="10133" spans="2:23" x14ac:dyDescent="0.25">
      <c r="B10133" s="146"/>
      <c r="C10133" s="31"/>
      <c r="D10133" s="31"/>
      <c r="E10133" s="44"/>
      <c r="F10133" s="43"/>
      <c r="G10133" s="84"/>
      <c r="H10133" s="31"/>
      <c r="I10133" s="208"/>
      <c r="J10133" s="84"/>
      <c r="K10133" s="31"/>
      <c r="L10133" s="31"/>
      <c r="M10133" s="169"/>
      <c r="N10133" s="148"/>
      <c r="O10133" s="106"/>
      <c r="P10133" s="43"/>
      <c r="Q10133" s="31"/>
      <c r="R10133" s="84"/>
      <c r="S10133" s="31"/>
      <c r="T10133" s="31"/>
      <c r="U10133" s="169"/>
      <c r="V10133" s="150"/>
      <c r="W10133" s="141" t="str" cm="1">
        <f t="array" ref="W10133">IF(SUM(LEN(B10133:V10133))=0,"",IF(OR(OR(ISBLANK(F10133),SUM(LEN(C10133),LEN(D10133))=0),AND(NOT(E10133="Unknown"),ISBLANK(J10133)),AND(NOT(O10133="Unknown"),ISBLANK(R10133))),"Missing Information", INDEX(Table15[Entire Service Line Classification], MATCH(SUMIFS(Table15[Unique ID],Table15[System-Owned Portion],E10133,Table15[If Material Anything Other than "Lead" in Column E,Was Material Ever Previously Lead?],G10133,Table15[Customer-Owned Portion],O10133),Table15[Unique ID],0),0)))</f>
        <v/>
      </c>
    </row>
    <row r="10134" spans="2:23" x14ac:dyDescent="0.25">
      <c r="B10134" s="146"/>
      <c r="C10134" s="31"/>
      <c r="D10134" s="31"/>
      <c r="E10134" s="44"/>
      <c r="F10134" s="43"/>
      <c r="G10134" s="84"/>
      <c r="H10134" s="31"/>
      <c r="I10134" s="208"/>
      <c r="J10134" s="84"/>
      <c r="K10134" s="31"/>
      <c r="L10134" s="31"/>
      <c r="M10134" s="169"/>
      <c r="N10134" s="148"/>
      <c r="O10134" s="106"/>
      <c r="P10134" s="43"/>
      <c r="Q10134" s="31"/>
      <c r="R10134" s="84"/>
      <c r="S10134" s="31"/>
      <c r="T10134" s="31"/>
      <c r="U10134" s="169"/>
      <c r="V10134" s="150"/>
      <c r="W10134" s="141" t="str" cm="1">
        <f t="array" ref="W10134">IF(SUM(LEN(B10134:V10134))=0,"",IF(OR(OR(ISBLANK(F10134),SUM(LEN(C10134),LEN(D10134))=0),AND(NOT(E10134="Unknown"),ISBLANK(J10134)),AND(NOT(O10134="Unknown"),ISBLANK(R10134))),"Missing Information", INDEX(Table15[Entire Service Line Classification], MATCH(SUMIFS(Table15[Unique ID],Table15[System-Owned Portion],E10134,Table15[If Material Anything Other than "Lead" in Column E,Was Material Ever Previously Lead?],G10134,Table15[Customer-Owned Portion],O10134),Table15[Unique ID],0),0)))</f>
        <v/>
      </c>
    </row>
    <row r="10135" spans="2:23" x14ac:dyDescent="0.25">
      <c r="B10135" s="146"/>
      <c r="C10135" s="31"/>
      <c r="D10135" s="31"/>
      <c r="E10135" s="44"/>
      <c r="F10135" s="43"/>
      <c r="G10135" s="84"/>
      <c r="H10135" s="31"/>
      <c r="I10135" s="208"/>
      <c r="J10135" s="84"/>
      <c r="K10135" s="31"/>
      <c r="L10135" s="31"/>
      <c r="M10135" s="169"/>
      <c r="N10135" s="148"/>
      <c r="O10135" s="106"/>
      <c r="P10135" s="43"/>
      <c r="Q10135" s="31"/>
      <c r="R10135" s="84"/>
      <c r="S10135" s="31"/>
      <c r="T10135" s="31"/>
      <c r="U10135" s="169"/>
      <c r="V10135" s="150"/>
      <c r="W10135" s="141" t="str" cm="1">
        <f t="array" ref="W10135">IF(SUM(LEN(B10135:V10135))=0,"",IF(OR(OR(ISBLANK(F10135),SUM(LEN(C10135),LEN(D10135))=0),AND(NOT(E10135="Unknown"),ISBLANK(J10135)),AND(NOT(O10135="Unknown"),ISBLANK(R10135))),"Missing Information", INDEX(Table15[Entire Service Line Classification], MATCH(SUMIFS(Table15[Unique ID],Table15[System-Owned Portion],E10135,Table15[If Material Anything Other than "Lead" in Column E,Was Material Ever Previously Lead?],G10135,Table15[Customer-Owned Portion],O10135),Table15[Unique ID],0),0)))</f>
        <v/>
      </c>
    </row>
    <row r="10136" spans="2:23" x14ac:dyDescent="0.25">
      <c r="B10136" s="146"/>
      <c r="C10136" s="31"/>
      <c r="D10136" s="31"/>
      <c r="E10136" s="44"/>
      <c r="F10136" s="43"/>
      <c r="G10136" s="84"/>
      <c r="H10136" s="31"/>
      <c r="I10136" s="208"/>
      <c r="J10136" s="84"/>
      <c r="K10136" s="31"/>
      <c r="L10136" s="31"/>
      <c r="M10136" s="169"/>
      <c r="N10136" s="148"/>
      <c r="O10136" s="106"/>
      <c r="P10136" s="43"/>
      <c r="Q10136" s="31"/>
      <c r="R10136" s="84"/>
      <c r="S10136" s="31"/>
      <c r="T10136" s="31"/>
      <c r="U10136" s="169"/>
      <c r="V10136" s="150"/>
      <c r="W10136" s="141" t="str" cm="1">
        <f t="array" ref="W10136">IF(SUM(LEN(B10136:V10136))=0,"",IF(OR(OR(ISBLANK(F10136),SUM(LEN(C10136),LEN(D10136))=0),AND(NOT(E10136="Unknown"),ISBLANK(J10136)),AND(NOT(O10136="Unknown"),ISBLANK(R10136))),"Missing Information", INDEX(Table15[Entire Service Line Classification], MATCH(SUMIFS(Table15[Unique ID],Table15[System-Owned Portion],E10136,Table15[If Material Anything Other than "Lead" in Column E,Was Material Ever Previously Lead?],G10136,Table15[Customer-Owned Portion],O10136),Table15[Unique ID],0),0)))</f>
        <v/>
      </c>
    </row>
    <row r="10137" spans="2:23" x14ac:dyDescent="0.25">
      <c r="B10137" s="146"/>
      <c r="C10137" s="31"/>
      <c r="D10137" s="31"/>
      <c r="E10137" s="44"/>
      <c r="F10137" s="43"/>
      <c r="G10137" s="84"/>
      <c r="H10137" s="31"/>
      <c r="I10137" s="208"/>
      <c r="J10137" s="84"/>
      <c r="K10137" s="31"/>
      <c r="L10137" s="31"/>
      <c r="M10137" s="169"/>
      <c r="N10137" s="148"/>
      <c r="O10137" s="106"/>
      <c r="P10137" s="43"/>
      <c r="Q10137" s="31"/>
      <c r="R10137" s="84"/>
      <c r="S10137" s="31"/>
      <c r="T10137" s="31"/>
      <c r="U10137" s="169"/>
      <c r="V10137" s="150"/>
      <c r="W10137" s="141" t="str" cm="1">
        <f t="array" ref="W10137">IF(SUM(LEN(B10137:V10137))=0,"",IF(OR(OR(ISBLANK(F10137),SUM(LEN(C10137),LEN(D10137))=0),AND(NOT(E10137="Unknown"),ISBLANK(J10137)),AND(NOT(O10137="Unknown"),ISBLANK(R10137))),"Missing Information", INDEX(Table15[Entire Service Line Classification], MATCH(SUMIFS(Table15[Unique ID],Table15[System-Owned Portion],E10137,Table15[If Material Anything Other than "Lead" in Column E,Was Material Ever Previously Lead?],G10137,Table15[Customer-Owned Portion],O10137),Table15[Unique ID],0),0)))</f>
        <v/>
      </c>
    </row>
    <row r="10138" spans="2:23" x14ac:dyDescent="0.25">
      <c r="B10138" s="146"/>
      <c r="C10138" s="31"/>
      <c r="D10138" s="31"/>
      <c r="E10138" s="44"/>
      <c r="F10138" s="43"/>
      <c r="G10138" s="84"/>
      <c r="H10138" s="31"/>
      <c r="I10138" s="208"/>
      <c r="J10138" s="84"/>
      <c r="K10138" s="31"/>
      <c r="L10138" s="31"/>
      <c r="M10138" s="169"/>
      <c r="N10138" s="148"/>
      <c r="O10138" s="106"/>
      <c r="P10138" s="43"/>
      <c r="Q10138" s="31"/>
      <c r="R10138" s="84"/>
      <c r="S10138" s="31"/>
      <c r="T10138" s="31"/>
      <c r="U10138" s="169"/>
      <c r="V10138" s="150"/>
      <c r="W10138" s="141" t="str" cm="1">
        <f t="array" ref="W10138">IF(SUM(LEN(B10138:V10138))=0,"",IF(OR(OR(ISBLANK(F10138),SUM(LEN(C10138),LEN(D10138))=0),AND(NOT(E10138="Unknown"),ISBLANK(J10138)),AND(NOT(O10138="Unknown"),ISBLANK(R10138))),"Missing Information", INDEX(Table15[Entire Service Line Classification], MATCH(SUMIFS(Table15[Unique ID],Table15[System-Owned Portion],E10138,Table15[If Material Anything Other than "Lead" in Column E,Was Material Ever Previously Lead?],G10138,Table15[Customer-Owned Portion],O10138),Table15[Unique ID],0),0)))</f>
        <v/>
      </c>
    </row>
    <row r="10139" spans="2:23" x14ac:dyDescent="0.25">
      <c r="B10139" s="146"/>
      <c r="C10139" s="31"/>
      <c r="D10139" s="31"/>
      <c r="E10139" s="44"/>
      <c r="F10139" s="43"/>
      <c r="G10139" s="84"/>
      <c r="H10139" s="31"/>
      <c r="I10139" s="208"/>
      <c r="J10139" s="84"/>
      <c r="K10139" s="31"/>
      <c r="L10139" s="31"/>
      <c r="M10139" s="169"/>
      <c r="N10139" s="148"/>
      <c r="O10139" s="106"/>
      <c r="P10139" s="43"/>
      <c r="Q10139" s="31"/>
      <c r="R10139" s="84"/>
      <c r="S10139" s="31"/>
      <c r="T10139" s="31"/>
      <c r="U10139" s="169"/>
      <c r="V10139" s="150"/>
      <c r="W10139" s="141" t="str" cm="1">
        <f t="array" ref="W10139">IF(SUM(LEN(B10139:V10139))=0,"",IF(OR(OR(ISBLANK(F10139),SUM(LEN(C10139),LEN(D10139))=0),AND(NOT(E10139="Unknown"),ISBLANK(J10139)),AND(NOT(O10139="Unknown"),ISBLANK(R10139))),"Missing Information", INDEX(Table15[Entire Service Line Classification], MATCH(SUMIFS(Table15[Unique ID],Table15[System-Owned Portion],E10139,Table15[If Material Anything Other than "Lead" in Column E,Was Material Ever Previously Lead?],G10139,Table15[Customer-Owned Portion],O10139),Table15[Unique ID],0),0)))</f>
        <v/>
      </c>
    </row>
    <row r="10140" spans="2:23" x14ac:dyDescent="0.25">
      <c r="B10140" s="146"/>
      <c r="C10140" s="31"/>
      <c r="D10140" s="31"/>
      <c r="E10140" s="44"/>
      <c r="F10140" s="43"/>
      <c r="G10140" s="84"/>
      <c r="H10140" s="31"/>
      <c r="I10140" s="208"/>
      <c r="J10140" s="84"/>
      <c r="K10140" s="31"/>
      <c r="L10140" s="31"/>
      <c r="M10140" s="169"/>
      <c r="N10140" s="148"/>
      <c r="O10140" s="106"/>
      <c r="P10140" s="43"/>
      <c r="Q10140" s="31"/>
      <c r="R10140" s="84"/>
      <c r="S10140" s="31"/>
      <c r="T10140" s="31"/>
      <c r="U10140" s="169"/>
      <c r="V10140" s="150"/>
      <c r="W10140" s="141" t="str" cm="1">
        <f t="array" ref="W10140">IF(SUM(LEN(B10140:V10140))=0,"",IF(OR(OR(ISBLANK(F10140),SUM(LEN(C10140),LEN(D10140))=0),AND(NOT(E10140="Unknown"),ISBLANK(J10140)),AND(NOT(O10140="Unknown"),ISBLANK(R10140))),"Missing Information", INDEX(Table15[Entire Service Line Classification], MATCH(SUMIFS(Table15[Unique ID],Table15[System-Owned Portion],E10140,Table15[If Material Anything Other than "Lead" in Column E,Was Material Ever Previously Lead?],G10140,Table15[Customer-Owned Portion],O10140),Table15[Unique ID],0),0)))</f>
        <v/>
      </c>
    </row>
    <row r="10141" spans="2:23" x14ac:dyDescent="0.25">
      <c r="B10141" s="146"/>
      <c r="C10141" s="31"/>
      <c r="D10141" s="31"/>
      <c r="E10141" s="44"/>
      <c r="F10141" s="43"/>
      <c r="G10141" s="84"/>
      <c r="H10141" s="31"/>
      <c r="I10141" s="208"/>
      <c r="J10141" s="84"/>
      <c r="K10141" s="31"/>
      <c r="L10141" s="31"/>
      <c r="M10141" s="169"/>
      <c r="N10141" s="148"/>
      <c r="O10141" s="106"/>
      <c r="P10141" s="43"/>
      <c r="Q10141" s="31"/>
      <c r="R10141" s="84"/>
      <c r="S10141" s="31"/>
      <c r="T10141" s="31"/>
      <c r="U10141" s="169"/>
      <c r="V10141" s="150"/>
      <c r="W10141" s="141" t="str" cm="1">
        <f t="array" ref="W10141">IF(SUM(LEN(B10141:V10141))=0,"",IF(OR(OR(ISBLANK(F10141),SUM(LEN(C10141),LEN(D10141))=0),AND(NOT(E10141="Unknown"),ISBLANK(J10141)),AND(NOT(O10141="Unknown"),ISBLANK(R10141))),"Missing Information", INDEX(Table15[Entire Service Line Classification], MATCH(SUMIFS(Table15[Unique ID],Table15[System-Owned Portion],E10141,Table15[If Material Anything Other than "Lead" in Column E,Was Material Ever Previously Lead?],G10141,Table15[Customer-Owned Portion],O10141),Table15[Unique ID],0),0)))</f>
        <v/>
      </c>
    </row>
    <row r="10142" spans="2:23" x14ac:dyDescent="0.25">
      <c r="B10142" s="146"/>
      <c r="C10142" s="31"/>
      <c r="D10142" s="31"/>
      <c r="E10142" s="44"/>
      <c r="F10142" s="43"/>
      <c r="G10142" s="84"/>
      <c r="H10142" s="31"/>
      <c r="I10142" s="208"/>
      <c r="J10142" s="84"/>
      <c r="K10142" s="31"/>
      <c r="L10142" s="31"/>
      <c r="M10142" s="169"/>
      <c r="N10142" s="148"/>
      <c r="O10142" s="106"/>
      <c r="P10142" s="43"/>
      <c r="Q10142" s="31"/>
      <c r="R10142" s="84"/>
      <c r="S10142" s="31"/>
      <c r="T10142" s="31"/>
      <c r="U10142" s="169"/>
      <c r="V10142" s="150"/>
      <c r="W10142" s="141" t="str" cm="1">
        <f t="array" ref="W10142">IF(SUM(LEN(B10142:V10142))=0,"",IF(OR(OR(ISBLANK(F10142),SUM(LEN(C10142),LEN(D10142))=0),AND(NOT(E10142="Unknown"),ISBLANK(J10142)),AND(NOT(O10142="Unknown"),ISBLANK(R10142))),"Missing Information", INDEX(Table15[Entire Service Line Classification], MATCH(SUMIFS(Table15[Unique ID],Table15[System-Owned Portion],E10142,Table15[If Material Anything Other than "Lead" in Column E,Was Material Ever Previously Lead?],G10142,Table15[Customer-Owned Portion],O10142),Table15[Unique ID],0),0)))</f>
        <v/>
      </c>
    </row>
    <row r="10143" spans="2:23" x14ac:dyDescent="0.25">
      <c r="B10143" s="146"/>
      <c r="C10143" s="31"/>
      <c r="D10143" s="31"/>
      <c r="E10143" s="44"/>
      <c r="F10143" s="43"/>
      <c r="G10143" s="84"/>
      <c r="H10143" s="31"/>
      <c r="I10143" s="208"/>
      <c r="J10143" s="84"/>
      <c r="K10143" s="31"/>
      <c r="L10143" s="31"/>
      <c r="M10143" s="169"/>
      <c r="N10143" s="148"/>
      <c r="O10143" s="106"/>
      <c r="P10143" s="43"/>
      <c r="Q10143" s="31"/>
      <c r="R10143" s="84"/>
      <c r="S10143" s="31"/>
      <c r="T10143" s="31"/>
      <c r="U10143" s="169"/>
      <c r="V10143" s="150"/>
      <c r="W10143" s="141" t="str" cm="1">
        <f t="array" ref="W10143">IF(SUM(LEN(B10143:V10143))=0,"",IF(OR(OR(ISBLANK(F10143),SUM(LEN(C10143),LEN(D10143))=0),AND(NOT(E10143="Unknown"),ISBLANK(J10143)),AND(NOT(O10143="Unknown"),ISBLANK(R10143))),"Missing Information", INDEX(Table15[Entire Service Line Classification], MATCH(SUMIFS(Table15[Unique ID],Table15[System-Owned Portion],E10143,Table15[If Material Anything Other than "Lead" in Column E,Was Material Ever Previously Lead?],G10143,Table15[Customer-Owned Portion],O10143),Table15[Unique ID],0),0)))</f>
        <v/>
      </c>
    </row>
    <row r="10144" spans="2:23" x14ac:dyDescent="0.25">
      <c r="B10144" s="146"/>
      <c r="C10144" s="31"/>
      <c r="D10144" s="31"/>
      <c r="E10144" s="44"/>
      <c r="F10144" s="43"/>
      <c r="G10144" s="84"/>
      <c r="H10144" s="31"/>
      <c r="I10144" s="208"/>
      <c r="J10144" s="84"/>
      <c r="K10144" s="31"/>
      <c r="L10144" s="31"/>
      <c r="M10144" s="169"/>
      <c r="N10144" s="148"/>
      <c r="O10144" s="106"/>
      <c r="P10144" s="43"/>
      <c r="Q10144" s="31"/>
      <c r="R10144" s="84"/>
      <c r="S10144" s="31"/>
      <c r="T10144" s="31"/>
      <c r="U10144" s="169"/>
      <c r="V10144" s="150"/>
      <c r="W10144" s="141" t="str" cm="1">
        <f t="array" ref="W10144">IF(SUM(LEN(B10144:V10144))=0,"",IF(OR(OR(ISBLANK(F10144),SUM(LEN(C10144),LEN(D10144))=0),AND(NOT(E10144="Unknown"),ISBLANK(J10144)),AND(NOT(O10144="Unknown"),ISBLANK(R10144))),"Missing Information", INDEX(Table15[Entire Service Line Classification], MATCH(SUMIFS(Table15[Unique ID],Table15[System-Owned Portion],E10144,Table15[If Material Anything Other than "Lead" in Column E,Was Material Ever Previously Lead?],G10144,Table15[Customer-Owned Portion],O10144),Table15[Unique ID],0),0)))</f>
        <v/>
      </c>
    </row>
    <row r="10145" spans="2:23" x14ac:dyDescent="0.25">
      <c r="B10145" s="146"/>
      <c r="C10145" s="31"/>
      <c r="D10145" s="31"/>
      <c r="E10145" s="44"/>
      <c r="F10145" s="43"/>
      <c r="G10145" s="84"/>
      <c r="H10145" s="31"/>
      <c r="I10145" s="208"/>
      <c r="J10145" s="84"/>
      <c r="K10145" s="31"/>
      <c r="L10145" s="31"/>
      <c r="M10145" s="169"/>
      <c r="N10145" s="148"/>
      <c r="O10145" s="106"/>
      <c r="P10145" s="43"/>
      <c r="Q10145" s="31"/>
      <c r="R10145" s="84"/>
      <c r="S10145" s="31"/>
      <c r="T10145" s="31"/>
      <c r="U10145" s="169"/>
      <c r="V10145" s="150"/>
      <c r="W10145" s="141" t="str" cm="1">
        <f t="array" ref="W10145">IF(SUM(LEN(B10145:V10145))=0,"",IF(OR(OR(ISBLANK(F10145),SUM(LEN(C10145),LEN(D10145))=0),AND(NOT(E10145="Unknown"),ISBLANK(J10145)),AND(NOT(O10145="Unknown"),ISBLANK(R10145))),"Missing Information", INDEX(Table15[Entire Service Line Classification], MATCH(SUMIFS(Table15[Unique ID],Table15[System-Owned Portion],E10145,Table15[If Material Anything Other than "Lead" in Column E,Was Material Ever Previously Lead?],G10145,Table15[Customer-Owned Portion],O10145),Table15[Unique ID],0),0)))</f>
        <v/>
      </c>
    </row>
    <row r="10146" spans="2:23" x14ac:dyDescent="0.25">
      <c r="B10146" s="146"/>
      <c r="C10146" s="31"/>
      <c r="D10146" s="31"/>
      <c r="E10146" s="44"/>
      <c r="F10146" s="43"/>
      <c r="G10146" s="84"/>
      <c r="H10146" s="31"/>
      <c r="I10146" s="208"/>
      <c r="J10146" s="84"/>
      <c r="K10146" s="31"/>
      <c r="L10146" s="31"/>
      <c r="M10146" s="169"/>
      <c r="N10146" s="148"/>
      <c r="O10146" s="106"/>
      <c r="P10146" s="43"/>
      <c r="Q10146" s="31"/>
      <c r="R10146" s="84"/>
      <c r="S10146" s="31"/>
      <c r="T10146" s="31"/>
      <c r="U10146" s="169"/>
      <c r="V10146" s="150"/>
      <c r="W10146" s="141" t="str" cm="1">
        <f t="array" ref="W10146">IF(SUM(LEN(B10146:V10146))=0,"",IF(OR(OR(ISBLANK(F10146),SUM(LEN(C10146),LEN(D10146))=0),AND(NOT(E10146="Unknown"),ISBLANK(J10146)),AND(NOT(O10146="Unknown"),ISBLANK(R10146))),"Missing Information", INDEX(Table15[Entire Service Line Classification], MATCH(SUMIFS(Table15[Unique ID],Table15[System-Owned Portion],E10146,Table15[If Material Anything Other than "Lead" in Column E,Was Material Ever Previously Lead?],G10146,Table15[Customer-Owned Portion],O10146),Table15[Unique ID],0),0)))</f>
        <v/>
      </c>
    </row>
    <row r="10147" spans="2:23" x14ac:dyDescent="0.25">
      <c r="B10147" s="146"/>
      <c r="C10147" s="31"/>
      <c r="D10147" s="31"/>
      <c r="E10147" s="44"/>
      <c r="F10147" s="43"/>
      <c r="G10147" s="84"/>
      <c r="H10147" s="31"/>
      <c r="I10147" s="208"/>
      <c r="J10147" s="84"/>
      <c r="K10147" s="31"/>
      <c r="L10147" s="31"/>
      <c r="M10147" s="169"/>
      <c r="N10147" s="148"/>
      <c r="O10147" s="106"/>
      <c r="P10147" s="43"/>
      <c r="Q10147" s="31"/>
      <c r="R10147" s="84"/>
      <c r="S10147" s="31"/>
      <c r="T10147" s="31"/>
      <c r="U10147" s="169"/>
      <c r="V10147" s="150"/>
      <c r="W10147" s="141" t="str" cm="1">
        <f t="array" ref="W10147">IF(SUM(LEN(B10147:V10147))=0,"",IF(OR(OR(ISBLANK(F10147),SUM(LEN(C10147),LEN(D10147))=0),AND(NOT(E10147="Unknown"),ISBLANK(J10147)),AND(NOT(O10147="Unknown"),ISBLANK(R10147))),"Missing Information", INDEX(Table15[Entire Service Line Classification], MATCH(SUMIFS(Table15[Unique ID],Table15[System-Owned Portion],E10147,Table15[If Material Anything Other than "Lead" in Column E,Was Material Ever Previously Lead?],G10147,Table15[Customer-Owned Portion],O10147),Table15[Unique ID],0),0)))</f>
        <v/>
      </c>
    </row>
    <row r="10148" spans="2:23" x14ac:dyDescent="0.25">
      <c r="B10148" s="146"/>
      <c r="C10148" s="31"/>
      <c r="D10148" s="31"/>
      <c r="E10148" s="44"/>
      <c r="F10148" s="43"/>
      <c r="G10148" s="84"/>
      <c r="H10148" s="31"/>
      <c r="I10148" s="208"/>
      <c r="J10148" s="84"/>
      <c r="K10148" s="31"/>
      <c r="L10148" s="31"/>
      <c r="M10148" s="169"/>
      <c r="N10148" s="148"/>
      <c r="O10148" s="106"/>
      <c r="P10148" s="43"/>
      <c r="Q10148" s="31"/>
      <c r="R10148" s="84"/>
      <c r="S10148" s="31"/>
      <c r="T10148" s="31"/>
      <c r="U10148" s="169"/>
      <c r="V10148" s="150"/>
      <c r="W10148" s="141" t="str" cm="1">
        <f t="array" ref="W10148">IF(SUM(LEN(B10148:V10148))=0,"",IF(OR(OR(ISBLANK(F10148),SUM(LEN(C10148),LEN(D10148))=0),AND(NOT(E10148="Unknown"),ISBLANK(J10148)),AND(NOT(O10148="Unknown"),ISBLANK(R10148))),"Missing Information", INDEX(Table15[Entire Service Line Classification], MATCH(SUMIFS(Table15[Unique ID],Table15[System-Owned Portion],E10148,Table15[If Material Anything Other than "Lead" in Column E,Was Material Ever Previously Lead?],G10148,Table15[Customer-Owned Portion],O10148),Table15[Unique ID],0),0)))</f>
        <v/>
      </c>
    </row>
    <row r="10149" spans="2:23" x14ac:dyDescent="0.25">
      <c r="B10149" s="146"/>
      <c r="C10149" s="31"/>
      <c r="D10149" s="31"/>
      <c r="E10149" s="44"/>
      <c r="F10149" s="43"/>
      <c r="G10149" s="84"/>
      <c r="H10149" s="31"/>
      <c r="I10149" s="208"/>
      <c r="J10149" s="84"/>
      <c r="K10149" s="31"/>
      <c r="L10149" s="31"/>
      <c r="M10149" s="169"/>
      <c r="N10149" s="148"/>
      <c r="O10149" s="106"/>
      <c r="P10149" s="43"/>
      <c r="Q10149" s="31"/>
      <c r="R10149" s="84"/>
      <c r="S10149" s="31"/>
      <c r="T10149" s="31"/>
      <c r="U10149" s="169"/>
      <c r="V10149" s="150"/>
      <c r="W10149" s="141" t="str" cm="1">
        <f t="array" ref="W10149">IF(SUM(LEN(B10149:V10149))=0,"",IF(OR(OR(ISBLANK(F10149),SUM(LEN(C10149),LEN(D10149))=0),AND(NOT(E10149="Unknown"),ISBLANK(J10149)),AND(NOT(O10149="Unknown"),ISBLANK(R10149))),"Missing Information", INDEX(Table15[Entire Service Line Classification], MATCH(SUMIFS(Table15[Unique ID],Table15[System-Owned Portion],E10149,Table15[If Material Anything Other than "Lead" in Column E,Was Material Ever Previously Lead?],G10149,Table15[Customer-Owned Portion],O10149),Table15[Unique ID],0),0)))</f>
        <v/>
      </c>
    </row>
    <row r="10150" spans="2:23" x14ac:dyDescent="0.25">
      <c r="B10150" s="146"/>
      <c r="C10150" s="31"/>
      <c r="D10150" s="31"/>
      <c r="E10150" s="44"/>
      <c r="F10150" s="43"/>
      <c r="G10150" s="84"/>
      <c r="H10150" s="31"/>
      <c r="I10150" s="208"/>
      <c r="J10150" s="84"/>
      <c r="K10150" s="31"/>
      <c r="L10150" s="31"/>
      <c r="M10150" s="169"/>
      <c r="N10150" s="148"/>
      <c r="O10150" s="106"/>
      <c r="P10150" s="43"/>
      <c r="Q10150" s="31"/>
      <c r="R10150" s="84"/>
      <c r="S10150" s="31"/>
      <c r="T10150" s="31"/>
      <c r="U10150" s="169"/>
      <c r="V10150" s="150"/>
      <c r="W10150" s="141" t="str" cm="1">
        <f t="array" ref="W10150">IF(SUM(LEN(B10150:V10150))=0,"",IF(OR(OR(ISBLANK(F10150),SUM(LEN(C10150),LEN(D10150))=0),AND(NOT(E10150="Unknown"),ISBLANK(J10150)),AND(NOT(O10150="Unknown"),ISBLANK(R10150))),"Missing Information", INDEX(Table15[Entire Service Line Classification], MATCH(SUMIFS(Table15[Unique ID],Table15[System-Owned Portion],E10150,Table15[If Material Anything Other than "Lead" in Column E,Was Material Ever Previously Lead?],G10150,Table15[Customer-Owned Portion],O10150),Table15[Unique ID],0),0)))</f>
        <v/>
      </c>
    </row>
    <row r="10151" spans="2:23" x14ac:dyDescent="0.25">
      <c r="B10151" s="146"/>
      <c r="C10151" s="31"/>
      <c r="D10151" s="31"/>
      <c r="E10151" s="44"/>
      <c r="F10151" s="43"/>
      <c r="G10151" s="84"/>
      <c r="H10151" s="31"/>
      <c r="I10151" s="208"/>
      <c r="J10151" s="84"/>
      <c r="K10151" s="31"/>
      <c r="L10151" s="31"/>
      <c r="M10151" s="169"/>
      <c r="N10151" s="148"/>
      <c r="O10151" s="106"/>
      <c r="P10151" s="43"/>
      <c r="Q10151" s="31"/>
      <c r="R10151" s="84"/>
      <c r="S10151" s="31"/>
      <c r="T10151" s="31"/>
      <c r="U10151" s="169"/>
      <c r="V10151" s="150"/>
      <c r="W10151" s="141" t="str" cm="1">
        <f t="array" ref="W10151">IF(SUM(LEN(B10151:V10151))=0,"",IF(OR(OR(ISBLANK(F10151),SUM(LEN(C10151),LEN(D10151))=0),AND(NOT(E10151="Unknown"),ISBLANK(J10151)),AND(NOT(O10151="Unknown"),ISBLANK(R10151))),"Missing Information", INDEX(Table15[Entire Service Line Classification], MATCH(SUMIFS(Table15[Unique ID],Table15[System-Owned Portion],E10151,Table15[If Material Anything Other than "Lead" in Column E,Was Material Ever Previously Lead?],G10151,Table15[Customer-Owned Portion],O10151),Table15[Unique ID],0),0)))</f>
        <v/>
      </c>
    </row>
    <row r="10152" spans="2:23" x14ac:dyDescent="0.25">
      <c r="B10152" s="146"/>
      <c r="C10152" s="31"/>
      <c r="D10152" s="31"/>
      <c r="E10152" s="44"/>
      <c r="F10152" s="43"/>
      <c r="G10152" s="84"/>
      <c r="H10152" s="31"/>
      <c r="I10152" s="208"/>
      <c r="J10152" s="84"/>
      <c r="K10152" s="31"/>
      <c r="L10152" s="31"/>
      <c r="M10152" s="169"/>
      <c r="N10152" s="148"/>
      <c r="O10152" s="106"/>
      <c r="P10152" s="43"/>
      <c r="Q10152" s="31"/>
      <c r="R10152" s="84"/>
      <c r="S10152" s="31"/>
      <c r="T10152" s="31"/>
      <c r="U10152" s="169"/>
      <c r="V10152" s="150"/>
      <c r="W10152" s="141" t="str" cm="1">
        <f t="array" ref="W10152">IF(SUM(LEN(B10152:V10152))=0,"",IF(OR(OR(ISBLANK(F10152),SUM(LEN(C10152),LEN(D10152))=0),AND(NOT(E10152="Unknown"),ISBLANK(J10152)),AND(NOT(O10152="Unknown"),ISBLANK(R10152))),"Missing Information", INDEX(Table15[Entire Service Line Classification], MATCH(SUMIFS(Table15[Unique ID],Table15[System-Owned Portion],E10152,Table15[If Material Anything Other than "Lead" in Column E,Was Material Ever Previously Lead?],G10152,Table15[Customer-Owned Portion],O10152),Table15[Unique ID],0),0)))</f>
        <v/>
      </c>
    </row>
    <row r="10153" spans="2:23" x14ac:dyDescent="0.25">
      <c r="B10153" s="146"/>
      <c r="C10153" s="31"/>
      <c r="D10153" s="31"/>
      <c r="E10153" s="44"/>
      <c r="F10153" s="43"/>
      <c r="G10153" s="84"/>
      <c r="H10153" s="31"/>
      <c r="I10153" s="208"/>
      <c r="J10153" s="84"/>
      <c r="K10153" s="31"/>
      <c r="L10153" s="31"/>
      <c r="M10153" s="169"/>
      <c r="N10153" s="148"/>
      <c r="O10153" s="106"/>
      <c r="P10153" s="43"/>
      <c r="Q10153" s="31"/>
      <c r="R10153" s="84"/>
      <c r="S10153" s="31"/>
      <c r="T10153" s="31"/>
      <c r="U10153" s="169"/>
      <c r="V10153" s="150"/>
      <c r="W10153" s="141" t="str" cm="1">
        <f t="array" ref="W10153">IF(SUM(LEN(B10153:V10153))=0,"",IF(OR(OR(ISBLANK(F10153),SUM(LEN(C10153),LEN(D10153))=0),AND(NOT(E10153="Unknown"),ISBLANK(J10153)),AND(NOT(O10153="Unknown"),ISBLANK(R10153))),"Missing Information", INDEX(Table15[Entire Service Line Classification], MATCH(SUMIFS(Table15[Unique ID],Table15[System-Owned Portion],E10153,Table15[If Material Anything Other than "Lead" in Column E,Was Material Ever Previously Lead?],G10153,Table15[Customer-Owned Portion],O10153),Table15[Unique ID],0),0)))</f>
        <v/>
      </c>
    </row>
    <row r="10154" spans="2:23" x14ac:dyDescent="0.25">
      <c r="B10154" s="146"/>
      <c r="C10154" s="31"/>
      <c r="D10154" s="31"/>
      <c r="E10154" s="44"/>
      <c r="F10154" s="43"/>
      <c r="G10154" s="84"/>
      <c r="H10154" s="31"/>
      <c r="I10154" s="208"/>
      <c r="J10154" s="84"/>
      <c r="K10154" s="31"/>
      <c r="L10154" s="31"/>
      <c r="M10154" s="169"/>
      <c r="N10154" s="148"/>
      <c r="O10154" s="106"/>
      <c r="P10154" s="43"/>
      <c r="Q10154" s="31"/>
      <c r="R10154" s="84"/>
      <c r="S10154" s="31"/>
      <c r="T10154" s="31"/>
      <c r="U10154" s="169"/>
      <c r="V10154" s="150"/>
      <c r="W10154" s="141" t="str" cm="1">
        <f t="array" ref="W10154">IF(SUM(LEN(B10154:V10154))=0,"",IF(OR(OR(ISBLANK(F10154),SUM(LEN(C10154),LEN(D10154))=0),AND(NOT(E10154="Unknown"),ISBLANK(J10154)),AND(NOT(O10154="Unknown"),ISBLANK(R10154))),"Missing Information", INDEX(Table15[Entire Service Line Classification], MATCH(SUMIFS(Table15[Unique ID],Table15[System-Owned Portion],E10154,Table15[If Material Anything Other than "Lead" in Column E,Was Material Ever Previously Lead?],G10154,Table15[Customer-Owned Portion],O10154),Table15[Unique ID],0),0)))</f>
        <v/>
      </c>
    </row>
    <row r="10155" spans="2:23" x14ac:dyDescent="0.25">
      <c r="B10155" s="146"/>
      <c r="C10155" s="31"/>
      <c r="D10155" s="31"/>
      <c r="E10155" s="44"/>
      <c r="F10155" s="43"/>
      <c r="G10155" s="84"/>
      <c r="H10155" s="31"/>
      <c r="I10155" s="208"/>
      <c r="J10155" s="84"/>
      <c r="K10155" s="31"/>
      <c r="L10155" s="31"/>
      <c r="M10155" s="169"/>
      <c r="N10155" s="148"/>
      <c r="O10155" s="106"/>
      <c r="P10155" s="43"/>
      <c r="Q10155" s="31"/>
      <c r="R10155" s="84"/>
      <c r="S10155" s="31"/>
      <c r="T10155" s="31"/>
      <c r="U10155" s="169"/>
      <c r="V10155" s="150"/>
      <c r="W10155" s="141" t="str" cm="1">
        <f t="array" ref="W10155">IF(SUM(LEN(B10155:V10155))=0,"",IF(OR(OR(ISBLANK(F10155),SUM(LEN(C10155),LEN(D10155))=0),AND(NOT(E10155="Unknown"),ISBLANK(J10155)),AND(NOT(O10155="Unknown"),ISBLANK(R10155))),"Missing Information", INDEX(Table15[Entire Service Line Classification], MATCH(SUMIFS(Table15[Unique ID],Table15[System-Owned Portion],E10155,Table15[If Material Anything Other than "Lead" in Column E,Was Material Ever Previously Lead?],G10155,Table15[Customer-Owned Portion],O10155),Table15[Unique ID],0),0)))</f>
        <v/>
      </c>
    </row>
    <row r="10156" spans="2:23" x14ac:dyDescent="0.25">
      <c r="B10156" s="146"/>
      <c r="C10156" s="31"/>
      <c r="D10156" s="31"/>
      <c r="E10156" s="44"/>
      <c r="F10156" s="43"/>
      <c r="G10156" s="84"/>
      <c r="H10156" s="31"/>
      <c r="I10156" s="208"/>
      <c r="J10156" s="84"/>
      <c r="K10156" s="31"/>
      <c r="L10156" s="31"/>
      <c r="M10156" s="169"/>
      <c r="N10156" s="148"/>
      <c r="O10156" s="106"/>
      <c r="P10156" s="43"/>
      <c r="Q10156" s="31"/>
      <c r="R10156" s="84"/>
      <c r="S10156" s="31"/>
      <c r="T10156" s="31"/>
      <c r="U10156" s="169"/>
      <c r="V10156" s="150"/>
      <c r="W10156" s="141" t="str" cm="1">
        <f t="array" ref="W10156">IF(SUM(LEN(B10156:V10156))=0,"",IF(OR(OR(ISBLANK(F10156),SUM(LEN(C10156),LEN(D10156))=0),AND(NOT(E10156="Unknown"),ISBLANK(J10156)),AND(NOT(O10156="Unknown"),ISBLANK(R10156))),"Missing Information", INDEX(Table15[Entire Service Line Classification], MATCH(SUMIFS(Table15[Unique ID],Table15[System-Owned Portion],E10156,Table15[If Material Anything Other than "Lead" in Column E,Was Material Ever Previously Lead?],G10156,Table15[Customer-Owned Portion],O10156),Table15[Unique ID],0),0)))</f>
        <v/>
      </c>
    </row>
    <row r="10157" spans="2:23" x14ac:dyDescent="0.25">
      <c r="B10157" s="146"/>
      <c r="C10157" s="31"/>
      <c r="D10157" s="31"/>
      <c r="E10157" s="44"/>
      <c r="F10157" s="43"/>
      <c r="G10157" s="84"/>
      <c r="H10157" s="31"/>
      <c r="I10157" s="208"/>
      <c r="J10157" s="84"/>
      <c r="K10157" s="31"/>
      <c r="L10157" s="31"/>
      <c r="M10157" s="169"/>
      <c r="N10157" s="148"/>
      <c r="O10157" s="106"/>
      <c r="P10157" s="43"/>
      <c r="Q10157" s="31"/>
      <c r="R10157" s="84"/>
      <c r="S10157" s="31"/>
      <c r="T10157" s="31"/>
      <c r="U10157" s="169"/>
      <c r="V10157" s="150"/>
      <c r="W10157" s="141" t="str" cm="1">
        <f t="array" ref="W10157">IF(SUM(LEN(B10157:V10157))=0,"",IF(OR(OR(ISBLANK(F10157),SUM(LEN(C10157),LEN(D10157))=0),AND(NOT(E10157="Unknown"),ISBLANK(J10157)),AND(NOT(O10157="Unknown"),ISBLANK(R10157))),"Missing Information", INDEX(Table15[Entire Service Line Classification], MATCH(SUMIFS(Table15[Unique ID],Table15[System-Owned Portion],E10157,Table15[If Material Anything Other than "Lead" in Column E,Was Material Ever Previously Lead?],G10157,Table15[Customer-Owned Portion],O10157),Table15[Unique ID],0),0)))</f>
        <v/>
      </c>
    </row>
    <row r="10158" spans="2:23" x14ac:dyDescent="0.25">
      <c r="B10158" s="146"/>
      <c r="C10158" s="31"/>
      <c r="D10158" s="31"/>
      <c r="E10158" s="44"/>
      <c r="F10158" s="43"/>
      <c r="G10158" s="84"/>
      <c r="H10158" s="31"/>
      <c r="I10158" s="208"/>
      <c r="J10158" s="84"/>
      <c r="K10158" s="31"/>
      <c r="L10158" s="31"/>
      <c r="M10158" s="169"/>
      <c r="N10158" s="148"/>
      <c r="O10158" s="106"/>
      <c r="P10158" s="43"/>
      <c r="Q10158" s="31"/>
      <c r="R10158" s="84"/>
      <c r="S10158" s="31"/>
      <c r="T10158" s="31"/>
      <c r="U10158" s="169"/>
      <c r="V10158" s="150"/>
      <c r="W10158" s="141" t="str" cm="1">
        <f t="array" ref="W10158">IF(SUM(LEN(B10158:V10158))=0,"",IF(OR(OR(ISBLANK(F10158),SUM(LEN(C10158),LEN(D10158))=0),AND(NOT(E10158="Unknown"),ISBLANK(J10158)),AND(NOT(O10158="Unknown"),ISBLANK(R10158))),"Missing Information", INDEX(Table15[Entire Service Line Classification], MATCH(SUMIFS(Table15[Unique ID],Table15[System-Owned Portion],E10158,Table15[If Material Anything Other than "Lead" in Column E,Was Material Ever Previously Lead?],G10158,Table15[Customer-Owned Portion],O10158),Table15[Unique ID],0),0)))</f>
        <v/>
      </c>
    </row>
    <row r="10159" spans="2:23" x14ac:dyDescent="0.25">
      <c r="B10159" s="146"/>
      <c r="C10159" s="31"/>
      <c r="D10159" s="31"/>
      <c r="E10159" s="44"/>
      <c r="F10159" s="43"/>
      <c r="G10159" s="84"/>
      <c r="H10159" s="31"/>
      <c r="I10159" s="208"/>
      <c r="J10159" s="84"/>
      <c r="K10159" s="31"/>
      <c r="L10159" s="31"/>
      <c r="M10159" s="169"/>
      <c r="N10159" s="148"/>
      <c r="O10159" s="106"/>
      <c r="P10159" s="43"/>
      <c r="Q10159" s="31"/>
      <c r="R10159" s="84"/>
      <c r="S10159" s="31"/>
      <c r="T10159" s="31"/>
      <c r="U10159" s="169"/>
      <c r="V10159" s="150"/>
      <c r="W10159" s="141" t="str" cm="1">
        <f t="array" ref="W10159">IF(SUM(LEN(B10159:V10159))=0,"",IF(OR(OR(ISBLANK(F10159),SUM(LEN(C10159),LEN(D10159))=0),AND(NOT(E10159="Unknown"),ISBLANK(J10159)),AND(NOT(O10159="Unknown"),ISBLANK(R10159))),"Missing Information", INDEX(Table15[Entire Service Line Classification], MATCH(SUMIFS(Table15[Unique ID],Table15[System-Owned Portion],E10159,Table15[If Material Anything Other than "Lead" in Column E,Was Material Ever Previously Lead?],G10159,Table15[Customer-Owned Portion],O10159),Table15[Unique ID],0),0)))</f>
        <v/>
      </c>
    </row>
    <row r="10160" spans="2:23" x14ac:dyDescent="0.25">
      <c r="B10160" s="146"/>
      <c r="C10160" s="31"/>
      <c r="D10160" s="31"/>
      <c r="E10160" s="44"/>
      <c r="F10160" s="43"/>
      <c r="G10160" s="84"/>
      <c r="H10160" s="31"/>
      <c r="I10160" s="208"/>
      <c r="J10160" s="84"/>
      <c r="K10160" s="31"/>
      <c r="L10160" s="31"/>
      <c r="M10160" s="169"/>
      <c r="N10160" s="148"/>
      <c r="O10160" s="106"/>
      <c r="P10160" s="43"/>
      <c r="Q10160" s="31"/>
      <c r="R10160" s="84"/>
      <c r="S10160" s="31"/>
      <c r="T10160" s="31"/>
      <c r="U10160" s="169"/>
      <c r="V10160" s="150"/>
      <c r="W10160" s="141" t="str" cm="1">
        <f t="array" ref="W10160">IF(SUM(LEN(B10160:V10160))=0,"",IF(OR(OR(ISBLANK(F10160),SUM(LEN(C10160),LEN(D10160))=0),AND(NOT(E10160="Unknown"),ISBLANK(J10160)),AND(NOT(O10160="Unknown"),ISBLANK(R10160))),"Missing Information", INDEX(Table15[Entire Service Line Classification], MATCH(SUMIFS(Table15[Unique ID],Table15[System-Owned Portion],E10160,Table15[If Material Anything Other than "Lead" in Column E,Was Material Ever Previously Lead?],G10160,Table15[Customer-Owned Portion],O10160),Table15[Unique ID],0),0)))</f>
        <v/>
      </c>
    </row>
    <row r="10161" spans="2:23" x14ac:dyDescent="0.25">
      <c r="B10161" s="146"/>
      <c r="C10161" s="31"/>
      <c r="D10161" s="31"/>
      <c r="E10161" s="44"/>
      <c r="F10161" s="43"/>
      <c r="G10161" s="84"/>
      <c r="H10161" s="31"/>
      <c r="I10161" s="208"/>
      <c r="J10161" s="84"/>
      <c r="K10161" s="31"/>
      <c r="L10161" s="31"/>
      <c r="M10161" s="169"/>
      <c r="N10161" s="148"/>
      <c r="O10161" s="106"/>
      <c r="P10161" s="43"/>
      <c r="Q10161" s="31"/>
      <c r="R10161" s="84"/>
      <c r="S10161" s="31"/>
      <c r="T10161" s="31"/>
      <c r="U10161" s="169"/>
      <c r="V10161" s="150"/>
      <c r="W10161" s="141" t="str" cm="1">
        <f t="array" ref="W10161">IF(SUM(LEN(B10161:V10161))=0,"",IF(OR(OR(ISBLANK(F10161),SUM(LEN(C10161),LEN(D10161))=0),AND(NOT(E10161="Unknown"),ISBLANK(J10161)),AND(NOT(O10161="Unknown"),ISBLANK(R10161))),"Missing Information", INDEX(Table15[Entire Service Line Classification], MATCH(SUMIFS(Table15[Unique ID],Table15[System-Owned Portion],E10161,Table15[If Material Anything Other than "Lead" in Column E,Was Material Ever Previously Lead?],G10161,Table15[Customer-Owned Portion],O10161),Table15[Unique ID],0),0)))</f>
        <v/>
      </c>
    </row>
    <row r="10162" spans="2:23" x14ac:dyDescent="0.25">
      <c r="B10162" s="146"/>
      <c r="C10162" s="31"/>
      <c r="D10162" s="31"/>
      <c r="E10162" s="44"/>
      <c r="F10162" s="43"/>
      <c r="G10162" s="84"/>
      <c r="H10162" s="31"/>
      <c r="I10162" s="208"/>
      <c r="J10162" s="84"/>
      <c r="K10162" s="31"/>
      <c r="L10162" s="31"/>
      <c r="M10162" s="169"/>
      <c r="N10162" s="148"/>
      <c r="O10162" s="106"/>
      <c r="P10162" s="43"/>
      <c r="Q10162" s="31"/>
      <c r="R10162" s="84"/>
      <c r="S10162" s="31"/>
      <c r="T10162" s="31"/>
      <c r="U10162" s="169"/>
      <c r="V10162" s="150"/>
      <c r="W10162" s="141" t="str" cm="1">
        <f t="array" ref="W10162">IF(SUM(LEN(B10162:V10162))=0,"",IF(OR(OR(ISBLANK(F10162),SUM(LEN(C10162),LEN(D10162))=0),AND(NOT(E10162="Unknown"),ISBLANK(J10162)),AND(NOT(O10162="Unknown"),ISBLANK(R10162))),"Missing Information", INDEX(Table15[Entire Service Line Classification], MATCH(SUMIFS(Table15[Unique ID],Table15[System-Owned Portion],E10162,Table15[If Material Anything Other than "Lead" in Column E,Was Material Ever Previously Lead?],G10162,Table15[Customer-Owned Portion],O10162),Table15[Unique ID],0),0)))</f>
        <v/>
      </c>
    </row>
    <row r="10163" spans="2:23" x14ac:dyDescent="0.25">
      <c r="B10163" s="146"/>
      <c r="C10163" s="31"/>
      <c r="D10163" s="31"/>
      <c r="E10163" s="44"/>
      <c r="F10163" s="43"/>
      <c r="G10163" s="84"/>
      <c r="H10163" s="31"/>
      <c r="I10163" s="208"/>
      <c r="J10163" s="84"/>
      <c r="K10163" s="31"/>
      <c r="L10163" s="31"/>
      <c r="M10163" s="169"/>
      <c r="N10163" s="148"/>
      <c r="O10163" s="106"/>
      <c r="P10163" s="43"/>
      <c r="Q10163" s="31"/>
      <c r="R10163" s="84"/>
      <c r="S10163" s="31"/>
      <c r="T10163" s="31"/>
      <c r="U10163" s="169"/>
      <c r="V10163" s="150"/>
      <c r="W10163" s="141" t="str" cm="1">
        <f t="array" ref="W10163">IF(SUM(LEN(B10163:V10163))=0,"",IF(OR(OR(ISBLANK(F10163),SUM(LEN(C10163),LEN(D10163))=0),AND(NOT(E10163="Unknown"),ISBLANK(J10163)),AND(NOT(O10163="Unknown"),ISBLANK(R10163))),"Missing Information", INDEX(Table15[Entire Service Line Classification], MATCH(SUMIFS(Table15[Unique ID],Table15[System-Owned Portion],E10163,Table15[If Material Anything Other than "Lead" in Column E,Was Material Ever Previously Lead?],G10163,Table15[Customer-Owned Portion],O10163),Table15[Unique ID],0),0)))</f>
        <v/>
      </c>
    </row>
    <row r="10164" spans="2:23" x14ac:dyDescent="0.25">
      <c r="B10164" s="146"/>
      <c r="C10164" s="31"/>
      <c r="D10164" s="31"/>
      <c r="E10164" s="44"/>
      <c r="F10164" s="43"/>
      <c r="G10164" s="84"/>
      <c r="H10164" s="31"/>
      <c r="I10164" s="208"/>
      <c r="J10164" s="84"/>
      <c r="K10164" s="31"/>
      <c r="L10164" s="31"/>
      <c r="M10164" s="169"/>
      <c r="N10164" s="148"/>
      <c r="O10164" s="106"/>
      <c r="P10164" s="43"/>
      <c r="Q10164" s="31"/>
      <c r="R10164" s="84"/>
      <c r="S10164" s="31"/>
      <c r="T10164" s="31"/>
      <c r="U10164" s="169"/>
      <c r="V10164" s="150"/>
      <c r="W10164" s="141" t="str" cm="1">
        <f t="array" ref="W10164">IF(SUM(LEN(B10164:V10164))=0,"",IF(OR(OR(ISBLANK(F10164),SUM(LEN(C10164),LEN(D10164))=0),AND(NOT(E10164="Unknown"),ISBLANK(J10164)),AND(NOT(O10164="Unknown"),ISBLANK(R10164))),"Missing Information", INDEX(Table15[Entire Service Line Classification], MATCH(SUMIFS(Table15[Unique ID],Table15[System-Owned Portion],E10164,Table15[If Material Anything Other than "Lead" in Column E,Was Material Ever Previously Lead?],G10164,Table15[Customer-Owned Portion],O10164),Table15[Unique ID],0),0)))</f>
        <v/>
      </c>
    </row>
    <row r="10165" spans="2:23" x14ac:dyDescent="0.25">
      <c r="B10165" s="146"/>
      <c r="C10165" s="31"/>
      <c r="D10165" s="31"/>
      <c r="E10165" s="44"/>
      <c r="F10165" s="43"/>
      <c r="G10165" s="84"/>
      <c r="H10165" s="31"/>
      <c r="I10165" s="208"/>
      <c r="J10165" s="84"/>
      <c r="K10165" s="31"/>
      <c r="L10165" s="31"/>
      <c r="M10165" s="169"/>
      <c r="N10165" s="148"/>
      <c r="O10165" s="106"/>
      <c r="P10165" s="43"/>
      <c r="Q10165" s="31"/>
      <c r="R10165" s="84"/>
      <c r="S10165" s="31"/>
      <c r="T10165" s="31"/>
      <c r="U10165" s="169"/>
      <c r="V10165" s="150"/>
      <c r="W10165" s="141" t="str" cm="1">
        <f t="array" ref="W10165">IF(SUM(LEN(B10165:V10165))=0,"",IF(OR(OR(ISBLANK(F10165),SUM(LEN(C10165),LEN(D10165))=0),AND(NOT(E10165="Unknown"),ISBLANK(J10165)),AND(NOT(O10165="Unknown"),ISBLANK(R10165))),"Missing Information", INDEX(Table15[Entire Service Line Classification], MATCH(SUMIFS(Table15[Unique ID],Table15[System-Owned Portion],E10165,Table15[If Material Anything Other than "Lead" in Column E,Was Material Ever Previously Lead?],G10165,Table15[Customer-Owned Portion],O10165),Table15[Unique ID],0),0)))</f>
        <v/>
      </c>
    </row>
    <row r="10166" spans="2:23" x14ac:dyDescent="0.25">
      <c r="B10166" s="146"/>
      <c r="C10166" s="31"/>
      <c r="D10166" s="31"/>
      <c r="E10166" s="44"/>
      <c r="F10166" s="43"/>
      <c r="G10166" s="84"/>
      <c r="H10166" s="31"/>
      <c r="I10166" s="208"/>
      <c r="J10166" s="84"/>
      <c r="K10166" s="31"/>
      <c r="L10166" s="31"/>
      <c r="M10166" s="169"/>
      <c r="N10166" s="148"/>
      <c r="O10166" s="106"/>
      <c r="P10166" s="43"/>
      <c r="Q10166" s="31"/>
      <c r="R10166" s="84"/>
      <c r="S10166" s="31"/>
      <c r="T10166" s="31"/>
      <c r="U10166" s="169"/>
      <c r="V10166" s="150"/>
      <c r="W10166" s="141" t="str" cm="1">
        <f t="array" ref="W10166">IF(SUM(LEN(B10166:V10166))=0,"",IF(OR(OR(ISBLANK(F10166),SUM(LEN(C10166),LEN(D10166))=0),AND(NOT(E10166="Unknown"),ISBLANK(J10166)),AND(NOT(O10166="Unknown"),ISBLANK(R10166))),"Missing Information", INDEX(Table15[Entire Service Line Classification], MATCH(SUMIFS(Table15[Unique ID],Table15[System-Owned Portion],E10166,Table15[If Material Anything Other than "Lead" in Column E,Was Material Ever Previously Lead?],G10166,Table15[Customer-Owned Portion],O10166),Table15[Unique ID],0),0)))</f>
        <v/>
      </c>
    </row>
    <row r="10167" spans="2:23" x14ac:dyDescent="0.25">
      <c r="B10167" s="146"/>
      <c r="C10167" s="31"/>
      <c r="D10167" s="31"/>
      <c r="E10167" s="44"/>
      <c r="F10167" s="43"/>
      <c r="G10167" s="84"/>
      <c r="H10167" s="31"/>
      <c r="I10167" s="208"/>
      <c r="J10167" s="84"/>
      <c r="K10167" s="31"/>
      <c r="L10167" s="31"/>
      <c r="M10167" s="169"/>
      <c r="N10167" s="148"/>
      <c r="O10167" s="106"/>
      <c r="P10167" s="43"/>
      <c r="Q10167" s="31"/>
      <c r="R10167" s="84"/>
      <c r="S10167" s="31"/>
      <c r="T10167" s="31"/>
      <c r="U10167" s="169"/>
      <c r="V10167" s="150"/>
      <c r="W10167" s="141" t="str" cm="1">
        <f t="array" ref="W10167">IF(SUM(LEN(B10167:V10167))=0,"",IF(OR(OR(ISBLANK(F10167),SUM(LEN(C10167),LEN(D10167))=0),AND(NOT(E10167="Unknown"),ISBLANK(J10167)),AND(NOT(O10167="Unknown"),ISBLANK(R10167))),"Missing Information", INDEX(Table15[Entire Service Line Classification], MATCH(SUMIFS(Table15[Unique ID],Table15[System-Owned Portion],E10167,Table15[If Material Anything Other than "Lead" in Column E,Was Material Ever Previously Lead?],G10167,Table15[Customer-Owned Portion],O10167),Table15[Unique ID],0),0)))</f>
        <v/>
      </c>
    </row>
    <row r="10168" spans="2:23" x14ac:dyDescent="0.25">
      <c r="B10168" s="146"/>
      <c r="C10168" s="31"/>
      <c r="D10168" s="31"/>
      <c r="E10168" s="44"/>
      <c r="F10168" s="43"/>
      <c r="G10168" s="84"/>
      <c r="H10168" s="31"/>
      <c r="I10168" s="208"/>
      <c r="J10168" s="84"/>
      <c r="K10168" s="31"/>
      <c r="L10168" s="31"/>
      <c r="M10168" s="169"/>
      <c r="N10168" s="148"/>
      <c r="O10168" s="106"/>
      <c r="P10168" s="43"/>
      <c r="Q10168" s="31"/>
      <c r="R10168" s="84"/>
      <c r="S10168" s="31"/>
      <c r="T10168" s="31"/>
      <c r="U10168" s="169"/>
      <c r="V10168" s="150"/>
      <c r="W10168" s="141" t="str" cm="1">
        <f t="array" ref="W10168">IF(SUM(LEN(B10168:V10168))=0,"",IF(OR(OR(ISBLANK(F10168),SUM(LEN(C10168),LEN(D10168))=0),AND(NOT(E10168="Unknown"),ISBLANK(J10168)),AND(NOT(O10168="Unknown"),ISBLANK(R10168))),"Missing Information", INDEX(Table15[Entire Service Line Classification], MATCH(SUMIFS(Table15[Unique ID],Table15[System-Owned Portion],E10168,Table15[If Material Anything Other than "Lead" in Column E,Was Material Ever Previously Lead?],G10168,Table15[Customer-Owned Portion],O10168),Table15[Unique ID],0),0)))</f>
        <v/>
      </c>
    </row>
    <row r="10169" spans="2:23" x14ac:dyDescent="0.25">
      <c r="B10169" s="146"/>
      <c r="C10169" s="31"/>
      <c r="D10169" s="31"/>
      <c r="E10169" s="44"/>
      <c r="F10169" s="43"/>
      <c r="G10169" s="84"/>
      <c r="H10169" s="31"/>
      <c r="I10169" s="208"/>
      <c r="J10169" s="84"/>
      <c r="K10169" s="31"/>
      <c r="L10169" s="31"/>
      <c r="M10169" s="169"/>
      <c r="N10169" s="148"/>
      <c r="O10169" s="106"/>
      <c r="P10169" s="43"/>
      <c r="Q10169" s="31"/>
      <c r="R10169" s="84"/>
      <c r="S10169" s="31"/>
      <c r="T10169" s="31"/>
      <c r="U10169" s="169"/>
      <c r="V10169" s="150"/>
      <c r="W10169" s="141" t="str" cm="1">
        <f t="array" ref="W10169">IF(SUM(LEN(B10169:V10169))=0,"",IF(OR(OR(ISBLANK(F10169),SUM(LEN(C10169),LEN(D10169))=0),AND(NOT(E10169="Unknown"),ISBLANK(J10169)),AND(NOT(O10169="Unknown"),ISBLANK(R10169))),"Missing Information", INDEX(Table15[Entire Service Line Classification], MATCH(SUMIFS(Table15[Unique ID],Table15[System-Owned Portion],E10169,Table15[If Material Anything Other than "Lead" in Column E,Was Material Ever Previously Lead?],G10169,Table15[Customer-Owned Portion],O10169),Table15[Unique ID],0),0)))</f>
        <v/>
      </c>
    </row>
    <row r="10170" spans="2:23" x14ac:dyDescent="0.25">
      <c r="B10170" s="146"/>
      <c r="C10170" s="31"/>
      <c r="D10170" s="31"/>
      <c r="E10170" s="44"/>
      <c r="F10170" s="43"/>
      <c r="G10170" s="84"/>
      <c r="H10170" s="31"/>
      <c r="I10170" s="208"/>
      <c r="J10170" s="84"/>
      <c r="K10170" s="31"/>
      <c r="L10170" s="31"/>
      <c r="M10170" s="169"/>
      <c r="N10170" s="148"/>
      <c r="O10170" s="106"/>
      <c r="P10170" s="43"/>
      <c r="Q10170" s="31"/>
      <c r="R10170" s="84"/>
      <c r="S10170" s="31"/>
      <c r="T10170" s="31"/>
      <c r="U10170" s="169"/>
      <c r="V10170" s="150"/>
      <c r="W10170" s="141" t="str" cm="1">
        <f t="array" ref="W10170">IF(SUM(LEN(B10170:V10170))=0,"",IF(OR(OR(ISBLANK(F10170),SUM(LEN(C10170),LEN(D10170))=0),AND(NOT(E10170="Unknown"),ISBLANK(J10170)),AND(NOT(O10170="Unknown"),ISBLANK(R10170))),"Missing Information", INDEX(Table15[Entire Service Line Classification], MATCH(SUMIFS(Table15[Unique ID],Table15[System-Owned Portion],E10170,Table15[If Material Anything Other than "Lead" in Column E,Was Material Ever Previously Lead?],G10170,Table15[Customer-Owned Portion],O10170),Table15[Unique ID],0),0)))</f>
        <v/>
      </c>
    </row>
    <row r="10171" spans="2:23" x14ac:dyDescent="0.25">
      <c r="B10171" s="146"/>
      <c r="C10171" s="31"/>
      <c r="D10171" s="31"/>
      <c r="E10171" s="44"/>
      <c r="F10171" s="43"/>
      <c r="G10171" s="84"/>
      <c r="H10171" s="31"/>
      <c r="I10171" s="208"/>
      <c r="J10171" s="84"/>
      <c r="K10171" s="31"/>
      <c r="L10171" s="31"/>
      <c r="M10171" s="169"/>
      <c r="N10171" s="148"/>
      <c r="O10171" s="106"/>
      <c r="P10171" s="43"/>
      <c r="Q10171" s="31"/>
      <c r="R10171" s="84"/>
      <c r="S10171" s="31"/>
      <c r="T10171" s="31"/>
      <c r="U10171" s="169"/>
      <c r="V10171" s="150"/>
      <c r="W10171" s="141" t="str" cm="1">
        <f t="array" ref="W10171">IF(SUM(LEN(B10171:V10171))=0,"",IF(OR(OR(ISBLANK(F10171),SUM(LEN(C10171),LEN(D10171))=0),AND(NOT(E10171="Unknown"),ISBLANK(J10171)),AND(NOT(O10171="Unknown"),ISBLANK(R10171))),"Missing Information", INDEX(Table15[Entire Service Line Classification], MATCH(SUMIFS(Table15[Unique ID],Table15[System-Owned Portion],E10171,Table15[If Material Anything Other than "Lead" in Column E,Was Material Ever Previously Lead?],G10171,Table15[Customer-Owned Portion],O10171),Table15[Unique ID],0),0)))</f>
        <v/>
      </c>
    </row>
    <row r="10172" spans="2:23" x14ac:dyDescent="0.25">
      <c r="B10172" s="146"/>
      <c r="C10172" s="31"/>
      <c r="D10172" s="31"/>
      <c r="E10172" s="44"/>
      <c r="F10172" s="43"/>
      <c r="G10172" s="84"/>
      <c r="H10172" s="31"/>
      <c r="I10172" s="208"/>
      <c r="J10172" s="84"/>
      <c r="K10172" s="31"/>
      <c r="L10172" s="31"/>
      <c r="M10172" s="169"/>
      <c r="N10172" s="148"/>
      <c r="O10172" s="106"/>
      <c r="P10172" s="43"/>
      <c r="Q10172" s="31"/>
      <c r="R10172" s="84"/>
      <c r="S10172" s="31"/>
      <c r="T10172" s="31"/>
      <c r="U10172" s="169"/>
      <c r="V10172" s="150"/>
      <c r="W10172" s="141" t="str" cm="1">
        <f t="array" ref="W10172">IF(SUM(LEN(B10172:V10172))=0,"",IF(OR(OR(ISBLANK(F10172),SUM(LEN(C10172),LEN(D10172))=0),AND(NOT(E10172="Unknown"),ISBLANK(J10172)),AND(NOT(O10172="Unknown"),ISBLANK(R10172))),"Missing Information", INDEX(Table15[Entire Service Line Classification], MATCH(SUMIFS(Table15[Unique ID],Table15[System-Owned Portion],E10172,Table15[If Material Anything Other than "Lead" in Column E,Was Material Ever Previously Lead?],G10172,Table15[Customer-Owned Portion],O10172),Table15[Unique ID],0),0)))</f>
        <v/>
      </c>
    </row>
    <row r="10173" spans="2:23" x14ac:dyDescent="0.25">
      <c r="B10173" s="146"/>
      <c r="C10173" s="31"/>
      <c r="D10173" s="31"/>
      <c r="E10173" s="44"/>
      <c r="F10173" s="43"/>
      <c r="G10173" s="84"/>
      <c r="H10173" s="31"/>
      <c r="I10173" s="208"/>
      <c r="J10173" s="84"/>
      <c r="K10173" s="31"/>
      <c r="L10173" s="31"/>
      <c r="M10173" s="169"/>
      <c r="N10173" s="148"/>
      <c r="O10173" s="106"/>
      <c r="P10173" s="43"/>
      <c r="Q10173" s="31"/>
      <c r="R10173" s="84"/>
      <c r="S10173" s="31"/>
      <c r="T10173" s="31"/>
      <c r="U10173" s="169"/>
      <c r="V10173" s="150"/>
      <c r="W10173" s="141" t="str" cm="1">
        <f t="array" ref="W10173">IF(SUM(LEN(B10173:V10173))=0,"",IF(OR(OR(ISBLANK(F10173),SUM(LEN(C10173),LEN(D10173))=0),AND(NOT(E10173="Unknown"),ISBLANK(J10173)),AND(NOT(O10173="Unknown"),ISBLANK(R10173))),"Missing Information", INDEX(Table15[Entire Service Line Classification], MATCH(SUMIFS(Table15[Unique ID],Table15[System-Owned Portion],E10173,Table15[If Material Anything Other than "Lead" in Column E,Was Material Ever Previously Lead?],G10173,Table15[Customer-Owned Portion],O10173),Table15[Unique ID],0),0)))</f>
        <v/>
      </c>
    </row>
    <row r="10174" spans="2:23" x14ac:dyDescent="0.25">
      <c r="B10174" s="146"/>
      <c r="C10174" s="31"/>
      <c r="D10174" s="31"/>
      <c r="E10174" s="44"/>
      <c r="F10174" s="43"/>
      <c r="G10174" s="84"/>
      <c r="H10174" s="31"/>
      <c r="I10174" s="208"/>
      <c r="J10174" s="84"/>
      <c r="K10174" s="31"/>
      <c r="L10174" s="31"/>
      <c r="M10174" s="169"/>
      <c r="N10174" s="148"/>
      <c r="O10174" s="106"/>
      <c r="P10174" s="43"/>
      <c r="Q10174" s="31"/>
      <c r="R10174" s="84"/>
      <c r="S10174" s="31"/>
      <c r="T10174" s="31"/>
      <c r="U10174" s="169"/>
      <c r="V10174" s="150"/>
      <c r="W10174" s="141" t="str" cm="1">
        <f t="array" ref="W10174">IF(SUM(LEN(B10174:V10174))=0,"",IF(OR(OR(ISBLANK(F10174),SUM(LEN(C10174),LEN(D10174))=0),AND(NOT(E10174="Unknown"),ISBLANK(J10174)),AND(NOT(O10174="Unknown"),ISBLANK(R10174))),"Missing Information", INDEX(Table15[Entire Service Line Classification], MATCH(SUMIFS(Table15[Unique ID],Table15[System-Owned Portion],E10174,Table15[If Material Anything Other than "Lead" in Column E,Was Material Ever Previously Lead?],G10174,Table15[Customer-Owned Portion],O10174),Table15[Unique ID],0),0)))</f>
        <v/>
      </c>
    </row>
    <row r="10175" spans="2:23" x14ac:dyDescent="0.25">
      <c r="B10175" s="146"/>
      <c r="C10175" s="31"/>
      <c r="D10175" s="31"/>
      <c r="E10175" s="44"/>
      <c r="F10175" s="43"/>
      <c r="G10175" s="84"/>
      <c r="H10175" s="31"/>
      <c r="I10175" s="208"/>
      <c r="J10175" s="84"/>
      <c r="K10175" s="31"/>
      <c r="L10175" s="31"/>
      <c r="M10175" s="169"/>
      <c r="N10175" s="148"/>
      <c r="O10175" s="106"/>
      <c r="P10175" s="43"/>
      <c r="Q10175" s="31"/>
      <c r="R10175" s="84"/>
      <c r="S10175" s="31"/>
      <c r="T10175" s="31"/>
      <c r="U10175" s="169"/>
      <c r="V10175" s="150"/>
      <c r="W10175" s="141" t="str" cm="1">
        <f t="array" ref="W10175">IF(SUM(LEN(B10175:V10175))=0,"",IF(OR(OR(ISBLANK(F10175),SUM(LEN(C10175),LEN(D10175))=0),AND(NOT(E10175="Unknown"),ISBLANK(J10175)),AND(NOT(O10175="Unknown"),ISBLANK(R10175))),"Missing Information", INDEX(Table15[Entire Service Line Classification], MATCH(SUMIFS(Table15[Unique ID],Table15[System-Owned Portion],E10175,Table15[If Material Anything Other than "Lead" in Column E,Was Material Ever Previously Lead?],G10175,Table15[Customer-Owned Portion],O10175),Table15[Unique ID],0),0)))</f>
        <v/>
      </c>
    </row>
    <row r="10176" spans="2:23" x14ac:dyDescent="0.25">
      <c r="B10176" s="146"/>
      <c r="C10176" s="31"/>
      <c r="D10176" s="31"/>
      <c r="E10176" s="44"/>
      <c r="F10176" s="43"/>
      <c r="G10176" s="84"/>
      <c r="H10176" s="31"/>
      <c r="I10176" s="208"/>
      <c r="J10176" s="84"/>
      <c r="K10176" s="31"/>
      <c r="L10176" s="31"/>
      <c r="M10176" s="169"/>
      <c r="N10176" s="148"/>
      <c r="O10176" s="106"/>
      <c r="P10176" s="43"/>
      <c r="Q10176" s="31"/>
      <c r="R10176" s="84"/>
      <c r="S10176" s="31"/>
      <c r="T10176" s="31"/>
      <c r="U10176" s="169"/>
      <c r="V10176" s="150"/>
      <c r="W10176" s="141" t="str" cm="1">
        <f t="array" ref="W10176">IF(SUM(LEN(B10176:V10176))=0,"",IF(OR(OR(ISBLANK(F10176),SUM(LEN(C10176),LEN(D10176))=0),AND(NOT(E10176="Unknown"),ISBLANK(J10176)),AND(NOT(O10176="Unknown"),ISBLANK(R10176))),"Missing Information", INDEX(Table15[Entire Service Line Classification], MATCH(SUMIFS(Table15[Unique ID],Table15[System-Owned Portion],E10176,Table15[If Material Anything Other than "Lead" in Column E,Was Material Ever Previously Lead?],G10176,Table15[Customer-Owned Portion],O10176),Table15[Unique ID],0),0)))</f>
        <v/>
      </c>
    </row>
    <row r="10177" spans="2:23" x14ac:dyDescent="0.25">
      <c r="B10177" s="146"/>
      <c r="C10177" s="31"/>
      <c r="D10177" s="31"/>
      <c r="E10177" s="44"/>
      <c r="F10177" s="43"/>
      <c r="G10177" s="84"/>
      <c r="H10177" s="31"/>
      <c r="I10177" s="208"/>
      <c r="J10177" s="84"/>
      <c r="K10177" s="31"/>
      <c r="L10177" s="31"/>
      <c r="M10177" s="169"/>
      <c r="N10177" s="148"/>
      <c r="O10177" s="106"/>
      <c r="P10177" s="43"/>
      <c r="Q10177" s="31"/>
      <c r="R10177" s="84"/>
      <c r="S10177" s="31"/>
      <c r="T10177" s="31"/>
      <c r="U10177" s="169"/>
      <c r="V10177" s="150"/>
      <c r="W10177" s="141" t="str" cm="1">
        <f t="array" ref="W10177">IF(SUM(LEN(B10177:V10177))=0,"",IF(OR(OR(ISBLANK(F10177),SUM(LEN(C10177),LEN(D10177))=0),AND(NOT(E10177="Unknown"),ISBLANK(J10177)),AND(NOT(O10177="Unknown"),ISBLANK(R10177))),"Missing Information", INDEX(Table15[Entire Service Line Classification], MATCH(SUMIFS(Table15[Unique ID],Table15[System-Owned Portion],E10177,Table15[If Material Anything Other than "Lead" in Column E,Was Material Ever Previously Lead?],G10177,Table15[Customer-Owned Portion],O10177),Table15[Unique ID],0),0)))</f>
        <v/>
      </c>
    </row>
    <row r="10178" spans="2:23" x14ac:dyDescent="0.25">
      <c r="B10178" s="146"/>
      <c r="C10178" s="31"/>
      <c r="D10178" s="31"/>
      <c r="E10178" s="44"/>
      <c r="F10178" s="43"/>
      <c r="G10178" s="84"/>
      <c r="H10178" s="31"/>
      <c r="I10178" s="208"/>
      <c r="J10178" s="84"/>
      <c r="K10178" s="31"/>
      <c r="L10178" s="31"/>
      <c r="M10178" s="169"/>
      <c r="N10178" s="148"/>
      <c r="O10178" s="106"/>
      <c r="P10178" s="43"/>
      <c r="Q10178" s="31"/>
      <c r="R10178" s="84"/>
      <c r="S10178" s="31"/>
      <c r="T10178" s="31"/>
      <c r="U10178" s="169"/>
      <c r="V10178" s="150"/>
      <c r="W10178" s="141" t="str" cm="1">
        <f t="array" ref="W10178">IF(SUM(LEN(B10178:V10178))=0,"",IF(OR(OR(ISBLANK(F10178),SUM(LEN(C10178),LEN(D10178))=0),AND(NOT(E10178="Unknown"),ISBLANK(J10178)),AND(NOT(O10178="Unknown"),ISBLANK(R10178))),"Missing Information", INDEX(Table15[Entire Service Line Classification], MATCH(SUMIFS(Table15[Unique ID],Table15[System-Owned Portion],E10178,Table15[If Material Anything Other than "Lead" in Column E,Was Material Ever Previously Lead?],G10178,Table15[Customer-Owned Portion],O10178),Table15[Unique ID],0),0)))</f>
        <v/>
      </c>
    </row>
    <row r="10179" spans="2:23" x14ac:dyDescent="0.25">
      <c r="B10179" s="146"/>
      <c r="C10179" s="31"/>
      <c r="D10179" s="31"/>
      <c r="E10179" s="44"/>
      <c r="F10179" s="43"/>
      <c r="G10179" s="84"/>
      <c r="H10179" s="31"/>
      <c r="I10179" s="208"/>
      <c r="J10179" s="84"/>
      <c r="K10179" s="31"/>
      <c r="L10179" s="31"/>
      <c r="M10179" s="169"/>
      <c r="N10179" s="148"/>
      <c r="O10179" s="106"/>
      <c r="P10179" s="43"/>
      <c r="Q10179" s="31"/>
      <c r="R10179" s="84"/>
      <c r="S10179" s="31"/>
      <c r="T10179" s="31"/>
      <c r="U10179" s="169"/>
      <c r="V10179" s="150"/>
      <c r="W10179" s="141" t="str" cm="1">
        <f t="array" ref="W10179">IF(SUM(LEN(B10179:V10179))=0,"",IF(OR(OR(ISBLANK(F10179),SUM(LEN(C10179),LEN(D10179))=0),AND(NOT(E10179="Unknown"),ISBLANK(J10179)),AND(NOT(O10179="Unknown"),ISBLANK(R10179))),"Missing Information", INDEX(Table15[Entire Service Line Classification], MATCH(SUMIFS(Table15[Unique ID],Table15[System-Owned Portion],E10179,Table15[If Material Anything Other than "Lead" in Column E,Was Material Ever Previously Lead?],G10179,Table15[Customer-Owned Portion],O10179),Table15[Unique ID],0),0)))</f>
        <v/>
      </c>
    </row>
    <row r="10180" spans="2:23" x14ac:dyDescent="0.25">
      <c r="B10180" s="146"/>
      <c r="C10180" s="31"/>
      <c r="D10180" s="31"/>
      <c r="E10180" s="44"/>
      <c r="F10180" s="43"/>
      <c r="G10180" s="84"/>
      <c r="H10180" s="31"/>
      <c r="I10180" s="208"/>
      <c r="J10180" s="84"/>
      <c r="K10180" s="31"/>
      <c r="L10180" s="31"/>
      <c r="M10180" s="169"/>
      <c r="N10180" s="148"/>
      <c r="O10180" s="106"/>
      <c r="P10180" s="43"/>
      <c r="Q10180" s="31"/>
      <c r="R10180" s="84"/>
      <c r="S10180" s="31"/>
      <c r="T10180" s="31"/>
      <c r="U10180" s="169"/>
      <c r="V10180" s="150"/>
      <c r="W10180" s="141" t="str" cm="1">
        <f t="array" ref="W10180">IF(SUM(LEN(B10180:V10180))=0,"",IF(OR(OR(ISBLANK(F10180),SUM(LEN(C10180),LEN(D10180))=0),AND(NOT(E10180="Unknown"),ISBLANK(J10180)),AND(NOT(O10180="Unknown"),ISBLANK(R10180))),"Missing Information", INDEX(Table15[Entire Service Line Classification], MATCH(SUMIFS(Table15[Unique ID],Table15[System-Owned Portion],E10180,Table15[If Material Anything Other than "Lead" in Column E,Was Material Ever Previously Lead?],G10180,Table15[Customer-Owned Portion],O10180),Table15[Unique ID],0),0)))</f>
        <v/>
      </c>
    </row>
    <row r="10181" spans="2:23" x14ac:dyDescent="0.25">
      <c r="B10181" s="146"/>
      <c r="C10181" s="31"/>
      <c r="D10181" s="31"/>
      <c r="E10181" s="44"/>
      <c r="F10181" s="43"/>
      <c r="G10181" s="84"/>
      <c r="H10181" s="31"/>
      <c r="I10181" s="208"/>
      <c r="J10181" s="84"/>
      <c r="K10181" s="31"/>
      <c r="L10181" s="31"/>
      <c r="M10181" s="169"/>
      <c r="N10181" s="148"/>
      <c r="O10181" s="106"/>
      <c r="P10181" s="43"/>
      <c r="Q10181" s="31"/>
      <c r="R10181" s="84"/>
      <c r="S10181" s="31"/>
      <c r="T10181" s="31"/>
      <c r="U10181" s="169"/>
      <c r="V10181" s="150"/>
      <c r="W10181" s="141" t="str" cm="1">
        <f t="array" ref="W10181">IF(SUM(LEN(B10181:V10181))=0,"",IF(OR(OR(ISBLANK(F10181),SUM(LEN(C10181),LEN(D10181))=0),AND(NOT(E10181="Unknown"),ISBLANK(J10181)),AND(NOT(O10181="Unknown"),ISBLANK(R10181))),"Missing Information", INDEX(Table15[Entire Service Line Classification], MATCH(SUMIFS(Table15[Unique ID],Table15[System-Owned Portion],E10181,Table15[If Material Anything Other than "Lead" in Column E,Was Material Ever Previously Lead?],G10181,Table15[Customer-Owned Portion],O10181),Table15[Unique ID],0),0)))</f>
        <v/>
      </c>
    </row>
    <row r="10182" spans="2:23" x14ac:dyDescent="0.25">
      <c r="B10182" s="146"/>
      <c r="C10182" s="31"/>
      <c r="D10182" s="31"/>
      <c r="E10182" s="44"/>
      <c r="F10182" s="43"/>
      <c r="G10182" s="84"/>
      <c r="H10182" s="31"/>
      <c r="I10182" s="208"/>
      <c r="J10182" s="84"/>
      <c r="K10182" s="31"/>
      <c r="L10182" s="31"/>
      <c r="M10182" s="169"/>
      <c r="N10182" s="148"/>
      <c r="O10182" s="106"/>
      <c r="P10182" s="43"/>
      <c r="Q10182" s="31"/>
      <c r="R10182" s="84"/>
      <c r="S10182" s="31"/>
      <c r="T10182" s="31"/>
      <c r="U10182" s="169"/>
      <c r="V10182" s="150"/>
      <c r="W10182" s="141" t="str" cm="1">
        <f t="array" ref="W10182">IF(SUM(LEN(B10182:V10182))=0,"",IF(OR(OR(ISBLANK(F10182),SUM(LEN(C10182),LEN(D10182))=0),AND(NOT(E10182="Unknown"),ISBLANK(J10182)),AND(NOT(O10182="Unknown"),ISBLANK(R10182))),"Missing Information", INDEX(Table15[Entire Service Line Classification], MATCH(SUMIFS(Table15[Unique ID],Table15[System-Owned Portion],E10182,Table15[If Material Anything Other than "Lead" in Column E,Was Material Ever Previously Lead?],G10182,Table15[Customer-Owned Portion],O10182),Table15[Unique ID],0),0)))</f>
        <v/>
      </c>
    </row>
    <row r="10183" spans="2:23" x14ac:dyDescent="0.25">
      <c r="B10183" s="146"/>
      <c r="C10183" s="31"/>
      <c r="D10183" s="31"/>
      <c r="E10183" s="44"/>
      <c r="F10183" s="43"/>
      <c r="G10183" s="84"/>
      <c r="H10183" s="31"/>
      <c r="I10183" s="208"/>
      <c r="J10183" s="84"/>
      <c r="K10183" s="31"/>
      <c r="L10183" s="31"/>
      <c r="M10183" s="169"/>
      <c r="N10183" s="148"/>
      <c r="O10183" s="106"/>
      <c r="P10183" s="43"/>
      <c r="Q10183" s="31"/>
      <c r="R10183" s="84"/>
      <c r="S10183" s="31"/>
      <c r="T10183" s="31"/>
      <c r="U10183" s="169"/>
      <c r="V10183" s="150"/>
      <c r="W10183" s="141" t="str" cm="1">
        <f t="array" ref="W10183">IF(SUM(LEN(B10183:V10183))=0,"",IF(OR(OR(ISBLANK(F10183),SUM(LEN(C10183),LEN(D10183))=0),AND(NOT(E10183="Unknown"),ISBLANK(J10183)),AND(NOT(O10183="Unknown"),ISBLANK(R10183))),"Missing Information", INDEX(Table15[Entire Service Line Classification], MATCH(SUMIFS(Table15[Unique ID],Table15[System-Owned Portion],E10183,Table15[If Material Anything Other than "Lead" in Column E,Was Material Ever Previously Lead?],G10183,Table15[Customer-Owned Portion],O10183),Table15[Unique ID],0),0)))</f>
        <v/>
      </c>
    </row>
    <row r="10184" spans="2:23" x14ac:dyDescent="0.25">
      <c r="B10184" s="146"/>
      <c r="C10184" s="31"/>
      <c r="D10184" s="31"/>
      <c r="E10184" s="44"/>
      <c r="F10184" s="43"/>
      <c r="G10184" s="84"/>
      <c r="H10184" s="31"/>
      <c r="I10184" s="208"/>
      <c r="J10184" s="84"/>
      <c r="K10184" s="31"/>
      <c r="L10184" s="31"/>
      <c r="M10184" s="169"/>
      <c r="N10184" s="148"/>
      <c r="O10184" s="106"/>
      <c r="P10184" s="43"/>
      <c r="Q10184" s="31"/>
      <c r="R10184" s="84"/>
      <c r="S10184" s="31"/>
      <c r="T10184" s="31"/>
      <c r="U10184" s="169"/>
      <c r="V10184" s="150"/>
      <c r="W10184" s="141" t="str" cm="1">
        <f t="array" ref="W10184">IF(SUM(LEN(B10184:V10184))=0,"",IF(OR(OR(ISBLANK(F10184),SUM(LEN(C10184),LEN(D10184))=0),AND(NOT(E10184="Unknown"),ISBLANK(J10184)),AND(NOT(O10184="Unknown"),ISBLANK(R10184))),"Missing Information", INDEX(Table15[Entire Service Line Classification], MATCH(SUMIFS(Table15[Unique ID],Table15[System-Owned Portion],E10184,Table15[If Material Anything Other than "Lead" in Column E,Was Material Ever Previously Lead?],G10184,Table15[Customer-Owned Portion],O10184),Table15[Unique ID],0),0)))</f>
        <v/>
      </c>
    </row>
    <row r="10185" spans="2:23" x14ac:dyDescent="0.25">
      <c r="B10185" s="146"/>
      <c r="C10185" s="31"/>
      <c r="D10185" s="31"/>
      <c r="E10185" s="44"/>
      <c r="F10185" s="43"/>
      <c r="G10185" s="84"/>
      <c r="H10185" s="31"/>
      <c r="I10185" s="208"/>
      <c r="J10185" s="84"/>
      <c r="K10185" s="31"/>
      <c r="L10185" s="31"/>
      <c r="M10185" s="169"/>
      <c r="N10185" s="148"/>
      <c r="O10185" s="106"/>
      <c r="P10185" s="43"/>
      <c r="Q10185" s="31"/>
      <c r="R10185" s="84"/>
      <c r="S10185" s="31"/>
      <c r="T10185" s="31"/>
      <c r="U10185" s="169"/>
      <c r="V10185" s="150"/>
      <c r="W10185" s="141" t="str" cm="1">
        <f t="array" ref="W10185">IF(SUM(LEN(B10185:V10185))=0,"",IF(OR(OR(ISBLANK(F10185),SUM(LEN(C10185),LEN(D10185))=0),AND(NOT(E10185="Unknown"),ISBLANK(J10185)),AND(NOT(O10185="Unknown"),ISBLANK(R10185))),"Missing Information", INDEX(Table15[Entire Service Line Classification], MATCH(SUMIFS(Table15[Unique ID],Table15[System-Owned Portion],E10185,Table15[If Material Anything Other than "Lead" in Column E,Was Material Ever Previously Lead?],G10185,Table15[Customer-Owned Portion],O10185),Table15[Unique ID],0),0)))</f>
        <v/>
      </c>
    </row>
    <row r="10186" spans="2:23" x14ac:dyDescent="0.25">
      <c r="B10186" s="146"/>
      <c r="C10186" s="31"/>
      <c r="D10186" s="31"/>
      <c r="E10186" s="44"/>
      <c r="F10186" s="43"/>
      <c r="G10186" s="84"/>
      <c r="H10186" s="31"/>
      <c r="I10186" s="208"/>
      <c r="J10186" s="84"/>
      <c r="K10186" s="31"/>
      <c r="L10186" s="31"/>
      <c r="M10186" s="169"/>
      <c r="N10186" s="148"/>
      <c r="O10186" s="106"/>
      <c r="P10186" s="43"/>
      <c r="Q10186" s="31"/>
      <c r="R10186" s="84"/>
      <c r="S10186" s="31"/>
      <c r="T10186" s="31"/>
      <c r="U10186" s="169"/>
      <c r="V10186" s="150"/>
      <c r="W10186" s="141" t="str" cm="1">
        <f t="array" ref="W10186">IF(SUM(LEN(B10186:V10186))=0,"",IF(OR(OR(ISBLANK(F10186),SUM(LEN(C10186),LEN(D10186))=0),AND(NOT(E10186="Unknown"),ISBLANK(J10186)),AND(NOT(O10186="Unknown"),ISBLANK(R10186))),"Missing Information", INDEX(Table15[Entire Service Line Classification], MATCH(SUMIFS(Table15[Unique ID],Table15[System-Owned Portion],E10186,Table15[If Material Anything Other than "Lead" in Column E,Was Material Ever Previously Lead?],G10186,Table15[Customer-Owned Portion],O10186),Table15[Unique ID],0),0)))</f>
        <v/>
      </c>
    </row>
    <row r="10187" spans="2:23" x14ac:dyDescent="0.25">
      <c r="B10187" s="146"/>
      <c r="C10187" s="31"/>
      <c r="D10187" s="31"/>
      <c r="E10187" s="44"/>
      <c r="F10187" s="43"/>
      <c r="G10187" s="84"/>
      <c r="H10187" s="31"/>
      <c r="I10187" s="208"/>
      <c r="J10187" s="84"/>
      <c r="K10187" s="31"/>
      <c r="L10187" s="31"/>
      <c r="M10187" s="169"/>
      <c r="N10187" s="148"/>
      <c r="O10187" s="106"/>
      <c r="P10187" s="43"/>
      <c r="Q10187" s="31"/>
      <c r="R10187" s="84"/>
      <c r="S10187" s="31"/>
      <c r="T10187" s="31"/>
      <c r="U10187" s="169"/>
      <c r="V10187" s="150"/>
      <c r="W10187" s="141" t="str" cm="1">
        <f t="array" ref="W10187">IF(SUM(LEN(B10187:V10187))=0,"",IF(OR(OR(ISBLANK(F10187),SUM(LEN(C10187),LEN(D10187))=0),AND(NOT(E10187="Unknown"),ISBLANK(J10187)),AND(NOT(O10187="Unknown"),ISBLANK(R10187))),"Missing Information", INDEX(Table15[Entire Service Line Classification], MATCH(SUMIFS(Table15[Unique ID],Table15[System-Owned Portion],E10187,Table15[If Material Anything Other than "Lead" in Column E,Was Material Ever Previously Lead?],G10187,Table15[Customer-Owned Portion],O10187),Table15[Unique ID],0),0)))</f>
        <v/>
      </c>
    </row>
    <row r="10188" spans="2:23" x14ac:dyDescent="0.25">
      <c r="B10188" s="146"/>
      <c r="C10188" s="31"/>
      <c r="D10188" s="31"/>
      <c r="E10188" s="44"/>
      <c r="F10188" s="43"/>
      <c r="G10188" s="84"/>
      <c r="H10188" s="31"/>
      <c r="I10188" s="208"/>
      <c r="J10188" s="84"/>
      <c r="K10188" s="31"/>
      <c r="L10188" s="31"/>
      <c r="M10188" s="169"/>
      <c r="N10188" s="148"/>
      <c r="O10188" s="106"/>
      <c r="P10188" s="43"/>
      <c r="Q10188" s="31"/>
      <c r="R10188" s="84"/>
      <c r="S10188" s="31"/>
      <c r="T10188" s="31"/>
      <c r="U10188" s="169"/>
      <c r="V10188" s="150"/>
      <c r="W10188" s="141" t="str" cm="1">
        <f t="array" ref="W10188">IF(SUM(LEN(B10188:V10188))=0,"",IF(OR(OR(ISBLANK(F10188),SUM(LEN(C10188),LEN(D10188))=0),AND(NOT(E10188="Unknown"),ISBLANK(J10188)),AND(NOT(O10188="Unknown"),ISBLANK(R10188))),"Missing Information", INDEX(Table15[Entire Service Line Classification], MATCH(SUMIFS(Table15[Unique ID],Table15[System-Owned Portion],E10188,Table15[If Material Anything Other than "Lead" in Column E,Was Material Ever Previously Lead?],G10188,Table15[Customer-Owned Portion],O10188),Table15[Unique ID],0),0)))</f>
        <v/>
      </c>
    </row>
    <row r="10189" spans="2:23" x14ac:dyDescent="0.25">
      <c r="B10189" s="146"/>
      <c r="C10189" s="31"/>
      <c r="D10189" s="31"/>
      <c r="E10189" s="44"/>
      <c r="F10189" s="43"/>
      <c r="G10189" s="84"/>
      <c r="H10189" s="31"/>
      <c r="I10189" s="208"/>
      <c r="J10189" s="84"/>
      <c r="K10189" s="31"/>
      <c r="L10189" s="31"/>
      <c r="M10189" s="169"/>
      <c r="N10189" s="148"/>
      <c r="O10189" s="106"/>
      <c r="P10189" s="43"/>
      <c r="Q10189" s="31"/>
      <c r="R10189" s="84"/>
      <c r="S10189" s="31"/>
      <c r="T10189" s="31"/>
      <c r="U10189" s="169"/>
      <c r="V10189" s="150"/>
      <c r="W10189" s="141" t="str" cm="1">
        <f t="array" ref="W10189">IF(SUM(LEN(B10189:V10189))=0,"",IF(OR(OR(ISBLANK(F10189),SUM(LEN(C10189),LEN(D10189))=0),AND(NOT(E10189="Unknown"),ISBLANK(J10189)),AND(NOT(O10189="Unknown"),ISBLANK(R10189))),"Missing Information", INDEX(Table15[Entire Service Line Classification], MATCH(SUMIFS(Table15[Unique ID],Table15[System-Owned Portion],E10189,Table15[If Material Anything Other than "Lead" in Column E,Was Material Ever Previously Lead?],G10189,Table15[Customer-Owned Portion],O10189),Table15[Unique ID],0),0)))</f>
        <v/>
      </c>
    </row>
    <row r="10190" spans="2:23" x14ac:dyDescent="0.25">
      <c r="B10190" s="146"/>
      <c r="C10190" s="31"/>
      <c r="D10190" s="31"/>
      <c r="E10190" s="44"/>
      <c r="F10190" s="43"/>
      <c r="G10190" s="84"/>
      <c r="H10190" s="31"/>
      <c r="I10190" s="208"/>
      <c r="J10190" s="84"/>
      <c r="K10190" s="31"/>
      <c r="L10190" s="31"/>
      <c r="M10190" s="169"/>
      <c r="N10190" s="148"/>
      <c r="O10190" s="106"/>
      <c r="P10190" s="43"/>
      <c r="Q10190" s="31"/>
      <c r="R10190" s="84"/>
      <c r="S10190" s="31"/>
      <c r="T10190" s="31"/>
      <c r="U10190" s="169"/>
      <c r="V10190" s="150"/>
      <c r="W10190" s="141" t="str" cm="1">
        <f t="array" ref="W10190">IF(SUM(LEN(B10190:V10190))=0,"",IF(OR(OR(ISBLANK(F10190),SUM(LEN(C10190),LEN(D10190))=0),AND(NOT(E10190="Unknown"),ISBLANK(J10190)),AND(NOT(O10190="Unknown"),ISBLANK(R10190))),"Missing Information", INDEX(Table15[Entire Service Line Classification], MATCH(SUMIFS(Table15[Unique ID],Table15[System-Owned Portion],E10190,Table15[If Material Anything Other than "Lead" in Column E,Was Material Ever Previously Lead?],G10190,Table15[Customer-Owned Portion],O10190),Table15[Unique ID],0),0)))</f>
        <v/>
      </c>
    </row>
    <row r="10191" spans="2:23" x14ac:dyDescent="0.25">
      <c r="B10191" s="146"/>
      <c r="C10191" s="31"/>
      <c r="D10191" s="31"/>
      <c r="E10191" s="44"/>
      <c r="F10191" s="43"/>
      <c r="G10191" s="84"/>
      <c r="H10191" s="31"/>
      <c r="I10191" s="208"/>
      <c r="J10191" s="84"/>
      <c r="K10191" s="31"/>
      <c r="L10191" s="31"/>
      <c r="M10191" s="169"/>
      <c r="N10191" s="148"/>
      <c r="O10191" s="106"/>
      <c r="P10191" s="43"/>
      <c r="Q10191" s="31"/>
      <c r="R10191" s="84"/>
      <c r="S10191" s="31"/>
      <c r="T10191" s="31"/>
      <c r="U10191" s="169"/>
      <c r="V10191" s="150"/>
      <c r="W10191" s="141" t="str" cm="1">
        <f t="array" ref="W10191">IF(SUM(LEN(B10191:V10191))=0,"",IF(OR(OR(ISBLANK(F10191),SUM(LEN(C10191),LEN(D10191))=0),AND(NOT(E10191="Unknown"),ISBLANK(J10191)),AND(NOT(O10191="Unknown"),ISBLANK(R10191))),"Missing Information", INDEX(Table15[Entire Service Line Classification], MATCH(SUMIFS(Table15[Unique ID],Table15[System-Owned Portion],E10191,Table15[If Material Anything Other than "Lead" in Column E,Was Material Ever Previously Lead?],G10191,Table15[Customer-Owned Portion],O10191),Table15[Unique ID],0),0)))</f>
        <v/>
      </c>
    </row>
    <row r="10192" spans="2:23" x14ac:dyDescent="0.25">
      <c r="B10192" s="146"/>
      <c r="C10192" s="31"/>
      <c r="D10192" s="31"/>
      <c r="E10192" s="44"/>
      <c r="F10192" s="43"/>
      <c r="G10192" s="84"/>
      <c r="H10192" s="31"/>
      <c r="I10192" s="208"/>
      <c r="J10192" s="84"/>
      <c r="K10192" s="31"/>
      <c r="L10192" s="31"/>
      <c r="M10192" s="169"/>
      <c r="N10192" s="148"/>
      <c r="O10192" s="106"/>
      <c r="P10192" s="43"/>
      <c r="Q10192" s="31"/>
      <c r="R10192" s="84"/>
      <c r="S10192" s="31"/>
      <c r="T10192" s="31"/>
      <c r="U10192" s="169"/>
      <c r="V10192" s="150"/>
      <c r="W10192" s="141" t="str" cm="1">
        <f t="array" ref="W10192">IF(SUM(LEN(B10192:V10192))=0,"",IF(OR(OR(ISBLANK(F10192),SUM(LEN(C10192),LEN(D10192))=0),AND(NOT(E10192="Unknown"),ISBLANK(J10192)),AND(NOT(O10192="Unknown"),ISBLANK(R10192))),"Missing Information", INDEX(Table15[Entire Service Line Classification], MATCH(SUMIFS(Table15[Unique ID],Table15[System-Owned Portion],E10192,Table15[If Material Anything Other than "Lead" in Column E,Was Material Ever Previously Lead?],G10192,Table15[Customer-Owned Portion],O10192),Table15[Unique ID],0),0)))</f>
        <v/>
      </c>
    </row>
    <row r="10193" spans="2:23" x14ac:dyDescent="0.25">
      <c r="B10193" s="146"/>
      <c r="C10193" s="31"/>
      <c r="D10193" s="31"/>
      <c r="E10193" s="44"/>
      <c r="F10193" s="43"/>
      <c r="G10193" s="84"/>
      <c r="H10193" s="31"/>
      <c r="I10193" s="208"/>
      <c r="J10193" s="84"/>
      <c r="K10193" s="31"/>
      <c r="L10193" s="31"/>
      <c r="M10193" s="169"/>
      <c r="N10193" s="148"/>
      <c r="O10193" s="106"/>
      <c r="P10193" s="43"/>
      <c r="Q10193" s="31"/>
      <c r="R10193" s="84"/>
      <c r="S10193" s="31"/>
      <c r="T10193" s="31"/>
      <c r="U10193" s="169"/>
      <c r="V10193" s="150"/>
      <c r="W10193" s="141" t="str" cm="1">
        <f t="array" ref="W10193">IF(SUM(LEN(B10193:V10193))=0,"",IF(OR(OR(ISBLANK(F10193),SUM(LEN(C10193),LEN(D10193))=0),AND(NOT(E10193="Unknown"),ISBLANK(J10193)),AND(NOT(O10193="Unknown"),ISBLANK(R10193))),"Missing Information", INDEX(Table15[Entire Service Line Classification], MATCH(SUMIFS(Table15[Unique ID],Table15[System-Owned Portion],E10193,Table15[If Material Anything Other than "Lead" in Column E,Was Material Ever Previously Lead?],G10193,Table15[Customer-Owned Portion],O10193),Table15[Unique ID],0),0)))</f>
        <v/>
      </c>
    </row>
    <row r="10194" spans="2:23" x14ac:dyDescent="0.25">
      <c r="B10194" s="146"/>
      <c r="C10194" s="31"/>
      <c r="D10194" s="31"/>
      <c r="E10194" s="44"/>
      <c r="F10194" s="43"/>
      <c r="G10194" s="84"/>
      <c r="H10194" s="31"/>
      <c r="I10194" s="208"/>
      <c r="J10194" s="84"/>
      <c r="K10194" s="31"/>
      <c r="L10194" s="31"/>
      <c r="M10194" s="169"/>
      <c r="N10194" s="148"/>
      <c r="O10194" s="106"/>
      <c r="P10194" s="43"/>
      <c r="Q10194" s="31"/>
      <c r="R10194" s="84"/>
      <c r="S10194" s="31"/>
      <c r="T10194" s="31"/>
      <c r="U10194" s="169"/>
      <c r="V10194" s="150"/>
      <c r="W10194" s="141" t="str" cm="1">
        <f t="array" ref="W10194">IF(SUM(LEN(B10194:V10194))=0,"",IF(OR(OR(ISBLANK(F10194),SUM(LEN(C10194),LEN(D10194))=0),AND(NOT(E10194="Unknown"),ISBLANK(J10194)),AND(NOT(O10194="Unknown"),ISBLANK(R10194))),"Missing Information", INDEX(Table15[Entire Service Line Classification], MATCH(SUMIFS(Table15[Unique ID],Table15[System-Owned Portion],E10194,Table15[If Material Anything Other than "Lead" in Column E,Was Material Ever Previously Lead?],G10194,Table15[Customer-Owned Portion],O10194),Table15[Unique ID],0),0)))</f>
        <v/>
      </c>
    </row>
    <row r="10195" spans="2:23" x14ac:dyDescent="0.25">
      <c r="B10195" s="146"/>
      <c r="C10195" s="31"/>
      <c r="D10195" s="31"/>
      <c r="E10195" s="44"/>
      <c r="F10195" s="43"/>
      <c r="G10195" s="84"/>
      <c r="H10195" s="31"/>
      <c r="I10195" s="208"/>
      <c r="J10195" s="84"/>
      <c r="K10195" s="31"/>
      <c r="L10195" s="31"/>
      <c r="M10195" s="169"/>
      <c r="N10195" s="148"/>
      <c r="O10195" s="106"/>
      <c r="P10195" s="43"/>
      <c r="Q10195" s="31"/>
      <c r="R10195" s="84"/>
      <c r="S10195" s="31"/>
      <c r="T10195" s="31"/>
      <c r="U10195" s="169"/>
      <c r="V10195" s="150"/>
      <c r="W10195" s="141" t="str" cm="1">
        <f t="array" ref="W10195">IF(SUM(LEN(B10195:V10195))=0,"",IF(OR(OR(ISBLANK(F10195),SUM(LEN(C10195),LEN(D10195))=0),AND(NOT(E10195="Unknown"),ISBLANK(J10195)),AND(NOT(O10195="Unknown"),ISBLANK(R10195))),"Missing Information", INDEX(Table15[Entire Service Line Classification], MATCH(SUMIFS(Table15[Unique ID],Table15[System-Owned Portion],E10195,Table15[If Material Anything Other than "Lead" in Column E,Was Material Ever Previously Lead?],G10195,Table15[Customer-Owned Portion],O10195),Table15[Unique ID],0),0)))</f>
        <v/>
      </c>
    </row>
    <row r="10196" spans="2:23" x14ac:dyDescent="0.25">
      <c r="B10196" s="146"/>
      <c r="C10196" s="31"/>
      <c r="D10196" s="31"/>
      <c r="E10196" s="44"/>
      <c r="F10196" s="43"/>
      <c r="G10196" s="84"/>
      <c r="H10196" s="31"/>
      <c r="I10196" s="208"/>
      <c r="J10196" s="84"/>
      <c r="K10196" s="31"/>
      <c r="L10196" s="31"/>
      <c r="M10196" s="169"/>
      <c r="N10196" s="148"/>
      <c r="O10196" s="106"/>
      <c r="P10196" s="43"/>
      <c r="Q10196" s="31"/>
      <c r="R10196" s="84"/>
      <c r="S10196" s="31"/>
      <c r="T10196" s="31"/>
      <c r="U10196" s="169"/>
      <c r="V10196" s="150"/>
      <c r="W10196" s="141" t="str" cm="1">
        <f t="array" ref="W10196">IF(SUM(LEN(B10196:V10196))=0,"",IF(OR(OR(ISBLANK(F10196),SUM(LEN(C10196),LEN(D10196))=0),AND(NOT(E10196="Unknown"),ISBLANK(J10196)),AND(NOT(O10196="Unknown"),ISBLANK(R10196))),"Missing Information", INDEX(Table15[Entire Service Line Classification], MATCH(SUMIFS(Table15[Unique ID],Table15[System-Owned Portion],E10196,Table15[If Material Anything Other than "Lead" in Column E,Was Material Ever Previously Lead?],G10196,Table15[Customer-Owned Portion],O10196),Table15[Unique ID],0),0)))</f>
        <v/>
      </c>
    </row>
    <row r="10197" spans="2:23" x14ac:dyDescent="0.25">
      <c r="B10197" s="146"/>
      <c r="C10197" s="31"/>
      <c r="D10197" s="31"/>
      <c r="E10197" s="44"/>
      <c r="F10197" s="43"/>
      <c r="G10197" s="84"/>
      <c r="H10197" s="31"/>
      <c r="I10197" s="208"/>
      <c r="J10197" s="84"/>
      <c r="K10197" s="31"/>
      <c r="L10197" s="31"/>
      <c r="M10197" s="169"/>
      <c r="N10197" s="148"/>
      <c r="O10197" s="106"/>
      <c r="P10197" s="43"/>
      <c r="Q10197" s="31"/>
      <c r="R10197" s="84"/>
      <c r="S10197" s="31"/>
      <c r="T10197" s="31"/>
      <c r="U10197" s="169"/>
      <c r="V10197" s="150"/>
      <c r="W10197" s="141" t="str" cm="1">
        <f t="array" ref="W10197">IF(SUM(LEN(B10197:V10197))=0,"",IF(OR(OR(ISBLANK(F10197),SUM(LEN(C10197),LEN(D10197))=0),AND(NOT(E10197="Unknown"),ISBLANK(J10197)),AND(NOT(O10197="Unknown"),ISBLANK(R10197))),"Missing Information", INDEX(Table15[Entire Service Line Classification], MATCH(SUMIFS(Table15[Unique ID],Table15[System-Owned Portion],E10197,Table15[If Material Anything Other than "Lead" in Column E,Was Material Ever Previously Lead?],G10197,Table15[Customer-Owned Portion],O10197),Table15[Unique ID],0),0)))</f>
        <v/>
      </c>
    </row>
    <row r="10198" spans="2:23" x14ac:dyDescent="0.25">
      <c r="B10198" s="146"/>
      <c r="C10198" s="31"/>
      <c r="D10198" s="31"/>
      <c r="E10198" s="44"/>
      <c r="F10198" s="43"/>
      <c r="G10198" s="84"/>
      <c r="H10198" s="31"/>
      <c r="I10198" s="208"/>
      <c r="J10198" s="84"/>
      <c r="K10198" s="31"/>
      <c r="L10198" s="31"/>
      <c r="M10198" s="169"/>
      <c r="N10198" s="148"/>
      <c r="O10198" s="106"/>
      <c r="P10198" s="43"/>
      <c r="Q10198" s="31"/>
      <c r="R10198" s="84"/>
      <c r="S10198" s="31"/>
      <c r="T10198" s="31"/>
      <c r="U10198" s="169"/>
      <c r="V10198" s="150"/>
      <c r="W10198" s="141" t="str" cm="1">
        <f t="array" ref="W10198">IF(SUM(LEN(B10198:V10198))=0,"",IF(OR(OR(ISBLANK(F10198),SUM(LEN(C10198),LEN(D10198))=0),AND(NOT(E10198="Unknown"),ISBLANK(J10198)),AND(NOT(O10198="Unknown"),ISBLANK(R10198))),"Missing Information", INDEX(Table15[Entire Service Line Classification], MATCH(SUMIFS(Table15[Unique ID],Table15[System-Owned Portion],E10198,Table15[If Material Anything Other than "Lead" in Column E,Was Material Ever Previously Lead?],G10198,Table15[Customer-Owned Portion],O10198),Table15[Unique ID],0),0)))</f>
        <v/>
      </c>
    </row>
    <row r="10199" spans="2:23" x14ac:dyDescent="0.25">
      <c r="B10199" s="146"/>
      <c r="C10199" s="31"/>
      <c r="D10199" s="31"/>
      <c r="E10199" s="44"/>
      <c r="F10199" s="43"/>
      <c r="G10199" s="84"/>
      <c r="H10199" s="31"/>
      <c r="I10199" s="208"/>
      <c r="J10199" s="84"/>
      <c r="K10199" s="31"/>
      <c r="L10199" s="31"/>
      <c r="M10199" s="169"/>
      <c r="N10199" s="148"/>
      <c r="O10199" s="106"/>
      <c r="P10199" s="43"/>
      <c r="Q10199" s="31"/>
      <c r="R10199" s="84"/>
      <c r="S10199" s="31"/>
      <c r="T10199" s="31"/>
      <c r="U10199" s="169"/>
      <c r="V10199" s="150"/>
      <c r="W10199" s="141" t="str" cm="1">
        <f t="array" ref="W10199">IF(SUM(LEN(B10199:V10199))=0,"",IF(OR(OR(ISBLANK(F10199),SUM(LEN(C10199),LEN(D10199))=0),AND(NOT(E10199="Unknown"),ISBLANK(J10199)),AND(NOT(O10199="Unknown"),ISBLANK(R10199))),"Missing Information", INDEX(Table15[Entire Service Line Classification], MATCH(SUMIFS(Table15[Unique ID],Table15[System-Owned Portion],E10199,Table15[If Material Anything Other than "Lead" in Column E,Was Material Ever Previously Lead?],G10199,Table15[Customer-Owned Portion],O10199),Table15[Unique ID],0),0)))</f>
        <v/>
      </c>
    </row>
    <row r="10200" spans="2:23" x14ac:dyDescent="0.25">
      <c r="B10200" s="146"/>
      <c r="C10200" s="31"/>
      <c r="D10200" s="31"/>
      <c r="E10200" s="44"/>
      <c r="F10200" s="43"/>
      <c r="G10200" s="84"/>
      <c r="H10200" s="31"/>
      <c r="I10200" s="208"/>
      <c r="J10200" s="84"/>
      <c r="K10200" s="31"/>
      <c r="L10200" s="31"/>
      <c r="M10200" s="169"/>
      <c r="N10200" s="148"/>
      <c r="O10200" s="106"/>
      <c r="P10200" s="43"/>
      <c r="Q10200" s="31"/>
      <c r="R10200" s="84"/>
      <c r="S10200" s="31"/>
      <c r="T10200" s="31"/>
      <c r="U10200" s="169"/>
      <c r="V10200" s="150"/>
      <c r="W10200" s="141" t="str" cm="1">
        <f t="array" ref="W10200">IF(SUM(LEN(B10200:V10200))=0,"",IF(OR(OR(ISBLANK(F10200),SUM(LEN(C10200),LEN(D10200))=0),AND(NOT(E10200="Unknown"),ISBLANK(J10200)),AND(NOT(O10200="Unknown"),ISBLANK(R10200))),"Missing Information", INDEX(Table15[Entire Service Line Classification], MATCH(SUMIFS(Table15[Unique ID],Table15[System-Owned Portion],E10200,Table15[If Material Anything Other than "Lead" in Column E,Was Material Ever Previously Lead?],G10200,Table15[Customer-Owned Portion],O10200),Table15[Unique ID],0),0)))</f>
        <v/>
      </c>
    </row>
    <row r="10201" spans="2:23" x14ac:dyDescent="0.25">
      <c r="B10201" s="146"/>
      <c r="C10201" s="31"/>
      <c r="D10201" s="31"/>
      <c r="E10201" s="44"/>
      <c r="F10201" s="43"/>
      <c r="G10201" s="84"/>
      <c r="H10201" s="31"/>
      <c r="I10201" s="208"/>
      <c r="J10201" s="84"/>
      <c r="K10201" s="31"/>
      <c r="L10201" s="31"/>
      <c r="M10201" s="169"/>
      <c r="N10201" s="148"/>
      <c r="O10201" s="106"/>
      <c r="P10201" s="43"/>
      <c r="Q10201" s="31"/>
      <c r="R10201" s="84"/>
      <c r="S10201" s="31"/>
      <c r="T10201" s="31"/>
      <c r="U10201" s="169"/>
      <c r="V10201" s="150"/>
      <c r="W10201" s="141" t="str" cm="1">
        <f t="array" ref="W10201">IF(SUM(LEN(B10201:V10201))=0,"",IF(OR(OR(ISBLANK(F10201),SUM(LEN(C10201),LEN(D10201))=0),AND(NOT(E10201="Unknown"),ISBLANK(J10201)),AND(NOT(O10201="Unknown"),ISBLANK(R10201))),"Missing Information", INDEX(Table15[Entire Service Line Classification], MATCH(SUMIFS(Table15[Unique ID],Table15[System-Owned Portion],E10201,Table15[If Material Anything Other than "Lead" in Column E,Was Material Ever Previously Lead?],G10201,Table15[Customer-Owned Portion],O10201),Table15[Unique ID],0),0)))</f>
        <v/>
      </c>
    </row>
    <row r="10202" spans="2:23" x14ac:dyDescent="0.25">
      <c r="B10202" s="146"/>
      <c r="C10202" s="31"/>
      <c r="D10202" s="31"/>
      <c r="E10202" s="44"/>
      <c r="F10202" s="43"/>
      <c r="G10202" s="84"/>
      <c r="H10202" s="31"/>
      <c r="I10202" s="208"/>
      <c r="J10202" s="84"/>
      <c r="K10202" s="31"/>
      <c r="L10202" s="31"/>
      <c r="M10202" s="169"/>
      <c r="N10202" s="148"/>
      <c r="O10202" s="106"/>
      <c r="P10202" s="43"/>
      <c r="Q10202" s="31"/>
      <c r="R10202" s="84"/>
      <c r="S10202" s="31"/>
      <c r="T10202" s="31"/>
      <c r="U10202" s="169"/>
      <c r="V10202" s="150"/>
      <c r="W10202" s="141" t="str" cm="1">
        <f t="array" ref="W10202">IF(SUM(LEN(B10202:V10202))=0,"",IF(OR(OR(ISBLANK(F10202),SUM(LEN(C10202),LEN(D10202))=0),AND(NOT(E10202="Unknown"),ISBLANK(J10202)),AND(NOT(O10202="Unknown"),ISBLANK(R10202))),"Missing Information", INDEX(Table15[Entire Service Line Classification], MATCH(SUMIFS(Table15[Unique ID],Table15[System-Owned Portion],E10202,Table15[If Material Anything Other than "Lead" in Column E,Was Material Ever Previously Lead?],G10202,Table15[Customer-Owned Portion],O10202),Table15[Unique ID],0),0)))</f>
        <v/>
      </c>
    </row>
    <row r="10203" spans="2:23" x14ac:dyDescent="0.25">
      <c r="B10203" s="146"/>
      <c r="C10203" s="31"/>
      <c r="D10203" s="31"/>
      <c r="E10203" s="44"/>
      <c r="F10203" s="43"/>
      <c r="G10203" s="84"/>
      <c r="H10203" s="31"/>
      <c r="I10203" s="208"/>
      <c r="J10203" s="84"/>
      <c r="K10203" s="31"/>
      <c r="L10203" s="31"/>
      <c r="M10203" s="169"/>
      <c r="N10203" s="148"/>
      <c r="O10203" s="106"/>
      <c r="P10203" s="43"/>
      <c r="Q10203" s="31"/>
      <c r="R10203" s="84"/>
      <c r="S10203" s="31"/>
      <c r="T10203" s="31"/>
      <c r="U10203" s="169"/>
      <c r="V10203" s="150"/>
      <c r="W10203" s="141" t="str" cm="1">
        <f t="array" ref="W10203">IF(SUM(LEN(B10203:V10203))=0,"",IF(OR(OR(ISBLANK(F10203),SUM(LEN(C10203),LEN(D10203))=0),AND(NOT(E10203="Unknown"),ISBLANK(J10203)),AND(NOT(O10203="Unknown"),ISBLANK(R10203))),"Missing Information", INDEX(Table15[Entire Service Line Classification], MATCH(SUMIFS(Table15[Unique ID],Table15[System-Owned Portion],E10203,Table15[If Material Anything Other than "Lead" in Column E,Was Material Ever Previously Lead?],G10203,Table15[Customer-Owned Portion],O10203),Table15[Unique ID],0),0)))</f>
        <v/>
      </c>
    </row>
    <row r="10204" spans="2:23" x14ac:dyDescent="0.25">
      <c r="B10204" s="146"/>
      <c r="C10204" s="31"/>
      <c r="D10204" s="31"/>
      <c r="E10204" s="44"/>
      <c r="F10204" s="43"/>
      <c r="G10204" s="84"/>
      <c r="H10204" s="31"/>
      <c r="I10204" s="208"/>
      <c r="J10204" s="84"/>
      <c r="K10204" s="31"/>
      <c r="L10204" s="31"/>
      <c r="M10204" s="169"/>
      <c r="N10204" s="148"/>
      <c r="O10204" s="106"/>
      <c r="P10204" s="43"/>
      <c r="Q10204" s="31"/>
      <c r="R10204" s="84"/>
      <c r="S10204" s="31"/>
      <c r="T10204" s="31"/>
      <c r="U10204" s="169"/>
      <c r="V10204" s="150"/>
      <c r="W10204" s="141" t="str" cm="1">
        <f t="array" ref="W10204">IF(SUM(LEN(B10204:V10204))=0,"",IF(OR(OR(ISBLANK(F10204),SUM(LEN(C10204),LEN(D10204))=0),AND(NOT(E10204="Unknown"),ISBLANK(J10204)),AND(NOT(O10204="Unknown"),ISBLANK(R10204))),"Missing Information", INDEX(Table15[Entire Service Line Classification], MATCH(SUMIFS(Table15[Unique ID],Table15[System-Owned Portion],E10204,Table15[If Material Anything Other than "Lead" in Column E,Was Material Ever Previously Lead?],G10204,Table15[Customer-Owned Portion],O10204),Table15[Unique ID],0),0)))</f>
        <v/>
      </c>
    </row>
    <row r="10205" spans="2:23" x14ac:dyDescent="0.25">
      <c r="B10205" s="146"/>
      <c r="C10205" s="31"/>
      <c r="D10205" s="31"/>
      <c r="E10205" s="44"/>
      <c r="F10205" s="43"/>
      <c r="G10205" s="84"/>
      <c r="H10205" s="31"/>
      <c r="I10205" s="208"/>
      <c r="J10205" s="84"/>
      <c r="K10205" s="31"/>
      <c r="L10205" s="31"/>
      <c r="M10205" s="169"/>
      <c r="N10205" s="148"/>
      <c r="O10205" s="106"/>
      <c r="P10205" s="43"/>
      <c r="Q10205" s="31"/>
      <c r="R10205" s="84"/>
      <c r="S10205" s="31"/>
      <c r="T10205" s="31"/>
      <c r="U10205" s="169"/>
      <c r="V10205" s="150"/>
      <c r="W10205" s="141" t="str" cm="1">
        <f t="array" ref="W10205">IF(SUM(LEN(B10205:V10205))=0,"",IF(OR(OR(ISBLANK(F10205),SUM(LEN(C10205),LEN(D10205))=0),AND(NOT(E10205="Unknown"),ISBLANK(J10205)),AND(NOT(O10205="Unknown"),ISBLANK(R10205))),"Missing Information", INDEX(Table15[Entire Service Line Classification], MATCH(SUMIFS(Table15[Unique ID],Table15[System-Owned Portion],E10205,Table15[If Material Anything Other than "Lead" in Column E,Was Material Ever Previously Lead?],G10205,Table15[Customer-Owned Portion],O10205),Table15[Unique ID],0),0)))</f>
        <v/>
      </c>
    </row>
    <row r="10206" spans="2:23" x14ac:dyDescent="0.25">
      <c r="B10206" s="146"/>
      <c r="C10206" s="31"/>
      <c r="D10206" s="31"/>
      <c r="E10206" s="44"/>
      <c r="F10206" s="43"/>
      <c r="G10206" s="84"/>
      <c r="H10206" s="31"/>
      <c r="I10206" s="208"/>
      <c r="J10206" s="84"/>
      <c r="K10206" s="31"/>
      <c r="L10206" s="31"/>
      <c r="M10206" s="169"/>
      <c r="N10206" s="148"/>
      <c r="O10206" s="106"/>
      <c r="P10206" s="43"/>
      <c r="Q10206" s="31"/>
      <c r="R10206" s="84"/>
      <c r="S10206" s="31"/>
      <c r="T10206" s="31"/>
      <c r="U10206" s="169"/>
      <c r="V10206" s="150"/>
      <c r="W10206" s="141" t="str" cm="1">
        <f t="array" ref="W10206">IF(SUM(LEN(B10206:V10206))=0,"",IF(OR(OR(ISBLANK(F10206),SUM(LEN(C10206),LEN(D10206))=0),AND(NOT(E10206="Unknown"),ISBLANK(J10206)),AND(NOT(O10206="Unknown"),ISBLANK(R10206))),"Missing Information", INDEX(Table15[Entire Service Line Classification], MATCH(SUMIFS(Table15[Unique ID],Table15[System-Owned Portion],E10206,Table15[If Material Anything Other than "Lead" in Column E,Was Material Ever Previously Lead?],G10206,Table15[Customer-Owned Portion],O10206),Table15[Unique ID],0),0)))</f>
        <v/>
      </c>
    </row>
    <row r="10207" spans="2:23" x14ac:dyDescent="0.25">
      <c r="B10207" s="146"/>
      <c r="C10207" s="31"/>
      <c r="D10207" s="31"/>
      <c r="E10207" s="44"/>
      <c r="F10207" s="43"/>
      <c r="G10207" s="84"/>
      <c r="H10207" s="31"/>
      <c r="I10207" s="208"/>
      <c r="J10207" s="84"/>
      <c r="K10207" s="31"/>
      <c r="L10207" s="31"/>
      <c r="M10207" s="169"/>
      <c r="N10207" s="148"/>
      <c r="O10207" s="106"/>
      <c r="P10207" s="43"/>
      <c r="Q10207" s="31"/>
      <c r="R10207" s="84"/>
      <c r="S10207" s="31"/>
      <c r="T10207" s="31"/>
      <c r="U10207" s="169"/>
      <c r="V10207" s="150"/>
      <c r="W10207" s="141" t="str" cm="1">
        <f t="array" ref="W10207">IF(SUM(LEN(B10207:V10207))=0,"",IF(OR(OR(ISBLANK(F10207),SUM(LEN(C10207),LEN(D10207))=0),AND(NOT(E10207="Unknown"),ISBLANK(J10207)),AND(NOT(O10207="Unknown"),ISBLANK(R10207))),"Missing Information", INDEX(Table15[Entire Service Line Classification], MATCH(SUMIFS(Table15[Unique ID],Table15[System-Owned Portion],E10207,Table15[If Material Anything Other than "Lead" in Column E,Was Material Ever Previously Lead?],G10207,Table15[Customer-Owned Portion],O10207),Table15[Unique ID],0),0)))</f>
        <v/>
      </c>
    </row>
    <row r="10208" spans="2:23" x14ac:dyDescent="0.25">
      <c r="B10208" s="146"/>
      <c r="C10208" s="31"/>
      <c r="D10208" s="31"/>
      <c r="E10208" s="44"/>
      <c r="F10208" s="43"/>
      <c r="G10208" s="84"/>
      <c r="H10208" s="31"/>
      <c r="I10208" s="208"/>
      <c r="J10208" s="84"/>
      <c r="K10208" s="31"/>
      <c r="L10208" s="31"/>
      <c r="M10208" s="169"/>
      <c r="N10208" s="148"/>
      <c r="O10208" s="106"/>
      <c r="P10208" s="43"/>
      <c r="Q10208" s="31"/>
      <c r="R10208" s="84"/>
      <c r="S10208" s="31"/>
      <c r="T10208" s="31"/>
      <c r="U10208" s="169"/>
      <c r="V10208" s="150"/>
      <c r="W10208" s="141" t="str" cm="1">
        <f t="array" ref="W10208">IF(SUM(LEN(B10208:V10208))=0,"",IF(OR(OR(ISBLANK(F10208),SUM(LEN(C10208),LEN(D10208))=0),AND(NOT(E10208="Unknown"),ISBLANK(J10208)),AND(NOT(O10208="Unknown"),ISBLANK(R10208))),"Missing Information", INDEX(Table15[Entire Service Line Classification], MATCH(SUMIFS(Table15[Unique ID],Table15[System-Owned Portion],E10208,Table15[If Material Anything Other than "Lead" in Column E,Was Material Ever Previously Lead?],G10208,Table15[Customer-Owned Portion],O10208),Table15[Unique ID],0),0)))</f>
        <v/>
      </c>
    </row>
    <row r="10209" spans="2:23" x14ac:dyDescent="0.25">
      <c r="B10209" s="146"/>
      <c r="C10209" s="31"/>
      <c r="D10209" s="31"/>
      <c r="E10209" s="44"/>
      <c r="F10209" s="43"/>
      <c r="G10209" s="84"/>
      <c r="H10209" s="31"/>
      <c r="I10209" s="208"/>
      <c r="J10209" s="84"/>
      <c r="K10209" s="31"/>
      <c r="L10209" s="31"/>
      <c r="M10209" s="169"/>
      <c r="N10209" s="148"/>
      <c r="O10209" s="106"/>
      <c r="P10209" s="43"/>
      <c r="Q10209" s="31"/>
      <c r="R10209" s="84"/>
      <c r="S10209" s="31"/>
      <c r="T10209" s="31"/>
      <c r="U10209" s="169"/>
      <c r="V10209" s="150"/>
      <c r="W10209" s="141" t="str" cm="1">
        <f t="array" ref="W10209">IF(SUM(LEN(B10209:V10209))=0,"",IF(OR(OR(ISBLANK(F10209),SUM(LEN(C10209),LEN(D10209))=0),AND(NOT(E10209="Unknown"),ISBLANK(J10209)),AND(NOT(O10209="Unknown"),ISBLANK(R10209))),"Missing Information", INDEX(Table15[Entire Service Line Classification], MATCH(SUMIFS(Table15[Unique ID],Table15[System-Owned Portion],E10209,Table15[If Material Anything Other than "Lead" in Column E,Was Material Ever Previously Lead?],G10209,Table15[Customer-Owned Portion],O10209),Table15[Unique ID],0),0)))</f>
        <v/>
      </c>
    </row>
    <row r="10210" spans="2:23" x14ac:dyDescent="0.25">
      <c r="B10210" s="146"/>
      <c r="C10210" s="31"/>
      <c r="D10210" s="31"/>
      <c r="E10210" s="44"/>
      <c r="F10210" s="43"/>
      <c r="G10210" s="84"/>
      <c r="H10210" s="31"/>
      <c r="I10210" s="208"/>
      <c r="J10210" s="84"/>
      <c r="K10210" s="31"/>
      <c r="L10210" s="31"/>
      <c r="M10210" s="169"/>
      <c r="N10210" s="148"/>
      <c r="O10210" s="106"/>
      <c r="P10210" s="43"/>
      <c r="Q10210" s="31"/>
      <c r="R10210" s="84"/>
      <c r="S10210" s="31"/>
      <c r="T10210" s="31"/>
      <c r="U10210" s="169"/>
      <c r="V10210" s="150"/>
      <c r="W10210" s="141" t="str" cm="1">
        <f t="array" ref="W10210">IF(SUM(LEN(B10210:V10210))=0,"",IF(OR(OR(ISBLANK(F10210),SUM(LEN(C10210),LEN(D10210))=0),AND(NOT(E10210="Unknown"),ISBLANK(J10210)),AND(NOT(O10210="Unknown"),ISBLANK(R10210))),"Missing Information", INDEX(Table15[Entire Service Line Classification], MATCH(SUMIFS(Table15[Unique ID],Table15[System-Owned Portion],E10210,Table15[If Material Anything Other than "Lead" in Column E,Was Material Ever Previously Lead?],G10210,Table15[Customer-Owned Portion],O10210),Table15[Unique ID],0),0)))</f>
        <v/>
      </c>
    </row>
    <row r="10211" spans="2:23" x14ac:dyDescent="0.25">
      <c r="B10211" s="146"/>
      <c r="C10211" s="31"/>
      <c r="D10211" s="31"/>
      <c r="E10211" s="44"/>
      <c r="F10211" s="43"/>
      <c r="G10211" s="84"/>
      <c r="H10211" s="31"/>
      <c r="I10211" s="208"/>
      <c r="J10211" s="84"/>
      <c r="K10211" s="31"/>
      <c r="L10211" s="31"/>
      <c r="M10211" s="169"/>
      <c r="N10211" s="148"/>
      <c r="O10211" s="106"/>
      <c r="P10211" s="43"/>
      <c r="Q10211" s="31"/>
      <c r="R10211" s="84"/>
      <c r="S10211" s="31"/>
      <c r="T10211" s="31"/>
      <c r="U10211" s="169"/>
      <c r="V10211" s="150"/>
      <c r="W10211" s="141" t="str" cm="1">
        <f t="array" ref="W10211">IF(SUM(LEN(B10211:V10211))=0,"",IF(OR(OR(ISBLANK(F10211),SUM(LEN(C10211),LEN(D10211))=0),AND(NOT(E10211="Unknown"),ISBLANK(J10211)),AND(NOT(O10211="Unknown"),ISBLANK(R10211))),"Missing Information", INDEX(Table15[Entire Service Line Classification], MATCH(SUMIFS(Table15[Unique ID],Table15[System-Owned Portion],E10211,Table15[If Material Anything Other than "Lead" in Column E,Was Material Ever Previously Lead?],G10211,Table15[Customer-Owned Portion],O10211),Table15[Unique ID],0),0)))</f>
        <v/>
      </c>
    </row>
    <row r="10212" spans="2:23" x14ac:dyDescent="0.25">
      <c r="B10212" s="146"/>
      <c r="C10212" s="31"/>
      <c r="D10212" s="31"/>
      <c r="E10212" s="44"/>
      <c r="F10212" s="43"/>
      <c r="G10212" s="84"/>
      <c r="H10212" s="31"/>
      <c r="I10212" s="208"/>
      <c r="J10212" s="84"/>
      <c r="K10212" s="31"/>
      <c r="L10212" s="31"/>
      <c r="M10212" s="169"/>
      <c r="N10212" s="148"/>
      <c r="O10212" s="106"/>
      <c r="P10212" s="43"/>
      <c r="Q10212" s="31"/>
      <c r="R10212" s="84"/>
      <c r="S10212" s="31"/>
      <c r="T10212" s="31"/>
      <c r="U10212" s="169"/>
      <c r="V10212" s="150"/>
      <c r="W10212" s="141" t="str" cm="1">
        <f t="array" ref="W10212">IF(SUM(LEN(B10212:V10212))=0,"",IF(OR(OR(ISBLANK(F10212),SUM(LEN(C10212),LEN(D10212))=0),AND(NOT(E10212="Unknown"),ISBLANK(J10212)),AND(NOT(O10212="Unknown"),ISBLANK(R10212))),"Missing Information", INDEX(Table15[Entire Service Line Classification], MATCH(SUMIFS(Table15[Unique ID],Table15[System-Owned Portion],E10212,Table15[If Material Anything Other than "Lead" in Column E,Was Material Ever Previously Lead?],G10212,Table15[Customer-Owned Portion],O10212),Table15[Unique ID],0),0)))</f>
        <v/>
      </c>
    </row>
    <row r="10213" spans="2:23" x14ac:dyDescent="0.25">
      <c r="B10213" s="146"/>
      <c r="C10213" s="31"/>
      <c r="D10213" s="31"/>
      <c r="E10213" s="44"/>
      <c r="F10213" s="43"/>
      <c r="G10213" s="84"/>
      <c r="H10213" s="31"/>
      <c r="I10213" s="208"/>
      <c r="J10213" s="84"/>
      <c r="K10213" s="31"/>
      <c r="L10213" s="31"/>
      <c r="M10213" s="169"/>
      <c r="N10213" s="148"/>
      <c r="O10213" s="106"/>
      <c r="P10213" s="43"/>
      <c r="Q10213" s="31"/>
      <c r="R10213" s="84"/>
      <c r="S10213" s="31"/>
      <c r="T10213" s="31"/>
      <c r="U10213" s="169"/>
      <c r="V10213" s="150"/>
      <c r="W10213" s="141" t="str" cm="1">
        <f t="array" ref="W10213">IF(SUM(LEN(B10213:V10213))=0,"",IF(OR(OR(ISBLANK(F10213),SUM(LEN(C10213),LEN(D10213))=0),AND(NOT(E10213="Unknown"),ISBLANK(J10213)),AND(NOT(O10213="Unknown"),ISBLANK(R10213))),"Missing Information", INDEX(Table15[Entire Service Line Classification], MATCH(SUMIFS(Table15[Unique ID],Table15[System-Owned Portion],E10213,Table15[If Material Anything Other than "Lead" in Column E,Was Material Ever Previously Lead?],G10213,Table15[Customer-Owned Portion],O10213),Table15[Unique ID],0),0)))</f>
        <v/>
      </c>
    </row>
    <row r="10214" spans="2:23" x14ac:dyDescent="0.25">
      <c r="B10214" s="146"/>
      <c r="C10214" s="31"/>
      <c r="D10214" s="31"/>
      <c r="E10214" s="44"/>
      <c r="F10214" s="43"/>
      <c r="G10214" s="84"/>
      <c r="H10214" s="31"/>
      <c r="I10214" s="208"/>
      <c r="J10214" s="84"/>
      <c r="K10214" s="31"/>
      <c r="L10214" s="31"/>
      <c r="M10214" s="169"/>
      <c r="N10214" s="148"/>
      <c r="O10214" s="106"/>
      <c r="P10214" s="43"/>
      <c r="Q10214" s="31"/>
      <c r="R10214" s="84"/>
      <c r="S10214" s="31"/>
      <c r="T10214" s="31"/>
      <c r="U10214" s="169"/>
      <c r="V10214" s="150"/>
      <c r="W10214" s="141" t="str" cm="1">
        <f t="array" ref="W10214">IF(SUM(LEN(B10214:V10214))=0,"",IF(OR(OR(ISBLANK(F10214),SUM(LEN(C10214),LEN(D10214))=0),AND(NOT(E10214="Unknown"),ISBLANK(J10214)),AND(NOT(O10214="Unknown"),ISBLANK(R10214))),"Missing Information", INDEX(Table15[Entire Service Line Classification], MATCH(SUMIFS(Table15[Unique ID],Table15[System-Owned Portion],E10214,Table15[If Material Anything Other than "Lead" in Column E,Was Material Ever Previously Lead?],G10214,Table15[Customer-Owned Portion],O10214),Table15[Unique ID],0),0)))</f>
        <v/>
      </c>
    </row>
    <row r="10215" spans="2:23" x14ac:dyDescent="0.25">
      <c r="B10215" s="146"/>
      <c r="C10215" s="31"/>
      <c r="D10215" s="31"/>
      <c r="E10215" s="44"/>
      <c r="F10215" s="43"/>
      <c r="G10215" s="84"/>
      <c r="H10215" s="31"/>
      <c r="I10215" s="208"/>
      <c r="J10215" s="84"/>
      <c r="K10215" s="31"/>
      <c r="L10215" s="31"/>
      <c r="M10215" s="169"/>
      <c r="N10215" s="148"/>
      <c r="O10215" s="106"/>
      <c r="P10215" s="43"/>
      <c r="Q10215" s="31"/>
      <c r="R10215" s="84"/>
      <c r="S10215" s="31"/>
      <c r="T10215" s="31"/>
      <c r="U10215" s="169"/>
      <c r="V10215" s="150"/>
      <c r="W10215" s="141" t="str" cm="1">
        <f t="array" ref="W10215">IF(SUM(LEN(B10215:V10215))=0,"",IF(OR(OR(ISBLANK(F10215),SUM(LEN(C10215),LEN(D10215))=0),AND(NOT(E10215="Unknown"),ISBLANK(J10215)),AND(NOT(O10215="Unknown"),ISBLANK(R10215))),"Missing Information", INDEX(Table15[Entire Service Line Classification], MATCH(SUMIFS(Table15[Unique ID],Table15[System-Owned Portion],E10215,Table15[If Material Anything Other than "Lead" in Column E,Was Material Ever Previously Lead?],G10215,Table15[Customer-Owned Portion],O10215),Table15[Unique ID],0),0)))</f>
        <v/>
      </c>
    </row>
    <row r="10216" spans="2:23" x14ac:dyDescent="0.25">
      <c r="B10216" s="146"/>
      <c r="C10216" s="31"/>
      <c r="D10216" s="31"/>
      <c r="E10216" s="44"/>
      <c r="F10216" s="43"/>
      <c r="G10216" s="84"/>
      <c r="H10216" s="31"/>
      <c r="I10216" s="208"/>
      <c r="J10216" s="84"/>
      <c r="K10216" s="31"/>
      <c r="L10216" s="31"/>
      <c r="M10216" s="169"/>
      <c r="N10216" s="148"/>
      <c r="O10216" s="106"/>
      <c r="P10216" s="43"/>
      <c r="Q10216" s="31"/>
      <c r="R10216" s="84"/>
      <c r="S10216" s="31"/>
      <c r="T10216" s="31"/>
      <c r="U10216" s="169"/>
      <c r="V10216" s="150"/>
      <c r="W10216" s="141" t="str" cm="1">
        <f t="array" ref="W10216">IF(SUM(LEN(B10216:V10216))=0,"",IF(OR(OR(ISBLANK(F10216),SUM(LEN(C10216),LEN(D10216))=0),AND(NOT(E10216="Unknown"),ISBLANK(J10216)),AND(NOT(O10216="Unknown"),ISBLANK(R10216))),"Missing Information", INDEX(Table15[Entire Service Line Classification], MATCH(SUMIFS(Table15[Unique ID],Table15[System-Owned Portion],E10216,Table15[If Material Anything Other than "Lead" in Column E,Was Material Ever Previously Lead?],G10216,Table15[Customer-Owned Portion],O10216),Table15[Unique ID],0),0)))</f>
        <v/>
      </c>
    </row>
    <row r="10217" spans="2:23" x14ac:dyDescent="0.25">
      <c r="B10217" s="146"/>
      <c r="C10217" s="31"/>
      <c r="D10217" s="31"/>
      <c r="E10217" s="44"/>
      <c r="F10217" s="43"/>
      <c r="G10217" s="84"/>
      <c r="H10217" s="31"/>
      <c r="I10217" s="208"/>
      <c r="J10217" s="84"/>
      <c r="K10217" s="31"/>
      <c r="L10217" s="31"/>
      <c r="M10217" s="169"/>
      <c r="N10217" s="148"/>
      <c r="O10217" s="106"/>
      <c r="P10217" s="43"/>
      <c r="Q10217" s="31"/>
      <c r="R10217" s="84"/>
      <c r="S10217" s="31"/>
      <c r="T10217" s="31"/>
      <c r="U10217" s="169"/>
      <c r="V10217" s="150"/>
      <c r="W10217" s="141" t="str" cm="1">
        <f t="array" ref="W10217">IF(SUM(LEN(B10217:V10217))=0,"",IF(OR(OR(ISBLANK(F10217),SUM(LEN(C10217),LEN(D10217))=0),AND(NOT(E10217="Unknown"),ISBLANK(J10217)),AND(NOT(O10217="Unknown"),ISBLANK(R10217))),"Missing Information", INDEX(Table15[Entire Service Line Classification], MATCH(SUMIFS(Table15[Unique ID],Table15[System-Owned Portion],E10217,Table15[If Material Anything Other than "Lead" in Column E,Was Material Ever Previously Lead?],G10217,Table15[Customer-Owned Portion],O10217),Table15[Unique ID],0),0)))</f>
        <v/>
      </c>
    </row>
    <row r="10218" spans="2:23" x14ac:dyDescent="0.25">
      <c r="B10218" s="146"/>
      <c r="C10218" s="31"/>
      <c r="D10218" s="31"/>
      <c r="E10218" s="44"/>
      <c r="F10218" s="43"/>
      <c r="G10218" s="84"/>
      <c r="H10218" s="31"/>
      <c r="I10218" s="208"/>
      <c r="J10218" s="84"/>
      <c r="K10218" s="31"/>
      <c r="L10218" s="31"/>
      <c r="M10218" s="169"/>
      <c r="N10218" s="148"/>
      <c r="O10218" s="106"/>
      <c r="P10218" s="43"/>
      <c r="Q10218" s="31"/>
      <c r="R10218" s="84"/>
      <c r="S10218" s="31"/>
      <c r="T10218" s="31"/>
      <c r="U10218" s="169"/>
      <c r="V10218" s="150"/>
      <c r="W10218" s="141" t="str" cm="1">
        <f t="array" ref="W10218">IF(SUM(LEN(B10218:V10218))=0,"",IF(OR(OR(ISBLANK(F10218),SUM(LEN(C10218),LEN(D10218))=0),AND(NOT(E10218="Unknown"),ISBLANK(J10218)),AND(NOT(O10218="Unknown"),ISBLANK(R10218))),"Missing Information", INDEX(Table15[Entire Service Line Classification], MATCH(SUMIFS(Table15[Unique ID],Table15[System-Owned Portion],E10218,Table15[If Material Anything Other than "Lead" in Column E,Was Material Ever Previously Lead?],G10218,Table15[Customer-Owned Portion],O10218),Table15[Unique ID],0),0)))</f>
        <v/>
      </c>
    </row>
    <row r="10219" spans="2:23" x14ac:dyDescent="0.25">
      <c r="B10219" s="146"/>
      <c r="C10219" s="31"/>
      <c r="D10219" s="31"/>
      <c r="E10219" s="44"/>
      <c r="F10219" s="43"/>
      <c r="G10219" s="84"/>
      <c r="H10219" s="31"/>
      <c r="I10219" s="208"/>
      <c r="J10219" s="84"/>
      <c r="K10219" s="31"/>
      <c r="L10219" s="31"/>
      <c r="M10219" s="169"/>
      <c r="N10219" s="148"/>
      <c r="O10219" s="106"/>
      <c r="P10219" s="43"/>
      <c r="Q10219" s="31"/>
      <c r="R10219" s="84"/>
      <c r="S10219" s="31"/>
      <c r="T10219" s="31"/>
      <c r="U10219" s="169"/>
      <c r="V10219" s="150"/>
      <c r="W10219" s="141" t="str" cm="1">
        <f t="array" ref="W10219">IF(SUM(LEN(B10219:V10219))=0,"",IF(OR(OR(ISBLANK(F10219),SUM(LEN(C10219),LEN(D10219))=0),AND(NOT(E10219="Unknown"),ISBLANK(J10219)),AND(NOT(O10219="Unknown"),ISBLANK(R10219))),"Missing Information", INDEX(Table15[Entire Service Line Classification], MATCH(SUMIFS(Table15[Unique ID],Table15[System-Owned Portion],E10219,Table15[If Material Anything Other than "Lead" in Column E,Was Material Ever Previously Lead?],G10219,Table15[Customer-Owned Portion],O10219),Table15[Unique ID],0),0)))</f>
        <v/>
      </c>
    </row>
    <row r="10220" spans="2:23" x14ac:dyDescent="0.25">
      <c r="B10220" s="146"/>
      <c r="C10220" s="31"/>
      <c r="D10220" s="31"/>
      <c r="E10220" s="44"/>
      <c r="F10220" s="43"/>
      <c r="G10220" s="84"/>
      <c r="H10220" s="31"/>
      <c r="I10220" s="208"/>
      <c r="J10220" s="84"/>
      <c r="K10220" s="31"/>
      <c r="L10220" s="31"/>
      <c r="M10220" s="169"/>
      <c r="N10220" s="148"/>
      <c r="O10220" s="106"/>
      <c r="P10220" s="43"/>
      <c r="Q10220" s="31"/>
      <c r="R10220" s="84"/>
      <c r="S10220" s="31"/>
      <c r="T10220" s="31"/>
      <c r="U10220" s="169"/>
      <c r="V10220" s="150"/>
      <c r="W10220" s="141" t="str" cm="1">
        <f t="array" ref="W10220">IF(SUM(LEN(B10220:V10220))=0,"",IF(OR(OR(ISBLANK(F10220),SUM(LEN(C10220),LEN(D10220))=0),AND(NOT(E10220="Unknown"),ISBLANK(J10220)),AND(NOT(O10220="Unknown"),ISBLANK(R10220))),"Missing Information", INDEX(Table15[Entire Service Line Classification], MATCH(SUMIFS(Table15[Unique ID],Table15[System-Owned Portion],E10220,Table15[If Material Anything Other than "Lead" in Column E,Was Material Ever Previously Lead?],G10220,Table15[Customer-Owned Portion],O10220),Table15[Unique ID],0),0)))</f>
        <v/>
      </c>
    </row>
    <row r="10221" spans="2:23" x14ac:dyDescent="0.25">
      <c r="B10221" s="146"/>
      <c r="C10221" s="31"/>
      <c r="D10221" s="31"/>
      <c r="E10221" s="44"/>
      <c r="F10221" s="43"/>
      <c r="G10221" s="84"/>
      <c r="H10221" s="31"/>
      <c r="I10221" s="208"/>
      <c r="J10221" s="84"/>
      <c r="K10221" s="31"/>
      <c r="L10221" s="31"/>
      <c r="M10221" s="169"/>
      <c r="N10221" s="148"/>
      <c r="O10221" s="106"/>
      <c r="P10221" s="43"/>
      <c r="Q10221" s="31"/>
      <c r="R10221" s="84"/>
      <c r="S10221" s="31"/>
      <c r="T10221" s="31"/>
      <c r="U10221" s="169"/>
      <c r="V10221" s="150"/>
      <c r="W10221" s="141" t="str" cm="1">
        <f t="array" ref="W10221">IF(SUM(LEN(B10221:V10221))=0,"",IF(OR(OR(ISBLANK(F10221),SUM(LEN(C10221),LEN(D10221))=0),AND(NOT(E10221="Unknown"),ISBLANK(J10221)),AND(NOT(O10221="Unknown"),ISBLANK(R10221))),"Missing Information", INDEX(Table15[Entire Service Line Classification], MATCH(SUMIFS(Table15[Unique ID],Table15[System-Owned Portion],E10221,Table15[If Material Anything Other than "Lead" in Column E,Was Material Ever Previously Lead?],G10221,Table15[Customer-Owned Portion],O10221),Table15[Unique ID],0),0)))</f>
        <v/>
      </c>
    </row>
    <row r="10222" spans="2:23" x14ac:dyDescent="0.25">
      <c r="B10222" s="146"/>
      <c r="C10222" s="31"/>
      <c r="D10222" s="31"/>
      <c r="E10222" s="44"/>
      <c r="F10222" s="43"/>
      <c r="G10222" s="84"/>
      <c r="H10222" s="31"/>
      <c r="I10222" s="208"/>
      <c r="J10222" s="84"/>
      <c r="K10222" s="31"/>
      <c r="L10222" s="31"/>
      <c r="M10222" s="169"/>
      <c r="N10222" s="148"/>
      <c r="O10222" s="106"/>
      <c r="P10222" s="43"/>
      <c r="Q10222" s="31"/>
      <c r="R10222" s="84"/>
      <c r="S10222" s="31"/>
      <c r="T10222" s="31"/>
      <c r="U10222" s="169"/>
      <c r="V10222" s="150"/>
      <c r="W10222" s="141" t="str" cm="1">
        <f t="array" ref="W10222">IF(SUM(LEN(B10222:V10222))=0,"",IF(OR(OR(ISBLANK(F10222),SUM(LEN(C10222),LEN(D10222))=0),AND(NOT(E10222="Unknown"),ISBLANK(J10222)),AND(NOT(O10222="Unknown"),ISBLANK(R10222))),"Missing Information", INDEX(Table15[Entire Service Line Classification], MATCH(SUMIFS(Table15[Unique ID],Table15[System-Owned Portion],E10222,Table15[If Material Anything Other than "Lead" in Column E,Was Material Ever Previously Lead?],G10222,Table15[Customer-Owned Portion],O10222),Table15[Unique ID],0),0)))</f>
        <v/>
      </c>
    </row>
    <row r="10223" spans="2:23" x14ac:dyDescent="0.25">
      <c r="B10223" s="146"/>
      <c r="C10223" s="31"/>
      <c r="D10223" s="31"/>
      <c r="E10223" s="44"/>
      <c r="F10223" s="43"/>
      <c r="G10223" s="84"/>
      <c r="H10223" s="31"/>
      <c r="I10223" s="208"/>
      <c r="J10223" s="84"/>
      <c r="K10223" s="31"/>
      <c r="L10223" s="31"/>
      <c r="M10223" s="169"/>
      <c r="N10223" s="148"/>
      <c r="O10223" s="106"/>
      <c r="P10223" s="43"/>
      <c r="Q10223" s="31"/>
      <c r="R10223" s="84"/>
      <c r="S10223" s="31"/>
      <c r="T10223" s="31"/>
      <c r="U10223" s="169"/>
      <c r="V10223" s="150"/>
      <c r="W10223" s="141" t="str" cm="1">
        <f t="array" ref="W10223">IF(SUM(LEN(B10223:V10223))=0,"",IF(OR(OR(ISBLANK(F10223),SUM(LEN(C10223),LEN(D10223))=0),AND(NOT(E10223="Unknown"),ISBLANK(J10223)),AND(NOT(O10223="Unknown"),ISBLANK(R10223))),"Missing Information", INDEX(Table15[Entire Service Line Classification], MATCH(SUMIFS(Table15[Unique ID],Table15[System-Owned Portion],E10223,Table15[If Material Anything Other than "Lead" in Column E,Was Material Ever Previously Lead?],G10223,Table15[Customer-Owned Portion],O10223),Table15[Unique ID],0),0)))</f>
        <v/>
      </c>
    </row>
    <row r="10224" spans="2:23" x14ac:dyDescent="0.25">
      <c r="B10224" s="146"/>
      <c r="C10224" s="31"/>
      <c r="D10224" s="31"/>
      <c r="E10224" s="44"/>
      <c r="F10224" s="43"/>
      <c r="G10224" s="84"/>
      <c r="H10224" s="31"/>
      <c r="I10224" s="208"/>
      <c r="J10224" s="84"/>
      <c r="K10224" s="31"/>
      <c r="L10224" s="31"/>
      <c r="M10224" s="169"/>
      <c r="N10224" s="148"/>
      <c r="O10224" s="106"/>
      <c r="P10224" s="43"/>
      <c r="Q10224" s="31"/>
      <c r="R10224" s="84"/>
      <c r="S10224" s="31"/>
      <c r="T10224" s="31"/>
      <c r="U10224" s="169"/>
      <c r="V10224" s="150"/>
      <c r="W10224" s="141" t="str" cm="1">
        <f t="array" ref="W10224">IF(SUM(LEN(B10224:V10224))=0,"",IF(OR(OR(ISBLANK(F10224),SUM(LEN(C10224),LEN(D10224))=0),AND(NOT(E10224="Unknown"),ISBLANK(J10224)),AND(NOT(O10224="Unknown"),ISBLANK(R10224))),"Missing Information", INDEX(Table15[Entire Service Line Classification], MATCH(SUMIFS(Table15[Unique ID],Table15[System-Owned Portion],E10224,Table15[If Material Anything Other than "Lead" in Column E,Was Material Ever Previously Lead?],G10224,Table15[Customer-Owned Portion],O10224),Table15[Unique ID],0),0)))</f>
        <v/>
      </c>
    </row>
    <row r="10225" spans="2:23" x14ac:dyDescent="0.25">
      <c r="B10225" s="146"/>
      <c r="C10225" s="31"/>
      <c r="D10225" s="31"/>
      <c r="E10225" s="44"/>
      <c r="F10225" s="43"/>
      <c r="G10225" s="84"/>
      <c r="H10225" s="31"/>
      <c r="I10225" s="208"/>
      <c r="J10225" s="84"/>
      <c r="K10225" s="31"/>
      <c r="L10225" s="31"/>
      <c r="M10225" s="169"/>
      <c r="N10225" s="148"/>
      <c r="O10225" s="106"/>
      <c r="P10225" s="43"/>
      <c r="Q10225" s="31"/>
      <c r="R10225" s="84"/>
      <c r="S10225" s="31"/>
      <c r="T10225" s="31"/>
      <c r="U10225" s="169"/>
      <c r="V10225" s="150"/>
      <c r="W10225" s="141" t="str" cm="1">
        <f t="array" ref="W10225">IF(SUM(LEN(B10225:V10225))=0,"",IF(OR(OR(ISBLANK(F10225),SUM(LEN(C10225),LEN(D10225))=0),AND(NOT(E10225="Unknown"),ISBLANK(J10225)),AND(NOT(O10225="Unknown"),ISBLANK(R10225))),"Missing Information", INDEX(Table15[Entire Service Line Classification], MATCH(SUMIFS(Table15[Unique ID],Table15[System-Owned Portion],E10225,Table15[If Material Anything Other than "Lead" in Column E,Was Material Ever Previously Lead?],G10225,Table15[Customer-Owned Portion],O10225),Table15[Unique ID],0),0)))</f>
        <v/>
      </c>
    </row>
    <row r="10226" spans="2:23" x14ac:dyDescent="0.25">
      <c r="B10226" s="146"/>
      <c r="C10226" s="31"/>
      <c r="D10226" s="31"/>
      <c r="E10226" s="44"/>
      <c r="F10226" s="43"/>
      <c r="G10226" s="84"/>
      <c r="H10226" s="31"/>
      <c r="I10226" s="208"/>
      <c r="J10226" s="84"/>
      <c r="K10226" s="31"/>
      <c r="L10226" s="31"/>
      <c r="M10226" s="169"/>
      <c r="N10226" s="148"/>
      <c r="O10226" s="106"/>
      <c r="P10226" s="43"/>
      <c r="Q10226" s="31"/>
      <c r="R10226" s="84"/>
      <c r="S10226" s="31"/>
      <c r="T10226" s="31"/>
      <c r="U10226" s="169"/>
      <c r="V10226" s="150"/>
      <c r="W10226" s="141" t="str" cm="1">
        <f t="array" ref="W10226">IF(SUM(LEN(B10226:V10226))=0,"",IF(OR(OR(ISBLANK(F10226),SUM(LEN(C10226),LEN(D10226))=0),AND(NOT(E10226="Unknown"),ISBLANK(J10226)),AND(NOT(O10226="Unknown"),ISBLANK(R10226))),"Missing Information", INDEX(Table15[Entire Service Line Classification], MATCH(SUMIFS(Table15[Unique ID],Table15[System-Owned Portion],E10226,Table15[If Material Anything Other than "Lead" in Column E,Was Material Ever Previously Lead?],G10226,Table15[Customer-Owned Portion],O10226),Table15[Unique ID],0),0)))</f>
        <v/>
      </c>
    </row>
    <row r="10227" spans="2:23" x14ac:dyDescent="0.25">
      <c r="B10227" s="146"/>
      <c r="C10227" s="31"/>
      <c r="D10227" s="31"/>
      <c r="E10227" s="44"/>
      <c r="F10227" s="43"/>
      <c r="G10227" s="84"/>
      <c r="H10227" s="31"/>
      <c r="I10227" s="208"/>
      <c r="J10227" s="84"/>
      <c r="K10227" s="31"/>
      <c r="L10227" s="31"/>
      <c r="M10227" s="169"/>
      <c r="N10227" s="148"/>
      <c r="O10227" s="106"/>
      <c r="P10227" s="43"/>
      <c r="Q10227" s="31"/>
      <c r="R10227" s="84"/>
      <c r="S10227" s="31"/>
      <c r="T10227" s="31"/>
      <c r="U10227" s="169"/>
      <c r="V10227" s="150"/>
      <c r="W10227" s="141" t="str" cm="1">
        <f t="array" ref="W10227">IF(SUM(LEN(B10227:V10227))=0,"",IF(OR(OR(ISBLANK(F10227),SUM(LEN(C10227),LEN(D10227))=0),AND(NOT(E10227="Unknown"),ISBLANK(J10227)),AND(NOT(O10227="Unknown"),ISBLANK(R10227))),"Missing Information", INDEX(Table15[Entire Service Line Classification], MATCH(SUMIFS(Table15[Unique ID],Table15[System-Owned Portion],E10227,Table15[If Material Anything Other than "Lead" in Column E,Was Material Ever Previously Lead?],G10227,Table15[Customer-Owned Portion],O10227),Table15[Unique ID],0),0)))</f>
        <v/>
      </c>
    </row>
    <row r="10228" spans="2:23" x14ac:dyDescent="0.25">
      <c r="B10228" s="146"/>
      <c r="C10228" s="31"/>
      <c r="D10228" s="31"/>
      <c r="E10228" s="44"/>
      <c r="F10228" s="43"/>
      <c r="G10228" s="84"/>
      <c r="H10228" s="31"/>
      <c r="I10228" s="208"/>
      <c r="J10228" s="84"/>
      <c r="K10228" s="31"/>
      <c r="L10228" s="31"/>
      <c r="M10228" s="169"/>
      <c r="N10228" s="148"/>
      <c r="O10228" s="106"/>
      <c r="P10228" s="43"/>
      <c r="Q10228" s="31"/>
      <c r="R10228" s="84"/>
      <c r="S10228" s="31"/>
      <c r="T10228" s="31"/>
      <c r="U10228" s="169"/>
      <c r="V10228" s="150"/>
      <c r="W10228" s="141" t="str" cm="1">
        <f t="array" ref="W10228">IF(SUM(LEN(B10228:V10228))=0,"",IF(OR(OR(ISBLANK(F10228),SUM(LEN(C10228),LEN(D10228))=0),AND(NOT(E10228="Unknown"),ISBLANK(J10228)),AND(NOT(O10228="Unknown"),ISBLANK(R10228))),"Missing Information", INDEX(Table15[Entire Service Line Classification], MATCH(SUMIFS(Table15[Unique ID],Table15[System-Owned Portion],E10228,Table15[If Material Anything Other than "Lead" in Column E,Was Material Ever Previously Lead?],G10228,Table15[Customer-Owned Portion],O10228),Table15[Unique ID],0),0)))</f>
        <v/>
      </c>
    </row>
    <row r="10229" spans="2:23" x14ac:dyDescent="0.25">
      <c r="B10229" s="146"/>
      <c r="C10229" s="31"/>
      <c r="D10229" s="31"/>
      <c r="E10229" s="44"/>
      <c r="F10229" s="43"/>
      <c r="G10229" s="84"/>
      <c r="H10229" s="31"/>
      <c r="I10229" s="208"/>
      <c r="J10229" s="84"/>
      <c r="K10229" s="31"/>
      <c r="L10229" s="31"/>
      <c r="M10229" s="169"/>
      <c r="N10229" s="148"/>
      <c r="O10229" s="106"/>
      <c r="P10229" s="43"/>
      <c r="Q10229" s="31"/>
      <c r="R10229" s="84"/>
      <c r="S10229" s="31"/>
      <c r="T10229" s="31"/>
      <c r="U10229" s="169"/>
      <c r="V10229" s="150"/>
      <c r="W10229" s="141" t="str" cm="1">
        <f t="array" ref="W10229">IF(SUM(LEN(B10229:V10229))=0,"",IF(OR(OR(ISBLANK(F10229),SUM(LEN(C10229),LEN(D10229))=0),AND(NOT(E10229="Unknown"),ISBLANK(J10229)),AND(NOT(O10229="Unknown"),ISBLANK(R10229))),"Missing Information", INDEX(Table15[Entire Service Line Classification], MATCH(SUMIFS(Table15[Unique ID],Table15[System-Owned Portion],E10229,Table15[If Material Anything Other than "Lead" in Column E,Was Material Ever Previously Lead?],G10229,Table15[Customer-Owned Portion],O10229),Table15[Unique ID],0),0)))</f>
        <v/>
      </c>
    </row>
    <row r="10230" spans="2:23" x14ac:dyDescent="0.25">
      <c r="B10230" s="146"/>
      <c r="C10230" s="31"/>
      <c r="D10230" s="31"/>
      <c r="E10230" s="44"/>
      <c r="F10230" s="43"/>
      <c r="G10230" s="84"/>
      <c r="H10230" s="31"/>
      <c r="I10230" s="208"/>
      <c r="J10230" s="84"/>
      <c r="K10230" s="31"/>
      <c r="L10230" s="31"/>
      <c r="M10230" s="169"/>
      <c r="N10230" s="148"/>
      <c r="O10230" s="106"/>
      <c r="P10230" s="43"/>
      <c r="Q10230" s="31"/>
      <c r="R10230" s="84"/>
      <c r="S10230" s="31"/>
      <c r="T10230" s="31"/>
      <c r="U10230" s="169"/>
      <c r="V10230" s="150"/>
      <c r="W10230" s="141" t="str" cm="1">
        <f t="array" ref="W10230">IF(SUM(LEN(B10230:V10230))=0,"",IF(OR(OR(ISBLANK(F10230),SUM(LEN(C10230),LEN(D10230))=0),AND(NOT(E10230="Unknown"),ISBLANK(J10230)),AND(NOT(O10230="Unknown"),ISBLANK(R10230))),"Missing Information", INDEX(Table15[Entire Service Line Classification], MATCH(SUMIFS(Table15[Unique ID],Table15[System-Owned Portion],E10230,Table15[If Material Anything Other than "Lead" in Column E,Was Material Ever Previously Lead?],G10230,Table15[Customer-Owned Portion],O10230),Table15[Unique ID],0),0)))</f>
        <v/>
      </c>
    </row>
    <row r="10231" spans="2:23" x14ac:dyDescent="0.25">
      <c r="B10231" s="146"/>
      <c r="C10231" s="31"/>
      <c r="D10231" s="31"/>
      <c r="E10231" s="44"/>
      <c r="F10231" s="43"/>
      <c r="G10231" s="84"/>
      <c r="H10231" s="31"/>
      <c r="I10231" s="208"/>
      <c r="J10231" s="84"/>
      <c r="K10231" s="31"/>
      <c r="L10231" s="31"/>
      <c r="M10231" s="169"/>
      <c r="N10231" s="148"/>
      <c r="O10231" s="106"/>
      <c r="P10231" s="43"/>
      <c r="Q10231" s="31"/>
      <c r="R10231" s="84"/>
      <c r="S10231" s="31"/>
      <c r="T10231" s="31"/>
      <c r="U10231" s="169"/>
      <c r="V10231" s="150"/>
      <c r="W10231" s="141" t="str" cm="1">
        <f t="array" ref="W10231">IF(SUM(LEN(B10231:V10231))=0,"",IF(OR(OR(ISBLANK(F10231),SUM(LEN(C10231),LEN(D10231))=0),AND(NOT(E10231="Unknown"),ISBLANK(J10231)),AND(NOT(O10231="Unknown"),ISBLANK(R10231))),"Missing Information", INDEX(Table15[Entire Service Line Classification], MATCH(SUMIFS(Table15[Unique ID],Table15[System-Owned Portion],E10231,Table15[If Material Anything Other than "Lead" in Column E,Was Material Ever Previously Lead?],G10231,Table15[Customer-Owned Portion],O10231),Table15[Unique ID],0),0)))</f>
        <v/>
      </c>
    </row>
    <row r="10232" spans="2:23" x14ac:dyDescent="0.25">
      <c r="B10232" s="146"/>
      <c r="C10232" s="31"/>
      <c r="D10232" s="31"/>
      <c r="E10232" s="44"/>
      <c r="F10232" s="43"/>
      <c r="G10232" s="84"/>
      <c r="H10232" s="31"/>
      <c r="I10232" s="208"/>
      <c r="J10232" s="84"/>
      <c r="K10232" s="31"/>
      <c r="L10232" s="31"/>
      <c r="M10232" s="169"/>
      <c r="N10232" s="148"/>
      <c r="O10232" s="106"/>
      <c r="P10232" s="43"/>
      <c r="Q10232" s="31"/>
      <c r="R10232" s="84"/>
      <c r="S10232" s="31"/>
      <c r="T10232" s="31"/>
      <c r="U10232" s="169"/>
      <c r="V10232" s="150"/>
      <c r="W10232" s="141" t="str" cm="1">
        <f t="array" ref="W10232">IF(SUM(LEN(B10232:V10232))=0,"",IF(OR(OR(ISBLANK(F10232),SUM(LEN(C10232),LEN(D10232))=0),AND(NOT(E10232="Unknown"),ISBLANK(J10232)),AND(NOT(O10232="Unknown"),ISBLANK(R10232))),"Missing Information", INDEX(Table15[Entire Service Line Classification], MATCH(SUMIFS(Table15[Unique ID],Table15[System-Owned Portion],E10232,Table15[If Material Anything Other than "Lead" in Column E,Was Material Ever Previously Lead?],G10232,Table15[Customer-Owned Portion],O10232),Table15[Unique ID],0),0)))</f>
        <v/>
      </c>
    </row>
    <row r="10233" spans="2:23" x14ac:dyDescent="0.25">
      <c r="B10233" s="146"/>
      <c r="C10233" s="31"/>
      <c r="D10233" s="31"/>
      <c r="E10233" s="44"/>
      <c r="F10233" s="43"/>
      <c r="G10233" s="84"/>
      <c r="H10233" s="31"/>
      <c r="I10233" s="208"/>
      <c r="J10233" s="84"/>
      <c r="K10233" s="31"/>
      <c r="L10233" s="31"/>
      <c r="M10233" s="169"/>
      <c r="N10233" s="148"/>
      <c r="O10233" s="106"/>
      <c r="P10233" s="43"/>
      <c r="Q10233" s="31"/>
      <c r="R10233" s="84"/>
      <c r="S10233" s="31"/>
      <c r="T10233" s="31"/>
      <c r="U10233" s="169"/>
      <c r="V10233" s="150"/>
      <c r="W10233" s="141" t="str" cm="1">
        <f t="array" ref="W10233">IF(SUM(LEN(B10233:V10233))=0,"",IF(OR(OR(ISBLANK(F10233),SUM(LEN(C10233),LEN(D10233))=0),AND(NOT(E10233="Unknown"),ISBLANK(J10233)),AND(NOT(O10233="Unknown"),ISBLANK(R10233))),"Missing Information", INDEX(Table15[Entire Service Line Classification], MATCH(SUMIFS(Table15[Unique ID],Table15[System-Owned Portion],E10233,Table15[If Material Anything Other than "Lead" in Column E,Was Material Ever Previously Lead?],G10233,Table15[Customer-Owned Portion],O10233),Table15[Unique ID],0),0)))</f>
        <v/>
      </c>
    </row>
    <row r="10234" spans="2:23" x14ac:dyDescent="0.25">
      <c r="B10234" s="146"/>
      <c r="C10234" s="31"/>
      <c r="D10234" s="31"/>
      <c r="E10234" s="44"/>
      <c r="F10234" s="43"/>
      <c r="G10234" s="84"/>
      <c r="H10234" s="31"/>
      <c r="I10234" s="208"/>
      <c r="J10234" s="84"/>
      <c r="K10234" s="31"/>
      <c r="L10234" s="31"/>
      <c r="M10234" s="169"/>
      <c r="N10234" s="148"/>
      <c r="O10234" s="106"/>
      <c r="P10234" s="43"/>
      <c r="Q10234" s="31"/>
      <c r="R10234" s="84"/>
      <c r="S10234" s="31"/>
      <c r="T10234" s="31"/>
      <c r="U10234" s="169"/>
      <c r="V10234" s="150"/>
      <c r="W10234" s="141" t="str" cm="1">
        <f t="array" ref="W10234">IF(SUM(LEN(B10234:V10234))=0,"",IF(OR(OR(ISBLANK(F10234),SUM(LEN(C10234),LEN(D10234))=0),AND(NOT(E10234="Unknown"),ISBLANK(J10234)),AND(NOT(O10234="Unknown"),ISBLANK(R10234))),"Missing Information", INDEX(Table15[Entire Service Line Classification], MATCH(SUMIFS(Table15[Unique ID],Table15[System-Owned Portion],E10234,Table15[If Material Anything Other than "Lead" in Column E,Was Material Ever Previously Lead?],G10234,Table15[Customer-Owned Portion],O10234),Table15[Unique ID],0),0)))</f>
        <v/>
      </c>
    </row>
    <row r="10235" spans="2:23" x14ac:dyDescent="0.25">
      <c r="B10235" s="146"/>
      <c r="C10235" s="31"/>
      <c r="D10235" s="31"/>
      <c r="E10235" s="44"/>
      <c r="F10235" s="43"/>
      <c r="G10235" s="84"/>
      <c r="H10235" s="31"/>
      <c r="I10235" s="208"/>
      <c r="J10235" s="84"/>
      <c r="K10235" s="31"/>
      <c r="L10235" s="31"/>
      <c r="M10235" s="169"/>
      <c r="N10235" s="148"/>
      <c r="O10235" s="106"/>
      <c r="P10235" s="43"/>
      <c r="Q10235" s="31"/>
      <c r="R10235" s="84"/>
      <c r="S10235" s="31"/>
      <c r="T10235" s="31"/>
      <c r="U10235" s="169"/>
      <c r="V10235" s="150"/>
      <c r="W10235" s="141" t="str" cm="1">
        <f t="array" ref="W10235">IF(SUM(LEN(B10235:V10235))=0,"",IF(OR(OR(ISBLANK(F10235),SUM(LEN(C10235),LEN(D10235))=0),AND(NOT(E10235="Unknown"),ISBLANK(J10235)),AND(NOT(O10235="Unknown"),ISBLANK(R10235))),"Missing Information", INDEX(Table15[Entire Service Line Classification], MATCH(SUMIFS(Table15[Unique ID],Table15[System-Owned Portion],E10235,Table15[If Material Anything Other than "Lead" in Column E,Was Material Ever Previously Lead?],G10235,Table15[Customer-Owned Portion],O10235),Table15[Unique ID],0),0)))</f>
        <v/>
      </c>
    </row>
    <row r="10236" spans="2:23" x14ac:dyDescent="0.25">
      <c r="B10236" s="146"/>
      <c r="C10236" s="31"/>
      <c r="D10236" s="31"/>
      <c r="E10236" s="44"/>
      <c r="F10236" s="43"/>
      <c r="G10236" s="84"/>
      <c r="H10236" s="31"/>
      <c r="I10236" s="208"/>
      <c r="J10236" s="84"/>
      <c r="K10236" s="31"/>
      <c r="L10236" s="31"/>
      <c r="M10236" s="169"/>
      <c r="N10236" s="148"/>
      <c r="O10236" s="106"/>
      <c r="P10236" s="43"/>
      <c r="Q10236" s="31"/>
      <c r="R10236" s="84"/>
      <c r="S10236" s="31"/>
      <c r="T10236" s="31"/>
      <c r="U10236" s="169"/>
      <c r="V10236" s="150"/>
      <c r="W10236" s="141" t="str" cm="1">
        <f t="array" ref="W10236">IF(SUM(LEN(B10236:V10236))=0,"",IF(OR(OR(ISBLANK(F10236),SUM(LEN(C10236),LEN(D10236))=0),AND(NOT(E10236="Unknown"),ISBLANK(J10236)),AND(NOT(O10236="Unknown"),ISBLANK(R10236))),"Missing Information", INDEX(Table15[Entire Service Line Classification], MATCH(SUMIFS(Table15[Unique ID],Table15[System-Owned Portion],E10236,Table15[If Material Anything Other than "Lead" in Column E,Was Material Ever Previously Lead?],G10236,Table15[Customer-Owned Portion],O10236),Table15[Unique ID],0),0)))</f>
        <v/>
      </c>
    </row>
    <row r="10237" spans="2:23" x14ac:dyDescent="0.25">
      <c r="B10237" s="146"/>
      <c r="C10237" s="31"/>
      <c r="D10237" s="31"/>
      <c r="E10237" s="44"/>
      <c r="F10237" s="43"/>
      <c r="G10237" s="84"/>
      <c r="H10237" s="31"/>
      <c r="I10237" s="208"/>
      <c r="J10237" s="84"/>
      <c r="K10237" s="31"/>
      <c r="L10237" s="31"/>
      <c r="M10237" s="169"/>
      <c r="N10237" s="148"/>
      <c r="O10237" s="106"/>
      <c r="P10237" s="43"/>
      <c r="Q10237" s="31"/>
      <c r="R10237" s="84"/>
      <c r="S10237" s="31"/>
      <c r="T10237" s="31"/>
      <c r="U10237" s="169"/>
      <c r="V10237" s="150"/>
      <c r="W10237" s="141" t="str" cm="1">
        <f t="array" ref="W10237">IF(SUM(LEN(B10237:V10237))=0,"",IF(OR(OR(ISBLANK(F10237),SUM(LEN(C10237),LEN(D10237))=0),AND(NOT(E10237="Unknown"),ISBLANK(J10237)),AND(NOT(O10237="Unknown"),ISBLANK(R10237))),"Missing Information", INDEX(Table15[Entire Service Line Classification], MATCH(SUMIFS(Table15[Unique ID],Table15[System-Owned Portion],E10237,Table15[If Material Anything Other than "Lead" in Column E,Was Material Ever Previously Lead?],G10237,Table15[Customer-Owned Portion],O10237),Table15[Unique ID],0),0)))</f>
        <v/>
      </c>
    </row>
    <row r="10238" spans="2:23" x14ac:dyDescent="0.25">
      <c r="B10238" s="146"/>
      <c r="C10238" s="31"/>
      <c r="D10238" s="31"/>
      <c r="E10238" s="44"/>
      <c r="F10238" s="43"/>
      <c r="G10238" s="84"/>
      <c r="H10238" s="31"/>
      <c r="I10238" s="208"/>
      <c r="J10238" s="84"/>
      <c r="K10238" s="31"/>
      <c r="L10238" s="31"/>
      <c r="M10238" s="169"/>
      <c r="N10238" s="148"/>
      <c r="O10238" s="106"/>
      <c r="P10238" s="43"/>
      <c r="Q10238" s="31"/>
      <c r="R10238" s="84"/>
      <c r="S10238" s="31"/>
      <c r="T10238" s="31"/>
      <c r="U10238" s="169"/>
      <c r="V10238" s="150"/>
      <c r="W10238" s="141" t="str" cm="1">
        <f t="array" ref="W10238">IF(SUM(LEN(B10238:V10238))=0,"",IF(OR(OR(ISBLANK(F10238),SUM(LEN(C10238),LEN(D10238))=0),AND(NOT(E10238="Unknown"),ISBLANK(J10238)),AND(NOT(O10238="Unknown"),ISBLANK(R10238))),"Missing Information", INDEX(Table15[Entire Service Line Classification], MATCH(SUMIFS(Table15[Unique ID],Table15[System-Owned Portion],E10238,Table15[If Material Anything Other than "Lead" in Column E,Was Material Ever Previously Lead?],G10238,Table15[Customer-Owned Portion],O10238),Table15[Unique ID],0),0)))</f>
        <v/>
      </c>
    </row>
    <row r="10239" spans="2:23" x14ac:dyDescent="0.25">
      <c r="B10239" s="146"/>
      <c r="C10239" s="31"/>
      <c r="D10239" s="31"/>
      <c r="E10239" s="44"/>
      <c r="F10239" s="43"/>
      <c r="G10239" s="84"/>
      <c r="H10239" s="31"/>
      <c r="I10239" s="208"/>
      <c r="J10239" s="84"/>
      <c r="K10239" s="31"/>
      <c r="L10239" s="31"/>
      <c r="M10239" s="169"/>
      <c r="N10239" s="148"/>
      <c r="O10239" s="106"/>
      <c r="P10239" s="43"/>
      <c r="Q10239" s="31"/>
      <c r="R10239" s="84"/>
      <c r="S10239" s="31"/>
      <c r="T10239" s="31"/>
      <c r="U10239" s="169"/>
      <c r="V10239" s="150"/>
      <c r="W10239" s="141" t="str" cm="1">
        <f t="array" ref="W10239">IF(SUM(LEN(B10239:V10239))=0,"",IF(OR(OR(ISBLANK(F10239),SUM(LEN(C10239),LEN(D10239))=0),AND(NOT(E10239="Unknown"),ISBLANK(J10239)),AND(NOT(O10239="Unknown"),ISBLANK(R10239))),"Missing Information", INDEX(Table15[Entire Service Line Classification], MATCH(SUMIFS(Table15[Unique ID],Table15[System-Owned Portion],E10239,Table15[If Material Anything Other than "Lead" in Column E,Was Material Ever Previously Lead?],G10239,Table15[Customer-Owned Portion],O10239),Table15[Unique ID],0),0)))</f>
        <v/>
      </c>
    </row>
    <row r="10240" spans="2:23" x14ac:dyDescent="0.25">
      <c r="B10240" s="146"/>
      <c r="C10240" s="31"/>
      <c r="D10240" s="31"/>
      <c r="E10240" s="44"/>
      <c r="F10240" s="43"/>
      <c r="G10240" s="84"/>
      <c r="H10240" s="31"/>
      <c r="I10240" s="208"/>
      <c r="J10240" s="84"/>
      <c r="K10240" s="31"/>
      <c r="L10240" s="31"/>
      <c r="M10240" s="169"/>
      <c r="N10240" s="148"/>
      <c r="O10240" s="106"/>
      <c r="P10240" s="43"/>
      <c r="Q10240" s="31"/>
      <c r="R10240" s="84"/>
      <c r="S10240" s="31"/>
      <c r="T10240" s="31"/>
      <c r="U10240" s="169"/>
      <c r="V10240" s="150"/>
      <c r="W10240" s="141" t="str" cm="1">
        <f t="array" ref="W10240">IF(SUM(LEN(B10240:V10240))=0,"",IF(OR(OR(ISBLANK(F10240),SUM(LEN(C10240),LEN(D10240))=0),AND(NOT(E10240="Unknown"),ISBLANK(J10240)),AND(NOT(O10240="Unknown"),ISBLANK(R10240))),"Missing Information", INDEX(Table15[Entire Service Line Classification], MATCH(SUMIFS(Table15[Unique ID],Table15[System-Owned Portion],E10240,Table15[If Material Anything Other than "Lead" in Column E,Was Material Ever Previously Lead?],G10240,Table15[Customer-Owned Portion],O10240),Table15[Unique ID],0),0)))</f>
        <v/>
      </c>
    </row>
    <row r="10241" spans="2:23" x14ac:dyDescent="0.25">
      <c r="B10241" s="146"/>
      <c r="C10241" s="31"/>
      <c r="D10241" s="31"/>
      <c r="E10241" s="44"/>
      <c r="F10241" s="43"/>
      <c r="G10241" s="84"/>
      <c r="H10241" s="31"/>
      <c r="I10241" s="208"/>
      <c r="J10241" s="84"/>
      <c r="K10241" s="31"/>
      <c r="L10241" s="31"/>
      <c r="M10241" s="169"/>
      <c r="N10241" s="148"/>
      <c r="O10241" s="106"/>
      <c r="P10241" s="43"/>
      <c r="Q10241" s="31"/>
      <c r="R10241" s="84"/>
      <c r="S10241" s="31"/>
      <c r="T10241" s="31"/>
      <c r="U10241" s="169"/>
      <c r="V10241" s="150"/>
      <c r="W10241" s="141" t="str" cm="1">
        <f t="array" ref="W10241">IF(SUM(LEN(B10241:V10241))=0,"",IF(OR(OR(ISBLANK(F10241),SUM(LEN(C10241),LEN(D10241))=0),AND(NOT(E10241="Unknown"),ISBLANK(J10241)),AND(NOT(O10241="Unknown"),ISBLANK(R10241))),"Missing Information", INDEX(Table15[Entire Service Line Classification], MATCH(SUMIFS(Table15[Unique ID],Table15[System-Owned Portion],E10241,Table15[If Material Anything Other than "Lead" in Column E,Was Material Ever Previously Lead?],G10241,Table15[Customer-Owned Portion],O10241),Table15[Unique ID],0),0)))</f>
        <v/>
      </c>
    </row>
    <row r="10242" spans="2:23" x14ac:dyDescent="0.25">
      <c r="B10242" s="146"/>
      <c r="C10242" s="31"/>
      <c r="D10242" s="31"/>
      <c r="E10242" s="44"/>
      <c r="F10242" s="43"/>
      <c r="G10242" s="84"/>
      <c r="H10242" s="31"/>
      <c r="I10242" s="208"/>
      <c r="J10242" s="84"/>
      <c r="K10242" s="31"/>
      <c r="L10242" s="31"/>
      <c r="M10242" s="169"/>
      <c r="N10242" s="148"/>
      <c r="O10242" s="106"/>
      <c r="P10242" s="43"/>
      <c r="Q10242" s="31"/>
      <c r="R10242" s="84"/>
      <c r="S10242" s="31"/>
      <c r="T10242" s="31"/>
      <c r="U10242" s="169"/>
      <c r="V10242" s="150"/>
      <c r="W10242" s="141" t="str" cm="1">
        <f t="array" ref="W10242">IF(SUM(LEN(B10242:V10242))=0,"",IF(OR(OR(ISBLANK(F10242),SUM(LEN(C10242),LEN(D10242))=0),AND(NOT(E10242="Unknown"),ISBLANK(J10242)),AND(NOT(O10242="Unknown"),ISBLANK(R10242))),"Missing Information", INDEX(Table15[Entire Service Line Classification], MATCH(SUMIFS(Table15[Unique ID],Table15[System-Owned Portion],E10242,Table15[If Material Anything Other than "Lead" in Column E,Was Material Ever Previously Lead?],G10242,Table15[Customer-Owned Portion],O10242),Table15[Unique ID],0),0)))</f>
        <v/>
      </c>
    </row>
    <row r="10243" spans="2:23" x14ac:dyDescent="0.25">
      <c r="B10243" s="146"/>
      <c r="C10243" s="31"/>
      <c r="D10243" s="31"/>
      <c r="E10243" s="44"/>
      <c r="F10243" s="43"/>
      <c r="G10243" s="84"/>
      <c r="H10243" s="31"/>
      <c r="I10243" s="208"/>
      <c r="J10243" s="84"/>
      <c r="K10243" s="31"/>
      <c r="L10243" s="31"/>
      <c r="M10243" s="169"/>
      <c r="N10243" s="148"/>
      <c r="O10243" s="106"/>
      <c r="P10243" s="43"/>
      <c r="Q10243" s="31"/>
      <c r="R10243" s="84"/>
      <c r="S10243" s="31"/>
      <c r="T10243" s="31"/>
      <c r="U10243" s="169"/>
      <c r="V10243" s="150"/>
      <c r="W10243" s="141" t="str" cm="1">
        <f t="array" ref="W10243">IF(SUM(LEN(B10243:V10243))=0,"",IF(OR(OR(ISBLANK(F10243),SUM(LEN(C10243),LEN(D10243))=0),AND(NOT(E10243="Unknown"),ISBLANK(J10243)),AND(NOT(O10243="Unknown"),ISBLANK(R10243))),"Missing Information", INDEX(Table15[Entire Service Line Classification], MATCH(SUMIFS(Table15[Unique ID],Table15[System-Owned Portion],E10243,Table15[If Material Anything Other than "Lead" in Column E,Was Material Ever Previously Lead?],G10243,Table15[Customer-Owned Portion],O10243),Table15[Unique ID],0),0)))</f>
        <v/>
      </c>
    </row>
    <row r="10244" spans="2:23" x14ac:dyDescent="0.25">
      <c r="B10244" s="146"/>
      <c r="C10244" s="31"/>
      <c r="D10244" s="31"/>
      <c r="E10244" s="44"/>
      <c r="F10244" s="43"/>
      <c r="G10244" s="84"/>
      <c r="H10244" s="31"/>
      <c r="I10244" s="208"/>
      <c r="J10244" s="84"/>
      <c r="K10244" s="31"/>
      <c r="L10244" s="31"/>
      <c r="M10244" s="169"/>
      <c r="N10244" s="148"/>
      <c r="O10244" s="106"/>
      <c r="P10244" s="43"/>
      <c r="Q10244" s="31"/>
      <c r="R10244" s="84"/>
      <c r="S10244" s="31"/>
      <c r="T10244" s="31"/>
      <c r="U10244" s="169"/>
      <c r="V10244" s="150"/>
      <c r="W10244" s="141" t="str" cm="1">
        <f t="array" ref="W10244">IF(SUM(LEN(B10244:V10244))=0,"",IF(OR(OR(ISBLANK(F10244),SUM(LEN(C10244),LEN(D10244))=0),AND(NOT(E10244="Unknown"),ISBLANK(J10244)),AND(NOT(O10244="Unknown"),ISBLANK(R10244))),"Missing Information", INDEX(Table15[Entire Service Line Classification], MATCH(SUMIFS(Table15[Unique ID],Table15[System-Owned Portion],E10244,Table15[If Material Anything Other than "Lead" in Column E,Was Material Ever Previously Lead?],G10244,Table15[Customer-Owned Portion],O10244),Table15[Unique ID],0),0)))</f>
        <v/>
      </c>
    </row>
    <row r="10245" spans="2:23" x14ac:dyDescent="0.25">
      <c r="B10245" s="146"/>
      <c r="C10245" s="31"/>
      <c r="D10245" s="31"/>
      <c r="E10245" s="44"/>
      <c r="F10245" s="43"/>
      <c r="G10245" s="84"/>
      <c r="H10245" s="31"/>
      <c r="I10245" s="208"/>
      <c r="J10245" s="84"/>
      <c r="K10245" s="31"/>
      <c r="L10245" s="31"/>
      <c r="M10245" s="169"/>
      <c r="N10245" s="148"/>
      <c r="O10245" s="106"/>
      <c r="P10245" s="43"/>
      <c r="Q10245" s="31"/>
      <c r="R10245" s="84"/>
      <c r="S10245" s="31"/>
      <c r="T10245" s="31"/>
      <c r="U10245" s="169"/>
      <c r="V10245" s="150"/>
      <c r="W10245" s="141" t="str" cm="1">
        <f t="array" ref="W10245">IF(SUM(LEN(B10245:V10245))=0,"",IF(OR(OR(ISBLANK(F10245),SUM(LEN(C10245),LEN(D10245))=0),AND(NOT(E10245="Unknown"),ISBLANK(J10245)),AND(NOT(O10245="Unknown"),ISBLANK(R10245))),"Missing Information", INDEX(Table15[Entire Service Line Classification], MATCH(SUMIFS(Table15[Unique ID],Table15[System-Owned Portion],E10245,Table15[If Material Anything Other than "Lead" in Column E,Was Material Ever Previously Lead?],G10245,Table15[Customer-Owned Portion],O10245),Table15[Unique ID],0),0)))</f>
        <v/>
      </c>
    </row>
    <row r="10246" spans="2:23" x14ac:dyDescent="0.25">
      <c r="B10246" s="146"/>
      <c r="C10246" s="31"/>
      <c r="D10246" s="31"/>
      <c r="E10246" s="44"/>
      <c r="F10246" s="43"/>
      <c r="G10246" s="84"/>
      <c r="H10246" s="31"/>
      <c r="I10246" s="208"/>
      <c r="J10246" s="84"/>
      <c r="K10246" s="31"/>
      <c r="L10246" s="31"/>
      <c r="M10246" s="169"/>
      <c r="N10246" s="148"/>
      <c r="O10246" s="106"/>
      <c r="P10246" s="43"/>
      <c r="Q10246" s="31"/>
      <c r="R10246" s="84"/>
      <c r="S10246" s="31"/>
      <c r="T10246" s="31"/>
      <c r="U10246" s="169"/>
      <c r="V10246" s="150"/>
      <c r="W10246" s="141" t="str" cm="1">
        <f t="array" ref="W10246">IF(SUM(LEN(B10246:V10246))=0,"",IF(OR(OR(ISBLANK(F10246),SUM(LEN(C10246),LEN(D10246))=0),AND(NOT(E10246="Unknown"),ISBLANK(J10246)),AND(NOT(O10246="Unknown"),ISBLANK(R10246))),"Missing Information", INDEX(Table15[Entire Service Line Classification], MATCH(SUMIFS(Table15[Unique ID],Table15[System-Owned Portion],E10246,Table15[If Material Anything Other than "Lead" in Column E,Was Material Ever Previously Lead?],G10246,Table15[Customer-Owned Portion],O10246),Table15[Unique ID],0),0)))</f>
        <v/>
      </c>
    </row>
    <row r="10247" spans="2:23" x14ac:dyDescent="0.25">
      <c r="B10247" s="146"/>
      <c r="C10247" s="31"/>
      <c r="D10247" s="31"/>
      <c r="E10247" s="44"/>
      <c r="F10247" s="43"/>
      <c r="G10247" s="84"/>
      <c r="H10247" s="31"/>
      <c r="I10247" s="208"/>
      <c r="J10247" s="84"/>
      <c r="K10247" s="31"/>
      <c r="L10247" s="31"/>
      <c r="M10247" s="169"/>
      <c r="N10247" s="148"/>
      <c r="O10247" s="106"/>
      <c r="P10247" s="43"/>
      <c r="Q10247" s="31"/>
      <c r="R10247" s="84"/>
      <c r="S10247" s="31"/>
      <c r="T10247" s="31"/>
      <c r="U10247" s="169"/>
      <c r="V10247" s="150"/>
      <c r="W10247" s="141" t="str" cm="1">
        <f t="array" ref="W10247">IF(SUM(LEN(B10247:V10247))=0,"",IF(OR(OR(ISBLANK(F10247),SUM(LEN(C10247),LEN(D10247))=0),AND(NOT(E10247="Unknown"),ISBLANK(J10247)),AND(NOT(O10247="Unknown"),ISBLANK(R10247))),"Missing Information", INDEX(Table15[Entire Service Line Classification], MATCH(SUMIFS(Table15[Unique ID],Table15[System-Owned Portion],E10247,Table15[If Material Anything Other than "Lead" in Column E,Was Material Ever Previously Lead?],G10247,Table15[Customer-Owned Portion],O10247),Table15[Unique ID],0),0)))</f>
        <v/>
      </c>
    </row>
    <row r="10248" spans="2:23" x14ac:dyDescent="0.25">
      <c r="B10248" s="146"/>
      <c r="C10248" s="31"/>
      <c r="D10248" s="31"/>
      <c r="E10248" s="44"/>
      <c r="F10248" s="43"/>
      <c r="G10248" s="84"/>
      <c r="H10248" s="31"/>
      <c r="I10248" s="208"/>
      <c r="J10248" s="84"/>
      <c r="K10248" s="31"/>
      <c r="L10248" s="31"/>
      <c r="M10248" s="169"/>
      <c r="N10248" s="148"/>
      <c r="O10248" s="106"/>
      <c r="P10248" s="43"/>
      <c r="Q10248" s="31"/>
      <c r="R10248" s="84"/>
      <c r="S10248" s="31"/>
      <c r="T10248" s="31"/>
      <c r="U10248" s="169"/>
      <c r="V10248" s="150"/>
      <c r="W10248" s="141" t="str" cm="1">
        <f t="array" ref="W10248">IF(SUM(LEN(B10248:V10248))=0,"",IF(OR(OR(ISBLANK(F10248),SUM(LEN(C10248),LEN(D10248))=0),AND(NOT(E10248="Unknown"),ISBLANK(J10248)),AND(NOT(O10248="Unknown"),ISBLANK(R10248))),"Missing Information", INDEX(Table15[Entire Service Line Classification], MATCH(SUMIFS(Table15[Unique ID],Table15[System-Owned Portion],E10248,Table15[If Material Anything Other than "Lead" in Column E,Was Material Ever Previously Lead?],G10248,Table15[Customer-Owned Portion],O10248),Table15[Unique ID],0),0)))</f>
        <v/>
      </c>
    </row>
    <row r="10249" spans="2:23" x14ac:dyDescent="0.25">
      <c r="B10249" s="146"/>
      <c r="C10249" s="31"/>
      <c r="D10249" s="31"/>
      <c r="E10249" s="44"/>
      <c r="F10249" s="43"/>
      <c r="G10249" s="84"/>
      <c r="H10249" s="31"/>
      <c r="I10249" s="208"/>
      <c r="J10249" s="84"/>
      <c r="K10249" s="31"/>
      <c r="L10249" s="31"/>
      <c r="M10249" s="169"/>
      <c r="N10249" s="148"/>
      <c r="O10249" s="106"/>
      <c r="P10249" s="43"/>
      <c r="Q10249" s="31"/>
      <c r="R10249" s="84"/>
      <c r="S10249" s="31"/>
      <c r="T10249" s="31"/>
      <c r="U10249" s="169"/>
      <c r="V10249" s="150"/>
      <c r="W10249" s="141" t="str" cm="1">
        <f t="array" ref="W10249">IF(SUM(LEN(B10249:V10249))=0,"",IF(OR(OR(ISBLANK(F10249),SUM(LEN(C10249),LEN(D10249))=0),AND(NOT(E10249="Unknown"),ISBLANK(J10249)),AND(NOT(O10249="Unknown"),ISBLANK(R10249))),"Missing Information", INDEX(Table15[Entire Service Line Classification], MATCH(SUMIFS(Table15[Unique ID],Table15[System-Owned Portion],E10249,Table15[If Material Anything Other than "Lead" in Column E,Was Material Ever Previously Lead?],G10249,Table15[Customer-Owned Portion],O10249),Table15[Unique ID],0),0)))</f>
        <v/>
      </c>
    </row>
    <row r="10250" spans="2:23" x14ac:dyDescent="0.25">
      <c r="B10250" s="146"/>
      <c r="C10250" s="31"/>
      <c r="D10250" s="31"/>
      <c r="E10250" s="44"/>
      <c r="F10250" s="43"/>
      <c r="G10250" s="84"/>
      <c r="H10250" s="31"/>
      <c r="I10250" s="208"/>
      <c r="J10250" s="84"/>
      <c r="K10250" s="31"/>
      <c r="L10250" s="31"/>
      <c r="M10250" s="169"/>
      <c r="N10250" s="148"/>
      <c r="O10250" s="106"/>
      <c r="P10250" s="43"/>
      <c r="Q10250" s="31"/>
      <c r="R10250" s="84"/>
      <c r="S10250" s="31"/>
      <c r="T10250" s="31"/>
      <c r="U10250" s="169"/>
      <c r="V10250" s="150"/>
      <c r="W10250" s="141" t="str" cm="1">
        <f t="array" ref="W10250">IF(SUM(LEN(B10250:V10250))=0,"",IF(OR(OR(ISBLANK(F10250),SUM(LEN(C10250),LEN(D10250))=0),AND(NOT(E10250="Unknown"),ISBLANK(J10250)),AND(NOT(O10250="Unknown"),ISBLANK(R10250))),"Missing Information", INDEX(Table15[Entire Service Line Classification], MATCH(SUMIFS(Table15[Unique ID],Table15[System-Owned Portion],E10250,Table15[If Material Anything Other than "Lead" in Column E,Was Material Ever Previously Lead?],G10250,Table15[Customer-Owned Portion],O10250),Table15[Unique ID],0),0)))</f>
        <v/>
      </c>
    </row>
    <row r="10251" spans="2:23" x14ac:dyDescent="0.25">
      <c r="B10251" s="146"/>
      <c r="C10251" s="31"/>
      <c r="D10251" s="31"/>
      <c r="E10251" s="44"/>
      <c r="F10251" s="43"/>
      <c r="G10251" s="84"/>
      <c r="H10251" s="31"/>
      <c r="I10251" s="208"/>
      <c r="J10251" s="84"/>
      <c r="K10251" s="31"/>
      <c r="L10251" s="31"/>
      <c r="M10251" s="169"/>
      <c r="N10251" s="148"/>
      <c r="O10251" s="106"/>
      <c r="P10251" s="43"/>
      <c r="Q10251" s="31"/>
      <c r="R10251" s="84"/>
      <c r="S10251" s="31"/>
      <c r="T10251" s="31"/>
      <c r="U10251" s="169"/>
      <c r="V10251" s="150"/>
      <c r="W10251" s="141" t="str" cm="1">
        <f t="array" ref="W10251">IF(SUM(LEN(B10251:V10251))=0,"",IF(OR(OR(ISBLANK(F10251),SUM(LEN(C10251),LEN(D10251))=0),AND(NOT(E10251="Unknown"),ISBLANK(J10251)),AND(NOT(O10251="Unknown"),ISBLANK(R10251))),"Missing Information", INDEX(Table15[Entire Service Line Classification], MATCH(SUMIFS(Table15[Unique ID],Table15[System-Owned Portion],E10251,Table15[If Material Anything Other than "Lead" in Column E,Was Material Ever Previously Lead?],G10251,Table15[Customer-Owned Portion],O10251),Table15[Unique ID],0),0)))</f>
        <v/>
      </c>
    </row>
    <row r="10252" spans="2:23" x14ac:dyDescent="0.25">
      <c r="B10252" s="146"/>
      <c r="C10252" s="31"/>
      <c r="D10252" s="31"/>
      <c r="E10252" s="44"/>
      <c r="F10252" s="43"/>
      <c r="G10252" s="84"/>
      <c r="H10252" s="31"/>
      <c r="I10252" s="208"/>
      <c r="J10252" s="84"/>
      <c r="K10252" s="31"/>
      <c r="L10252" s="31"/>
      <c r="M10252" s="169"/>
      <c r="N10252" s="148"/>
      <c r="O10252" s="106"/>
      <c r="P10252" s="43"/>
      <c r="Q10252" s="31"/>
      <c r="R10252" s="84"/>
      <c r="S10252" s="31"/>
      <c r="T10252" s="31"/>
      <c r="U10252" s="169"/>
      <c r="V10252" s="150"/>
      <c r="W10252" s="141" t="str" cm="1">
        <f t="array" ref="W10252">IF(SUM(LEN(B10252:V10252))=0,"",IF(OR(OR(ISBLANK(F10252),SUM(LEN(C10252),LEN(D10252))=0),AND(NOT(E10252="Unknown"),ISBLANK(J10252)),AND(NOT(O10252="Unknown"),ISBLANK(R10252))),"Missing Information", INDEX(Table15[Entire Service Line Classification], MATCH(SUMIFS(Table15[Unique ID],Table15[System-Owned Portion],E10252,Table15[If Material Anything Other than "Lead" in Column E,Was Material Ever Previously Lead?],G10252,Table15[Customer-Owned Portion],O10252),Table15[Unique ID],0),0)))</f>
        <v/>
      </c>
    </row>
    <row r="10253" spans="2:23" x14ac:dyDescent="0.25">
      <c r="B10253" s="146"/>
      <c r="C10253" s="31"/>
      <c r="D10253" s="31"/>
      <c r="E10253" s="44"/>
      <c r="F10253" s="43"/>
      <c r="G10253" s="84"/>
      <c r="H10253" s="31"/>
      <c r="I10253" s="208"/>
      <c r="J10253" s="84"/>
      <c r="K10253" s="31"/>
      <c r="L10253" s="31"/>
      <c r="M10253" s="169"/>
      <c r="N10253" s="148"/>
      <c r="O10253" s="106"/>
      <c r="P10253" s="43"/>
      <c r="Q10253" s="31"/>
      <c r="R10253" s="84"/>
      <c r="S10253" s="31"/>
      <c r="T10253" s="31"/>
      <c r="U10253" s="169"/>
      <c r="V10253" s="150"/>
      <c r="W10253" s="141" t="str" cm="1">
        <f t="array" ref="W10253">IF(SUM(LEN(B10253:V10253))=0,"",IF(OR(OR(ISBLANK(F10253),SUM(LEN(C10253),LEN(D10253))=0),AND(NOT(E10253="Unknown"),ISBLANK(J10253)),AND(NOT(O10253="Unknown"),ISBLANK(R10253))),"Missing Information", INDEX(Table15[Entire Service Line Classification], MATCH(SUMIFS(Table15[Unique ID],Table15[System-Owned Portion],E10253,Table15[If Material Anything Other than "Lead" in Column E,Was Material Ever Previously Lead?],G10253,Table15[Customer-Owned Portion],O10253),Table15[Unique ID],0),0)))</f>
        <v/>
      </c>
    </row>
    <row r="10254" spans="2:23" x14ac:dyDescent="0.25">
      <c r="B10254" s="146"/>
      <c r="C10254" s="31"/>
      <c r="D10254" s="31"/>
      <c r="E10254" s="44"/>
      <c r="F10254" s="43"/>
      <c r="G10254" s="84"/>
      <c r="H10254" s="31"/>
      <c r="I10254" s="208"/>
      <c r="J10254" s="84"/>
      <c r="K10254" s="31"/>
      <c r="L10254" s="31"/>
      <c r="M10254" s="169"/>
      <c r="N10254" s="148"/>
      <c r="O10254" s="106"/>
      <c r="P10254" s="43"/>
      <c r="Q10254" s="31"/>
      <c r="R10254" s="84"/>
      <c r="S10254" s="31"/>
      <c r="T10254" s="31"/>
      <c r="U10254" s="169"/>
      <c r="V10254" s="150"/>
      <c r="W10254" s="141" t="str" cm="1">
        <f t="array" ref="W10254">IF(SUM(LEN(B10254:V10254))=0,"",IF(OR(OR(ISBLANK(F10254),SUM(LEN(C10254),LEN(D10254))=0),AND(NOT(E10254="Unknown"),ISBLANK(J10254)),AND(NOT(O10254="Unknown"),ISBLANK(R10254))),"Missing Information", INDEX(Table15[Entire Service Line Classification], MATCH(SUMIFS(Table15[Unique ID],Table15[System-Owned Portion],E10254,Table15[If Material Anything Other than "Lead" in Column E,Was Material Ever Previously Lead?],G10254,Table15[Customer-Owned Portion],O10254),Table15[Unique ID],0),0)))</f>
        <v/>
      </c>
    </row>
    <row r="10255" spans="2:23" x14ac:dyDescent="0.25">
      <c r="B10255" s="146"/>
      <c r="C10255" s="31"/>
      <c r="D10255" s="31"/>
      <c r="E10255" s="44"/>
      <c r="F10255" s="43"/>
      <c r="G10255" s="84"/>
      <c r="H10255" s="31"/>
      <c r="I10255" s="208"/>
      <c r="J10255" s="84"/>
      <c r="K10255" s="31"/>
      <c r="L10255" s="31"/>
      <c r="M10255" s="169"/>
      <c r="N10255" s="148"/>
      <c r="O10255" s="106"/>
      <c r="P10255" s="43"/>
      <c r="Q10255" s="31"/>
      <c r="R10255" s="84"/>
      <c r="S10255" s="31"/>
      <c r="T10255" s="31"/>
      <c r="U10255" s="169"/>
      <c r="V10255" s="150"/>
      <c r="W10255" s="141" t="str" cm="1">
        <f t="array" ref="W10255">IF(SUM(LEN(B10255:V10255))=0,"",IF(OR(OR(ISBLANK(F10255),SUM(LEN(C10255),LEN(D10255))=0),AND(NOT(E10255="Unknown"),ISBLANK(J10255)),AND(NOT(O10255="Unknown"),ISBLANK(R10255))),"Missing Information", INDEX(Table15[Entire Service Line Classification], MATCH(SUMIFS(Table15[Unique ID],Table15[System-Owned Portion],E10255,Table15[If Material Anything Other than "Lead" in Column E,Was Material Ever Previously Lead?],G10255,Table15[Customer-Owned Portion],O10255),Table15[Unique ID],0),0)))</f>
        <v/>
      </c>
    </row>
    <row r="10256" spans="2:23" x14ac:dyDescent="0.25">
      <c r="B10256" s="146"/>
      <c r="C10256" s="31"/>
      <c r="D10256" s="31"/>
      <c r="E10256" s="44"/>
      <c r="F10256" s="43"/>
      <c r="G10256" s="84"/>
      <c r="H10256" s="31"/>
      <c r="I10256" s="208"/>
      <c r="J10256" s="84"/>
      <c r="K10256" s="31"/>
      <c r="L10256" s="31"/>
      <c r="M10256" s="169"/>
      <c r="N10256" s="148"/>
      <c r="O10256" s="106"/>
      <c r="P10256" s="43"/>
      <c r="Q10256" s="31"/>
      <c r="R10256" s="84"/>
      <c r="S10256" s="31"/>
      <c r="T10256" s="31"/>
      <c r="U10256" s="169"/>
      <c r="V10256" s="150"/>
      <c r="W10256" s="141" t="str" cm="1">
        <f t="array" ref="W10256">IF(SUM(LEN(B10256:V10256))=0,"",IF(OR(OR(ISBLANK(F10256),SUM(LEN(C10256),LEN(D10256))=0),AND(NOT(E10256="Unknown"),ISBLANK(J10256)),AND(NOT(O10256="Unknown"),ISBLANK(R10256))),"Missing Information", INDEX(Table15[Entire Service Line Classification], MATCH(SUMIFS(Table15[Unique ID],Table15[System-Owned Portion],E10256,Table15[If Material Anything Other than "Lead" in Column E,Was Material Ever Previously Lead?],G10256,Table15[Customer-Owned Portion],O10256),Table15[Unique ID],0),0)))</f>
        <v/>
      </c>
    </row>
    <row r="10257" spans="2:23" x14ac:dyDescent="0.25">
      <c r="B10257" s="146"/>
      <c r="C10257" s="31"/>
      <c r="D10257" s="31"/>
      <c r="E10257" s="44"/>
      <c r="F10257" s="43"/>
      <c r="G10257" s="84"/>
      <c r="H10257" s="31"/>
      <c r="I10257" s="208"/>
      <c r="J10257" s="84"/>
      <c r="K10257" s="31"/>
      <c r="L10257" s="31"/>
      <c r="M10257" s="169"/>
      <c r="N10257" s="148"/>
      <c r="O10257" s="106"/>
      <c r="P10257" s="43"/>
      <c r="Q10257" s="31"/>
      <c r="R10257" s="84"/>
      <c r="S10257" s="31"/>
      <c r="T10257" s="31"/>
      <c r="U10257" s="169"/>
      <c r="V10257" s="150"/>
      <c r="W10257" s="141" t="str" cm="1">
        <f t="array" ref="W10257">IF(SUM(LEN(B10257:V10257))=0,"",IF(OR(OR(ISBLANK(F10257),SUM(LEN(C10257),LEN(D10257))=0),AND(NOT(E10257="Unknown"),ISBLANK(J10257)),AND(NOT(O10257="Unknown"),ISBLANK(R10257))),"Missing Information", INDEX(Table15[Entire Service Line Classification], MATCH(SUMIFS(Table15[Unique ID],Table15[System-Owned Portion],E10257,Table15[If Material Anything Other than "Lead" in Column E,Was Material Ever Previously Lead?],G10257,Table15[Customer-Owned Portion],O10257),Table15[Unique ID],0),0)))</f>
        <v/>
      </c>
    </row>
    <row r="10258" spans="2:23" x14ac:dyDescent="0.25">
      <c r="B10258" s="146"/>
      <c r="C10258" s="31"/>
      <c r="D10258" s="31"/>
      <c r="E10258" s="44"/>
      <c r="F10258" s="43"/>
      <c r="G10258" s="84"/>
      <c r="H10258" s="31"/>
      <c r="I10258" s="208"/>
      <c r="J10258" s="84"/>
      <c r="K10258" s="31"/>
      <c r="L10258" s="31"/>
      <c r="M10258" s="169"/>
      <c r="N10258" s="148"/>
      <c r="O10258" s="106"/>
      <c r="P10258" s="43"/>
      <c r="Q10258" s="31"/>
      <c r="R10258" s="84"/>
      <c r="S10258" s="31"/>
      <c r="T10258" s="31"/>
      <c r="U10258" s="169"/>
      <c r="V10258" s="150"/>
      <c r="W10258" s="141" t="str" cm="1">
        <f t="array" ref="W10258">IF(SUM(LEN(B10258:V10258))=0,"",IF(OR(OR(ISBLANK(F10258),SUM(LEN(C10258),LEN(D10258))=0),AND(NOT(E10258="Unknown"),ISBLANK(J10258)),AND(NOT(O10258="Unknown"),ISBLANK(R10258))),"Missing Information", INDEX(Table15[Entire Service Line Classification], MATCH(SUMIFS(Table15[Unique ID],Table15[System-Owned Portion],E10258,Table15[If Material Anything Other than "Lead" in Column E,Was Material Ever Previously Lead?],G10258,Table15[Customer-Owned Portion],O10258),Table15[Unique ID],0),0)))</f>
        <v/>
      </c>
    </row>
    <row r="10259" spans="2:23" x14ac:dyDescent="0.25">
      <c r="B10259" s="146"/>
      <c r="C10259" s="31"/>
      <c r="D10259" s="31"/>
      <c r="E10259" s="44"/>
      <c r="F10259" s="43"/>
      <c r="G10259" s="84"/>
      <c r="H10259" s="31"/>
      <c r="I10259" s="208"/>
      <c r="J10259" s="84"/>
      <c r="K10259" s="31"/>
      <c r="L10259" s="31"/>
      <c r="M10259" s="169"/>
      <c r="N10259" s="148"/>
      <c r="O10259" s="106"/>
      <c r="P10259" s="43"/>
      <c r="Q10259" s="31"/>
      <c r="R10259" s="84"/>
      <c r="S10259" s="31"/>
      <c r="T10259" s="31"/>
      <c r="U10259" s="169"/>
      <c r="V10259" s="150"/>
      <c r="W10259" s="141" t="str" cm="1">
        <f t="array" ref="W10259">IF(SUM(LEN(B10259:V10259))=0,"",IF(OR(OR(ISBLANK(F10259),SUM(LEN(C10259),LEN(D10259))=0),AND(NOT(E10259="Unknown"),ISBLANK(J10259)),AND(NOT(O10259="Unknown"),ISBLANK(R10259))),"Missing Information", INDEX(Table15[Entire Service Line Classification], MATCH(SUMIFS(Table15[Unique ID],Table15[System-Owned Portion],E10259,Table15[If Material Anything Other than "Lead" in Column E,Was Material Ever Previously Lead?],G10259,Table15[Customer-Owned Portion],O10259),Table15[Unique ID],0),0)))</f>
        <v/>
      </c>
    </row>
    <row r="10260" spans="2:23" x14ac:dyDescent="0.25">
      <c r="B10260" s="146"/>
      <c r="C10260" s="31"/>
      <c r="D10260" s="31"/>
      <c r="E10260" s="44"/>
      <c r="F10260" s="43"/>
      <c r="G10260" s="84"/>
      <c r="H10260" s="31"/>
      <c r="I10260" s="208"/>
      <c r="J10260" s="84"/>
      <c r="K10260" s="31"/>
      <c r="L10260" s="31"/>
      <c r="M10260" s="169"/>
      <c r="N10260" s="148"/>
      <c r="O10260" s="106"/>
      <c r="P10260" s="43"/>
      <c r="Q10260" s="31"/>
      <c r="R10260" s="84"/>
      <c r="S10260" s="31"/>
      <c r="T10260" s="31"/>
      <c r="U10260" s="169"/>
      <c r="V10260" s="150"/>
      <c r="W10260" s="141" t="str" cm="1">
        <f t="array" ref="W10260">IF(SUM(LEN(B10260:V10260))=0,"",IF(OR(OR(ISBLANK(F10260),SUM(LEN(C10260),LEN(D10260))=0),AND(NOT(E10260="Unknown"),ISBLANK(J10260)),AND(NOT(O10260="Unknown"),ISBLANK(R10260))),"Missing Information", INDEX(Table15[Entire Service Line Classification], MATCH(SUMIFS(Table15[Unique ID],Table15[System-Owned Portion],E10260,Table15[If Material Anything Other than "Lead" in Column E,Was Material Ever Previously Lead?],G10260,Table15[Customer-Owned Portion],O10260),Table15[Unique ID],0),0)))</f>
        <v/>
      </c>
    </row>
    <row r="10261" spans="2:23" x14ac:dyDescent="0.25">
      <c r="B10261" s="146"/>
      <c r="C10261" s="31"/>
      <c r="D10261" s="31"/>
      <c r="E10261" s="44"/>
      <c r="F10261" s="43"/>
      <c r="G10261" s="84"/>
      <c r="H10261" s="31"/>
      <c r="I10261" s="208"/>
      <c r="J10261" s="84"/>
      <c r="K10261" s="31"/>
      <c r="L10261" s="31"/>
      <c r="M10261" s="169"/>
      <c r="N10261" s="148"/>
      <c r="O10261" s="106"/>
      <c r="P10261" s="43"/>
      <c r="Q10261" s="31"/>
      <c r="R10261" s="84"/>
      <c r="S10261" s="31"/>
      <c r="T10261" s="31"/>
      <c r="U10261" s="169"/>
      <c r="V10261" s="150"/>
      <c r="W10261" s="141" t="str" cm="1">
        <f t="array" ref="W10261">IF(SUM(LEN(B10261:V10261))=0,"",IF(OR(OR(ISBLANK(F10261),SUM(LEN(C10261),LEN(D10261))=0),AND(NOT(E10261="Unknown"),ISBLANK(J10261)),AND(NOT(O10261="Unknown"),ISBLANK(R10261))),"Missing Information", INDEX(Table15[Entire Service Line Classification], MATCH(SUMIFS(Table15[Unique ID],Table15[System-Owned Portion],E10261,Table15[If Material Anything Other than "Lead" in Column E,Was Material Ever Previously Lead?],G10261,Table15[Customer-Owned Portion],O10261),Table15[Unique ID],0),0)))</f>
        <v/>
      </c>
    </row>
    <row r="10262" spans="2:23" x14ac:dyDescent="0.25">
      <c r="B10262" s="146"/>
      <c r="C10262" s="31"/>
      <c r="D10262" s="31"/>
      <c r="E10262" s="44"/>
      <c r="F10262" s="43"/>
      <c r="G10262" s="84"/>
      <c r="H10262" s="31"/>
      <c r="I10262" s="208"/>
      <c r="J10262" s="84"/>
      <c r="K10262" s="31"/>
      <c r="L10262" s="31"/>
      <c r="M10262" s="169"/>
      <c r="N10262" s="148"/>
      <c r="O10262" s="106"/>
      <c r="P10262" s="43"/>
      <c r="Q10262" s="31"/>
      <c r="R10262" s="84"/>
      <c r="S10262" s="31"/>
      <c r="T10262" s="31"/>
      <c r="U10262" s="169"/>
      <c r="V10262" s="150"/>
      <c r="W10262" s="141" t="str" cm="1">
        <f t="array" ref="W10262">IF(SUM(LEN(B10262:V10262))=0,"",IF(OR(OR(ISBLANK(F10262),SUM(LEN(C10262),LEN(D10262))=0),AND(NOT(E10262="Unknown"),ISBLANK(J10262)),AND(NOT(O10262="Unknown"),ISBLANK(R10262))),"Missing Information", INDEX(Table15[Entire Service Line Classification], MATCH(SUMIFS(Table15[Unique ID],Table15[System-Owned Portion],E10262,Table15[If Material Anything Other than "Lead" in Column E,Was Material Ever Previously Lead?],G10262,Table15[Customer-Owned Portion],O10262),Table15[Unique ID],0),0)))</f>
        <v/>
      </c>
    </row>
    <row r="10263" spans="2:23" x14ac:dyDescent="0.25">
      <c r="B10263" s="146"/>
      <c r="C10263" s="31"/>
      <c r="D10263" s="31"/>
      <c r="E10263" s="44"/>
      <c r="F10263" s="43"/>
      <c r="G10263" s="84"/>
      <c r="H10263" s="31"/>
      <c r="I10263" s="208"/>
      <c r="J10263" s="84"/>
      <c r="K10263" s="31"/>
      <c r="L10263" s="31"/>
      <c r="M10263" s="169"/>
      <c r="N10263" s="148"/>
      <c r="O10263" s="106"/>
      <c r="P10263" s="43"/>
      <c r="Q10263" s="31"/>
      <c r="R10263" s="84"/>
      <c r="S10263" s="31"/>
      <c r="T10263" s="31"/>
      <c r="U10263" s="169"/>
      <c r="V10263" s="150"/>
      <c r="W10263" s="141" t="str" cm="1">
        <f t="array" ref="W10263">IF(SUM(LEN(B10263:V10263))=0,"",IF(OR(OR(ISBLANK(F10263),SUM(LEN(C10263),LEN(D10263))=0),AND(NOT(E10263="Unknown"),ISBLANK(J10263)),AND(NOT(O10263="Unknown"),ISBLANK(R10263))),"Missing Information", INDEX(Table15[Entire Service Line Classification], MATCH(SUMIFS(Table15[Unique ID],Table15[System-Owned Portion],E10263,Table15[If Material Anything Other than "Lead" in Column E,Was Material Ever Previously Lead?],G10263,Table15[Customer-Owned Portion],O10263),Table15[Unique ID],0),0)))</f>
        <v/>
      </c>
    </row>
    <row r="10264" spans="2:23" x14ac:dyDescent="0.25">
      <c r="B10264" s="146"/>
      <c r="C10264" s="31"/>
      <c r="D10264" s="31"/>
      <c r="E10264" s="44"/>
      <c r="F10264" s="43"/>
      <c r="G10264" s="84"/>
      <c r="H10264" s="31"/>
      <c r="I10264" s="208"/>
      <c r="J10264" s="84"/>
      <c r="K10264" s="31"/>
      <c r="L10264" s="31"/>
      <c r="M10264" s="169"/>
      <c r="N10264" s="148"/>
      <c r="O10264" s="106"/>
      <c r="P10264" s="43"/>
      <c r="Q10264" s="31"/>
      <c r="R10264" s="84"/>
      <c r="S10264" s="31"/>
      <c r="T10264" s="31"/>
      <c r="U10264" s="169"/>
      <c r="V10264" s="150"/>
      <c r="W10264" s="141" t="str" cm="1">
        <f t="array" ref="W10264">IF(SUM(LEN(B10264:V10264))=0,"",IF(OR(OR(ISBLANK(F10264),SUM(LEN(C10264),LEN(D10264))=0),AND(NOT(E10264="Unknown"),ISBLANK(J10264)),AND(NOT(O10264="Unknown"),ISBLANK(R10264))),"Missing Information", INDEX(Table15[Entire Service Line Classification], MATCH(SUMIFS(Table15[Unique ID],Table15[System-Owned Portion],E10264,Table15[If Material Anything Other than "Lead" in Column E,Was Material Ever Previously Lead?],G10264,Table15[Customer-Owned Portion],O10264),Table15[Unique ID],0),0)))</f>
        <v/>
      </c>
    </row>
    <row r="10265" spans="2:23" x14ac:dyDescent="0.25">
      <c r="B10265" s="146"/>
      <c r="C10265" s="31"/>
      <c r="D10265" s="31"/>
      <c r="E10265" s="44"/>
      <c r="F10265" s="43"/>
      <c r="G10265" s="84"/>
      <c r="H10265" s="31"/>
      <c r="I10265" s="208"/>
      <c r="J10265" s="84"/>
      <c r="K10265" s="31"/>
      <c r="L10265" s="31"/>
      <c r="M10265" s="169"/>
      <c r="N10265" s="148"/>
      <c r="O10265" s="106"/>
      <c r="P10265" s="43"/>
      <c r="Q10265" s="31"/>
      <c r="R10265" s="84"/>
      <c r="S10265" s="31"/>
      <c r="T10265" s="31"/>
      <c r="U10265" s="169"/>
      <c r="V10265" s="150"/>
      <c r="W10265" s="141" t="str" cm="1">
        <f t="array" ref="W10265">IF(SUM(LEN(B10265:V10265))=0,"",IF(OR(OR(ISBLANK(F10265),SUM(LEN(C10265),LEN(D10265))=0),AND(NOT(E10265="Unknown"),ISBLANK(J10265)),AND(NOT(O10265="Unknown"),ISBLANK(R10265))),"Missing Information", INDEX(Table15[Entire Service Line Classification], MATCH(SUMIFS(Table15[Unique ID],Table15[System-Owned Portion],E10265,Table15[If Material Anything Other than "Lead" in Column E,Was Material Ever Previously Lead?],G10265,Table15[Customer-Owned Portion],O10265),Table15[Unique ID],0),0)))</f>
        <v/>
      </c>
    </row>
    <row r="10266" spans="2:23" x14ac:dyDescent="0.25">
      <c r="B10266" s="146"/>
      <c r="C10266" s="31"/>
      <c r="D10266" s="31"/>
      <c r="E10266" s="44"/>
      <c r="F10266" s="43"/>
      <c r="G10266" s="84"/>
      <c r="H10266" s="31"/>
      <c r="I10266" s="208"/>
      <c r="J10266" s="84"/>
      <c r="K10266" s="31"/>
      <c r="L10266" s="31"/>
      <c r="M10266" s="169"/>
      <c r="N10266" s="148"/>
      <c r="O10266" s="106"/>
      <c r="P10266" s="43"/>
      <c r="Q10266" s="31"/>
      <c r="R10266" s="84"/>
      <c r="S10266" s="31"/>
      <c r="T10266" s="31"/>
      <c r="U10266" s="169"/>
      <c r="V10266" s="150"/>
      <c r="W10266" s="141" t="str" cm="1">
        <f t="array" ref="W10266">IF(SUM(LEN(B10266:V10266))=0,"",IF(OR(OR(ISBLANK(F10266),SUM(LEN(C10266),LEN(D10266))=0),AND(NOT(E10266="Unknown"),ISBLANK(J10266)),AND(NOT(O10266="Unknown"),ISBLANK(R10266))),"Missing Information", INDEX(Table15[Entire Service Line Classification], MATCH(SUMIFS(Table15[Unique ID],Table15[System-Owned Portion],E10266,Table15[If Material Anything Other than "Lead" in Column E,Was Material Ever Previously Lead?],G10266,Table15[Customer-Owned Portion],O10266),Table15[Unique ID],0),0)))</f>
        <v/>
      </c>
    </row>
    <row r="10267" spans="2:23" x14ac:dyDescent="0.25">
      <c r="B10267" s="146"/>
      <c r="C10267" s="31"/>
      <c r="D10267" s="31"/>
      <c r="E10267" s="44"/>
      <c r="F10267" s="43"/>
      <c r="G10267" s="84"/>
      <c r="H10267" s="31"/>
      <c r="I10267" s="208"/>
      <c r="J10267" s="84"/>
      <c r="K10267" s="31"/>
      <c r="L10267" s="31"/>
      <c r="M10267" s="169"/>
      <c r="N10267" s="148"/>
      <c r="O10267" s="106"/>
      <c r="P10267" s="43"/>
      <c r="Q10267" s="31"/>
      <c r="R10267" s="84"/>
      <c r="S10267" s="31"/>
      <c r="T10267" s="31"/>
      <c r="U10267" s="169"/>
      <c r="V10267" s="150"/>
      <c r="W10267" s="141" t="str" cm="1">
        <f t="array" ref="W10267">IF(SUM(LEN(B10267:V10267))=0,"",IF(OR(OR(ISBLANK(F10267),SUM(LEN(C10267),LEN(D10267))=0),AND(NOT(E10267="Unknown"),ISBLANK(J10267)),AND(NOT(O10267="Unknown"),ISBLANK(R10267))),"Missing Information", INDEX(Table15[Entire Service Line Classification], MATCH(SUMIFS(Table15[Unique ID],Table15[System-Owned Portion],E10267,Table15[If Material Anything Other than "Lead" in Column E,Was Material Ever Previously Lead?],G10267,Table15[Customer-Owned Portion],O10267),Table15[Unique ID],0),0)))</f>
        <v/>
      </c>
    </row>
    <row r="10268" spans="2:23" x14ac:dyDescent="0.25">
      <c r="B10268" s="146"/>
      <c r="C10268" s="31"/>
      <c r="D10268" s="31"/>
      <c r="E10268" s="44"/>
      <c r="F10268" s="43"/>
      <c r="G10268" s="84"/>
      <c r="H10268" s="31"/>
      <c r="I10268" s="208"/>
      <c r="J10268" s="84"/>
      <c r="K10268" s="31"/>
      <c r="L10268" s="31"/>
      <c r="M10268" s="169"/>
      <c r="N10268" s="148"/>
      <c r="O10268" s="106"/>
      <c r="P10268" s="43"/>
      <c r="Q10268" s="31"/>
      <c r="R10268" s="84"/>
      <c r="S10268" s="31"/>
      <c r="T10268" s="31"/>
      <c r="U10268" s="169"/>
      <c r="V10268" s="150"/>
      <c r="W10268" s="141" t="str" cm="1">
        <f t="array" ref="W10268">IF(SUM(LEN(B10268:V10268))=0,"",IF(OR(OR(ISBLANK(F10268),SUM(LEN(C10268),LEN(D10268))=0),AND(NOT(E10268="Unknown"),ISBLANK(J10268)),AND(NOT(O10268="Unknown"),ISBLANK(R10268))),"Missing Information", INDEX(Table15[Entire Service Line Classification], MATCH(SUMIFS(Table15[Unique ID],Table15[System-Owned Portion],E10268,Table15[If Material Anything Other than "Lead" in Column E,Was Material Ever Previously Lead?],G10268,Table15[Customer-Owned Portion],O10268),Table15[Unique ID],0),0)))</f>
        <v/>
      </c>
    </row>
    <row r="10269" spans="2:23" x14ac:dyDescent="0.25">
      <c r="B10269" s="146"/>
      <c r="C10269" s="31"/>
      <c r="D10269" s="31"/>
      <c r="E10269" s="44"/>
      <c r="F10269" s="43"/>
      <c r="G10269" s="84"/>
      <c r="H10269" s="31"/>
      <c r="I10269" s="208"/>
      <c r="J10269" s="84"/>
      <c r="K10269" s="31"/>
      <c r="L10269" s="31"/>
      <c r="M10269" s="169"/>
      <c r="N10269" s="148"/>
      <c r="O10269" s="106"/>
      <c r="P10269" s="43"/>
      <c r="Q10269" s="31"/>
      <c r="R10269" s="84"/>
      <c r="S10269" s="31"/>
      <c r="T10269" s="31"/>
      <c r="U10269" s="169"/>
      <c r="V10269" s="150"/>
      <c r="W10269" s="141" t="str" cm="1">
        <f t="array" ref="W10269">IF(SUM(LEN(B10269:V10269))=0,"",IF(OR(OR(ISBLANK(F10269),SUM(LEN(C10269),LEN(D10269))=0),AND(NOT(E10269="Unknown"),ISBLANK(J10269)),AND(NOT(O10269="Unknown"),ISBLANK(R10269))),"Missing Information", INDEX(Table15[Entire Service Line Classification], MATCH(SUMIFS(Table15[Unique ID],Table15[System-Owned Portion],E10269,Table15[If Material Anything Other than "Lead" in Column E,Was Material Ever Previously Lead?],G10269,Table15[Customer-Owned Portion],O10269),Table15[Unique ID],0),0)))</f>
        <v/>
      </c>
    </row>
    <row r="10270" spans="2:23" x14ac:dyDescent="0.25">
      <c r="B10270" s="146"/>
      <c r="C10270" s="31"/>
      <c r="D10270" s="31"/>
      <c r="E10270" s="44"/>
      <c r="F10270" s="43"/>
      <c r="G10270" s="84"/>
      <c r="H10270" s="31"/>
      <c r="I10270" s="208"/>
      <c r="J10270" s="84"/>
      <c r="K10270" s="31"/>
      <c r="L10270" s="31"/>
      <c r="M10270" s="169"/>
      <c r="N10270" s="148"/>
      <c r="O10270" s="106"/>
      <c r="P10270" s="43"/>
      <c r="Q10270" s="31"/>
      <c r="R10270" s="84"/>
      <c r="S10270" s="31"/>
      <c r="T10270" s="31"/>
      <c r="U10270" s="169"/>
      <c r="V10270" s="150"/>
      <c r="W10270" s="141" t="str" cm="1">
        <f t="array" ref="W10270">IF(SUM(LEN(B10270:V10270))=0,"",IF(OR(OR(ISBLANK(F10270),SUM(LEN(C10270),LEN(D10270))=0),AND(NOT(E10270="Unknown"),ISBLANK(J10270)),AND(NOT(O10270="Unknown"),ISBLANK(R10270))),"Missing Information", INDEX(Table15[Entire Service Line Classification], MATCH(SUMIFS(Table15[Unique ID],Table15[System-Owned Portion],E10270,Table15[If Material Anything Other than "Lead" in Column E,Was Material Ever Previously Lead?],G10270,Table15[Customer-Owned Portion],O10270),Table15[Unique ID],0),0)))</f>
        <v/>
      </c>
    </row>
    <row r="10271" spans="2:23" x14ac:dyDescent="0.25">
      <c r="B10271" s="146"/>
      <c r="C10271" s="31"/>
      <c r="D10271" s="31"/>
      <c r="E10271" s="44"/>
      <c r="F10271" s="43"/>
      <c r="G10271" s="84"/>
      <c r="H10271" s="31"/>
      <c r="I10271" s="208"/>
      <c r="J10271" s="84"/>
      <c r="K10271" s="31"/>
      <c r="L10271" s="31"/>
      <c r="M10271" s="169"/>
      <c r="N10271" s="148"/>
      <c r="O10271" s="106"/>
      <c r="P10271" s="43"/>
      <c r="Q10271" s="31"/>
      <c r="R10271" s="84"/>
      <c r="S10271" s="31"/>
      <c r="T10271" s="31"/>
      <c r="U10271" s="169"/>
      <c r="V10271" s="150"/>
      <c r="W10271" s="141" t="str" cm="1">
        <f t="array" ref="W10271">IF(SUM(LEN(B10271:V10271))=0,"",IF(OR(OR(ISBLANK(F10271),SUM(LEN(C10271),LEN(D10271))=0),AND(NOT(E10271="Unknown"),ISBLANK(J10271)),AND(NOT(O10271="Unknown"),ISBLANK(R10271))),"Missing Information", INDEX(Table15[Entire Service Line Classification], MATCH(SUMIFS(Table15[Unique ID],Table15[System-Owned Portion],E10271,Table15[If Material Anything Other than "Lead" in Column E,Was Material Ever Previously Lead?],G10271,Table15[Customer-Owned Portion],O10271),Table15[Unique ID],0),0)))</f>
        <v/>
      </c>
    </row>
    <row r="10272" spans="2:23" x14ac:dyDescent="0.25">
      <c r="B10272" s="146"/>
      <c r="C10272" s="31"/>
      <c r="D10272" s="31"/>
      <c r="E10272" s="44"/>
      <c r="F10272" s="43"/>
      <c r="G10272" s="84"/>
      <c r="H10272" s="31"/>
      <c r="I10272" s="208"/>
      <c r="J10272" s="84"/>
      <c r="K10272" s="31"/>
      <c r="L10272" s="31"/>
      <c r="M10272" s="169"/>
      <c r="N10272" s="148"/>
      <c r="O10272" s="106"/>
      <c r="P10272" s="43"/>
      <c r="Q10272" s="31"/>
      <c r="R10272" s="84"/>
      <c r="S10272" s="31"/>
      <c r="T10272" s="31"/>
      <c r="U10272" s="169"/>
      <c r="V10272" s="150"/>
      <c r="W10272" s="141" t="str" cm="1">
        <f t="array" ref="W10272">IF(SUM(LEN(B10272:V10272))=0,"",IF(OR(OR(ISBLANK(F10272),SUM(LEN(C10272),LEN(D10272))=0),AND(NOT(E10272="Unknown"),ISBLANK(J10272)),AND(NOT(O10272="Unknown"),ISBLANK(R10272))),"Missing Information", INDEX(Table15[Entire Service Line Classification], MATCH(SUMIFS(Table15[Unique ID],Table15[System-Owned Portion],E10272,Table15[If Material Anything Other than "Lead" in Column E,Was Material Ever Previously Lead?],G10272,Table15[Customer-Owned Portion],O10272),Table15[Unique ID],0),0)))</f>
        <v/>
      </c>
    </row>
    <row r="10273" spans="2:23" x14ac:dyDescent="0.25">
      <c r="B10273" s="146"/>
      <c r="C10273" s="31"/>
      <c r="D10273" s="31"/>
      <c r="E10273" s="44"/>
      <c r="F10273" s="43"/>
      <c r="G10273" s="84"/>
      <c r="H10273" s="31"/>
      <c r="I10273" s="208"/>
      <c r="J10273" s="84"/>
      <c r="K10273" s="31"/>
      <c r="L10273" s="31"/>
      <c r="M10273" s="169"/>
      <c r="N10273" s="148"/>
      <c r="O10273" s="106"/>
      <c r="P10273" s="43"/>
      <c r="Q10273" s="31"/>
      <c r="R10273" s="84"/>
      <c r="S10273" s="31"/>
      <c r="T10273" s="31"/>
      <c r="U10273" s="169"/>
      <c r="V10273" s="150"/>
      <c r="W10273" s="141" t="str" cm="1">
        <f t="array" ref="W10273">IF(SUM(LEN(B10273:V10273))=0,"",IF(OR(OR(ISBLANK(F10273),SUM(LEN(C10273),LEN(D10273))=0),AND(NOT(E10273="Unknown"),ISBLANK(J10273)),AND(NOT(O10273="Unknown"),ISBLANK(R10273))),"Missing Information", INDEX(Table15[Entire Service Line Classification], MATCH(SUMIFS(Table15[Unique ID],Table15[System-Owned Portion],E10273,Table15[If Material Anything Other than "Lead" in Column E,Was Material Ever Previously Lead?],G10273,Table15[Customer-Owned Portion],O10273),Table15[Unique ID],0),0)))</f>
        <v/>
      </c>
    </row>
    <row r="10274" spans="2:23" x14ac:dyDescent="0.25">
      <c r="B10274" s="146"/>
      <c r="C10274" s="31"/>
      <c r="D10274" s="31"/>
      <c r="E10274" s="44"/>
      <c r="F10274" s="43"/>
      <c r="G10274" s="84"/>
      <c r="H10274" s="31"/>
      <c r="I10274" s="208"/>
      <c r="J10274" s="84"/>
      <c r="K10274" s="31"/>
      <c r="L10274" s="31"/>
      <c r="M10274" s="169"/>
      <c r="N10274" s="148"/>
      <c r="O10274" s="106"/>
      <c r="P10274" s="43"/>
      <c r="Q10274" s="31"/>
      <c r="R10274" s="84"/>
      <c r="S10274" s="31"/>
      <c r="T10274" s="31"/>
      <c r="U10274" s="169"/>
      <c r="V10274" s="150"/>
      <c r="W10274" s="141" t="str" cm="1">
        <f t="array" ref="W10274">IF(SUM(LEN(B10274:V10274))=0,"",IF(OR(OR(ISBLANK(F10274),SUM(LEN(C10274),LEN(D10274))=0),AND(NOT(E10274="Unknown"),ISBLANK(J10274)),AND(NOT(O10274="Unknown"),ISBLANK(R10274))),"Missing Information", INDEX(Table15[Entire Service Line Classification], MATCH(SUMIFS(Table15[Unique ID],Table15[System-Owned Portion],E10274,Table15[If Material Anything Other than "Lead" in Column E,Was Material Ever Previously Lead?],G10274,Table15[Customer-Owned Portion],O10274),Table15[Unique ID],0),0)))</f>
        <v/>
      </c>
    </row>
    <row r="10275" spans="2:23" x14ac:dyDescent="0.25">
      <c r="B10275" s="146"/>
      <c r="C10275" s="31"/>
      <c r="D10275" s="31"/>
      <c r="E10275" s="44"/>
      <c r="F10275" s="43"/>
      <c r="G10275" s="84"/>
      <c r="H10275" s="31"/>
      <c r="I10275" s="208"/>
      <c r="J10275" s="84"/>
      <c r="K10275" s="31"/>
      <c r="L10275" s="31"/>
      <c r="M10275" s="169"/>
      <c r="N10275" s="148"/>
      <c r="O10275" s="106"/>
      <c r="P10275" s="43"/>
      <c r="Q10275" s="31"/>
      <c r="R10275" s="84"/>
      <c r="S10275" s="31"/>
      <c r="T10275" s="31"/>
      <c r="U10275" s="169"/>
      <c r="V10275" s="150"/>
      <c r="W10275" s="141" t="str" cm="1">
        <f t="array" ref="W10275">IF(SUM(LEN(B10275:V10275))=0,"",IF(OR(OR(ISBLANK(F10275),SUM(LEN(C10275),LEN(D10275))=0),AND(NOT(E10275="Unknown"),ISBLANK(J10275)),AND(NOT(O10275="Unknown"),ISBLANK(R10275))),"Missing Information", INDEX(Table15[Entire Service Line Classification], MATCH(SUMIFS(Table15[Unique ID],Table15[System-Owned Portion],E10275,Table15[If Material Anything Other than "Lead" in Column E,Was Material Ever Previously Lead?],G10275,Table15[Customer-Owned Portion],O10275),Table15[Unique ID],0),0)))</f>
        <v/>
      </c>
    </row>
    <row r="10276" spans="2:23" x14ac:dyDescent="0.25">
      <c r="B10276" s="146"/>
      <c r="C10276" s="31"/>
      <c r="D10276" s="31"/>
      <c r="E10276" s="44"/>
      <c r="F10276" s="43"/>
      <c r="G10276" s="84"/>
      <c r="H10276" s="31"/>
      <c r="I10276" s="208"/>
      <c r="J10276" s="84"/>
      <c r="K10276" s="31"/>
      <c r="L10276" s="31"/>
      <c r="M10276" s="169"/>
      <c r="N10276" s="148"/>
      <c r="O10276" s="106"/>
      <c r="P10276" s="43"/>
      <c r="Q10276" s="31"/>
      <c r="R10276" s="84"/>
      <c r="S10276" s="31"/>
      <c r="T10276" s="31"/>
      <c r="U10276" s="169"/>
      <c r="V10276" s="150"/>
      <c r="W10276" s="141" t="str" cm="1">
        <f t="array" ref="W10276">IF(SUM(LEN(B10276:V10276))=0,"",IF(OR(OR(ISBLANK(F10276),SUM(LEN(C10276),LEN(D10276))=0),AND(NOT(E10276="Unknown"),ISBLANK(J10276)),AND(NOT(O10276="Unknown"),ISBLANK(R10276))),"Missing Information", INDEX(Table15[Entire Service Line Classification], MATCH(SUMIFS(Table15[Unique ID],Table15[System-Owned Portion],E10276,Table15[If Material Anything Other than "Lead" in Column E,Was Material Ever Previously Lead?],G10276,Table15[Customer-Owned Portion],O10276),Table15[Unique ID],0),0)))</f>
        <v/>
      </c>
    </row>
    <row r="10277" spans="2:23" x14ac:dyDescent="0.25">
      <c r="B10277" s="146"/>
      <c r="C10277" s="31"/>
      <c r="D10277" s="31"/>
      <c r="E10277" s="44"/>
      <c r="F10277" s="43"/>
      <c r="G10277" s="84"/>
      <c r="H10277" s="31"/>
      <c r="I10277" s="208"/>
      <c r="J10277" s="84"/>
      <c r="K10277" s="31"/>
      <c r="L10277" s="31"/>
      <c r="M10277" s="169"/>
      <c r="N10277" s="148"/>
      <c r="O10277" s="106"/>
      <c r="P10277" s="43"/>
      <c r="Q10277" s="31"/>
      <c r="R10277" s="84"/>
      <c r="S10277" s="31"/>
      <c r="T10277" s="31"/>
      <c r="U10277" s="169"/>
      <c r="V10277" s="150"/>
      <c r="W10277" s="141" t="str" cm="1">
        <f t="array" ref="W10277">IF(SUM(LEN(B10277:V10277))=0,"",IF(OR(OR(ISBLANK(F10277),SUM(LEN(C10277),LEN(D10277))=0),AND(NOT(E10277="Unknown"),ISBLANK(J10277)),AND(NOT(O10277="Unknown"),ISBLANK(R10277))),"Missing Information", INDEX(Table15[Entire Service Line Classification], MATCH(SUMIFS(Table15[Unique ID],Table15[System-Owned Portion],E10277,Table15[If Material Anything Other than "Lead" in Column E,Was Material Ever Previously Lead?],G10277,Table15[Customer-Owned Portion],O10277),Table15[Unique ID],0),0)))</f>
        <v/>
      </c>
    </row>
    <row r="10278" spans="2:23" x14ac:dyDescent="0.25">
      <c r="B10278" s="146"/>
      <c r="C10278" s="31"/>
      <c r="D10278" s="31"/>
      <c r="E10278" s="44"/>
      <c r="F10278" s="43"/>
      <c r="G10278" s="84"/>
      <c r="H10278" s="31"/>
      <c r="I10278" s="208"/>
      <c r="J10278" s="84"/>
      <c r="K10278" s="31"/>
      <c r="L10278" s="31"/>
      <c r="M10278" s="169"/>
      <c r="N10278" s="148"/>
      <c r="O10278" s="106"/>
      <c r="P10278" s="43"/>
      <c r="Q10278" s="31"/>
      <c r="R10278" s="84"/>
      <c r="S10278" s="31"/>
      <c r="T10278" s="31"/>
      <c r="U10278" s="169"/>
      <c r="V10278" s="150"/>
      <c r="W10278" s="141" t="str" cm="1">
        <f t="array" ref="W10278">IF(SUM(LEN(B10278:V10278))=0,"",IF(OR(OR(ISBLANK(F10278),SUM(LEN(C10278),LEN(D10278))=0),AND(NOT(E10278="Unknown"),ISBLANK(J10278)),AND(NOT(O10278="Unknown"),ISBLANK(R10278))),"Missing Information", INDEX(Table15[Entire Service Line Classification], MATCH(SUMIFS(Table15[Unique ID],Table15[System-Owned Portion],E10278,Table15[If Material Anything Other than "Lead" in Column E,Was Material Ever Previously Lead?],G10278,Table15[Customer-Owned Portion],O10278),Table15[Unique ID],0),0)))</f>
        <v/>
      </c>
    </row>
    <row r="10279" spans="2:23" x14ac:dyDescent="0.25">
      <c r="B10279" s="146"/>
      <c r="C10279" s="31"/>
      <c r="D10279" s="31"/>
      <c r="E10279" s="44"/>
      <c r="F10279" s="43"/>
      <c r="G10279" s="84"/>
      <c r="H10279" s="31"/>
      <c r="I10279" s="208"/>
      <c r="J10279" s="84"/>
      <c r="K10279" s="31"/>
      <c r="L10279" s="31"/>
      <c r="M10279" s="169"/>
      <c r="N10279" s="148"/>
      <c r="O10279" s="106"/>
      <c r="P10279" s="43"/>
      <c r="Q10279" s="31"/>
      <c r="R10279" s="84"/>
      <c r="S10279" s="31"/>
      <c r="T10279" s="31"/>
      <c r="U10279" s="169"/>
      <c r="V10279" s="150"/>
      <c r="W10279" s="141" t="str" cm="1">
        <f t="array" ref="W10279">IF(SUM(LEN(B10279:V10279))=0,"",IF(OR(OR(ISBLANK(F10279),SUM(LEN(C10279),LEN(D10279))=0),AND(NOT(E10279="Unknown"),ISBLANK(J10279)),AND(NOT(O10279="Unknown"),ISBLANK(R10279))),"Missing Information", INDEX(Table15[Entire Service Line Classification], MATCH(SUMIFS(Table15[Unique ID],Table15[System-Owned Portion],E10279,Table15[If Material Anything Other than "Lead" in Column E,Was Material Ever Previously Lead?],G10279,Table15[Customer-Owned Portion],O10279),Table15[Unique ID],0),0)))</f>
        <v/>
      </c>
    </row>
    <row r="10280" spans="2:23" x14ac:dyDescent="0.25">
      <c r="B10280" s="146"/>
      <c r="C10280" s="31"/>
      <c r="D10280" s="31"/>
      <c r="E10280" s="44"/>
      <c r="F10280" s="43"/>
      <c r="G10280" s="84"/>
      <c r="H10280" s="31"/>
      <c r="I10280" s="208"/>
      <c r="J10280" s="84"/>
      <c r="K10280" s="31"/>
      <c r="L10280" s="31"/>
      <c r="M10280" s="169"/>
      <c r="N10280" s="148"/>
      <c r="O10280" s="106"/>
      <c r="P10280" s="43"/>
      <c r="Q10280" s="31"/>
      <c r="R10280" s="84"/>
      <c r="S10280" s="31"/>
      <c r="T10280" s="31"/>
      <c r="U10280" s="169"/>
      <c r="V10280" s="150"/>
      <c r="W10280" s="141" t="str" cm="1">
        <f t="array" ref="W10280">IF(SUM(LEN(B10280:V10280))=0,"",IF(OR(OR(ISBLANK(F10280),SUM(LEN(C10280),LEN(D10280))=0),AND(NOT(E10280="Unknown"),ISBLANK(J10280)),AND(NOT(O10280="Unknown"),ISBLANK(R10280))),"Missing Information", INDEX(Table15[Entire Service Line Classification], MATCH(SUMIFS(Table15[Unique ID],Table15[System-Owned Portion],E10280,Table15[If Material Anything Other than "Lead" in Column E,Was Material Ever Previously Lead?],G10280,Table15[Customer-Owned Portion],O10280),Table15[Unique ID],0),0)))</f>
        <v/>
      </c>
    </row>
    <row r="10281" spans="2:23" x14ac:dyDescent="0.25">
      <c r="B10281" s="146"/>
      <c r="C10281" s="31"/>
      <c r="D10281" s="31"/>
      <c r="E10281" s="44"/>
      <c r="F10281" s="43"/>
      <c r="G10281" s="84"/>
      <c r="H10281" s="31"/>
      <c r="I10281" s="208"/>
      <c r="J10281" s="84"/>
      <c r="K10281" s="31"/>
      <c r="L10281" s="31"/>
      <c r="M10281" s="169"/>
      <c r="N10281" s="148"/>
      <c r="O10281" s="106"/>
      <c r="P10281" s="43"/>
      <c r="Q10281" s="31"/>
      <c r="R10281" s="84"/>
      <c r="S10281" s="31"/>
      <c r="T10281" s="31"/>
      <c r="U10281" s="169"/>
      <c r="V10281" s="150"/>
      <c r="W10281" s="141" t="str" cm="1">
        <f t="array" ref="W10281">IF(SUM(LEN(B10281:V10281))=0,"",IF(OR(OR(ISBLANK(F10281),SUM(LEN(C10281),LEN(D10281))=0),AND(NOT(E10281="Unknown"),ISBLANK(J10281)),AND(NOT(O10281="Unknown"),ISBLANK(R10281))),"Missing Information", INDEX(Table15[Entire Service Line Classification], MATCH(SUMIFS(Table15[Unique ID],Table15[System-Owned Portion],E10281,Table15[If Material Anything Other than "Lead" in Column E,Was Material Ever Previously Lead?],G10281,Table15[Customer-Owned Portion],O10281),Table15[Unique ID],0),0)))</f>
        <v/>
      </c>
    </row>
    <row r="10282" spans="2:23" x14ac:dyDescent="0.25">
      <c r="B10282" s="146"/>
      <c r="C10282" s="31"/>
      <c r="D10282" s="31"/>
      <c r="E10282" s="44"/>
      <c r="F10282" s="43"/>
      <c r="G10282" s="84"/>
      <c r="H10282" s="31"/>
      <c r="I10282" s="208"/>
      <c r="J10282" s="84"/>
      <c r="K10282" s="31"/>
      <c r="L10282" s="31"/>
      <c r="M10282" s="169"/>
      <c r="N10282" s="148"/>
      <c r="O10282" s="106"/>
      <c r="P10282" s="43"/>
      <c r="Q10282" s="31"/>
      <c r="R10282" s="84"/>
      <c r="S10282" s="31"/>
      <c r="T10282" s="31"/>
      <c r="U10282" s="169"/>
      <c r="V10282" s="150"/>
      <c r="W10282" s="141" t="str" cm="1">
        <f t="array" ref="W10282">IF(SUM(LEN(B10282:V10282))=0,"",IF(OR(OR(ISBLANK(F10282),SUM(LEN(C10282),LEN(D10282))=0),AND(NOT(E10282="Unknown"),ISBLANK(J10282)),AND(NOT(O10282="Unknown"),ISBLANK(R10282))),"Missing Information", INDEX(Table15[Entire Service Line Classification], MATCH(SUMIFS(Table15[Unique ID],Table15[System-Owned Portion],E10282,Table15[If Material Anything Other than "Lead" in Column E,Was Material Ever Previously Lead?],G10282,Table15[Customer-Owned Portion],O10282),Table15[Unique ID],0),0)))</f>
        <v/>
      </c>
    </row>
    <row r="10283" spans="2:23" x14ac:dyDescent="0.25">
      <c r="B10283" s="146"/>
      <c r="C10283" s="31"/>
      <c r="D10283" s="31"/>
      <c r="E10283" s="44"/>
      <c r="F10283" s="43"/>
      <c r="G10283" s="84"/>
      <c r="H10283" s="31"/>
      <c r="I10283" s="208"/>
      <c r="J10283" s="84"/>
      <c r="K10283" s="31"/>
      <c r="L10283" s="31"/>
      <c r="M10283" s="169"/>
      <c r="N10283" s="148"/>
      <c r="O10283" s="106"/>
      <c r="P10283" s="43"/>
      <c r="Q10283" s="31"/>
      <c r="R10283" s="84"/>
      <c r="S10283" s="31"/>
      <c r="T10283" s="31"/>
      <c r="U10283" s="169"/>
      <c r="V10283" s="150"/>
      <c r="W10283" s="141" t="str" cm="1">
        <f t="array" ref="W10283">IF(SUM(LEN(B10283:V10283))=0,"",IF(OR(OR(ISBLANK(F10283),SUM(LEN(C10283),LEN(D10283))=0),AND(NOT(E10283="Unknown"),ISBLANK(J10283)),AND(NOT(O10283="Unknown"),ISBLANK(R10283))),"Missing Information", INDEX(Table15[Entire Service Line Classification], MATCH(SUMIFS(Table15[Unique ID],Table15[System-Owned Portion],E10283,Table15[If Material Anything Other than "Lead" in Column E,Was Material Ever Previously Lead?],G10283,Table15[Customer-Owned Portion],O10283),Table15[Unique ID],0),0)))</f>
        <v/>
      </c>
    </row>
    <row r="10284" spans="2:23" x14ac:dyDescent="0.25">
      <c r="B10284" s="146"/>
      <c r="C10284" s="31"/>
      <c r="D10284" s="31"/>
      <c r="E10284" s="44"/>
      <c r="F10284" s="43"/>
      <c r="G10284" s="84"/>
      <c r="H10284" s="31"/>
      <c r="I10284" s="208"/>
      <c r="J10284" s="84"/>
      <c r="K10284" s="31"/>
      <c r="L10284" s="31"/>
      <c r="M10284" s="169"/>
      <c r="N10284" s="148"/>
      <c r="O10284" s="106"/>
      <c r="P10284" s="43"/>
      <c r="Q10284" s="31"/>
      <c r="R10284" s="84"/>
      <c r="S10284" s="31"/>
      <c r="T10284" s="31"/>
      <c r="U10284" s="169"/>
      <c r="V10284" s="150"/>
      <c r="W10284" s="141" t="str" cm="1">
        <f t="array" ref="W10284">IF(SUM(LEN(B10284:V10284))=0,"",IF(OR(OR(ISBLANK(F10284),SUM(LEN(C10284),LEN(D10284))=0),AND(NOT(E10284="Unknown"),ISBLANK(J10284)),AND(NOT(O10284="Unknown"),ISBLANK(R10284))),"Missing Information", INDEX(Table15[Entire Service Line Classification], MATCH(SUMIFS(Table15[Unique ID],Table15[System-Owned Portion],E10284,Table15[If Material Anything Other than "Lead" in Column E,Was Material Ever Previously Lead?],G10284,Table15[Customer-Owned Portion],O10284),Table15[Unique ID],0),0)))</f>
        <v/>
      </c>
    </row>
    <row r="10285" spans="2:23" x14ac:dyDescent="0.25">
      <c r="B10285" s="146"/>
      <c r="C10285" s="31"/>
      <c r="D10285" s="31"/>
      <c r="E10285" s="44"/>
      <c r="F10285" s="43"/>
      <c r="G10285" s="84"/>
      <c r="H10285" s="31"/>
      <c r="I10285" s="208"/>
      <c r="J10285" s="84"/>
      <c r="K10285" s="31"/>
      <c r="L10285" s="31"/>
      <c r="M10285" s="169"/>
      <c r="N10285" s="148"/>
      <c r="O10285" s="106"/>
      <c r="P10285" s="43"/>
      <c r="Q10285" s="31"/>
      <c r="R10285" s="84"/>
      <c r="S10285" s="31"/>
      <c r="T10285" s="31"/>
      <c r="U10285" s="169"/>
      <c r="V10285" s="150"/>
      <c r="W10285" s="141" t="str" cm="1">
        <f t="array" ref="W10285">IF(SUM(LEN(B10285:V10285))=0,"",IF(OR(OR(ISBLANK(F10285),SUM(LEN(C10285),LEN(D10285))=0),AND(NOT(E10285="Unknown"),ISBLANK(J10285)),AND(NOT(O10285="Unknown"),ISBLANK(R10285))),"Missing Information", INDEX(Table15[Entire Service Line Classification], MATCH(SUMIFS(Table15[Unique ID],Table15[System-Owned Portion],E10285,Table15[If Material Anything Other than "Lead" in Column E,Was Material Ever Previously Lead?],G10285,Table15[Customer-Owned Portion],O10285),Table15[Unique ID],0),0)))</f>
        <v/>
      </c>
    </row>
    <row r="10286" spans="2:23" x14ac:dyDescent="0.25">
      <c r="B10286" s="146"/>
      <c r="C10286" s="31"/>
      <c r="D10286" s="31"/>
      <c r="E10286" s="44"/>
      <c r="F10286" s="43"/>
      <c r="G10286" s="84"/>
      <c r="H10286" s="31"/>
      <c r="I10286" s="208"/>
      <c r="J10286" s="84"/>
      <c r="K10286" s="31"/>
      <c r="L10286" s="31"/>
      <c r="M10286" s="169"/>
      <c r="N10286" s="148"/>
      <c r="O10286" s="106"/>
      <c r="P10286" s="43"/>
      <c r="Q10286" s="31"/>
      <c r="R10286" s="84"/>
      <c r="S10286" s="31"/>
      <c r="T10286" s="31"/>
      <c r="U10286" s="169"/>
      <c r="V10286" s="150"/>
      <c r="W10286" s="141" t="str" cm="1">
        <f t="array" ref="W10286">IF(SUM(LEN(B10286:V10286))=0,"",IF(OR(OR(ISBLANK(F10286),SUM(LEN(C10286),LEN(D10286))=0),AND(NOT(E10286="Unknown"),ISBLANK(J10286)),AND(NOT(O10286="Unknown"),ISBLANK(R10286))),"Missing Information", INDEX(Table15[Entire Service Line Classification], MATCH(SUMIFS(Table15[Unique ID],Table15[System-Owned Portion],E10286,Table15[If Material Anything Other than "Lead" in Column E,Was Material Ever Previously Lead?],G10286,Table15[Customer-Owned Portion],O10286),Table15[Unique ID],0),0)))</f>
        <v/>
      </c>
    </row>
    <row r="10287" spans="2:23" x14ac:dyDescent="0.25">
      <c r="B10287" s="146"/>
      <c r="C10287" s="31"/>
      <c r="D10287" s="31"/>
      <c r="E10287" s="44"/>
      <c r="F10287" s="43"/>
      <c r="G10287" s="84"/>
      <c r="H10287" s="31"/>
      <c r="I10287" s="208"/>
      <c r="J10287" s="84"/>
      <c r="K10287" s="31"/>
      <c r="L10287" s="31"/>
      <c r="M10287" s="169"/>
      <c r="N10287" s="148"/>
      <c r="O10287" s="106"/>
      <c r="P10287" s="43"/>
      <c r="Q10287" s="31"/>
      <c r="R10287" s="84"/>
      <c r="S10287" s="31"/>
      <c r="T10287" s="31"/>
      <c r="U10287" s="169"/>
      <c r="V10287" s="150"/>
      <c r="W10287" s="141" t="str" cm="1">
        <f t="array" ref="W10287">IF(SUM(LEN(B10287:V10287))=0,"",IF(OR(OR(ISBLANK(F10287),SUM(LEN(C10287),LEN(D10287))=0),AND(NOT(E10287="Unknown"),ISBLANK(J10287)),AND(NOT(O10287="Unknown"),ISBLANK(R10287))),"Missing Information", INDEX(Table15[Entire Service Line Classification], MATCH(SUMIFS(Table15[Unique ID],Table15[System-Owned Portion],E10287,Table15[If Material Anything Other than "Lead" in Column E,Was Material Ever Previously Lead?],G10287,Table15[Customer-Owned Portion],O10287),Table15[Unique ID],0),0)))</f>
        <v/>
      </c>
    </row>
    <row r="10288" spans="2:23" x14ac:dyDescent="0.25">
      <c r="B10288" s="146"/>
      <c r="C10288" s="31"/>
      <c r="D10288" s="31"/>
      <c r="E10288" s="44"/>
      <c r="F10288" s="43"/>
      <c r="G10288" s="84"/>
      <c r="H10288" s="31"/>
      <c r="I10288" s="208"/>
      <c r="J10288" s="84"/>
      <c r="K10288" s="31"/>
      <c r="L10288" s="31"/>
      <c r="M10288" s="169"/>
      <c r="N10288" s="148"/>
      <c r="O10288" s="106"/>
      <c r="P10288" s="43"/>
      <c r="Q10288" s="31"/>
      <c r="R10288" s="84"/>
      <c r="S10288" s="31"/>
      <c r="T10288" s="31"/>
      <c r="U10288" s="169"/>
      <c r="V10288" s="150"/>
      <c r="W10288" s="141" t="str" cm="1">
        <f t="array" ref="W10288">IF(SUM(LEN(B10288:V10288))=0,"",IF(OR(OR(ISBLANK(F10288),SUM(LEN(C10288),LEN(D10288))=0),AND(NOT(E10288="Unknown"),ISBLANK(J10288)),AND(NOT(O10288="Unknown"),ISBLANK(R10288))),"Missing Information", INDEX(Table15[Entire Service Line Classification], MATCH(SUMIFS(Table15[Unique ID],Table15[System-Owned Portion],E10288,Table15[If Material Anything Other than "Lead" in Column E,Was Material Ever Previously Lead?],G10288,Table15[Customer-Owned Portion],O10288),Table15[Unique ID],0),0)))</f>
        <v/>
      </c>
    </row>
    <row r="10289" spans="2:23" x14ac:dyDescent="0.25">
      <c r="B10289" s="146"/>
      <c r="C10289" s="31"/>
      <c r="D10289" s="31"/>
      <c r="E10289" s="44"/>
      <c r="F10289" s="43"/>
      <c r="G10289" s="84"/>
      <c r="H10289" s="31"/>
      <c r="I10289" s="208"/>
      <c r="J10289" s="84"/>
      <c r="K10289" s="31"/>
      <c r="L10289" s="31"/>
      <c r="M10289" s="169"/>
      <c r="N10289" s="148"/>
      <c r="O10289" s="106"/>
      <c r="P10289" s="43"/>
      <c r="Q10289" s="31"/>
      <c r="R10289" s="84"/>
      <c r="S10289" s="31"/>
      <c r="T10289" s="31"/>
      <c r="U10289" s="169"/>
      <c r="V10289" s="150"/>
      <c r="W10289" s="141" t="str" cm="1">
        <f t="array" ref="W10289">IF(SUM(LEN(B10289:V10289))=0,"",IF(OR(OR(ISBLANK(F10289),SUM(LEN(C10289),LEN(D10289))=0),AND(NOT(E10289="Unknown"),ISBLANK(J10289)),AND(NOT(O10289="Unknown"),ISBLANK(R10289))),"Missing Information", INDEX(Table15[Entire Service Line Classification], MATCH(SUMIFS(Table15[Unique ID],Table15[System-Owned Portion],E10289,Table15[If Material Anything Other than "Lead" in Column E,Was Material Ever Previously Lead?],G10289,Table15[Customer-Owned Portion],O10289),Table15[Unique ID],0),0)))</f>
        <v/>
      </c>
    </row>
    <row r="10290" spans="2:23" x14ac:dyDescent="0.25">
      <c r="B10290" s="146"/>
      <c r="C10290" s="31"/>
      <c r="D10290" s="31"/>
      <c r="E10290" s="44"/>
      <c r="F10290" s="43"/>
      <c r="G10290" s="84"/>
      <c r="H10290" s="31"/>
      <c r="I10290" s="208"/>
      <c r="J10290" s="84"/>
      <c r="K10290" s="31"/>
      <c r="L10290" s="31"/>
      <c r="M10290" s="169"/>
      <c r="N10290" s="148"/>
      <c r="O10290" s="106"/>
      <c r="P10290" s="43"/>
      <c r="Q10290" s="31"/>
      <c r="R10290" s="84"/>
      <c r="S10290" s="31"/>
      <c r="T10290" s="31"/>
      <c r="U10290" s="169"/>
      <c r="V10290" s="150"/>
      <c r="W10290" s="141" t="str" cm="1">
        <f t="array" ref="W10290">IF(SUM(LEN(B10290:V10290))=0,"",IF(OR(OR(ISBLANK(F10290),SUM(LEN(C10290),LEN(D10290))=0),AND(NOT(E10290="Unknown"),ISBLANK(J10290)),AND(NOT(O10290="Unknown"),ISBLANK(R10290))),"Missing Information", INDEX(Table15[Entire Service Line Classification], MATCH(SUMIFS(Table15[Unique ID],Table15[System-Owned Portion],E10290,Table15[If Material Anything Other than "Lead" in Column E,Was Material Ever Previously Lead?],G10290,Table15[Customer-Owned Portion],O10290),Table15[Unique ID],0),0)))</f>
        <v/>
      </c>
    </row>
    <row r="10291" spans="2:23" x14ac:dyDescent="0.25">
      <c r="B10291" s="146"/>
      <c r="C10291" s="31"/>
      <c r="D10291" s="31"/>
      <c r="E10291" s="44"/>
      <c r="F10291" s="43"/>
      <c r="G10291" s="84"/>
      <c r="H10291" s="31"/>
      <c r="I10291" s="208"/>
      <c r="J10291" s="84"/>
      <c r="K10291" s="31"/>
      <c r="L10291" s="31"/>
      <c r="M10291" s="169"/>
      <c r="N10291" s="148"/>
      <c r="O10291" s="106"/>
      <c r="P10291" s="43"/>
      <c r="Q10291" s="31"/>
      <c r="R10291" s="84"/>
      <c r="S10291" s="31"/>
      <c r="T10291" s="31"/>
      <c r="U10291" s="169"/>
      <c r="V10291" s="150"/>
      <c r="W10291" s="141" t="str" cm="1">
        <f t="array" ref="W10291">IF(SUM(LEN(B10291:V10291))=0,"",IF(OR(OR(ISBLANK(F10291),SUM(LEN(C10291),LEN(D10291))=0),AND(NOT(E10291="Unknown"),ISBLANK(J10291)),AND(NOT(O10291="Unknown"),ISBLANK(R10291))),"Missing Information", INDEX(Table15[Entire Service Line Classification], MATCH(SUMIFS(Table15[Unique ID],Table15[System-Owned Portion],E10291,Table15[If Material Anything Other than "Lead" in Column E,Was Material Ever Previously Lead?],G10291,Table15[Customer-Owned Portion],O10291),Table15[Unique ID],0),0)))</f>
        <v/>
      </c>
    </row>
    <row r="10292" spans="2:23" x14ac:dyDescent="0.25">
      <c r="B10292" s="146"/>
      <c r="C10292" s="31"/>
      <c r="D10292" s="31"/>
      <c r="E10292" s="44"/>
      <c r="F10292" s="43"/>
      <c r="G10292" s="84"/>
      <c r="H10292" s="31"/>
      <c r="I10292" s="208"/>
      <c r="J10292" s="84"/>
      <c r="K10292" s="31"/>
      <c r="L10292" s="31"/>
      <c r="M10292" s="169"/>
      <c r="N10292" s="148"/>
      <c r="O10292" s="106"/>
      <c r="P10292" s="43"/>
      <c r="Q10292" s="31"/>
      <c r="R10292" s="84"/>
      <c r="S10292" s="31"/>
      <c r="T10292" s="31"/>
      <c r="U10292" s="169"/>
      <c r="V10292" s="150"/>
      <c r="W10292" s="141" t="str" cm="1">
        <f t="array" ref="W10292">IF(SUM(LEN(B10292:V10292))=0,"",IF(OR(OR(ISBLANK(F10292),SUM(LEN(C10292),LEN(D10292))=0),AND(NOT(E10292="Unknown"),ISBLANK(J10292)),AND(NOT(O10292="Unknown"),ISBLANK(R10292))),"Missing Information", INDEX(Table15[Entire Service Line Classification], MATCH(SUMIFS(Table15[Unique ID],Table15[System-Owned Portion],E10292,Table15[If Material Anything Other than "Lead" in Column E,Was Material Ever Previously Lead?],G10292,Table15[Customer-Owned Portion],O10292),Table15[Unique ID],0),0)))</f>
        <v/>
      </c>
    </row>
    <row r="10293" spans="2:23" x14ac:dyDescent="0.25">
      <c r="B10293" s="146"/>
      <c r="C10293" s="31"/>
      <c r="D10293" s="31"/>
      <c r="E10293" s="44"/>
      <c r="F10293" s="43"/>
      <c r="G10293" s="84"/>
      <c r="H10293" s="31"/>
      <c r="I10293" s="208"/>
      <c r="J10293" s="84"/>
      <c r="K10293" s="31"/>
      <c r="L10293" s="31"/>
      <c r="M10293" s="169"/>
      <c r="N10293" s="148"/>
      <c r="O10293" s="106"/>
      <c r="P10293" s="43"/>
      <c r="Q10293" s="31"/>
      <c r="R10293" s="84"/>
      <c r="S10293" s="31"/>
      <c r="T10293" s="31"/>
      <c r="U10293" s="169"/>
      <c r="V10293" s="150"/>
      <c r="W10293" s="141" t="str" cm="1">
        <f t="array" ref="W10293">IF(SUM(LEN(B10293:V10293))=0,"",IF(OR(OR(ISBLANK(F10293),SUM(LEN(C10293),LEN(D10293))=0),AND(NOT(E10293="Unknown"),ISBLANK(J10293)),AND(NOT(O10293="Unknown"),ISBLANK(R10293))),"Missing Information", INDEX(Table15[Entire Service Line Classification], MATCH(SUMIFS(Table15[Unique ID],Table15[System-Owned Portion],E10293,Table15[If Material Anything Other than "Lead" in Column E,Was Material Ever Previously Lead?],G10293,Table15[Customer-Owned Portion],O10293),Table15[Unique ID],0),0)))</f>
        <v/>
      </c>
    </row>
    <row r="10294" spans="2:23" x14ac:dyDescent="0.25">
      <c r="B10294" s="146"/>
      <c r="C10294" s="31"/>
      <c r="D10294" s="31"/>
      <c r="E10294" s="44"/>
      <c r="F10294" s="43"/>
      <c r="G10294" s="84"/>
      <c r="H10294" s="31"/>
      <c r="I10294" s="208"/>
      <c r="J10294" s="84"/>
      <c r="K10294" s="31"/>
      <c r="L10294" s="31"/>
      <c r="M10294" s="169"/>
      <c r="N10294" s="148"/>
      <c r="O10294" s="106"/>
      <c r="P10294" s="43"/>
      <c r="Q10294" s="31"/>
      <c r="R10294" s="84"/>
      <c r="S10294" s="31"/>
      <c r="T10294" s="31"/>
      <c r="U10294" s="169"/>
      <c r="V10294" s="150"/>
      <c r="W10294" s="141" t="str" cm="1">
        <f t="array" ref="W10294">IF(SUM(LEN(B10294:V10294))=0,"",IF(OR(OR(ISBLANK(F10294),SUM(LEN(C10294),LEN(D10294))=0),AND(NOT(E10294="Unknown"),ISBLANK(J10294)),AND(NOT(O10294="Unknown"),ISBLANK(R10294))),"Missing Information", INDEX(Table15[Entire Service Line Classification], MATCH(SUMIFS(Table15[Unique ID],Table15[System-Owned Portion],E10294,Table15[If Material Anything Other than "Lead" in Column E,Was Material Ever Previously Lead?],G10294,Table15[Customer-Owned Portion],O10294),Table15[Unique ID],0),0)))</f>
        <v/>
      </c>
    </row>
    <row r="10295" spans="2:23" x14ac:dyDescent="0.25">
      <c r="B10295" s="146"/>
      <c r="C10295" s="31"/>
      <c r="D10295" s="31"/>
      <c r="E10295" s="44"/>
      <c r="F10295" s="43"/>
      <c r="G10295" s="84"/>
      <c r="H10295" s="31"/>
      <c r="I10295" s="208"/>
      <c r="J10295" s="84"/>
      <c r="K10295" s="31"/>
      <c r="L10295" s="31"/>
      <c r="M10295" s="169"/>
      <c r="N10295" s="148"/>
      <c r="O10295" s="106"/>
      <c r="P10295" s="43"/>
      <c r="Q10295" s="31"/>
      <c r="R10295" s="84"/>
      <c r="S10295" s="31"/>
      <c r="T10295" s="31"/>
      <c r="U10295" s="169"/>
      <c r="V10295" s="150"/>
      <c r="W10295" s="141" t="str" cm="1">
        <f t="array" ref="W10295">IF(SUM(LEN(B10295:V10295))=0,"",IF(OR(OR(ISBLANK(F10295),SUM(LEN(C10295),LEN(D10295))=0),AND(NOT(E10295="Unknown"),ISBLANK(J10295)),AND(NOT(O10295="Unknown"),ISBLANK(R10295))),"Missing Information", INDEX(Table15[Entire Service Line Classification], MATCH(SUMIFS(Table15[Unique ID],Table15[System-Owned Portion],E10295,Table15[If Material Anything Other than "Lead" in Column E,Was Material Ever Previously Lead?],G10295,Table15[Customer-Owned Portion],O10295),Table15[Unique ID],0),0)))</f>
        <v/>
      </c>
    </row>
    <row r="10296" spans="2:23" x14ac:dyDescent="0.25">
      <c r="B10296" s="146"/>
      <c r="C10296" s="31"/>
      <c r="D10296" s="31"/>
      <c r="E10296" s="44"/>
      <c r="F10296" s="43"/>
      <c r="G10296" s="84"/>
      <c r="H10296" s="31"/>
      <c r="I10296" s="208"/>
      <c r="J10296" s="84"/>
      <c r="K10296" s="31"/>
      <c r="L10296" s="31"/>
      <c r="M10296" s="169"/>
      <c r="N10296" s="148"/>
      <c r="O10296" s="106"/>
      <c r="P10296" s="43"/>
      <c r="Q10296" s="31"/>
      <c r="R10296" s="84"/>
      <c r="S10296" s="31"/>
      <c r="T10296" s="31"/>
      <c r="U10296" s="169"/>
      <c r="V10296" s="150"/>
      <c r="W10296" s="141" t="str" cm="1">
        <f t="array" ref="W10296">IF(SUM(LEN(B10296:V10296))=0,"",IF(OR(OR(ISBLANK(F10296),SUM(LEN(C10296),LEN(D10296))=0),AND(NOT(E10296="Unknown"),ISBLANK(J10296)),AND(NOT(O10296="Unknown"),ISBLANK(R10296))),"Missing Information", INDEX(Table15[Entire Service Line Classification], MATCH(SUMIFS(Table15[Unique ID],Table15[System-Owned Portion],E10296,Table15[If Material Anything Other than "Lead" in Column E,Was Material Ever Previously Lead?],G10296,Table15[Customer-Owned Portion],O10296),Table15[Unique ID],0),0)))</f>
        <v/>
      </c>
    </row>
    <row r="10297" spans="2:23" x14ac:dyDescent="0.25">
      <c r="B10297" s="146"/>
      <c r="C10297" s="31"/>
      <c r="D10297" s="31"/>
      <c r="E10297" s="44"/>
      <c r="F10297" s="43"/>
      <c r="G10297" s="84"/>
      <c r="H10297" s="31"/>
      <c r="I10297" s="208"/>
      <c r="J10297" s="84"/>
      <c r="K10297" s="31"/>
      <c r="L10297" s="31"/>
      <c r="M10297" s="169"/>
      <c r="N10297" s="148"/>
      <c r="O10297" s="106"/>
      <c r="P10297" s="43"/>
      <c r="Q10297" s="31"/>
      <c r="R10297" s="84"/>
      <c r="S10297" s="31"/>
      <c r="T10297" s="31"/>
      <c r="U10297" s="169"/>
      <c r="V10297" s="150"/>
      <c r="W10297" s="141" t="str" cm="1">
        <f t="array" ref="W10297">IF(SUM(LEN(B10297:V10297))=0,"",IF(OR(OR(ISBLANK(F10297),SUM(LEN(C10297),LEN(D10297))=0),AND(NOT(E10297="Unknown"),ISBLANK(J10297)),AND(NOT(O10297="Unknown"),ISBLANK(R10297))),"Missing Information", INDEX(Table15[Entire Service Line Classification], MATCH(SUMIFS(Table15[Unique ID],Table15[System-Owned Portion],E10297,Table15[If Material Anything Other than "Lead" in Column E,Was Material Ever Previously Lead?],G10297,Table15[Customer-Owned Portion],O10297),Table15[Unique ID],0),0)))</f>
        <v/>
      </c>
    </row>
    <row r="10298" spans="2:23" x14ac:dyDescent="0.25">
      <c r="B10298" s="146"/>
      <c r="C10298" s="31"/>
      <c r="D10298" s="31"/>
      <c r="E10298" s="44"/>
      <c r="F10298" s="43"/>
      <c r="G10298" s="84"/>
      <c r="H10298" s="31"/>
      <c r="I10298" s="208"/>
      <c r="J10298" s="84"/>
      <c r="K10298" s="31"/>
      <c r="L10298" s="31"/>
      <c r="M10298" s="169"/>
      <c r="N10298" s="148"/>
      <c r="O10298" s="106"/>
      <c r="P10298" s="43"/>
      <c r="Q10298" s="31"/>
      <c r="R10298" s="84"/>
      <c r="S10298" s="31"/>
      <c r="T10298" s="31"/>
      <c r="U10298" s="169"/>
      <c r="V10298" s="150"/>
      <c r="W10298" s="141" t="str" cm="1">
        <f t="array" ref="W10298">IF(SUM(LEN(B10298:V10298))=0,"",IF(OR(OR(ISBLANK(F10298),SUM(LEN(C10298),LEN(D10298))=0),AND(NOT(E10298="Unknown"),ISBLANK(J10298)),AND(NOT(O10298="Unknown"),ISBLANK(R10298))),"Missing Information", INDEX(Table15[Entire Service Line Classification], MATCH(SUMIFS(Table15[Unique ID],Table15[System-Owned Portion],E10298,Table15[If Material Anything Other than "Lead" in Column E,Was Material Ever Previously Lead?],G10298,Table15[Customer-Owned Portion],O10298),Table15[Unique ID],0),0)))</f>
        <v/>
      </c>
    </row>
    <row r="10299" spans="2:23" x14ac:dyDescent="0.25">
      <c r="B10299" s="146"/>
      <c r="C10299" s="31"/>
      <c r="D10299" s="31"/>
      <c r="E10299" s="44"/>
      <c r="F10299" s="43"/>
      <c r="G10299" s="84"/>
      <c r="H10299" s="31"/>
      <c r="I10299" s="208"/>
      <c r="J10299" s="84"/>
      <c r="K10299" s="31"/>
      <c r="L10299" s="31"/>
      <c r="M10299" s="169"/>
      <c r="N10299" s="148"/>
      <c r="O10299" s="106"/>
      <c r="P10299" s="43"/>
      <c r="Q10299" s="31"/>
      <c r="R10299" s="84"/>
      <c r="S10299" s="31"/>
      <c r="T10299" s="31"/>
      <c r="U10299" s="169"/>
      <c r="V10299" s="150"/>
      <c r="W10299" s="141" t="str" cm="1">
        <f t="array" ref="W10299">IF(SUM(LEN(B10299:V10299))=0,"",IF(OR(OR(ISBLANK(F10299),SUM(LEN(C10299),LEN(D10299))=0),AND(NOT(E10299="Unknown"),ISBLANK(J10299)),AND(NOT(O10299="Unknown"),ISBLANK(R10299))),"Missing Information", INDEX(Table15[Entire Service Line Classification], MATCH(SUMIFS(Table15[Unique ID],Table15[System-Owned Portion],E10299,Table15[If Material Anything Other than "Lead" in Column E,Was Material Ever Previously Lead?],G10299,Table15[Customer-Owned Portion],O10299),Table15[Unique ID],0),0)))</f>
        <v/>
      </c>
    </row>
    <row r="10300" spans="2:23" x14ac:dyDescent="0.25">
      <c r="B10300" s="146"/>
      <c r="C10300" s="31"/>
      <c r="D10300" s="31"/>
      <c r="E10300" s="44"/>
      <c r="F10300" s="43"/>
      <c r="G10300" s="84"/>
      <c r="H10300" s="31"/>
      <c r="I10300" s="208"/>
      <c r="J10300" s="84"/>
      <c r="K10300" s="31"/>
      <c r="L10300" s="31"/>
      <c r="M10300" s="169"/>
      <c r="N10300" s="148"/>
      <c r="O10300" s="106"/>
      <c r="P10300" s="43"/>
      <c r="Q10300" s="31"/>
      <c r="R10300" s="84"/>
      <c r="S10300" s="31"/>
      <c r="T10300" s="31"/>
      <c r="U10300" s="169"/>
      <c r="V10300" s="150"/>
      <c r="W10300" s="141" t="str" cm="1">
        <f t="array" ref="W10300">IF(SUM(LEN(B10300:V10300))=0,"",IF(OR(OR(ISBLANK(F10300),SUM(LEN(C10300),LEN(D10300))=0),AND(NOT(E10300="Unknown"),ISBLANK(J10300)),AND(NOT(O10300="Unknown"),ISBLANK(R10300))),"Missing Information", INDEX(Table15[Entire Service Line Classification], MATCH(SUMIFS(Table15[Unique ID],Table15[System-Owned Portion],E10300,Table15[If Material Anything Other than "Lead" in Column E,Was Material Ever Previously Lead?],G10300,Table15[Customer-Owned Portion],O10300),Table15[Unique ID],0),0)))</f>
        <v/>
      </c>
    </row>
    <row r="10301" spans="2:23" x14ac:dyDescent="0.25">
      <c r="B10301" s="146"/>
      <c r="C10301" s="31"/>
      <c r="D10301" s="31"/>
      <c r="E10301" s="44"/>
      <c r="F10301" s="43"/>
      <c r="G10301" s="84"/>
      <c r="H10301" s="31"/>
      <c r="I10301" s="208"/>
      <c r="J10301" s="84"/>
      <c r="K10301" s="31"/>
      <c r="L10301" s="31"/>
      <c r="M10301" s="169"/>
      <c r="N10301" s="148"/>
      <c r="O10301" s="106"/>
      <c r="P10301" s="43"/>
      <c r="Q10301" s="31"/>
      <c r="R10301" s="84"/>
      <c r="S10301" s="31"/>
      <c r="T10301" s="31"/>
      <c r="U10301" s="169"/>
      <c r="V10301" s="150"/>
      <c r="W10301" s="141" t="str" cm="1">
        <f t="array" ref="W10301">IF(SUM(LEN(B10301:V10301))=0,"",IF(OR(OR(ISBLANK(F10301),SUM(LEN(C10301),LEN(D10301))=0),AND(NOT(E10301="Unknown"),ISBLANK(J10301)),AND(NOT(O10301="Unknown"),ISBLANK(R10301))),"Missing Information", INDEX(Table15[Entire Service Line Classification], MATCH(SUMIFS(Table15[Unique ID],Table15[System-Owned Portion],E10301,Table15[If Material Anything Other than "Lead" in Column E,Was Material Ever Previously Lead?],G10301,Table15[Customer-Owned Portion],O10301),Table15[Unique ID],0),0)))</f>
        <v/>
      </c>
    </row>
    <row r="10302" spans="2:23" x14ac:dyDescent="0.25">
      <c r="B10302" s="146"/>
      <c r="C10302" s="31"/>
      <c r="D10302" s="31"/>
      <c r="E10302" s="44"/>
      <c r="F10302" s="43"/>
      <c r="G10302" s="84"/>
      <c r="H10302" s="31"/>
      <c r="I10302" s="208"/>
      <c r="J10302" s="84"/>
      <c r="K10302" s="31"/>
      <c r="L10302" s="31"/>
      <c r="M10302" s="169"/>
      <c r="N10302" s="148"/>
      <c r="O10302" s="106"/>
      <c r="P10302" s="43"/>
      <c r="Q10302" s="31"/>
      <c r="R10302" s="84"/>
      <c r="S10302" s="31"/>
      <c r="T10302" s="31"/>
      <c r="U10302" s="169"/>
      <c r="V10302" s="150"/>
      <c r="W10302" s="141" t="str" cm="1">
        <f t="array" ref="W10302">IF(SUM(LEN(B10302:V10302))=0,"",IF(OR(OR(ISBLANK(F10302),SUM(LEN(C10302),LEN(D10302))=0),AND(NOT(E10302="Unknown"),ISBLANK(J10302)),AND(NOT(O10302="Unknown"),ISBLANK(R10302))),"Missing Information", INDEX(Table15[Entire Service Line Classification], MATCH(SUMIFS(Table15[Unique ID],Table15[System-Owned Portion],E10302,Table15[If Material Anything Other than "Lead" in Column E,Was Material Ever Previously Lead?],G10302,Table15[Customer-Owned Portion],O10302),Table15[Unique ID],0),0)))</f>
        <v/>
      </c>
    </row>
    <row r="10303" spans="2:23" x14ac:dyDescent="0.25">
      <c r="B10303" s="146"/>
      <c r="C10303" s="31"/>
      <c r="D10303" s="31"/>
      <c r="E10303" s="44"/>
      <c r="F10303" s="43"/>
      <c r="G10303" s="84"/>
      <c r="H10303" s="31"/>
      <c r="I10303" s="208"/>
      <c r="J10303" s="84"/>
      <c r="K10303" s="31"/>
      <c r="L10303" s="31"/>
      <c r="M10303" s="169"/>
      <c r="N10303" s="148"/>
      <c r="O10303" s="106"/>
      <c r="P10303" s="43"/>
      <c r="Q10303" s="31"/>
      <c r="R10303" s="84"/>
      <c r="S10303" s="31"/>
      <c r="T10303" s="31"/>
      <c r="U10303" s="169"/>
      <c r="V10303" s="150"/>
      <c r="W10303" s="141" t="str" cm="1">
        <f t="array" ref="W10303">IF(SUM(LEN(B10303:V10303))=0,"",IF(OR(OR(ISBLANK(F10303),SUM(LEN(C10303),LEN(D10303))=0),AND(NOT(E10303="Unknown"),ISBLANK(J10303)),AND(NOT(O10303="Unknown"),ISBLANK(R10303))),"Missing Information", INDEX(Table15[Entire Service Line Classification], MATCH(SUMIFS(Table15[Unique ID],Table15[System-Owned Portion],E10303,Table15[If Material Anything Other than "Lead" in Column E,Was Material Ever Previously Lead?],G10303,Table15[Customer-Owned Portion],O10303),Table15[Unique ID],0),0)))</f>
        <v/>
      </c>
    </row>
    <row r="10304" spans="2:23" x14ac:dyDescent="0.25">
      <c r="B10304" s="146"/>
      <c r="C10304" s="31"/>
      <c r="D10304" s="31"/>
      <c r="E10304" s="44"/>
      <c r="F10304" s="43"/>
      <c r="G10304" s="84"/>
      <c r="H10304" s="31"/>
      <c r="I10304" s="208"/>
      <c r="J10304" s="84"/>
      <c r="K10304" s="31"/>
      <c r="L10304" s="31"/>
      <c r="M10304" s="169"/>
      <c r="N10304" s="148"/>
      <c r="O10304" s="106"/>
      <c r="P10304" s="43"/>
      <c r="Q10304" s="31"/>
      <c r="R10304" s="84"/>
      <c r="S10304" s="31"/>
      <c r="T10304" s="31"/>
      <c r="U10304" s="169"/>
      <c r="V10304" s="150"/>
      <c r="W10304" s="141" t="str" cm="1">
        <f t="array" ref="W10304">IF(SUM(LEN(B10304:V10304))=0,"",IF(OR(OR(ISBLANK(F10304),SUM(LEN(C10304),LEN(D10304))=0),AND(NOT(E10304="Unknown"),ISBLANK(J10304)),AND(NOT(O10304="Unknown"),ISBLANK(R10304))),"Missing Information", INDEX(Table15[Entire Service Line Classification], MATCH(SUMIFS(Table15[Unique ID],Table15[System-Owned Portion],E10304,Table15[If Material Anything Other than "Lead" in Column E,Was Material Ever Previously Lead?],G10304,Table15[Customer-Owned Portion],O10304),Table15[Unique ID],0),0)))</f>
        <v/>
      </c>
    </row>
    <row r="10305" spans="2:23" x14ac:dyDescent="0.25">
      <c r="B10305" s="146"/>
      <c r="C10305" s="31"/>
      <c r="D10305" s="31"/>
      <c r="E10305" s="44"/>
      <c r="F10305" s="43"/>
      <c r="G10305" s="84"/>
      <c r="H10305" s="31"/>
      <c r="I10305" s="208"/>
      <c r="J10305" s="84"/>
      <c r="K10305" s="31"/>
      <c r="L10305" s="31"/>
      <c r="M10305" s="169"/>
      <c r="N10305" s="148"/>
      <c r="O10305" s="106"/>
      <c r="P10305" s="43"/>
      <c r="Q10305" s="31"/>
      <c r="R10305" s="84"/>
      <c r="S10305" s="31"/>
      <c r="T10305" s="31"/>
      <c r="U10305" s="169"/>
      <c r="V10305" s="150"/>
      <c r="W10305" s="141" t="str" cm="1">
        <f t="array" ref="W10305">IF(SUM(LEN(B10305:V10305))=0,"",IF(OR(OR(ISBLANK(F10305),SUM(LEN(C10305),LEN(D10305))=0),AND(NOT(E10305="Unknown"),ISBLANK(J10305)),AND(NOT(O10305="Unknown"),ISBLANK(R10305))),"Missing Information", INDEX(Table15[Entire Service Line Classification], MATCH(SUMIFS(Table15[Unique ID],Table15[System-Owned Portion],E10305,Table15[If Material Anything Other than "Lead" in Column E,Was Material Ever Previously Lead?],G10305,Table15[Customer-Owned Portion],O10305),Table15[Unique ID],0),0)))</f>
        <v/>
      </c>
    </row>
    <row r="10306" spans="2:23" x14ac:dyDescent="0.25">
      <c r="B10306" s="146"/>
      <c r="C10306" s="31"/>
      <c r="D10306" s="31"/>
      <c r="E10306" s="44"/>
      <c r="F10306" s="43"/>
      <c r="G10306" s="84"/>
      <c r="H10306" s="31"/>
      <c r="I10306" s="208"/>
      <c r="J10306" s="84"/>
      <c r="K10306" s="31"/>
      <c r="L10306" s="31"/>
      <c r="M10306" s="169"/>
      <c r="N10306" s="148"/>
      <c r="O10306" s="106"/>
      <c r="P10306" s="43"/>
      <c r="Q10306" s="31"/>
      <c r="R10306" s="84"/>
      <c r="S10306" s="31"/>
      <c r="T10306" s="31"/>
      <c r="U10306" s="169"/>
      <c r="V10306" s="150"/>
      <c r="W10306" s="141" t="str" cm="1">
        <f t="array" ref="W10306">IF(SUM(LEN(B10306:V10306))=0,"",IF(OR(OR(ISBLANK(F10306),SUM(LEN(C10306),LEN(D10306))=0),AND(NOT(E10306="Unknown"),ISBLANK(J10306)),AND(NOT(O10306="Unknown"),ISBLANK(R10306))),"Missing Information", INDEX(Table15[Entire Service Line Classification], MATCH(SUMIFS(Table15[Unique ID],Table15[System-Owned Portion],E10306,Table15[If Material Anything Other than "Lead" in Column E,Was Material Ever Previously Lead?],G10306,Table15[Customer-Owned Portion],O10306),Table15[Unique ID],0),0)))</f>
        <v/>
      </c>
    </row>
    <row r="10307" spans="2:23" x14ac:dyDescent="0.25">
      <c r="B10307" s="146"/>
      <c r="C10307" s="31"/>
      <c r="D10307" s="31"/>
      <c r="E10307" s="44"/>
      <c r="F10307" s="43"/>
      <c r="G10307" s="84"/>
      <c r="H10307" s="31"/>
      <c r="I10307" s="208"/>
      <c r="J10307" s="84"/>
      <c r="K10307" s="31"/>
      <c r="L10307" s="31"/>
      <c r="M10307" s="169"/>
      <c r="N10307" s="148"/>
      <c r="O10307" s="106"/>
      <c r="P10307" s="43"/>
      <c r="Q10307" s="31"/>
      <c r="R10307" s="84"/>
      <c r="S10307" s="31"/>
      <c r="T10307" s="31"/>
      <c r="U10307" s="169"/>
      <c r="V10307" s="150"/>
      <c r="W10307" s="141" t="str" cm="1">
        <f t="array" ref="W10307">IF(SUM(LEN(B10307:V10307))=0,"",IF(OR(OR(ISBLANK(F10307),SUM(LEN(C10307),LEN(D10307))=0),AND(NOT(E10307="Unknown"),ISBLANK(J10307)),AND(NOT(O10307="Unknown"),ISBLANK(R10307))),"Missing Information", INDEX(Table15[Entire Service Line Classification], MATCH(SUMIFS(Table15[Unique ID],Table15[System-Owned Portion],E10307,Table15[If Material Anything Other than "Lead" in Column E,Was Material Ever Previously Lead?],G10307,Table15[Customer-Owned Portion],O10307),Table15[Unique ID],0),0)))</f>
        <v/>
      </c>
    </row>
    <row r="10308" spans="2:23" x14ac:dyDescent="0.25">
      <c r="B10308" s="146"/>
      <c r="C10308" s="31"/>
      <c r="D10308" s="31"/>
      <c r="E10308" s="44"/>
      <c r="F10308" s="43"/>
      <c r="G10308" s="84"/>
      <c r="H10308" s="31"/>
      <c r="I10308" s="208"/>
      <c r="J10308" s="84"/>
      <c r="K10308" s="31"/>
      <c r="L10308" s="31"/>
      <c r="M10308" s="169"/>
      <c r="N10308" s="148"/>
      <c r="O10308" s="106"/>
      <c r="P10308" s="43"/>
      <c r="Q10308" s="31"/>
      <c r="R10308" s="84"/>
      <c r="S10308" s="31"/>
      <c r="T10308" s="31"/>
      <c r="U10308" s="169"/>
      <c r="V10308" s="150"/>
      <c r="W10308" s="141" t="str" cm="1">
        <f t="array" ref="W10308">IF(SUM(LEN(B10308:V10308))=0,"",IF(OR(OR(ISBLANK(F10308),SUM(LEN(C10308),LEN(D10308))=0),AND(NOT(E10308="Unknown"),ISBLANK(J10308)),AND(NOT(O10308="Unknown"),ISBLANK(R10308))),"Missing Information", INDEX(Table15[Entire Service Line Classification], MATCH(SUMIFS(Table15[Unique ID],Table15[System-Owned Portion],E10308,Table15[If Material Anything Other than "Lead" in Column E,Was Material Ever Previously Lead?],G10308,Table15[Customer-Owned Portion],O10308),Table15[Unique ID],0),0)))</f>
        <v/>
      </c>
    </row>
    <row r="10309" spans="2:23" x14ac:dyDescent="0.25">
      <c r="B10309" s="146"/>
      <c r="C10309" s="31"/>
      <c r="D10309" s="31"/>
      <c r="E10309" s="44"/>
      <c r="F10309" s="43"/>
      <c r="G10309" s="84"/>
      <c r="H10309" s="31"/>
      <c r="I10309" s="208"/>
      <c r="J10309" s="84"/>
      <c r="K10309" s="31"/>
      <c r="L10309" s="31"/>
      <c r="M10309" s="169"/>
      <c r="N10309" s="148"/>
      <c r="O10309" s="106"/>
      <c r="P10309" s="43"/>
      <c r="Q10309" s="31"/>
      <c r="R10309" s="84"/>
      <c r="S10309" s="31"/>
      <c r="T10309" s="31"/>
      <c r="U10309" s="169"/>
      <c r="V10309" s="150"/>
      <c r="W10309" s="141" t="str" cm="1">
        <f t="array" ref="W10309">IF(SUM(LEN(B10309:V10309))=0,"",IF(OR(OR(ISBLANK(F10309),SUM(LEN(C10309),LEN(D10309))=0),AND(NOT(E10309="Unknown"),ISBLANK(J10309)),AND(NOT(O10309="Unknown"),ISBLANK(R10309))),"Missing Information", INDEX(Table15[Entire Service Line Classification], MATCH(SUMIFS(Table15[Unique ID],Table15[System-Owned Portion],E10309,Table15[If Material Anything Other than "Lead" in Column E,Was Material Ever Previously Lead?],G10309,Table15[Customer-Owned Portion],O10309),Table15[Unique ID],0),0)))</f>
        <v/>
      </c>
    </row>
    <row r="10310" spans="2:23" x14ac:dyDescent="0.25">
      <c r="B10310" s="146"/>
      <c r="C10310" s="31"/>
      <c r="D10310" s="31"/>
      <c r="E10310" s="44"/>
      <c r="F10310" s="43"/>
      <c r="G10310" s="84"/>
      <c r="H10310" s="31"/>
      <c r="I10310" s="208"/>
      <c r="J10310" s="84"/>
      <c r="K10310" s="31"/>
      <c r="L10310" s="31"/>
      <c r="M10310" s="169"/>
      <c r="N10310" s="148"/>
      <c r="O10310" s="106"/>
      <c r="P10310" s="43"/>
      <c r="Q10310" s="31"/>
      <c r="R10310" s="84"/>
      <c r="S10310" s="31"/>
      <c r="T10310" s="31"/>
      <c r="U10310" s="169"/>
      <c r="V10310" s="150"/>
      <c r="W10310" s="141" t="str" cm="1">
        <f t="array" ref="W10310">IF(SUM(LEN(B10310:V10310))=0,"",IF(OR(OR(ISBLANK(F10310),SUM(LEN(C10310),LEN(D10310))=0),AND(NOT(E10310="Unknown"),ISBLANK(J10310)),AND(NOT(O10310="Unknown"),ISBLANK(R10310))),"Missing Information", INDEX(Table15[Entire Service Line Classification], MATCH(SUMIFS(Table15[Unique ID],Table15[System-Owned Portion],E10310,Table15[If Material Anything Other than "Lead" in Column E,Was Material Ever Previously Lead?],G10310,Table15[Customer-Owned Portion],O10310),Table15[Unique ID],0),0)))</f>
        <v/>
      </c>
    </row>
    <row r="10311" spans="2:23" x14ac:dyDescent="0.25">
      <c r="B10311" s="146"/>
      <c r="C10311" s="31"/>
      <c r="D10311" s="31"/>
      <c r="E10311" s="44"/>
      <c r="F10311" s="43"/>
      <c r="G10311" s="84"/>
      <c r="H10311" s="31"/>
      <c r="I10311" s="208"/>
      <c r="J10311" s="84"/>
      <c r="K10311" s="31"/>
      <c r="L10311" s="31"/>
      <c r="M10311" s="169"/>
      <c r="N10311" s="148"/>
      <c r="O10311" s="106"/>
      <c r="P10311" s="43"/>
      <c r="Q10311" s="31"/>
      <c r="R10311" s="84"/>
      <c r="S10311" s="31"/>
      <c r="T10311" s="31"/>
      <c r="U10311" s="169"/>
      <c r="V10311" s="150"/>
      <c r="W10311" s="141" t="str" cm="1">
        <f t="array" ref="W10311">IF(SUM(LEN(B10311:V10311))=0,"",IF(OR(OR(ISBLANK(F10311),SUM(LEN(C10311),LEN(D10311))=0),AND(NOT(E10311="Unknown"),ISBLANK(J10311)),AND(NOT(O10311="Unknown"),ISBLANK(R10311))),"Missing Information", INDEX(Table15[Entire Service Line Classification], MATCH(SUMIFS(Table15[Unique ID],Table15[System-Owned Portion],E10311,Table15[If Material Anything Other than "Lead" in Column E,Was Material Ever Previously Lead?],G10311,Table15[Customer-Owned Portion],O10311),Table15[Unique ID],0),0)))</f>
        <v/>
      </c>
    </row>
    <row r="10312" spans="2:23" x14ac:dyDescent="0.25">
      <c r="B10312" s="146"/>
      <c r="C10312" s="31"/>
      <c r="D10312" s="31"/>
      <c r="E10312" s="44"/>
      <c r="F10312" s="43"/>
      <c r="G10312" s="84"/>
      <c r="H10312" s="31"/>
      <c r="I10312" s="208"/>
      <c r="J10312" s="84"/>
      <c r="K10312" s="31"/>
      <c r="L10312" s="31"/>
      <c r="M10312" s="169"/>
      <c r="N10312" s="148"/>
      <c r="O10312" s="106"/>
      <c r="P10312" s="43"/>
      <c r="Q10312" s="31"/>
      <c r="R10312" s="84"/>
      <c r="S10312" s="31"/>
      <c r="T10312" s="31"/>
      <c r="U10312" s="169"/>
      <c r="V10312" s="150"/>
      <c r="W10312" s="141" t="str" cm="1">
        <f t="array" ref="W10312">IF(SUM(LEN(B10312:V10312))=0,"",IF(OR(OR(ISBLANK(F10312),SUM(LEN(C10312),LEN(D10312))=0),AND(NOT(E10312="Unknown"),ISBLANK(J10312)),AND(NOT(O10312="Unknown"),ISBLANK(R10312))),"Missing Information", INDEX(Table15[Entire Service Line Classification], MATCH(SUMIFS(Table15[Unique ID],Table15[System-Owned Portion],E10312,Table15[If Material Anything Other than "Lead" in Column E,Was Material Ever Previously Lead?],G10312,Table15[Customer-Owned Portion],O10312),Table15[Unique ID],0),0)))</f>
        <v/>
      </c>
    </row>
    <row r="10313" spans="2:23" x14ac:dyDescent="0.25">
      <c r="B10313" s="146"/>
      <c r="C10313" s="31"/>
      <c r="D10313" s="31"/>
      <c r="E10313" s="44"/>
      <c r="F10313" s="43"/>
      <c r="G10313" s="84"/>
      <c r="H10313" s="31"/>
      <c r="I10313" s="208"/>
      <c r="J10313" s="84"/>
      <c r="K10313" s="31"/>
      <c r="L10313" s="31"/>
      <c r="M10313" s="169"/>
      <c r="N10313" s="148"/>
      <c r="O10313" s="106"/>
      <c r="P10313" s="43"/>
      <c r="Q10313" s="31"/>
      <c r="R10313" s="84"/>
      <c r="S10313" s="31"/>
      <c r="T10313" s="31"/>
      <c r="U10313" s="169"/>
      <c r="V10313" s="150"/>
      <c r="W10313" s="141" t="str" cm="1">
        <f t="array" ref="W10313">IF(SUM(LEN(B10313:V10313))=0,"",IF(OR(OR(ISBLANK(F10313),SUM(LEN(C10313),LEN(D10313))=0),AND(NOT(E10313="Unknown"),ISBLANK(J10313)),AND(NOT(O10313="Unknown"),ISBLANK(R10313))),"Missing Information", INDEX(Table15[Entire Service Line Classification], MATCH(SUMIFS(Table15[Unique ID],Table15[System-Owned Portion],E10313,Table15[If Material Anything Other than "Lead" in Column E,Was Material Ever Previously Lead?],G10313,Table15[Customer-Owned Portion],O10313),Table15[Unique ID],0),0)))</f>
        <v/>
      </c>
    </row>
    <row r="10314" spans="2:23" x14ac:dyDescent="0.25">
      <c r="B10314" s="146"/>
      <c r="C10314" s="31"/>
      <c r="D10314" s="31"/>
      <c r="E10314" s="44"/>
      <c r="F10314" s="43"/>
      <c r="G10314" s="84"/>
      <c r="H10314" s="31"/>
      <c r="I10314" s="208"/>
      <c r="J10314" s="84"/>
      <c r="K10314" s="31"/>
      <c r="L10314" s="31"/>
      <c r="M10314" s="169"/>
      <c r="N10314" s="148"/>
      <c r="O10314" s="106"/>
      <c r="P10314" s="43"/>
      <c r="Q10314" s="31"/>
      <c r="R10314" s="84"/>
      <c r="S10314" s="31"/>
      <c r="T10314" s="31"/>
      <c r="U10314" s="169"/>
      <c r="V10314" s="150"/>
      <c r="W10314" s="141" t="str" cm="1">
        <f t="array" ref="W10314">IF(SUM(LEN(B10314:V10314))=0,"",IF(OR(OR(ISBLANK(F10314),SUM(LEN(C10314),LEN(D10314))=0),AND(NOT(E10314="Unknown"),ISBLANK(J10314)),AND(NOT(O10314="Unknown"),ISBLANK(R10314))),"Missing Information", INDEX(Table15[Entire Service Line Classification], MATCH(SUMIFS(Table15[Unique ID],Table15[System-Owned Portion],E10314,Table15[If Material Anything Other than "Lead" in Column E,Was Material Ever Previously Lead?],G10314,Table15[Customer-Owned Portion],O10314),Table15[Unique ID],0),0)))</f>
        <v/>
      </c>
    </row>
    <row r="10315" spans="2:23" x14ac:dyDescent="0.25">
      <c r="B10315" s="146"/>
      <c r="C10315" s="31"/>
      <c r="D10315" s="31"/>
      <c r="E10315" s="44"/>
      <c r="F10315" s="43"/>
      <c r="G10315" s="84"/>
      <c r="H10315" s="31"/>
      <c r="I10315" s="208"/>
      <c r="J10315" s="84"/>
      <c r="K10315" s="31"/>
      <c r="L10315" s="31"/>
      <c r="M10315" s="169"/>
      <c r="N10315" s="148"/>
      <c r="O10315" s="106"/>
      <c r="P10315" s="43"/>
      <c r="Q10315" s="31"/>
      <c r="R10315" s="84"/>
      <c r="S10315" s="31"/>
      <c r="T10315" s="31"/>
      <c r="U10315" s="169"/>
      <c r="V10315" s="150"/>
      <c r="W10315" s="141" t="str" cm="1">
        <f t="array" ref="W10315">IF(SUM(LEN(B10315:V10315))=0,"",IF(OR(OR(ISBLANK(F10315),SUM(LEN(C10315),LEN(D10315))=0),AND(NOT(E10315="Unknown"),ISBLANK(J10315)),AND(NOT(O10315="Unknown"),ISBLANK(R10315))),"Missing Information", INDEX(Table15[Entire Service Line Classification], MATCH(SUMIFS(Table15[Unique ID],Table15[System-Owned Portion],E10315,Table15[If Material Anything Other than "Lead" in Column E,Was Material Ever Previously Lead?],G10315,Table15[Customer-Owned Portion],O10315),Table15[Unique ID],0),0)))</f>
        <v/>
      </c>
    </row>
    <row r="10316" spans="2:23" x14ac:dyDescent="0.25">
      <c r="B10316" s="146"/>
      <c r="C10316" s="31"/>
      <c r="D10316" s="31"/>
      <c r="E10316" s="44"/>
      <c r="F10316" s="43"/>
      <c r="G10316" s="84"/>
      <c r="H10316" s="31"/>
      <c r="I10316" s="208"/>
      <c r="J10316" s="84"/>
      <c r="K10316" s="31"/>
      <c r="L10316" s="31"/>
      <c r="M10316" s="169"/>
      <c r="N10316" s="148"/>
      <c r="O10316" s="106"/>
      <c r="P10316" s="43"/>
      <c r="Q10316" s="31"/>
      <c r="R10316" s="84"/>
      <c r="S10316" s="31"/>
      <c r="T10316" s="31"/>
      <c r="U10316" s="169"/>
      <c r="V10316" s="150"/>
      <c r="W10316" s="141" t="str" cm="1">
        <f t="array" ref="W10316">IF(SUM(LEN(B10316:V10316))=0,"",IF(OR(OR(ISBLANK(F10316),SUM(LEN(C10316),LEN(D10316))=0),AND(NOT(E10316="Unknown"),ISBLANK(J10316)),AND(NOT(O10316="Unknown"),ISBLANK(R10316))),"Missing Information", INDEX(Table15[Entire Service Line Classification], MATCH(SUMIFS(Table15[Unique ID],Table15[System-Owned Portion],E10316,Table15[If Material Anything Other than "Lead" in Column E,Was Material Ever Previously Lead?],G10316,Table15[Customer-Owned Portion],O10316),Table15[Unique ID],0),0)))</f>
        <v/>
      </c>
    </row>
    <row r="10317" spans="2:23" x14ac:dyDescent="0.25">
      <c r="B10317" s="146"/>
      <c r="C10317" s="31"/>
      <c r="D10317" s="31"/>
      <c r="E10317" s="44"/>
      <c r="F10317" s="43"/>
      <c r="G10317" s="84"/>
      <c r="H10317" s="31"/>
      <c r="I10317" s="208"/>
      <c r="J10317" s="84"/>
      <c r="K10317" s="31"/>
      <c r="L10317" s="31"/>
      <c r="M10317" s="169"/>
      <c r="N10317" s="148"/>
      <c r="O10317" s="106"/>
      <c r="P10317" s="43"/>
      <c r="Q10317" s="31"/>
      <c r="R10317" s="84"/>
      <c r="S10317" s="31"/>
      <c r="T10317" s="31"/>
      <c r="U10317" s="169"/>
      <c r="V10317" s="150"/>
      <c r="W10317" s="141" t="str" cm="1">
        <f t="array" ref="W10317">IF(SUM(LEN(B10317:V10317))=0,"",IF(OR(OR(ISBLANK(F10317),SUM(LEN(C10317),LEN(D10317))=0),AND(NOT(E10317="Unknown"),ISBLANK(J10317)),AND(NOT(O10317="Unknown"),ISBLANK(R10317))),"Missing Information", INDEX(Table15[Entire Service Line Classification], MATCH(SUMIFS(Table15[Unique ID],Table15[System-Owned Portion],E10317,Table15[If Material Anything Other than "Lead" in Column E,Was Material Ever Previously Lead?],G10317,Table15[Customer-Owned Portion],O10317),Table15[Unique ID],0),0)))</f>
        <v/>
      </c>
    </row>
    <row r="10318" spans="2:23" x14ac:dyDescent="0.25">
      <c r="B10318" s="146"/>
      <c r="C10318" s="31"/>
      <c r="D10318" s="31"/>
      <c r="E10318" s="44"/>
      <c r="F10318" s="43"/>
      <c r="G10318" s="84"/>
      <c r="H10318" s="31"/>
      <c r="I10318" s="208"/>
      <c r="J10318" s="84"/>
      <c r="K10318" s="31"/>
      <c r="L10318" s="31"/>
      <c r="M10318" s="169"/>
      <c r="N10318" s="148"/>
      <c r="O10318" s="106"/>
      <c r="P10318" s="43"/>
      <c r="Q10318" s="31"/>
      <c r="R10318" s="84"/>
      <c r="S10318" s="31"/>
      <c r="T10318" s="31"/>
      <c r="U10318" s="169"/>
      <c r="V10318" s="150"/>
      <c r="W10318" s="141" t="str" cm="1">
        <f t="array" ref="W10318">IF(SUM(LEN(B10318:V10318))=0,"",IF(OR(OR(ISBLANK(F10318),SUM(LEN(C10318),LEN(D10318))=0),AND(NOT(E10318="Unknown"),ISBLANK(J10318)),AND(NOT(O10318="Unknown"),ISBLANK(R10318))),"Missing Information", INDEX(Table15[Entire Service Line Classification], MATCH(SUMIFS(Table15[Unique ID],Table15[System-Owned Portion],E10318,Table15[If Material Anything Other than "Lead" in Column E,Was Material Ever Previously Lead?],G10318,Table15[Customer-Owned Portion],O10318),Table15[Unique ID],0),0)))</f>
        <v/>
      </c>
    </row>
    <row r="10319" spans="2:23" x14ac:dyDescent="0.25">
      <c r="B10319" s="146"/>
      <c r="C10319" s="31"/>
      <c r="D10319" s="31"/>
      <c r="E10319" s="44"/>
      <c r="F10319" s="43"/>
      <c r="G10319" s="84"/>
      <c r="H10319" s="31"/>
      <c r="I10319" s="208"/>
      <c r="J10319" s="84"/>
      <c r="K10319" s="31"/>
      <c r="L10319" s="31"/>
      <c r="M10319" s="169"/>
      <c r="N10319" s="148"/>
      <c r="O10319" s="106"/>
      <c r="P10319" s="43"/>
      <c r="Q10319" s="31"/>
      <c r="R10319" s="84"/>
      <c r="S10319" s="31"/>
      <c r="T10319" s="31"/>
      <c r="U10319" s="169"/>
      <c r="V10319" s="150"/>
      <c r="W10319" s="141" t="str" cm="1">
        <f t="array" ref="W10319">IF(SUM(LEN(B10319:V10319))=0,"",IF(OR(OR(ISBLANK(F10319),SUM(LEN(C10319),LEN(D10319))=0),AND(NOT(E10319="Unknown"),ISBLANK(J10319)),AND(NOT(O10319="Unknown"),ISBLANK(R10319))),"Missing Information", INDEX(Table15[Entire Service Line Classification], MATCH(SUMIFS(Table15[Unique ID],Table15[System-Owned Portion],E10319,Table15[If Material Anything Other than "Lead" in Column E,Was Material Ever Previously Lead?],G10319,Table15[Customer-Owned Portion],O10319),Table15[Unique ID],0),0)))</f>
        <v/>
      </c>
    </row>
    <row r="10320" spans="2:23" x14ac:dyDescent="0.25">
      <c r="B10320" s="146"/>
      <c r="C10320" s="31"/>
      <c r="D10320" s="31"/>
      <c r="E10320" s="44"/>
      <c r="F10320" s="43"/>
      <c r="G10320" s="84"/>
      <c r="H10320" s="31"/>
      <c r="I10320" s="208"/>
      <c r="J10320" s="84"/>
      <c r="K10320" s="31"/>
      <c r="L10320" s="31"/>
      <c r="M10320" s="169"/>
      <c r="N10320" s="148"/>
      <c r="O10320" s="106"/>
      <c r="P10320" s="43"/>
      <c r="Q10320" s="31"/>
      <c r="R10320" s="84"/>
      <c r="S10320" s="31"/>
      <c r="T10320" s="31"/>
      <c r="U10320" s="169"/>
      <c r="V10320" s="150"/>
      <c r="W10320" s="141" t="str" cm="1">
        <f t="array" ref="W10320">IF(SUM(LEN(B10320:V10320))=0,"",IF(OR(OR(ISBLANK(F10320),SUM(LEN(C10320),LEN(D10320))=0),AND(NOT(E10320="Unknown"),ISBLANK(J10320)),AND(NOT(O10320="Unknown"),ISBLANK(R10320))),"Missing Information", INDEX(Table15[Entire Service Line Classification], MATCH(SUMIFS(Table15[Unique ID],Table15[System-Owned Portion],E10320,Table15[If Material Anything Other than "Lead" in Column E,Was Material Ever Previously Lead?],G10320,Table15[Customer-Owned Portion],O10320),Table15[Unique ID],0),0)))</f>
        <v/>
      </c>
    </row>
    <row r="10321" spans="2:23" x14ac:dyDescent="0.25">
      <c r="B10321" s="146"/>
      <c r="C10321" s="31"/>
      <c r="D10321" s="31"/>
      <c r="E10321" s="44"/>
      <c r="F10321" s="43"/>
      <c r="G10321" s="84"/>
      <c r="H10321" s="31"/>
      <c r="I10321" s="208"/>
      <c r="J10321" s="84"/>
      <c r="K10321" s="31"/>
      <c r="L10321" s="31"/>
      <c r="M10321" s="169"/>
      <c r="N10321" s="148"/>
      <c r="O10321" s="106"/>
      <c r="P10321" s="43"/>
      <c r="Q10321" s="31"/>
      <c r="R10321" s="84"/>
      <c r="S10321" s="31"/>
      <c r="T10321" s="31"/>
      <c r="U10321" s="169"/>
      <c r="V10321" s="150"/>
      <c r="W10321" s="141" t="str" cm="1">
        <f t="array" ref="W10321">IF(SUM(LEN(B10321:V10321))=0,"",IF(OR(OR(ISBLANK(F10321),SUM(LEN(C10321),LEN(D10321))=0),AND(NOT(E10321="Unknown"),ISBLANK(J10321)),AND(NOT(O10321="Unknown"),ISBLANK(R10321))),"Missing Information", INDEX(Table15[Entire Service Line Classification], MATCH(SUMIFS(Table15[Unique ID],Table15[System-Owned Portion],E10321,Table15[If Material Anything Other than "Lead" in Column E,Was Material Ever Previously Lead?],G10321,Table15[Customer-Owned Portion],O10321),Table15[Unique ID],0),0)))</f>
        <v/>
      </c>
    </row>
    <row r="10322" spans="2:23" x14ac:dyDescent="0.25">
      <c r="B10322" s="146"/>
      <c r="C10322" s="31"/>
      <c r="D10322" s="31"/>
      <c r="E10322" s="44"/>
      <c r="F10322" s="43"/>
      <c r="G10322" s="84"/>
      <c r="H10322" s="31"/>
      <c r="I10322" s="208"/>
      <c r="J10322" s="84"/>
      <c r="K10322" s="31"/>
      <c r="L10322" s="31"/>
      <c r="M10322" s="169"/>
      <c r="N10322" s="148"/>
      <c r="O10322" s="106"/>
      <c r="P10322" s="43"/>
      <c r="Q10322" s="31"/>
      <c r="R10322" s="84"/>
      <c r="S10322" s="31"/>
      <c r="T10322" s="31"/>
      <c r="U10322" s="169"/>
      <c r="V10322" s="150"/>
      <c r="W10322" s="141" t="str" cm="1">
        <f t="array" ref="W10322">IF(SUM(LEN(B10322:V10322))=0,"",IF(OR(OR(ISBLANK(F10322),SUM(LEN(C10322),LEN(D10322))=0),AND(NOT(E10322="Unknown"),ISBLANK(J10322)),AND(NOT(O10322="Unknown"),ISBLANK(R10322))),"Missing Information", INDEX(Table15[Entire Service Line Classification], MATCH(SUMIFS(Table15[Unique ID],Table15[System-Owned Portion],E10322,Table15[If Material Anything Other than "Lead" in Column E,Was Material Ever Previously Lead?],G10322,Table15[Customer-Owned Portion],O10322),Table15[Unique ID],0),0)))</f>
        <v/>
      </c>
    </row>
    <row r="10323" spans="2:23" x14ac:dyDescent="0.25">
      <c r="B10323" s="146"/>
      <c r="C10323" s="31"/>
      <c r="D10323" s="31"/>
      <c r="E10323" s="44"/>
      <c r="F10323" s="43"/>
      <c r="G10323" s="84"/>
      <c r="H10323" s="31"/>
      <c r="I10323" s="208"/>
      <c r="J10323" s="84"/>
      <c r="K10323" s="31"/>
      <c r="L10323" s="31"/>
      <c r="M10323" s="169"/>
      <c r="N10323" s="148"/>
      <c r="O10323" s="106"/>
      <c r="P10323" s="43"/>
      <c r="Q10323" s="31"/>
      <c r="R10323" s="84"/>
      <c r="S10323" s="31"/>
      <c r="T10323" s="31"/>
      <c r="U10323" s="169"/>
      <c r="V10323" s="150"/>
      <c r="W10323" s="141" t="str" cm="1">
        <f t="array" ref="W10323">IF(SUM(LEN(B10323:V10323))=0,"",IF(OR(OR(ISBLANK(F10323),SUM(LEN(C10323),LEN(D10323))=0),AND(NOT(E10323="Unknown"),ISBLANK(J10323)),AND(NOT(O10323="Unknown"),ISBLANK(R10323))),"Missing Information", INDEX(Table15[Entire Service Line Classification], MATCH(SUMIFS(Table15[Unique ID],Table15[System-Owned Portion],E10323,Table15[If Material Anything Other than "Lead" in Column E,Was Material Ever Previously Lead?],G10323,Table15[Customer-Owned Portion],O10323),Table15[Unique ID],0),0)))</f>
        <v/>
      </c>
    </row>
    <row r="10324" spans="2:23" x14ac:dyDescent="0.25">
      <c r="B10324" s="146"/>
      <c r="C10324" s="31"/>
      <c r="D10324" s="31"/>
      <c r="E10324" s="44"/>
      <c r="F10324" s="43"/>
      <c r="G10324" s="84"/>
      <c r="H10324" s="31"/>
      <c r="I10324" s="208"/>
      <c r="J10324" s="84"/>
      <c r="K10324" s="31"/>
      <c r="L10324" s="31"/>
      <c r="M10324" s="169"/>
      <c r="N10324" s="148"/>
      <c r="O10324" s="106"/>
      <c r="P10324" s="43"/>
      <c r="Q10324" s="31"/>
      <c r="R10324" s="84"/>
      <c r="S10324" s="31"/>
      <c r="T10324" s="31"/>
      <c r="U10324" s="169"/>
      <c r="V10324" s="150"/>
      <c r="W10324" s="141" t="str" cm="1">
        <f t="array" ref="W10324">IF(SUM(LEN(B10324:V10324))=0,"",IF(OR(OR(ISBLANK(F10324),SUM(LEN(C10324),LEN(D10324))=0),AND(NOT(E10324="Unknown"),ISBLANK(J10324)),AND(NOT(O10324="Unknown"),ISBLANK(R10324))),"Missing Information", INDEX(Table15[Entire Service Line Classification], MATCH(SUMIFS(Table15[Unique ID],Table15[System-Owned Portion],E10324,Table15[If Material Anything Other than "Lead" in Column E,Was Material Ever Previously Lead?],G10324,Table15[Customer-Owned Portion],O10324),Table15[Unique ID],0),0)))</f>
        <v/>
      </c>
    </row>
    <row r="10325" spans="2:23" x14ac:dyDescent="0.25">
      <c r="B10325" s="146"/>
      <c r="C10325" s="31"/>
      <c r="D10325" s="31"/>
      <c r="E10325" s="44"/>
      <c r="F10325" s="43"/>
      <c r="G10325" s="84"/>
      <c r="H10325" s="31"/>
      <c r="I10325" s="208"/>
      <c r="J10325" s="84"/>
      <c r="K10325" s="31"/>
      <c r="L10325" s="31"/>
      <c r="M10325" s="169"/>
      <c r="N10325" s="148"/>
      <c r="O10325" s="106"/>
      <c r="P10325" s="43"/>
      <c r="Q10325" s="31"/>
      <c r="R10325" s="84"/>
      <c r="S10325" s="31"/>
      <c r="T10325" s="31"/>
      <c r="U10325" s="169"/>
      <c r="V10325" s="150"/>
      <c r="W10325" s="141" t="str" cm="1">
        <f t="array" ref="W10325">IF(SUM(LEN(B10325:V10325))=0,"",IF(OR(OR(ISBLANK(F10325),SUM(LEN(C10325),LEN(D10325))=0),AND(NOT(E10325="Unknown"),ISBLANK(J10325)),AND(NOT(O10325="Unknown"),ISBLANK(R10325))),"Missing Information", INDEX(Table15[Entire Service Line Classification], MATCH(SUMIFS(Table15[Unique ID],Table15[System-Owned Portion],E10325,Table15[If Material Anything Other than "Lead" in Column E,Was Material Ever Previously Lead?],G10325,Table15[Customer-Owned Portion],O10325),Table15[Unique ID],0),0)))</f>
        <v/>
      </c>
    </row>
    <row r="10326" spans="2:23" x14ac:dyDescent="0.25">
      <c r="B10326" s="146"/>
      <c r="C10326" s="31"/>
      <c r="D10326" s="31"/>
      <c r="E10326" s="44"/>
      <c r="F10326" s="43"/>
      <c r="G10326" s="84"/>
      <c r="H10326" s="31"/>
      <c r="I10326" s="208"/>
      <c r="J10326" s="84"/>
      <c r="K10326" s="31"/>
      <c r="L10326" s="31"/>
      <c r="M10326" s="169"/>
      <c r="N10326" s="148"/>
      <c r="O10326" s="106"/>
      <c r="P10326" s="43"/>
      <c r="Q10326" s="31"/>
      <c r="R10326" s="84"/>
      <c r="S10326" s="31"/>
      <c r="T10326" s="31"/>
      <c r="U10326" s="169"/>
      <c r="V10326" s="150"/>
      <c r="W10326" s="141" t="str" cm="1">
        <f t="array" ref="W10326">IF(SUM(LEN(B10326:V10326))=0,"",IF(OR(OR(ISBLANK(F10326),SUM(LEN(C10326),LEN(D10326))=0),AND(NOT(E10326="Unknown"),ISBLANK(J10326)),AND(NOT(O10326="Unknown"),ISBLANK(R10326))),"Missing Information", INDEX(Table15[Entire Service Line Classification], MATCH(SUMIFS(Table15[Unique ID],Table15[System-Owned Portion],E10326,Table15[If Material Anything Other than "Lead" in Column E,Was Material Ever Previously Lead?],G10326,Table15[Customer-Owned Portion],O10326),Table15[Unique ID],0),0)))</f>
        <v/>
      </c>
    </row>
    <row r="10327" spans="2:23" x14ac:dyDescent="0.25">
      <c r="B10327" s="146"/>
      <c r="C10327" s="31"/>
      <c r="D10327" s="31"/>
      <c r="E10327" s="44"/>
      <c r="F10327" s="43"/>
      <c r="G10327" s="84"/>
      <c r="H10327" s="31"/>
      <c r="I10327" s="208"/>
      <c r="J10327" s="84"/>
      <c r="K10327" s="31"/>
      <c r="L10327" s="31"/>
      <c r="M10327" s="169"/>
      <c r="N10327" s="148"/>
      <c r="O10327" s="106"/>
      <c r="P10327" s="43"/>
      <c r="Q10327" s="31"/>
      <c r="R10327" s="84"/>
      <c r="S10327" s="31"/>
      <c r="T10327" s="31"/>
      <c r="U10327" s="169"/>
      <c r="V10327" s="150"/>
      <c r="W10327" s="141" t="str" cm="1">
        <f t="array" ref="W10327">IF(SUM(LEN(B10327:V10327))=0,"",IF(OR(OR(ISBLANK(F10327),SUM(LEN(C10327),LEN(D10327))=0),AND(NOT(E10327="Unknown"),ISBLANK(J10327)),AND(NOT(O10327="Unknown"),ISBLANK(R10327))),"Missing Information", INDEX(Table15[Entire Service Line Classification], MATCH(SUMIFS(Table15[Unique ID],Table15[System-Owned Portion],E10327,Table15[If Material Anything Other than "Lead" in Column E,Was Material Ever Previously Lead?],G10327,Table15[Customer-Owned Portion],O10327),Table15[Unique ID],0),0)))</f>
        <v/>
      </c>
    </row>
    <row r="10328" spans="2:23" x14ac:dyDescent="0.25">
      <c r="B10328" s="146"/>
      <c r="C10328" s="31"/>
      <c r="D10328" s="31"/>
      <c r="E10328" s="44"/>
      <c r="F10328" s="43"/>
      <c r="G10328" s="84"/>
      <c r="H10328" s="31"/>
      <c r="I10328" s="208"/>
      <c r="J10328" s="84"/>
      <c r="K10328" s="31"/>
      <c r="L10328" s="31"/>
      <c r="M10328" s="169"/>
      <c r="N10328" s="148"/>
      <c r="O10328" s="106"/>
      <c r="P10328" s="43"/>
      <c r="Q10328" s="31"/>
      <c r="R10328" s="84"/>
      <c r="S10328" s="31"/>
      <c r="T10328" s="31"/>
      <c r="U10328" s="169"/>
      <c r="V10328" s="150"/>
      <c r="W10328" s="141" t="str" cm="1">
        <f t="array" ref="W10328">IF(SUM(LEN(B10328:V10328))=0,"",IF(OR(OR(ISBLANK(F10328),SUM(LEN(C10328),LEN(D10328))=0),AND(NOT(E10328="Unknown"),ISBLANK(J10328)),AND(NOT(O10328="Unknown"),ISBLANK(R10328))),"Missing Information", INDEX(Table15[Entire Service Line Classification], MATCH(SUMIFS(Table15[Unique ID],Table15[System-Owned Portion],E10328,Table15[If Material Anything Other than "Lead" in Column E,Was Material Ever Previously Lead?],G10328,Table15[Customer-Owned Portion],O10328),Table15[Unique ID],0),0)))</f>
        <v/>
      </c>
    </row>
    <row r="10329" spans="2:23" x14ac:dyDescent="0.25">
      <c r="B10329" s="146"/>
      <c r="C10329" s="31"/>
      <c r="D10329" s="31"/>
      <c r="E10329" s="44"/>
      <c r="F10329" s="43"/>
      <c r="G10329" s="84"/>
      <c r="H10329" s="31"/>
      <c r="I10329" s="208"/>
      <c r="J10329" s="84"/>
      <c r="K10329" s="31"/>
      <c r="L10329" s="31"/>
      <c r="M10329" s="169"/>
      <c r="N10329" s="148"/>
      <c r="O10329" s="106"/>
      <c r="P10329" s="43"/>
      <c r="Q10329" s="31"/>
      <c r="R10329" s="84"/>
      <c r="S10329" s="31"/>
      <c r="T10329" s="31"/>
      <c r="U10329" s="169"/>
      <c r="V10329" s="150"/>
      <c r="W10329" s="141" t="str" cm="1">
        <f t="array" ref="W10329">IF(SUM(LEN(B10329:V10329))=0,"",IF(OR(OR(ISBLANK(F10329),SUM(LEN(C10329),LEN(D10329))=0),AND(NOT(E10329="Unknown"),ISBLANK(J10329)),AND(NOT(O10329="Unknown"),ISBLANK(R10329))),"Missing Information", INDEX(Table15[Entire Service Line Classification], MATCH(SUMIFS(Table15[Unique ID],Table15[System-Owned Portion],E10329,Table15[If Material Anything Other than "Lead" in Column E,Was Material Ever Previously Lead?],G10329,Table15[Customer-Owned Portion],O10329),Table15[Unique ID],0),0)))</f>
        <v/>
      </c>
    </row>
    <row r="10330" spans="2:23" x14ac:dyDescent="0.25">
      <c r="B10330" s="146"/>
      <c r="C10330" s="31"/>
      <c r="D10330" s="31"/>
      <c r="E10330" s="44"/>
      <c r="F10330" s="43"/>
      <c r="G10330" s="84"/>
      <c r="H10330" s="31"/>
      <c r="I10330" s="208"/>
      <c r="J10330" s="84"/>
      <c r="K10330" s="31"/>
      <c r="L10330" s="31"/>
      <c r="M10330" s="169"/>
      <c r="N10330" s="148"/>
      <c r="O10330" s="106"/>
      <c r="P10330" s="43"/>
      <c r="Q10330" s="31"/>
      <c r="R10330" s="84"/>
      <c r="S10330" s="31"/>
      <c r="T10330" s="31"/>
      <c r="U10330" s="169"/>
      <c r="V10330" s="150"/>
      <c r="W10330" s="141" t="str" cm="1">
        <f t="array" ref="W10330">IF(SUM(LEN(B10330:V10330))=0,"",IF(OR(OR(ISBLANK(F10330),SUM(LEN(C10330),LEN(D10330))=0),AND(NOT(E10330="Unknown"),ISBLANK(J10330)),AND(NOT(O10330="Unknown"),ISBLANK(R10330))),"Missing Information", INDEX(Table15[Entire Service Line Classification], MATCH(SUMIFS(Table15[Unique ID],Table15[System-Owned Portion],E10330,Table15[If Material Anything Other than "Lead" in Column E,Was Material Ever Previously Lead?],G10330,Table15[Customer-Owned Portion],O10330),Table15[Unique ID],0),0)))</f>
        <v/>
      </c>
    </row>
    <row r="10331" spans="2:23" x14ac:dyDescent="0.25">
      <c r="B10331" s="146"/>
      <c r="C10331" s="31"/>
      <c r="D10331" s="31"/>
      <c r="E10331" s="44"/>
      <c r="F10331" s="43"/>
      <c r="G10331" s="84"/>
      <c r="H10331" s="31"/>
      <c r="I10331" s="208"/>
      <c r="J10331" s="84"/>
      <c r="K10331" s="31"/>
      <c r="L10331" s="31"/>
      <c r="M10331" s="169"/>
      <c r="N10331" s="148"/>
      <c r="O10331" s="106"/>
      <c r="P10331" s="43"/>
      <c r="Q10331" s="31"/>
      <c r="R10331" s="84"/>
      <c r="S10331" s="31"/>
      <c r="T10331" s="31"/>
      <c r="U10331" s="169"/>
      <c r="V10331" s="150"/>
      <c r="W10331" s="141" t="str" cm="1">
        <f t="array" ref="W10331">IF(SUM(LEN(B10331:V10331))=0,"",IF(OR(OR(ISBLANK(F10331),SUM(LEN(C10331),LEN(D10331))=0),AND(NOT(E10331="Unknown"),ISBLANK(J10331)),AND(NOT(O10331="Unknown"),ISBLANK(R10331))),"Missing Information", INDEX(Table15[Entire Service Line Classification], MATCH(SUMIFS(Table15[Unique ID],Table15[System-Owned Portion],E10331,Table15[If Material Anything Other than "Lead" in Column E,Was Material Ever Previously Lead?],G10331,Table15[Customer-Owned Portion],O10331),Table15[Unique ID],0),0)))</f>
        <v/>
      </c>
    </row>
    <row r="10332" spans="2:23" x14ac:dyDescent="0.25">
      <c r="B10332" s="146"/>
      <c r="C10332" s="31"/>
      <c r="D10332" s="31"/>
      <c r="E10332" s="44"/>
      <c r="F10332" s="43"/>
      <c r="G10332" s="84"/>
      <c r="H10332" s="31"/>
      <c r="I10332" s="208"/>
      <c r="J10332" s="84"/>
      <c r="K10332" s="31"/>
      <c r="L10332" s="31"/>
      <c r="M10332" s="169"/>
      <c r="N10332" s="148"/>
      <c r="O10332" s="106"/>
      <c r="P10332" s="43"/>
      <c r="Q10332" s="31"/>
      <c r="R10332" s="84"/>
      <c r="S10332" s="31"/>
      <c r="T10332" s="31"/>
      <c r="U10332" s="169"/>
      <c r="V10332" s="150"/>
      <c r="W10332" s="141" t="str" cm="1">
        <f t="array" ref="W10332">IF(SUM(LEN(B10332:V10332))=0,"",IF(OR(OR(ISBLANK(F10332),SUM(LEN(C10332),LEN(D10332))=0),AND(NOT(E10332="Unknown"),ISBLANK(J10332)),AND(NOT(O10332="Unknown"),ISBLANK(R10332))),"Missing Information", INDEX(Table15[Entire Service Line Classification], MATCH(SUMIFS(Table15[Unique ID],Table15[System-Owned Portion],E10332,Table15[If Material Anything Other than "Lead" in Column E,Was Material Ever Previously Lead?],G10332,Table15[Customer-Owned Portion],O10332),Table15[Unique ID],0),0)))</f>
        <v/>
      </c>
    </row>
    <row r="10333" spans="2:23" x14ac:dyDescent="0.25">
      <c r="B10333" s="146"/>
      <c r="C10333" s="31"/>
      <c r="D10333" s="31"/>
      <c r="E10333" s="44"/>
      <c r="F10333" s="43"/>
      <c r="G10333" s="84"/>
      <c r="H10333" s="31"/>
      <c r="I10333" s="208"/>
      <c r="J10333" s="84"/>
      <c r="K10333" s="31"/>
      <c r="L10333" s="31"/>
      <c r="M10333" s="169"/>
      <c r="N10333" s="148"/>
      <c r="O10333" s="106"/>
      <c r="P10333" s="43"/>
      <c r="Q10333" s="31"/>
      <c r="R10333" s="84"/>
      <c r="S10333" s="31"/>
      <c r="T10333" s="31"/>
      <c r="U10333" s="169"/>
      <c r="V10333" s="150"/>
      <c r="W10333" s="141" t="str" cm="1">
        <f t="array" ref="W10333">IF(SUM(LEN(B10333:V10333))=0,"",IF(OR(OR(ISBLANK(F10333),SUM(LEN(C10333),LEN(D10333))=0),AND(NOT(E10333="Unknown"),ISBLANK(J10333)),AND(NOT(O10333="Unknown"),ISBLANK(R10333))),"Missing Information", INDEX(Table15[Entire Service Line Classification], MATCH(SUMIFS(Table15[Unique ID],Table15[System-Owned Portion],E10333,Table15[If Material Anything Other than "Lead" in Column E,Was Material Ever Previously Lead?],G10333,Table15[Customer-Owned Portion],O10333),Table15[Unique ID],0),0)))</f>
        <v/>
      </c>
    </row>
    <row r="10334" spans="2:23" x14ac:dyDescent="0.25">
      <c r="B10334" s="146"/>
      <c r="C10334" s="31"/>
      <c r="D10334" s="31"/>
      <c r="E10334" s="44"/>
      <c r="F10334" s="43"/>
      <c r="G10334" s="84"/>
      <c r="H10334" s="31"/>
      <c r="I10334" s="208"/>
      <c r="J10334" s="84"/>
      <c r="K10334" s="31"/>
      <c r="L10334" s="31"/>
      <c r="M10334" s="169"/>
      <c r="N10334" s="148"/>
      <c r="O10334" s="106"/>
      <c r="P10334" s="43"/>
      <c r="Q10334" s="31"/>
      <c r="R10334" s="84"/>
      <c r="S10334" s="31"/>
      <c r="T10334" s="31"/>
      <c r="U10334" s="169"/>
      <c r="V10334" s="150"/>
      <c r="W10334" s="141" t="str" cm="1">
        <f t="array" ref="W10334">IF(SUM(LEN(B10334:V10334))=0,"",IF(OR(OR(ISBLANK(F10334),SUM(LEN(C10334),LEN(D10334))=0),AND(NOT(E10334="Unknown"),ISBLANK(J10334)),AND(NOT(O10334="Unknown"),ISBLANK(R10334))),"Missing Information", INDEX(Table15[Entire Service Line Classification], MATCH(SUMIFS(Table15[Unique ID],Table15[System-Owned Portion],E10334,Table15[If Material Anything Other than "Lead" in Column E,Was Material Ever Previously Lead?],G10334,Table15[Customer-Owned Portion],O10334),Table15[Unique ID],0),0)))</f>
        <v/>
      </c>
    </row>
    <row r="10335" spans="2:23" x14ac:dyDescent="0.25">
      <c r="B10335" s="146"/>
      <c r="C10335" s="31"/>
      <c r="D10335" s="31"/>
      <c r="E10335" s="44"/>
      <c r="F10335" s="43"/>
      <c r="G10335" s="84"/>
      <c r="H10335" s="31"/>
      <c r="I10335" s="208"/>
      <c r="J10335" s="84"/>
      <c r="K10335" s="31"/>
      <c r="L10335" s="31"/>
      <c r="M10335" s="169"/>
      <c r="N10335" s="148"/>
      <c r="O10335" s="106"/>
      <c r="P10335" s="43"/>
      <c r="Q10335" s="31"/>
      <c r="R10335" s="84"/>
      <c r="S10335" s="31"/>
      <c r="T10335" s="31"/>
      <c r="U10335" s="169"/>
      <c r="V10335" s="150"/>
      <c r="W10335" s="141" t="str" cm="1">
        <f t="array" ref="W10335">IF(SUM(LEN(B10335:V10335))=0,"",IF(OR(OR(ISBLANK(F10335),SUM(LEN(C10335),LEN(D10335))=0),AND(NOT(E10335="Unknown"),ISBLANK(J10335)),AND(NOT(O10335="Unknown"),ISBLANK(R10335))),"Missing Information", INDEX(Table15[Entire Service Line Classification], MATCH(SUMIFS(Table15[Unique ID],Table15[System-Owned Portion],E10335,Table15[If Material Anything Other than "Lead" in Column E,Was Material Ever Previously Lead?],G10335,Table15[Customer-Owned Portion],O10335),Table15[Unique ID],0),0)))</f>
        <v/>
      </c>
    </row>
    <row r="10336" spans="2:23" x14ac:dyDescent="0.25">
      <c r="B10336" s="146"/>
      <c r="C10336" s="31"/>
      <c r="D10336" s="31"/>
      <c r="E10336" s="44"/>
      <c r="F10336" s="43"/>
      <c r="G10336" s="84"/>
      <c r="H10336" s="31"/>
      <c r="I10336" s="208"/>
      <c r="J10336" s="84"/>
      <c r="K10336" s="31"/>
      <c r="L10336" s="31"/>
      <c r="M10336" s="169"/>
      <c r="N10336" s="148"/>
      <c r="O10336" s="106"/>
      <c r="P10336" s="43"/>
      <c r="Q10336" s="31"/>
      <c r="R10336" s="84"/>
      <c r="S10336" s="31"/>
      <c r="T10336" s="31"/>
      <c r="U10336" s="169"/>
      <c r="V10336" s="150"/>
      <c r="W10336" s="141" t="str" cm="1">
        <f t="array" ref="W10336">IF(SUM(LEN(B10336:V10336))=0,"",IF(OR(OR(ISBLANK(F10336),SUM(LEN(C10336),LEN(D10336))=0),AND(NOT(E10336="Unknown"),ISBLANK(J10336)),AND(NOT(O10336="Unknown"),ISBLANK(R10336))),"Missing Information", INDEX(Table15[Entire Service Line Classification], MATCH(SUMIFS(Table15[Unique ID],Table15[System-Owned Portion],E10336,Table15[If Material Anything Other than "Lead" in Column E,Was Material Ever Previously Lead?],G10336,Table15[Customer-Owned Portion],O10336),Table15[Unique ID],0),0)))</f>
        <v/>
      </c>
    </row>
    <row r="10337" spans="2:23" x14ac:dyDescent="0.25">
      <c r="B10337" s="146"/>
      <c r="C10337" s="31"/>
      <c r="D10337" s="31"/>
      <c r="E10337" s="44"/>
      <c r="F10337" s="43"/>
      <c r="G10337" s="84"/>
      <c r="H10337" s="31"/>
      <c r="I10337" s="208"/>
      <c r="J10337" s="84"/>
      <c r="K10337" s="31"/>
      <c r="L10337" s="31"/>
      <c r="M10337" s="169"/>
      <c r="N10337" s="148"/>
      <c r="O10337" s="106"/>
      <c r="P10337" s="43"/>
      <c r="Q10337" s="31"/>
      <c r="R10337" s="84"/>
      <c r="S10337" s="31"/>
      <c r="T10337" s="31"/>
      <c r="U10337" s="169"/>
      <c r="V10337" s="150"/>
      <c r="W10337" s="141" t="str" cm="1">
        <f t="array" ref="W10337">IF(SUM(LEN(B10337:V10337))=0,"",IF(OR(OR(ISBLANK(F10337),SUM(LEN(C10337),LEN(D10337))=0),AND(NOT(E10337="Unknown"),ISBLANK(J10337)),AND(NOT(O10337="Unknown"),ISBLANK(R10337))),"Missing Information", INDEX(Table15[Entire Service Line Classification], MATCH(SUMIFS(Table15[Unique ID],Table15[System-Owned Portion],E10337,Table15[If Material Anything Other than "Lead" in Column E,Was Material Ever Previously Lead?],G10337,Table15[Customer-Owned Portion],O10337),Table15[Unique ID],0),0)))</f>
        <v/>
      </c>
    </row>
    <row r="10338" spans="2:23" x14ac:dyDescent="0.25">
      <c r="B10338" s="146"/>
      <c r="C10338" s="31"/>
      <c r="D10338" s="31"/>
      <c r="E10338" s="44"/>
      <c r="F10338" s="43"/>
      <c r="G10338" s="84"/>
      <c r="H10338" s="31"/>
      <c r="I10338" s="208"/>
      <c r="J10338" s="84"/>
      <c r="K10338" s="31"/>
      <c r="L10338" s="31"/>
      <c r="M10338" s="169"/>
      <c r="N10338" s="148"/>
      <c r="O10338" s="106"/>
      <c r="P10338" s="43"/>
      <c r="Q10338" s="31"/>
      <c r="R10338" s="84"/>
      <c r="S10338" s="31"/>
      <c r="T10338" s="31"/>
      <c r="U10338" s="169"/>
      <c r="V10338" s="150"/>
      <c r="W10338" s="141" t="str" cm="1">
        <f t="array" ref="W10338">IF(SUM(LEN(B10338:V10338))=0,"",IF(OR(OR(ISBLANK(F10338),SUM(LEN(C10338),LEN(D10338))=0),AND(NOT(E10338="Unknown"),ISBLANK(J10338)),AND(NOT(O10338="Unknown"),ISBLANK(R10338))),"Missing Information", INDEX(Table15[Entire Service Line Classification], MATCH(SUMIFS(Table15[Unique ID],Table15[System-Owned Portion],E10338,Table15[If Material Anything Other than "Lead" in Column E,Was Material Ever Previously Lead?],G10338,Table15[Customer-Owned Portion],O10338),Table15[Unique ID],0),0)))</f>
        <v/>
      </c>
    </row>
    <row r="10339" spans="2:23" x14ac:dyDescent="0.25">
      <c r="B10339" s="146"/>
      <c r="C10339" s="31"/>
      <c r="D10339" s="31"/>
      <c r="E10339" s="44"/>
      <c r="F10339" s="43"/>
      <c r="G10339" s="84"/>
      <c r="H10339" s="31"/>
      <c r="I10339" s="208"/>
      <c r="J10339" s="84"/>
      <c r="K10339" s="31"/>
      <c r="L10339" s="31"/>
      <c r="M10339" s="169"/>
      <c r="N10339" s="148"/>
      <c r="O10339" s="106"/>
      <c r="P10339" s="43"/>
      <c r="Q10339" s="31"/>
      <c r="R10339" s="84"/>
      <c r="S10339" s="31"/>
      <c r="T10339" s="31"/>
      <c r="U10339" s="169"/>
      <c r="V10339" s="150"/>
      <c r="W10339" s="141" t="str" cm="1">
        <f t="array" ref="W10339">IF(SUM(LEN(B10339:V10339))=0,"",IF(OR(OR(ISBLANK(F10339),SUM(LEN(C10339),LEN(D10339))=0),AND(NOT(E10339="Unknown"),ISBLANK(J10339)),AND(NOT(O10339="Unknown"),ISBLANK(R10339))),"Missing Information", INDEX(Table15[Entire Service Line Classification], MATCH(SUMIFS(Table15[Unique ID],Table15[System-Owned Portion],E10339,Table15[If Material Anything Other than "Lead" in Column E,Was Material Ever Previously Lead?],G10339,Table15[Customer-Owned Portion],O10339),Table15[Unique ID],0),0)))</f>
        <v/>
      </c>
    </row>
    <row r="10340" spans="2:23" x14ac:dyDescent="0.25">
      <c r="B10340" s="146"/>
      <c r="C10340" s="31"/>
      <c r="D10340" s="31"/>
      <c r="E10340" s="44"/>
      <c r="F10340" s="43"/>
      <c r="G10340" s="84"/>
      <c r="H10340" s="31"/>
      <c r="I10340" s="208"/>
      <c r="J10340" s="84"/>
      <c r="K10340" s="31"/>
      <c r="L10340" s="31"/>
      <c r="M10340" s="169"/>
      <c r="N10340" s="148"/>
      <c r="O10340" s="106"/>
      <c r="P10340" s="43"/>
      <c r="Q10340" s="31"/>
      <c r="R10340" s="84"/>
      <c r="S10340" s="31"/>
      <c r="T10340" s="31"/>
      <c r="U10340" s="169"/>
      <c r="V10340" s="150"/>
      <c r="W10340" s="141" t="str" cm="1">
        <f t="array" ref="W10340">IF(SUM(LEN(B10340:V10340))=0,"",IF(OR(OR(ISBLANK(F10340),SUM(LEN(C10340),LEN(D10340))=0),AND(NOT(E10340="Unknown"),ISBLANK(J10340)),AND(NOT(O10340="Unknown"),ISBLANK(R10340))),"Missing Information", INDEX(Table15[Entire Service Line Classification], MATCH(SUMIFS(Table15[Unique ID],Table15[System-Owned Portion],E10340,Table15[If Material Anything Other than "Lead" in Column E,Was Material Ever Previously Lead?],G10340,Table15[Customer-Owned Portion],O10340),Table15[Unique ID],0),0)))</f>
        <v/>
      </c>
    </row>
    <row r="10341" spans="2:23" x14ac:dyDescent="0.25">
      <c r="B10341" s="146"/>
      <c r="C10341" s="31"/>
      <c r="D10341" s="31"/>
      <c r="E10341" s="44"/>
      <c r="F10341" s="43"/>
      <c r="G10341" s="84"/>
      <c r="H10341" s="31"/>
      <c r="I10341" s="208"/>
      <c r="J10341" s="84"/>
      <c r="K10341" s="31"/>
      <c r="L10341" s="31"/>
      <c r="M10341" s="169"/>
      <c r="N10341" s="148"/>
      <c r="O10341" s="106"/>
      <c r="P10341" s="43"/>
      <c r="Q10341" s="31"/>
      <c r="R10341" s="84"/>
      <c r="S10341" s="31"/>
      <c r="T10341" s="31"/>
      <c r="U10341" s="169"/>
      <c r="V10341" s="150"/>
      <c r="W10341" s="141" t="str" cm="1">
        <f t="array" ref="W10341">IF(SUM(LEN(B10341:V10341))=0,"",IF(OR(OR(ISBLANK(F10341),SUM(LEN(C10341),LEN(D10341))=0),AND(NOT(E10341="Unknown"),ISBLANK(J10341)),AND(NOT(O10341="Unknown"),ISBLANK(R10341))),"Missing Information", INDEX(Table15[Entire Service Line Classification], MATCH(SUMIFS(Table15[Unique ID],Table15[System-Owned Portion],E10341,Table15[If Material Anything Other than "Lead" in Column E,Was Material Ever Previously Lead?],G10341,Table15[Customer-Owned Portion],O10341),Table15[Unique ID],0),0)))</f>
        <v/>
      </c>
    </row>
    <row r="10342" spans="2:23" x14ac:dyDescent="0.25">
      <c r="B10342" s="146"/>
      <c r="C10342" s="31"/>
      <c r="D10342" s="31"/>
      <c r="E10342" s="44"/>
      <c r="F10342" s="43"/>
      <c r="G10342" s="84"/>
      <c r="H10342" s="31"/>
      <c r="I10342" s="208"/>
      <c r="J10342" s="84"/>
      <c r="K10342" s="31"/>
      <c r="L10342" s="31"/>
      <c r="M10342" s="169"/>
      <c r="N10342" s="148"/>
      <c r="O10342" s="106"/>
      <c r="P10342" s="43"/>
      <c r="Q10342" s="31"/>
      <c r="R10342" s="84"/>
      <c r="S10342" s="31"/>
      <c r="T10342" s="31"/>
      <c r="U10342" s="169"/>
      <c r="V10342" s="150"/>
      <c r="W10342" s="141" t="str" cm="1">
        <f t="array" ref="W10342">IF(SUM(LEN(B10342:V10342))=0,"",IF(OR(OR(ISBLANK(F10342),SUM(LEN(C10342),LEN(D10342))=0),AND(NOT(E10342="Unknown"),ISBLANK(J10342)),AND(NOT(O10342="Unknown"),ISBLANK(R10342))),"Missing Information", INDEX(Table15[Entire Service Line Classification], MATCH(SUMIFS(Table15[Unique ID],Table15[System-Owned Portion],E10342,Table15[If Material Anything Other than "Lead" in Column E,Was Material Ever Previously Lead?],G10342,Table15[Customer-Owned Portion],O10342),Table15[Unique ID],0),0)))</f>
        <v/>
      </c>
    </row>
    <row r="10343" spans="2:23" x14ac:dyDescent="0.25">
      <c r="B10343" s="146"/>
      <c r="C10343" s="31"/>
      <c r="D10343" s="31"/>
      <c r="E10343" s="44"/>
      <c r="F10343" s="43"/>
      <c r="G10343" s="84"/>
      <c r="H10343" s="31"/>
      <c r="I10343" s="208"/>
      <c r="J10343" s="84"/>
      <c r="K10343" s="31"/>
      <c r="L10343" s="31"/>
      <c r="M10343" s="169"/>
      <c r="N10343" s="148"/>
      <c r="O10343" s="106"/>
      <c r="P10343" s="43"/>
      <c r="Q10343" s="31"/>
      <c r="R10343" s="84"/>
      <c r="S10343" s="31"/>
      <c r="T10343" s="31"/>
      <c r="U10343" s="169"/>
      <c r="V10343" s="150"/>
      <c r="W10343" s="141" t="str" cm="1">
        <f t="array" ref="W10343">IF(SUM(LEN(B10343:V10343))=0,"",IF(OR(OR(ISBLANK(F10343),SUM(LEN(C10343),LEN(D10343))=0),AND(NOT(E10343="Unknown"),ISBLANK(J10343)),AND(NOT(O10343="Unknown"),ISBLANK(R10343))),"Missing Information", INDEX(Table15[Entire Service Line Classification], MATCH(SUMIFS(Table15[Unique ID],Table15[System-Owned Portion],E10343,Table15[If Material Anything Other than "Lead" in Column E,Was Material Ever Previously Lead?],G10343,Table15[Customer-Owned Portion],O10343),Table15[Unique ID],0),0)))</f>
        <v/>
      </c>
    </row>
    <row r="10344" spans="2:23" x14ac:dyDescent="0.25">
      <c r="B10344" s="146"/>
      <c r="C10344" s="31"/>
      <c r="D10344" s="31"/>
      <c r="E10344" s="44"/>
      <c r="F10344" s="43"/>
      <c r="G10344" s="84"/>
      <c r="H10344" s="31"/>
      <c r="I10344" s="208"/>
      <c r="J10344" s="84"/>
      <c r="K10344" s="31"/>
      <c r="L10344" s="31"/>
      <c r="M10344" s="169"/>
      <c r="N10344" s="148"/>
      <c r="O10344" s="106"/>
      <c r="P10344" s="43"/>
      <c r="Q10344" s="31"/>
      <c r="R10344" s="84"/>
      <c r="S10344" s="31"/>
      <c r="T10344" s="31"/>
      <c r="U10344" s="169"/>
      <c r="V10344" s="150"/>
      <c r="W10344" s="141" t="str" cm="1">
        <f t="array" ref="W10344">IF(SUM(LEN(B10344:V10344))=0,"",IF(OR(OR(ISBLANK(F10344),SUM(LEN(C10344),LEN(D10344))=0),AND(NOT(E10344="Unknown"),ISBLANK(J10344)),AND(NOT(O10344="Unknown"),ISBLANK(R10344))),"Missing Information", INDEX(Table15[Entire Service Line Classification], MATCH(SUMIFS(Table15[Unique ID],Table15[System-Owned Portion],E10344,Table15[If Material Anything Other than "Lead" in Column E,Was Material Ever Previously Lead?],G10344,Table15[Customer-Owned Portion],O10344),Table15[Unique ID],0),0)))</f>
        <v/>
      </c>
    </row>
    <row r="10345" spans="2:23" x14ac:dyDescent="0.25">
      <c r="B10345" s="146"/>
      <c r="C10345" s="31"/>
      <c r="D10345" s="31"/>
      <c r="E10345" s="44"/>
      <c r="F10345" s="43"/>
      <c r="G10345" s="84"/>
      <c r="H10345" s="31"/>
      <c r="I10345" s="208"/>
      <c r="J10345" s="84"/>
      <c r="K10345" s="31"/>
      <c r="L10345" s="31"/>
      <c r="M10345" s="169"/>
      <c r="N10345" s="148"/>
      <c r="O10345" s="106"/>
      <c r="P10345" s="43"/>
      <c r="Q10345" s="31"/>
      <c r="R10345" s="84"/>
      <c r="S10345" s="31"/>
      <c r="T10345" s="31"/>
      <c r="U10345" s="169"/>
      <c r="V10345" s="150"/>
      <c r="W10345" s="141" t="str" cm="1">
        <f t="array" ref="W10345">IF(SUM(LEN(B10345:V10345))=0,"",IF(OR(OR(ISBLANK(F10345),SUM(LEN(C10345),LEN(D10345))=0),AND(NOT(E10345="Unknown"),ISBLANK(J10345)),AND(NOT(O10345="Unknown"),ISBLANK(R10345))),"Missing Information", INDEX(Table15[Entire Service Line Classification], MATCH(SUMIFS(Table15[Unique ID],Table15[System-Owned Portion],E10345,Table15[If Material Anything Other than "Lead" in Column E,Was Material Ever Previously Lead?],G10345,Table15[Customer-Owned Portion],O10345),Table15[Unique ID],0),0)))</f>
        <v/>
      </c>
    </row>
    <row r="10346" spans="2:23" x14ac:dyDescent="0.25">
      <c r="B10346" s="146"/>
      <c r="C10346" s="31"/>
      <c r="D10346" s="31"/>
      <c r="E10346" s="44"/>
      <c r="F10346" s="43"/>
      <c r="G10346" s="84"/>
      <c r="H10346" s="31"/>
      <c r="I10346" s="208"/>
      <c r="J10346" s="84"/>
      <c r="K10346" s="31"/>
      <c r="L10346" s="31"/>
      <c r="M10346" s="169"/>
      <c r="N10346" s="148"/>
      <c r="O10346" s="106"/>
      <c r="P10346" s="43"/>
      <c r="Q10346" s="31"/>
      <c r="R10346" s="84"/>
      <c r="S10346" s="31"/>
      <c r="T10346" s="31"/>
      <c r="U10346" s="169"/>
      <c r="V10346" s="150"/>
      <c r="W10346" s="141" t="str" cm="1">
        <f t="array" ref="W10346">IF(SUM(LEN(B10346:V10346))=0,"",IF(OR(OR(ISBLANK(F10346),SUM(LEN(C10346),LEN(D10346))=0),AND(NOT(E10346="Unknown"),ISBLANK(J10346)),AND(NOT(O10346="Unknown"),ISBLANK(R10346))),"Missing Information", INDEX(Table15[Entire Service Line Classification], MATCH(SUMIFS(Table15[Unique ID],Table15[System-Owned Portion],E10346,Table15[If Material Anything Other than "Lead" in Column E,Was Material Ever Previously Lead?],G10346,Table15[Customer-Owned Portion],O10346),Table15[Unique ID],0),0)))</f>
        <v/>
      </c>
    </row>
    <row r="10347" spans="2:23" x14ac:dyDescent="0.25">
      <c r="B10347" s="146"/>
      <c r="C10347" s="31"/>
      <c r="D10347" s="31"/>
      <c r="E10347" s="44"/>
      <c r="F10347" s="43"/>
      <c r="G10347" s="84"/>
      <c r="H10347" s="31"/>
      <c r="I10347" s="208"/>
      <c r="J10347" s="84"/>
      <c r="K10347" s="31"/>
      <c r="L10347" s="31"/>
      <c r="M10347" s="169"/>
      <c r="N10347" s="148"/>
      <c r="O10347" s="106"/>
      <c r="P10347" s="43"/>
      <c r="Q10347" s="31"/>
      <c r="R10347" s="84"/>
      <c r="S10347" s="31"/>
      <c r="T10347" s="31"/>
      <c r="U10347" s="169"/>
      <c r="V10347" s="150"/>
      <c r="W10347" s="141" t="str" cm="1">
        <f t="array" ref="W10347">IF(SUM(LEN(B10347:V10347))=0,"",IF(OR(OR(ISBLANK(F10347),SUM(LEN(C10347),LEN(D10347))=0),AND(NOT(E10347="Unknown"),ISBLANK(J10347)),AND(NOT(O10347="Unknown"),ISBLANK(R10347))),"Missing Information", INDEX(Table15[Entire Service Line Classification], MATCH(SUMIFS(Table15[Unique ID],Table15[System-Owned Portion],E10347,Table15[If Material Anything Other than "Lead" in Column E,Was Material Ever Previously Lead?],G10347,Table15[Customer-Owned Portion],O10347),Table15[Unique ID],0),0)))</f>
        <v/>
      </c>
    </row>
    <row r="10348" spans="2:23" x14ac:dyDescent="0.25">
      <c r="B10348" s="146"/>
      <c r="C10348" s="31"/>
      <c r="D10348" s="31"/>
      <c r="E10348" s="44"/>
      <c r="F10348" s="43"/>
      <c r="G10348" s="84"/>
      <c r="H10348" s="31"/>
      <c r="I10348" s="208"/>
      <c r="J10348" s="84"/>
      <c r="K10348" s="31"/>
      <c r="L10348" s="31"/>
      <c r="M10348" s="169"/>
      <c r="N10348" s="148"/>
      <c r="O10348" s="106"/>
      <c r="P10348" s="43"/>
      <c r="Q10348" s="31"/>
      <c r="R10348" s="84"/>
      <c r="S10348" s="31"/>
      <c r="T10348" s="31"/>
      <c r="U10348" s="169"/>
      <c r="V10348" s="150"/>
      <c r="W10348" s="141" t="str" cm="1">
        <f t="array" ref="W10348">IF(SUM(LEN(B10348:V10348))=0,"",IF(OR(OR(ISBLANK(F10348),SUM(LEN(C10348),LEN(D10348))=0),AND(NOT(E10348="Unknown"),ISBLANK(J10348)),AND(NOT(O10348="Unknown"),ISBLANK(R10348))),"Missing Information", INDEX(Table15[Entire Service Line Classification], MATCH(SUMIFS(Table15[Unique ID],Table15[System-Owned Portion],E10348,Table15[If Material Anything Other than "Lead" in Column E,Was Material Ever Previously Lead?],G10348,Table15[Customer-Owned Portion],O10348),Table15[Unique ID],0),0)))</f>
        <v/>
      </c>
    </row>
    <row r="10349" spans="2:23" x14ac:dyDescent="0.25">
      <c r="B10349" s="146"/>
      <c r="C10349" s="31"/>
      <c r="D10349" s="31"/>
      <c r="E10349" s="44"/>
      <c r="F10349" s="43"/>
      <c r="G10349" s="84"/>
      <c r="H10349" s="31"/>
      <c r="I10349" s="208"/>
      <c r="J10349" s="84"/>
      <c r="K10349" s="31"/>
      <c r="L10349" s="31"/>
      <c r="M10349" s="169"/>
      <c r="N10349" s="148"/>
      <c r="O10349" s="106"/>
      <c r="P10349" s="43"/>
      <c r="Q10349" s="31"/>
      <c r="R10349" s="84"/>
      <c r="S10349" s="31"/>
      <c r="T10349" s="31"/>
      <c r="U10349" s="169"/>
      <c r="V10349" s="150"/>
      <c r="W10349" s="141" t="str" cm="1">
        <f t="array" ref="W10349">IF(SUM(LEN(B10349:V10349))=0,"",IF(OR(OR(ISBLANK(F10349),SUM(LEN(C10349),LEN(D10349))=0),AND(NOT(E10349="Unknown"),ISBLANK(J10349)),AND(NOT(O10349="Unknown"),ISBLANK(R10349))),"Missing Information", INDEX(Table15[Entire Service Line Classification], MATCH(SUMIFS(Table15[Unique ID],Table15[System-Owned Portion],E10349,Table15[If Material Anything Other than "Lead" in Column E,Was Material Ever Previously Lead?],G10349,Table15[Customer-Owned Portion],O10349),Table15[Unique ID],0),0)))</f>
        <v/>
      </c>
    </row>
    <row r="10350" spans="2:23" x14ac:dyDescent="0.25">
      <c r="B10350" s="146"/>
      <c r="C10350" s="31"/>
      <c r="D10350" s="31"/>
      <c r="E10350" s="44"/>
      <c r="F10350" s="43"/>
      <c r="G10350" s="84"/>
      <c r="H10350" s="31"/>
      <c r="I10350" s="208"/>
      <c r="J10350" s="84"/>
      <c r="K10350" s="31"/>
      <c r="L10350" s="31"/>
      <c r="M10350" s="169"/>
      <c r="N10350" s="148"/>
      <c r="O10350" s="106"/>
      <c r="P10350" s="43"/>
      <c r="Q10350" s="31"/>
      <c r="R10350" s="84"/>
      <c r="S10350" s="31"/>
      <c r="T10350" s="31"/>
      <c r="U10350" s="169"/>
      <c r="V10350" s="150"/>
      <c r="W10350" s="141" t="str" cm="1">
        <f t="array" ref="W10350">IF(SUM(LEN(B10350:V10350))=0,"",IF(OR(OR(ISBLANK(F10350),SUM(LEN(C10350),LEN(D10350))=0),AND(NOT(E10350="Unknown"),ISBLANK(J10350)),AND(NOT(O10350="Unknown"),ISBLANK(R10350))),"Missing Information", INDEX(Table15[Entire Service Line Classification], MATCH(SUMIFS(Table15[Unique ID],Table15[System-Owned Portion],E10350,Table15[If Material Anything Other than "Lead" in Column E,Was Material Ever Previously Lead?],G10350,Table15[Customer-Owned Portion],O10350),Table15[Unique ID],0),0)))</f>
        <v/>
      </c>
    </row>
    <row r="10351" spans="2:23" x14ac:dyDescent="0.25">
      <c r="B10351" s="146"/>
      <c r="C10351" s="31"/>
      <c r="D10351" s="31"/>
      <c r="E10351" s="44"/>
      <c r="F10351" s="43"/>
      <c r="G10351" s="84"/>
      <c r="H10351" s="31"/>
      <c r="I10351" s="208"/>
      <c r="J10351" s="84"/>
      <c r="K10351" s="31"/>
      <c r="L10351" s="31"/>
      <c r="M10351" s="169"/>
      <c r="N10351" s="148"/>
      <c r="O10351" s="106"/>
      <c r="P10351" s="43"/>
      <c r="Q10351" s="31"/>
      <c r="R10351" s="84"/>
      <c r="S10351" s="31"/>
      <c r="T10351" s="31"/>
      <c r="U10351" s="169"/>
      <c r="V10351" s="150"/>
      <c r="W10351" s="141" t="str" cm="1">
        <f t="array" ref="W10351">IF(SUM(LEN(B10351:V10351))=0,"",IF(OR(OR(ISBLANK(F10351),SUM(LEN(C10351),LEN(D10351))=0),AND(NOT(E10351="Unknown"),ISBLANK(J10351)),AND(NOT(O10351="Unknown"),ISBLANK(R10351))),"Missing Information", INDEX(Table15[Entire Service Line Classification], MATCH(SUMIFS(Table15[Unique ID],Table15[System-Owned Portion],E10351,Table15[If Material Anything Other than "Lead" in Column E,Was Material Ever Previously Lead?],G10351,Table15[Customer-Owned Portion],O10351),Table15[Unique ID],0),0)))</f>
        <v/>
      </c>
    </row>
    <row r="10352" spans="2:23" x14ac:dyDescent="0.25">
      <c r="B10352" s="146"/>
      <c r="C10352" s="31"/>
      <c r="D10352" s="31"/>
      <c r="E10352" s="44"/>
      <c r="F10352" s="43"/>
      <c r="G10352" s="84"/>
      <c r="H10352" s="31"/>
      <c r="I10352" s="208"/>
      <c r="J10352" s="84"/>
      <c r="K10352" s="31"/>
      <c r="L10352" s="31"/>
      <c r="M10352" s="169"/>
      <c r="N10352" s="148"/>
      <c r="O10352" s="106"/>
      <c r="P10352" s="43"/>
      <c r="Q10352" s="31"/>
      <c r="R10352" s="84"/>
      <c r="S10352" s="31"/>
      <c r="T10352" s="31"/>
      <c r="U10352" s="169"/>
      <c r="V10352" s="150"/>
      <c r="W10352" s="141" t="str" cm="1">
        <f t="array" ref="W10352">IF(SUM(LEN(B10352:V10352))=0,"",IF(OR(OR(ISBLANK(F10352),SUM(LEN(C10352),LEN(D10352))=0),AND(NOT(E10352="Unknown"),ISBLANK(J10352)),AND(NOT(O10352="Unknown"),ISBLANK(R10352))),"Missing Information", INDEX(Table15[Entire Service Line Classification], MATCH(SUMIFS(Table15[Unique ID],Table15[System-Owned Portion],E10352,Table15[If Material Anything Other than "Lead" in Column E,Was Material Ever Previously Lead?],G10352,Table15[Customer-Owned Portion],O10352),Table15[Unique ID],0),0)))</f>
        <v/>
      </c>
    </row>
    <row r="10353" spans="2:23" x14ac:dyDescent="0.25">
      <c r="B10353" s="146"/>
      <c r="C10353" s="31"/>
      <c r="D10353" s="31"/>
      <c r="E10353" s="44"/>
      <c r="F10353" s="43"/>
      <c r="G10353" s="84"/>
      <c r="H10353" s="31"/>
      <c r="I10353" s="208"/>
      <c r="J10353" s="84"/>
      <c r="K10353" s="31"/>
      <c r="L10353" s="31"/>
      <c r="M10353" s="169"/>
      <c r="N10353" s="148"/>
      <c r="O10353" s="106"/>
      <c r="P10353" s="43"/>
      <c r="Q10353" s="31"/>
      <c r="R10353" s="84"/>
      <c r="S10353" s="31"/>
      <c r="T10353" s="31"/>
      <c r="U10353" s="169"/>
      <c r="V10353" s="150"/>
      <c r="W10353" s="141" t="str" cm="1">
        <f t="array" ref="W10353">IF(SUM(LEN(B10353:V10353))=0,"",IF(OR(OR(ISBLANK(F10353),SUM(LEN(C10353),LEN(D10353))=0),AND(NOT(E10353="Unknown"),ISBLANK(J10353)),AND(NOT(O10353="Unknown"),ISBLANK(R10353))),"Missing Information", INDEX(Table15[Entire Service Line Classification], MATCH(SUMIFS(Table15[Unique ID],Table15[System-Owned Portion],E10353,Table15[If Material Anything Other than "Lead" in Column E,Was Material Ever Previously Lead?],G10353,Table15[Customer-Owned Portion],O10353),Table15[Unique ID],0),0)))</f>
        <v/>
      </c>
    </row>
    <row r="10354" spans="2:23" x14ac:dyDescent="0.25">
      <c r="B10354" s="146"/>
      <c r="C10354" s="31"/>
      <c r="D10354" s="31"/>
      <c r="E10354" s="44"/>
      <c r="F10354" s="43"/>
      <c r="G10354" s="84"/>
      <c r="H10354" s="31"/>
      <c r="I10354" s="208"/>
      <c r="J10354" s="84"/>
      <c r="K10354" s="31"/>
      <c r="L10354" s="31"/>
      <c r="M10354" s="169"/>
      <c r="N10354" s="148"/>
      <c r="O10354" s="106"/>
      <c r="P10354" s="43"/>
      <c r="Q10354" s="31"/>
      <c r="R10354" s="84"/>
      <c r="S10354" s="31"/>
      <c r="T10354" s="31"/>
      <c r="U10354" s="169"/>
      <c r="V10354" s="150"/>
      <c r="W10354" s="141" t="str" cm="1">
        <f t="array" ref="W10354">IF(SUM(LEN(B10354:V10354))=0,"",IF(OR(OR(ISBLANK(F10354),SUM(LEN(C10354),LEN(D10354))=0),AND(NOT(E10354="Unknown"),ISBLANK(J10354)),AND(NOT(O10354="Unknown"),ISBLANK(R10354))),"Missing Information", INDEX(Table15[Entire Service Line Classification], MATCH(SUMIFS(Table15[Unique ID],Table15[System-Owned Portion],E10354,Table15[If Material Anything Other than "Lead" in Column E,Was Material Ever Previously Lead?],G10354,Table15[Customer-Owned Portion],O10354),Table15[Unique ID],0),0)))</f>
        <v/>
      </c>
    </row>
    <row r="10355" spans="2:23" x14ac:dyDescent="0.25">
      <c r="B10355" s="146"/>
      <c r="C10355" s="31"/>
      <c r="D10355" s="31"/>
      <c r="E10355" s="44"/>
      <c r="F10355" s="43"/>
      <c r="G10355" s="84"/>
      <c r="H10355" s="31"/>
      <c r="I10355" s="208"/>
      <c r="J10355" s="84"/>
      <c r="K10355" s="31"/>
      <c r="L10355" s="31"/>
      <c r="M10355" s="169"/>
      <c r="N10355" s="148"/>
      <c r="O10355" s="106"/>
      <c r="P10355" s="43"/>
      <c r="Q10355" s="31"/>
      <c r="R10355" s="84"/>
      <c r="S10355" s="31"/>
      <c r="T10355" s="31"/>
      <c r="U10355" s="169"/>
      <c r="V10355" s="150"/>
      <c r="W10355" s="141" t="str" cm="1">
        <f t="array" ref="W10355">IF(SUM(LEN(B10355:V10355))=0,"",IF(OR(OR(ISBLANK(F10355),SUM(LEN(C10355),LEN(D10355))=0),AND(NOT(E10355="Unknown"),ISBLANK(J10355)),AND(NOT(O10355="Unknown"),ISBLANK(R10355))),"Missing Information", INDEX(Table15[Entire Service Line Classification], MATCH(SUMIFS(Table15[Unique ID],Table15[System-Owned Portion],E10355,Table15[If Material Anything Other than "Lead" in Column E,Was Material Ever Previously Lead?],G10355,Table15[Customer-Owned Portion],O10355),Table15[Unique ID],0),0)))</f>
        <v/>
      </c>
    </row>
    <row r="10356" spans="2:23" x14ac:dyDescent="0.25">
      <c r="B10356" s="146"/>
      <c r="C10356" s="31"/>
      <c r="D10356" s="31"/>
      <c r="E10356" s="44"/>
      <c r="F10356" s="43"/>
      <c r="G10356" s="84"/>
      <c r="H10356" s="31"/>
      <c r="I10356" s="208"/>
      <c r="J10356" s="84"/>
      <c r="K10356" s="31"/>
      <c r="L10356" s="31"/>
      <c r="M10356" s="169"/>
      <c r="N10356" s="148"/>
      <c r="O10356" s="106"/>
      <c r="P10356" s="43"/>
      <c r="Q10356" s="31"/>
      <c r="R10356" s="84"/>
      <c r="S10356" s="31"/>
      <c r="T10356" s="31"/>
      <c r="U10356" s="169"/>
      <c r="V10356" s="150"/>
      <c r="W10356" s="141" t="str" cm="1">
        <f t="array" ref="W10356">IF(SUM(LEN(B10356:V10356))=0,"",IF(OR(OR(ISBLANK(F10356),SUM(LEN(C10356),LEN(D10356))=0),AND(NOT(E10356="Unknown"),ISBLANK(J10356)),AND(NOT(O10356="Unknown"),ISBLANK(R10356))),"Missing Information", INDEX(Table15[Entire Service Line Classification], MATCH(SUMIFS(Table15[Unique ID],Table15[System-Owned Portion],E10356,Table15[If Material Anything Other than "Lead" in Column E,Was Material Ever Previously Lead?],G10356,Table15[Customer-Owned Portion],O10356),Table15[Unique ID],0),0)))</f>
        <v/>
      </c>
    </row>
    <row r="10357" spans="2:23" x14ac:dyDescent="0.25">
      <c r="B10357" s="146"/>
      <c r="C10357" s="31"/>
      <c r="D10357" s="31"/>
      <c r="E10357" s="44"/>
      <c r="F10357" s="43"/>
      <c r="G10357" s="84"/>
      <c r="H10357" s="31"/>
      <c r="I10357" s="208"/>
      <c r="J10357" s="84"/>
      <c r="K10357" s="31"/>
      <c r="L10357" s="31"/>
      <c r="M10357" s="169"/>
      <c r="N10357" s="148"/>
      <c r="O10357" s="106"/>
      <c r="P10357" s="43"/>
      <c r="Q10357" s="31"/>
      <c r="R10357" s="84"/>
      <c r="S10357" s="31"/>
      <c r="T10357" s="31"/>
      <c r="U10357" s="169"/>
      <c r="V10357" s="150"/>
      <c r="W10357" s="141" t="str" cm="1">
        <f t="array" ref="W10357">IF(SUM(LEN(B10357:V10357))=0,"",IF(OR(OR(ISBLANK(F10357),SUM(LEN(C10357),LEN(D10357))=0),AND(NOT(E10357="Unknown"),ISBLANK(J10357)),AND(NOT(O10357="Unknown"),ISBLANK(R10357))),"Missing Information", INDEX(Table15[Entire Service Line Classification], MATCH(SUMIFS(Table15[Unique ID],Table15[System-Owned Portion],E10357,Table15[If Material Anything Other than "Lead" in Column E,Was Material Ever Previously Lead?],G10357,Table15[Customer-Owned Portion],O10357),Table15[Unique ID],0),0)))</f>
        <v/>
      </c>
    </row>
    <row r="10358" spans="2:23" x14ac:dyDescent="0.25">
      <c r="B10358" s="146"/>
      <c r="C10358" s="31"/>
      <c r="D10358" s="31"/>
      <c r="E10358" s="44"/>
      <c r="F10358" s="43"/>
      <c r="G10358" s="84"/>
      <c r="H10358" s="31"/>
      <c r="I10358" s="208"/>
      <c r="J10358" s="84"/>
      <c r="K10358" s="31"/>
      <c r="L10358" s="31"/>
      <c r="M10358" s="169"/>
      <c r="N10358" s="148"/>
      <c r="O10358" s="106"/>
      <c r="P10358" s="43"/>
      <c r="Q10358" s="31"/>
      <c r="R10358" s="84"/>
      <c r="S10358" s="31"/>
      <c r="T10358" s="31"/>
      <c r="U10358" s="169"/>
      <c r="V10358" s="150"/>
      <c r="W10358" s="141" t="str" cm="1">
        <f t="array" ref="W10358">IF(SUM(LEN(B10358:V10358))=0,"",IF(OR(OR(ISBLANK(F10358),SUM(LEN(C10358),LEN(D10358))=0),AND(NOT(E10358="Unknown"),ISBLANK(J10358)),AND(NOT(O10358="Unknown"),ISBLANK(R10358))),"Missing Information", INDEX(Table15[Entire Service Line Classification], MATCH(SUMIFS(Table15[Unique ID],Table15[System-Owned Portion],E10358,Table15[If Material Anything Other than "Lead" in Column E,Was Material Ever Previously Lead?],G10358,Table15[Customer-Owned Portion],O10358),Table15[Unique ID],0),0)))</f>
        <v/>
      </c>
    </row>
    <row r="10359" spans="2:23" x14ac:dyDescent="0.25">
      <c r="B10359" s="146"/>
      <c r="C10359" s="31"/>
      <c r="D10359" s="31"/>
      <c r="E10359" s="44"/>
      <c r="F10359" s="43"/>
      <c r="G10359" s="84"/>
      <c r="H10359" s="31"/>
      <c r="I10359" s="208"/>
      <c r="J10359" s="84"/>
      <c r="K10359" s="31"/>
      <c r="L10359" s="31"/>
      <c r="M10359" s="169"/>
      <c r="N10359" s="148"/>
      <c r="O10359" s="106"/>
      <c r="P10359" s="43"/>
      <c r="Q10359" s="31"/>
      <c r="R10359" s="84"/>
      <c r="S10359" s="31"/>
      <c r="T10359" s="31"/>
      <c r="U10359" s="169"/>
      <c r="V10359" s="150"/>
      <c r="W10359" s="141" t="str" cm="1">
        <f t="array" ref="W10359">IF(SUM(LEN(B10359:V10359))=0,"",IF(OR(OR(ISBLANK(F10359),SUM(LEN(C10359),LEN(D10359))=0),AND(NOT(E10359="Unknown"),ISBLANK(J10359)),AND(NOT(O10359="Unknown"),ISBLANK(R10359))),"Missing Information", INDEX(Table15[Entire Service Line Classification], MATCH(SUMIFS(Table15[Unique ID],Table15[System-Owned Portion],E10359,Table15[If Material Anything Other than "Lead" in Column E,Was Material Ever Previously Lead?],G10359,Table15[Customer-Owned Portion],O10359),Table15[Unique ID],0),0)))</f>
        <v/>
      </c>
    </row>
    <row r="10360" spans="2:23" x14ac:dyDescent="0.25">
      <c r="B10360" s="146"/>
      <c r="C10360" s="31"/>
      <c r="D10360" s="31"/>
      <c r="E10360" s="44"/>
      <c r="F10360" s="43"/>
      <c r="G10360" s="84"/>
      <c r="H10360" s="31"/>
      <c r="I10360" s="208"/>
      <c r="J10360" s="84"/>
      <c r="K10360" s="31"/>
      <c r="L10360" s="31"/>
      <c r="M10360" s="169"/>
      <c r="N10360" s="148"/>
      <c r="O10360" s="106"/>
      <c r="P10360" s="43"/>
      <c r="Q10360" s="31"/>
      <c r="R10360" s="84"/>
      <c r="S10360" s="31"/>
      <c r="T10360" s="31"/>
      <c r="U10360" s="169"/>
      <c r="V10360" s="150"/>
      <c r="W10360" s="141" t="str" cm="1">
        <f t="array" ref="W10360">IF(SUM(LEN(B10360:V10360))=0,"",IF(OR(OR(ISBLANK(F10360),SUM(LEN(C10360),LEN(D10360))=0),AND(NOT(E10360="Unknown"),ISBLANK(J10360)),AND(NOT(O10360="Unknown"),ISBLANK(R10360))),"Missing Information", INDEX(Table15[Entire Service Line Classification], MATCH(SUMIFS(Table15[Unique ID],Table15[System-Owned Portion],E10360,Table15[If Material Anything Other than "Lead" in Column E,Was Material Ever Previously Lead?],G10360,Table15[Customer-Owned Portion],O10360),Table15[Unique ID],0),0)))</f>
        <v/>
      </c>
    </row>
    <row r="10361" spans="2:23" x14ac:dyDescent="0.25">
      <c r="B10361" s="146"/>
      <c r="C10361" s="31"/>
      <c r="D10361" s="31"/>
      <c r="E10361" s="44"/>
      <c r="F10361" s="43"/>
      <c r="G10361" s="84"/>
      <c r="H10361" s="31"/>
      <c r="I10361" s="208"/>
      <c r="J10361" s="84"/>
      <c r="K10361" s="31"/>
      <c r="L10361" s="31"/>
      <c r="M10361" s="169"/>
      <c r="N10361" s="148"/>
      <c r="O10361" s="106"/>
      <c r="P10361" s="43"/>
      <c r="Q10361" s="31"/>
      <c r="R10361" s="84"/>
      <c r="S10361" s="31"/>
      <c r="T10361" s="31"/>
      <c r="U10361" s="169"/>
      <c r="V10361" s="150"/>
      <c r="W10361" s="141" t="str" cm="1">
        <f t="array" ref="W10361">IF(SUM(LEN(B10361:V10361))=0,"",IF(OR(OR(ISBLANK(F10361),SUM(LEN(C10361),LEN(D10361))=0),AND(NOT(E10361="Unknown"),ISBLANK(J10361)),AND(NOT(O10361="Unknown"),ISBLANK(R10361))),"Missing Information", INDEX(Table15[Entire Service Line Classification], MATCH(SUMIFS(Table15[Unique ID],Table15[System-Owned Portion],E10361,Table15[If Material Anything Other than "Lead" in Column E,Was Material Ever Previously Lead?],G10361,Table15[Customer-Owned Portion],O10361),Table15[Unique ID],0),0)))</f>
        <v/>
      </c>
    </row>
    <row r="10362" spans="2:23" x14ac:dyDescent="0.25">
      <c r="B10362" s="146"/>
      <c r="C10362" s="31"/>
      <c r="D10362" s="31"/>
      <c r="E10362" s="44"/>
      <c r="F10362" s="43"/>
      <c r="G10362" s="84"/>
      <c r="H10362" s="31"/>
      <c r="I10362" s="208"/>
      <c r="J10362" s="84"/>
      <c r="K10362" s="31"/>
      <c r="L10362" s="31"/>
      <c r="M10362" s="169"/>
      <c r="N10362" s="148"/>
      <c r="O10362" s="106"/>
      <c r="P10362" s="43"/>
      <c r="Q10362" s="31"/>
      <c r="R10362" s="84"/>
      <c r="S10362" s="31"/>
      <c r="T10362" s="31"/>
      <c r="U10362" s="169"/>
      <c r="V10362" s="150"/>
      <c r="W10362" s="141" t="str" cm="1">
        <f t="array" ref="W10362">IF(SUM(LEN(B10362:V10362))=0,"",IF(OR(OR(ISBLANK(F10362),SUM(LEN(C10362),LEN(D10362))=0),AND(NOT(E10362="Unknown"),ISBLANK(J10362)),AND(NOT(O10362="Unknown"),ISBLANK(R10362))),"Missing Information", INDEX(Table15[Entire Service Line Classification], MATCH(SUMIFS(Table15[Unique ID],Table15[System-Owned Portion],E10362,Table15[If Material Anything Other than "Lead" in Column E,Was Material Ever Previously Lead?],G10362,Table15[Customer-Owned Portion],O10362),Table15[Unique ID],0),0)))</f>
        <v/>
      </c>
    </row>
    <row r="10363" spans="2:23" x14ac:dyDescent="0.25">
      <c r="B10363" s="146"/>
      <c r="C10363" s="31"/>
      <c r="D10363" s="31"/>
      <c r="E10363" s="44"/>
      <c r="F10363" s="43"/>
      <c r="G10363" s="84"/>
      <c r="H10363" s="31"/>
      <c r="I10363" s="208"/>
      <c r="J10363" s="84"/>
      <c r="K10363" s="31"/>
      <c r="L10363" s="31"/>
      <c r="M10363" s="169"/>
      <c r="N10363" s="148"/>
      <c r="O10363" s="106"/>
      <c r="P10363" s="43"/>
      <c r="Q10363" s="31"/>
      <c r="R10363" s="84"/>
      <c r="S10363" s="31"/>
      <c r="T10363" s="31"/>
      <c r="U10363" s="169"/>
      <c r="V10363" s="150"/>
      <c r="W10363" s="141" t="str" cm="1">
        <f t="array" ref="W10363">IF(SUM(LEN(B10363:V10363))=0,"",IF(OR(OR(ISBLANK(F10363),SUM(LEN(C10363),LEN(D10363))=0),AND(NOT(E10363="Unknown"),ISBLANK(J10363)),AND(NOT(O10363="Unknown"),ISBLANK(R10363))),"Missing Information", INDEX(Table15[Entire Service Line Classification], MATCH(SUMIFS(Table15[Unique ID],Table15[System-Owned Portion],E10363,Table15[If Material Anything Other than "Lead" in Column E,Was Material Ever Previously Lead?],G10363,Table15[Customer-Owned Portion],O10363),Table15[Unique ID],0),0)))</f>
        <v/>
      </c>
    </row>
    <row r="10364" spans="2:23" x14ac:dyDescent="0.25">
      <c r="B10364" s="146"/>
      <c r="C10364" s="31"/>
      <c r="D10364" s="31"/>
      <c r="E10364" s="44"/>
      <c r="F10364" s="43"/>
      <c r="G10364" s="84"/>
      <c r="H10364" s="31"/>
      <c r="I10364" s="208"/>
      <c r="J10364" s="84"/>
      <c r="K10364" s="31"/>
      <c r="L10364" s="31"/>
      <c r="M10364" s="169"/>
      <c r="N10364" s="148"/>
      <c r="O10364" s="106"/>
      <c r="P10364" s="43"/>
      <c r="Q10364" s="31"/>
      <c r="R10364" s="84"/>
      <c r="S10364" s="31"/>
      <c r="T10364" s="31"/>
      <c r="U10364" s="169"/>
      <c r="V10364" s="150"/>
      <c r="W10364" s="141" t="str" cm="1">
        <f t="array" ref="W10364">IF(SUM(LEN(B10364:V10364))=0,"",IF(OR(OR(ISBLANK(F10364),SUM(LEN(C10364),LEN(D10364))=0),AND(NOT(E10364="Unknown"),ISBLANK(J10364)),AND(NOT(O10364="Unknown"),ISBLANK(R10364))),"Missing Information", INDEX(Table15[Entire Service Line Classification], MATCH(SUMIFS(Table15[Unique ID],Table15[System-Owned Portion],E10364,Table15[If Material Anything Other than "Lead" in Column E,Was Material Ever Previously Lead?],G10364,Table15[Customer-Owned Portion],O10364),Table15[Unique ID],0),0)))</f>
        <v/>
      </c>
    </row>
    <row r="10365" spans="2:23" x14ac:dyDescent="0.25">
      <c r="B10365" s="146"/>
      <c r="C10365" s="31"/>
      <c r="D10365" s="31"/>
      <c r="E10365" s="44"/>
      <c r="F10365" s="43"/>
      <c r="G10365" s="84"/>
      <c r="H10365" s="31"/>
      <c r="I10365" s="208"/>
      <c r="J10365" s="84"/>
      <c r="K10365" s="31"/>
      <c r="L10365" s="31"/>
      <c r="M10365" s="169"/>
      <c r="N10365" s="148"/>
      <c r="O10365" s="106"/>
      <c r="P10365" s="43"/>
      <c r="Q10365" s="31"/>
      <c r="R10365" s="84"/>
      <c r="S10365" s="31"/>
      <c r="T10365" s="31"/>
      <c r="U10365" s="169"/>
      <c r="V10365" s="150"/>
      <c r="W10365" s="141" t="str" cm="1">
        <f t="array" ref="W10365">IF(SUM(LEN(B10365:V10365))=0,"",IF(OR(OR(ISBLANK(F10365),SUM(LEN(C10365),LEN(D10365))=0),AND(NOT(E10365="Unknown"),ISBLANK(J10365)),AND(NOT(O10365="Unknown"),ISBLANK(R10365))),"Missing Information", INDEX(Table15[Entire Service Line Classification], MATCH(SUMIFS(Table15[Unique ID],Table15[System-Owned Portion],E10365,Table15[If Material Anything Other than "Lead" in Column E,Was Material Ever Previously Lead?],G10365,Table15[Customer-Owned Portion],O10365),Table15[Unique ID],0),0)))</f>
        <v/>
      </c>
    </row>
    <row r="10366" spans="2:23" x14ac:dyDescent="0.25">
      <c r="B10366" s="146"/>
      <c r="C10366" s="31"/>
      <c r="D10366" s="31"/>
      <c r="E10366" s="44"/>
      <c r="F10366" s="43"/>
      <c r="G10366" s="84"/>
      <c r="H10366" s="31"/>
      <c r="I10366" s="208"/>
      <c r="J10366" s="84"/>
      <c r="K10366" s="31"/>
      <c r="L10366" s="31"/>
      <c r="M10366" s="169"/>
      <c r="N10366" s="148"/>
      <c r="O10366" s="106"/>
      <c r="P10366" s="43"/>
      <c r="Q10366" s="31"/>
      <c r="R10366" s="84"/>
      <c r="S10366" s="31"/>
      <c r="T10366" s="31"/>
      <c r="U10366" s="169"/>
      <c r="V10366" s="150"/>
      <c r="W10366" s="141" t="str" cm="1">
        <f t="array" ref="W10366">IF(SUM(LEN(B10366:V10366))=0,"",IF(OR(OR(ISBLANK(F10366),SUM(LEN(C10366),LEN(D10366))=0),AND(NOT(E10366="Unknown"),ISBLANK(J10366)),AND(NOT(O10366="Unknown"),ISBLANK(R10366))),"Missing Information", INDEX(Table15[Entire Service Line Classification], MATCH(SUMIFS(Table15[Unique ID],Table15[System-Owned Portion],E10366,Table15[If Material Anything Other than "Lead" in Column E,Was Material Ever Previously Lead?],G10366,Table15[Customer-Owned Portion],O10366),Table15[Unique ID],0),0)))</f>
        <v/>
      </c>
    </row>
    <row r="10367" spans="2:23" x14ac:dyDescent="0.25">
      <c r="B10367" s="146"/>
      <c r="C10367" s="31"/>
      <c r="D10367" s="31"/>
      <c r="E10367" s="44"/>
      <c r="F10367" s="43"/>
      <c r="G10367" s="84"/>
      <c r="H10367" s="31"/>
      <c r="I10367" s="208"/>
      <c r="J10367" s="84"/>
      <c r="K10367" s="31"/>
      <c r="L10367" s="31"/>
      <c r="M10367" s="169"/>
      <c r="N10367" s="148"/>
      <c r="O10367" s="106"/>
      <c r="P10367" s="43"/>
      <c r="Q10367" s="31"/>
      <c r="R10367" s="84"/>
      <c r="S10367" s="31"/>
      <c r="T10367" s="31"/>
      <c r="U10367" s="169"/>
      <c r="V10367" s="150"/>
      <c r="W10367" s="141" t="str" cm="1">
        <f t="array" ref="W10367">IF(SUM(LEN(B10367:V10367))=0,"",IF(OR(OR(ISBLANK(F10367),SUM(LEN(C10367),LEN(D10367))=0),AND(NOT(E10367="Unknown"),ISBLANK(J10367)),AND(NOT(O10367="Unknown"),ISBLANK(R10367))),"Missing Information", INDEX(Table15[Entire Service Line Classification], MATCH(SUMIFS(Table15[Unique ID],Table15[System-Owned Portion],E10367,Table15[If Material Anything Other than "Lead" in Column E,Was Material Ever Previously Lead?],G10367,Table15[Customer-Owned Portion],O10367),Table15[Unique ID],0),0)))</f>
        <v/>
      </c>
    </row>
    <row r="10368" spans="2:23" x14ac:dyDescent="0.25">
      <c r="B10368" s="146"/>
      <c r="C10368" s="31"/>
      <c r="D10368" s="31"/>
      <c r="E10368" s="44"/>
      <c r="F10368" s="43"/>
      <c r="G10368" s="84"/>
      <c r="H10368" s="31"/>
      <c r="I10368" s="208"/>
      <c r="J10368" s="84"/>
      <c r="K10368" s="31"/>
      <c r="L10368" s="31"/>
      <c r="M10368" s="169"/>
      <c r="N10368" s="148"/>
      <c r="O10368" s="106"/>
      <c r="P10368" s="43"/>
      <c r="Q10368" s="31"/>
      <c r="R10368" s="84"/>
      <c r="S10368" s="31"/>
      <c r="T10368" s="31"/>
      <c r="U10368" s="169"/>
      <c r="V10368" s="150"/>
      <c r="W10368" s="141" t="str" cm="1">
        <f t="array" ref="W10368">IF(SUM(LEN(B10368:V10368))=0,"",IF(OR(OR(ISBLANK(F10368),SUM(LEN(C10368),LEN(D10368))=0),AND(NOT(E10368="Unknown"),ISBLANK(J10368)),AND(NOT(O10368="Unknown"),ISBLANK(R10368))),"Missing Information", INDEX(Table15[Entire Service Line Classification], MATCH(SUMIFS(Table15[Unique ID],Table15[System-Owned Portion],E10368,Table15[If Material Anything Other than "Lead" in Column E,Was Material Ever Previously Lead?],G10368,Table15[Customer-Owned Portion],O10368),Table15[Unique ID],0),0)))</f>
        <v/>
      </c>
    </row>
    <row r="10369" spans="2:23" x14ac:dyDescent="0.25">
      <c r="B10369" s="146"/>
      <c r="C10369" s="31"/>
      <c r="D10369" s="31"/>
      <c r="E10369" s="44"/>
      <c r="F10369" s="43"/>
      <c r="G10369" s="84"/>
      <c r="H10369" s="31"/>
      <c r="I10369" s="208"/>
      <c r="J10369" s="84"/>
      <c r="K10369" s="31"/>
      <c r="L10369" s="31"/>
      <c r="M10369" s="169"/>
      <c r="N10369" s="148"/>
      <c r="O10369" s="106"/>
      <c r="P10369" s="43"/>
      <c r="Q10369" s="31"/>
      <c r="R10369" s="84"/>
      <c r="S10369" s="31"/>
      <c r="T10369" s="31"/>
      <c r="U10369" s="169"/>
      <c r="V10369" s="150"/>
      <c r="W10369" s="141" t="str" cm="1">
        <f t="array" ref="W10369">IF(SUM(LEN(B10369:V10369))=0,"",IF(OR(OR(ISBLANK(F10369),SUM(LEN(C10369),LEN(D10369))=0),AND(NOT(E10369="Unknown"),ISBLANK(J10369)),AND(NOT(O10369="Unknown"),ISBLANK(R10369))),"Missing Information", INDEX(Table15[Entire Service Line Classification], MATCH(SUMIFS(Table15[Unique ID],Table15[System-Owned Portion],E10369,Table15[If Material Anything Other than "Lead" in Column E,Was Material Ever Previously Lead?],G10369,Table15[Customer-Owned Portion],O10369),Table15[Unique ID],0),0)))</f>
        <v/>
      </c>
    </row>
    <row r="10370" spans="2:23" x14ac:dyDescent="0.25">
      <c r="B10370" s="146"/>
      <c r="C10370" s="31"/>
      <c r="D10370" s="31"/>
      <c r="E10370" s="44"/>
      <c r="F10370" s="43"/>
      <c r="G10370" s="84"/>
      <c r="H10370" s="31"/>
      <c r="I10370" s="208"/>
      <c r="J10370" s="84"/>
      <c r="K10370" s="31"/>
      <c r="L10370" s="31"/>
      <c r="M10370" s="169"/>
      <c r="N10370" s="148"/>
      <c r="O10370" s="106"/>
      <c r="P10370" s="43"/>
      <c r="Q10370" s="31"/>
      <c r="R10370" s="84"/>
      <c r="S10370" s="31"/>
      <c r="T10370" s="31"/>
      <c r="U10370" s="169"/>
      <c r="V10370" s="150"/>
      <c r="W10370" s="141" t="str" cm="1">
        <f t="array" ref="W10370">IF(SUM(LEN(B10370:V10370))=0,"",IF(OR(OR(ISBLANK(F10370),SUM(LEN(C10370),LEN(D10370))=0),AND(NOT(E10370="Unknown"),ISBLANK(J10370)),AND(NOT(O10370="Unknown"),ISBLANK(R10370))),"Missing Information", INDEX(Table15[Entire Service Line Classification], MATCH(SUMIFS(Table15[Unique ID],Table15[System-Owned Portion],E10370,Table15[If Material Anything Other than "Lead" in Column E,Was Material Ever Previously Lead?],G10370,Table15[Customer-Owned Portion],O10370),Table15[Unique ID],0),0)))</f>
        <v/>
      </c>
    </row>
    <row r="10371" spans="2:23" x14ac:dyDescent="0.25">
      <c r="B10371" s="146"/>
      <c r="C10371" s="31"/>
      <c r="D10371" s="31"/>
      <c r="E10371" s="44"/>
      <c r="F10371" s="43"/>
      <c r="G10371" s="84"/>
      <c r="H10371" s="31"/>
      <c r="I10371" s="208"/>
      <c r="J10371" s="84"/>
      <c r="K10371" s="31"/>
      <c r="L10371" s="31"/>
      <c r="M10371" s="169"/>
      <c r="N10371" s="148"/>
      <c r="O10371" s="106"/>
      <c r="P10371" s="43"/>
      <c r="Q10371" s="31"/>
      <c r="R10371" s="84"/>
      <c r="S10371" s="31"/>
      <c r="T10371" s="31"/>
      <c r="U10371" s="169"/>
      <c r="V10371" s="150"/>
      <c r="W10371" s="141" t="str" cm="1">
        <f t="array" ref="W10371">IF(SUM(LEN(B10371:V10371))=0,"",IF(OR(OR(ISBLANK(F10371),SUM(LEN(C10371),LEN(D10371))=0),AND(NOT(E10371="Unknown"),ISBLANK(J10371)),AND(NOT(O10371="Unknown"),ISBLANK(R10371))),"Missing Information", INDEX(Table15[Entire Service Line Classification], MATCH(SUMIFS(Table15[Unique ID],Table15[System-Owned Portion],E10371,Table15[If Material Anything Other than "Lead" in Column E,Was Material Ever Previously Lead?],G10371,Table15[Customer-Owned Portion],O10371),Table15[Unique ID],0),0)))</f>
        <v/>
      </c>
    </row>
    <row r="10372" spans="2:23" x14ac:dyDescent="0.25">
      <c r="B10372" s="146"/>
      <c r="C10372" s="31"/>
      <c r="D10372" s="31"/>
      <c r="E10372" s="44"/>
      <c r="F10372" s="43"/>
      <c r="G10372" s="84"/>
      <c r="H10372" s="31"/>
      <c r="I10372" s="208"/>
      <c r="J10372" s="84"/>
      <c r="K10372" s="31"/>
      <c r="L10372" s="31"/>
      <c r="M10372" s="169"/>
      <c r="N10372" s="148"/>
      <c r="O10372" s="106"/>
      <c r="P10372" s="43"/>
      <c r="Q10372" s="31"/>
      <c r="R10372" s="84"/>
      <c r="S10372" s="31"/>
      <c r="T10372" s="31"/>
      <c r="U10372" s="169"/>
      <c r="V10372" s="150"/>
      <c r="W10372" s="141" t="str" cm="1">
        <f t="array" ref="W10372">IF(SUM(LEN(B10372:V10372))=0,"",IF(OR(OR(ISBLANK(F10372),SUM(LEN(C10372),LEN(D10372))=0),AND(NOT(E10372="Unknown"),ISBLANK(J10372)),AND(NOT(O10372="Unknown"),ISBLANK(R10372))),"Missing Information", INDEX(Table15[Entire Service Line Classification], MATCH(SUMIFS(Table15[Unique ID],Table15[System-Owned Portion],E10372,Table15[If Material Anything Other than "Lead" in Column E,Was Material Ever Previously Lead?],G10372,Table15[Customer-Owned Portion],O10372),Table15[Unique ID],0),0)))</f>
        <v/>
      </c>
    </row>
    <row r="10373" spans="2:23" x14ac:dyDescent="0.25">
      <c r="B10373" s="146"/>
      <c r="C10373" s="31"/>
      <c r="D10373" s="31"/>
      <c r="E10373" s="44"/>
      <c r="F10373" s="43"/>
      <c r="G10373" s="84"/>
      <c r="H10373" s="31"/>
      <c r="I10373" s="208"/>
      <c r="J10373" s="84"/>
      <c r="K10373" s="31"/>
      <c r="L10373" s="31"/>
      <c r="M10373" s="169"/>
      <c r="N10373" s="148"/>
      <c r="O10373" s="106"/>
      <c r="P10373" s="43"/>
      <c r="Q10373" s="31"/>
      <c r="R10373" s="84"/>
      <c r="S10373" s="31"/>
      <c r="T10373" s="31"/>
      <c r="U10373" s="169"/>
      <c r="V10373" s="150"/>
      <c r="W10373" s="141" t="str" cm="1">
        <f t="array" ref="W10373">IF(SUM(LEN(B10373:V10373))=0,"",IF(OR(OR(ISBLANK(F10373),SUM(LEN(C10373),LEN(D10373))=0),AND(NOT(E10373="Unknown"),ISBLANK(J10373)),AND(NOT(O10373="Unknown"),ISBLANK(R10373))),"Missing Information", INDEX(Table15[Entire Service Line Classification], MATCH(SUMIFS(Table15[Unique ID],Table15[System-Owned Portion],E10373,Table15[If Material Anything Other than "Lead" in Column E,Was Material Ever Previously Lead?],G10373,Table15[Customer-Owned Portion],O10373),Table15[Unique ID],0),0)))</f>
        <v/>
      </c>
    </row>
    <row r="10374" spans="2:23" x14ac:dyDescent="0.25">
      <c r="B10374" s="146"/>
      <c r="C10374" s="31"/>
      <c r="D10374" s="31"/>
      <c r="E10374" s="44"/>
      <c r="F10374" s="43"/>
      <c r="G10374" s="84"/>
      <c r="H10374" s="31"/>
      <c r="I10374" s="208"/>
      <c r="J10374" s="84"/>
      <c r="K10374" s="31"/>
      <c r="L10374" s="31"/>
      <c r="M10374" s="169"/>
      <c r="N10374" s="148"/>
      <c r="O10374" s="106"/>
      <c r="P10374" s="43"/>
      <c r="Q10374" s="31"/>
      <c r="R10374" s="84"/>
      <c r="S10374" s="31"/>
      <c r="T10374" s="31"/>
      <c r="U10374" s="169"/>
      <c r="V10374" s="150"/>
      <c r="W10374" s="141" t="str" cm="1">
        <f t="array" ref="W10374">IF(SUM(LEN(B10374:V10374))=0,"",IF(OR(OR(ISBLANK(F10374),SUM(LEN(C10374),LEN(D10374))=0),AND(NOT(E10374="Unknown"),ISBLANK(J10374)),AND(NOT(O10374="Unknown"),ISBLANK(R10374))),"Missing Information", INDEX(Table15[Entire Service Line Classification], MATCH(SUMIFS(Table15[Unique ID],Table15[System-Owned Portion],E10374,Table15[If Material Anything Other than "Lead" in Column E,Was Material Ever Previously Lead?],G10374,Table15[Customer-Owned Portion],O10374),Table15[Unique ID],0),0)))</f>
        <v/>
      </c>
    </row>
    <row r="10375" spans="2:23" x14ac:dyDescent="0.25">
      <c r="B10375" s="146"/>
      <c r="C10375" s="31"/>
      <c r="D10375" s="31"/>
      <c r="E10375" s="44"/>
      <c r="F10375" s="43"/>
      <c r="G10375" s="84"/>
      <c r="H10375" s="31"/>
      <c r="I10375" s="208"/>
      <c r="J10375" s="84"/>
      <c r="K10375" s="31"/>
      <c r="L10375" s="31"/>
      <c r="M10375" s="169"/>
      <c r="N10375" s="148"/>
      <c r="O10375" s="106"/>
      <c r="P10375" s="43"/>
      <c r="Q10375" s="31"/>
      <c r="R10375" s="84"/>
      <c r="S10375" s="31"/>
      <c r="T10375" s="31"/>
      <c r="U10375" s="169"/>
      <c r="V10375" s="150"/>
      <c r="W10375" s="141" t="str" cm="1">
        <f t="array" ref="W10375">IF(SUM(LEN(B10375:V10375))=0,"",IF(OR(OR(ISBLANK(F10375),SUM(LEN(C10375),LEN(D10375))=0),AND(NOT(E10375="Unknown"),ISBLANK(J10375)),AND(NOT(O10375="Unknown"),ISBLANK(R10375))),"Missing Information", INDEX(Table15[Entire Service Line Classification], MATCH(SUMIFS(Table15[Unique ID],Table15[System-Owned Portion],E10375,Table15[If Material Anything Other than "Lead" in Column E,Was Material Ever Previously Lead?],G10375,Table15[Customer-Owned Portion],O10375),Table15[Unique ID],0),0)))</f>
        <v/>
      </c>
    </row>
    <row r="10376" spans="2:23" x14ac:dyDescent="0.25">
      <c r="B10376" s="146"/>
      <c r="C10376" s="31"/>
      <c r="D10376" s="31"/>
      <c r="E10376" s="44"/>
      <c r="F10376" s="43"/>
      <c r="G10376" s="84"/>
      <c r="H10376" s="31"/>
      <c r="I10376" s="208"/>
      <c r="J10376" s="84"/>
      <c r="K10376" s="31"/>
      <c r="L10376" s="31"/>
      <c r="M10376" s="169"/>
      <c r="N10376" s="148"/>
      <c r="O10376" s="106"/>
      <c r="P10376" s="43"/>
      <c r="Q10376" s="31"/>
      <c r="R10376" s="84"/>
      <c r="S10376" s="31"/>
      <c r="T10376" s="31"/>
      <c r="U10376" s="169"/>
      <c r="V10376" s="150"/>
      <c r="W10376" s="141" t="str" cm="1">
        <f t="array" ref="W10376">IF(SUM(LEN(B10376:V10376))=0,"",IF(OR(OR(ISBLANK(F10376),SUM(LEN(C10376),LEN(D10376))=0),AND(NOT(E10376="Unknown"),ISBLANK(J10376)),AND(NOT(O10376="Unknown"),ISBLANK(R10376))),"Missing Information", INDEX(Table15[Entire Service Line Classification], MATCH(SUMIFS(Table15[Unique ID],Table15[System-Owned Portion],E10376,Table15[If Material Anything Other than "Lead" in Column E,Was Material Ever Previously Lead?],G10376,Table15[Customer-Owned Portion],O10376),Table15[Unique ID],0),0)))</f>
        <v/>
      </c>
    </row>
    <row r="10377" spans="2:23" x14ac:dyDescent="0.25">
      <c r="B10377" s="146"/>
      <c r="C10377" s="31"/>
      <c r="D10377" s="31"/>
      <c r="E10377" s="44"/>
      <c r="F10377" s="43"/>
      <c r="G10377" s="84"/>
      <c r="H10377" s="31"/>
      <c r="I10377" s="208"/>
      <c r="J10377" s="84"/>
      <c r="K10377" s="31"/>
      <c r="L10377" s="31"/>
      <c r="M10377" s="169"/>
      <c r="N10377" s="148"/>
      <c r="O10377" s="106"/>
      <c r="P10377" s="43"/>
      <c r="Q10377" s="31"/>
      <c r="R10377" s="84"/>
      <c r="S10377" s="31"/>
      <c r="T10377" s="31"/>
      <c r="U10377" s="169"/>
      <c r="V10377" s="150"/>
      <c r="W10377" s="141" t="str" cm="1">
        <f t="array" ref="W10377">IF(SUM(LEN(B10377:V10377))=0,"",IF(OR(OR(ISBLANK(F10377),SUM(LEN(C10377),LEN(D10377))=0),AND(NOT(E10377="Unknown"),ISBLANK(J10377)),AND(NOT(O10377="Unknown"),ISBLANK(R10377))),"Missing Information", INDEX(Table15[Entire Service Line Classification], MATCH(SUMIFS(Table15[Unique ID],Table15[System-Owned Portion],E10377,Table15[If Material Anything Other than "Lead" in Column E,Was Material Ever Previously Lead?],G10377,Table15[Customer-Owned Portion],O10377),Table15[Unique ID],0),0)))</f>
        <v/>
      </c>
    </row>
    <row r="10378" spans="2:23" x14ac:dyDescent="0.25">
      <c r="B10378" s="146"/>
      <c r="C10378" s="31"/>
      <c r="D10378" s="31"/>
      <c r="E10378" s="44"/>
      <c r="F10378" s="43"/>
      <c r="G10378" s="84"/>
      <c r="H10378" s="31"/>
      <c r="I10378" s="208"/>
      <c r="J10378" s="84"/>
      <c r="K10378" s="31"/>
      <c r="L10378" s="31"/>
      <c r="M10378" s="169"/>
      <c r="N10378" s="148"/>
      <c r="O10378" s="106"/>
      <c r="P10378" s="43"/>
      <c r="Q10378" s="31"/>
      <c r="R10378" s="84"/>
      <c r="S10378" s="31"/>
      <c r="T10378" s="31"/>
      <c r="U10378" s="169"/>
      <c r="V10378" s="150"/>
      <c r="W10378" s="141" t="str" cm="1">
        <f t="array" ref="W10378">IF(SUM(LEN(B10378:V10378))=0,"",IF(OR(OR(ISBLANK(F10378),SUM(LEN(C10378),LEN(D10378))=0),AND(NOT(E10378="Unknown"),ISBLANK(J10378)),AND(NOT(O10378="Unknown"),ISBLANK(R10378))),"Missing Information", INDEX(Table15[Entire Service Line Classification], MATCH(SUMIFS(Table15[Unique ID],Table15[System-Owned Portion],E10378,Table15[If Material Anything Other than "Lead" in Column E,Was Material Ever Previously Lead?],G10378,Table15[Customer-Owned Portion],O10378),Table15[Unique ID],0),0)))</f>
        <v/>
      </c>
    </row>
    <row r="10379" spans="2:23" x14ac:dyDescent="0.25">
      <c r="B10379" s="146"/>
      <c r="C10379" s="31"/>
      <c r="D10379" s="31"/>
      <c r="E10379" s="44"/>
      <c r="F10379" s="43"/>
      <c r="G10379" s="84"/>
      <c r="H10379" s="31"/>
      <c r="I10379" s="208"/>
      <c r="J10379" s="84"/>
      <c r="K10379" s="31"/>
      <c r="L10379" s="31"/>
      <c r="M10379" s="169"/>
      <c r="N10379" s="148"/>
      <c r="O10379" s="106"/>
      <c r="P10379" s="43"/>
      <c r="Q10379" s="31"/>
      <c r="R10379" s="84"/>
      <c r="S10379" s="31"/>
      <c r="T10379" s="31"/>
      <c r="U10379" s="169"/>
      <c r="V10379" s="150"/>
      <c r="W10379" s="141" t="str" cm="1">
        <f t="array" ref="W10379">IF(SUM(LEN(B10379:V10379))=0,"",IF(OR(OR(ISBLANK(F10379),SUM(LEN(C10379),LEN(D10379))=0),AND(NOT(E10379="Unknown"),ISBLANK(J10379)),AND(NOT(O10379="Unknown"),ISBLANK(R10379))),"Missing Information", INDEX(Table15[Entire Service Line Classification], MATCH(SUMIFS(Table15[Unique ID],Table15[System-Owned Portion],E10379,Table15[If Material Anything Other than "Lead" in Column E,Was Material Ever Previously Lead?],G10379,Table15[Customer-Owned Portion],O10379),Table15[Unique ID],0),0)))</f>
        <v/>
      </c>
    </row>
    <row r="10380" spans="2:23" x14ac:dyDescent="0.25">
      <c r="B10380" s="146"/>
      <c r="C10380" s="31"/>
      <c r="D10380" s="31"/>
      <c r="E10380" s="44"/>
      <c r="F10380" s="43"/>
      <c r="G10380" s="84"/>
      <c r="H10380" s="31"/>
      <c r="I10380" s="208"/>
      <c r="J10380" s="84"/>
      <c r="K10380" s="31"/>
      <c r="L10380" s="31"/>
      <c r="M10380" s="169"/>
      <c r="N10380" s="148"/>
      <c r="O10380" s="106"/>
      <c r="P10380" s="43"/>
      <c r="Q10380" s="31"/>
      <c r="R10380" s="84"/>
      <c r="S10380" s="31"/>
      <c r="T10380" s="31"/>
      <c r="U10380" s="169"/>
      <c r="V10380" s="150"/>
      <c r="W10380" s="141" t="str" cm="1">
        <f t="array" ref="W10380">IF(SUM(LEN(B10380:V10380))=0,"",IF(OR(OR(ISBLANK(F10380),SUM(LEN(C10380),LEN(D10380))=0),AND(NOT(E10380="Unknown"),ISBLANK(J10380)),AND(NOT(O10380="Unknown"),ISBLANK(R10380))),"Missing Information", INDEX(Table15[Entire Service Line Classification], MATCH(SUMIFS(Table15[Unique ID],Table15[System-Owned Portion],E10380,Table15[If Material Anything Other than "Lead" in Column E,Was Material Ever Previously Lead?],G10380,Table15[Customer-Owned Portion],O10380),Table15[Unique ID],0),0)))</f>
        <v/>
      </c>
    </row>
    <row r="10381" spans="2:23" x14ac:dyDescent="0.25">
      <c r="B10381" s="146"/>
      <c r="C10381" s="31"/>
      <c r="D10381" s="31"/>
      <c r="E10381" s="44"/>
      <c r="F10381" s="43"/>
      <c r="G10381" s="84"/>
      <c r="H10381" s="31"/>
      <c r="I10381" s="208"/>
      <c r="J10381" s="84"/>
      <c r="K10381" s="31"/>
      <c r="L10381" s="31"/>
      <c r="M10381" s="169"/>
      <c r="N10381" s="148"/>
      <c r="O10381" s="106"/>
      <c r="P10381" s="43"/>
      <c r="Q10381" s="31"/>
      <c r="R10381" s="84"/>
      <c r="S10381" s="31"/>
      <c r="T10381" s="31"/>
      <c r="U10381" s="169"/>
      <c r="V10381" s="150"/>
      <c r="W10381" s="141" t="str" cm="1">
        <f t="array" ref="W10381">IF(SUM(LEN(B10381:V10381))=0,"",IF(OR(OR(ISBLANK(F10381),SUM(LEN(C10381),LEN(D10381))=0),AND(NOT(E10381="Unknown"),ISBLANK(J10381)),AND(NOT(O10381="Unknown"),ISBLANK(R10381))),"Missing Information", INDEX(Table15[Entire Service Line Classification], MATCH(SUMIFS(Table15[Unique ID],Table15[System-Owned Portion],E10381,Table15[If Material Anything Other than "Lead" in Column E,Was Material Ever Previously Lead?],G10381,Table15[Customer-Owned Portion],O10381),Table15[Unique ID],0),0)))</f>
        <v/>
      </c>
    </row>
    <row r="10382" spans="2:23" x14ac:dyDescent="0.25">
      <c r="B10382" s="146"/>
      <c r="C10382" s="31"/>
      <c r="D10382" s="31"/>
      <c r="E10382" s="44"/>
      <c r="F10382" s="43"/>
      <c r="G10382" s="84"/>
      <c r="H10382" s="31"/>
      <c r="I10382" s="208"/>
      <c r="J10382" s="84"/>
      <c r="K10382" s="31"/>
      <c r="L10382" s="31"/>
      <c r="M10382" s="169"/>
      <c r="N10382" s="148"/>
      <c r="O10382" s="106"/>
      <c r="P10382" s="43"/>
      <c r="Q10382" s="31"/>
      <c r="R10382" s="84"/>
      <c r="S10382" s="31"/>
      <c r="T10382" s="31"/>
      <c r="U10382" s="169"/>
      <c r="V10382" s="150"/>
      <c r="W10382" s="141" t="str" cm="1">
        <f t="array" ref="W10382">IF(SUM(LEN(B10382:V10382))=0,"",IF(OR(OR(ISBLANK(F10382),SUM(LEN(C10382),LEN(D10382))=0),AND(NOT(E10382="Unknown"),ISBLANK(J10382)),AND(NOT(O10382="Unknown"),ISBLANK(R10382))),"Missing Information", INDEX(Table15[Entire Service Line Classification], MATCH(SUMIFS(Table15[Unique ID],Table15[System-Owned Portion],E10382,Table15[If Material Anything Other than "Lead" in Column E,Was Material Ever Previously Lead?],G10382,Table15[Customer-Owned Portion],O10382),Table15[Unique ID],0),0)))</f>
        <v/>
      </c>
    </row>
    <row r="10383" spans="2:23" x14ac:dyDescent="0.25">
      <c r="B10383" s="146"/>
      <c r="C10383" s="31"/>
      <c r="D10383" s="31"/>
      <c r="E10383" s="44"/>
      <c r="F10383" s="43"/>
      <c r="G10383" s="84"/>
      <c r="H10383" s="31"/>
      <c r="I10383" s="208"/>
      <c r="J10383" s="84"/>
      <c r="K10383" s="31"/>
      <c r="L10383" s="31"/>
      <c r="M10383" s="169"/>
      <c r="N10383" s="148"/>
      <c r="O10383" s="106"/>
      <c r="P10383" s="43"/>
      <c r="Q10383" s="31"/>
      <c r="R10383" s="84"/>
      <c r="S10383" s="31"/>
      <c r="T10383" s="31"/>
      <c r="U10383" s="169"/>
      <c r="V10383" s="150"/>
      <c r="W10383" s="141" t="str" cm="1">
        <f t="array" ref="W10383">IF(SUM(LEN(B10383:V10383))=0,"",IF(OR(OR(ISBLANK(F10383),SUM(LEN(C10383),LEN(D10383))=0),AND(NOT(E10383="Unknown"),ISBLANK(J10383)),AND(NOT(O10383="Unknown"),ISBLANK(R10383))),"Missing Information", INDEX(Table15[Entire Service Line Classification], MATCH(SUMIFS(Table15[Unique ID],Table15[System-Owned Portion],E10383,Table15[If Material Anything Other than "Lead" in Column E,Was Material Ever Previously Lead?],G10383,Table15[Customer-Owned Portion],O10383),Table15[Unique ID],0),0)))</f>
        <v/>
      </c>
    </row>
    <row r="10384" spans="2:23" x14ac:dyDescent="0.25">
      <c r="B10384" s="146"/>
      <c r="C10384" s="31"/>
      <c r="D10384" s="31"/>
      <c r="E10384" s="44"/>
      <c r="F10384" s="43"/>
      <c r="G10384" s="84"/>
      <c r="H10384" s="31"/>
      <c r="I10384" s="208"/>
      <c r="J10384" s="84"/>
      <c r="K10384" s="31"/>
      <c r="L10384" s="31"/>
      <c r="M10384" s="169"/>
      <c r="N10384" s="148"/>
      <c r="O10384" s="106"/>
      <c r="P10384" s="43"/>
      <c r="Q10384" s="31"/>
      <c r="R10384" s="84"/>
      <c r="S10384" s="31"/>
      <c r="T10384" s="31"/>
      <c r="U10384" s="169"/>
      <c r="V10384" s="150"/>
      <c r="W10384" s="141" t="str" cm="1">
        <f t="array" ref="W10384">IF(SUM(LEN(B10384:V10384))=0,"",IF(OR(OR(ISBLANK(F10384),SUM(LEN(C10384),LEN(D10384))=0),AND(NOT(E10384="Unknown"),ISBLANK(J10384)),AND(NOT(O10384="Unknown"),ISBLANK(R10384))),"Missing Information", INDEX(Table15[Entire Service Line Classification], MATCH(SUMIFS(Table15[Unique ID],Table15[System-Owned Portion],E10384,Table15[If Material Anything Other than "Lead" in Column E,Was Material Ever Previously Lead?],G10384,Table15[Customer-Owned Portion],O10384),Table15[Unique ID],0),0)))</f>
        <v/>
      </c>
    </row>
    <row r="10385" spans="2:23" x14ac:dyDescent="0.25">
      <c r="B10385" s="146"/>
      <c r="C10385" s="31"/>
      <c r="D10385" s="31"/>
      <c r="E10385" s="44"/>
      <c r="F10385" s="43"/>
      <c r="G10385" s="84"/>
      <c r="H10385" s="31"/>
      <c r="I10385" s="208"/>
      <c r="J10385" s="84"/>
      <c r="K10385" s="31"/>
      <c r="L10385" s="31"/>
      <c r="M10385" s="169"/>
      <c r="N10385" s="148"/>
      <c r="O10385" s="106"/>
      <c r="P10385" s="43"/>
      <c r="Q10385" s="31"/>
      <c r="R10385" s="84"/>
      <c r="S10385" s="31"/>
      <c r="T10385" s="31"/>
      <c r="U10385" s="169"/>
      <c r="V10385" s="150"/>
      <c r="W10385" s="141" t="str" cm="1">
        <f t="array" ref="W10385">IF(SUM(LEN(B10385:V10385))=0,"",IF(OR(OR(ISBLANK(F10385),SUM(LEN(C10385),LEN(D10385))=0),AND(NOT(E10385="Unknown"),ISBLANK(J10385)),AND(NOT(O10385="Unknown"),ISBLANK(R10385))),"Missing Information", INDEX(Table15[Entire Service Line Classification], MATCH(SUMIFS(Table15[Unique ID],Table15[System-Owned Portion],E10385,Table15[If Material Anything Other than "Lead" in Column E,Was Material Ever Previously Lead?],G10385,Table15[Customer-Owned Portion],O10385),Table15[Unique ID],0),0)))</f>
        <v/>
      </c>
    </row>
    <row r="10386" spans="2:23" x14ac:dyDescent="0.25">
      <c r="B10386" s="146"/>
      <c r="C10386" s="31"/>
      <c r="D10386" s="31"/>
      <c r="E10386" s="44"/>
      <c r="F10386" s="43"/>
      <c r="G10386" s="84"/>
      <c r="H10386" s="31"/>
      <c r="I10386" s="208"/>
      <c r="J10386" s="84"/>
      <c r="K10386" s="31"/>
      <c r="L10386" s="31"/>
      <c r="M10386" s="169"/>
      <c r="N10386" s="148"/>
      <c r="O10386" s="106"/>
      <c r="P10386" s="43"/>
      <c r="Q10386" s="31"/>
      <c r="R10386" s="84"/>
      <c r="S10386" s="31"/>
      <c r="T10386" s="31"/>
      <c r="U10386" s="169"/>
      <c r="V10386" s="150"/>
      <c r="W10386" s="141" t="str" cm="1">
        <f t="array" ref="W10386">IF(SUM(LEN(B10386:V10386))=0,"",IF(OR(OR(ISBLANK(F10386),SUM(LEN(C10386),LEN(D10386))=0),AND(NOT(E10386="Unknown"),ISBLANK(J10386)),AND(NOT(O10386="Unknown"),ISBLANK(R10386))),"Missing Information", INDEX(Table15[Entire Service Line Classification], MATCH(SUMIFS(Table15[Unique ID],Table15[System-Owned Portion],E10386,Table15[If Material Anything Other than "Lead" in Column E,Was Material Ever Previously Lead?],G10386,Table15[Customer-Owned Portion],O10386),Table15[Unique ID],0),0)))</f>
        <v/>
      </c>
    </row>
    <row r="10387" spans="2:23" x14ac:dyDescent="0.25">
      <c r="B10387" s="146"/>
      <c r="C10387" s="31"/>
      <c r="D10387" s="31"/>
      <c r="E10387" s="44"/>
      <c r="F10387" s="43"/>
      <c r="G10387" s="84"/>
      <c r="H10387" s="31"/>
      <c r="I10387" s="208"/>
      <c r="J10387" s="84"/>
      <c r="K10387" s="31"/>
      <c r="L10387" s="31"/>
      <c r="M10387" s="169"/>
      <c r="N10387" s="148"/>
      <c r="O10387" s="106"/>
      <c r="P10387" s="43"/>
      <c r="Q10387" s="31"/>
      <c r="R10387" s="84"/>
      <c r="S10387" s="31"/>
      <c r="T10387" s="31"/>
      <c r="U10387" s="169"/>
      <c r="V10387" s="150"/>
      <c r="W10387" s="141" t="str" cm="1">
        <f t="array" ref="W10387">IF(SUM(LEN(B10387:V10387))=0,"",IF(OR(OR(ISBLANK(F10387),SUM(LEN(C10387),LEN(D10387))=0),AND(NOT(E10387="Unknown"),ISBLANK(J10387)),AND(NOT(O10387="Unknown"),ISBLANK(R10387))),"Missing Information", INDEX(Table15[Entire Service Line Classification], MATCH(SUMIFS(Table15[Unique ID],Table15[System-Owned Portion],E10387,Table15[If Material Anything Other than "Lead" in Column E,Was Material Ever Previously Lead?],G10387,Table15[Customer-Owned Portion],O10387),Table15[Unique ID],0),0)))</f>
        <v/>
      </c>
    </row>
    <row r="10388" spans="2:23" x14ac:dyDescent="0.25">
      <c r="B10388" s="146"/>
      <c r="C10388" s="31"/>
      <c r="D10388" s="31"/>
      <c r="E10388" s="44"/>
      <c r="F10388" s="43"/>
      <c r="G10388" s="84"/>
      <c r="H10388" s="31"/>
      <c r="I10388" s="208"/>
      <c r="J10388" s="84"/>
      <c r="K10388" s="31"/>
      <c r="L10388" s="31"/>
      <c r="M10388" s="169"/>
      <c r="N10388" s="148"/>
      <c r="O10388" s="106"/>
      <c r="P10388" s="43"/>
      <c r="Q10388" s="31"/>
      <c r="R10388" s="84"/>
      <c r="S10388" s="31"/>
      <c r="T10388" s="31"/>
      <c r="U10388" s="169"/>
      <c r="V10388" s="150"/>
      <c r="W10388" s="141" t="str" cm="1">
        <f t="array" ref="W10388">IF(SUM(LEN(B10388:V10388))=0,"",IF(OR(OR(ISBLANK(F10388),SUM(LEN(C10388),LEN(D10388))=0),AND(NOT(E10388="Unknown"),ISBLANK(J10388)),AND(NOT(O10388="Unknown"),ISBLANK(R10388))),"Missing Information", INDEX(Table15[Entire Service Line Classification], MATCH(SUMIFS(Table15[Unique ID],Table15[System-Owned Portion],E10388,Table15[If Material Anything Other than "Lead" in Column E,Was Material Ever Previously Lead?],G10388,Table15[Customer-Owned Portion],O10388),Table15[Unique ID],0),0)))</f>
        <v/>
      </c>
    </row>
    <row r="10389" spans="2:23" x14ac:dyDescent="0.25">
      <c r="B10389" s="146"/>
      <c r="C10389" s="31"/>
      <c r="D10389" s="31"/>
      <c r="E10389" s="44"/>
      <c r="F10389" s="43"/>
      <c r="G10389" s="84"/>
      <c r="H10389" s="31"/>
      <c r="I10389" s="208"/>
      <c r="J10389" s="84"/>
      <c r="K10389" s="31"/>
      <c r="L10389" s="31"/>
      <c r="M10389" s="169"/>
      <c r="N10389" s="148"/>
      <c r="O10389" s="106"/>
      <c r="P10389" s="43"/>
      <c r="Q10389" s="31"/>
      <c r="R10389" s="84"/>
      <c r="S10389" s="31"/>
      <c r="T10389" s="31"/>
      <c r="U10389" s="169"/>
      <c r="V10389" s="150"/>
      <c r="W10389" s="141" t="str" cm="1">
        <f t="array" ref="W10389">IF(SUM(LEN(B10389:V10389))=0,"",IF(OR(OR(ISBLANK(F10389),SUM(LEN(C10389),LEN(D10389))=0),AND(NOT(E10389="Unknown"),ISBLANK(J10389)),AND(NOT(O10389="Unknown"),ISBLANK(R10389))),"Missing Information", INDEX(Table15[Entire Service Line Classification], MATCH(SUMIFS(Table15[Unique ID],Table15[System-Owned Portion],E10389,Table15[If Material Anything Other than "Lead" in Column E,Was Material Ever Previously Lead?],G10389,Table15[Customer-Owned Portion],O10389),Table15[Unique ID],0),0)))</f>
        <v/>
      </c>
    </row>
    <row r="10390" spans="2:23" x14ac:dyDescent="0.25">
      <c r="B10390" s="146"/>
      <c r="C10390" s="31"/>
      <c r="D10390" s="31"/>
      <c r="E10390" s="44"/>
      <c r="F10390" s="43"/>
      <c r="G10390" s="84"/>
      <c r="H10390" s="31"/>
      <c r="I10390" s="208"/>
      <c r="J10390" s="84"/>
      <c r="K10390" s="31"/>
      <c r="L10390" s="31"/>
      <c r="M10390" s="169"/>
      <c r="N10390" s="148"/>
      <c r="O10390" s="106"/>
      <c r="P10390" s="43"/>
      <c r="Q10390" s="31"/>
      <c r="R10390" s="84"/>
      <c r="S10390" s="31"/>
      <c r="T10390" s="31"/>
      <c r="U10390" s="169"/>
      <c r="V10390" s="150"/>
      <c r="W10390" s="141" t="str" cm="1">
        <f t="array" ref="W10390">IF(SUM(LEN(B10390:V10390))=0,"",IF(OR(OR(ISBLANK(F10390),SUM(LEN(C10390),LEN(D10390))=0),AND(NOT(E10390="Unknown"),ISBLANK(J10390)),AND(NOT(O10390="Unknown"),ISBLANK(R10390))),"Missing Information", INDEX(Table15[Entire Service Line Classification], MATCH(SUMIFS(Table15[Unique ID],Table15[System-Owned Portion],E10390,Table15[If Material Anything Other than "Lead" in Column E,Was Material Ever Previously Lead?],G10390,Table15[Customer-Owned Portion],O10390),Table15[Unique ID],0),0)))</f>
        <v/>
      </c>
    </row>
    <row r="10391" spans="2:23" x14ac:dyDescent="0.25">
      <c r="B10391" s="146"/>
      <c r="C10391" s="31"/>
      <c r="D10391" s="31"/>
      <c r="E10391" s="44"/>
      <c r="F10391" s="43"/>
      <c r="G10391" s="84"/>
      <c r="H10391" s="31"/>
      <c r="I10391" s="208"/>
      <c r="J10391" s="84"/>
      <c r="K10391" s="31"/>
      <c r="L10391" s="31"/>
      <c r="M10391" s="169"/>
      <c r="N10391" s="148"/>
      <c r="O10391" s="106"/>
      <c r="P10391" s="43"/>
      <c r="Q10391" s="31"/>
      <c r="R10391" s="84"/>
      <c r="S10391" s="31"/>
      <c r="T10391" s="31"/>
      <c r="U10391" s="169"/>
      <c r="V10391" s="150"/>
      <c r="W10391" s="141" t="str" cm="1">
        <f t="array" ref="W10391">IF(SUM(LEN(B10391:V10391))=0,"",IF(OR(OR(ISBLANK(F10391),SUM(LEN(C10391),LEN(D10391))=0),AND(NOT(E10391="Unknown"),ISBLANK(J10391)),AND(NOT(O10391="Unknown"),ISBLANK(R10391))),"Missing Information", INDEX(Table15[Entire Service Line Classification], MATCH(SUMIFS(Table15[Unique ID],Table15[System-Owned Portion],E10391,Table15[If Material Anything Other than "Lead" in Column E,Was Material Ever Previously Lead?],G10391,Table15[Customer-Owned Portion],O10391),Table15[Unique ID],0),0)))</f>
        <v/>
      </c>
    </row>
    <row r="10392" spans="2:23" x14ac:dyDescent="0.25">
      <c r="B10392" s="146"/>
      <c r="C10392" s="31"/>
      <c r="D10392" s="31"/>
      <c r="E10392" s="44"/>
      <c r="F10392" s="43"/>
      <c r="G10392" s="84"/>
      <c r="H10392" s="31"/>
      <c r="I10392" s="208"/>
      <c r="J10392" s="84"/>
      <c r="K10392" s="31"/>
      <c r="L10392" s="31"/>
      <c r="M10392" s="169"/>
      <c r="N10392" s="148"/>
      <c r="O10392" s="106"/>
      <c r="P10392" s="43"/>
      <c r="Q10392" s="31"/>
      <c r="R10392" s="84"/>
      <c r="S10392" s="31"/>
      <c r="T10392" s="31"/>
      <c r="U10392" s="169"/>
      <c r="V10392" s="150"/>
      <c r="W10392" s="141" t="str" cm="1">
        <f t="array" ref="W10392">IF(SUM(LEN(B10392:V10392))=0,"",IF(OR(OR(ISBLANK(F10392),SUM(LEN(C10392),LEN(D10392))=0),AND(NOT(E10392="Unknown"),ISBLANK(J10392)),AND(NOT(O10392="Unknown"),ISBLANK(R10392))),"Missing Information", INDEX(Table15[Entire Service Line Classification], MATCH(SUMIFS(Table15[Unique ID],Table15[System-Owned Portion],E10392,Table15[If Material Anything Other than "Lead" in Column E,Was Material Ever Previously Lead?],G10392,Table15[Customer-Owned Portion],O10392),Table15[Unique ID],0),0)))</f>
        <v/>
      </c>
    </row>
    <row r="10393" spans="2:23" x14ac:dyDescent="0.25">
      <c r="B10393" s="146"/>
      <c r="C10393" s="31"/>
      <c r="D10393" s="31"/>
      <c r="E10393" s="44"/>
      <c r="F10393" s="43"/>
      <c r="G10393" s="84"/>
      <c r="H10393" s="31"/>
      <c r="I10393" s="208"/>
      <c r="J10393" s="84"/>
      <c r="K10393" s="31"/>
      <c r="L10393" s="31"/>
      <c r="M10393" s="169"/>
      <c r="N10393" s="148"/>
      <c r="O10393" s="106"/>
      <c r="P10393" s="43"/>
      <c r="Q10393" s="31"/>
      <c r="R10393" s="84"/>
      <c r="S10393" s="31"/>
      <c r="T10393" s="31"/>
      <c r="U10393" s="169"/>
      <c r="V10393" s="150"/>
      <c r="W10393" s="141" t="str" cm="1">
        <f t="array" ref="W10393">IF(SUM(LEN(B10393:V10393))=0,"",IF(OR(OR(ISBLANK(F10393),SUM(LEN(C10393),LEN(D10393))=0),AND(NOT(E10393="Unknown"),ISBLANK(J10393)),AND(NOT(O10393="Unknown"),ISBLANK(R10393))),"Missing Information", INDEX(Table15[Entire Service Line Classification], MATCH(SUMIFS(Table15[Unique ID],Table15[System-Owned Portion],E10393,Table15[If Material Anything Other than "Lead" in Column E,Was Material Ever Previously Lead?],G10393,Table15[Customer-Owned Portion],O10393),Table15[Unique ID],0),0)))</f>
        <v/>
      </c>
    </row>
    <row r="10394" spans="2:23" x14ac:dyDescent="0.25">
      <c r="B10394" s="146"/>
      <c r="C10394" s="31"/>
      <c r="D10394" s="31"/>
      <c r="E10394" s="44"/>
      <c r="F10394" s="43"/>
      <c r="G10394" s="84"/>
      <c r="H10394" s="31"/>
      <c r="I10394" s="208"/>
      <c r="J10394" s="84"/>
      <c r="K10394" s="31"/>
      <c r="L10394" s="31"/>
      <c r="M10394" s="169"/>
      <c r="N10394" s="148"/>
      <c r="O10394" s="106"/>
      <c r="P10394" s="43"/>
      <c r="Q10394" s="31"/>
      <c r="R10394" s="84"/>
      <c r="S10394" s="31"/>
      <c r="T10394" s="31"/>
      <c r="U10394" s="169"/>
      <c r="V10394" s="150"/>
      <c r="W10394" s="141" t="str" cm="1">
        <f t="array" ref="W10394">IF(SUM(LEN(B10394:V10394))=0,"",IF(OR(OR(ISBLANK(F10394),SUM(LEN(C10394),LEN(D10394))=0),AND(NOT(E10394="Unknown"),ISBLANK(J10394)),AND(NOT(O10394="Unknown"),ISBLANK(R10394))),"Missing Information", INDEX(Table15[Entire Service Line Classification], MATCH(SUMIFS(Table15[Unique ID],Table15[System-Owned Portion],E10394,Table15[If Material Anything Other than "Lead" in Column E,Was Material Ever Previously Lead?],G10394,Table15[Customer-Owned Portion],O10394),Table15[Unique ID],0),0)))</f>
        <v/>
      </c>
    </row>
    <row r="10395" spans="2:23" x14ac:dyDescent="0.25">
      <c r="B10395" s="146"/>
      <c r="C10395" s="31"/>
      <c r="D10395" s="31"/>
      <c r="E10395" s="44"/>
      <c r="F10395" s="43"/>
      <c r="G10395" s="84"/>
      <c r="H10395" s="31"/>
      <c r="I10395" s="208"/>
      <c r="J10395" s="84"/>
      <c r="K10395" s="31"/>
      <c r="L10395" s="31"/>
      <c r="M10395" s="169"/>
      <c r="N10395" s="148"/>
      <c r="O10395" s="106"/>
      <c r="P10395" s="43"/>
      <c r="Q10395" s="31"/>
      <c r="R10395" s="84"/>
      <c r="S10395" s="31"/>
      <c r="T10395" s="31"/>
      <c r="U10395" s="169"/>
      <c r="V10395" s="150"/>
      <c r="W10395" s="141" t="str" cm="1">
        <f t="array" ref="W10395">IF(SUM(LEN(B10395:V10395))=0,"",IF(OR(OR(ISBLANK(F10395),SUM(LEN(C10395),LEN(D10395))=0),AND(NOT(E10395="Unknown"),ISBLANK(J10395)),AND(NOT(O10395="Unknown"),ISBLANK(R10395))),"Missing Information", INDEX(Table15[Entire Service Line Classification], MATCH(SUMIFS(Table15[Unique ID],Table15[System-Owned Portion],E10395,Table15[If Material Anything Other than "Lead" in Column E,Was Material Ever Previously Lead?],G10395,Table15[Customer-Owned Portion],O10395),Table15[Unique ID],0),0)))</f>
        <v/>
      </c>
    </row>
    <row r="10396" spans="2:23" x14ac:dyDescent="0.25">
      <c r="B10396" s="146"/>
      <c r="C10396" s="31"/>
      <c r="D10396" s="31"/>
      <c r="E10396" s="44"/>
      <c r="F10396" s="43"/>
      <c r="G10396" s="84"/>
      <c r="H10396" s="31"/>
      <c r="I10396" s="208"/>
      <c r="J10396" s="84"/>
      <c r="K10396" s="31"/>
      <c r="L10396" s="31"/>
      <c r="M10396" s="169"/>
      <c r="N10396" s="148"/>
      <c r="O10396" s="106"/>
      <c r="P10396" s="43"/>
      <c r="Q10396" s="31"/>
      <c r="R10396" s="84"/>
      <c r="S10396" s="31"/>
      <c r="T10396" s="31"/>
      <c r="U10396" s="169"/>
      <c r="V10396" s="150"/>
      <c r="W10396" s="141" t="str" cm="1">
        <f t="array" ref="W10396">IF(SUM(LEN(B10396:V10396))=0,"",IF(OR(OR(ISBLANK(F10396),SUM(LEN(C10396),LEN(D10396))=0),AND(NOT(E10396="Unknown"),ISBLANK(J10396)),AND(NOT(O10396="Unknown"),ISBLANK(R10396))),"Missing Information", INDEX(Table15[Entire Service Line Classification], MATCH(SUMIFS(Table15[Unique ID],Table15[System-Owned Portion],E10396,Table15[If Material Anything Other than "Lead" in Column E,Was Material Ever Previously Lead?],G10396,Table15[Customer-Owned Portion],O10396),Table15[Unique ID],0),0)))</f>
        <v/>
      </c>
    </row>
    <row r="10397" spans="2:23" x14ac:dyDescent="0.25">
      <c r="B10397" s="146"/>
      <c r="C10397" s="31"/>
      <c r="D10397" s="31"/>
      <c r="E10397" s="44"/>
      <c r="F10397" s="43"/>
      <c r="G10397" s="84"/>
      <c r="H10397" s="31"/>
      <c r="I10397" s="208"/>
      <c r="J10397" s="84"/>
      <c r="K10397" s="31"/>
      <c r="L10397" s="31"/>
      <c r="M10397" s="169"/>
      <c r="N10397" s="148"/>
      <c r="O10397" s="106"/>
      <c r="P10397" s="43"/>
      <c r="Q10397" s="31"/>
      <c r="R10397" s="84"/>
      <c r="S10397" s="31"/>
      <c r="T10397" s="31"/>
      <c r="U10397" s="169"/>
      <c r="V10397" s="150"/>
      <c r="W10397" s="141" t="str" cm="1">
        <f t="array" ref="W10397">IF(SUM(LEN(B10397:V10397))=0,"",IF(OR(OR(ISBLANK(F10397),SUM(LEN(C10397),LEN(D10397))=0),AND(NOT(E10397="Unknown"),ISBLANK(J10397)),AND(NOT(O10397="Unknown"),ISBLANK(R10397))),"Missing Information", INDEX(Table15[Entire Service Line Classification], MATCH(SUMIFS(Table15[Unique ID],Table15[System-Owned Portion],E10397,Table15[If Material Anything Other than "Lead" in Column E,Was Material Ever Previously Lead?],G10397,Table15[Customer-Owned Portion],O10397),Table15[Unique ID],0),0)))</f>
        <v/>
      </c>
    </row>
    <row r="10398" spans="2:23" x14ac:dyDescent="0.25">
      <c r="B10398" s="146"/>
      <c r="C10398" s="31"/>
      <c r="D10398" s="31"/>
      <c r="E10398" s="44"/>
      <c r="F10398" s="43"/>
      <c r="G10398" s="84"/>
      <c r="H10398" s="31"/>
      <c r="I10398" s="208"/>
      <c r="J10398" s="84"/>
      <c r="K10398" s="31"/>
      <c r="L10398" s="31"/>
      <c r="M10398" s="169"/>
      <c r="N10398" s="148"/>
      <c r="O10398" s="106"/>
      <c r="P10398" s="43"/>
      <c r="Q10398" s="31"/>
      <c r="R10398" s="84"/>
      <c r="S10398" s="31"/>
      <c r="T10398" s="31"/>
      <c r="U10398" s="169"/>
      <c r="V10398" s="150"/>
      <c r="W10398" s="141" t="str" cm="1">
        <f t="array" ref="W10398">IF(SUM(LEN(B10398:V10398))=0,"",IF(OR(OR(ISBLANK(F10398),SUM(LEN(C10398),LEN(D10398))=0),AND(NOT(E10398="Unknown"),ISBLANK(J10398)),AND(NOT(O10398="Unknown"),ISBLANK(R10398))),"Missing Information", INDEX(Table15[Entire Service Line Classification], MATCH(SUMIFS(Table15[Unique ID],Table15[System-Owned Portion],E10398,Table15[If Material Anything Other than "Lead" in Column E,Was Material Ever Previously Lead?],G10398,Table15[Customer-Owned Portion],O10398),Table15[Unique ID],0),0)))</f>
        <v/>
      </c>
    </row>
    <row r="10399" spans="2:23" x14ac:dyDescent="0.25">
      <c r="B10399" s="146"/>
      <c r="C10399" s="31"/>
      <c r="D10399" s="31"/>
      <c r="E10399" s="44"/>
      <c r="F10399" s="43"/>
      <c r="G10399" s="84"/>
      <c r="H10399" s="31"/>
      <c r="I10399" s="208"/>
      <c r="J10399" s="84"/>
      <c r="K10399" s="31"/>
      <c r="L10399" s="31"/>
      <c r="M10399" s="169"/>
      <c r="N10399" s="148"/>
      <c r="O10399" s="106"/>
      <c r="P10399" s="43"/>
      <c r="Q10399" s="31"/>
      <c r="R10399" s="84"/>
      <c r="S10399" s="31"/>
      <c r="T10399" s="31"/>
      <c r="U10399" s="169"/>
      <c r="V10399" s="150"/>
      <c r="W10399" s="141" t="str" cm="1">
        <f t="array" ref="W10399">IF(SUM(LEN(B10399:V10399))=0,"",IF(OR(OR(ISBLANK(F10399),SUM(LEN(C10399),LEN(D10399))=0),AND(NOT(E10399="Unknown"),ISBLANK(J10399)),AND(NOT(O10399="Unknown"),ISBLANK(R10399))),"Missing Information", INDEX(Table15[Entire Service Line Classification], MATCH(SUMIFS(Table15[Unique ID],Table15[System-Owned Portion],E10399,Table15[If Material Anything Other than "Lead" in Column E,Was Material Ever Previously Lead?],G10399,Table15[Customer-Owned Portion],O10399),Table15[Unique ID],0),0)))</f>
        <v/>
      </c>
    </row>
    <row r="10400" spans="2:23" x14ac:dyDescent="0.25">
      <c r="B10400" s="146"/>
      <c r="C10400" s="31"/>
      <c r="D10400" s="31"/>
      <c r="E10400" s="44"/>
      <c r="F10400" s="43"/>
      <c r="G10400" s="84"/>
      <c r="H10400" s="31"/>
      <c r="I10400" s="208"/>
      <c r="J10400" s="84"/>
      <c r="K10400" s="31"/>
      <c r="L10400" s="31"/>
      <c r="M10400" s="169"/>
      <c r="N10400" s="148"/>
      <c r="O10400" s="106"/>
      <c r="P10400" s="43"/>
      <c r="Q10400" s="31"/>
      <c r="R10400" s="84"/>
      <c r="S10400" s="31"/>
      <c r="T10400" s="31"/>
      <c r="U10400" s="169"/>
      <c r="V10400" s="150"/>
      <c r="W10400" s="141" t="str" cm="1">
        <f t="array" ref="W10400">IF(SUM(LEN(B10400:V10400))=0,"",IF(OR(OR(ISBLANK(F10400),SUM(LEN(C10400),LEN(D10400))=0),AND(NOT(E10400="Unknown"),ISBLANK(J10400)),AND(NOT(O10400="Unknown"),ISBLANK(R10400))),"Missing Information", INDEX(Table15[Entire Service Line Classification], MATCH(SUMIFS(Table15[Unique ID],Table15[System-Owned Portion],E10400,Table15[If Material Anything Other than "Lead" in Column E,Was Material Ever Previously Lead?],G10400,Table15[Customer-Owned Portion],O10400),Table15[Unique ID],0),0)))</f>
        <v/>
      </c>
    </row>
    <row r="10401" spans="2:23" x14ac:dyDescent="0.25">
      <c r="B10401" s="146"/>
      <c r="C10401" s="31"/>
      <c r="D10401" s="31"/>
      <c r="E10401" s="44"/>
      <c r="F10401" s="43"/>
      <c r="G10401" s="84"/>
      <c r="H10401" s="31"/>
      <c r="I10401" s="208"/>
      <c r="J10401" s="84"/>
      <c r="K10401" s="31"/>
      <c r="L10401" s="31"/>
      <c r="M10401" s="169"/>
      <c r="N10401" s="148"/>
      <c r="O10401" s="106"/>
      <c r="P10401" s="43"/>
      <c r="Q10401" s="31"/>
      <c r="R10401" s="84"/>
      <c r="S10401" s="31"/>
      <c r="T10401" s="31"/>
      <c r="U10401" s="169"/>
      <c r="V10401" s="150"/>
      <c r="W10401" s="141" t="str" cm="1">
        <f t="array" ref="W10401">IF(SUM(LEN(B10401:V10401))=0,"",IF(OR(OR(ISBLANK(F10401),SUM(LEN(C10401),LEN(D10401))=0),AND(NOT(E10401="Unknown"),ISBLANK(J10401)),AND(NOT(O10401="Unknown"),ISBLANK(R10401))),"Missing Information", INDEX(Table15[Entire Service Line Classification], MATCH(SUMIFS(Table15[Unique ID],Table15[System-Owned Portion],E10401,Table15[If Material Anything Other than "Lead" in Column E,Was Material Ever Previously Lead?],G10401,Table15[Customer-Owned Portion],O10401),Table15[Unique ID],0),0)))</f>
        <v/>
      </c>
    </row>
    <row r="10402" spans="2:23" x14ac:dyDescent="0.25">
      <c r="B10402" s="146"/>
      <c r="C10402" s="31"/>
      <c r="D10402" s="31"/>
      <c r="E10402" s="44"/>
      <c r="F10402" s="43"/>
      <c r="G10402" s="84"/>
      <c r="H10402" s="31"/>
      <c r="I10402" s="208"/>
      <c r="J10402" s="84"/>
      <c r="K10402" s="31"/>
      <c r="L10402" s="31"/>
      <c r="M10402" s="169"/>
      <c r="N10402" s="148"/>
      <c r="O10402" s="106"/>
      <c r="P10402" s="43"/>
      <c r="Q10402" s="31"/>
      <c r="R10402" s="84"/>
      <c r="S10402" s="31"/>
      <c r="T10402" s="31"/>
      <c r="U10402" s="169"/>
      <c r="V10402" s="150"/>
      <c r="W10402" s="141" t="str" cm="1">
        <f t="array" ref="W10402">IF(SUM(LEN(B10402:V10402))=0,"",IF(OR(OR(ISBLANK(F10402),SUM(LEN(C10402),LEN(D10402))=0),AND(NOT(E10402="Unknown"),ISBLANK(J10402)),AND(NOT(O10402="Unknown"),ISBLANK(R10402))),"Missing Information", INDEX(Table15[Entire Service Line Classification], MATCH(SUMIFS(Table15[Unique ID],Table15[System-Owned Portion],E10402,Table15[If Material Anything Other than "Lead" in Column E,Was Material Ever Previously Lead?],G10402,Table15[Customer-Owned Portion],O10402),Table15[Unique ID],0),0)))</f>
        <v/>
      </c>
    </row>
    <row r="10403" spans="2:23" x14ac:dyDescent="0.25">
      <c r="B10403" s="146"/>
      <c r="C10403" s="31"/>
      <c r="D10403" s="31"/>
      <c r="E10403" s="44"/>
      <c r="F10403" s="43"/>
      <c r="G10403" s="84"/>
      <c r="H10403" s="31"/>
      <c r="I10403" s="208"/>
      <c r="J10403" s="84"/>
      <c r="K10403" s="31"/>
      <c r="L10403" s="31"/>
      <c r="M10403" s="169"/>
      <c r="N10403" s="148"/>
      <c r="O10403" s="106"/>
      <c r="P10403" s="43"/>
      <c r="Q10403" s="31"/>
      <c r="R10403" s="84"/>
      <c r="S10403" s="31"/>
      <c r="T10403" s="31"/>
      <c r="U10403" s="169"/>
      <c r="V10403" s="150"/>
      <c r="W10403" s="141" t="str" cm="1">
        <f t="array" ref="W10403">IF(SUM(LEN(B10403:V10403))=0,"",IF(OR(OR(ISBLANK(F10403),SUM(LEN(C10403),LEN(D10403))=0),AND(NOT(E10403="Unknown"),ISBLANK(J10403)),AND(NOT(O10403="Unknown"),ISBLANK(R10403))),"Missing Information", INDEX(Table15[Entire Service Line Classification], MATCH(SUMIFS(Table15[Unique ID],Table15[System-Owned Portion],E10403,Table15[If Material Anything Other than "Lead" in Column E,Was Material Ever Previously Lead?],G10403,Table15[Customer-Owned Portion],O10403),Table15[Unique ID],0),0)))</f>
        <v/>
      </c>
    </row>
    <row r="10404" spans="2:23" x14ac:dyDescent="0.25">
      <c r="B10404" s="146"/>
      <c r="C10404" s="31"/>
      <c r="D10404" s="31"/>
      <c r="E10404" s="44"/>
      <c r="F10404" s="43"/>
      <c r="G10404" s="84"/>
      <c r="H10404" s="31"/>
      <c r="I10404" s="208"/>
      <c r="J10404" s="84"/>
      <c r="K10404" s="31"/>
      <c r="L10404" s="31"/>
      <c r="M10404" s="169"/>
      <c r="N10404" s="148"/>
      <c r="O10404" s="106"/>
      <c r="P10404" s="43"/>
      <c r="Q10404" s="31"/>
      <c r="R10404" s="84"/>
      <c r="S10404" s="31"/>
      <c r="T10404" s="31"/>
      <c r="U10404" s="169"/>
      <c r="V10404" s="150"/>
      <c r="W10404" s="141" t="str" cm="1">
        <f t="array" ref="W10404">IF(SUM(LEN(B10404:V10404))=0,"",IF(OR(OR(ISBLANK(F10404),SUM(LEN(C10404),LEN(D10404))=0),AND(NOT(E10404="Unknown"),ISBLANK(J10404)),AND(NOT(O10404="Unknown"),ISBLANK(R10404))),"Missing Information", INDEX(Table15[Entire Service Line Classification], MATCH(SUMIFS(Table15[Unique ID],Table15[System-Owned Portion],E10404,Table15[If Material Anything Other than "Lead" in Column E,Was Material Ever Previously Lead?],G10404,Table15[Customer-Owned Portion],O10404),Table15[Unique ID],0),0)))</f>
        <v/>
      </c>
    </row>
    <row r="10405" spans="2:23" x14ac:dyDescent="0.25">
      <c r="B10405" s="146"/>
      <c r="C10405" s="31"/>
      <c r="D10405" s="31"/>
      <c r="E10405" s="44"/>
      <c r="F10405" s="43"/>
      <c r="G10405" s="84"/>
      <c r="H10405" s="31"/>
      <c r="I10405" s="208"/>
      <c r="J10405" s="84"/>
      <c r="K10405" s="31"/>
      <c r="L10405" s="31"/>
      <c r="M10405" s="169"/>
      <c r="N10405" s="148"/>
      <c r="O10405" s="106"/>
      <c r="P10405" s="43"/>
      <c r="Q10405" s="31"/>
      <c r="R10405" s="84"/>
      <c r="S10405" s="31"/>
      <c r="T10405" s="31"/>
      <c r="U10405" s="169"/>
      <c r="V10405" s="150"/>
      <c r="W10405" s="141" t="str" cm="1">
        <f t="array" ref="W10405">IF(SUM(LEN(B10405:V10405))=0,"",IF(OR(OR(ISBLANK(F10405),SUM(LEN(C10405),LEN(D10405))=0),AND(NOT(E10405="Unknown"),ISBLANK(J10405)),AND(NOT(O10405="Unknown"),ISBLANK(R10405))),"Missing Information", INDEX(Table15[Entire Service Line Classification], MATCH(SUMIFS(Table15[Unique ID],Table15[System-Owned Portion],E10405,Table15[If Material Anything Other than "Lead" in Column E,Was Material Ever Previously Lead?],G10405,Table15[Customer-Owned Portion],O10405),Table15[Unique ID],0),0)))</f>
        <v/>
      </c>
    </row>
    <row r="10406" spans="2:23" x14ac:dyDescent="0.25">
      <c r="B10406" s="146"/>
      <c r="C10406" s="31"/>
      <c r="D10406" s="31"/>
      <c r="E10406" s="44"/>
      <c r="F10406" s="43"/>
      <c r="G10406" s="84"/>
      <c r="H10406" s="31"/>
      <c r="I10406" s="208"/>
      <c r="J10406" s="84"/>
      <c r="K10406" s="31"/>
      <c r="L10406" s="31"/>
      <c r="M10406" s="169"/>
      <c r="N10406" s="148"/>
      <c r="O10406" s="106"/>
      <c r="P10406" s="43"/>
      <c r="Q10406" s="31"/>
      <c r="R10406" s="84"/>
      <c r="S10406" s="31"/>
      <c r="T10406" s="31"/>
      <c r="U10406" s="169"/>
      <c r="V10406" s="150"/>
      <c r="W10406" s="141" t="str" cm="1">
        <f t="array" ref="W10406">IF(SUM(LEN(B10406:V10406))=0,"",IF(OR(OR(ISBLANK(F10406),SUM(LEN(C10406),LEN(D10406))=0),AND(NOT(E10406="Unknown"),ISBLANK(J10406)),AND(NOT(O10406="Unknown"),ISBLANK(R10406))),"Missing Information", INDEX(Table15[Entire Service Line Classification], MATCH(SUMIFS(Table15[Unique ID],Table15[System-Owned Portion],E10406,Table15[If Material Anything Other than "Lead" in Column E,Was Material Ever Previously Lead?],G10406,Table15[Customer-Owned Portion],O10406),Table15[Unique ID],0),0)))</f>
        <v/>
      </c>
    </row>
    <row r="10407" spans="2:23" x14ac:dyDescent="0.25">
      <c r="B10407" s="146"/>
      <c r="C10407" s="31"/>
      <c r="D10407" s="31"/>
      <c r="E10407" s="44"/>
      <c r="F10407" s="43"/>
      <c r="G10407" s="84"/>
      <c r="H10407" s="31"/>
      <c r="I10407" s="208"/>
      <c r="J10407" s="84"/>
      <c r="K10407" s="31"/>
      <c r="L10407" s="31"/>
      <c r="M10407" s="169"/>
      <c r="N10407" s="148"/>
      <c r="O10407" s="106"/>
      <c r="P10407" s="43"/>
      <c r="Q10407" s="31"/>
      <c r="R10407" s="84"/>
      <c r="S10407" s="31"/>
      <c r="T10407" s="31"/>
      <c r="U10407" s="169"/>
      <c r="V10407" s="150"/>
      <c r="W10407" s="141" t="str" cm="1">
        <f t="array" ref="W10407">IF(SUM(LEN(B10407:V10407))=0,"",IF(OR(OR(ISBLANK(F10407),SUM(LEN(C10407),LEN(D10407))=0),AND(NOT(E10407="Unknown"),ISBLANK(J10407)),AND(NOT(O10407="Unknown"),ISBLANK(R10407))),"Missing Information", INDEX(Table15[Entire Service Line Classification], MATCH(SUMIFS(Table15[Unique ID],Table15[System-Owned Portion],E10407,Table15[If Material Anything Other than "Lead" in Column E,Was Material Ever Previously Lead?],G10407,Table15[Customer-Owned Portion],O10407),Table15[Unique ID],0),0)))</f>
        <v/>
      </c>
    </row>
    <row r="10408" spans="2:23" x14ac:dyDescent="0.25">
      <c r="B10408" s="146"/>
      <c r="C10408" s="31"/>
      <c r="D10408" s="31"/>
      <c r="E10408" s="44"/>
      <c r="F10408" s="43"/>
      <c r="G10408" s="84"/>
      <c r="H10408" s="31"/>
      <c r="I10408" s="208"/>
      <c r="J10408" s="84"/>
      <c r="K10408" s="31"/>
      <c r="L10408" s="31"/>
      <c r="M10408" s="169"/>
      <c r="N10408" s="148"/>
      <c r="O10408" s="106"/>
      <c r="P10408" s="43"/>
      <c r="Q10408" s="31"/>
      <c r="R10408" s="84"/>
      <c r="S10408" s="31"/>
      <c r="T10408" s="31"/>
      <c r="U10408" s="169"/>
      <c r="V10408" s="150"/>
      <c r="W10408" s="141" t="str" cm="1">
        <f t="array" ref="W10408">IF(SUM(LEN(B10408:V10408))=0,"",IF(OR(OR(ISBLANK(F10408),SUM(LEN(C10408),LEN(D10408))=0),AND(NOT(E10408="Unknown"),ISBLANK(J10408)),AND(NOT(O10408="Unknown"),ISBLANK(R10408))),"Missing Information", INDEX(Table15[Entire Service Line Classification], MATCH(SUMIFS(Table15[Unique ID],Table15[System-Owned Portion],E10408,Table15[If Material Anything Other than "Lead" in Column E,Was Material Ever Previously Lead?],G10408,Table15[Customer-Owned Portion],O10408),Table15[Unique ID],0),0)))</f>
        <v/>
      </c>
    </row>
    <row r="10409" spans="2:23" x14ac:dyDescent="0.25">
      <c r="B10409" s="146"/>
      <c r="C10409" s="31"/>
      <c r="D10409" s="31"/>
      <c r="E10409" s="44"/>
      <c r="F10409" s="43"/>
      <c r="G10409" s="84"/>
      <c r="H10409" s="31"/>
      <c r="I10409" s="208"/>
      <c r="J10409" s="84"/>
      <c r="K10409" s="31"/>
      <c r="L10409" s="31"/>
      <c r="M10409" s="169"/>
      <c r="N10409" s="148"/>
      <c r="O10409" s="106"/>
      <c r="P10409" s="43"/>
      <c r="Q10409" s="31"/>
      <c r="R10409" s="84"/>
      <c r="S10409" s="31"/>
      <c r="T10409" s="31"/>
      <c r="U10409" s="169"/>
      <c r="V10409" s="150"/>
      <c r="W10409" s="141" t="str" cm="1">
        <f t="array" ref="W10409">IF(SUM(LEN(B10409:V10409))=0,"",IF(OR(OR(ISBLANK(F10409),SUM(LEN(C10409),LEN(D10409))=0),AND(NOT(E10409="Unknown"),ISBLANK(J10409)),AND(NOT(O10409="Unknown"),ISBLANK(R10409))),"Missing Information", INDEX(Table15[Entire Service Line Classification], MATCH(SUMIFS(Table15[Unique ID],Table15[System-Owned Portion],E10409,Table15[If Material Anything Other than "Lead" in Column E,Was Material Ever Previously Lead?],G10409,Table15[Customer-Owned Portion],O10409),Table15[Unique ID],0),0)))</f>
        <v/>
      </c>
    </row>
    <row r="10410" spans="2:23" x14ac:dyDescent="0.25">
      <c r="B10410" s="146"/>
      <c r="C10410" s="31"/>
      <c r="D10410" s="31"/>
      <c r="E10410" s="44"/>
      <c r="F10410" s="43"/>
      <c r="G10410" s="84"/>
      <c r="H10410" s="31"/>
      <c r="I10410" s="208"/>
      <c r="J10410" s="84"/>
      <c r="K10410" s="31"/>
      <c r="L10410" s="31"/>
      <c r="M10410" s="169"/>
      <c r="N10410" s="148"/>
      <c r="O10410" s="106"/>
      <c r="P10410" s="43"/>
      <c r="Q10410" s="31"/>
      <c r="R10410" s="84"/>
      <c r="S10410" s="31"/>
      <c r="T10410" s="31"/>
      <c r="U10410" s="169"/>
      <c r="V10410" s="150"/>
      <c r="W10410" s="141" t="str" cm="1">
        <f t="array" ref="W10410">IF(SUM(LEN(B10410:V10410))=0,"",IF(OR(OR(ISBLANK(F10410),SUM(LEN(C10410),LEN(D10410))=0),AND(NOT(E10410="Unknown"),ISBLANK(J10410)),AND(NOT(O10410="Unknown"),ISBLANK(R10410))),"Missing Information", INDEX(Table15[Entire Service Line Classification], MATCH(SUMIFS(Table15[Unique ID],Table15[System-Owned Portion],E10410,Table15[If Material Anything Other than "Lead" in Column E,Was Material Ever Previously Lead?],G10410,Table15[Customer-Owned Portion],O10410),Table15[Unique ID],0),0)))</f>
        <v/>
      </c>
    </row>
    <row r="10411" spans="2:23" x14ac:dyDescent="0.25">
      <c r="B10411" s="146"/>
      <c r="C10411" s="31"/>
      <c r="D10411" s="31"/>
      <c r="E10411" s="44"/>
      <c r="F10411" s="43"/>
      <c r="G10411" s="84"/>
      <c r="H10411" s="31"/>
      <c r="I10411" s="208"/>
      <c r="J10411" s="84"/>
      <c r="K10411" s="31"/>
      <c r="L10411" s="31"/>
      <c r="M10411" s="169"/>
      <c r="N10411" s="148"/>
      <c r="O10411" s="106"/>
      <c r="P10411" s="43"/>
      <c r="Q10411" s="31"/>
      <c r="R10411" s="84"/>
      <c r="S10411" s="31"/>
      <c r="T10411" s="31"/>
      <c r="U10411" s="169"/>
      <c r="V10411" s="150"/>
      <c r="W10411" s="141" t="str" cm="1">
        <f t="array" ref="W10411">IF(SUM(LEN(B10411:V10411))=0,"",IF(OR(OR(ISBLANK(F10411),SUM(LEN(C10411),LEN(D10411))=0),AND(NOT(E10411="Unknown"),ISBLANK(J10411)),AND(NOT(O10411="Unknown"),ISBLANK(R10411))),"Missing Information", INDEX(Table15[Entire Service Line Classification], MATCH(SUMIFS(Table15[Unique ID],Table15[System-Owned Portion],E10411,Table15[If Material Anything Other than "Lead" in Column E,Was Material Ever Previously Lead?],G10411,Table15[Customer-Owned Portion],O10411),Table15[Unique ID],0),0)))</f>
        <v/>
      </c>
    </row>
    <row r="10412" spans="2:23" x14ac:dyDescent="0.25">
      <c r="B10412" s="146"/>
      <c r="C10412" s="31"/>
      <c r="D10412" s="31"/>
      <c r="E10412" s="44"/>
      <c r="F10412" s="43"/>
      <c r="G10412" s="84"/>
      <c r="H10412" s="31"/>
      <c r="I10412" s="208"/>
      <c r="J10412" s="84"/>
      <c r="K10412" s="31"/>
      <c r="L10412" s="31"/>
      <c r="M10412" s="169"/>
      <c r="N10412" s="148"/>
      <c r="O10412" s="106"/>
      <c r="P10412" s="43"/>
      <c r="Q10412" s="31"/>
      <c r="R10412" s="84"/>
      <c r="S10412" s="31"/>
      <c r="T10412" s="31"/>
      <c r="U10412" s="169"/>
      <c r="V10412" s="150"/>
      <c r="W10412" s="141" t="str" cm="1">
        <f t="array" ref="W10412">IF(SUM(LEN(B10412:V10412))=0,"",IF(OR(OR(ISBLANK(F10412),SUM(LEN(C10412),LEN(D10412))=0),AND(NOT(E10412="Unknown"),ISBLANK(J10412)),AND(NOT(O10412="Unknown"),ISBLANK(R10412))),"Missing Information", INDEX(Table15[Entire Service Line Classification], MATCH(SUMIFS(Table15[Unique ID],Table15[System-Owned Portion],E10412,Table15[If Material Anything Other than "Lead" in Column E,Was Material Ever Previously Lead?],G10412,Table15[Customer-Owned Portion],O10412),Table15[Unique ID],0),0)))</f>
        <v/>
      </c>
    </row>
    <row r="10413" spans="2:23" x14ac:dyDescent="0.25">
      <c r="B10413" s="146"/>
      <c r="C10413" s="31"/>
      <c r="D10413" s="31"/>
      <c r="E10413" s="44"/>
      <c r="F10413" s="43"/>
      <c r="G10413" s="84"/>
      <c r="H10413" s="31"/>
      <c r="I10413" s="208"/>
      <c r="J10413" s="84"/>
      <c r="K10413" s="31"/>
      <c r="L10413" s="31"/>
      <c r="M10413" s="169"/>
      <c r="N10413" s="148"/>
      <c r="O10413" s="106"/>
      <c r="P10413" s="43"/>
      <c r="Q10413" s="31"/>
      <c r="R10413" s="84"/>
      <c r="S10413" s="31"/>
      <c r="T10413" s="31"/>
      <c r="U10413" s="169"/>
      <c r="V10413" s="150"/>
      <c r="W10413" s="141" t="str" cm="1">
        <f t="array" ref="W10413">IF(SUM(LEN(B10413:V10413))=0,"",IF(OR(OR(ISBLANK(F10413),SUM(LEN(C10413),LEN(D10413))=0),AND(NOT(E10413="Unknown"),ISBLANK(J10413)),AND(NOT(O10413="Unknown"),ISBLANK(R10413))),"Missing Information", INDEX(Table15[Entire Service Line Classification], MATCH(SUMIFS(Table15[Unique ID],Table15[System-Owned Portion],E10413,Table15[If Material Anything Other than "Lead" in Column E,Was Material Ever Previously Lead?],G10413,Table15[Customer-Owned Portion],O10413),Table15[Unique ID],0),0)))</f>
        <v/>
      </c>
    </row>
    <row r="10414" spans="2:23" x14ac:dyDescent="0.25">
      <c r="B10414" s="146"/>
      <c r="C10414" s="31"/>
      <c r="D10414" s="31"/>
      <c r="E10414" s="44"/>
      <c r="F10414" s="43"/>
      <c r="G10414" s="84"/>
      <c r="H10414" s="31"/>
      <c r="I10414" s="208"/>
      <c r="J10414" s="84"/>
      <c r="K10414" s="31"/>
      <c r="L10414" s="31"/>
      <c r="M10414" s="169"/>
      <c r="N10414" s="148"/>
      <c r="O10414" s="106"/>
      <c r="P10414" s="43"/>
      <c r="Q10414" s="31"/>
      <c r="R10414" s="84"/>
      <c r="S10414" s="31"/>
      <c r="T10414" s="31"/>
      <c r="U10414" s="169"/>
      <c r="V10414" s="150"/>
      <c r="W10414" s="141" t="str" cm="1">
        <f t="array" ref="W10414">IF(SUM(LEN(B10414:V10414))=0,"",IF(OR(OR(ISBLANK(F10414),SUM(LEN(C10414),LEN(D10414))=0),AND(NOT(E10414="Unknown"),ISBLANK(J10414)),AND(NOT(O10414="Unknown"),ISBLANK(R10414))),"Missing Information", INDEX(Table15[Entire Service Line Classification], MATCH(SUMIFS(Table15[Unique ID],Table15[System-Owned Portion],E10414,Table15[If Material Anything Other than "Lead" in Column E,Was Material Ever Previously Lead?],G10414,Table15[Customer-Owned Portion],O10414),Table15[Unique ID],0),0)))</f>
        <v/>
      </c>
    </row>
    <row r="10415" spans="2:23" x14ac:dyDescent="0.25">
      <c r="B10415" s="146"/>
      <c r="C10415" s="31"/>
      <c r="D10415" s="31"/>
      <c r="E10415" s="44"/>
      <c r="F10415" s="43"/>
      <c r="G10415" s="84"/>
      <c r="H10415" s="31"/>
      <c r="I10415" s="208"/>
      <c r="J10415" s="84"/>
      <c r="K10415" s="31"/>
      <c r="L10415" s="31"/>
      <c r="M10415" s="169"/>
      <c r="N10415" s="148"/>
      <c r="O10415" s="106"/>
      <c r="P10415" s="43"/>
      <c r="Q10415" s="31"/>
      <c r="R10415" s="84"/>
      <c r="S10415" s="31"/>
      <c r="T10415" s="31"/>
      <c r="U10415" s="169"/>
      <c r="V10415" s="150"/>
      <c r="W10415" s="141" t="str" cm="1">
        <f t="array" ref="W10415">IF(SUM(LEN(B10415:V10415))=0,"",IF(OR(OR(ISBLANK(F10415),SUM(LEN(C10415),LEN(D10415))=0),AND(NOT(E10415="Unknown"),ISBLANK(J10415)),AND(NOT(O10415="Unknown"),ISBLANK(R10415))),"Missing Information", INDEX(Table15[Entire Service Line Classification], MATCH(SUMIFS(Table15[Unique ID],Table15[System-Owned Portion],E10415,Table15[If Material Anything Other than "Lead" in Column E,Was Material Ever Previously Lead?],G10415,Table15[Customer-Owned Portion],O10415),Table15[Unique ID],0),0)))</f>
        <v/>
      </c>
    </row>
    <row r="10416" spans="2:23" x14ac:dyDescent="0.25">
      <c r="B10416" s="146"/>
      <c r="C10416" s="31"/>
      <c r="D10416" s="31"/>
      <c r="E10416" s="44"/>
      <c r="F10416" s="43"/>
      <c r="G10416" s="84"/>
      <c r="H10416" s="31"/>
      <c r="I10416" s="208"/>
      <c r="J10416" s="84"/>
      <c r="K10416" s="31"/>
      <c r="L10416" s="31"/>
      <c r="M10416" s="169"/>
      <c r="N10416" s="148"/>
      <c r="O10416" s="106"/>
      <c r="P10416" s="43"/>
      <c r="Q10416" s="31"/>
      <c r="R10416" s="84"/>
      <c r="S10416" s="31"/>
      <c r="T10416" s="31"/>
      <c r="U10416" s="169"/>
      <c r="V10416" s="150"/>
      <c r="W10416" s="141" t="str" cm="1">
        <f t="array" ref="W10416">IF(SUM(LEN(B10416:V10416))=0,"",IF(OR(OR(ISBLANK(F10416),SUM(LEN(C10416),LEN(D10416))=0),AND(NOT(E10416="Unknown"),ISBLANK(J10416)),AND(NOT(O10416="Unknown"),ISBLANK(R10416))),"Missing Information", INDEX(Table15[Entire Service Line Classification], MATCH(SUMIFS(Table15[Unique ID],Table15[System-Owned Portion],E10416,Table15[If Material Anything Other than "Lead" in Column E,Was Material Ever Previously Lead?],G10416,Table15[Customer-Owned Portion],O10416),Table15[Unique ID],0),0)))</f>
        <v/>
      </c>
    </row>
    <row r="10417" spans="2:23" x14ac:dyDescent="0.25">
      <c r="B10417" s="146"/>
      <c r="C10417" s="31"/>
      <c r="D10417" s="31"/>
      <c r="E10417" s="44"/>
      <c r="F10417" s="43"/>
      <c r="G10417" s="84"/>
      <c r="H10417" s="31"/>
      <c r="I10417" s="208"/>
      <c r="J10417" s="84"/>
      <c r="K10417" s="31"/>
      <c r="L10417" s="31"/>
      <c r="M10417" s="169"/>
      <c r="N10417" s="148"/>
      <c r="O10417" s="106"/>
      <c r="P10417" s="43"/>
      <c r="Q10417" s="31"/>
      <c r="R10417" s="84"/>
      <c r="S10417" s="31"/>
      <c r="T10417" s="31"/>
      <c r="U10417" s="169"/>
      <c r="V10417" s="150"/>
      <c r="W10417" s="141" t="str" cm="1">
        <f t="array" ref="W10417">IF(SUM(LEN(B10417:V10417))=0,"",IF(OR(OR(ISBLANK(F10417),SUM(LEN(C10417),LEN(D10417))=0),AND(NOT(E10417="Unknown"),ISBLANK(J10417)),AND(NOT(O10417="Unknown"),ISBLANK(R10417))),"Missing Information", INDEX(Table15[Entire Service Line Classification], MATCH(SUMIFS(Table15[Unique ID],Table15[System-Owned Portion],E10417,Table15[If Material Anything Other than "Lead" in Column E,Was Material Ever Previously Lead?],G10417,Table15[Customer-Owned Portion],O10417),Table15[Unique ID],0),0)))</f>
        <v/>
      </c>
    </row>
    <row r="10418" spans="2:23" x14ac:dyDescent="0.25">
      <c r="B10418" s="146"/>
      <c r="C10418" s="31"/>
      <c r="D10418" s="31"/>
      <c r="E10418" s="44"/>
      <c r="F10418" s="43"/>
      <c r="G10418" s="84"/>
      <c r="H10418" s="31"/>
      <c r="I10418" s="208"/>
      <c r="J10418" s="84"/>
      <c r="K10418" s="31"/>
      <c r="L10418" s="31"/>
      <c r="M10418" s="169"/>
      <c r="N10418" s="148"/>
      <c r="O10418" s="106"/>
      <c r="P10418" s="43"/>
      <c r="Q10418" s="31"/>
      <c r="R10418" s="84"/>
      <c r="S10418" s="31"/>
      <c r="T10418" s="31"/>
      <c r="U10418" s="169"/>
      <c r="V10418" s="150"/>
      <c r="W10418" s="141" t="str" cm="1">
        <f t="array" ref="W10418">IF(SUM(LEN(B10418:V10418))=0,"",IF(OR(OR(ISBLANK(F10418),SUM(LEN(C10418),LEN(D10418))=0),AND(NOT(E10418="Unknown"),ISBLANK(J10418)),AND(NOT(O10418="Unknown"),ISBLANK(R10418))),"Missing Information", INDEX(Table15[Entire Service Line Classification], MATCH(SUMIFS(Table15[Unique ID],Table15[System-Owned Portion],E10418,Table15[If Material Anything Other than "Lead" in Column E,Was Material Ever Previously Lead?],G10418,Table15[Customer-Owned Portion],O10418),Table15[Unique ID],0),0)))</f>
        <v/>
      </c>
    </row>
    <row r="10419" spans="2:23" x14ac:dyDescent="0.25">
      <c r="B10419" s="146"/>
      <c r="C10419" s="31"/>
      <c r="D10419" s="31"/>
      <c r="E10419" s="44"/>
      <c r="F10419" s="43"/>
      <c r="G10419" s="84"/>
      <c r="H10419" s="31"/>
      <c r="I10419" s="208"/>
      <c r="J10419" s="84"/>
      <c r="K10419" s="31"/>
      <c r="L10419" s="31"/>
      <c r="M10419" s="169"/>
      <c r="N10419" s="148"/>
      <c r="O10419" s="106"/>
      <c r="P10419" s="43"/>
      <c r="Q10419" s="31"/>
      <c r="R10419" s="84"/>
      <c r="S10419" s="31"/>
      <c r="T10419" s="31"/>
      <c r="U10419" s="169"/>
      <c r="V10419" s="150"/>
      <c r="W10419" s="141" t="str" cm="1">
        <f t="array" ref="W10419">IF(SUM(LEN(B10419:V10419))=0,"",IF(OR(OR(ISBLANK(F10419),SUM(LEN(C10419),LEN(D10419))=0),AND(NOT(E10419="Unknown"),ISBLANK(J10419)),AND(NOT(O10419="Unknown"),ISBLANK(R10419))),"Missing Information", INDEX(Table15[Entire Service Line Classification], MATCH(SUMIFS(Table15[Unique ID],Table15[System-Owned Portion],E10419,Table15[If Material Anything Other than "Lead" in Column E,Was Material Ever Previously Lead?],G10419,Table15[Customer-Owned Portion],O10419),Table15[Unique ID],0),0)))</f>
        <v/>
      </c>
    </row>
    <row r="10420" spans="2:23" x14ac:dyDescent="0.25">
      <c r="B10420" s="146"/>
      <c r="C10420" s="31"/>
      <c r="D10420" s="31"/>
      <c r="E10420" s="44"/>
      <c r="F10420" s="43"/>
      <c r="G10420" s="84"/>
      <c r="H10420" s="31"/>
      <c r="I10420" s="208"/>
      <c r="J10420" s="84"/>
      <c r="K10420" s="31"/>
      <c r="L10420" s="31"/>
      <c r="M10420" s="169"/>
      <c r="N10420" s="148"/>
      <c r="O10420" s="106"/>
      <c r="P10420" s="43"/>
      <c r="Q10420" s="31"/>
      <c r="R10420" s="84"/>
      <c r="S10420" s="31"/>
      <c r="T10420" s="31"/>
      <c r="U10420" s="169"/>
      <c r="V10420" s="150"/>
      <c r="W10420" s="141" t="str" cm="1">
        <f t="array" ref="W10420">IF(SUM(LEN(B10420:V10420))=0,"",IF(OR(OR(ISBLANK(F10420),SUM(LEN(C10420),LEN(D10420))=0),AND(NOT(E10420="Unknown"),ISBLANK(J10420)),AND(NOT(O10420="Unknown"),ISBLANK(R10420))),"Missing Information", INDEX(Table15[Entire Service Line Classification], MATCH(SUMIFS(Table15[Unique ID],Table15[System-Owned Portion],E10420,Table15[If Material Anything Other than "Lead" in Column E,Was Material Ever Previously Lead?],G10420,Table15[Customer-Owned Portion],O10420),Table15[Unique ID],0),0)))</f>
        <v/>
      </c>
    </row>
    <row r="10421" spans="2:23" x14ac:dyDescent="0.25">
      <c r="B10421" s="146"/>
      <c r="C10421" s="31"/>
      <c r="D10421" s="31"/>
      <c r="E10421" s="44"/>
      <c r="F10421" s="43"/>
      <c r="G10421" s="84"/>
      <c r="H10421" s="31"/>
      <c r="I10421" s="208"/>
      <c r="J10421" s="84"/>
      <c r="K10421" s="31"/>
      <c r="L10421" s="31"/>
      <c r="M10421" s="169"/>
      <c r="N10421" s="148"/>
      <c r="O10421" s="106"/>
      <c r="P10421" s="43"/>
      <c r="Q10421" s="31"/>
      <c r="R10421" s="84"/>
      <c r="S10421" s="31"/>
      <c r="T10421" s="31"/>
      <c r="U10421" s="169"/>
      <c r="V10421" s="150"/>
      <c r="W10421" s="141" t="str" cm="1">
        <f t="array" ref="W10421">IF(SUM(LEN(B10421:V10421))=0,"",IF(OR(OR(ISBLANK(F10421),SUM(LEN(C10421),LEN(D10421))=0),AND(NOT(E10421="Unknown"),ISBLANK(J10421)),AND(NOT(O10421="Unknown"),ISBLANK(R10421))),"Missing Information", INDEX(Table15[Entire Service Line Classification], MATCH(SUMIFS(Table15[Unique ID],Table15[System-Owned Portion],E10421,Table15[If Material Anything Other than "Lead" in Column E,Was Material Ever Previously Lead?],G10421,Table15[Customer-Owned Portion],O10421),Table15[Unique ID],0),0)))</f>
        <v/>
      </c>
    </row>
    <row r="10422" spans="2:23" x14ac:dyDescent="0.25">
      <c r="B10422" s="146"/>
      <c r="C10422" s="31"/>
      <c r="D10422" s="31"/>
      <c r="E10422" s="44"/>
      <c r="F10422" s="43"/>
      <c r="G10422" s="84"/>
      <c r="H10422" s="31"/>
      <c r="I10422" s="208"/>
      <c r="J10422" s="84"/>
      <c r="K10422" s="31"/>
      <c r="L10422" s="31"/>
      <c r="M10422" s="169"/>
      <c r="N10422" s="148"/>
      <c r="O10422" s="106"/>
      <c r="P10422" s="43"/>
      <c r="Q10422" s="31"/>
      <c r="R10422" s="84"/>
      <c r="S10422" s="31"/>
      <c r="T10422" s="31"/>
      <c r="U10422" s="169"/>
      <c r="V10422" s="150"/>
      <c r="W10422" s="141" t="str" cm="1">
        <f t="array" ref="W10422">IF(SUM(LEN(B10422:V10422))=0,"",IF(OR(OR(ISBLANK(F10422),SUM(LEN(C10422),LEN(D10422))=0),AND(NOT(E10422="Unknown"),ISBLANK(J10422)),AND(NOT(O10422="Unknown"),ISBLANK(R10422))),"Missing Information", INDEX(Table15[Entire Service Line Classification], MATCH(SUMIFS(Table15[Unique ID],Table15[System-Owned Portion],E10422,Table15[If Material Anything Other than "Lead" in Column E,Was Material Ever Previously Lead?],G10422,Table15[Customer-Owned Portion],O10422),Table15[Unique ID],0),0)))</f>
        <v/>
      </c>
    </row>
    <row r="10423" spans="2:23" x14ac:dyDescent="0.25">
      <c r="B10423" s="146"/>
      <c r="C10423" s="31"/>
      <c r="D10423" s="31"/>
      <c r="E10423" s="44"/>
      <c r="F10423" s="43"/>
      <c r="G10423" s="84"/>
      <c r="H10423" s="31"/>
      <c r="I10423" s="208"/>
      <c r="J10423" s="84"/>
      <c r="K10423" s="31"/>
      <c r="L10423" s="31"/>
      <c r="M10423" s="169"/>
      <c r="N10423" s="148"/>
      <c r="O10423" s="106"/>
      <c r="P10423" s="43"/>
      <c r="Q10423" s="31"/>
      <c r="R10423" s="84"/>
      <c r="S10423" s="31"/>
      <c r="T10423" s="31"/>
      <c r="U10423" s="169"/>
      <c r="V10423" s="150"/>
      <c r="W10423" s="141" t="str" cm="1">
        <f t="array" ref="W10423">IF(SUM(LEN(B10423:V10423))=0,"",IF(OR(OR(ISBLANK(F10423),SUM(LEN(C10423),LEN(D10423))=0),AND(NOT(E10423="Unknown"),ISBLANK(J10423)),AND(NOT(O10423="Unknown"),ISBLANK(R10423))),"Missing Information", INDEX(Table15[Entire Service Line Classification], MATCH(SUMIFS(Table15[Unique ID],Table15[System-Owned Portion],E10423,Table15[If Material Anything Other than "Lead" in Column E,Was Material Ever Previously Lead?],G10423,Table15[Customer-Owned Portion],O10423),Table15[Unique ID],0),0)))</f>
        <v/>
      </c>
    </row>
    <row r="10424" spans="2:23" x14ac:dyDescent="0.25">
      <c r="B10424" s="146"/>
      <c r="C10424" s="31"/>
      <c r="D10424" s="31"/>
      <c r="E10424" s="44"/>
      <c r="F10424" s="43"/>
      <c r="G10424" s="84"/>
      <c r="H10424" s="31"/>
      <c r="I10424" s="208"/>
      <c r="J10424" s="84"/>
      <c r="K10424" s="31"/>
      <c r="L10424" s="31"/>
      <c r="M10424" s="169"/>
      <c r="N10424" s="148"/>
      <c r="O10424" s="106"/>
      <c r="P10424" s="43"/>
      <c r="Q10424" s="31"/>
      <c r="R10424" s="84"/>
      <c r="S10424" s="31"/>
      <c r="T10424" s="31"/>
      <c r="U10424" s="169"/>
      <c r="V10424" s="150"/>
      <c r="W10424" s="141" t="str" cm="1">
        <f t="array" ref="W10424">IF(SUM(LEN(B10424:V10424))=0,"",IF(OR(OR(ISBLANK(F10424),SUM(LEN(C10424),LEN(D10424))=0),AND(NOT(E10424="Unknown"),ISBLANK(J10424)),AND(NOT(O10424="Unknown"),ISBLANK(R10424))),"Missing Information", INDEX(Table15[Entire Service Line Classification], MATCH(SUMIFS(Table15[Unique ID],Table15[System-Owned Portion],E10424,Table15[If Material Anything Other than "Lead" in Column E,Was Material Ever Previously Lead?],G10424,Table15[Customer-Owned Portion],O10424),Table15[Unique ID],0),0)))</f>
        <v/>
      </c>
    </row>
    <row r="10425" spans="2:23" x14ac:dyDescent="0.25">
      <c r="B10425" s="146"/>
      <c r="C10425" s="31"/>
      <c r="D10425" s="31"/>
      <c r="E10425" s="44"/>
      <c r="F10425" s="43"/>
      <c r="G10425" s="84"/>
      <c r="H10425" s="31"/>
      <c r="I10425" s="208"/>
      <c r="J10425" s="84"/>
      <c r="K10425" s="31"/>
      <c r="L10425" s="31"/>
      <c r="M10425" s="169"/>
      <c r="N10425" s="148"/>
      <c r="O10425" s="106"/>
      <c r="P10425" s="43"/>
      <c r="Q10425" s="31"/>
      <c r="R10425" s="84"/>
      <c r="S10425" s="31"/>
      <c r="T10425" s="31"/>
      <c r="U10425" s="169"/>
      <c r="V10425" s="150"/>
      <c r="W10425" s="141" t="str" cm="1">
        <f t="array" ref="W10425">IF(SUM(LEN(B10425:V10425))=0,"",IF(OR(OR(ISBLANK(F10425),SUM(LEN(C10425),LEN(D10425))=0),AND(NOT(E10425="Unknown"),ISBLANK(J10425)),AND(NOT(O10425="Unknown"),ISBLANK(R10425))),"Missing Information", INDEX(Table15[Entire Service Line Classification], MATCH(SUMIFS(Table15[Unique ID],Table15[System-Owned Portion],E10425,Table15[If Material Anything Other than "Lead" in Column E,Was Material Ever Previously Lead?],G10425,Table15[Customer-Owned Portion],O10425),Table15[Unique ID],0),0)))</f>
        <v/>
      </c>
    </row>
    <row r="10426" spans="2:23" x14ac:dyDescent="0.25">
      <c r="B10426" s="146"/>
      <c r="C10426" s="31"/>
      <c r="D10426" s="31"/>
      <c r="E10426" s="44"/>
      <c r="F10426" s="43"/>
      <c r="G10426" s="84"/>
      <c r="H10426" s="31"/>
      <c r="I10426" s="208"/>
      <c r="J10426" s="84"/>
      <c r="K10426" s="31"/>
      <c r="L10426" s="31"/>
      <c r="M10426" s="169"/>
      <c r="N10426" s="148"/>
      <c r="O10426" s="106"/>
      <c r="P10426" s="43"/>
      <c r="Q10426" s="31"/>
      <c r="R10426" s="84"/>
      <c r="S10426" s="31"/>
      <c r="T10426" s="31"/>
      <c r="U10426" s="169"/>
      <c r="V10426" s="150"/>
      <c r="W10426" s="141" t="str" cm="1">
        <f t="array" ref="W10426">IF(SUM(LEN(B10426:V10426))=0,"",IF(OR(OR(ISBLANK(F10426),SUM(LEN(C10426),LEN(D10426))=0),AND(NOT(E10426="Unknown"),ISBLANK(J10426)),AND(NOT(O10426="Unknown"),ISBLANK(R10426))),"Missing Information", INDEX(Table15[Entire Service Line Classification], MATCH(SUMIFS(Table15[Unique ID],Table15[System-Owned Portion],E10426,Table15[If Material Anything Other than "Lead" in Column E,Was Material Ever Previously Lead?],G10426,Table15[Customer-Owned Portion],O10426),Table15[Unique ID],0),0)))</f>
        <v/>
      </c>
    </row>
    <row r="10427" spans="2:23" x14ac:dyDescent="0.25">
      <c r="B10427" s="146"/>
      <c r="C10427" s="31"/>
      <c r="D10427" s="31"/>
      <c r="E10427" s="44"/>
      <c r="F10427" s="43"/>
      <c r="G10427" s="84"/>
      <c r="H10427" s="31"/>
      <c r="I10427" s="208"/>
      <c r="J10427" s="84"/>
      <c r="K10427" s="31"/>
      <c r="L10427" s="31"/>
      <c r="M10427" s="169"/>
      <c r="N10427" s="148"/>
      <c r="O10427" s="106"/>
      <c r="P10427" s="43"/>
      <c r="Q10427" s="31"/>
      <c r="R10427" s="84"/>
      <c r="S10427" s="31"/>
      <c r="T10427" s="31"/>
      <c r="U10427" s="169"/>
      <c r="V10427" s="150"/>
      <c r="W10427" s="141" t="str" cm="1">
        <f t="array" ref="W10427">IF(SUM(LEN(B10427:V10427))=0,"",IF(OR(OR(ISBLANK(F10427),SUM(LEN(C10427),LEN(D10427))=0),AND(NOT(E10427="Unknown"),ISBLANK(J10427)),AND(NOT(O10427="Unknown"),ISBLANK(R10427))),"Missing Information", INDEX(Table15[Entire Service Line Classification], MATCH(SUMIFS(Table15[Unique ID],Table15[System-Owned Portion],E10427,Table15[If Material Anything Other than "Lead" in Column E,Was Material Ever Previously Lead?],G10427,Table15[Customer-Owned Portion],O10427),Table15[Unique ID],0),0)))</f>
        <v/>
      </c>
    </row>
    <row r="10428" spans="2:23" x14ac:dyDescent="0.25">
      <c r="B10428" s="146"/>
      <c r="C10428" s="31"/>
      <c r="D10428" s="31"/>
      <c r="E10428" s="44"/>
      <c r="F10428" s="43"/>
      <c r="G10428" s="84"/>
      <c r="H10428" s="31"/>
      <c r="I10428" s="208"/>
      <c r="J10428" s="84"/>
      <c r="K10428" s="31"/>
      <c r="L10428" s="31"/>
      <c r="M10428" s="169"/>
      <c r="N10428" s="148"/>
      <c r="O10428" s="106"/>
      <c r="P10428" s="43"/>
      <c r="Q10428" s="31"/>
      <c r="R10428" s="84"/>
      <c r="S10428" s="31"/>
      <c r="T10428" s="31"/>
      <c r="U10428" s="169"/>
      <c r="V10428" s="150"/>
      <c r="W10428" s="141" t="str" cm="1">
        <f t="array" ref="W10428">IF(SUM(LEN(B10428:V10428))=0,"",IF(OR(OR(ISBLANK(F10428),SUM(LEN(C10428),LEN(D10428))=0),AND(NOT(E10428="Unknown"),ISBLANK(J10428)),AND(NOT(O10428="Unknown"),ISBLANK(R10428))),"Missing Information", INDEX(Table15[Entire Service Line Classification], MATCH(SUMIFS(Table15[Unique ID],Table15[System-Owned Portion],E10428,Table15[If Material Anything Other than "Lead" in Column E,Was Material Ever Previously Lead?],G10428,Table15[Customer-Owned Portion],O10428),Table15[Unique ID],0),0)))</f>
        <v/>
      </c>
    </row>
    <row r="10429" spans="2:23" x14ac:dyDescent="0.25">
      <c r="B10429" s="146"/>
      <c r="C10429" s="31"/>
      <c r="D10429" s="31"/>
      <c r="E10429" s="44"/>
      <c r="F10429" s="43"/>
      <c r="G10429" s="84"/>
      <c r="H10429" s="31"/>
      <c r="I10429" s="208"/>
      <c r="J10429" s="84"/>
      <c r="K10429" s="31"/>
      <c r="L10429" s="31"/>
      <c r="M10429" s="169"/>
      <c r="N10429" s="148"/>
      <c r="O10429" s="106"/>
      <c r="P10429" s="43"/>
      <c r="Q10429" s="31"/>
      <c r="R10429" s="84"/>
      <c r="S10429" s="31"/>
      <c r="T10429" s="31"/>
      <c r="U10429" s="169"/>
      <c r="V10429" s="150"/>
      <c r="W10429" s="141" t="str" cm="1">
        <f t="array" ref="W10429">IF(SUM(LEN(B10429:V10429))=0,"",IF(OR(OR(ISBLANK(F10429),SUM(LEN(C10429),LEN(D10429))=0),AND(NOT(E10429="Unknown"),ISBLANK(J10429)),AND(NOT(O10429="Unknown"),ISBLANK(R10429))),"Missing Information", INDEX(Table15[Entire Service Line Classification], MATCH(SUMIFS(Table15[Unique ID],Table15[System-Owned Portion],E10429,Table15[If Material Anything Other than "Lead" in Column E,Was Material Ever Previously Lead?],G10429,Table15[Customer-Owned Portion],O10429),Table15[Unique ID],0),0)))</f>
        <v/>
      </c>
    </row>
    <row r="10430" spans="2:23" x14ac:dyDescent="0.25">
      <c r="B10430" s="146"/>
      <c r="C10430" s="31"/>
      <c r="D10430" s="31"/>
      <c r="E10430" s="44"/>
      <c r="F10430" s="43"/>
      <c r="G10430" s="84"/>
      <c r="H10430" s="31"/>
      <c r="I10430" s="208"/>
      <c r="J10430" s="84"/>
      <c r="K10430" s="31"/>
      <c r="L10430" s="31"/>
      <c r="M10430" s="169"/>
      <c r="N10430" s="148"/>
      <c r="O10430" s="106"/>
      <c r="P10430" s="43"/>
      <c r="Q10430" s="31"/>
      <c r="R10430" s="84"/>
      <c r="S10430" s="31"/>
      <c r="T10430" s="31"/>
      <c r="U10430" s="169"/>
      <c r="V10430" s="150"/>
      <c r="W10430" s="141" t="str" cm="1">
        <f t="array" ref="W10430">IF(SUM(LEN(B10430:V10430))=0,"",IF(OR(OR(ISBLANK(F10430),SUM(LEN(C10430),LEN(D10430))=0),AND(NOT(E10430="Unknown"),ISBLANK(J10430)),AND(NOT(O10430="Unknown"),ISBLANK(R10430))),"Missing Information", INDEX(Table15[Entire Service Line Classification], MATCH(SUMIFS(Table15[Unique ID],Table15[System-Owned Portion],E10430,Table15[If Material Anything Other than "Lead" in Column E,Was Material Ever Previously Lead?],G10430,Table15[Customer-Owned Portion],O10430),Table15[Unique ID],0),0)))</f>
        <v/>
      </c>
    </row>
    <row r="10431" spans="2:23" x14ac:dyDescent="0.25">
      <c r="B10431" s="146"/>
      <c r="C10431" s="31"/>
      <c r="D10431" s="31"/>
      <c r="E10431" s="44"/>
      <c r="F10431" s="43"/>
      <c r="G10431" s="84"/>
      <c r="H10431" s="31"/>
      <c r="I10431" s="208"/>
      <c r="J10431" s="84"/>
      <c r="K10431" s="31"/>
      <c r="L10431" s="31"/>
      <c r="M10431" s="169"/>
      <c r="N10431" s="148"/>
      <c r="O10431" s="106"/>
      <c r="P10431" s="43"/>
      <c r="Q10431" s="31"/>
      <c r="R10431" s="84"/>
      <c r="S10431" s="31"/>
      <c r="T10431" s="31"/>
      <c r="U10431" s="169"/>
      <c r="V10431" s="150"/>
      <c r="W10431" s="141" t="str" cm="1">
        <f t="array" ref="W10431">IF(SUM(LEN(B10431:V10431))=0,"",IF(OR(OR(ISBLANK(F10431),SUM(LEN(C10431),LEN(D10431))=0),AND(NOT(E10431="Unknown"),ISBLANK(J10431)),AND(NOT(O10431="Unknown"),ISBLANK(R10431))),"Missing Information", INDEX(Table15[Entire Service Line Classification], MATCH(SUMIFS(Table15[Unique ID],Table15[System-Owned Portion],E10431,Table15[If Material Anything Other than "Lead" in Column E,Was Material Ever Previously Lead?],G10431,Table15[Customer-Owned Portion],O10431),Table15[Unique ID],0),0)))</f>
        <v/>
      </c>
    </row>
    <row r="10432" spans="2:23" x14ac:dyDescent="0.25">
      <c r="B10432" s="146"/>
      <c r="C10432" s="31"/>
      <c r="D10432" s="31"/>
      <c r="E10432" s="44"/>
      <c r="F10432" s="43"/>
      <c r="G10432" s="84"/>
      <c r="H10432" s="31"/>
      <c r="I10432" s="208"/>
      <c r="J10432" s="84"/>
      <c r="K10432" s="31"/>
      <c r="L10432" s="31"/>
      <c r="M10432" s="169"/>
      <c r="N10432" s="148"/>
      <c r="O10432" s="106"/>
      <c r="P10432" s="43"/>
      <c r="Q10432" s="31"/>
      <c r="R10432" s="84"/>
      <c r="S10432" s="31"/>
      <c r="T10432" s="31"/>
      <c r="U10432" s="169"/>
      <c r="V10432" s="150"/>
      <c r="W10432" s="141" t="str" cm="1">
        <f t="array" ref="W10432">IF(SUM(LEN(B10432:V10432))=0,"",IF(OR(OR(ISBLANK(F10432),SUM(LEN(C10432),LEN(D10432))=0),AND(NOT(E10432="Unknown"),ISBLANK(J10432)),AND(NOT(O10432="Unknown"),ISBLANK(R10432))),"Missing Information", INDEX(Table15[Entire Service Line Classification], MATCH(SUMIFS(Table15[Unique ID],Table15[System-Owned Portion],E10432,Table15[If Material Anything Other than "Lead" in Column E,Was Material Ever Previously Lead?],G10432,Table15[Customer-Owned Portion],O10432),Table15[Unique ID],0),0)))</f>
        <v/>
      </c>
    </row>
    <row r="10433" spans="2:23" x14ac:dyDescent="0.25">
      <c r="B10433" s="146"/>
      <c r="C10433" s="31"/>
      <c r="D10433" s="31"/>
      <c r="E10433" s="44"/>
      <c r="F10433" s="43"/>
      <c r="G10433" s="84"/>
      <c r="H10433" s="31"/>
      <c r="I10433" s="208"/>
      <c r="J10433" s="84"/>
      <c r="K10433" s="31"/>
      <c r="L10433" s="31"/>
      <c r="M10433" s="169"/>
      <c r="N10433" s="148"/>
      <c r="O10433" s="106"/>
      <c r="P10433" s="43"/>
      <c r="Q10433" s="31"/>
      <c r="R10433" s="84"/>
      <c r="S10433" s="31"/>
      <c r="T10433" s="31"/>
      <c r="U10433" s="169"/>
      <c r="V10433" s="150"/>
      <c r="W10433" s="141" t="str" cm="1">
        <f t="array" ref="W10433">IF(SUM(LEN(B10433:V10433))=0,"",IF(OR(OR(ISBLANK(F10433),SUM(LEN(C10433),LEN(D10433))=0),AND(NOT(E10433="Unknown"),ISBLANK(J10433)),AND(NOT(O10433="Unknown"),ISBLANK(R10433))),"Missing Information", INDEX(Table15[Entire Service Line Classification], MATCH(SUMIFS(Table15[Unique ID],Table15[System-Owned Portion],E10433,Table15[If Material Anything Other than "Lead" in Column E,Was Material Ever Previously Lead?],G10433,Table15[Customer-Owned Portion],O10433),Table15[Unique ID],0),0)))</f>
        <v/>
      </c>
    </row>
    <row r="10434" spans="2:23" x14ac:dyDescent="0.25">
      <c r="B10434" s="146"/>
      <c r="C10434" s="31"/>
      <c r="D10434" s="31"/>
      <c r="E10434" s="44"/>
      <c r="F10434" s="43"/>
      <c r="G10434" s="84"/>
      <c r="H10434" s="31"/>
      <c r="I10434" s="208"/>
      <c r="J10434" s="84"/>
      <c r="K10434" s="31"/>
      <c r="L10434" s="31"/>
      <c r="M10434" s="169"/>
      <c r="N10434" s="148"/>
      <c r="O10434" s="106"/>
      <c r="P10434" s="43"/>
      <c r="Q10434" s="31"/>
      <c r="R10434" s="84"/>
      <c r="S10434" s="31"/>
      <c r="T10434" s="31"/>
      <c r="U10434" s="169"/>
      <c r="V10434" s="150"/>
      <c r="W10434" s="141" t="str" cm="1">
        <f t="array" ref="W10434">IF(SUM(LEN(B10434:V10434))=0,"",IF(OR(OR(ISBLANK(F10434),SUM(LEN(C10434),LEN(D10434))=0),AND(NOT(E10434="Unknown"),ISBLANK(J10434)),AND(NOT(O10434="Unknown"),ISBLANK(R10434))),"Missing Information", INDEX(Table15[Entire Service Line Classification], MATCH(SUMIFS(Table15[Unique ID],Table15[System-Owned Portion],E10434,Table15[If Material Anything Other than "Lead" in Column E,Was Material Ever Previously Lead?],G10434,Table15[Customer-Owned Portion],O10434),Table15[Unique ID],0),0)))</f>
        <v/>
      </c>
    </row>
    <row r="10435" spans="2:23" x14ac:dyDescent="0.25">
      <c r="B10435" s="146"/>
      <c r="C10435" s="31"/>
      <c r="D10435" s="31"/>
      <c r="E10435" s="44"/>
      <c r="F10435" s="43"/>
      <c r="G10435" s="84"/>
      <c r="H10435" s="31"/>
      <c r="I10435" s="208"/>
      <c r="J10435" s="84"/>
      <c r="K10435" s="31"/>
      <c r="L10435" s="31"/>
      <c r="M10435" s="169"/>
      <c r="N10435" s="148"/>
      <c r="O10435" s="106"/>
      <c r="P10435" s="43"/>
      <c r="Q10435" s="31"/>
      <c r="R10435" s="84"/>
      <c r="S10435" s="31"/>
      <c r="T10435" s="31"/>
      <c r="U10435" s="169"/>
      <c r="V10435" s="150"/>
      <c r="W10435" s="141" t="str" cm="1">
        <f t="array" ref="W10435">IF(SUM(LEN(B10435:V10435))=0,"",IF(OR(OR(ISBLANK(F10435),SUM(LEN(C10435),LEN(D10435))=0),AND(NOT(E10435="Unknown"),ISBLANK(J10435)),AND(NOT(O10435="Unknown"),ISBLANK(R10435))),"Missing Information", INDEX(Table15[Entire Service Line Classification], MATCH(SUMIFS(Table15[Unique ID],Table15[System-Owned Portion],E10435,Table15[If Material Anything Other than "Lead" in Column E,Was Material Ever Previously Lead?],G10435,Table15[Customer-Owned Portion],O10435),Table15[Unique ID],0),0)))</f>
        <v/>
      </c>
    </row>
    <row r="10436" spans="2:23" x14ac:dyDescent="0.25">
      <c r="B10436" s="146"/>
      <c r="C10436" s="31"/>
      <c r="D10436" s="31"/>
      <c r="E10436" s="44"/>
      <c r="F10436" s="43"/>
      <c r="G10436" s="84"/>
      <c r="H10436" s="31"/>
      <c r="I10436" s="208"/>
      <c r="J10436" s="84"/>
      <c r="K10436" s="31"/>
      <c r="L10436" s="31"/>
      <c r="M10436" s="169"/>
      <c r="N10436" s="148"/>
      <c r="O10436" s="106"/>
      <c r="P10436" s="43"/>
      <c r="Q10436" s="31"/>
      <c r="R10436" s="84"/>
      <c r="S10436" s="31"/>
      <c r="T10436" s="31"/>
      <c r="U10436" s="169"/>
      <c r="V10436" s="150"/>
      <c r="W10436" s="141" t="str" cm="1">
        <f t="array" ref="W10436">IF(SUM(LEN(B10436:V10436))=0,"",IF(OR(OR(ISBLANK(F10436),SUM(LEN(C10436),LEN(D10436))=0),AND(NOT(E10436="Unknown"),ISBLANK(J10436)),AND(NOT(O10436="Unknown"),ISBLANK(R10436))),"Missing Information", INDEX(Table15[Entire Service Line Classification], MATCH(SUMIFS(Table15[Unique ID],Table15[System-Owned Portion],E10436,Table15[If Material Anything Other than "Lead" in Column E,Was Material Ever Previously Lead?],G10436,Table15[Customer-Owned Portion],O10436),Table15[Unique ID],0),0)))</f>
        <v/>
      </c>
    </row>
    <row r="10437" spans="2:23" x14ac:dyDescent="0.25">
      <c r="B10437" s="146"/>
      <c r="C10437" s="31"/>
      <c r="D10437" s="31"/>
      <c r="E10437" s="44"/>
      <c r="F10437" s="43"/>
      <c r="G10437" s="84"/>
      <c r="H10437" s="31"/>
      <c r="I10437" s="208"/>
      <c r="J10437" s="84"/>
      <c r="K10437" s="31"/>
      <c r="L10437" s="31"/>
      <c r="M10437" s="169"/>
      <c r="N10437" s="148"/>
      <c r="O10437" s="106"/>
      <c r="P10437" s="43"/>
      <c r="Q10437" s="31"/>
      <c r="R10437" s="84"/>
      <c r="S10437" s="31"/>
      <c r="T10437" s="31"/>
      <c r="U10437" s="169"/>
      <c r="V10437" s="150"/>
      <c r="W10437" s="141" t="str" cm="1">
        <f t="array" ref="W10437">IF(SUM(LEN(B10437:V10437))=0,"",IF(OR(OR(ISBLANK(F10437),SUM(LEN(C10437),LEN(D10437))=0),AND(NOT(E10437="Unknown"),ISBLANK(J10437)),AND(NOT(O10437="Unknown"),ISBLANK(R10437))),"Missing Information", INDEX(Table15[Entire Service Line Classification], MATCH(SUMIFS(Table15[Unique ID],Table15[System-Owned Portion],E10437,Table15[If Material Anything Other than "Lead" in Column E,Was Material Ever Previously Lead?],G10437,Table15[Customer-Owned Portion],O10437),Table15[Unique ID],0),0)))</f>
        <v/>
      </c>
    </row>
    <row r="10438" spans="2:23" x14ac:dyDescent="0.25">
      <c r="B10438" s="146"/>
      <c r="C10438" s="31"/>
      <c r="D10438" s="31"/>
      <c r="E10438" s="44"/>
      <c r="F10438" s="43"/>
      <c r="G10438" s="84"/>
      <c r="H10438" s="31"/>
      <c r="I10438" s="208"/>
      <c r="J10438" s="84"/>
      <c r="K10438" s="31"/>
      <c r="L10438" s="31"/>
      <c r="M10438" s="169"/>
      <c r="N10438" s="148"/>
      <c r="O10438" s="106"/>
      <c r="P10438" s="43"/>
      <c r="Q10438" s="31"/>
      <c r="R10438" s="84"/>
      <c r="S10438" s="31"/>
      <c r="T10438" s="31"/>
      <c r="U10438" s="169"/>
      <c r="V10438" s="150"/>
      <c r="W10438" s="141" t="str" cm="1">
        <f t="array" ref="W10438">IF(SUM(LEN(B10438:V10438))=0,"",IF(OR(OR(ISBLANK(F10438),SUM(LEN(C10438),LEN(D10438))=0),AND(NOT(E10438="Unknown"),ISBLANK(J10438)),AND(NOT(O10438="Unknown"),ISBLANK(R10438))),"Missing Information", INDEX(Table15[Entire Service Line Classification], MATCH(SUMIFS(Table15[Unique ID],Table15[System-Owned Portion],E10438,Table15[If Material Anything Other than "Lead" in Column E,Was Material Ever Previously Lead?],G10438,Table15[Customer-Owned Portion],O10438),Table15[Unique ID],0),0)))</f>
        <v/>
      </c>
    </row>
    <row r="10439" spans="2:23" x14ac:dyDescent="0.25">
      <c r="B10439" s="146"/>
      <c r="C10439" s="31"/>
      <c r="D10439" s="31"/>
      <c r="E10439" s="44"/>
      <c r="F10439" s="43"/>
      <c r="G10439" s="84"/>
      <c r="H10439" s="31"/>
      <c r="I10439" s="208"/>
      <c r="J10439" s="84"/>
      <c r="K10439" s="31"/>
      <c r="L10439" s="31"/>
      <c r="M10439" s="169"/>
      <c r="N10439" s="148"/>
      <c r="O10439" s="106"/>
      <c r="P10439" s="43"/>
      <c r="Q10439" s="31"/>
      <c r="R10439" s="84"/>
      <c r="S10439" s="31"/>
      <c r="T10439" s="31"/>
      <c r="U10439" s="169"/>
      <c r="V10439" s="150"/>
      <c r="W10439" s="141" t="str" cm="1">
        <f t="array" ref="W10439">IF(SUM(LEN(B10439:V10439))=0,"",IF(OR(OR(ISBLANK(F10439),SUM(LEN(C10439),LEN(D10439))=0),AND(NOT(E10439="Unknown"),ISBLANK(J10439)),AND(NOT(O10439="Unknown"),ISBLANK(R10439))),"Missing Information", INDEX(Table15[Entire Service Line Classification], MATCH(SUMIFS(Table15[Unique ID],Table15[System-Owned Portion],E10439,Table15[If Material Anything Other than "Lead" in Column E,Was Material Ever Previously Lead?],G10439,Table15[Customer-Owned Portion],O10439),Table15[Unique ID],0),0)))</f>
        <v/>
      </c>
    </row>
    <row r="10440" spans="2:23" x14ac:dyDescent="0.25">
      <c r="B10440" s="146"/>
      <c r="C10440" s="31"/>
      <c r="D10440" s="31"/>
      <c r="E10440" s="44"/>
      <c r="F10440" s="43"/>
      <c r="G10440" s="84"/>
      <c r="H10440" s="31"/>
      <c r="I10440" s="208"/>
      <c r="J10440" s="84"/>
      <c r="K10440" s="31"/>
      <c r="L10440" s="31"/>
      <c r="M10440" s="169"/>
      <c r="N10440" s="148"/>
      <c r="O10440" s="106"/>
      <c r="P10440" s="43"/>
      <c r="Q10440" s="31"/>
      <c r="R10440" s="84"/>
      <c r="S10440" s="31"/>
      <c r="T10440" s="31"/>
      <c r="U10440" s="169"/>
      <c r="V10440" s="150"/>
      <c r="W10440" s="141" t="str" cm="1">
        <f t="array" ref="W10440">IF(SUM(LEN(B10440:V10440))=0,"",IF(OR(OR(ISBLANK(F10440),SUM(LEN(C10440),LEN(D10440))=0),AND(NOT(E10440="Unknown"),ISBLANK(J10440)),AND(NOT(O10440="Unknown"),ISBLANK(R10440))),"Missing Information", INDEX(Table15[Entire Service Line Classification], MATCH(SUMIFS(Table15[Unique ID],Table15[System-Owned Portion],E10440,Table15[If Material Anything Other than "Lead" in Column E,Was Material Ever Previously Lead?],G10440,Table15[Customer-Owned Portion],O10440),Table15[Unique ID],0),0)))</f>
        <v/>
      </c>
    </row>
    <row r="10441" spans="2:23" x14ac:dyDescent="0.25">
      <c r="B10441" s="146"/>
      <c r="C10441" s="31"/>
      <c r="D10441" s="31"/>
      <c r="E10441" s="44"/>
      <c r="F10441" s="43"/>
      <c r="G10441" s="84"/>
      <c r="H10441" s="31"/>
      <c r="I10441" s="208"/>
      <c r="J10441" s="84"/>
      <c r="K10441" s="31"/>
      <c r="L10441" s="31"/>
      <c r="M10441" s="169"/>
      <c r="N10441" s="148"/>
      <c r="O10441" s="106"/>
      <c r="P10441" s="43"/>
      <c r="Q10441" s="31"/>
      <c r="R10441" s="84"/>
      <c r="S10441" s="31"/>
      <c r="T10441" s="31"/>
      <c r="U10441" s="169"/>
      <c r="V10441" s="150"/>
      <c r="W10441" s="141" t="str" cm="1">
        <f t="array" ref="W10441">IF(SUM(LEN(B10441:V10441))=0,"",IF(OR(OR(ISBLANK(F10441),SUM(LEN(C10441),LEN(D10441))=0),AND(NOT(E10441="Unknown"),ISBLANK(J10441)),AND(NOT(O10441="Unknown"),ISBLANK(R10441))),"Missing Information", INDEX(Table15[Entire Service Line Classification], MATCH(SUMIFS(Table15[Unique ID],Table15[System-Owned Portion],E10441,Table15[If Material Anything Other than "Lead" in Column E,Was Material Ever Previously Lead?],G10441,Table15[Customer-Owned Portion],O10441),Table15[Unique ID],0),0)))</f>
        <v/>
      </c>
    </row>
    <row r="10442" spans="2:23" x14ac:dyDescent="0.25">
      <c r="B10442" s="146"/>
      <c r="C10442" s="31"/>
      <c r="D10442" s="31"/>
      <c r="E10442" s="44"/>
      <c r="F10442" s="43"/>
      <c r="G10442" s="84"/>
      <c r="H10442" s="31"/>
      <c r="I10442" s="208"/>
      <c r="J10442" s="84"/>
      <c r="K10442" s="31"/>
      <c r="L10442" s="31"/>
      <c r="M10442" s="169"/>
      <c r="N10442" s="148"/>
      <c r="O10442" s="106"/>
      <c r="P10442" s="43"/>
      <c r="Q10442" s="31"/>
      <c r="R10442" s="84"/>
      <c r="S10442" s="31"/>
      <c r="T10442" s="31"/>
      <c r="U10442" s="169"/>
      <c r="V10442" s="150"/>
      <c r="W10442" s="141" t="str" cm="1">
        <f t="array" ref="W10442">IF(SUM(LEN(B10442:V10442))=0,"",IF(OR(OR(ISBLANK(F10442),SUM(LEN(C10442),LEN(D10442))=0),AND(NOT(E10442="Unknown"),ISBLANK(J10442)),AND(NOT(O10442="Unknown"),ISBLANK(R10442))),"Missing Information", INDEX(Table15[Entire Service Line Classification], MATCH(SUMIFS(Table15[Unique ID],Table15[System-Owned Portion],E10442,Table15[If Material Anything Other than "Lead" in Column E,Was Material Ever Previously Lead?],G10442,Table15[Customer-Owned Portion],O10442),Table15[Unique ID],0),0)))</f>
        <v/>
      </c>
    </row>
    <row r="10443" spans="2:23" x14ac:dyDescent="0.25">
      <c r="B10443" s="146"/>
      <c r="C10443" s="31"/>
      <c r="D10443" s="31"/>
      <c r="E10443" s="44"/>
      <c r="F10443" s="43"/>
      <c r="G10443" s="84"/>
      <c r="H10443" s="31"/>
      <c r="I10443" s="208"/>
      <c r="J10443" s="84"/>
      <c r="K10443" s="31"/>
      <c r="L10443" s="31"/>
      <c r="M10443" s="169"/>
      <c r="N10443" s="148"/>
      <c r="O10443" s="106"/>
      <c r="P10443" s="43"/>
      <c r="Q10443" s="31"/>
      <c r="R10443" s="84"/>
      <c r="S10443" s="31"/>
      <c r="T10443" s="31"/>
      <c r="U10443" s="169"/>
      <c r="V10443" s="150"/>
      <c r="W10443" s="141" t="str" cm="1">
        <f t="array" ref="W10443">IF(SUM(LEN(B10443:V10443))=0,"",IF(OR(OR(ISBLANK(F10443),SUM(LEN(C10443),LEN(D10443))=0),AND(NOT(E10443="Unknown"),ISBLANK(J10443)),AND(NOT(O10443="Unknown"),ISBLANK(R10443))),"Missing Information", INDEX(Table15[Entire Service Line Classification], MATCH(SUMIFS(Table15[Unique ID],Table15[System-Owned Portion],E10443,Table15[If Material Anything Other than "Lead" in Column E,Was Material Ever Previously Lead?],G10443,Table15[Customer-Owned Portion],O10443),Table15[Unique ID],0),0)))</f>
        <v/>
      </c>
    </row>
    <row r="10444" spans="2:23" x14ac:dyDescent="0.25">
      <c r="B10444" s="146"/>
      <c r="C10444" s="31"/>
      <c r="D10444" s="31"/>
      <c r="E10444" s="44"/>
      <c r="F10444" s="43"/>
      <c r="G10444" s="84"/>
      <c r="H10444" s="31"/>
      <c r="I10444" s="208"/>
      <c r="J10444" s="84"/>
      <c r="K10444" s="31"/>
      <c r="L10444" s="31"/>
      <c r="M10444" s="169"/>
      <c r="N10444" s="148"/>
      <c r="O10444" s="106"/>
      <c r="P10444" s="43"/>
      <c r="Q10444" s="31"/>
      <c r="R10444" s="84"/>
      <c r="S10444" s="31"/>
      <c r="T10444" s="31"/>
      <c r="U10444" s="169"/>
      <c r="V10444" s="150"/>
      <c r="W10444" s="141" t="str" cm="1">
        <f t="array" ref="W10444">IF(SUM(LEN(B10444:V10444))=0,"",IF(OR(OR(ISBLANK(F10444),SUM(LEN(C10444),LEN(D10444))=0),AND(NOT(E10444="Unknown"),ISBLANK(J10444)),AND(NOT(O10444="Unknown"),ISBLANK(R10444))),"Missing Information", INDEX(Table15[Entire Service Line Classification], MATCH(SUMIFS(Table15[Unique ID],Table15[System-Owned Portion],E10444,Table15[If Material Anything Other than "Lead" in Column E,Was Material Ever Previously Lead?],G10444,Table15[Customer-Owned Portion],O10444),Table15[Unique ID],0),0)))</f>
        <v/>
      </c>
    </row>
    <row r="10445" spans="2:23" x14ac:dyDescent="0.25">
      <c r="B10445" s="146"/>
      <c r="C10445" s="31"/>
      <c r="D10445" s="31"/>
      <c r="E10445" s="44"/>
      <c r="F10445" s="43"/>
      <c r="G10445" s="84"/>
      <c r="H10445" s="31"/>
      <c r="I10445" s="208"/>
      <c r="J10445" s="84"/>
      <c r="K10445" s="31"/>
      <c r="L10445" s="31"/>
      <c r="M10445" s="169"/>
      <c r="N10445" s="148"/>
      <c r="O10445" s="106"/>
      <c r="P10445" s="43"/>
      <c r="Q10445" s="31"/>
      <c r="R10445" s="84"/>
      <c r="S10445" s="31"/>
      <c r="T10445" s="31"/>
      <c r="U10445" s="169"/>
      <c r="V10445" s="150"/>
      <c r="W10445" s="141" t="str" cm="1">
        <f t="array" ref="W10445">IF(SUM(LEN(B10445:V10445))=0,"",IF(OR(OR(ISBLANK(F10445),SUM(LEN(C10445),LEN(D10445))=0),AND(NOT(E10445="Unknown"),ISBLANK(J10445)),AND(NOT(O10445="Unknown"),ISBLANK(R10445))),"Missing Information", INDEX(Table15[Entire Service Line Classification], MATCH(SUMIFS(Table15[Unique ID],Table15[System-Owned Portion],E10445,Table15[If Material Anything Other than "Lead" in Column E,Was Material Ever Previously Lead?],G10445,Table15[Customer-Owned Portion],O10445),Table15[Unique ID],0),0)))</f>
        <v/>
      </c>
    </row>
    <row r="10446" spans="2:23" x14ac:dyDescent="0.25">
      <c r="B10446" s="146"/>
      <c r="C10446" s="31"/>
      <c r="D10446" s="31"/>
      <c r="E10446" s="44"/>
      <c r="F10446" s="43"/>
      <c r="G10446" s="84"/>
      <c r="H10446" s="31"/>
      <c r="I10446" s="208"/>
      <c r="J10446" s="84"/>
      <c r="K10446" s="31"/>
      <c r="L10446" s="31"/>
      <c r="M10446" s="169"/>
      <c r="N10446" s="148"/>
      <c r="O10446" s="106"/>
      <c r="P10446" s="43"/>
      <c r="Q10446" s="31"/>
      <c r="R10446" s="84"/>
      <c r="S10446" s="31"/>
      <c r="T10446" s="31"/>
      <c r="U10446" s="169"/>
      <c r="V10446" s="150"/>
      <c r="W10446" s="141" t="str" cm="1">
        <f t="array" ref="W10446">IF(SUM(LEN(B10446:V10446))=0,"",IF(OR(OR(ISBLANK(F10446),SUM(LEN(C10446),LEN(D10446))=0),AND(NOT(E10446="Unknown"),ISBLANK(J10446)),AND(NOT(O10446="Unknown"),ISBLANK(R10446))),"Missing Information", INDEX(Table15[Entire Service Line Classification], MATCH(SUMIFS(Table15[Unique ID],Table15[System-Owned Portion],E10446,Table15[If Material Anything Other than "Lead" in Column E,Was Material Ever Previously Lead?],G10446,Table15[Customer-Owned Portion],O10446),Table15[Unique ID],0),0)))</f>
        <v/>
      </c>
    </row>
    <row r="10447" spans="2:23" x14ac:dyDescent="0.25">
      <c r="B10447" s="146"/>
      <c r="C10447" s="31"/>
      <c r="D10447" s="31"/>
      <c r="E10447" s="44"/>
      <c r="F10447" s="43"/>
      <c r="G10447" s="84"/>
      <c r="H10447" s="31"/>
      <c r="I10447" s="208"/>
      <c r="J10447" s="84"/>
      <c r="K10447" s="31"/>
      <c r="L10447" s="31"/>
      <c r="M10447" s="169"/>
      <c r="N10447" s="148"/>
      <c r="O10447" s="106"/>
      <c r="P10447" s="43"/>
      <c r="Q10447" s="31"/>
      <c r="R10447" s="84"/>
      <c r="S10447" s="31"/>
      <c r="T10447" s="31"/>
      <c r="U10447" s="169"/>
      <c r="V10447" s="150"/>
      <c r="W10447" s="141" t="str" cm="1">
        <f t="array" ref="W10447">IF(SUM(LEN(B10447:V10447))=0,"",IF(OR(OR(ISBLANK(F10447),SUM(LEN(C10447),LEN(D10447))=0),AND(NOT(E10447="Unknown"),ISBLANK(J10447)),AND(NOT(O10447="Unknown"),ISBLANK(R10447))),"Missing Information", INDEX(Table15[Entire Service Line Classification], MATCH(SUMIFS(Table15[Unique ID],Table15[System-Owned Portion],E10447,Table15[If Material Anything Other than "Lead" in Column E,Was Material Ever Previously Lead?],G10447,Table15[Customer-Owned Portion],O10447),Table15[Unique ID],0),0)))</f>
        <v/>
      </c>
    </row>
    <row r="10448" spans="2:23" x14ac:dyDescent="0.25">
      <c r="B10448" s="146"/>
      <c r="C10448" s="31"/>
      <c r="D10448" s="31"/>
      <c r="E10448" s="44"/>
      <c r="F10448" s="43"/>
      <c r="G10448" s="84"/>
      <c r="H10448" s="31"/>
      <c r="I10448" s="208"/>
      <c r="J10448" s="84"/>
      <c r="K10448" s="31"/>
      <c r="L10448" s="31"/>
      <c r="M10448" s="169"/>
      <c r="N10448" s="148"/>
      <c r="O10448" s="106"/>
      <c r="P10448" s="43"/>
      <c r="Q10448" s="31"/>
      <c r="R10448" s="84"/>
      <c r="S10448" s="31"/>
      <c r="T10448" s="31"/>
      <c r="U10448" s="169"/>
      <c r="V10448" s="150"/>
      <c r="W10448" s="141" t="str" cm="1">
        <f t="array" ref="W10448">IF(SUM(LEN(B10448:V10448))=0,"",IF(OR(OR(ISBLANK(F10448),SUM(LEN(C10448),LEN(D10448))=0),AND(NOT(E10448="Unknown"),ISBLANK(J10448)),AND(NOT(O10448="Unknown"),ISBLANK(R10448))),"Missing Information", INDEX(Table15[Entire Service Line Classification], MATCH(SUMIFS(Table15[Unique ID],Table15[System-Owned Portion],E10448,Table15[If Material Anything Other than "Lead" in Column E,Was Material Ever Previously Lead?],G10448,Table15[Customer-Owned Portion],O10448),Table15[Unique ID],0),0)))</f>
        <v/>
      </c>
    </row>
    <row r="10449" spans="2:23" x14ac:dyDescent="0.25">
      <c r="B10449" s="146"/>
      <c r="C10449" s="31"/>
      <c r="D10449" s="31"/>
      <c r="E10449" s="44"/>
      <c r="F10449" s="43"/>
      <c r="G10449" s="84"/>
      <c r="H10449" s="31"/>
      <c r="I10449" s="208"/>
      <c r="J10449" s="84"/>
      <c r="K10449" s="31"/>
      <c r="L10449" s="31"/>
      <c r="M10449" s="169"/>
      <c r="N10449" s="148"/>
      <c r="O10449" s="106"/>
      <c r="P10449" s="43"/>
      <c r="Q10449" s="31"/>
      <c r="R10449" s="84"/>
      <c r="S10449" s="31"/>
      <c r="T10449" s="31"/>
      <c r="U10449" s="169"/>
      <c r="V10449" s="150"/>
      <c r="W10449" s="141" t="str" cm="1">
        <f t="array" ref="W10449">IF(SUM(LEN(B10449:V10449))=0,"",IF(OR(OR(ISBLANK(F10449),SUM(LEN(C10449),LEN(D10449))=0),AND(NOT(E10449="Unknown"),ISBLANK(J10449)),AND(NOT(O10449="Unknown"),ISBLANK(R10449))),"Missing Information", INDEX(Table15[Entire Service Line Classification], MATCH(SUMIFS(Table15[Unique ID],Table15[System-Owned Portion],E10449,Table15[If Material Anything Other than "Lead" in Column E,Was Material Ever Previously Lead?],G10449,Table15[Customer-Owned Portion],O10449),Table15[Unique ID],0),0)))</f>
        <v/>
      </c>
    </row>
    <row r="10450" spans="2:23" x14ac:dyDescent="0.25">
      <c r="B10450" s="146"/>
      <c r="C10450" s="31"/>
      <c r="D10450" s="31"/>
      <c r="E10450" s="44"/>
      <c r="F10450" s="43"/>
      <c r="G10450" s="84"/>
      <c r="H10450" s="31"/>
      <c r="I10450" s="208"/>
      <c r="J10450" s="84"/>
      <c r="K10450" s="31"/>
      <c r="L10450" s="31"/>
      <c r="M10450" s="169"/>
      <c r="N10450" s="148"/>
      <c r="O10450" s="106"/>
      <c r="P10450" s="43"/>
      <c r="Q10450" s="31"/>
      <c r="R10450" s="84"/>
      <c r="S10450" s="31"/>
      <c r="T10450" s="31"/>
      <c r="U10450" s="169"/>
      <c r="V10450" s="150"/>
      <c r="W10450" s="141" t="str" cm="1">
        <f t="array" ref="W10450">IF(SUM(LEN(B10450:V10450))=0,"",IF(OR(OR(ISBLANK(F10450),SUM(LEN(C10450),LEN(D10450))=0),AND(NOT(E10450="Unknown"),ISBLANK(J10450)),AND(NOT(O10450="Unknown"),ISBLANK(R10450))),"Missing Information", INDEX(Table15[Entire Service Line Classification], MATCH(SUMIFS(Table15[Unique ID],Table15[System-Owned Portion],E10450,Table15[If Material Anything Other than "Lead" in Column E,Was Material Ever Previously Lead?],G10450,Table15[Customer-Owned Portion],O10450),Table15[Unique ID],0),0)))</f>
        <v/>
      </c>
    </row>
    <row r="10451" spans="2:23" x14ac:dyDescent="0.25">
      <c r="B10451" s="146"/>
      <c r="C10451" s="31"/>
      <c r="D10451" s="31"/>
      <c r="E10451" s="44"/>
      <c r="F10451" s="43"/>
      <c r="G10451" s="84"/>
      <c r="H10451" s="31"/>
      <c r="I10451" s="208"/>
      <c r="J10451" s="84"/>
      <c r="K10451" s="31"/>
      <c r="L10451" s="31"/>
      <c r="M10451" s="169"/>
      <c r="N10451" s="148"/>
      <c r="O10451" s="106"/>
      <c r="P10451" s="43"/>
      <c r="Q10451" s="31"/>
      <c r="R10451" s="84"/>
      <c r="S10451" s="31"/>
      <c r="T10451" s="31"/>
      <c r="U10451" s="169"/>
      <c r="V10451" s="150"/>
      <c r="W10451" s="141" t="str" cm="1">
        <f t="array" ref="W10451">IF(SUM(LEN(B10451:V10451))=0,"",IF(OR(OR(ISBLANK(F10451),SUM(LEN(C10451),LEN(D10451))=0),AND(NOT(E10451="Unknown"),ISBLANK(J10451)),AND(NOT(O10451="Unknown"),ISBLANK(R10451))),"Missing Information", INDEX(Table15[Entire Service Line Classification], MATCH(SUMIFS(Table15[Unique ID],Table15[System-Owned Portion],E10451,Table15[If Material Anything Other than "Lead" in Column E,Was Material Ever Previously Lead?],G10451,Table15[Customer-Owned Portion],O10451),Table15[Unique ID],0),0)))</f>
        <v/>
      </c>
    </row>
    <row r="10452" spans="2:23" x14ac:dyDescent="0.25">
      <c r="B10452" s="146"/>
      <c r="C10452" s="31"/>
      <c r="D10452" s="31"/>
      <c r="E10452" s="44"/>
      <c r="F10452" s="43"/>
      <c r="G10452" s="84"/>
      <c r="H10452" s="31"/>
      <c r="I10452" s="208"/>
      <c r="J10452" s="84"/>
      <c r="K10452" s="31"/>
      <c r="L10452" s="31"/>
      <c r="M10452" s="169"/>
      <c r="N10452" s="148"/>
      <c r="O10452" s="106"/>
      <c r="P10452" s="43"/>
      <c r="Q10452" s="31"/>
      <c r="R10452" s="84"/>
      <c r="S10452" s="31"/>
      <c r="T10452" s="31"/>
      <c r="U10452" s="169"/>
      <c r="V10452" s="150"/>
      <c r="W10452" s="141" t="str" cm="1">
        <f t="array" ref="W10452">IF(SUM(LEN(B10452:V10452))=0,"",IF(OR(OR(ISBLANK(F10452),SUM(LEN(C10452),LEN(D10452))=0),AND(NOT(E10452="Unknown"),ISBLANK(J10452)),AND(NOT(O10452="Unknown"),ISBLANK(R10452))),"Missing Information", INDEX(Table15[Entire Service Line Classification], MATCH(SUMIFS(Table15[Unique ID],Table15[System-Owned Portion],E10452,Table15[If Material Anything Other than "Lead" in Column E,Was Material Ever Previously Lead?],G10452,Table15[Customer-Owned Portion],O10452),Table15[Unique ID],0),0)))</f>
        <v/>
      </c>
    </row>
    <row r="10453" spans="2:23" x14ac:dyDescent="0.25">
      <c r="B10453" s="146"/>
      <c r="C10453" s="31"/>
      <c r="D10453" s="31"/>
      <c r="E10453" s="44"/>
      <c r="F10453" s="43"/>
      <c r="G10453" s="84"/>
      <c r="H10453" s="31"/>
      <c r="I10453" s="208"/>
      <c r="J10453" s="84"/>
      <c r="K10453" s="31"/>
      <c r="L10453" s="31"/>
      <c r="M10453" s="169"/>
      <c r="N10453" s="148"/>
      <c r="O10453" s="106"/>
      <c r="P10453" s="43"/>
      <c r="Q10453" s="31"/>
      <c r="R10453" s="84"/>
      <c r="S10453" s="31"/>
      <c r="T10453" s="31"/>
      <c r="U10453" s="169"/>
      <c r="V10453" s="150"/>
      <c r="W10453" s="141" t="str" cm="1">
        <f t="array" ref="W10453">IF(SUM(LEN(B10453:V10453))=0,"",IF(OR(OR(ISBLANK(F10453),SUM(LEN(C10453),LEN(D10453))=0),AND(NOT(E10453="Unknown"),ISBLANK(J10453)),AND(NOT(O10453="Unknown"),ISBLANK(R10453))),"Missing Information", INDEX(Table15[Entire Service Line Classification], MATCH(SUMIFS(Table15[Unique ID],Table15[System-Owned Portion],E10453,Table15[If Material Anything Other than "Lead" in Column E,Was Material Ever Previously Lead?],G10453,Table15[Customer-Owned Portion],O10453),Table15[Unique ID],0),0)))</f>
        <v/>
      </c>
    </row>
    <row r="10454" spans="2:23" x14ac:dyDescent="0.25">
      <c r="B10454" s="146"/>
      <c r="C10454" s="31"/>
      <c r="D10454" s="31"/>
      <c r="E10454" s="44"/>
      <c r="F10454" s="43"/>
      <c r="G10454" s="84"/>
      <c r="H10454" s="31"/>
      <c r="I10454" s="208"/>
      <c r="J10454" s="84"/>
      <c r="K10454" s="31"/>
      <c r="L10454" s="31"/>
      <c r="M10454" s="169"/>
      <c r="N10454" s="148"/>
      <c r="O10454" s="106"/>
      <c r="P10454" s="43"/>
      <c r="Q10454" s="31"/>
      <c r="R10454" s="84"/>
      <c r="S10454" s="31"/>
      <c r="T10454" s="31"/>
      <c r="U10454" s="169"/>
      <c r="V10454" s="150"/>
      <c r="W10454" s="141" t="str" cm="1">
        <f t="array" ref="W10454">IF(SUM(LEN(B10454:V10454))=0,"",IF(OR(OR(ISBLANK(F10454),SUM(LEN(C10454),LEN(D10454))=0),AND(NOT(E10454="Unknown"),ISBLANK(J10454)),AND(NOT(O10454="Unknown"),ISBLANK(R10454))),"Missing Information", INDEX(Table15[Entire Service Line Classification], MATCH(SUMIFS(Table15[Unique ID],Table15[System-Owned Portion],E10454,Table15[If Material Anything Other than "Lead" in Column E,Was Material Ever Previously Lead?],G10454,Table15[Customer-Owned Portion],O10454),Table15[Unique ID],0),0)))</f>
        <v/>
      </c>
    </row>
    <row r="10455" spans="2:23" x14ac:dyDescent="0.25">
      <c r="B10455" s="146"/>
      <c r="C10455" s="31"/>
      <c r="D10455" s="31"/>
      <c r="E10455" s="44"/>
      <c r="F10455" s="43"/>
      <c r="G10455" s="84"/>
      <c r="H10455" s="31"/>
      <c r="I10455" s="208"/>
      <c r="J10455" s="84"/>
      <c r="K10455" s="31"/>
      <c r="L10455" s="31"/>
      <c r="M10455" s="169"/>
      <c r="N10455" s="148"/>
      <c r="O10455" s="106"/>
      <c r="P10455" s="43"/>
      <c r="Q10455" s="31"/>
      <c r="R10455" s="84"/>
      <c r="S10455" s="31"/>
      <c r="T10455" s="31"/>
      <c r="U10455" s="169"/>
      <c r="V10455" s="150"/>
      <c r="W10455" s="141" t="str" cm="1">
        <f t="array" ref="W10455">IF(SUM(LEN(B10455:V10455))=0,"",IF(OR(OR(ISBLANK(F10455),SUM(LEN(C10455),LEN(D10455))=0),AND(NOT(E10455="Unknown"),ISBLANK(J10455)),AND(NOT(O10455="Unknown"),ISBLANK(R10455))),"Missing Information", INDEX(Table15[Entire Service Line Classification], MATCH(SUMIFS(Table15[Unique ID],Table15[System-Owned Portion],E10455,Table15[If Material Anything Other than "Lead" in Column E,Was Material Ever Previously Lead?],G10455,Table15[Customer-Owned Portion],O10455),Table15[Unique ID],0),0)))</f>
        <v/>
      </c>
    </row>
    <row r="10456" spans="2:23" x14ac:dyDescent="0.25">
      <c r="B10456" s="146"/>
      <c r="C10456" s="31"/>
      <c r="D10456" s="31"/>
      <c r="E10456" s="44"/>
      <c r="F10456" s="43"/>
      <c r="G10456" s="84"/>
      <c r="H10456" s="31"/>
      <c r="I10456" s="208"/>
      <c r="J10456" s="84"/>
      <c r="K10456" s="31"/>
      <c r="L10456" s="31"/>
      <c r="M10456" s="169"/>
      <c r="N10456" s="148"/>
      <c r="O10456" s="106"/>
      <c r="P10456" s="43"/>
      <c r="Q10456" s="31"/>
      <c r="R10456" s="84"/>
      <c r="S10456" s="31"/>
      <c r="T10456" s="31"/>
      <c r="U10456" s="169"/>
      <c r="V10456" s="150"/>
      <c r="W10456" s="141" t="str" cm="1">
        <f t="array" ref="W10456">IF(SUM(LEN(B10456:V10456))=0,"",IF(OR(OR(ISBLANK(F10456),SUM(LEN(C10456),LEN(D10456))=0),AND(NOT(E10456="Unknown"),ISBLANK(J10456)),AND(NOT(O10456="Unknown"),ISBLANK(R10456))),"Missing Information", INDEX(Table15[Entire Service Line Classification], MATCH(SUMIFS(Table15[Unique ID],Table15[System-Owned Portion],E10456,Table15[If Material Anything Other than "Lead" in Column E,Was Material Ever Previously Lead?],G10456,Table15[Customer-Owned Portion],O10456),Table15[Unique ID],0),0)))</f>
        <v/>
      </c>
    </row>
    <row r="10457" spans="2:23" x14ac:dyDescent="0.25">
      <c r="B10457" s="146"/>
      <c r="C10457" s="31"/>
      <c r="D10457" s="31"/>
      <c r="E10457" s="44"/>
      <c r="F10457" s="43"/>
      <c r="G10457" s="84"/>
      <c r="H10457" s="31"/>
      <c r="I10457" s="208"/>
      <c r="J10457" s="84"/>
      <c r="K10457" s="31"/>
      <c r="L10457" s="31"/>
      <c r="M10457" s="169"/>
      <c r="N10457" s="148"/>
      <c r="O10457" s="106"/>
      <c r="P10457" s="43"/>
      <c r="Q10457" s="31"/>
      <c r="R10457" s="84"/>
      <c r="S10457" s="31"/>
      <c r="T10457" s="31"/>
      <c r="U10457" s="169"/>
      <c r="V10457" s="150"/>
      <c r="W10457" s="141" t="str" cm="1">
        <f t="array" ref="W10457">IF(SUM(LEN(B10457:V10457))=0,"",IF(OR(OR(ISBLANK(F10457),SUM(LEN(C10457),LEN(D10457))=0),AND(NOT(E10457="Unknown"),ISBLANK(J10457)),AND(NOT(O10457="Unknown"),ISBLANK(R10457))),"Missing Information", INDEX(Table15[Entire Service Line Classification], MATCH(SUMIFS(Table15[Unique ID],Table15[System-Owned Portion],E10457,Table15[If Material Anything Other than "Lead" in Column E,Was Material Ever Previously Lead?],G10457,Table15[Customer-Owned Portion],O10457),Table15[Unique ID],0),0)))</f>
        <v/>
      </c>
    </row>
    <row r="10458" spans="2:23" x14ac:dyDescent="0.25">
      <c r="B10458" s="146"/>
      <c r="C10458" s="31"/>
      <c r="D10458" s="31"/>
      <c r="E10458" s="44"/>
      <c r="F10458" s="43"/>
      <c r="G10458" s="84"/>
      <c r="H10458" s="31"/>
      <c r="I10458" s="208"/>
      <c r="J10458" s="84"/>
      <c r="K10458" s="31"/>
      <c r="L10458" s="31"/>
      <c r="M10458" s="169"/>
      <c r="N10458" s="148"/>
      <c r="O10458" s="106"/>
      <c r="P10458" s="43"/>
      <c r="Q10458" s="31"/>
      <c r="R10458" s="84"/>
      <c r="S10458" s="31"/>
      <c r="T10458" s="31"/>
      <c r="U10458" s="169"/>
      <c r="V10458" s="150"/>
      <c r="W10458" s="141" t="str" cm="1">
        <f t="array" ref="W10458">IF(SUM(LEN(B10458:V10458))=0,"",IF(OR(OR(ISBLANK(F10458),SUM(LEN(C10458),LEN(D10458))=0),AND(NOT(E10458="Unknown"),ISBLANK(J10458)),AND(NOT(O10458="Unknown"),ISBLANK(R10458))),"Missing Information", INDEX(Table15[Entire Service Line Classification], MATCH(SUMIFS(Table15[Unique ID],Table15[System-Owned Portion],E10458,Table15[If Material Anything Other than "Lead" in Column E,Was Material Ever Previously Lead?],G10458,Table15[Customer-Owned Portion],O10458),Table15[Unique ID],0),0)))</f>
        <v/>
      </c>
    </row>
    <row r="10459" spans="2:23" x14ac:dyDescent="0.25">
      <c r="B10459" s="146"/>
      <c r="C10459" s="31"/>
      <c r="D10459" s="31"/>
      <c r="E10459" s="44"/>
      <c r="F10459" s="43"/>
      <c r="G10459" s="84"/>
      <c r="H10459" s="31"/>
      <c r="I10459" s="208"/>
      <c r="J10459" s="84"/>
      <c r="K10459" s="31"/>
      <c r="L10459" s="31"/>
      <c r="M10459" s="169"/>
      <c r="N10459" s="148"/>
      <c r="O10459" s="106"/>
      <c r="P10459" s="43"/>
      <c r="Q10459" s="31"/>
      <c r="R10459" s="84"/>
      <c r="S10459" s="31"/>
      <c r="T10459" s="31"/>
      <c r="U10459" s="169"/>
      <c r="V10459" s="150"/>
      <c r="W10459" s="141" t="str" cm="1">
        <f t="array" ref="W10459">IF(SUM(LEN(B10459:V10459))=0,"",IF(OR(OR(ISBLANK(F10459),SUM(LEN(C10459),LEN(D10459))=0),AND(NOT(E10459="Unknown"),ISBLANK(J10459)),AND(NOT(O10459="Unknown"),ISBLANK(R10459))),"Missing Information", INDEX(Table15[Entire Service Line Classification], MATCH(SUMIFS(Table15[Unique ID],Table15[System-Owned Portion],E10459,Table15[If Material Anything Other than "Lead" in Column E,Was Material Ever Previously Lead?],G10459,Table15[Customer-Owned Portion],O10459),Table15[Unique ID],0),0)))</f>
        <v/>
      </c>
    </row>
    <row r="10460" spans="2:23" x14ac:dyDescent="0.25">
      <c r="B10460" s="146"/>
      <c r="C10460" s="31"/>
      <c r="D10460" s="31"/>
      <c r="E10460" s="44"/>
      <c r="F10460" s="43"/>
      <c r="G10460" s="84"/>
      <c r="H10460" s="31"/>
      <c r="I10460" s="208"/>
      <c r="J10460" s="84"/>
      <c r="K10460" s="31"/>
      <c r="L10460" s="31"/>
      <c r="M10460" s="169"/>
      <c r="N10460" s="148"/>
      <c r="O10460" s="106"/>
      <c r="P10460" s="43"/>
      <c r="Q10460" s="31"/>
      <c r="R10460" s="84"/>
      <c r="S10460" s="31"/>
      <c r="T10460" s="31"/>
      <c r="U10460" s="169"/>
      <c r="V10460" s="150"/>
      <c r="W10460" s="141" t="str" cm="1">
        <f t="array" ref="W10460">IF(SUM(LEN(B10460:V10460))=0,"",IF(OR(OR(ISBLANK(F10460),SUM(LEN(C10460),LEN(D10460))=0),AND(NOT(E10460="Unknown"),ISBLANK(J10460)),AND(NOT(O10460="Unknown"),ISBLANK(R10460))),"Missing Information", INDEX(Table15[Entire Service Line Classification], MATCH(SUMIFS(Table15[Unique ID],Table15[System-Owned Portion],E10460,Table15[If Material Anything Other than "Lead" in Column E,Was Material Ever Previously Lead?],G10460,Table15[Customer-Owned Portion],O10460),Table15[Unique ID],0),0)))</f>
        <v/>
      </c>
    </row>
    <row r="10461" spans="2:23" x14ac:dyDescent="0.25">
      <c r="B10461" s="146"/>
      <c r="C10461" s="31"/>
      <c r="D10461" s="31"/>
      <c r="E10461" s="44"/>
      <c r="F10461" s="43"/>
      <c r="G10461" s="84"/>
      <c r="H10461" s="31"/>
      <c r="I10461" s="208"/>
      <c r="J10461" s="84"/>
      <c r="K10461" s="31"/>
      <c r="L10461" s="31"/>
      <c r="M10461" s="169"/>
      <c r="N10461" s="148"/>
      <c r="O10461" s="106"/>
      <c r="P10461" s="43"/>
      <c r="Q10461" s="31"/>
      <c r="R10461" s="84"/>
      <c r="S10461" s="31"/>
      <c r="T10461" s="31"/>
      <c r="U10461" s="169"/>
      <c r="V10461" s="150"/>
      <c r="W10461" s="141" t="str" cm="1">
        <f t="array" ref="W10461">IF(SUM(LEN(B10461:V10461))=0,"",IF(OR(OR(ISBLANK(F10461),SUM(LEN(C10461),LEN(D10461))=0),AND(NOT(E10461="Unknown"),ISBLANK(J10461)),AND(NOT(O10461="Unknown"),ISBLANK(R10461))),"Missing Information", INDEX(Table15[Entire Service Line Classification], MATCH(SUMIFS(Table15[Unique ID],Table15[System-Owned Portion],E10461,Table15[If Material Anything Other than "Lead" in Column E,Was Material Ever Previously Lead?],G10461,Table15[Customer-Owned Portion],O10461),Table15[Unique ID],0),0)))</f>
        <v/>
      </c>
    </row>
    <row r="10462" spans="2:23" x14ac:dyDescent="0.25">
      <c r="B10462" s="146"/>
      <c r="C10462" s="31"/>
      <c r="D10462" s="31"/>
      <c r="E10462" s="44"/>
      <c r="F10462" s="43"/>
      <c r="G10462" s="84"/>
      <c r="H10462" s="31"/>
      <c r="I10462" s="208"/>
      <c r="J10462" s="84"/>
      <c r="K10462" s="31"/>
      <c r="L10462" s="31"/>
      <c r="M10462" s="169"/>
      <c r="N10462" s="148"/>
      <c r="O10462" s="106"/>
      <c r="P10462" s="43"/>
      <c r="Q10462" s="31"/>
      <c r="R10462" s="84"/>
      <c r="S10462" s="31"/>
      <c r="T10462" s="31"/>
      <c r="U10462" s="169"/>
      <c r="V10462" s="150"/>
      <c r="W10462" s="141" t="str" cm="1">
        <f t="array" ref="W10462">IF(SUM(LEN(B10462:V10462))=0,"",IF(OR(OR(ISBLANK(F10462),SUM(LEN(C10462),LEN(D10462))=0),AND(NOT(E10462="Unknown"),ISBLANK(J10462)),AND(NOT(O10462="Unknown"),ISBLANK(R10462))),"Missing Information", INDEX(Table15[Entire Service Line Classification], MATCH(SUMIFS(Table15[Unique ID],Table15[System-Owned Portion],E10462,Table15[If Material Anything Other than "Lead" in Column E,Was Material Ever Previously Lead?],G10462,Table15[Customer-Owned Portion],O10462),Table15[Unique ID],0),0)))</f>
        <v/>
      </c>
    </row>
    <row r="10463" spans="2:23" x14ac:dyDescent="0.25">
      <c r="B10463" s="146"/>
      <c r="C10463" s="31"/>
      <c r="D10463" s="31"/>
      <c r="E10463" s="44"/>
      <c r="F10463" s="43"/>
      <c r="G10463" s="84"/>
      <c r="H10463" s="31"/>
      <c r="I10463" s="208"/>
      <c r="J10463" s="84"/>
      <c r="K10463" s="31"/>
      <c r="L10463" s="31"/>
      <c r="M10463" s="169"/>
      <c r="N10463" s="148"/>
      <c r="O10463" s="106"/>
      <c r="P10463" s="43"/>
      <c r="Q10463" s="31"/>
      <c r="R10463" s="84"/>
      <c r="S10463" s="31"/>
      <c r="T10463" s="31"/>
      <c r="U10463" s="169"/>
      <c r="V10463" s="150"/>
      <c r="W10463" s="141" t="str" cm="1">
        <f t="array" ref="W10463">IF(SUM(LEN(B10463:V10463))=0,"",IF(OR(OR(ISBLANK(F10463),SUM(LEN(C10463),LEN(D10463))=0),AND(NOT(E10463="Unknown"),ISBLANK(J10463)),AND(NOT(O10463="Unknown"),ISBLANK(R10463))),"Missing Information", INDEX(Table15[Entire Service Line Classification], MATCH(SUMIFS(Table15[Unique ID],Table15[System-Owned Portion],E10463,Table15[If Material Anything Other than "Lead" in Column E,Was Material Ever Previously Lead?],G10463,Table15[Customer-Owned Portion],O10463),Table15[Unique ID],0),0)))</f>
        <v/>
      </c>
    </row>
    <row r="10464" spans="2:23" x14ac:dyDescent="0.25">
      <c r="B10464" s="146"/>
      <c r="C10464" s="31"/>
      <c r="D10464" s="31"/>
      <c r="E10464" s="44"/>
      <c r="F10464" s="43"/>
      <c r="G10464" s="84"/>
      <c r="H10464" s="31"/>
      <c r="I10464" s="208"/>
      <c r="J10464" s="84"/>
      <c r="K10464" s="31"/>
      <c r="L10464" s="31"/>
      <c r="M10464" s="169"/>
      <c r="N10464" s="148"/>
      <c r="O10464" s="106"/>
      <c r="P10464" s="43"/>
      <c r="Q10464" s="31"/>
      <c r="R10464" s="84"/>
      <c r="S10464" s="31"/>
      <c r="T10464" s="31"/>
      <c r="U10464" s="169"/>
      <c r="V10464" s="150"/>
      <c r="W10464" s="141" t="str" cm="1">
        <f t="array" ref="W10464">IF(SUM(LEN(B10464:V10464))=0,"",IF(OR(OR(ISBLANK(F10464),SUM(LEN(C10464),LEN(D10464))=0),AND(NOT(E10464="Unknown"),ISBLANK(J10464)),AND(NOT(O10464="Unknown"),ISBLANK(R10464))),"Missing Information", INDEX(Table15[Entire Service Line Classification], MATCH(SUMIFS(Table15[Unique ID],Table15[System-Owned Portion],E10464,Table15[If Material Anything Other than "Lead" in Column E,Was Material Ever Previously Lead?],G10464,Table15[Customer-Owned Portion],O10464),Table15[Unique ID],0),0)))</f>
        <v/>
      </c>
    </row>
    <row r="10465" spans="2:23" x14ac:dyDescent="0.25">
      <c r="B10465" s="146"/>
      <c r="C10465" s="31"/>
      <c r="D10465" s="31"/>
      <c r="E10465" s="44"/>
      <c r="F10465" s="43"/>
      <c r="G10465" s="84"/>
      <c r="H10465" s="31"/>
      <c r="I10465" s="208"/>
      <c r="J10465" s="84"/>
      <c r="K10465" s="31"/>
      <c r="L10465" s="31"/>
      <c r="M10465" s="169"/>
      <c r="N10465" s="148"/>
      <c r="O10465" s="106"/>
      <c r="P10465" s="43"/>
      <c r="Q10465" s="31"/>
      <c r="R10465" s="84"/>
      <c r="S10465" s="31"/>
      <c r="T10465" s="31"/>
      <c r="U10465" s="169"/>
      <c r="V10465" s="150"/>
      <c r="W10465" s="141" t="str" cm="1">
        <f t="array" ref="W10465">IF(SUM(LEN(B10465:V10465))=0,"",IF(OR(OR(ISBLANK(F10465),SUM(LEN(C10465),LEN(D10465))=0),AND(NOT(E10465="Unknown"),ISBLANK(J10465)),AND(NOT(O10465="Unknown"),ISBLANK(R10465))),"Missing Information", INDEX(Table15[Entire Service Line Classification], MATCH(SUMIFS(Table15[Unique ID],Table15[System-Owned Portion],E10465,Table15[If Material Anything Other than "Lead" in Column E,Was Material Ever Previously Lead?],G10465,Table15[Customer-Owned Portion],O10465),Table15[Unique ID],0),0)))</f>
        <v/>
      </c>
    </row>
    <row r="10466" spans="2:23" x14ac:dyDescent="0.25">
      <c r="B10466" s="146"/>
      <c r="C10466" s="31"/>
      <c r="D10466" s="31"/>
      <c r="E10466" s="44"/>
      <c r="F10466" s="43"/>
      <c r="G10466" s="84"/>
      <c r="H10466" s="31"/>
      <c r="I10466" s="208"/>
      <c r="J10466" s="84"/>
      <c r="K10466" s="31"/>
      <c r="L10466" s="31"/>
      <c r="M10466" s="169"/>
      <c r="N10466" s="148"/>
      <c r="O10466" s="106"/>
      <c r="P10466" s="43"/>
      <c r="Q10466" s="31"/>
      <c r="R10466" s="84"/>
      <c r="S10466" s="31"/>
      <c r="T10466" s="31"/>
      <c r="U10466" s="169"/>
      <c r="V10466" s="150"/>
      <c r="W10466" s="141" t="str" cm="1">
        <f t="array" ref="W10466">IF(SUM(LEN(B10466:V10466))=0,"",IF(OR(OR(ISBLANK(F10466),SUM(LEN(C10466),LEN(D10466))=0),AND(NOT(E10466="Unknown"),ISBLANK(J10466)),AND(NOT(O10466="Unknown"),ISBLANK(R10466))),"Missing Information", INDEX(Table15[Entire Service Line Classification], MATCH(SUMIFS(Table15[Unique ID],Table15[System-Owned Portion],E10466,Table15[If Material Anything Other than "Lead" in Column E,Was Material Ever Previously Lead?],G10466,Table15[Customer-Owned Portion],O10466),Table15[Unique ID],0),0)))</f>
        <v/>
      </c>
    </row>
    <row r="10467" spans="2:23" x14ac:dyDescent="0.25">
      <c r="B10467" s="146"/>
      <c r="C10467" s="31"/>
      <c r="D10467" s="31"/>
      <c r="E10467" s="44"/>
      <c r="F10467" s="43"/>
      <c r="G10467" s="84"/>
      <c r="H10467" s="31"/>
      <c r="I10467" s="208"/>
      <c r="J10467" s="84"/>
      <c r="K10467" s="31"/>
      <c r="L10467" s="31"/>
      <c r="M10467" s="169"/>
      <c r="N10467" s="148"/>
      <c r="O10467" s="106"/>
      <c r="P10467" s="43"/>
      <c r="Q10467" s="31"/>
      <c r="R10467" s="84"/>
      <c r="S10467" s="31"/>
      <c r="T10467" s="31"/>
      <c r="U10467" s="169"/>
      <c r="V10467" s="150"/>
      <c r="W10467" s="141" t="str" cm="1">
        <f t="array" ref="W10467">IF(SUM(LEN(B10467:V10467))=0,"",IF(OR(OR(ISBLANK(F10467),SUM(LEN(C10467),LEN(D10467))=0),AND(NOT(E10467="Unknown"),ISBLANK(J10467)),AND(NOT(O10467="Unknown"),ISBLANK(R10467))),"Missing Information", INDEX(Table15[Entire Service Line Classification], MATCH(SUMIFS(Table15[Unique ID],Table15[System-Owned Portion],E10467,Table15[If Material Anything Other than "Lead" in Column E,Was Material Ever Previously Lead?],G10467,Table15[Customer-Owned Portion],O10467),Table15[Unique ID],0),0)))</f>
        <v/>
      </c>
    </row>
    <row r="10468" spans="2:23" x14ac:dyDescent="0.25">
      <c r="B10468" s="146"/>
      <c r="C10468" s="31"/>
      <c r="D10468" s="31"/>
      <c r="E10468" s="44"/>
      <c r="F10468" s="43"/>
      <c r="G10468" s="84"/>
      <c r="H10468" s="31"/>
      <c r="I10468" s="208"/>
      <c r="J10468" s="84"/>
      <c r="K10468" s="31"/>
      <c r="L10468" s="31"/>
      <c r="M10468" s="169"/>
      <c r="N10468" s="148"/>
      <c r="O10468" s="106"/>
      <c r="P10468" s="43"/>
      <c r="Q10468" s="31"/>
      <c r="R10468" s="84"/>
      <c r="S10468" s="31"/>
      <c r="T10468" s="31"/>
      <c r="U10468" s="169"/>
      <c r="V10468" s="150"/>
      <c r="W10468" s="141" t="str" cm="1">
        <f t="array" ref="W10468">IF(SUM(LEN(B10468:V10468))=0,"",IF(OR(OR(ISBLANK(F10468),SUM(LEN(C10468),LEN(D10468))=0),AND(NOT(E10468="Unknown"),ISBLANK(J10468)),AND(NOT(O10468="Unknown"),ISBLANK(R10468))),"Missing Information", INDEX(Table15[Entire Service Line Classification], MATCH(SUMIFS(Table15[Unique ID],Table15[System-Owned Portion],E10468,Table15[If Material Anything Other than "Lead" in Column E,Was Material Ever Previously Lead?],G10468,Table15[Customer-Owned Portion],O10468),Table15[Unique ID],0),0)))</f>
        <v/>
      </c>
    </row>
    <row r="10469" spans="2:23" x14ac:dyDescent="0.25">
      <c r="B10469" s="146"/>
      <c r="C10469" s="31"/>
      <c r="D10469" s="31"/>
      <c r="E10469" s="44"/>
      <c r="F10469" s="43"/>
      <c r="G10469" s="84"/>
      <c r="H10469" s="31"/>
      <c r="I10469" s="208"/>
      <c r="J10469" s="84"/>
      <c r="K10469" s="31"/>
      <c r="L10469" s="31"/>
      <c r="M10469" s="169"/>
      <c r="N10469" s="148"/>
      <c r="O10469" s="106"/>
      <c r="P10469" s="43"/>
      <c r="Q10469" s="31"/>
      <c r="R10469" s="84"/>
      <c r="S10469" s="31"/>
      <c r="T10469" s="31"/>
      <c r="U10469" s="169"/>
      <c r="V10469" s="150"/>
      <c r="W10469" s="141" t="str" cm="1">
        <f t="array" ref="W10469">IF(SUM(LEN(B10469:V10469))=0,"",IF(OR(OR(ISBLANK(F10469),SUM(LEN(C10469),LEN(D10469))=0),AND(NOT(E10469="Unknown"),ISBLANK(J10469)),AND(NOT(O10469="Unknown"),ISBLANK(R10469))),"Missing Information", INDEX(Table15[Entire Service Line Classification], MATCH(SUMIFS(Table15[Unique ID],Table15[System-Owned Portion],E10469,Table15[If Material Anything Other than "Lead" in Column E,Was Material Ever Previously Lead?],G10469,Table15[Customer-Owned Portion],O10469),Table15[Unique ID],0),0)))</f>
        <v/>
      </c>
    </row>
    <row r="10470" spans="2:23" x14ac:dyDescent="0.25">
      <c r="B10470" s="146"/>
      <c r="C10470" s="31"/>
      <c r="D10470" s="31"/>
      <c r="E10470" s="44"/>
      <c r="F10470" s="43"/>
      <c r="G10470" s="84"/>
      <c r="H10470" s="31"/>
      <c r="I10470" s="208"/>
      <c r="J10470" s="84"/>
      <c r="K10470" s="31"/>
      <c r="L10470" s="31"/>
      <c r="M10470" s="169"/>
      <c r="N10470" s="148"/>
      <c r="O10470" s="106"/>
      <c r="P10470" s="43"/>
      <c r="Q10470" s="31"/>
      <c r="R10470" s="84"/>
      <c r="S10470" s="31"/>
      <c r="T10470" s="31"/>
      <c r="U10470" s="169"/>
      <c r="V10470" s="150"/>
      <c r="W10470" s="141" t="str" cm="1">
        <f t="array" ref="W10470">IF(SUM(LEN(B10470:V10470))=0,"",IF(OR(OR(ISBLANK(F10470),SUM(LEN(C10470),LEN(D10470))=0),AND(NOT(E10470="Unknown"),ISBLANK(J10470)),AND(NOT(O10470="Unknown"),ISBLANK(R10470))),"Missing Information", INDEX(Table15[Entire Service Line Classification], MATCH(SUMIFS(Table15[Unique ID],Table15[System-Owned Portion],E10470,Table15[If Material Anything Other than "Lead" in Column E,Was Material Ever Previously Lead?],G10470,Table15[Customer-Owned Portion],O10470),Table15[Unique ID],0),0)))</f>
        <v/>
      </c>
    </row>
    <row r="10471" spans="2:23" x14ac:dyDescent="0.25">
      <c r="B10471" s="146"/>
      <c r="C10471" s="31"/>
      <c r="D10471" s="31"/>
      <c r="E10471" s="44"/>
      <c r="F10471" s="43"/>
      <c r="G10471" s="84"/>
      <c r="H10471" s="31"/>
      <c r="I10471" s="208"/>
      <c r="J10471" s="84"/>
      <c r="K10471" s="31"/>
      <c r="L10471" s="31"/>
      <c r="M10471" s="169"/>
      <c r="N10471" s="148"/>
      <c r="O10471" s="106"/>
      <c r="P10471" s="43"/>
      <c r="Q10471" s="31"/>
      <c r="R10471" s="84"/>
      <c r="S10471" s="31"/>
      <c r="T10471" s="31"/>
      <c r="U10471" s="169"/>
      <c r="V10471" s="150"/>
      <c r="W10471" s="141" t="str" cm="1">
        <f t="array" ref="W10471">IF(SUM(LEN(B10471:V10471))=0,"",IF(OR(OR(ISBLANK(F10471),SUM(LEN(C10471),LEN(D10471))=0),AND(NOT(E10471="Unknown"),ISBLANK(J10471)),AND(NOT(O10471="Unknown"),ISBLANK(R10471))),"Missing Information", INDEX(Table15[Entire Service Line Classification], MATCH(SUMIFS(Table15[Unique ID],Table15[System-Owned Portion],E10471,Table15[If Material Anything Other than "Lead" in Column E,Was Material Ever Previously Lead?],G10471,Table15[Customer-Owned Portion],O10471),Table15[Unique ID],0),0)))</f>
        <v/>
      </c>
    </row>
    <row r="10472" spans="2:23" x14ac:dyDescent="0.25">
      <c r="B10472" s="146"/>
      <c r="C10472" s="31"/>
      <c r="D10472" s="31"/>
      <c r="E10472" s="44"/>
      <c r="F10472" s="43"/>
      <c r="G10472" s="84"/>
      <c r="H10472" s="31"/>
      <c r="I10472" s="208"/>
      <c r="J10472" s="84"/>
      <c r="K10472" s="31"/>
      <c r="L10472" s="31"/>
      <c r="M10472" s="169"/>
      <c r="N10472" s="148"/>
      <c r="O10472" s="106"/>
      <c r="P10472" s="43"/>
      <c r="Q10472" s="31"/>
      <c r="R10472" s="84"/>
      <c r="S10472" s="31"/>
      <c r="T10472" s="31"/>
      <c r="U10472" s="169"/>
      <c r="V10472" s="150"/>
      <c r="W10472" s="141" t="str" cm="1">
        <f t="array" ref="W10472">IF(SUM(LEN(B10472:V10472))=0,"",IF(OR(OR(ISBLANK(F10472),SUM(LEN(C10472),LEN(D10472))=0),AND(NOT(E10472="Unknown"),ISBLANK(J10472)),AND(NOT(O10472="Unknown"),ISBLANK(R10472))),"Missing Information", INDEX(Table15[Entire Service Line Classification], MATCH(SUMIFS(Table15[Unique ID],Table15[System-Owned Portion],E10472,Table15[If Material Anything Other than "Lead" in Column E,Was Material Ever Previously Lead?],G10472,Table15[Customer-Owned Portion],O10472),Table15[Unique ID],0),0)))</f>
        <v/>
      </c>
    </row>
    <row r="10473" spans="2:23" x14ac:dyDescent="0.25">
      <c r="B10473" s="146"/>
      <c r="C10473" s="31"/>
      <c r="D10473" s="31"/>
      <c r="E10473" s="44"/>
      <c r="F10473" s="43"/>
      <c r="G10473" s="84"/>
      <c r="H10473" s="31"/>
      <c r="I10473" s="208"/>
      <c r="J10473" s="84"/>
      <c r="K10473" s="31"/>
      <c r="L10473" s="31"/>
      <c r="M10473" s="169"/>
      <c r="N10473" s="148"/>
      <c r="O10473" s="106"/>
      <c r="P10473" s="43"/>
      <c r="Q10473" s="31"/>
      <c r="R10473" s="84"/>
      <c r="S10473" s="31"/>
      <c r="T10473" s="31"/>
      <c r="U10473" s="169"/>
      <c r="V10473" s="150"/>
      <c r="W10473" s="141" t="str" cm="1">
        <f t="array" ref="W10473">IF(SUM(LEN(B10473:V10473))=0,"",IF(OR(OR(ISBLANK(F10473),SUM(LEN(C10473),LEN(D10473))=0),AND(NOT(E10473="Unknown"),ISBLANK(J10473)),AND(NOT(O10473="Unknown"),ISBLANK(R10473))),"Missing Information", INDEX(Table15[Entire Service Line Classification], MATCH(SUMIFS(Table15[Unique ID],Table15[System-Owned Portion],E10473,Table15[If Material Anything Other than "Lead" in Column E,Was Material Ever Previously Lead?],G10473,Table15[Customer-Owned Portion],O10473),Table15[Unique ID],0),0)))</f>
        <v/>
      </c>
    </row>
    <row r="10474" spans="2:23" x14ac:dyDescent="0.25">
      <c r="B10474" s="146"/>
      <c r="C10474" s="31"/>
      <c r="D10474" s="31"/>
      <c r="E10474" s="44"/>
      <c r="F10474" s="43"/>
      <c r="G10474" s="84"/>
      <c r="H10474" s="31"/>
      <c r="I10474" s="208"/>
      <c r="J10474" s="84"/>
      <c r="K10474" s="31"/>
      <c r="L10474" s="31"/>
      <c r="M10474" s="169"/>
      <c r="N10474" s="148"/>
      <c r="O10474" s="106"/>
      <c r="P10474" s="43"/>
      <c r="Q10474" s="31"/>
      <c r="R10474" s="84"/>
      <c r="S10474" s="31"/>
      <c r="T10474" s="31"/>
      <c r="U10474" s="169"/>
      <c r="V10474" s="150"/>
      <c r="W10474" s="141" t="str" cm="1">
        <f t="array" ref="W10474">IF(SUM(LEN(B10474:V10474))=0,"",IF(OR(OR(ISBLANK(F10474),SUM(LEN(C10474),LEN(D10474))=0),AND(NOT(E10474="Unknown"),ISBLANK(J10474)),AND(NOT(O10474="Unknown"),ISBLANK(R10474))),"Missing Information", INDEX(Table15[Entire Service Line Classification], MATCH(SUMIFS(Table15[Unique ID],Table15[System-Owned Portion],E10474,Table15[If Material Anything Other than "Lead" in Column E,Was Material Ever Previously Lead?],G10474,Table15[Customer-Owned Portion],O10474),Table15[Unique ID],0),0)))</f>
        <v/>
      </c>
    </row>
    <row r="10475" spans="2:23" x14ac:dyDescent="0.25">
      <c r="B10475" s="146"/>
      <c r="C10475" s="31"/>
      <c r="D10475" s="31"/>
      <c r="E10475" s="44"/>
      <c r="F10475" s="43"/>
      <c r="G10475" s="84"/>
      <c r="H10475" s="31"/>
      <c r="I10475" s="208"/>
      <c r="J10475" s="84"/>
      <c r="K10475" s="31"/>
      <c r="L10475" s="31"/>
      <c r="M10475" s="169"/>
      <c r="N10475" s="148"/>
      <c r="O10475" s="106"/>
      <c r="P10475" s="43"/>
      <c r="Q10475" s="31"/>
      <c r="R10475" s="84"/>
      <c r="S10475" s="31"/>
      <c r="T10475" s="31"/>
      <c r="U10475" s="169"/>
      <c r="V10475" s="150"/>
      <c r="W10475" s="141" t="str" cm="1">
        <f t="array" ref="W10475">IF(SUM(LEN(B10475:V10475))=0,"",IF(OR(OR(ISBLANK(F10475),SUM(LEN(C10475),LEN(D10475))=0),AND(NOT(E10475="Unknown"),ISBLANK(J10475)),AND(NOT(O10475="Unknown"),ISBLANK(R10475))),"Missing Information", INDEX(Table15[Entire Service Line Classification], MATCH(SUMIFS(Table15[Unique ID],Table15[System-Owned Portion],E10475,Table15[If Material Anything Other than "Lead" in Column E,Was Material Ever Previously Lead?],G10475,Table15[Customer-Owned Portion],O10475),Table15[Unique ID],0),0)))</f>
        <v/>
      </c>
    </row>
    <row r="10476" spans="2:23" x14ac:dyDescent="0.25">
      <c r="B10476" s="146"/>
      <c r="C10476" s="31"/>
      <c r="D10476" s="31"/>
      <c r="E10476" s="44"/>
      <c r="F10476" s="43"/>
      <c r="G10476" s="84"/>
      <c r="H10476" s="31"/>
      <c r="I10476" s="208"/>
      <c r="J10476" s="84"/>
      <c r="K10476" s="31"/>
      <c r="L10476" s="31"/>
      <c r="M10476" s="169"/>
      <c r="N10476" s="148"/>
      <c r="O10476" s="106"/>
      <c r="P10476" s="43"/>
      <c r="Q10476" s="31"/>
      <c r="R10476" s="84"/>
      <c r="S10476" s="31"/>
      <c r="T10476" s="31"/>
      <c r="U10476" s="169"/>
      <c r="V10476" s="150"/>
      <c r="W10476" s="141" t="str" cm="1">
        <f t="array" ref="W10476">IF(SUM(LEN(B10476:V10476))=0,"",IF(OR(OR(ISBLANK(F10476),SUM(LEN(C10476),LEN(D10476))=0),AND(NOT(E10476="Unknown"),ISBLANK(J10476)),AND(NOT(O10476="Unknown"),ISBLANK(R10476))),"Missing Information", INDEX(Table15[Entire Service Line Classification], MATCH(SUMIFS(Table15[Unique ID],Table15[System-Owned Portion],E10476,Table15[If Material Anything Other than "Lead" in Column E,Was Material Ever Previously Lead?],G10476,Table15[Customer-Owned Portion],O10476),Table15[Unique ID],0),0)))</f>
        <v/>
      </c>
    </row>
    <row r="10477" spans="2:23" x14ac:dyDescent="0.25">
      <c r="B10477" s="146"/>
      <c r="C10477" s="31"/>
      <c r="D10477" s="31"/>
      <c r="E10477" s="44"/>
      <c r="F10477" s="43"/>
      <c r="G10477" s="84"/>
      <c r="H10477" s="31"/>
      <c r="I10477" s="208"/>
      <c r="J10477" s="84"/>
      <c r="K10477" s="31"/>
      <c r="L10477" s="31"/>
      <c r="M10477" s="169"/>
      <c r="N10477" s="148"/>
      <c r="O10477" s="106"/>
      <c r="P10477" s="43"/>
      <c r="Q10477" s="31"/>
      <c r="R10477" s="84"/>
      <c r="S10477" s="31"/>
      <c r="T10477" s="31"/>
      <c r="U10477" s="169"/>
      <c r="V10477" s="150"/>
      <c r="W10477" s="141" t="str" cm="1">
        <f t="array" ref="W10477">IF(SUM(LEN(B10477:V10477))=0,"",IF(OR(OR(ISBLANK(F10477),SUM(LEN(C10477),LEN(D10477))=0),AND(NOT(E10477="Unknown"),ISBLANK(J10477)),AND(NOT(O10477="Unknown"),ISBLANK(R10477))),"Missing Information", INDEX(Table15[Entire Service Line Classification], MATCH(SUMIFS(Table15[Unique ID],Table15[System-Owned Portion],E10477,Table15[If Material Anything Other than "Lead" in Column E,Was Material Ever Previously Lead?],G10477,Table15[Customer-Owned Portion],O10477),Table15[Unique ID],0),0)))</f>
        <v/>
      </c>
    </row>
    <row r="10478" spans="2:23" x14ac:dyDescent="0.25">
      <c r="B10478" s="146"/>
      <c r="C10478" s="31"/>
      <c r="D10478" s="31"/>
      <c r="E10478" s="44"/>
      <c r="F10478" s="43"/>
      <c r="G10478" s="84"/>
      <c r="H10478" s="31"/>
      <c r="I10478" s="208"/>
      <c r="J10478" s="84"/>
      <c r="K10478" s="31"/>
      <c r="L10478" s="31"/>
      <c r="M10478" s="169"/>
      <c r="N10478" s="148"/>
      <c r="O10478" s="106"/>
      <c r="P10478" s="43"/>
      <c r="Q10478" s="31"/>
      <c r="R10478" s="84"/>
      <c r="S10478" s="31"/>
      <c r="T10478" s="31"/>
      <c r="U10478" s="169"/>
      <c r="V10478" s="150"/>
      <c r="W10478" s="141" t="str" cm="1">
        <f t="array" ref="W10478">IF(SUM(LEN(B10478:V10478))=0,"",IF(OR(OR(ISBLANK(F10478),SUM(LEN(C10478),LEN(D10478))=0),AND(NOT(E10478="Unknown"),ISBLANK(J10478)),AND(NOT(O10478="Unknown"),ISBLANK(R10478))),"Missing Information", INDEX(Table15[Entire Service Line Classification], MATCH(SUMIFS(Table15[Unique ID],Table15[System-Owned Portion],E10478,Table15[If Material Anything Other than "Lead" in Column E,Was Material Ever Previously Lead?],G10478,Table15[Customer-Owned Portion],O10478),Table15[Unique ID],0),0)))</f>
        <v/>
      </c>
    </row>
    <row r="10479" spans="2:23" x14ac:dyDescent="0.25">
      <c r="B10479" s="146"/>
      <c r="C10479" s="31"/>
      <c r="D10479" s="31"/>
      <c r="E10479" s="44"/>
      <c r="F10479" s="43"/>
      <c r="G10479" s="84"/>
      <c r="H10479" s="31"/>
      <c r="I10479" s="208"/>
      <c r="J10479" s="84"/>
      <c r="K10479" s="31"/>
      <c r="L10479" s="31"/>
      <c r="M10479" s="169"/>
      <c r="N10479" s="148"/>
      <c r="O10479" s="106"/>
      <c r="P10479" s="43"/>
      <c r="Q10479" s="31"/>
      <c r="R10479" s="84"/>
      <c r="S10479" s="31"/>
      <c r="T10479" s="31"/>
      <c r="U10479" s="169"/>
      <c r="V10479" s="150"/>
      <c r="W10479" s="141" t="str" cm="1">
        <f t="array" ref="W10479">IF(SUM(LEN(B10479:V10479))=0,"",IF(OR(OR(ISBLANK(F10479),SUM(LEN(C10479),LEN(D10479))=0),AND(NOT(E10479="Unknown"),ISBLANK(J10479)),AND(NOT(O10479="Unknown"),ISBLANK(R10479))),"Missing Information", INDEX(Table15[Entire Service Line Classification], MATCH(SUMIFS(Table15[Unique ID],Table15[System-Owned Portion],E10479,Table15[If Material Anything Other than "Lead" in Column E,Was Material Ever Previously Lead?],G10479,Table15[Customer-Owned Portion],O10479),Table15[Unique ID],0),0)))</f>
        <v/>
      </c>
    </row>
    <row r="10480" spans="2:23" x14ac:dyDescent="0.25">
      <c r="B10480" s="146"/>
      <c r="C10480" s="31"/>
      <c r="D10480" s="31"/>
      <c r="E10480" s="44"/>
      <c r="F10480" s="43"/>
      <c r="G10480" s="84"/>
      <c r="H10480" s="31"/>
      <c r="I10480" s="208"/>
      <c r="J10480" s="84"/>
      <c r="K10480" s="31"/>
      <c r="L10480" s="31"/>
      <c r="M10480" s="169"/>
      <c r="N10480" s="148"/>
      <c r="O10480" s="106"/>
      <c r="P10480" s="43"/>
      <c r="Q10480" s="31"/>
      <c r="R10480" s="84"/>
      <c r="S10480" s="31"/>
      <c r="T10480" s="31"/>
      <c r="U10480" s="169"/>
      <c r="V10480" s="150"/>
      <c r="W10480" s="141" t="str" cm="1">
        <f t="array" ref="W10480">IF(SUM(LEN(B10480:V10480))=0,"",IF(OR(OR(ISBLANK(F10480),SUM(LEN(C10480),LEN(D10480))=0),AND(NOT(E10480="Unknown"),ISBLANK(J10480)),AND(NOT(O10480="Unknown"),ISBLANK(R10480))),"Missing Information", INDEX(Table15[Entire Service Line Classification], MATCH(SUMIFS(Table15[Unique ID],Table15[System-Owned Portion],E10480,Table15[If Material Anything Other than "Lead" in Column E,Was Material Ever Previously Lead?],G10480,Table15[Customer-Owned Portion],O10480),Table15[Unique ID],0),0)))</f>
        <v/>
      </c>
    </row>
    <row r="10481" spans="2:23" x14ac:dyDescent="0.25">
      <c r="B10481" s="146"/>
      <c r="C10481" s="31"/>
      <c r="D10481" s="31"/>
      <c r="E10481" s="44"/>
      <c r="F10481" s="43"/>
      <c r="G10481" s="84"/>
      <c r="H10481" s="31"/>
      <c r="I10481" s="208"/>
      <c r="J10481" s="84"/>
      <c r="K10481" s="31"/>
      <c r="L10481" s="31"/>
      <c r="M10481" s="169"/>
      <c r="N10481" s="148"/>
      <c r="O10481" s="106"/>
      <c r="P10481" s="43"/>
      <c r="Q10481" s="31"/>
      <c r="R10481" s="84"/>
      <c r="S10481" s="31"/>
      <c r="T10481" s="31"/>
      <c r="U10481" s="169"/>
      <c r="V10481" s="150"/>
      <c r="W10481" s="141" t="str" cm="1">
        <f t="array" ref="W10481">IF(SUM(LEN(B10481:V10481))=0,"",IF(OR(OR(ISBLANK(F10481),SUM(LEN(C10481),LEN(D10481))=0),AND(NOT(E10481="Unknown"),ISBLANK(J10481)),AND(NOT(O10481="Unknown"),ISBLANK(R10481))),"Missing Information", INDEX(Table15[Entire Service Line Classification], MATCH(SUMIFS(Table15[Unique ID],Table15[System-Owned Portion],E10481,Table15[If Material Anything Other than "Lead" in Column E,Was Material Ever Previously Lead?],G10481,Table15[Customer-Owned Portion],O10481),Table15[Unique ID],0),0)))</f>
        <v/>
      </c>
    </row>
    <row r="10482" spans="2:23" x14ac:dyDescent="0.25">
      <c r="B10482" s="146"/>
      <c r="C10482" s="31"/>
      <c r="D10482" s="31"/>
      <c r="E10482" s="44"/>
      <c r="F10482" s="43"/>
      <c r="G10482" s="84"/>
      <c r="H10482" s="31"/>
      <c r="I10482" s="208"/>
      <c r="J10482" s="84"/>
      <c r="K10482" s="31"/>
      <c r="L10482" s="31"/>
      <c r="M10482" s="169"/>
      <c r="N10482" s="148"/>
      <c r="O10482" s="106"/>
      <c r="P10482" s="43"/>
      <c r="Q10482" s="31"/>
      <c r="R10482" s="84"/>
      <c r="S10482" s="31"/>
      <c r="T10482" s="31"/>
      <c r="U10482" s="169"/>
      <c r="V10482" s="150"/>
      <c r="W10482" s="141" t="str" cm="1">
        <f t="array" ref="W10482">IF(SUM(LEN(B10482:V10482))=0,"",IF(OR(OR(ISBLANK(F10482),SUM(LEN(C10482),LEN(D10482))=0),AND(NOT(E10482="Unknown"),ISBLANK(J10482)),AND(NOT(O10482="Unknown"),ISBLANK(R10482))),"Missing Information", INDEX(Table15[Entire Service Line Classification], MATCH(SUMIFS(Table15[Unique ID],Table15[System-Owned Portion],E10482,Table15[If Material Anything Other than "Lead" in Column E,Was Material Ever Previously Lead?],G10482,Table15[Customer-Owned Portion],O10482),Table15[Unique ID],0),0)))</f>
        <v/>
      </c>
    </row>
    <row r="10483" spans="2:23" x14ac:dyDescent="0.25">
      <c r="B10483" s="146"/>
      <c r="C10483" s="31"/>
      <c r="D10483" s="31"/>
      <c r="E10483" s="44"/>
      <c r="F10483" s="43"/>
      <c r="G10483" s="84"/>
      <c r="H10483" s="31"/>
      <c r="I10483" s="208"/>
      <c r="J10483" s="84"/>
      <c r="K10483" s="31"/>
      <c r="L10483" s="31"/>
      <c r="M10483" s="169"/>
      <c r="N10483" s="148"/>
      <c r="O10483" s="106"/>
      <c r="P10483" s="43"/>
      <c r="Q10483" s="31"/>
      <c r="R10483" s="84"/>
      <c r="S10483" s="31"/>
      <c r="T10483" s="31"/>
      <c r="U10483" s="169"/>
      <c r="V10483" s="150"/>
      <c r="W10483" s="141" t="str" cm="1">
        <f t="array" ref="W10483">IF(SUM(LEN(B10483:V10483))=0,"",IF(OR(OR(ISBLANK(F10483),SUM(LEN(C10483),LEN(D10483))=0),AND(NOT(E10483="Unknown"),ISBLANK(J10483)),AND(NOT(O10483="Unknown"),ISBLANK(R10483))),"Missing Information", INDEX(Table15[Entire Service Line Classification], MATCH(SUMIFS(Table15[Unique ID],Table15[System-Owned Portion],E10483,Table15[If Material Anything Other than "Lead" in Column E,Was Material Ever Previously Lead?],G10483,Table15[Customer-Owned Portion],O10483),Table15[Unique ID],0),0)))</f>
        <v/>
      </c>
    </row>
    <row r="10484" spans="2:23" x14ac:dyDescent="0.25">
      <c r="B10484" s="146"/>
      <c r="C10484" s="31"/>
      <c r="D10484" s="31"/>
      <c r="E10484" s="44"/>
      <c r="F10484" s="43"/>
      <c r="G10484" s="84"/>
      <c r="H10484" s="31"/>
      <c r="I10484" s="208"/>
      <c r="J10484" s="84"/>
      <c r="K10484" s="31"/>
      <c r="L10484" s="31"/>
      <c r="M10484" s="169"/>
      <c r="N10484" s="148"/>
      <c r="O10484" s="106"/>
      <c r="P10484" s="43"/>
      <c r="Q10484" s="31"/>
      <c r="R10484" s="84"/>
      <c r="S10484" s="31"/>
      <c r="T10484" s="31"/>
      <c r="U10484" s="169"/>
      <c r="V10484" s="150"/>
      <c r="W10484" s="141" t="str" cm="1">
        <f t="array" ref="W10484">IF(SUM(LEN(B10484:V10484))=0,"",IF(OR(OR(ISBLANK(F10484),SUM(LEN(C10484),LEN(D10484))=0),AND(NOT(E10484="Unknown"),ISBLANK(J10484)),AND(NOT(O10484="Unknown"),ISBLANK(R10484))),"Missing Information", INDEX(Table15[Entire Service Line Classification], MATCH(SUMIFS(Table15[Unique ID],Table15[System-Owned Portion],E10484,Table15[If Material Anything Other than "Lead" in Column E,Was Material Ever Previously Lead?],G10484,Table15[Customer-Owned Portion],O10484),Table15[Unique ID],0),0)))</f>
        <v/>
      </c>
    </row>
    <row r="10485" spans="2:23" x14ac:dyDescent="0.25">
      <c r="B10485" s="146"/>
      <c r="C10485" s="31"/>
      <c r="D10485" s="31"/>
      <c r="E10485" s="44"/>
      <c r="F10485" s="43"/>
      <c r="G10485" s="84"/>
      <c r="H10485" s="31"/>
      <c r="I10485" s="208"/>
      <c r="J10485" s="84"/>
      <c r="K10485" s="31"/>
      <c r="L10485" s="31"/>
      <c r="M10485" s="169"/>
      <c r="N10485" s="148"/>
      <c r="O10485" s="106"/>
      <c r="P10485" s="43"/>
      <c r="Q10485" s="31"/>
      <c r="R10485" s="84"/>
      <c r="S10485" s="31"/>
      <c r="T10485" s="31"/>
      <c r="U10485" s="169"/>
      <c r="V10485" s="150"/>
      <c r="W10485" s="141" t="str" cm="1">
        <f t="array" ref="W10485">IF(SUM(LEN(B10485:V10485))=0,"",IF(OR(OR(ISBLANK(F10485),SUM(LEN(C10485),LEN(D10485))=0),AND(NOT(E10485="Unknown"),ISBLANK(J10485)),AND(NOT(O10485="Unknown"),ISBLANK(R10485))),"Missing Information", INDEX(Table15[Entire Service Line Classification], MATCH(SUMIFS(Table15[Unique ID],Table15[System-Owned Portion],E10485,Table15[If Material Anything Other than "Lead" in Column E,Was Material Ever Previously Lead?],G10485,Table15[Customer-Owned Portion],O10485),Table15[Unique ID],0),0)))</f>
        <v/>
      </c>
    </row>
    <row r="10486" spans="2:23" x14ac:dyDescent="0.25">
      <c r="B10486" s="146"/>
      <c r="C10486" s="31"/>
      <c r="D10486" s="31"/>
      <c r="E10486" s="44"/>
      <c r="F10486" s="43"/>
      <c r="G10486" s="84"/>
      <c r="H10486" s="31"/>
      <c r="I10486" s="208"/>
      <c r="J10486" s="84"/>
      <c r="K10486" s="31"/>
      <c r="L10486" s="31"/>
      <c r="M10486" s="169"/>
      <c r="N10486" s="148"/>
      <c r="O10486" s="106"/>
      <c r="P10486" s="43"/>
      <c r="Q10486" s="31"/>
      <c r="R10486" s="84"/>
      <c r="S10486" s="31"/>
      <c r="T10486" s="31"/>
      <c r="U10486" s="169"/>
      <c r="V10486" s="150"/>
      <c r="W10486" s="141" t="str" cm="1">
        <f t="array" ref="W10486">IF(SUM(LEN(B10486:V10486))=0,"",IF(OR(OR(ISBLANK(F10486),SUM(LEN(C10486),LEN(D10486))=0),AND(NOT(E10486="Unknown"),ISBLANK(J10486)),AND(NOT(O10486="Unknown"),ISBLANK(R10486))),"Missing Information", INDEX(Table15[Entire Service Line Classification], MATCH(SUMIFS(Table15[Unique ID],Table15[System-Owned Portion],E10486,Table15[If Material Anything Other than "Lead" in Column E,Was Material Ever Previously Lead?],G10486,Table15[Customer-Owned Portion],O10486),Table15[Unique ID],0),0)))</f>
        <v/>
      </c>
    </row>
    <row r="10487" spans="2:23" x14ac:dyDescent="0.25">
      <c r="B10487" s="146"/>
      <c r="C10487" s="31"/>
      <c r="D10487" s="31"/>
      <c r="E10487" s="44"/>
      <c r="F10487" s="43"/>
      <c r="G10487" s="84"/>
      <c r="H10487" s="31"/>
      <c r="I10487" s="208"/>
      <c r="J10487" s="84"/>
      <c r="K10487" s="31"/>
      <c r="L10487" s="31"/>
      <c r="M10487" s="169"/>
      <c r="N10487" s="148"/>
      <c r="O10487" s="106"/>
      <c r="P10487" s="43"/>
      <c r="Q10487" s="31"/>
      <c r="R10487" s="84"/>
      <c r="S10487" s="31"/>
      <c r="T10487" s="31"/>
      <c r="U10487" s="169"/>
      <c r="V10487" s="150"/>
      <c r="W10487" s="141" t="str" cm="1">
        <f t="array" ref="W10487">IF(SUM(LEN(B10487:V10487))=0,"",IF(OR(OR(ISBLANK(F10487),SUM(LEN(C10487),LEN(D10487))=0),AND(NOT(E10487="Unknown"),ISBLANK(J10487)),AND(NOT(O10487="Unknown"),ISBLANK(R10487))),"Missing Information", INDEX(Table15[Entire Service Line Classification], MATCH(SUMIFS(Table15[Unique ID],Table15[System-Owned Portion],E10487,Table15[If Material Anything Other than "Lead" in Column E,Was Material Ever Previously Lead?],G10487,Table15[Customer-Owned Portion],O10487),Table15[Unique ID],0),0)))</f>
        <v/>
      </c>
    </row>
    <row r="10488" spans="2:23" x14ac:dyDescent="0.25">
      <c r="B10488" s="146"/>
      <c r="C10488" s="31"/>
      <c r="D10488" s="31"/>
      <c r="E10488" s="44"/>
      <c r="F10488" s="43"/>
      <c r="G10488" s="84"/>
      <c r="H10488" s="31"/>
      <c r="I10488" s="208"/>
      <c r="J10488" s="84"/>
      <c r="K10488" s="31"/>
      <c r="L10488" s="31"/>
      <c r="M10488" s="169"/>
      <c r="N10488" s="148"/>
      <c r="O10488" s="106"/>
      <c r="P10488" s="43"/>
      <c r="Q10488" s="31"/>
      <c r="R10488" s="84"/>
      <c r="S10488" s="31"/>
      <c r="T10488" s="31"/>
      <c r="U10488" s="169"/>
      <c r="V10488" s="150"/>
      <c r="W10488" s="141" t="str" cm="1">
        <f t="array" ref="W10488">IF(SUM(LEN(B10488:V10488))=0,"",IF(OR(OR(ISBLANK(F10488),SUM(LEN(C10488),LEN(D10488))=0),AND(NOT(E10488="Unknown"),ISBLANK(J10488)),AND(NOT(O10488="Unknown"),ISBLANK(R10488))),"Missing Information", INDEX(Table15[Entire Service Line Classification], MATCH(SUMIFS(Table15[Unique ID],Table15[System-Owned Portion],E10488,Table15[If Material Anything Other than "Lead" in Column E,Was Material Ever Previously Lead?],G10488,Table15[Customer-Owned Portion],O10488),Table15[Unique ID],0),0)))</f>
        <v/>
      </c>
    </row>
    <row r="10489" spans="2:23" x14ac:dyDescent="0.25">
      <c r="B10489" s="146"/>
      <c r="C10489" s="31"/>
      <c r="D10489" s="31"/>
      <c r="E10489" s="44"/>
      <c r="F10489" s="43"/>
      <c r="G10489" s="84"/>
      <c r="H10489" s="31"/>
      <c r="I10489" s="208"/>
      <c r="J10489" s="84"/>
      <c r="K10489" s="31"/>
      <c r="L10489" s="31"/>
      <c r="M10489" s="169"/>
      <c r="N10489" s="148"/>
      <c r="O10489" s="106"/>
      <c r="P10489" s="43"/>
      <c r="Q10489" s="31"/>
      <c r="R10489" s="84"/>
      <c r="S10489" s="31"/>
      <c r="T10489" s="31"/>
      <c r="U10489" s="169"/>
      <c r="V10489" s="150"/>
      <c r="W10489" s="141" t="str" cm="1">
        <f t="array" ref="W10489">IF(SUM(LEN(B10489:V10489))=0,"",IF(OR(OR(ISBLANK(F10489),SUM(LEN(C10489),LEN(D10489))=0),AND(NOT(E10489="Unknown"),ISBLANK(J10489)),AND(NOT(O10489="Unknown"),ISBLANK(R10489))),"Missing Information", INDEX(Table15[Entire Service Line Classification], MATCH(SUMIFS(Table15[Unique ID],Table15[System-Owned Portion],E10489,Table15[If Material Anything Other than "Lead" in Column E,Was Material Ever Previously Lead?],G10489,Table15[Customer-Owned Portion],O10489),Table15[Unique ID],0),0)))</f>
        <v/>
      </c>
    </row>
    <row r="10490" spans="2:23" x14ac:dyDescent="0.25">
      <c r="B10490" s="146"/>
      <c r="C10490" s="31"/>
      <c r="D10490" s="31"/>
      <c r="E10490" s="44"/>
      <c r="F10490" s="43"/>
      <c r="G10490" s="84"/>
      <c r="H10490" s="31"/>
      <c r="I10490" s="208"/>
      <c r="J10490" s="84"/>
      <c r="K10490" s="31"/>
      <c r="L10490" s="31"/>
      <c r="M10490" s="169"/>
      <c r="N10490" s="148"/>
      <c r="O10490" s="106"/>
      <c r="P10490" s="43"/>
      <c r="Q10490" s="31"/>
      <c r="R10490" s="84"/>
      <c r="S10490" s="31"/>
      <c r="T10490" s="31"/>
      <c r="U10490" s="169"/>
      <c r="V10490" s="150"/>
      <c r="W10490" s="141" t="str" cm="1">
        <f t="array" ref="W10490">IF(SUM(LEN(B10490:V10490))=0,"",IF(OR(OR(ISBLANK(F10490),SUM(LEN(C10490),LEN(D10490))=0),AND(NOT(E10490="Unknown"),ISBLANK(J10490)),AND(NOT(O10490="Unknown"),ISBLANK(R10490))),"Missing Information", INDEX(Table15[Entire Service Line Classification], MATCH(SUMIFS(Table15[Unique ID],Table15[System-Owned Portion],E10490,Table15[If Material Anything Other than "Lead" in Column E,Was Material Ever Previously Lead?],G10490,Table15[Customer-Owned Portion],O10490),Table15[Unique ID],0),0)))</f>
        <v/>
      </c>
    </row>
    <row r="10491" spans="2:23" x14ac:dyDescent="0.25">
      <c r="B10491" s="146"/>
      <c r="C10491" s="31"/>
      <c r="D10491" s="31"/>
      <c r="E10491" s="44"/>
      <c r="F10491" s="43"/>
      <c r="G10491" s="84"/>
      <c r="H10491" s="31"/>
      <c r="I10491" s="208"/>
      <c r="J10491" s="84"/>
      <c r="K10491" s="31"/>
      <c r="L10491" s="31"/>
      <c r="M10491" s="169"/>
      <c r="N10491" s="148"/>
      <c r="O10491" s="106"/>
      <c r="P10491" s="43"/>
      <c r="Q10491" s="31"/>
      <c r="R10491" s="84"/>
      <c r="S10491" s="31"/>
      <c r="T10491" s="31"/>
      <c r="U10491" s="169"/>
      <c r="V10491" s="150"/>
      <c r="W10491" s="141" t="str" cm="1">
        <f t="array" ref="W10491">IF(SUM(LEN(B10491:V10491))=0,"",IF(OR(OR(ISBLANK(F10491),SUM(LEN(C10491),LEN(D10491))=0),AND(NOT(E10491="Unknown"),ISBLANK(J10491)),AND(NOT(O10491="Unknown"),ISBLANK(R10491))),"Missing Information", INDEX(Table15[Entire Service Line Classification], MATCH(SUMIFS(Table15[Unique ID],Table15[System-Owned Portion],E10491,Table15[If Material Anything Other than "Lead" in Column E,Was Material Ever Previously Lead?],G10491,Table15[Customer-Owned Portion],O10491),Table15[Unique ID],0),0)))</f>
        <v/>
      </c>
    </row>
    <row r="10492" spans="2:23" x14ac:dyDescent="0.25">
      <c r="B10492" s="146"/>
      <c r="C10492" s="31"/>
      <c r="D10492" s="31"/>
      <c r="E10492" s="44"/>
      <c r="F10492" s="43"/>
      <c r="G10492" s="84"/>
      <c r="H10492" s="31"/>
      <c r="I10492" s="208"/>
      <c r="J10492" s="84"/>
      <c r="K10492" s="31"/>
      <c r="L10492" s="31"/>
      <c r="M10492" s="169"/>
      <c r="N10492" s="148"/>
      <c r="O10492" s="106"/>
      <c r="P10492" s="43"/>
      <c r="Q10492" s="31"/>
      <c r="R10492" s="84"/>
      <c r="S10492" s="31"/>
      <c r="T10492" s="31"/>
      <c r="U10492" s="169"/>
      <c r="V10492" s="150"/>
      <c r="W10492" s="141" t="str" cm="1">
        <f t="array" ref="W10492">IF(SUM(LEN(B10492:V10492))=0,"",IF(OR(OR(ISBLANK(F10492),SUM(LEN(C10492),LEN(D10492))=0),AND(NOT(E10492="Unknown"),ISBLANK(J10492)),AND(NOT(O10492="Unknown"),ISBLANK(R10492))),"Missing Information", INDEX(Table15[Entire Service Line Classification], MATCH(SUMIFS(Table15[Unique ID],Table15[System-Owned Portion],E10492,Table15[If Material Anything Other than "Lead" in Column E,Was Material Ever Previously Lead?],G10492,Table15[Customer-Owned Portion],O10492),Table15[Unique ID],0),0)))</f>
        <v/>
      </c>
    </row>
    <row r="10493" spans="2:23" x14ac:dyDescent="0.25">
      <c r="B10493" s="146"/>
      <c r="C10493" s="31"/>
      <c r="D10493" s="31"/>
      <c r="E10493" s="44"/>
      <c r="F10493" s="43"/>
      <c r="G10493" s="84"/>
      <c r="H10493" s="31"/>
      <c r="I10493" s="208"/>
      <c r="J10493" s="84"/>
      <c r="K10493" s="31"/>
      <c r="L10493" s="31"/>
      <c r="M10493" s="169"/>
      <c r="N10493" s="148"/>
      <c r="O10493" s="106"/>
      <c r="P10493" s="43"/>
      <c r="Q10493" s="31"/>
      <c r="R10493" s="84"/>
      <c r="S10493" s="31"/>
      <c r="T10493" s="31"/>
      <c r="U10493" s="169"/>
      <c r="V10493" s="150"/>
      <c r="W10493" s="141" t="str" cm="1">
        <f t="array" ref="W10493">IF(SUM(LEN(B10493:V10493))=0,"",IF(OR(OR(ISBLANK(F10493),SUM(LEN(C10493),LEN(D10493))=0),AND(NOT(E10493="Unknown"),ISBLANK(J10493)),AND(NOT(O10493="Unknown"),ISBLANK(R10493))),"Missing Information", INDEX(Table15[Entire Service Line Classification], MATCH(SUMIFS(Table15[Unique ID],Table15[System-Owned Portion],E10493,Table15[If Material Anything Other than "Lead" in Column E,Was Material Ever Previously Lead?],G10493,Table15[Customer-Owned Portion],O10493),Table15[Unique ID],0),0)))</f>
        <v/>
      </c>
    </row>
    <row r="10494" spans="2:23" x14ac:dyDescent="0.25">
      <c r="B10494" s="146"/>
      <c r="C10494" s="31"/>
      <c r="D10494" s="31"/>
      <c r="E10494" s="44"/>
      <c r="F10494" s="43"/>
      <c r="G10494" s="84"/>
      <c r="H10494" s="31"/>
      <c r="I10494" s="208"/>
      <c r="J10494" s="84"/>
      <c r="K10494" s="31"/>
      <c r="L10494" s="31"/>
      <c r="M10494" s="169"/>
      <c r="N10494" s="148"/>
      <c r="O10494" s="106"/>
      <c r="P10494" s="43"/>
      <c r="Q10494" s="31"/>
      <c r="R10494" s="84"/>
      <c r="S10494" s="31"/>
      <c r="T10494" s="31"/>
      <c r="U10494" s="169"/>
      <c r="V10494" s="150"/>
      <c r="W10494" s="141" t="str" cm="1">
        <f t="array" ref="W10494">IF(SUM(LEN(B10494:V10494))=0,"",IF(OR(OR(ISBLANK(F10494),SUM(LEN(C10494),LEN(D10494))=0),AND(NOT(E10494="Unknown"),ISBLANK(J10494)),AND(NOT(O10494="Unknown"),ISBLANK(R10494))),"Missing Information", INDEX(Table15[Entire Service Line Classification], MATCH(SUMIFS(Table15[Unique ID],Table15[System-Owned Portion],E10494,Table15[If Material Anything Other than "Lead" in Column E,Was Material Ever Previously Lead?],G10494,Table15[Customer-Owned Portion],O10494),Table15[Unique ID],0),0)))</f>
        <v/>
      </c>
    </row>
    <row r="10495" spans="2:23" x14ac:dyDescent="0.25">
      <c r="B10495" s="146"/>
      <c r="C10495" s="31"/>
      <c r="D10495" s="31"/>
      <c r="E10495" s="44"/>
      <c r="F10495" s="43"/>
      <c r="G10495" s="84"/>
      <c r="H10495" s="31"/>
      <c r="I10495" s="208"/>
      <c r="J10495" s="84"/>
      <c r="K10495" s="31"/>
      <c r="L10495" s="31"/>
      <c r="M10495" s="169"/>
      <c r="N10495" s="148"/>
      <c r="O10495" s="106"/>
      <c r="P10495" s="43"/>
      <c r="Q10495" s="31"/>
      <c r="R10495" s="84"/>
      <c r="S10495" s="31"/>
      <c r="T10495" s="31"/>
      <c r="U10495" s="169"/>
      <c r="V10495" s="150"/>
      <c r="W10495" s="141" t="str" cm="1">
        <f t="array" ref="W10495">IF(SUM(LEN(B10495:V10495))=0,"",IF(OR(OR(ISBLANK(F10495),SUM(LEN(C10495),LEN(D10495))=0),AND(NOT(E10495="Unknown"),ISBLANK(J10495)),AND(NOT(O10495="Unknown"),ISBLANK(R10495))),"Missing Information", INDEX(Table15[Entire Service Line Classification], MATCH(SUMIFS(Table15[Unique ID],Table15[System-Owned Portion],E10495,Table15[If Material Anything Other than "Lead" in Column E,Was Material Ever Previously Lead?],G10495,Table15[Customer-Owned Portion],O10495),Table15[Unique ID],0),0)))</f>
        <v/>
      </c>
    </row>
    <row r="10496" spans="2:23" x14ac:dyDescent="0.25">
      <c r="B10496" s="146"/>
      <c r="C10496" s="31"/>
      <c r="D10496" s="31"/>
      <c r="E10496" s="44"/>
      <c r="F10496" s="43"/>
      <c r="G10496" s="84"/>
      <c r="H10496" s="31"/>
      <c r="I10496" s="208"/>
      <c r="J10496" s="84"/>
      <c r="K10496" s="31"/>
      <c r="L10496" s="31"/>
      <c r="M10496" s="169"/>
      <c r="N10496" s="148"/>
      <c r="O10496" s="106"/>
      <c r="P10496" s="43"/>
      <c r="Q10496" s="31"/>
      <c r="R10496" s="84"/>
      <c r="S10496" s="31"/>
      <c r="T10496" s="31"/>
      <c r="U10496" s="169"/>
      <c r="V10496" s="150"/>
      <c r="W10496" s="141" t="str" cm="1">
        <f t="array" ref="W10496">IF(SUM(LEN(B10496:V10496))=0,"",IF(OR(OR(ISBLANK(F10496),SUM(LEN(C10496),LEN(D10496))=0),AND(NOT(E10496="Unknown"),ISBLANK(J10496)),AND(NOT(O10496="Unknown"),ISBLANK(R10496))),"Missing Information", INDEX(Table15[Entire Service Line Classification], MATCH(SUMIFS(Table15[Unique ID],Table15[System-Owned Portion],E10496,Table15[If Material Anything Other than "Lead" in Column E,Was Material Ever Previously Lead?],G10496,Table15[Customer-Owned Portion],O10496),Table15[Unique ID],0),0)))</f>
        <v/>
      </c>
    </row>
    <row r="10497" spans="2:23" x14ac:dyDescent="0.25">
      <c r="B10497" s="146"/>
      <c r="C10497" s="31"/>
      <c r="D10497" s="31"/>
      <c r="E10497" s="44"/>
      <c r="F10497" s="43"/>
      <c r="G10497" s="84"/>
      <c r="H10497" s="31"/>
      <c r="I10497" s="208"/>
      <c r="J10497" s="84"/>
      <c r="K10497" s="31"/>
      <c r="L10497" s="31"/>
      <c r="M10497" s="169"/>
      <c r="N10497" s="148"/>
      <c r="O10497" s="106"/>
      <c r="P10497" s="43"/>
      <c r="Q10497" s="31"/>
      <c r="R10497" s="84"/>
      <c r="S10497" s="31"/>
      <c r="T10497" s="31"/>
      <c r="U10497" s="169"/>
      <c r="V10497" s="150"/>
      <c r="W10497" s="141" t="str" cm="1">
        <f t="array" ref="W10497">IF(SUM(LEN(B10497:V10497))=0,"",IF(OR(OR(ISBLANK(F10497),SUM(LEN(C10497),LEN(D10497))=0),AND(NOT(E10497="Unknown"),ISBLANK(J10497)),AND(NOT(O10497="Unknown"),ISBLANK(R10497))),"Missing Information", INDEX(Table15[Entire Service Line Classification], MATCH(SUMIFS(Table15[Unique ID],Table15[System-Owned Portion],E10497,Table15[If Material Anything Other than "Lead" in Column E,Was Material Ever Previously Lead?],G10497,Table15[Customer-Owned Portion],O10497),Table15[Unique ID],0),0)))</f>
        <v/>
      </c>
    </row>
    <row r="10498" spans="2:23" x14ac:dyDescent="0.25">
      <c r="B10498" s="146"/>
      <c r="C10498" s="31"/>
      <c r="D10498" s="31"/>
      <c r="E10498" s="44"/>
      <c r="F10498" s="43"/>
      <c r="G10498" s="84"/>
      <c r="H10498" s="31"/>
      <c r="I10498" s="208"/>
      <c r="J10498" s="84"/>
      <c r="K10498" s="31"/>
      <c r="L10498" s="31"/>
      <c r="M10498" s="169"/>
      <c r="N10498" s="148"/>
      <c r="O10498" s="106"/>
      <c r="P10498" s="43"/>
      <c r="Q10498" s="31"/>
      <c r="R10498" s="84"/>
      <c r="S10498" s="31"/>
      <c r="T10498" s="31"/>
      <c r="U10498" s="169"/>
      <c r="V10498" s="150"/>
      <c r="W10498" s="141" t="str" cm="1">
        <f t="array" ref="W10498">IF(SUM(LEN(B10498:V10498))=0,"",IF(OR(OR(ISBLANK(F10498),SUM(LEN(C10498),LEN(D10498))=0),AND(NOT(E10498="Unknown"),ISBLANK(J10498)),AND(NOT(O10498="Unknown"),ISBLANK(R10498))),"Missing Information", INDEX(Table15[Entire Service Line Classification], MATCH(SUMIFS(Table15[Unique ID],Table15[System-Owned Portion],E10498,Table15[If Material Anything Other than "Lead" in Column E,Was Material Ever Previously Lead?],G10498,Table15[Customer-Owned Portion],O10498),Table15[Unique ID],0),0)))</f>
        <v/>
      </c>
    </row>
    <row r="10499" spans="2:23" x14ac:dyDescent="0.25">
      <c r="B10499" s="146"/>
      <c r="C10499" s="31"/>
      <c r="D10499" s="31"/>
      <c r="E10499" s="44"/>
      <c r="F10499" s="43"/>
      <c r="G10499" s="84"/>
      <c r="H10499" s="31"/>
      <c r="I10499" s="208"/>
      <c r="J10499" s="84"/>
      <c r="K10499" s="31"/>
      <c r="L10499" s="31"/>
      <c r="M10499" s="169"/>
      <c r="N10499" s="148"/>
      <c r="O10499" s="106"/>
      <c r="P10499" s="43"/>
      <c r="Q10499" s="31"/>
      <c r="R10499" s="84"/>
      <c r="S10499" s="31"/>
      <c r="T10499" s="31"/>
      <c r="U10499" s="169"/>
      <c r="V10499" s="150"/>
      <c r="W10499" s="141" t="str" cm="1">
        <f t="array" ref="W10499">IF(SUM(LEN(B10499:V10499))=0,"",IF(OR(OR(ISBLANK(F10499),SUM(LEN(C10499),LEN(D10499))=0),AND(NOT(E10499="Unknown"),ISBLANK(J10499)),AND(NOT(O10499="Unknown"),ISBLANK(R10499))),"Missing Information", INDEX(Table15[Entire Service Line Classification], MATCH(SUMIFS(Table15[Unique ID],Table15[System-Owned Portion],E10499,Table15[If Material Anything Other than "Lead" in Column E,Was Material Ever Previously Lead?],G10499,Table15[Customer-Owned Portion],O10499),Table15[Unique ID],0),0)))</f>
        <v/>
      </c>
    </row>
    <row r="10500" spans="2:23" x14ac:dyDescent="0.25">
      <c r="B10500" s="146"/>
      <c r="C10500" s="31"/>
      <c r="D10500" s="31"/>
      <c r="E10500" s="44"/>
      <c r="F10500" s="43"/>
      <c r="G10500" s="84"/>
      <c r="H10500" s="31"/>
      <c r="I10500" s="208"/>
      <c r="J10500" s="84"/>
      <c r="K10500" s="31"/>
      <c r="L10500" s="31"/>
      <c r="M10500" s="169"/>
      <c r="N10500" s="148"/>
      <c r="O10500" s="106"/>
      <c r="P10500" s="43"/>
      <c r="Q10500" s="31"/>
      <c r="R10500" s="84"/>
      <c r="S10500" s="31"/>
      <c r="T10500" s="31"/>
      <c r="U10500" s="169"/>
      <c r="V10500" s="150"/>
      <c r="W10500" s="141" t="str" cm="1">
        <f t="array" ref="W10500">IF(SUM(LEN(B10500:V10500))=0,"",IF(OR(OR(ISBLANK(F10500),SUM(LEN(C10500),LEN(D10500))=0),AND(NOT(E10500="Unknown"),ISBLANK(J10500)),AND(NOT(O10500="Unknown"),ISBLANK(R10500))),"Missing Information", INDEX(Table15[Entire Service Line Classification], MATCH(SUMIFS(Table15[Unique ID],Table15[System-Owned Portion],E10500,Table15[If Material Anything Other than "Lead" in Column E,Was Material Ever Previously Lead?],G10500,Table15[Customer-Owned Portion],O10500),Table15[Unique ID],0),0)))</f>
        <v/>
      </c>
    </row>
    <row r="10501" spans="2:23" x14ac:dyDescent="0.25">
      <c r="B10501" s="146"/>
      <c r="C10501" s="31"/>
      <c r="D10501" s="31"/>
      <c r="E10501" s="44"/>
      <c r="F10501" s="43"/>
      <c r="G10501" s="84"/>
      <c r="H10501" s="31"/>
      <c r="I10501" s="208"/>
      <c r="J10501" s="84"/>
      <c r="K10501" s="31"/>
      <c r="L10501" s="31"/>
      <c r="M10501" s="169"/>
      <c r="N10501" s="148"/>
      <c r="O10501" s="106"/>
      <c r="P10501" s="43"/>
      <c r="Q10501" s="31"/>
      <c r="R10501" s="84"/>
      <c r="S10501" s="31"/>
      <c r="T10501" s="31"/>
      <c r="U10501" s="169"/>
      <c r="V10501" s="150"/>
      <c r="W10501" s="141" t="str" cm="1">
        <f t="array" ref="W10501">IF(SUM(LEN(B10501:V10501))=0,"",IF(OR(OR(ISBLANK(F10501),SUM(LEN(C10501),LEN(D10501))=0),AND(NOT(E10501="Unknown"),ISBLANK(J10501)),AND(NOT(O10501="Unknown"),ISBLANK(R10501))),"Missing Information", INDEX(Table15[Entire Service Line Classification], MATCH(SUMIFS(Table15[Unique ID],Table15[System-Owned Portion],E10501,Table15[If Material Anything Other than "Lead" in Column E,Was Material Ever Previously Lead?],G10501,Table15[Customer-Owned Portion],O10501),Table15[Unique ID],0),0)))</f>
        <v/>
      </c>
    </row>
    <row r="10502" spans="2:23" x14ac:dyDescent="0.25">
      <c r="B10502" s="146"/>
      <c r="C10502" s="31"/>
      <c r="D10502" s="31"/>
      <c r="E10502" s="44"/>
      <c r="F10502" s="43"/>
      <c r="G10502" s="84"/>
      <c r="H10502" s="31"/>
      <c r="I10502" s="208"/>
      <c r="J10502" s="84"/>
      <c r="K10502" s="31"/>
      <c r="L10502" s="31"/>
      <c r="M10502" s="169"/>
      <c r="N10502" s="148"/>
      <c r="O10502" s="106"/>
      <c r="P10502" s="43"/>
      <c r="Q10502" s="31"/>
      <c r="R10502" s="84"/>
      <c r="S10502" s="31"/>
      <c r="T10502" s="31"/>
      <c r="U10502" s="169"/>
      <c r="V10502" s="150"/>
      <c r="W10502" s="141" t="str" cm="1">
        <f t="array" ref="W10502">IF(SUM(LEN(B10502:V10502))=0,"",IF(OR(OR(ISBLANK(F10502),SUM(LEN(C10502),LEN(D10502))=0),AND(NOT(E10502="Unknown"),ISBLANK(J10502)),AND(NOT(O10502="Unknown"),ISBLANK(R10502))),"Missing Information", INDEX(Table15[Entire Service Line Classification], MATCH(SUMIFS(Table15[Unique ID],Table15[System-Owned Portion],E10502,Table15[If Material Anything Other than "Lead" in Column E,Was Material Ever Previously Lead?],G10502,Table15[Customer-Owned Portion],O10502),Table15[Unique ID],0),0)))</f>
        <v/>
      </c>
    </row>
    <row r="10503" spans="2:23" x14ac:dyDescent="0.25">
      <c r="B10503" s="146"/>
      <c r="C10503" s="31"/>
      <c r="D10503" s="31"/>
      <c r="E10503" s="44"/>
      <c r="F10503" s="43"/>
      <c r="G10503" s="84"/>
      <c r="H10503" s="31"/>
      <c r="I10503" s="208"/>
      <c r="J10503" s="84"/>
      <c r="K10503" s="31"/>
      <c r="L10503" s="31"/>
      <c r="M10503" s="169"/>
      <c r="N10503" s="148"/>
      <c r="O10503" s="106"/>
      <c r="P10503" s="43"/>
      <c r="Q10503" s="31"/>
      <c r="R10503" s="84"/>
      <c r="S10503" s="31"/>
      <c r="T10503" s="31"/>
      <c r="U10503" s="169"/>
      <c r="V10503" s="150"/>
      <c r="W10503" s="141" t="str" cm="1">
        <f t="array" ref="W10503">IF(SUM(LEN(B10503:V10503))=0,"",IF(OR(OR(ISBLANK(F10503),SUM(LEN(C10503),LEN(D10503))=0),AND(NOT(E10503="Unknown"),ISBLANK(J10503)),AND(NOT(O10503="Unknown"),ISBLANK(R10503))),"Missing Information", INDEX(Table15[Entire Service Line Classification], MATCH(SUMIFS(Table15[Unique ID],Table15[System-Owned Portion],E10503,Table15[If Material Anything Other than "Lead" in Column E,Was Material Ever Previously Lead?],G10503,Table15[Customer-Owned Portion],O10503),Table15[Unique ID],0),0)))</f>
        <v/>
      </c>
    </row>
    <row r="10504" spans="2:23" x14ac:dyDescent="0.25">
      <c r="B10504" s="146"/>
      <c r="C10504" s="31"/>
      <c r="D10504" s="31"/>
      <c r="E10504" s="44"/>
      <c r="F10504" s="43"/>
      <c r="G10504" s="84"/>
      <c r="H10504" s="31"/>
      <c r="I10504" s="208"/>
      <c r="J10504" s="84"/>
      <c r="K10504" s="31"/>
      <c r="L10504" s="31"/>
      <c r="M10504" s="169"/>
      <c r="N10504" s="148"/>
      <c r="O10504" s="106"/>
      <c r="P10504" s="43"/>
      <c r="Q10504" s="31"/>
      <c r="R10504" s="84"/>
      <c r="S10504" s="31"/>
      <c r="T10504" s="31"/>
      <c r="U10504" s="169"/>
      <c r="V10504" s="150"/>
      <c r="W10504" s="141" t="str" cm="1">
        <f t="array" ref="W10504">IF(SUM(LEN(B10504:V10504))=0,"",IF(OR(OR(ISBLANK(F10504),SUM(LEN(C10504),LEN(D10504))=0),AND(NOT(E10504="Unknown"),ISBLANK(J10504)),AND(NOT(O10504="Unknown"),ISBLANK(R10504))),"Missing Information", INDEX(Table15[Entire Service Line Classification], MATCH(SUMIFS(Table15[Unique ID],Table15[System-Owned Portion],E10504,Table15[If Material Anything Other than "Lead" in Column E,Was Material Ever Previously Lead?],G10504,Table15[Customer-Owned Portion],O10504),Table15[Unique ID],0),0)))</f>
        <v/>
      </c>
    </row>
    <row r="10505" spans="2:23" x14ac:dyDescent="0.25">
      <c r="B10505" s="146"/>
      <c r="C10505" s="31"/>
      <c r="D10505" s="31"/>
      <c r="E10505" s="44"/>
      <c r="F10505" s="43"/>
      <c r="G10505" s="84"/>
      <c r="H10505" s="31"/>
      <c r="I10505" s="208"/>
      <c r="J10505" s="84"/>
      <c r="K10505" s="31"/>
      <c r="L10505" s="31"/>
      <c r="M10505" s="169"/>
      <c r="N10505" s="148"/>
      <c r="O10505" s="106"/>
      <c r="P10505" s="43"/>
      <c r="Q10505" s="31"/>
      <c r="R10505" s="84"/>
      <c r="S10505" s="31"/>
      <c r="T10505" s="31"/>
      <c r="U10505" s="169"/>
      <c r="V10505" s="150"/>
      <c r="W10505" s="141" t="str" cm="1">
        <f t="array" ref="W10505">IF(SUM(LEN(B10505:V10505))=0,"",IF(OR(OR(ISBLANK(F10505),SUM(LEN(C10505),LEN(D10505))=0),AND(NOT(E10505="Unknown"),ISBLANK(J10505)),AND(NOT(O10505="Unknown"),ISBLANK(R10505))),"Missing Information", INDEX(Table15[Entire Service Line Classification], MATCH(SUMIFS(Table15[Unique ID],Table15[System-Owned Portion],E10505,Table15[If Material Anything Other than "Lead" in Column E,Was Material Ever Previously Lead?],G10505,Table15[Customer-Owned Portion],O10505),Table15[Unique ID],0),0)))</f>
        <v/>
      </c>
    </row>
    <row r="10506" spans="2:23" x14ac:dyDescent="0.25">
      <c r="B10506" s="146"/>
      <c r="C10506" s="31"/>
      <c r="D10506" s="31"/>
      <c r="E10506" s="44"/>
      <c r="F10506" s="43"/>
      <c r="G10506" s="84"/>
      <c r="H10506" s="31"/>
      <c r="I10506" s="208"/>
      <c r="J10506" s="84"/>
      <c r="K10506" s="31"/>
      <c r="L10506" s="31"/>
      <c r="M10506" s="169"/>
      <c r="N10506" s="148"/>
      <c r="O10506" s="106"/>
      <c r="P10506" s="43"/>
      <c r="Q10506" s="31"/>
      <c r="R10506" s="84"/>
      <c r="S10506" s="31"/>
      <c r="T10506" s="31"/>
      <c r="U10506" s="169"/>
      <c r="V10506" s="150"/>
      <c r="W10506" s="141" t="str" cm="1">
        <f t="array" ref="W10506">IF(SUM(LEN(B10506:V10506))=0,"",IF(OR(OR(ISBLANK(F10506),SUM(LEN(C10506),LEN(D10506))=0),AND(NOT(E10506="Unknown"),ISBLANK(J10506)),AND(NOT(O10506="Unknown"),ISBLANK(R10506))),"Missing Information", INDEX(Table15[Entire Service Line Classification], MATCH(SUMIFS(Table15[Unique ID],Table15[System-Owned Portion],E10506,Table15[If Material Anything Other than "Lead" in Column E,Was Material Ever Previously Lead?],G10506,Table15[Customer-Owned Portion],O10506),Table15[Unique ID],0),0)))</f>
        <v/>
      </c>
    </row>
    <row r="10507" spans="2:23" x14ac:dyDescent="0.25">
      <c r="B10507" s="146"/>
      <c r="C10507" s="31"/>
      <c r="D10507" s="31"/>
      <c r="E10507" s="44"/>
      <c r="F10507" s="43"/>
      <c r="G10507" s="84"/>
      <c r="H10507" s="31"/>
      <c r="I10507" s="208"/>
      <c r="J10507" s="84"/>
      <c r="K10507" s="31"/>
      <c r="L10507" s="31"/>
      <c r="M10507" s="169"/>
      <c r="N10507" s="148"/>
      <c r="O10507" s="106"/>
      <c r="P10507" s="43"/>
      <c r="Q10507" s="31"/>
      <c r="R10507" s="84"/>
      <c r="S10507" s="31"/>
      <c r="T10507" s="31"/>
      <c r="U10507" s="169"/>
      <c r="V10507" s="150"/>
      <c r="W10507" s="141" t="str" cm="1">
        <f t="array" ref="W10507">IF(SUM(LEN(B10507:V10507))=0,"",IF(OR(OR(ISBLANK(F10507),SUM(LEN(C10507),LEN(D10507))=0),AND(NOT(E10507="Unknown"),ISBLANK(J10507)),AND(NOT(O10507="Unknown"),ISBLANK(R10507))),"Missing Information", INDEX(Table15[Entire Service Line Classification], MATCH(SUMIFS(Table15[Unique ID],Table15[System-Owned Portion],E10507,Table15[If Material Anything Other than "Lead" in Column E,Was Material Ever Previously Lead?],G10507,Table15[Customer-Owned Portion],O10507),Table15[Unique ID],0),0)))</f>
        <v/>
      </c>
    </row>
    <row r="10508" spans="2:23" x14ac:dyDescent="0.25">
      <c r="B10508" s="146"/>
      <c r="C10508" s="31"/>
      <c r="D10508" s="31"/>
      <c r="E10508" s="44"/>
      <c r="F10508" s="43"/>
      <c r="G10508" s="84"/>
      <c r="H10508" s="31"/>
      <c r="I10508" s="208"/>
      <c r="J10508" s="84"/>
      <c r="K10508" s="31"/>
      <c r="L10508" s="31"/>
      <c r="M10508" s="169"/>
      <c r="N10508" s="148"/>
      <c r="O10508" s="106"/>
      <c r="P10508" s="43"/>
      <c r="Q10508" s="31"/>
      <c r="R10508" s="84"/>
      <c r="S10508" s="31"/>
      <c r="T10508" s="31"/>
      <c r="U10508" s="169"/>
      <c r="V10508" s="150"/>
      <c r="W10508" s="141" t="str" cm="1">
        <f t="array" ref="W10508">IF(SUM(LEN(B10508:V10508))=0,"",IF(OR(OR(ISBLANK(F10508),SUM(LEN(C10508),LEN(D10508))=0),AND(NOT(E10508="Unknown"),ISBLANK(J10508)),AND(NOT(O10508="Unknown"),ISBLANK(R10508))),"Missing Information", INDEX(Table15[Entire Service Line Classification], MATCH(SUMIFS(Table15[Unique ID],Table15[System-Owned Portion],E10508,Table15[If Material Anything Other than "Lead" in Column E,Was Material Ever Previously Lead?],G10508,Table15[Customer-Owned Portion],O10508),Table15[Unique ID],0),0)))</f>
        <v/>
      </c>
    </row>
    <row r="10509" spans="2:23" x14ac:dyDescent="0.25">
      <c r="B10509" s="146"/>
      <c r="C10509" s="31"/>
      <c r="D10509" s="31"/>
      <c r="E10509" s="44"/>
      <c r="F10509" s="43"/>
      <c r="G10509" s="84"/>
      <c r="H10509" s="31"/>
      <c r="I10509" s="208"/>
      <c r="J10509" s="84"/>
      <c r="K10509" s="31"/>
      <c r="L10509" s="31"/>
      <c r="M10509" s="169"/>
      <c r="N10509" s="148"/>
      <c r="O10509" s="106"/>
      <c r="P10509" s="43"/>
      <c r="Q10509" s="31"/>
      <c r="R10509" s="84"/>
      <c r="S10509" s="31"/>
      <c r="T10509" s="31"/>
      <c r="U10509" s="169"/>
      <c r="V10509" s="150"/>
      <c r="W10509" s="141" t="str" cm="1">
        <f t="array" ref="W10509">IF(SUM(LEN(B10509:V10509))=0,"",IF(OR(OR(ISBLANK(F10509),SUM(LEN(C10509),LEN(D10509))=0),AND(NOT(E10509="Unknown"),ISBLANK(J10509)),AND(NOT(O10509="Unknown"),ISBLANK(R10509))),"Missing Information", INDEX(Table15[Entire Service Line Classification], MATCH(SUMIFS(Table15[Unique ID],Table15[System-Owned Portion],E10509,Table15[If Material Anything Other than "Lead" in Column E,Was Material Ever Previously Lead?],G10509,Table15[Customer-Owned Portion],O10509),Table15[Unique ID],0),0)))</f>
        <v/>
      </c>
    </row>
    <row r="10510" spans="2:23" x14ac:dyDescent="0.25">
      <c r="B10510" s="146"/>
      <c r="C10510" s="31"/>
      <c r="D10510" s="31"/>
      <c r="E10510" s="44"/>
      <c r="F10510" s="43"/>
      <c r="G10510" s="84"/>
      <c r="H10510" s="31"/>
      <c r="I10510" s="208"/>
      <c r="J10510" s="84"/>
      <c r="K10510" s="31"/>
      <c r="L10510" s="31"/>
      <c r="M10510" s="169"/>
      <c r="N10510" s="148"/>
      <c r="O10510" s="106"/>
      <c r="P10510" s="43"/>
      <c r="Q10510" s="31"/>
      <c r="R10510" s="84"/>
      <c r="S10510" s="31"/>
      <c r="T10510" s="31"/>
      <c r="U10510" s="169"/>
      <c r="V10510" s="150"/>
      <c r="W10510" s="141" t="str" cm="1">
        <f t="array" ref="W10510">IF(SUM(LEN(B10510:V10510))=0,"",IF(OR(OR(ISBLANK(F10510),SUM(LEN(C10510),LEN(D10510))=0),AND(NOT(E10510="Unknown"),ISBLANK(J10510)),AND(NOT(O10510="Unknown"),ISBLANK(R10510))),"Missing Information", INDEX(Table15[Entire Service Line Classification], MATCH(SUMIFS(Table15[Unique ID],Table15[System-Owned Portion],E10510,Table15[If Material Anything Other than "Lead" in Column E,Was Material Ever Previously Lead?],G10510,Table15[Customer-Owned Portion],O10510),Table15[Unique ID],0),0)))</f>
        <v/>
      </c>
    </row>
    <row r="10511" spans="2:23" x14ac:dyDescent="0.25">
      <c r="B10511" s="146"/>
      <c r="C10511" s="31"/>
      <c r="D10511" s="31"/>
      <c r="E10511" s="44"/>
      <c r="F10511" s="43"/>
      <c r="G10511" s="84"/>
      <c r="H10511" s="31"/>
      <c r="I10511" s="208"/>
      <c r="J10511" s="84"/>
      <c r="K10511" s="31"/>
      <c r="L10511" s="31"/>
      <c r="M10511" s="169"/>
      <c r="N10511" s="148"/>
      <c r="O10511" s="106"/>
      <c r="P10511" s="43"/>
      <c r="Q10511" s="31"/>
      <c r="R10511" s="84"/>
      <c r="S10511" s="31"/>
      <c r="T10511" s="31"/>
      <c r="U10511" s="169"/>
      <c r="V10511" s="150"/>
      <c r="W10511" s="141" t="str" cm="1">
        <f t="array" ref="W10511">IF(SUM(LEN(B10511:V10511))=0,"",IF(OR(OR(ISBLANK(F10511),SUM(LEN(C10511),LEN(D10511))=0),AND(NOT(E10511="Unknown"),ISBLANK(J10511)),AND(NOT(O10511="Unknown"),ISBLANK(R10511))),"Missing Information", INDEX(Table15[Entire Service Line Classification], MATCH(SUMIFS(Table15[Unique ID],Table15[System-Owned Portion],E10511,Table15[If Material Anything Other than "Lead" in Column E,Was Material Ever Previously Lead?],G10511,Table15[Customer-Owned Portion],O10511),Table15[Unique ID],0),0)))</f>
        <v/>
      </c>
    </row>
    <row r="10512" spans="2:23" x14ac:dyDescent="0.25">
      <c r="B10512" s="146"/>
      <c r="C10512" s="31"/>
      <c r="D10512" s="31"/>
      <c r="E10512" s="44"/>
      <c r="F10512" s="43"/>
      <c r="G10512" s="84"/>
      <c r="H10512" s="31"/>
      <c r="I10512" s="208"/>
      <c r="J10512" s="84"/>
      <c r="K10512" s="31"/>
      <c r="L10512" s="31"/>
      <c r="M10512" s="169"/>
      <c r="N10512" s="148"/>
      <c r="O10512" s="106"/>
      <c r="P10512" s="43"/>
      <c r="Q10512" s="31"/>
      <c r="R10512" s="84"/>
      <c r="S10512" s="31"/>
      <c r="T10512" s="31"/>
      <c r="U10512" s="169"/>
      <c r="V10512" s="150"/>
      <c r="W10512" s="141" t="str" cm="1">
        <f t="array" ref="W10512">IF(SUM(LEN(B10512:V10512))=0,"",IF(OR(OR(ISBLANK(F10512),SUM(LEN(C10512),LEN(D10512))=0),AND(NOT(E10512="Unknown"),ISBLANK(J10512)),AND(NOT(O10512="Unknown"),ISBLANK(R10512))),"Missing Information", INDEX(Table15[Entire Service Line Classification], MATCH(SUMIFS(Table15[Unique ID],Table15[System-Owned Portion],E10512,Table15[If Material Anything Other than "Lead" in Column E,Was Material Ever Previously Lead?],G10512,Table15[Customer-Owned Portion],O10512),Table15[Unique ID],0),0)))</f>
        <v/>
      </c>
    </row>
    <row r="10513" spans="2:23" x14ac:dyDescent="0.25">
      <c r="B10513" s="146"/>
      <c r="C10513" s="31"/>
      <c r="D10513" s="31"/>
      <c r="E10513" s="44"/>
      <c r="F10513" s="43"/>
      <c r="G10513" s="84"/>
      <c r="H10513" s="31"/>
      <c r="I10513" s="208"/>
      <c r="J10513" s="84"/>
      <c r="K10513" s="31"/>
      <c r="L10513" s="31"/>
      <c r="M10513" s="169"/>
      <c r="N10513" s="148"/>
      <c r="O10513" s="106"/>
      <c r="P10513" s="43"/>
      <c r="Q10513" s="31"/>
      <c r="R10513" s="84"/>
      <c r="S10513" s="31"/>
      <c r="T10513" s="31"/>
      <c r="U10513" s="169"/>
      <c r="V10513" s="150"/>
      <c r="W10513" s="141" t="str" cm="1">
        <f t="array" ref="W10513">IF(SUM(LEN(B10513:V10513))=0,"",IF(OR(OR(ISBLANK(F10513),SUM(LEN(C10513),LEN(D10513))=0),AND(NOT(E10513="Unknown"),ISBLANK(J10513)),AND(NOT(O10513="Unknown"),ISBLANK(R10513))),"Missing Information", INDEX(Table15[Entire Service Line Classification], MATCH(SUMIFS(Table15[Unique ID],Table15[System-Owned Portion],E10513,Table15[If Material Anything Other than "Lead" in Column E,Was Material Ever Previously Lead?],G10513,Table15[Customer-Owned Portion],O10513),Table15[Unique ID],0),0)))</f>
        <v/>
      </c>
    </row>
    <row r="10514" spans="2:23" x14ac:dyDescent="0.25">
      <c r="B10514" s="146"/>
      <c r="C10514" s="31"/>
      <c r="D10514" s="31"/>
      <c r="E10514" s="44"/>
      <c r="F10514" s="43"/>
      <c r="G10514" s="84"/>
      <c r="H10514" s="31"/>
      <c r="I10514" s="208"/>
      <c r="J10514" s="84"/>
      <c r="K10514" s="31"/>
      <c r="L10514" s="31"/>
      <c r="M10514" s="169"/>
      <c r="N10514" s="148"/>
      <c r="O10514" s="106"/>
      <c r="P10514" s="43"/>
      <c r="Q10514" s="31"/>
      <c r="R10514" s="84"/>
      <c r="S10514" s="31"/>
      <c r="T10514" s="31"/>
      <c r="U10514" s="169"/>
      <c r="V10514" s="150"/>
      <c r="W10514" s="141" t="str" cm="1">
        <f t="array" ref="W10514">IF(SUM(LEN(B10514:V10514))=0,"",IF(OR(OR(ISBLANK(F10514),SUM(LEN(C10514),LEN(D10514))=0),AND(NOT(E10514="Unknown"),ISBLANK(J10514)),AND(NOT(O10514="Unknown"),ISBLANK(R10514))),"Missing Information", INDEX(Table15[Entire Service Line Classification], MATCH(SUMIFS(Table15[Unique ID],Table15[System-Owned Portion],E10514,Table15[If Material Anything Other than "Lead" in Column E,Was Material Ever Previously Lead?],G10514,Table15[Customer-Owned Portion],O10514),Table15[Unique ID],0),0)))</f>
        <v/>
      </c>
    </row>
    <row r="10515" spans="2:23" x14ac:dyDescent="0.25">
      <c r="B10515" s="146"/>
      <c r="C10515" s="31"/>
      <c r="D10515" s="31"/>
      <c r="E10515" s="44"/>
      <c r="F10515" s="43"/>
      <c r="G10515" s="84"/>
      <c r="H10515" s="31"/>
      <c r="I10515" s="208"/>
      <c r="J10515" s="84"/>
      <c r="K10515" s="31"/>
      <c r="L10515" s="31"/>
      <c r="M10515" s="169"/>
      <c r="N10515" s="148"/>
      <c r="O10515" s="106"/>
      <c r="P10515" s="43"/>
      <c r="Q10515" s="31"/>
      <c r="R10515" s="84"/>
      <c r="S10515" s="31"/>
      <c r="T10515" s="31"/>
      <c r="U10515" s="169"/>
      <c r="V10515" s="150"/>
      <c r="W10515" s="141" t="str" cm="1">
        <f t="array" ref="W10515">IF(SUM(LEN(B10515:V10515))=0,"",IF(OR(OR(ISBLANK(F10515),SUM(LEN(C10515),LEN(D10515))=0),AND(NOT(E10515="Unknown"),ISBLANK(J10515)),AND(NOT(O10515="Unknown"),ISBLANK(R10515))),"Missing Information", INDEX(Table15[Entire Service Line Classification], MATCH(SUMIFS(Table15[Unique ID],Table15[System-Owned Portion],E10515,Table15[If Material Anything Other than "Lead" in Column E,Was Material Ever Previously Lead?],G10515,Table15[Customer-Owned Portion],O10515),Table15[Unique ID],0),0)))</f>
        <v/>
      </c>
    </row>
    <row r="10516" spans="2:23" x14ac:dyDescent="0.25">
      <c r="B10516" s="146"/>
      <c r="C10516" s="31"/>
      <c r="D10516" s="31"/>
      <c r="E10516" s="44"/>
      <c r="F10516" s="43"/>
      <c r="G10516" s="84"/>
      <c r="H10516" s="31"/>
      <c r="I10516" s="208"/>
      <c r="J10516" s="84"/>
      <c r="K10516" s="31"/>
      <c r="L10516" s="31"/>
      <c r="M10516" s="169"/>
      <c r="N10516" s="148"/>
      <c r="O10516" s="106"/>
      <c r="P10516" s="43"/>
      <c r="Q10516" s="31"/>
      <c r="R10516" s="84"/>
      <c r="S10516" s="31"/>
      <c r="T10516" s="31"/>
      <c r="U10516" s="169"/>
      <c r="V10516" s="150"/>
      <c r="W10516" s="141" t="str" cm="1">
        <f t="array" ref="W10516">IF(SUM(LEN(B10516:V10516))=0,"",IF(OR(OR(ISBLANK(F10516),SUM(LEN(C10516),LEN(D10516))=0),AND(NOT(E10516="Unknown"),ISBLANK(J10516)),AND(NOT(O10516="Unknown"),ISBLANK(R10516))),"Missing Information", INDEX(Table15[Entire Service Line Classification], MATCH(SUMIFS(Table15[Unique ID],Table15[System-Owned Portion],E10516,Table15[If Material Anything Other than "Lead" in Column E,Was Material Ever Previously Lead?],G10516,Table15[Customer-Owned Portion],O10516),Table15[Unique ID],0),0)))</f>
        <v/>
      </c>
    </row>
    <row r="10517" spans="2:23" x14ac:dyDescent="0.25">
      <c r="B10517" s="146"/>
      <c r="C10517" s="31"/>
      <c r="D10517" s="31"/>
      <c r="E10517" s="44"/>
      <c r="F10517" s="43"/>
      <c r="G10517" s="84"/>
      <c r="H10517" s="31"/>
      <c r="I10517" s="208"/>
      <c r="J10517" s="84"/>
      <c r="K10517" s="31"/>
      <c r="L10517" s="31"/>
      <c r="M10517" s="169"/>
      <c r="N10517" s="148"/>
      <c r="O10517" s="106"/>
      <c r="P10517" s="43"/>
      <c r="Q10517" s="31"/>
      <c r="R10517" s="84"/>
      <c r="S10517" s="31"/>
      <c r="T10517" s="31"/>
      <c r="U10517" s="169"/>
      <c r="V10517" s="150"/>
      <c r="W10517" s="141" t="str" cm="1">
        <f t="array" ref="W10517">IF(SUM(LEN(B10517:V10517))=0,"",IF(OR(OR(ISBLANK(F10517),SUM(LEN(C10517),LEN(D10517))=0),AND(NOT(E10517="Unknown"),ISBLANK(J10517)),AND(NOT(O10517="Unknown"),ISBLANK(R10517))),"Missing Information", INDEX(Table15[Entire Service Line Classification], MATCH(SUMIFS(Table15[Unique ID],Table15[System-Owned Portion],E10517,Table15[If Material Anything Other than "Lead" in Column E,Was Material Ever Previously Lead?],G10517,Table15[Customer-Owned Portion],O10517),Table15[Unique ID],0),0)))</f>
        <v/>
      </c>
    </row>
    <row r="10518" spans="2:23" x14ac:dyDescent="0.25">
      <c r="B10518" s="146"/>
      <c r="C10518" s="31"/>
      <c r="D10518" s="31"/>
      <c r="E10518" s="44"/>
      <c r="F10518" s="43"/>
      <c r="G10518" s="84"/>
      <c r="H10518" s="31"/>
      <c r="I10518" s="208"/>
      <c r="J10518" s="84"/>
      <c r="K10518" s="31"/>
      <c r="L10518" s="31"/>
      <c r="M10518" s="169"/>
      <c r="N10518" s="148"/>
      <c r="O10518" s="106"/>
      <c r="P10518" s="43"/>
      <c r="Q10518" s="31"/>
      <c r="R10518" s="84"/>
      <c r="S10518" s="31"/>
      <c r="T10518" s="31"/>
      <c r="U10518" s="169"/>
      <c r="V10518" s="150"/>
      <c r="W10518" s="141" t="str" cm="1">
        <f t="array" ref="W10518">IF(SUM(LEN(B10518:V10518))=0,"",IF(OR(OR(ISBLANK(F10518),SUM(LEN(C10518),LEN(D10518))=0),AND(NOT(E10518="Unknown"),ISBLANK(J10518)),AND(NOT(O10518="Unknown"),ISBLANK(R10518))),"Missing Information", INDEX(Table15[Entire Service Line Classification], MATCH(SUMIFS(Table15[Unique ID],Table15[System-Owned Portion],E10518,Table15[If Material Anything Other than "Lead" in Column E,Was Material Ever Previously Lead?],G10518,Table15[Customer-Owned Portion],O10518),Table15[Unique ID],0),0)))</f>
        <v/>
      </c>
    </row>
    <row r="10519" spans="2:23" x14ac:dyDescent="0.25">
      <c r="B10519" s="146"/>
      <c r="C10519" s="31"/>
      <c r="D10519" s="31"/>
      <c r="E10519" s="44"/>
      <c r="F10519" s="43"/>
      <c r="G10519" s="84"/>
      <c r="H10519" s="31"/>
      <c r="I10519" s="208"/>
      <c r="J10519" s="84"/>
      <c r="K10519" s="31"/>
      <c r="L10519" s="31"/>
      <c r="M10519" s="169"/>
      <c r="N10519" s="148"/>
      <c r="O10519" s="106"/>
      <c r="P10519" s="43"/>
      <c r="Q10519" s="31"/>
      <c r="R10519" s="84"/>
      <c r="S10519" s="31"/>
      <c r="T10519" s="31"/>
      <c r="U10519" s="169"/>
      <c r="V10519" s="150"/>
      <c r="W10519" s="141" t="str" cm="1">
        <f t="array" ref="W10519">IF(SUM(LEN(B10519:V10519))=0,"",IF(OR(OR(ISBLANK(F10519),SUM(LEN(C10519),LEN(D10519))=0),AND(NOT(E10519="Unknown"),ISBLANK(J10519)),AND(NOT(O10519="Unknown"),ISBLANK(R10519))),"Missing Information", INDEX(Table15[Entire Service Line Classification], MATCH(SUMIFS(Table15[Unique ID],Table15[System-Owned Portion],E10519,Table15[If Material Anything Other than "Lead" in Column E,Was Material Ever Previously Lead?],G10519,Table15[Customer-Owned Portion],O10519),Table15[Unique ID],0),0)))</f>
        <v/>
      </c>
    </row>
    <row r="10520" spans="2:23" x14ac:dyDescent="0.25">
      <c r="B10520" s="146"/>
      <c r="C10520" s="31"/>
      <c r="D10520" s="31"/>
      <c r="E10520" s="44"/>
      <c r="F10520" s="43"/>
      <c r="G10520" s="84"/>
      <c r="H10520" s="31"/>
      <c r="I10520" s="208"/>
      <c r="J10520" s="84"/>
      <c r="K10520" s="31"/>
      <c r="L10520" s="31"/>
      <c r="M10520" s="169"/>
      <c r="N10520" s="148"/>
      <c r="O10520" s="106"/>
      <c r="P10520" s="43"/>
      <c r="Q10520" s="31"/>
      <c r="R10520" s="84"/>
      <c r="S10520" s="31"/>
      <c r="T10520" s="31"/>
      <c r="U10520" s="169"/>
      <c r="V10520" s="150"/>
      <c r="W10520" s="141" t="str" cm="1">
        <f t="array" ref="W10520">IF(SUM(LEN(B10520:V10520))=0,"",IF(OR(OR(ISBLANK(F10520),SUM(LEN(C10520),LEN(D10520))=0),AND(NOT(E10520="Unknown"),ISBLANK(J10520)),AND(NOT(O10520="Unknown"),ISBLANK(R10520))),"Missing Information", INDEX(Table15[Entire Service Line Classification], MATCH(SUMIFS(Table15[Unique ID],Table15[System-Owned Portion],E10520,Table15[If Material Anything Other than "Lead" in Column E,Was Material Ever Previously Lead?],G10520,Table15[Customer-Owned Portion],O10520),Table15[Unique ID],0),0)))</f>
        <v/>
      </c>
    </row>
    <row r="10521" spans="2:23" x14ac:dyDescent="0.25">
      <c r="B10521" s="146"/>
      <c r="C10521" s="31"/>
      <c r="D10521" s="31"/>
      <c r="E10521" s="44"/>
      <c r="F10521" s="43"/>
      <c r="G10521" s="84"/>
      <c r="H10521" s="31"/>
      <c r="I10521" s="208"/>
      <c r="J10521" s="84"/>
      <c r="K10521" s="31"/>
      <c r="L10521" s="31"/>
      <c r="M10521" s="169"/>
      <c r="N10521" s="148"/>
      <c r="O10521" s="106"/>
      <c r="P10521" s="43"/>
      <c r="Q10521" s="31"/>
      <c r="R10521" s="84"/>
      <c r="S10521" s="31"/>
      <c r="T10521" s="31"/>
      <c r="U10521" s="169"/>
      <c r="V10521" s="150"/>
      <c r="W10521" s="141" t="str" cm="1">
        <f t="array" ref="W10521">IF(SUM(LEN(B10521:V10521))=0,"",IF(OR(OR(ISBLANK(F10521),SUM(LEN(C10521),LEN(D10521))=0),AND(NOT(E10521="Unknown"),ISBLANK(J10521)),AND(NOT(O10521="Unknown"),ISBLANK(R10521))),"Missing Information", INDEX(Table15[Entire Service Line Classification], MATCH(SUMIFS(Table15[Unique ID],Table15[System-Owned Portion],E10521,Table15[If Material Anything Other than "Lead" in Column E,Was Material Ever Previously Lead?],G10521,Table15[Customer-Owned Portion],O10521),Table15[Unique ID],0),0)))</f>
        <v/>
      </c>
    </row>
    <row r="10522" spans="2:23" x14ac:dyDescent="0.25">
      <c r="B10522" s="146"/>
      <c r="C10522" s="31"/>
      <c r="D10522" s="31"/>
      <c r="E10522" s="44"/>
      <c r="F10522" s="43"/>
      <c r="G10522" s="84"/>
      <c r="H10522" s="31"/>
      <c r="I10522" s="208"/>
      <c r="J10522" s="84"/>
      <c r="K10522" s="31"/>
      <c r="L10522" s="31"/>
      <c r="M10522" s="169"/>
      <c r="N10522" s="148"/>
      <c r="O10522" s="106"/>
      <c r="P10522" s="43"/>
      <c r="Q10522" s="31"/>
      <c r="R10522" s="84"/>
      <c r="S10522" s="31"/>
      <c r="T10522" s="31"/>
      <c r="U10522" s="169"/>
      <c r="V10522" s="150"/>
      <c r="W10522" s="141" t="str" cm="1">
        <f t="array" ref="W10522">IF(SUM(LEN(B10522:V10522))=0,"",IF(OR(OR(ISBLANK(F10522),SUM(LEN(C10522),LEN(D10522))=0),AND(NOT(E10522="Unknown"),ISBLANK(J10522)),AND(NOT(O10522="Unknown"),ISBLANK(R10522))),"Missing Information", INDEX(Table15[Entire Service Line Classification], MATCH(SUMIFS(Table15[Unique ID],Table15[System-Owned Portion],E10522,Table15[If Material Anything Other than "Lead" in Column E,Was Material Ever Previously Lead?],G10522,Table15[Customer-Owned Portion],O10522),Table15[Unique ID],0),0)))</f>
        <v/>
      </c>
    </row>
    <row r="10523" spans="2:23" x14ac:dyDescent="0.25">
      <c r="B10523" s="146"/>
      <c r="C10523" s="31"/>
      <c r="D10523" s="31"/>
      <c r="E10523" s="44"/>
      <c r="F10523" s="43"/>
      <c r="G10523" s="84"/>
      <c r="H10523" s="31"/>
      <c r="I10523" s="208"/>
      <c r="J10523" s="84"/>
      <c r="K10523" s="31"/>
      <c r="L10523" s="31"/>
      <c r="M10523" s="169"/>
      <c r="N10523" s="148"/>
      <c r="O10523" s="106"/>
      <c r="P10523" s="43"/>
      <c r="Q10523" s="31"/>
      <c r="R10523" s="84"/>
      <c r="S10523" s="31"/>
      <c r="T10523" s="31"/>
      <c r="U10523" s="169"/>
      <c r="V10523" s="150"/>
      <c r="W10523" s="141" t="str" cm="1">
        <f t="array" ref="W10523">IF(SUM(LEN(B10523:V10523))=0,"",IF(OR(OR(ISBLANK(F10523),SUM(LEN(C10523),LEN(D10523))=0),AND(NOT(E10523="Unknown"),ISBLANK(J10523)),AND(NOT(O10523="Unknown"),ISBLANK(R10523))),"Missing Information", INDEX(Table15[Entire Service Line Classification], MATCH(SUMIFS(Table15[Unique ID],Table15[System-Owned Portion],E10523,Table15[If Material Anything Other than "Lead" in Column E,Was Material Ever Previously Lead?],G10523,Table15[Customer-Owned Portion],O10523),Table15[Unique ID],0),0)))</f>
        <v/>
      </c>
    </row>
    <row r="10524" spans="2:23" x14ac:dyDescent="0.25">
      <c r="B10524" s="146"/>
      <c r="C10524" s="31"/>
      <c r="D10524" s="31"/>
      <c r="E10524" s="44"/>
      <c r="F10524" s="43"/>
      <c r="G10524" s="84"/>
      <c r="H10524" s="31"/>
      <c r="I10524" s="208"/>
      <c r="J10524" s="84"/>
      <c r="K10524" s="31"/>
      <c r="L10524" s="31"/>
      <c r="M10524" s="169"/>
      <c r="N10524" s="148"/>
      <c r="O10524" s="106"/>
      <c r="P10524" s="43"/>
      <c r="Q10524" s="31"/>
      <c r="R10524" s="84"/>
      <c r="S10524" s="31"/>
      <c r="T10524" s="31"/>
      <c r="U10524" s="169"/>
      <c r="V10524" s="150"/>
      <c r="W10524" s="141" t="str" cm="1">
        <f t="array" ref="W10524">IF(SUM(LEN(B10524:V10524))=0,"",IF(OR(OR(ISBLANK(F10524),SUM(LEN(C10524),LEN(D10524))=0),AND(NOT(E10524="Unknown"),ISBLANK(J10524)),AND(NOT(O10524="Unknown"),ISBLANK(R10524))),"Missing Information", INDEX(Table15[Entire Service Line Classification], MATCH(SUMIFS(Table15[Unique ID],Table15[System-Owned Portion],E10524,Table15[If Material Anything Other than "Lead" in Column E,Was Material Ever Previously Lead?],G10524,Table15[Customer-Owned Portion],O10524),Table15[Unique ID],0),0)))</f>
        <v/>
      </c>
    </row>
    <row r="10525" spans="2:23" x14ac:dyDescent="0.25">
      <c r="B10525" s="146"/>
      <c r="C10525" s="31"/>
      <c r="D10525" s="31"/>
      <c r="E10525" s="44"/>
      <c r="F10525" s="43"/>
      <c r="G10525" s="84"/>
      <c r="H10525" s="31"/>
      <c r="I10525" s="208"/>
      <c r="J10525" s="84"/>
      <c r="K10525" s="31"/>
      <c r="L10525" s="31"/>
      <c r="M10525" s="169"/>
      <c r="N10525" s="148"/>
      <c r="O10525" s="106"/>
      <c r="P10525" s="43"/>
      <c r="Q10525" s="31"/>
      <c r="R10525" s="84"/>
      <c r="S10525" s="31"/>
      <c r="T10525" s="31"/>
      <c r="U10525" s="169"/>
      <c r="V10525" s="150"/>
      <c r="W10525" s="141" t="str" cm="1">
        <f t="array" ref="W10525">IF(SUM(LEN(B10525:V10525))=0,"",IF(OR(OR(ISBLANK(F10525),SUM(LEN(C10525),LEN(D10525))=0),AND(NOT(E10525="Unknown"),ISBLANK(J10525)),AND(NOT(O10525="Unknown"),ISBLANK(R10525))),"Missing Information", INDEX(Table15[Entire Service Line Classification], MATCH(SUMIFS(Table15[Unique ID],Table15[System-Owned Portion],E10525,Table15[If Material Anything Other than "Lead" in Column E,Was Material Ever Previously Lead?],G10525,Table15[Customer-Owned Portion],O10525),Table15[Unique ID],0),0)))</f>
        <v/>
      </c>
    </row>
    <row r="10526" spans="2:23" x14ac:dyDescent="0.25">
      <c r="B10526" s="146"/>
      <c r="C10526" s="31"/>
      <c r="D10526" s="31"/>
      <c r="E10526" s="44"/>
      <c r="F10526" s="43"/>
      <c r="G10526" s="84"/>
      <c r="H10526" s="31"/>
      <c r="I10526" s="208"/>
      <c r="J10526" s="84"/>
      <c r="K10526" s="31"/>
      <c r="L10526" s="31"/>
      <c r="M10526" s="169"/>
      <c r="N10526" s="148"/>
      <c r="O10526" s="106"/>
      <c r="P10526" s="43"/>
      <c r="Q10526" s="31"/>
      <c r="R10526" s="84"/>
      <c r="S10526" s="31"/>
      <c r="T10526" s="31"/>
      <c r="U10526" s="169"/>
      <c r="V10526" s="150"/>
      <c r="W10526" s="141" t="str" cm="1">
        <f t="array" ref="W10526">IF(SUM(LEN(B10526:V10526))=0,"",IF(OR(OR(ISBLANK(F10526),SUM(LEN(C10526),LEN(D10526))=0),AND(NOT(E10526="Unknown"),ISBLANK(J10526)),AND(NOT(O10526="Unknown"),ISBLANK(R10526))),"Missing Information", INDEX(Table15[Entire Service Line Classification], MATCH(SUMIFS(Table15[Unique ID],Table15[System-Owned Portion],E10526,Table15[If Material Anything Other than "Lead" in Column E,Was Material Ever Previously Lead?],G10526,Table15[Customer-Owned Portion],O10526),Table15[Unique ID],0),0)))</f>
        <v/>
      </c>
    </row>
    <row r="10527" spans="2:23" x14ac:dyDescent="0.25">
      <c r="B10527" s="146"/>
      <c r="C10527" s="31"/>
      <c r="D10527" s="31"/>
      <c r="E10527" s="44"/>
      <c r="F10527" s="43"/>
      <c r="G10527" s="84"/>
      <c r="H10527" s="31"/>
      <c r="I10527" s="208"/>
      <c r="J10527" s="84"/>
      <c r="K10527" s="31"/>
      <c r="L10527" s="31"/>
      <c r="M10527" s="169"/>
      <c r="N10527" s="148"/>
      <c r="O10527" s="106"/>
      <c r="P10527" s="43"/>
      <c r="Q10527" s="31"/>
      <c r="R10527" s="84"/>
      <c r="S10527" s="31"/>
      <c r="T10527" s="31"/>
      <c r="U10527" s="169"/>
      <c r="V10527" s="150"/>
      <c r="W10527" s="141" t="str" cm="1">
        <f t="array" ref="W10527">IF(SUM(LEN(B10527:V10527))=0,"",IF(OR(OR(ISBLANK(F10527),SUM(LEN(C10527),LEN(D10527))=0),AND(NOT(E10527="Unknown"),ISBLANK(J10527)),AND(NOT(O10527="Unknown"),ISBLANK(R10527))),"Missing Information", INDEX(Table15[Entire Service Line Classification], MATCH(SUMIFS(Table15[Unique ID],Table15[System-Owned Portion],E10527,Table15[If Material Anything Other than "Lead" in Column E,Was Material Ever Previously Lead?],G10527,Table15[Customer-Owned Portion],O10527),Table15[Unique ID],0),0)))</f>
        <v/>
      </c>
    </row>
    <row r="10528" spans="2:23" x14ac:dyDescent="0.25">
      <c r="B10528" s="146"/>
      <c r="C10528" s="31"/>
      <c r="D10528" s="31"/>
      <c r="E10528" s="44"/>
      <c r="F10528" s="43"/>
      <c r="G10528" s="84"/>
      <c r="H10528" s="31"/>
      <c r="I10528" s="208"/>
      <c r="J10528" s="84"/>
      <c r="K10528" s="31"/>
      <c r="L10528" s="31"/>
      <c r="M10528" s="169"/>
      <c r="N10528" s="148"/>
      <c r="O10528" s="106"/>
      <c r="P10528" s="43"/>
      <c r="Q10528" s="31"/>
      <c r="R10528" s="84"/>
      <c r="S10528" s="31"/>
      <c r="T10528" s="31"/>
      <c r="U10528" s="169"/>
      <c r="V10528" s="150"/>
      <c r="W10528" s="141" t="str" cm="1">
        <f t="array" ref="W10528">IF(SUM(LEN(B10528:V10528))=0,"",IF(OR(OR(ISBLANK(F10528),SUM(LEN(C10528),LEN(D10528))=0),AND(NOT(E10528="Unknown"),ISBLANK(J10528)),AND(NOT(O10528="Unknown"),ISBLANK(R10528))),"Missing Information", INDEX(Table15[Entire Service Line Classification], MATCH(SUMIFS(Table15[Unique ID],Table15[System-Owned Portion],E10528,Table15[If Material Anything Other than "Lead" in Column E,Was Material Ever Previously Lead?],G10528,Table15[Customer-Owned Portion],O10528),Table15[Unique ID],0),0)))</f>
        <v/>
      </c>
    </row>
    <row r="10529" spans="2:23" x14ac:dyDescent="0.25">
      <c r="B10529" s="146"/>
      <c r="C10529" s="31"/>
      <c r="D10529" s="31"/>
      <c r="E10529" s="44"/>
      <c r="F10529" s="43"/>
      <c r="G10529" s="84"/>
      <c r="H10529" s="31"/>
      <c r="I10529" s="208"/>
      <c r="J10529" s="84"/>
      <c r="K10529" s="31"/>
      <c r="L10529" s="31"/>
      <c r="M10529" s="169"/>
      <c r="N10529" s="148"/>
      <c r="O10529" s="106"/>
      <c r="P10529" s="43"/>
      <c r="Q10529" s="31"/>
      <c r="R10529" s="84"/>
      <c r="S10529" s="31"/>
      <c r="T10529" s="31"/>
      <c r="U10529" s="169"/>
      <c r="V10529" s="150"/>
      <c r="W10529" s="141" t="str" cm="1">
        <f t="array" ref="W10529">IF(SUM(LEN(B10529:V10529))=0,"",IF(OR(OR(ISBLANK(F10529),SUM(LEN(C10529),LEN(D10529))=0),AND(NOT(E10529="Unknown"),ISBLANK(J10529)),AND(NOT(O10529="Unknown"),ISBLANK(R10529))),"Missing Information", INDEX(Table15[Entire Service Line Classification], MATCH(SUMIFS(Table15[Unique ID],Table15[System-Owned Portion],E10529,Table15[If Material Anything Other than "Lead" in Column E,Was Material Ever Previously Lead?],G10529,Table15[Customer-Owned Portion],O10529),Table15[Unique ID],0),0)))</f>
        <v/>
      </c>
    </row>
    <row r="10530" spans="2:23" x14ac:dyDescent="0.25">
      <c r="B10530" s="146"/>
      <c r="C10530" s="31"/>
      <c r="D10530" s="31"/>
      <c r="E10530" s="44"/>
      <c r="F10530" s="43"/>
      <c r="G10530" s="84"/>
      <c r="H10530" s="31"/>
      <c r="I10530" s="208"/>
      <c r="J10530" s="84"/>
      <c r="K10530" s="31"/>
      <c r="L10530" s="31"/>
      <c r="M10530" s="169"/>
      <c r="N10530" s="148"/>
      <c r="O10530" s="106"/>
      <c r="P10530" s="43"/>
      <c r="Q10530" s="31"/>
      <c r="R10530" s="84"/>
      <c r="S10530" s="31"/>
      <c r="T10530" s="31"/>
      <c r="U10530" s="169"/>
      <c r="V10530" s="150"/>
      <c r="W10530" s="141" t="str" cm="1">
        <f t="array" ref="W10530">IF(SUM(LEN(B10530:V10530))=0,"",IF(OR(OR(ISBLANK(F10530),SUM(LEN(C10530),LEN(D10530))=0),AND(NOT(E10530="Unknown"),ISBLANK(J10530)),AND(NOT(O10530="Unknown"),ISBLANK(R10530))),"Missing Information", INDEX(Table15[Entire Service Line Classification], MATCH(SUMIFS(Table15[Unique ID],Table15[System-Owned Portion],E10530,Table15[If Material Anything Other than "Lead" in Column E,Was Material Ever Previously Lead?],G10530,Table15[Customer-Owned Portion],O10530),Table15[Unique ID],0),0)))</f>
        <v/>
      </c>
    </row>
    <row r="10531" spans="2:23" x14ac:dyDescent="0.25">
      <c r="B10531" s="146"/>
      <c r="C10531" s="31"/>
      <c r="D10531" s="31"/>
      <c r="E10531" s="44"/>
      <c r="F10531" s="43"/>
      <c r="G10531" s="84"/>
      <c r="H10531" s="31"/>
      <c r="I10531" s="208"/>
      <c r="J10531" s="84"/>
      <c r="K10531" s="31"/>
      <c r="L10531" s="31"/>
      <c r="M10531" s="169"/>
      <c r="N10531" s="148"/>
      <c r="O10531" s="106"/>
      <c r="P10531" s="43"/>
      <c r="Q10531" s="31"/>
      <c r="R10531" s="84"/>
      <c r="S10531" s="31"/>
      <c r="T10531" s="31"/>
      <c r="U10531" s="169"/>
      <c r="V10531" s="150"/>
      <c r="W10531" s="141" t="str" cm="1">
        <f t="array" ref="W10531">IF(SUM(LEN(B10531:V10531))=0,"",IF(OR(OR(ISBLANK(F10531),SUM(LEN(C10531),LEN(D10531))=0),AND(NOT(E10531="Unknown"),ISBLANK(J10531)),AND(NOT(O10531="Unknown"),ISBLANK(R10531))),"Missing Information", INDEX(Table15[Entire Service Line Classification], MATCH(SUMIFS(Table15[Unique ID],Table15[System-Owned Portion],E10531,Table15[If Material Anything Other than "Lead" in Column E,Was Material Ever Previously Lead?],G10531,Table15[Customer-Owned Portion],O10531),Table15[Unique ID],0),0)))</f>
        <v/>
      </c>
    </row>
    <row r="10532" spans="2:23" x14ac:dyDescent="0.25">
      <c r="B10532" s="146"/>
      <c r="C10532" s="31"/>
      <c r="D10532" s="31"/>
      <c r="E10532" s="44"/>
      <c r="F10532" s="43"/>
      <c r="G10532" s="84"/>
      <c r="H10532" s="31"/>
      <c r="I10532" s="208"/>
      <c r="J10532" s="84"/>
      <c r="K10532" s="31"/>
      <c r="L10532" s="31"/>
      <c r="M10532" s="169"/>
      <c r="N10532" s="148"/>
      <c r="O10532" s="106"/>
      <c r="P10532" s="43"/>
      <c r="Q10532" s="31"/>
      <c r="R10532" s="84"/>
      <c r="S10532" s="31"/>
      <c r="T10532" s="31"/>
      <c r="U10532" s="169"/>
      <c r="V10532" s="150"/>
      <c r="W10532" s="141" t="str" cm="1">
        <f t="array" ref="W10532">IF(SUM(LEN(B10532:V10532))=0,"",IF(OR(OR(ISBLANK(F10532),SUM(LEN(C10532),LEN(D10532))=0),AND(NOT(E10532="Unknown"),ISBLANK(J10532)),AND(NOT(O10532="Unknown"),ISBLANK(R10532))),"Missing Information", INDEX(Table15[Entire Service Line Classification], MATCH(SUMIFS(Table15[Unique ID],Table15[System-Owned Portion],E10532,Table15[If Material Anything Other than "Lead" in Column E,Was Material Ever Previously Lead?],G10532,Table15[Customer-Owned Portion],O10532),Table15[Unique ID],0),0)))</f>
        <v/>
      </c>
    </row>
    <row r="10533" spans="2:23" x14ac:dyDescent="0.25">
      <c r="B10533" s="146"/>
      <c r="C10533" s="31"/>
      <c r="D10533" s="31"/>
      <c r="E10533" s="44"/>
      <c r="F10533" s="43"/>
      <c r="G10533" s="84"/>
      <c r="H10533" s="31"/>
      <c r="I10533" s="208"/>
      <c r="J10533" s="84"/>
      <c r="K10533" s="31"/>
      <c r="L10533" s="31"/>
      <c r="M10533" s="169"/>
      <c r="N10533" s="148"/>
      <c r="O10533" s="106"/>
      <c r="P10533" s="43"/>
      <c r="Q10533" s="31"/>
      <c r="R10533" s="84"/>
      <c r="S10533" s="31"/>
      <c r="T10533" s="31"/>
      <c r="U10533" s="169"/>
      <c r="V10533" s="150"/>
      <c r="W10533" s="141" t="str" cm="1">
        <f t="array" ref="W10533">IF(SUM(LEN(B10533:V10533))=0,"",IF(OR(OR(ISBLANK(F10533),SUM(LEN(C10533),LEN(D10533))=0),AND(NOT(E10533="Unknown"),ISBLANK(J10533)),AND(NOT(O10533="Unknown"),ISBLANK(R10533))),"Missing Information", INDEX(Table15[Entire Service Line Classification], MATCH(SUMIFS(Table15[Unique ID],Table15[System-Owned Portion],E10533,Table15[If Material Anything Other than "Lead" in Column E,Was Material Ever Previously Lead?],G10533,Table15[Customer-Owned Portion],O10533),Table15[Unique ID],0),0)))</f>
        <v/>
      </c>
    </row>
    <row r="10534" spans="2:23" x14ac:dyDescent="0.25">
      <c r="B10534" s="146"/>
      <c r="C10534" s="31"/>
      <c r="D10534" s="31"/>
      <c r="E10534" s="44"/>
      <c r="F10534" s="43"/>
      <c r="G10534" s="84"/>
      <c r="H10534" s="31"/>
      <c r="I10534" s="208"/>
      <c r="J10534" s="84"/>
      <c r="K10534" s="31"/>
      <c r="L10534" s="31"/>
      <c r="M10534" s="169"/>
      <c r="N10534" s="148"/>
      <c r="O10534" s="106"/>
      <c r="P10534" s="43"/>
      <c r="Q10534" s="31"/>
      <c r="R10534" s="84"/>
      <c r="S10534" s="31"/>
      <c r="T10534" s="31"/>
      <c r="U10534" s="169"/>
      <c r="V10534" s="150"/>
      <c r="W10534" s="141" t="str" cm="1">
        <f t="array" ref="W10534">IF(SUM(LEN(B10534:V10534))=0,"",IF(OR(OR(ISBLANK(F10534),SUM(LEN(C10534),LEN(D10534))=0),AND(NOT(E10534="Unknown"),ISBLANK(J10534)),AND(NOT(O10534="Unknown"),ISBLANK(R10534))),"Missing Information", INDEX(Table15[Entire Service Line Classification], MATCH(SUMIFS(Table15[Unique ID],Table15[System-Owned Portion],E10534,Table15[If Material Anything Other than "Lead" in Column E,Was Material Ever Previously Lead?],G10534,Table15[Customer-Owned Portion],O10534),Table15[Unique ID],0),0)))</f>
        <v/>
      </c>
    </row>
    <row r="10535" spans="2:23" x14ac:dyDescent="0.25">
      <c r="B10535" s="146"/>
      <c r="C10535" s="31"/>
      <c r="D10535" s="31"/>
      <c r="E10535" s="44"/>
      <c r="F10535" s="43"/>
      <c r="G10535" s="84"/>
      <c r="H10535" s="31"/>
      <c r="I10535" s="208"/>
      <c r="J10535" s="84"/>
      <c r="K10535" s="31"/>
      <c r="L10535" s="31"/>
      <c r="M10535" s="169"/>
      <c r="N10535" s="148"/>
      <c r="O10535" s="106"/>
      <c r="P10535" s="43"/>
      <c r="Q10535" s="31"/>
      <c r="R10535" s="84"/>
      <c r="S10535" s="31"/>
      <c r="T10535" s="31"/>
      <c r="U10535" s="169"/>
      <c r="V10535" s="150"/>
      <c r="W10535" s="141" t="str" cm="1">
        <f t="array" ref="W10535">IF(SUM(LEN(B10535:V10535))=0,"",IF(OR(OR(ISBLANK(F10535),SUM(LEN(C10535),LEN(D10535))=0),AND(NOT(E10535="Unknown"),ISBLANK(J10535)),AND(NOT(O10535="Unknown"),ISBLANK(R10535))),"Missing Information", INDEX(Table15[Entire Service Line Classification], MATCH(SUMIFS(Table15[Unique ID],Table15[System-Owned Portion],E10535,Table15[If Material Anything Other than "Lead" in Column E,Was Material Ever Previously Lead?],G10535,Table15[Customer-Owned Portion],O10535),Table15[Unique ID],0),0)))</f>
        <v/>
      </c>
    </row>
    <row r="10536" spans="2:23" x14ac:dyDescent="0.25">
      <c r="B10536" s="146"/>
      <c r="C10536" s="31"/>
      <c r="D10536" s="31"/>
      <c r="E10536" s="44"/>
      <c r="F10536" s="43"/>
      <c r="G10536" s="84"/>
      <c r="H10536" s="31"/>
      <c r="I10536" s="208"/>
      <c r="J10536" s="84"/>
      <c r="K10536" s="31"/>
      <c r="L10536" s="31"/>
      <c r="M10536" s="169"/>
      <c r="N10536" s="148"/>
      <c r="O10536" s="106"/>
      <c r="P10536" s="43"/>
      <c r="Q10536" s="31"/>
      <c r="R10536" s="84"/>
      <c r="S10536" s="31"/>
      <c r="T10536" s="31"/>
      <c r="U10536" s="169"/>
      <c r="V10536" s="150"/>
      <c r="W10536" s="141" t="str" cm="1">
        <f t="array" ref="W10536">IF(SUM(LEN(B10536:V10536))=0,"",IF(OR(OR(ISBLANK(F10536),SUM(LEN(C10536),LEN(D10536))=0),AND(NOT(E10536="Unknown"),ISBLANK(J10536)),AND(NOT(O10536="Unknown"),ISBLANK(R10536))),"Missing Information", INDEX(Table15[Entire Service Line Classification], MATCH(SUMIFS(Table15[Unique ID],Table15[System-Owned Portion],E10536,Table15[If Material Anything Other than "Lead" in Column E,Was Material Ever Previously Lead?],G10536,Table15[Customer-Owned Portion],O10536),Table15[Unique ID],0),0)))</f>
        <v/>
      </c>
    </row>
    <row r="10537" spans="2:23" x14ac:dyDescent="0.25">
      <c r="B10537" s="146"/>
      <c r="C10537" s="31"/>
      <c r="D10537" s="31"/>
      <c r="E10537" s="44"/>
      <c r="F10537" s="43"/>
      <c r="G10537" s="84"/>
      <c r="H10537" s="31"/>
      <c r="I10537" s="208"/>
      <c r="J10537" s="84"/>
      <c r="K10537" s="31"/>
      <c r="L10537" s="31"/>
      <c r="M10537" s="169"/>
      <c r="N10537" s="148"/>
      <c r="O10537" s="106"/>
      <c r="P10537" s="43"/>
      <c r="Q10537" s="31"/>
      <c r="R10537" s="84"/>
      <c r="S10537" s="31"/>
      <c r="T10537" s="31"/>
      <c r="U10537" s="169"/>
      <c r="V10537" s="150"/>
      <c r="W10537" s="141" t="str" cm="1">
        <f t="array" ref="W10537">IF(SUM(LEN(B10537:V10537))=0,"",IF(OR(OR(ISBLANK(F10537),SUM(LEN(C10537),LEN(D10537))=0),AND(NOT(E10537="Unknown"),ISBLANK(J10537)),AND(NOT(O10537="Unknown"),ISBLANK(R10537))),"Missing Information", INDEX(Table15[Entire Service Line Classification], MATCH(SUMIFS(Table15[Unique ID],Table15[System-Owned Portion],E10537,Table15[If Material Anything Other than "Lead" in Column E,Was Material Ever Previously Lead?],G10537,Table15[Customer-Owned Portion],O10537),Table15[Unique ID],0),0)))</f>
        <v/>
      </c>
    </row>
    <row r="10538" spans="2:23" x14ac:dyDescent="0.25">
      <c r="B10538" s="146"/>
      <c r="C10538" s="31"/>
      <c r="D10538" s="31"/>
      <c r="E10538" s="44"/>
      <c r="F10538" s="43"/>
      <c r="G10538" s="84"/>
      <c r="H10538" s="31"/>
      <c r="I10538" s="208"/>
      <c r="J10538" s="84"/>
      <c r="K10538" s="31"/>
      <c r="L10538" s="31"/>
      <c r="M10538" s="169"/>
      <c r="N10538" s="148"/>
      <c r="O10538" s="106"/>
      <c r="P10538" s="43"/>
      <c r="Q10538" s="31"/>
      <c r="R10538" s="84"/>
      <c r="S10538" s="31"/>
      <c r="T10538" s="31"/>
      <c r="U10538" s="169"/>
      <c r="V10538" s="150"/>
      <c r="W10538" s="141" t="str" cm="1">
        <f t="array" ref="W10538">IF(SUM(LEN(B10538:V10538))=0,"",IF(OR(OR(ISBLANK(F10538),SUM(LEN(C10538),LEN(D10538))=0),AND(NOT(E10538="Unknown"),ISBLANK(J10538)),AND(NOT(O10538="Unknown"),ISBLANK(R10538))),"Missing Information", INDEX(Table15[Entire Service Line Classification], MATCH(SUMIFS(Table15[Unique ID],Table15[System-Owned Portion],E10538,Table15[If Material Anything Other than "Lead" in Column E,Was Material Ever Previously Lead?],G10538,Table15[Customer-Owned Portion],O10538),Table15[Unique ID],0),0)))</f>
        <v/>
      </c>
    </row>
    <row r="10539" spans="2:23" x14ac:dyDescent="0.25">
      <c r="B10539" s="146"/>
      <c r="C10539" s="31"/>
      <c r="D10539" s="31"/>
      <c r="E10539" s="44"/>
      <c r="F10539" s="43"/>
      <c r="G10539" s="84"/>
      <c r="H10539" s="31"/>
      <c r="I10539" s="208"/>
      <c r="J10539" s="84"/>
      <c r="K10539" s="31"/>
      <c r="L10539" s="31"/>
      <c r="M10539" s="169"/>
      <c r="N10539" s="148"/>
      <c r="O10539" s="106"/>
      <c r="P10539" s="43"/>
      <c r="Q10539" s="31"/>
      <c r="R10539" s="84"/>
      <c r="S10539" s="31"/>
      <c r="T10539" s="31"/>
      <c r="U10539" s="169"/>
      <c r="V10539" s="150"/>
      <c r="W10539" s="141" t="str" cm="1">
        <f t="array" ref="W10539">IF(SUM(LEN(B10539:V10539))=0,"",IF(OR(OR(ISBLANK(F10539),SUM(LEN(C10539),LEN(D10539))=0),AND(NOT(E10539="Unknown"),ISBLANK(J10539)),AND(NOT(O10539="Unknown"),ISBLANK(R10539))),"Missing Information", INDEX(Table15[Entire Service Line Classification], MATCH(SUMIFS(Table15[Unique ID],Table15[System-Owned Portion],E10539,Table15[If Material Anything Other than "Lead" in Column E,Was Material Ever Previously Lead?],G10539,Table15[Customer-Owned Portion],O10539),Table15[Unique ID],0),0)))</f>
        <v/>
      </c>
    </row>
    <row r="10540" spans="2:23" x14ac:dyDescent="0.25">
      <c r="B10540" s="146"/>
      <c r="C10540" s="31"/>
      <c r="D10540" s="31"/>
      <c r="E10540" s="44"/>
      <c r="F10540" s="43"/>
      <c r="G10540" s="84"/>
      <c r="H10540" s="31"/>
      <c r="I10540" s="208"/>
      <c r="J10540" s="84"/>
      <c r="K10540" s="31"/>
      <c r="L10540" s="31"/>
      <c r="M10540" s="169"/>
      <c r="N10540" s="148"/>
      <c r="O10540" s="106"/>
      <c r="P10540" s="43"/>
      <c r="Q10540" s="31"/>
      <c r="R10540" s="84"/>
      <c r="S10540" s="31"/>
      <c r="T10540" s="31"/>
      <c r="U10540" s="169"/>
      <c r="V10540" s="150"/>
      <c r="W10540" s="141" t="str" cm="1">
        <f t="array" ref="W10540">IF(SUM(LEN(B10540:V10540))=0,"",IF(OR(OR(ISBLANK(F10540),SUM(LEN(C10540),LEN(D10540))=0),AND(NOT(E10540="Unknown"),ISBLANK(J10540)),AND(NOT(O10540="Unknown"),ISBLANK(R10540))),"Missing Information", INDEX(Table15[Entire Service Line Classification], MATCH(SUMIFS(Table15[Unique ID],Table15[System-Owned Portion],E10540,Table15[If Material Anything Other than "Lead" in Column E,Was Material Ever Previously Lead?],G10540,Table15[Customer-Owned Portion],O10540),Table15[Unique ID],0),0)))</f>
        <v/>
      </c>
    </row>
    <row r="10541" spans="2:23" x14ac:dyDescent="0.25">
      <c r="B10541" s="146"/>
      <c r="C10541" s="31"/>
      <c r="D10541" s="31"/>
      <c r="E10541" s="44"/>
      <c r="F10541" s="43"/>
      <c r="G10541" s="84"/>
      <c r="H10541" s="31"/>
      <c r="I10541" s="208"/>
      <c r="J10541" s="84"/>
      <c r="K10541" s="31"/>
      <c r="L10541" s="31"/>
      <c r="M10541" s="169"/>
      <c r="N10541" s="148"/>
      <c r="O10541" s="106"/>
      <c r="P10541" s="43"/>
      <c r="Q10541" s="31"/>
      <c r="R10541" s="84"/>
      <c r="S10541" s="31"/>
      <c r="T10541" s="31"/>
      <c r="U10541" s="169"/>
      <c r="V10541" s="150"/>
      <c r="W10541" s="141" t="str" cm="1">
        <f t="array" ref="W10541">IF(SUM(LEN(B10541:V10541))=0,"",IF(OR(OR(ISBLANK(F10541),SUM(LEN(C10541),LEN(D10541))=0),AND(NOT(E10541="Unknown"),ISBLANK(J10541)),AND(NOT(O10541="Unknown"),ISBLANK(R10541))),"Missing Information", INDEX(Table15[Entire Service Line Classification], MATCH(SUMIFS(Table15[Unique ID],Table15[System-Owned Portion],E10541,Table15[If Material Anything Other than "Lead" in Column E,Was Material Ever Previously Lead?],G10541,Table15[Customer-Owned Portion],O10541),Table15[Unique ID],0),0)))</f>
        <v/>
      </c>
    </row>
    <row r="10542" spans="2:23" x14ac:dyDescent="0.25">
      <c r="B10542" s="146"/>
      <c r="C10542" s="31"/>
      <c r="D10542" s="31"/>
      <c r="E10542" s="44"/>
      <c r="F10542" s="43"/>
      <c r="G10542" s="84"/>
      <c r="H10542" s="31"/>
      <c r="I10542" s="208"/>
      <c r="J10542" s="84"/>
      <c r="K10542" s="31"/>
      <c r="L10542" s="31"/>
      <c r="M10542" s="169"/>
      <c r="N10542" s="148"/>
      <c r="O10542" s="106"/>
      <c r="P10542" s="43"/>
      <c r="Q10542" s="31"/>
      <c r="R10542" s="84"/>
      <c r="S10542" s="31"/>
      <c r="T10542" s="31"/>
      <c r="U10542" s="169"/>
      <c r="V10542" s="150"/>
      <c r="W10542" s="141" t="str" cm="1">
        <f t="array" ref="W10542">IF(SUM(LEN(B10542:V10542))=0,"",IF(OR(OR(ISBLANK(F10542),SUM(LEN(C10542),LEN(D10542))=0),AND(NOT(E10542="Unknown"),ISBLANK(J10542)),AND(NOT(O10542="Unknown"),ISBLANK(R10542))),"Missing Information", INDEX(Table15[Entire Service Line Classification], MATCH(SUMIFS(Table15[Unique ID],Table15[System-Owned Portion],E10542,Table15[If Material Anything Other than "Lead" in Column E,Was Material Ever Previously Lead?],G10542,Table15[Customer-Owned Portion],O10542),Table15[Unique ID],0),0)))</f>
        <v/>
      </c>
    </row>
    <row r="10543" spans="2:23" x14ac:dyDescent="0.25">
      <c r="B10543" s="146"/>
      <c r="C10543" s="31"/>
      <c r="D10543" s="31"/>
      <c r="E10543" s="44"/>
      <c r="F10543" s="43"/>
      <c r="G10543" s="84"/>
      <c r="H10543" s="31"/>
      <c r="I10543" s="208"/>
      <c r="J10543" s="84"/>
      <c r="K10543" s="31"/>
      <c r="L10543" s="31"/>
      <c r="M10543" s="169"/>
      <c r="N10543" s="148"/>
      <c r="O10543" s="106"/>
      <c r="P10543" s="43"/>
      <c r="Q10543" s="31"/>
      <c r="R10543" s="84"/>
      <c r="S10543" s="31"/>
      <c r="T10543" s="31"/>
      <c r="U10543" s="169"/>
      <c r="V10543" s="150"/>
      <c r="W10543" s="141" t="str" cm="1">
        <f t="array" ref="W10543">IF(SUM(LEN(B10543:V10543))=0,"",IF(OR(OR(ISBLANK(F10543),SUM(LEN(C10543),LEN(D10543))=0),AND(NOT(E10543="Unknown"),ISBLANK(J10543)),AND(NOT(O10543="Unknown"),ISBLANK(R10543))),"Missing Information", INDEX(Table15[Entire Service Line Classification], MATCH(SUMIFS(Table15[Unique ID],Table15[System-Owned Portion],E10543,Table15[If Material Anything Other than "Lead" in Column E,Was Material Ever Previously Lead?],G10543,Table15[Customer-Owned Portion],O10543),Table15[Unique ID],0),0)))</f>
        <v/>
      </c>
    </row>
    <row r="10544" spans="2:23" x14ac:dyDescent="0.25">
      <c r="B10544" s="146"/>
      <c r="C10544" s="31"/>
      <c r="D10544" s="31"/>
      <c r="E10544" s="44"/>
      <c r="F10544" s="43"/>
      <c r="G10544" s="84"/>
      <c r="H10544" s="31"/>
      <c r="I10544" s="208"/>
      <c r="J10544" s="84"/>
      <c r="K10544" s="31"/>
      <c r="L10544" s="31"/>
      <c r="M10544" s="169"/>
      <c r="N10544" s="148"/>
      <c r="O10544" s="106"/>
      <c r="P10544" s="43"/>
      <c r="Q10544" s="31"/>
      <c r="R10544" s="84"/>
      <c r="S10544" s="31"/>
      <c r="T10544" s="31"/>
      <c r="U10544" s="169"/>
      <c r="V10544" s="150"/>
      <c r="W10544" s="141" t="str" cm="1">
        <f t="array" ref="W10544">IF(SUM(LEN(B10544:V10544))=0,"",IF(OR(OR(ISBLANK(F10544),SUM(LEN(C10544),LEN(D10544))=0),AND(NOT(E10544="Unknown"),ISBLANK(J10544)),AND(NOT(O10544="Unknown"),ISBLANK(R10544))),"Missing Information", INDEX(Table15[Entire Service Line Classification], MATCH(SUMIFS(Table15[Unique ID],Table15[System-Owned Portion],E10544,Table15[If Material Anything Other than "Lead" in Column E,Was Material Ever Previously Lead?],G10544,Table15[Customer-Owned Portion],O10544),Table15[Unique ID],0),0)))</f>
        <v/>
      </c>
    </row>
    <row r="10545" spans="2:23" x14ac:dyDescent="0.25">
      <c r="B10545" s="146"/>
      <c r="C10545" s="31"/>
      <c r="D10545" s="31"/>
      <c r="E10545" s="44"/>
      <c r="F10545" s="43"/>
      <c r="G10545" s="84"/>
      <c r="H10545" s="31"/>
      <c r="I10545" s="208"/>
      <c r="J10545" s="84"/>
      <c r="K10545" s="31"/>
      <c r="L10545" s="31"/>
      <c r="M10545" s="169"/>
      <c r="N10545" s="148"/>
      <c r="O10545" s="106"/>
      <c r="P10545" s="43"/>
      <c r="Q10545" s="31"/>
      <c r="R10545" s="84"/>
      <c r="S10545" s="31"/>
      <c r="T10545" s="31"/>
      <c r="U10545" s="169"/>
      <c r="V10545" s="150"/>
      <c r="W10545" s="141" t="str" cm="1">
        <f t="array" ref="W10545">IF(SUM(LEN(B10545:V10545))=0,"",IF(OR(OR(ISBLANK(F10545),SUM(LEN(C10545),LEN(D10545))=0),AND(NOT(E10545="Unknown"),ISBLANK(J10545)),AND(NOT(O10545="Unknown"),ISBLANK(R10545))),"Missing Information", INDEX(Table15[Entire Service Line Classification], MATCH(SUMIFS(Table15[Unique ID],Table15[System-Owned Portion],E10545,Table15[If Material Anything Other than "Lead" in Column E,Was Material Ever Previously Lead?],G10545,Table15[Customer-Owned Portion],O10545),Table15[Unique ID],0),0)))</f>
        <v/>
      </c>
    </row>
    <row r="10546" spans="2:23" x14ac:dyDescent="0.25">
      <c r="B10546" s="146"/>
      <c r="C10546" s="31"/>
      <c r="D10546" s="31"/>
      <c r="E10546" s="44"/>
      <c r="F10546" s="43"/>
      <c r="G10546" s="84"/>
      <c r="H10546" s="31"/>
      <c r="I10546" s="208"/>
      <c r="J10546" s="84"/>
      <c r="K10546" s="31"/>
      <c r="L10546" s="31"/>
      <c r="M10546" s="169"/>
      <c r="N10546" s="148"/>
      <c r="O10546" s="106"/>
      <c r="P10546" s="43"/>
      <c r="Q10546" s="31"/>
      <c r="R10546" s="84"/>
      <c r="S10546" s="31"/>
      <c r="T10546" s="31"/>
      <c r="U10546" s="169"/>
      <c r="V10546" s="150"/>
      <c r="W10546" s="141" t="str" cm="1">
        <f t="array" ref="W10546">IF(SUM(LEN(B10546:V10546))=0,"",IF(OR(OR(ISBLANK(F10546),SUM(LEN(C10546),LEN(D10546))=0),AND(NOT(E10546="Unknown"),ISBLANK(J10546)),AND(NOT(O10546="Unknown"),ISBLANK(R10546))),"Missing Information", INDEX(Table15[Entire Service Line Classification], MATCH(SUMIFS(Table15[Unique ID],Table15[System-Owned Portion],E10546,Table15[If Material Anything Other than "Lead" in Column E,Was Material Ever Previously Lead?],G10546,Table15[Customer-Owned Portion],O10546),Table15[Unique ID],0),0)))</f>
        <v/>
      </c>
    </row>
    <row r="10547" spans="2:23" x14ac:dyDescent="0.25">
      <c r="B10547" s="146"/>
      <c r="C10547" s="31"/>
      <c r="D10547" s="31"/>
      <c r="E10547" s="44"/>
      <c r="F10547" s="43"/>
      <c r="G10547" s="84"/>
      <c r="H10547" s="31"/>
      <c r="I10547" s="208"/>
      <c r="J10547" s="84"/>
      <c r="K10547" s="31"/>
      <c r="L10547" s="31"/>
      <c r="M10547" s="169"/>
      <c r="N10547" s="148"/>
      <c r="O10547" s="106"/>
      <c r="P10547" s="43"/>
      <c r="Q10547" s="31"/>
      <c r="R10547" s="84"/>
      <c r="S10547" s="31"/>
      <c r="T10547" s="31"/>
      <c r="U10547" s="169"/>
      <c r="V10547" s="150"/>
      <c r="W10547" s="141" t="str" cm="1">
        <f t="array" ref="W10547">IF(SUM(LEN(B10547:V10547))=0,"",IF(OR(OR(ISBLANK(F10547),SUM(LEN(C10547),LEN(D10547))=0),AND(NOT(E10547="Unknown"),ISBLANK(J10547)),AND(NOT(O10547="Unknown"),ISBLANK(R10547))),"Missing Information", INDEX(Table15[Entire Service Line Classification], MATCH(SUMIFS(Table15[Unique ID],Table15[System-Owned Portion],E10547,Table15[If Material Anything Other than "Lead" in Column E,Was Material Ever Previously Lead?],G10547,Table15[Customer-Owned Portion],O10547),Table15[Unique ID],0),0)))</f>
        <v/>
      </c>
    </row>
    <row r="10548" spans="2:23" x14ac:dyDescent="0.25">
      <c r="B10548" s="146"/>
      <c r="C10548" s="31"/>
      <c r="D10548" s="31"/>
      <c r="E10548" s="44"/>
      <c r="F10548" s="43"/>
      <c r="G10548" s="84"/>
      <c r="H10548" s="31"/>
      <c r="I10548" s="208"/>
      <c r="J10548" s="84"/>
      <c r="K10548" s="31"/>
      <c r="L10548" s="31"/>
      <c r="M10548" s="169"/>
      <c r="N10548" s="148"/>
      <c r="O10548" s="106"/>
      <c r="P10548" s="43"/>
      <c r="Q10548" s="31"/>
      <c r="R10548" s="84"/>
      <c r="S10548" s="31"/>
      <c r="T10548" s="31"/>
      <c r="U10548" s="169"/>
      <c r="V10548" s="150"/>
      <c r="W10548" s="141" t="str" cm="1">
        <f t="array" ref="W10548">IF(SUM(LEN(B10548:V10548))=0,"",IF(OR(OR(ISBLANK(F10548),SUM(LEN(C10548),LEN(D10548))=0),AND(NOT(E10548="Unknown"),ISBLANK(J10548)),AND(NOT(O10548="Unknown"),ISBLANK(R10548))),"Missing Information", INDEX(Table15[Entire Service Line Classification], MATCH(SUMIFS(Table15[Unique ID],Table15[System-Owned Portion],E10548,Table15[If Material Anything Other than "Lead" in Column E,Was Material Ever Previously Lead?],G10548,Table15[Customer-Owned Portion],O10548),Table15[Unique ID],0),0)))</f>
        <v/>
      </c>
    </row>
    <row r="10549" spans="2:23" x14ac:dyDescent="0.25">
      <c r="B10549" s="146"/>
      <c r="C10549" s="31"/>
      <c r="D10549" s="31"/>
      <c r="E10549" s="44"/>
      <c r="F10549" s="43"/>
      <c r="G10549" s="84"/>
      <c r="H10549" s="31"/>
      <c r="I10549" s="208"/>
      <c r="J10549" s="84"/>
      <c r="K10549" s="31"/>
      <c r="L10549" s="31"/>
      <c r="M10549" s="169"/>
      <c r="N10549" s="148"/>
      <c r="O10549" s="106"/>
      <c r="P10549" s="43"/>
      <c r="Q10549" s="31"/>
      <c r="R10549" s="84"/>
      <c r="S10549" s="31"/>
      <c r="T10549" s="31"/>
      <c r="U10549" s="169"/>
      <c r="V10549" s="150"/>
      <c r="W10549" s="141" t="str" cm="1">
        <f t="array" ref="W10549">IF(SUM(LEN(B10549:V10549))=0,"",IF(OR(OR(ISBLANK(F10549),SUM(LEN(C10549),LEN(D10549))=0),AND(NOT(E10549="Unknown"),ISBLANK(J10549)),AND(NOT(O10549="Unknown"),ISBLANK(R10549))),"Missing Information", INDEX(Table15[Entire Service Line Classification], MATCH(SUMIFS(Table15[Unique ID],Table15[System-Owned Portion],E10549,Table15[If Material Anything Other than "Lead" in Column E,Was Material Ever Previously Lead?],G10549,Table15[Customer-Owned Portion],O10549),Table15[Unique ID],0),0)))</f>
        <v/>
      </c>
    </row>
    <row r="10550" spans="2:23" x14ac:dyDescent="0.25">
      <c r="B10550" s="146"/>
      <c r="C10550" s="31"/>
      <c r="D10550" s="31"/>
      <c r="E10550" s="44"/>
      <c r="F10550" s="43"/>
      <c r="G10550" s="84"/>
      <c r="H10550" s="31"/>
      <c r="I10550" s="208"/>
      <c r="J10550" s="84"/>
      <c r="K10550" s="31"/>
      <c r="L10550" s="31"/>
      <c r="M10550" s="169"/>
      <c r="N10550" s="148"/>
      <c r="O10550" s="106"/>
      <c r="P10550" s="43"/>
      <c r="Q10550" s="31"/>
      <c r="R10550" s="84"/>
      <c r="S10550" s="31"/>
      <c r="T10550" s="31"/>
      <c r="U10550" s="169"/>
      <c r="V10550" s="150"/>
      <c r="W10550" s="141" t="str" cm="1">
        <f t="array" ref="W10550">IF(SUM(LEN(B10550:V10550))=0,"",IF(OR(OR(ISBLANK(F10550),SUM(LEN(C10550),LEN(D10550))=0),AND(NOT(E10550="Unknown"),ISBLANK(J10550)),AND(NOT(O10550="Unknown"),ISBLANK(R10550))),"Missing Information", INDEX(Table15[Entire Service Line Classification], MATCH(SUMIFS(Table15[Unique ID],Table15[System-Owned Portion],E10550,Table15[If Material Anything Other than "Lead" in Column E,Was Material Ever Previously Lead?],G10550,Table15[Customer-Owned Portion],O10550),Table15[Unique ID],0),0)))</f>
        <v/>
      </c>
    </row>
    <row r="10551" spans="2:23" x14ac:dyDescent="0.25">
      <c r="B10551" s="146"/>
      <c r="C10551" s="31"/>
      <c r="D10551" s="31"/>
      <c r="E10551" s="44"/>
      <c r="F10551" s="43"/>
      <c r="G10551" s="84"/>
      <c r="H10551" s="31"/>
      <c r="I10551" s="208"/>
      <c r="J10551" s="84"/>
      <c r="K10551" s="31"/>
      <c r="L10551" s="31"/>
      <c r="M10551" s="169"/>
      <c r="N10551" s="148"/>
      <c r="O10551" s="106"/>
      <c r="P10551" s="43"/>
      <c r="Q10551" s="31"/>
      <c r="R10551" s="84"/>
      <c r="S10551" s="31"/>
      <c r="T10551" s="31"/>
      <c r="U10551" s="169"/>
      <c r="V10551" s="150"/>
      <c r="W10551" s="141" t="str" cm="1">
        <f t="array" ref="W10551">IF(SUM(LEN(B10551:V10551))=0,"",IF(OR(OR(ISBLANK(F10551),SUM(LEN(C10551),LEN(D10551))=0),AND(NOT(E10551="Unknown"),ISBLANK(J10551)),AND(NOT(O10551="Unknown"),ISBLANK(R10551))),"Missing Information", INDEX(Table15[Entire Service Line Classification], MATCH(SUMIFS(Table15[Unique ID],Table15[System-Owned Portion],E10551,Table15[If Material Anything Other than "Lead" in Column E,Was Material Ever Previously Lead?],G10551,Table15[Customer-Owned Portion],O10551),Table15[Unique ID],0),0)))</f>
        <v/>
      </c>
    </row>
    <row r="10552" spans="2:23" x14ac:dyDescent="0.25">
      <c r="B10552" s="146"/>
      <c r="C10552" s="31"/>
      <c r="D10552" s="31"/>
      <c r="E10552" s="44"/>
      <c r="F10552" s="43"/>
      <c r="G10552" s="84"/>
      <c r="H10552" s="31"/>
      <c r="I10552" s="208"/>
      <c r="J10552" s="84"/>
      <c r="K10552" s="31"/>
      <c r="L10552" s="31"/>
      <c r="M10552" s="169"/>
      <c r="N10552" s="148"/>
      <c r="O10552" s="106"/>
      <c r="P10552" s="43"/>
      <c r="Q10552" s="31"/>
      <c r="R10552" s="84"/>
      <c r="S10552" s="31"/>
      <c r="T10552" s="31"/>
      <c r="U10552" s="169"/>
      <c r="V10552" s="150"/>
      <c r="W10552" s="141" t="str" cm="1">
        <f t="array" ref="W10552">IF(SUM(LEN(B10552:V10552))=0,"",IF(OR(OR(ISBLANK(F10552),SUM(LEN(C10552),LEN(D10552))=0),AND(NOT(E10552="Unknown"),ISBLANK(J10552)),AND(NOT(O10552="Unknown"),ISBLANK(R10552))),"Missing Information", INDEX(Table15[Entire Service Line Classification], MATCH(SUMIFS(Table15[Unique ID],Table15[System-Owned Portion],E10552,Table15[If Material Anything Other than "Lead" in Column E,Was Material Ever Previously Lead?],G10552,Table15[Customer-Owned Portion],O10552),Table15[Unique ID],0),0)))</f>
        <v/>
      </c>
    </row>
    <row r="10553" spans="2:23" x14ac:dyDescent="0.25">
      <c r="B10553" s="146"/>
      <c r="C10553" s="31"/>
      <c r="D10553" s="31"/>
      <c r="E10553" s="44"/>
      <c r="F10553" s="43"/>
      <c r="G10553" s="84"/>
      <c r="H10553" s="31"/>
      <c r="I10553" s="208"/>
      <c r="J10553" s="84"/>
      <c r="K10553" s="31"/>
      <c r="L10553" s="31"/>
      <c r="M10553" s="169"/>
      <c r="N10553" s="148"/>
      <c r="O10553" s="106"/>
      <c r="P10553" s="43"/>
      <c r="Q10553" s="31"/>
      <c r="R10553" s="84"/>
      <c r="S10553" s="31"/>
      <c r="T10553" s="31"/>
      <c r="U10553" s="169"/>
      <c r="V10553" s="150"/>
      <c r="W10553" s="141" t="str" cm="1">
        <f t="array" ref="W10553">IF(SUM(LEN(B10553:V10553))=0,"",IF(OR(OR(ISBLANK(F10553),SUM(LEN(C10553),LEN(D10553))=0),AND(NOT(E10553="Unknown"),ISBLANK(J10553)),AND(NOT(O10553="Unknown"),ISBLANK(R10553))),"Missing Information", INDEX(Table15[Entire Service Line Classification], MATCH(SUMIFS(Table15[Unique ID],Table15[System-Owned Portion],E10553,Table15[If Material Anything Other than "Lead" in Column E,Was Material Ever Previously Lead?],G10553,Table15[Customer-Owned Portion],O10553),Table15[Unique ID],0),0)))</f>
        <v/>
      </c>
    </row>
    <row r="10554" spans="2:23" x14ac:dyDescent="0.25">
      <c r="B10554" s="146"/>
      <c r="C10554" s="31"/>
      <c r="D10554" s="31"/>
      <c r="E10554" s="44"/>
      <c r="F10554" s="43"/>
      <c r="G10554" s="84"/>
      <c r="H10554" s="31"/>
      <c r="I10554" s="208"/>
      <c r="J10554" s="84"/>
      <c r="K10554" s="31"/>
      <c r="L10554" s="31"/>
      <c r="M10554" s="169"/>
      <c r="N10554" s="148"/>
      <c r="O10554" s="106"/>
      <c r="P10554" s="43"/>
      <c r="Q10554" s="31"/>
      <c r="R10554" s="84"/>
      <c r="S10554" s="31"/>
      <c r="T10554" s="31"/>
      <c r="U10554" s="169"/>
      <c r="V10554" s="150"/>
      <c r="W10554" s="141" t="str" cm="1">
        <f t="array" ref="W10554">IF(SUM(LEN(B10554:V10554))=0,"",IF(OR(OR(ISBLANK(F10554),SUM(LEN(C10554),LEN(D10554))=0),AND(NOT(E10554="Unknown"),ISBLANK(J10554)),AND(NOT(O10554="Unknown"),ISBLANK(R10554))),"Missing Information", INDEX(Table15[Entire Service Line Classification], MATCH(SUMIFS(Table15[Unique ID],Table15[System-Owned Portion],E10554,Table15[If Material Anything Other than "Lead" in Column E,Was Material Ever Previously Lead?],G10554,Table15[Customer-Owned Portion],O10554),Table15[Unique ID],0),0)))</f>
        <v/>
      </c>
    </row>
    <row r="10555" spans="2:23" x14ac:dyDescent="0.25">
      <c r="B10555" s="146"/>
      <c r="C10555" s="31"/>
      <c r="D10555" s="31"/>
      <c r="E10555" s="44"/>
      <c r="F10555" s="43"/>
      <c r="G10555" s="84"/>
      <c r="H10555" s="31"/>
      <c r="I10555" s="208"/>
      <c r="J10555" s="84"/>
      <c r="K10555" s="31"/>
      <c r="L10555" s="31"/>
      <c r="M10555" s="169"/>
      <c r="N10555" s="148"/>
      <c r="O10555" s="106"/>
      <c r="P10555" s="43"/>
      <c r="Q10555" s="31"/>
      <c r="R10555" s="84"/>
      <c r="S10555" s="31"/>
      <c r="T10555" s="31"/>
      <c r="U10555" s="169"/>
      <c r="V10555" s="150"/>
      <c r="W10555" s="141" t="str" cm="1">
        <f t="array" ref="W10555">IF(SUM(LEN(B10555:V10555))=0,"",IF(OR(OR(ISBLANK(F10555),SUM(LEN(C10555),LEN(D10555))=0),AND(NOT(E10555="Unknown"),ISBLANK(J10555)),AND(NOT(O10555="Unknown"),ISBLANK(R10555))),"Missing Information", INDEX(Table15[Entire Service Line Classification], MATCH(SUMIFS(Table15[Unique ID],Table15[System-Owned Portion],E10555,Table15[If Material Anything Other than "Lead" in Column E,Was Material Ever Previously Lead?],G10555,Table15[Customer-Owned Portion],O10555),Table15[Unique ID],0),0)))</f>
        <v/>
      </c>
    </row>
    <row r="10556" spans="2:23" x14ac:dyDescent="0.25">
      <c r="B10556" s="146"/>
      <c r="C10556" s="31"/>
      <c r="D10556" s="31"/>
      <c r="E10556" s="44"/>
      <c r="F10556" s="43"/>
      <c r="G10556" s="84"/>
      <c r="H10556" s="31"/>
      <c r="I10556" s="208"/>
      <c r="J10556" s="84"/>
      <c r="K10556" s="31"/>
      <c r="L10556" s="31"/>
      <c r="M10556" s="169"/>
      <c r="N10556" s="148"/>
      <c r="O10556" s="106"/>
      <c r="P10556" s="43"/>
      <c r="Q10556" s="31"/>
      <c r="R10556" s="84"/>
      <c r="S10556" s="31"/>
      <c r="T10556" s="31"/>
      <c r="U10556" s="169"/>
      <c r="V10556" s="150"/>
      <c r="W10556" s="141" t="str" cm="1">
        <f t="array" ref="W10556">IF(SUM(LEN(B10556:V10556))=0,"",IF(OR(OR(ISBLANK(F10556),SUM(LEN(C10556),LEN(D10556))=0),AND(NOT(E10556="Unknown"),ISBLANK(J10556)),AND(NOT(O10556="Unknown"),ISBLANK(R10556))),"Missing Information", INDEX(Table15[Entire Service Line Classification], MATCH(SUMIFS(Table15[Unique ID],Table15[System-Owned Portion],E10556,Table15[If Material Anything Other than "Lead" in Column E,Was Material Ever Previously Lead?],G10556,Table15[Customer-Owned Portion],O10556),Table15[Unique ID],0),0)))</f>
        <v/>
      </c>
    </row>
    <row r="10557" spans="2:23" x14ac:dyDescent="0.25">
      <c r="B10557" s="146"/>
      <c r="C10557" s="31"/>
      <c r="D10557" s="31"/>
      <c r="E10557" s="44"/>
      <c r="F10557" s="43"/>
      <c r="G10557" s="84"/>
      <c r="H10557" s="31"/>
      <c r="I10557" s="208"/>
      <c r="J10557" s="84"/>
      <c r="K10557" s="31"/>
      <c r="L10557" s="31"/>
      <c r="M10557" s="169"/>
      <c r="N10557" s="148"/>
      <c r="O10557" s="106"/>
      <c r="P10557" s="43"/>
      <c r="Q10557" s="31"/>
      <c r="R10557" s="84"/>
      <c r="S10557" s="31"/>
      <c r="T10557" s="31"/>
      <c r="U10557" s="169"/>
      <c r="V10557" s="150"/>
      <c r="W10557" s="141" t="str" cm="1">
        <f t="array" ref="W10557">IF(SUM(LEN(B10557:V10557))=0,"",IF(OR(OR(ISBLANK(F10557),SUM(LEN(C10557),LEN(D10557))=0),AND(NOT(E10557="Unknown"),ISBLANK(J10557)),AND(NOT(O10557="Unknown"),ISBLANK(R10557))),"Missing Information", INDEX(Table15[Entire Service Line Classification], MATCH(SUMIFS(Table15[Unique ID],Table15[System-Owned Portion],E10557,Table15[If Material Anything Other than "Lead" in Column E,Was Material Ever Previously Lead?],G10557,Table15[Customer-Owned Portion],O10557),Table15[Unique ID],0),0)))</f>
        <v/>
      </c>
    </row>
    <row r="10558" spans="2:23" x14ac:dyDescent="0.25">
      <c r="B10558" s="146"/>
      <c r="C10558" s="31"/>
      <c r="D10558" s="31"/>
      <c r="E10558" s="44"/>
      <c r="F10558" s="43"/>
      <c r="G10558" s="84"/>
      <c r="H10558" s="31"/>
      <c r="I10558" s="208"/>
      <c r="J10558" s="84"/>
      <c r="K10558" s="31"/>
      <c r="L10558" s="31"/>
      <c r="M10558" s="169"/>
      <c r="N10558" s="148"/>
      <c r="O10558" s="106"/>
      <c r="P10558" s="43"/>
      <c r="Q10558" s="31"/>
      <c r="R10558" s="84"/>
      <c r="S10558" s="31"/>
      <c r="T10558" s="31"/>
      <c r="U10558" s="169"/>
      <c r="V10558" s="150"/>
      <c r="W10558" s="141" t="str" cm="1">
        <f t="array" ref="W10558">IF(SUM(LEN(B10558:V10558))=0,"",IF(OR(OR(ISBLANK(F10558),SUM(LEN(C10558),LEN(D10558))=0),AND(NOT(E10558="Unknown"),ISBLANK(J10558)),AND(NOT(O10558="Unknown"),ISBLANK(R10558))),"Missing Information", INDEX(Table15[Entire Service Line Classification], MATCH(SUMIFS(Table15[Unique ID],Table15[System-Owned Portion],E10558,Table15[If Material Anything Other than "Lead" in Column E,Was Material Ever Previously Lead?],G10558,Table15[Customer-Owned Portion],O10558),Table15[Unique ID],0),0)))</f>
        <v/>
      </c>
    </row>
    <row r="10559" spans="2:23" x14ac:dyDescent="0.25">
      <c r="B10559" s="146"/>
      <c r="C10559" s="31"/>
      <c r="D10559" s="31"/>
      <c r="E10559" s="44"/>
      <c r="F10559" s="43"/>
      <c r="G10559" s="84"/>
      <c r="H10559" s="31"/>
      <c r="I10559" s="208"/>
      <c r="J10559" s="84"/>
      <c r="K10559" s="31"/>
      <c r="L10559" s="31"/>
      <c r="M10559" s="169"/>
      <c r="N10559" s="148"/>
      <c r="O10559" s="106"/>
      <c r="P10559" s="43"/>
      <c r="Q10559" s="31"/>
      <c r="R10559" s="84"/>
      <c r="S10559" s="31"/>
      <c r="T10559" s="31"/>
      <c r="U10559" s="169"/>
      <c r="V10559" s="150"/>
      <c r="W10559" s="141" t="str" cm="1">
        <f t="array" ref="W10559">IF(SUM(LEN(B10559:V10559))=0,"",IF(OR(OR(ISBLANK(F10559),SUM(LEN(C10559),LEN(D10559))=0),AND(NOT(E10559="Unknown"),ISBLANK(J10559)),AND(NOT(O10559="Unknown"),ISBLANK(R10559))),"Missing Information", INDEX(Table15[Entire Service Line Classification], MATCH(SUMIFS(Table15[Unique ID],Table15[System-Owned Portion],E10559,Table15[If Material Anything Other than "Lead" in Column E,Was Material Ever Previously Lead?],G10559,Table15[Customer-Owned Portion],O10559),Table15[Unique ID],0),0)))</f>
        <v/>
      </c>
    </row>
    <row r="10560" spans="2:23" x14ac:dyDescent="0.25">
      <c r="B10560" s="146"/>
      <c r="C10560" s="31"/>
      <c r="D10560" s="31"/>
      <c r="E10560" s="44"/>
      <c r="F10560" s="43"/>
      <c r="G10560" s="84"/>
      <c r="H10560" s="31"/>
      <c r="I10560" s="208"/>
      <c r="J10560" s="84"/>
      <c r="K10560" s="31"/>
      <c r="L10560" s="31"/>
      <c r="M10560" s="169"/>
      <c r="N10560" s="148"/>
      <c r="O10560" s="106"/>
      <c r="P10560" s="43"/>
      <c r="Q10560" s="31"/>
      <c r="R10560" s="84"/>
      <c r="S10560" s="31"/>
      <c r="T10560" s="31"/>
      <c r="U10560" s="169"/>
      <c r="V10560" s="150"/>
      <c r="W10560" s="141" t="str" cm="1">
        <f t="array" ref="W10560">IF(SUM(LEN(B10560:V10560))=0,"",IF(OR(OR(ISBLANK(F10560),SUM(LEN(C10560),LEN(D10560))=0),AND(NOT(E10560="Unknown"),ISBLANK(J10560)),AND(NOT(O10560="Unknown"),ISBLANK(R10560))),"Missing Information", INDEX(Table15[Entire Service Line Classification], MATCH(SUMIFS(Table15[Unique ID],Table15[System-Owned Portion],E10560,Table15[If Material Anything Other than "Lead" in Column E,Was Material Ever Previously Lead?],G10560,Table15[Customer-Owned Portion],O10560),Table15[Unique ID],0),0)))</f>
        <v/>
      </c>
    </row>
    <row r="10561" spans="2:23" x14ac:dyDescent="0.25">
      <c r="B10561" s="146"/>
      <c r="C10561" s="31"/>
      <c r="D10561" s="31"/>
      <c r="E10561" s="44"/>
      <c r="F10561" s="43"/>
      <c r="G10561" s="84"/>
      <c r="H10561" s="31"/>
      <c r="I10561" s="208"/>
      <c r="J10561" s="84"/>
      <c r="K10561" s="31"/>
      <c r="L10561" s="31"/>
      <c r="M10561" s="169"/>
      <c r="N10561" s="148"/>
      <c r="O10561" s="106"/>
      <c r="P10561" s="43"/>
      <c r="Q10561" s="31"/>
      <c r="R10561" s="84"/>
      <c r="S10561" s="31"/>
      <c r="T10561" s="31"/>
      <c r="U10561" s="169"/>
      <c r="V10561" s="150"/>
      <c r="W10561" s="141" t="str" cm="1">
        <f t="array" ref="W10561">IF(SUM(LEN(B10561:V10561))=0,"",IF(OR(OR(ISBLANK(F10561),SUM(LEN(C10561),LEN(D10561))=0),AND(NOT(E10561="Unknown"),ISBLANK(J10561)),AND(NOT(O10561="Unknown"),ISBLANK(R10561))),"Missing Information", INDEX(Table15[Entire Service Line Classification], MATCH(SUMIFS(Table15[Unique ID],Table15[System-Owned Portion],E10561,Table15[If Material Anything Other than "Lead" in Column E,Was Material Ever Previously Lead?],G10561,Table15[Customer-Owned Portion],O10561),Table15[Unique ID],0),0)))</f>
        <v/>
      </c>
    </row>
    <row r="10562" spans="2:23" x14ac:dyDescent="0.25">
      <c r="B10562" s="146"/>
      <c r="C10562" s="31"/>
      <c r="D10562" s="31"/>
      <c r="E10562" s="44"/>
      <c r="F10562" s="43"/>
      <c r="G10562" s="84"/>
      <c r="H10562" s="31"/>
      <c r="I10562" s="208"/>
      <c r="J10562" s="84"/>
      <c r="K10562" s="31"/>
      <c r="L10562" s="31"/>
      <c r="M10562" s="169"/>
      <c r="N10562" s="148"/>
      <c r="O10562" s="106"/>
      <c r="P10562" s="43"/>
      <c r="Q10562" s="31"/>
      <c r="R10562" s="84"/>
      <c r="S10562" s="31"/>
      <c r="T10562" s="31"/>
      <c r="U10562" s="169"/>
      <c r="V10562" s="150"/>
      <c r="W10562" s="141" t="str" cm="1">
        <f t="array" ref="W10562">IF(SUM(LEN(B10562:V10562))=0,"",IF(OR(OR(ISBLANK(F10562),SUM(LEN(C10562),LEN(D10562))=0),AND(NOT(E10562="Unknown"),ISBLANK(J10562)),AND(NOT(O10562="Unknown"),ISBLANK(R10562))),"Missing Information", INDEX(Table15[Entire Service Line Classification], MATCH(SUMIFS(Table15[Unique ID],Table15[System-Owned Portion],E10562,Table15[If Material Anything Other than "Lead" in Column E,Was Material Ever Previously Lead?],G10562,Table15[Customer-Owned Portion],O10562),Table15[Unique ID],0),0)))</f>
        <v/>
      </c>
    </row>
    <row r="10563" spans="2:23" x14ac:dyDescent="0.25">
      <c r="B10563" s="146"/>
      <c r="C10563" s="31"/>
      <c r="D10563" s="31"/>
      <c r="E10563" s="44"/>
      <c r="F10563" s="43"/>
      <c r="G10563" s="84"/>
      <c r="H10563" s="31"/>
      <c r="I10563" s="208"/>
      <c r="J10563" s="84"/>
      <c r="K10563" s="31"/>
      <c r="L10563" s="31"/>
      <c r="M10563" s="169"/>
      <c r="N10563" s="148"/>
      <c r="O10563" s="106"/>
      <c r="P10563" s="43"/>
      <c r="Q10563" s="31"/>
      <c r="R10563" s="84"/>
      <c r="S10563" s="31"/>
      <c r="T10563" s="31"/>
      <c r="U10563" s="169"/>
      <c r="V10563" s="150"/>
      <c r="W10563" s="141" t="str" cm="1">
        <f t="array" ref="W10563">IF(SUM(LEN(B10563:V10563))=0,"",IF(OR(OR(ISBLANK(F10563),SUM(LEN(C10563),LEN(D10563))=0),AND(NOT(E10563="Unknown"),ISBLANK(J10563)),AND(NOT(O10563="Unknown"),ISBLANK(R10563))),"Missing Information", INDEX(Table15[Entire Service Line Classification], MATCH(SUMIFS(Table15[Unique ID],Table15[System-Owned Portion],E10563,Table15[If Material Anything Other than "Lead" in Column E,Was Material Ever Previously Lead?],G10563,Table15[Customer-Owned Portion],O10563),Table15[Unique ID],0),0)))</f>
        <v/>
      </c>
    </row>
    <row r="10564" spans="2:23" x14ac:dyDescent="0.25">
      <c r="B10564" s="146"/>
      <c r="C10564" s="31"/>
      <c r="D10564" s="31"/>
      <c r="E10564" s="44"/>
      <c r="F10564" s="43"/>
      <c r="G10564" s="84"/>
      <c r="H10564" s="31"/>
      <c r="I10564" s="208"/>
      <c r="J10564" s="84"/>
      <c r="K10564" s="31"/>
      <c r="L10564" s="31"/>
      <c r="M10564" s="169"/>
      <c r="N10564" s="148"/>
      <c r="O10564" s="106"/>
      <c r="P10564" s="43"/>
      <c r="Q10564" s="31"/>
      <c r="R10564" s="84"/>
      <c r="S10564" s="31"/>
      <c r="T10564" s="31"/>
      <c r="U10564" s="169"/>
      <c r="V10564" s="150"/>
      <c r="W10564" s="141" t="str" cm="1">
        <f t="array" ref="W10564">IF(SUM(LEN(B10564:V10564))=0,"",IF(OR(OR(ISBLANK(F10564),SUM(LEN(C10564),LEN(D10564))=0),AND(NOT(E10564="Unknown"),ISBLANK(J10564)),AND(NOT(O10564="Unknown"),ISBLANK(R10564))),"Missing Information", INDEX(Table15[Entire Service Line Classification], MATCH(SUMIFS(Table15[Unique ID],Table15[System-Owned Portion],E10564,Table15[If Material Anything Other than "Lead" in Column E,Was Material Ever Previously Lead?],G10564,Table15[Customer-Owned Portion],O10564),Table15[Unique ID],0),0)))</f>
        <v/>
      </c>
    </row>
    <row r="10565" spans="2:23" x14ac:dyDescent="0.25">
      <c r="B10565" s="146"/>
      <c r="C10565" s="31"/>
      <c r="D10565" s="31"/>
      <c r="E10565" s="44"/>
      <c r="F10565" s="43"/>
      <c r="G10565" s="84"/>
      <c r="H10565" s="31"/>
      <c r="I10565" s="208"/>
      <c r="J10565" s="84"/>
      <c r="K10565" s="31"/>
      <c r="L10565" s="31"/>
      <c r="M10565" s="169"/>
      <c r="N10565" s="148"/>
      <c r="O10565" s="106"/>
      <c r="P10565" s="43"/>
      <c r="Q10565" s="31"/>
      <c r="R10565" s="84"/>
      <c r="S10565" s="31"/>
      <c r="T10565" s="31"/>
      <c r="U10565" s="169"/>
      <c r="V10565" s="150"/>
      <c r="W10565" s="141" t="str" cm="1">
        <f t="array" ref="W10565">IF(SUM(LEN(B10565:V10565))=0,"",IF(OR(OR(ISBLANK(F10565),SUM(LEN(C10565),LEN(D10565))=0),AND(NOT(E10565="Unknown"),ISBLANK(J10565)),AND(NOT(O10565="Unknown"),ISBLANK(R10565))),"Missing Information", INDEX(Table15[Entire Service Line Classification], MATCH(SUMIFS(Table15[Unique ID],Table15[System-Owned Portion],E10565,Table15[If Material Anything Other than "Lead" in Column E,Was Material Ever Previously Lead?],G10565,Table15[Customer-Owned Portion],O10565),Table15[Unique ID],0),0)))</f>
        <v/>
      </c>
    </row>
    <row r="10566" spans="2:23" x14ac:dyDescent="0.25">
      <c r="B10566" s="146"/>
      <c r="C10566" s="31"/>
      <c r="D10566" s="31"/>
      <c r="E10566" s="44"/>
      <c r="F10566" s="43"/>
      <c r="G10566" s="84"/>
      <c r="H10566" s="31"/>
      <c r="I10566" s="208"/>
      <c r="J10566" s="84"/>
      <c r="K10566" s="31"/>
      <c r="L10566" s="31"/>
      <c r="M10566" s="169"/>
      <c r="N10566" s="148"/>
      <c r="O10566" s="106"/>
      <c r="P10566" s="43"/>
      <c r="Q10566" s="31"/>
      <c r="R10566" s="84"/>
      <c r="S10566" s="31"/>
      <c r="T10566" s="31"/>
      <c r="U10566" s="169"/>
      <c r="V10566" s="150"/>
      <c r="W10566" s="141" t="str" cm="1">
        <f t="array" ref="W10566">IF(SUM(LEN(B10566:V10566))=0,"",IF(OR(OR(ISBLANK(F10566),SUM(LEN(C10566),LEN(D10566))=0),AND(NOT(E10566="Unknown"),ISBLANK(J10566)),AND(NOT(O10566="Unknown"),ISBLANK(R10566))),"Missing Information", INDEX(Table15[Entire Service Line Classification], MATCH(SUMIFS(Table15[Unique ID],Table15[System-Owned Portion],E10566,Table15[If Material Anything Other than "Lead" in Column E,Was Material Ever Previously Lead?],G10566,Table15[Customer-Owned Portion],O10566),Table15[Unique ID],0),0)))</f>
        <v/>
      </c>
    </row>
    <row r="10567" spans="2:23" x14ac:dyDescent="0.25">
      <c r="B10567" s="146"/>
      <c r="C10567" s="31"/>
      <c r="D10567" s="31"/>
      <c r="E10567" s="44"/>
      <c r="F10567" s="43"/>
      <c r="G10567" s="84"/>
      <c r="H10567" s="31"/>
      <c r="I10567" s="208"/>
      <c r="J10567" s="84"/>
      <c r="K10567" s="31"/>
      <c r="L10567" s="31"/>
      <c r="M10567" s="169"/>
      <c r="N10567" s="148"/>
      <c r="O10567" s="106"/>
      <c r="P10567" s="43"/>
      <c r="Q10567" s="31"/>
      <c r="R10567" s="84"/>
      <c r="S10567" s="31"/>
      <c r="T10567" s="31"/>
      <c r="U10567" s="169"/>
      <c r="V10567" s="150"/>
      <c r="W10567" s="141" t="str" cm="1">
        <f t="array" ref="W10567">IF(SUM(LEN(B10567:V10567))=0,"",IF(OR(OR(ISBLANK(F10567),SUM(LEN(C10567),LEN(D10567))=0),AND(NOT(E10567="Unknown"),ISBLANK(J10567)),AND(NOT(O10567="Unknown"),ISBLANK(R10567))),"Missing Information", INDEX(Table15[Entire Service Line Classification], MATCH(SUMIFS(Table15[Unique ID],Table15[System-Owned Portion],E10567,Table15[If Material Anything Other than "Lead" in Column E,Was Material Ever Previously Lead?],G10567,Table15[Customer-Owned Portion],O10567),Table15[Unique ID],0),0)))</f>
        <v/>
      </c>
    </row>
    <row r="10568" spans="2:23" x14ac:dyDescent="0.25">
      <c r="B10568" s="146"/>
      <c r="C10568" s="31"/>
      <c r="D10568" s="31"/>
      <c r="E10568" s="44"/>
      <c r="F10568" s="43"/>
      <c r="G10568" s="84"/>
      <c r="H10568" s="31"/>
      <c r="I10568" s="208"/>
      <c r="J10568" s="84"/>
      <c r="K10568" s="31"/>
      <c r="L10568" s="31"/>
      <c r="M10568" s="169"/>
      <c r="N10568" s="148"/>
      <c r="O10568" s="106"/>
      <c r="P10568" s="43"/>
      <c r="Q10568" s="31"/>
      <c r="R10568" s="84"/>
      <c r="S10568" s="31"/>
      <c r="T10568" s="31"/>
      <c r="U10568" s="169"/>
      <c r="V10568" s="150"/>
      <c r="W10568" s="141" t="str" cm="1">
        <f t="array" ref="W10568">IF(SUM(LEN(B10568:V10568))=0,"",IF(OR(OR(ISBLANK(F10568),SUM(LEN(C10568),LEN(D10568))=0),AND(NOT(E10568="Unknown"),ISBLANK(J10568)),AND(NOT(O10568="Unknown"),ISBLANK(R10568))),"Missing Information", INDEX(Table15[Entire Service Line Classification], MATCH(SUMIFS(Table15[Unique ID],Table15[System-Owned Portion],E10568,Table15[If Material Anything Other than "Lead" in Column E,Was Material Ever Previously Lead?],G10568,Table15[Customer-Owned Portion],O10568),Table15[Unique ID],0),0)))</f>
        <v/>
      </c>
    </row>
    <row r="10569" spans="2:23" x14ac:dyDescent="0.25">
      <c r="B10569" s="146"/>
      <c r="C10569" s="31"/>
      <c r="D10569" s="31"/>
      <c r="E10569" s="44"/>
      <c r="F10569" s="43"/>
      <c r="G10569" s="84"/>
      <c r="H10569" s="31"/>
      <c r="I10569" s="208"/>
      <c r="J10569" s="84"/>
      <c r="K10569" s="31"/>
      <c r="L10569" s="31"/>
      <c r="M10569" s="169"/>
      <c r="N10569" s="148"/>
      <c r="O10569" s="106"/>
      <c r="P10569" s="43"/>
      <c r="Q10569" s="31"/>
      <c r="R10569" s="84"/>
      <c r="S10569" s="31"/>
      <c r="T10569" s="31"/>
      <c r="U10569" s="169"/>
      <c r="V10569" s="150"/>
      <c r="W10569" s="141" t="str" cm="1">
        <f t="array" ref="W10569">IF(SUM(LEN(B10569:V10569))=0,"",IF(OR(OR(ISBLANK(F10569),SUM(LEN(C10569),LEN(D10569))=0),AND(NOT(E10569="Unknown"),ISBLANK(J10569)),AND(NOT(O10569="Unknown"),ISBLANK(R10569))),"Missing Information", INDEX(Table15[Entire Service Line Classification], MATCH(SUMIFS(Table15[Unique ID],Table15[System-Owned Portion],E10569,Table15[If Material Anything Other than "Lead" in Column E,Was Material Ever Previously Lead?],G10569,Table15[Customer-Owned Portion],O10569),Table15[Unique ID],0),0)))</f>
        <v/>
      </c>
    </row>
    <row r="10570" spans="2:23" x14ac:dyDescent="0.25">
      <c r="B10570" s="146"/>
      <c r="C10570" s="31"/>
      <c r="D10570" s="31"/>
      <c r="E10570" s="44"/>
      <c r="F10570" s="43"/>
      <c r="G10570" s="84"/>
      <c r="H10570" s="31"/>
      <c r="I10570" s="208"/>
      <c r="J10570" s="84"/>
      <c r="K10570" s="31"/>
      <c r="L10570" s="31"/>
      <c r="M10570" s="169"/>
      <c r="N10570" s="148"/>
      <c r="O10570" s="106"/>
      <c r="P10570" s="43"/>
      <c r="Q10570" s="31"/>
      <c r="R10570" s="84"/>
      <c r="S10570" s="31"/>
      <c r="T10570" s="31"/>
      <c r="U10570" s="169"/>
      <c r="V10570" s="150"/>
      <c r="W10570" s="141" t="str" cm="1">
        <f t="array" ref="W10570">IF(SUM(LEN(B10570:V10570))=0,"",IF(OR(OR(ISBLANK(F10570),SUM(LEN(C10570),LEN(D10570))=0),AND(NOT(E10570="Unknown"),ISBLANK(J10570)),AND(NOT(O10570="Unknown"),ISBLANK(R10570))),"Missing Information", INDEX(Table15[Entire Service Line Classification], MATCH(SUMIFS(Table15[Unique ID],Table15[System-Owned Portion],E10570,Table15[If Material Anything Other than "Lead" in Column E,Was Material Ever Previously Lead?],G10570,Table15[Customer-Owned Portion],O10570),Table15[Unique ID],0),0)))</f>
        <v/>
      </c>
    </row>
    <row r="10571" spans="2:23" x14ac:dyDescent="0.25">
      <c r="B10571" s="146"/>
      <c r="C10571" s="31"/>
      <c r="D10571" s="31"/>
      <c r="E10571" s="44"/>
      <c r="F10571" s="43"/>
      <c r="G10571" s="84"/>
      <c r="H10571" s="31"/>
      <c r="I10571" s="208"/>
      <c r="J10571" s="84"/>
      <c r="K10571" s="31"/>
      <c r="L10571" s="31"/>
      <c r="M10571" s="169"/>
      <c r="N10571" s="148"/>
      <c r="O10571" s="106"/>
      <c r="P10571" s="43"/>
      <c r="Q10571" s="31"/>
      <c r="R10571" s="84"/>
      <c r="S10571" s="31"/>
      <c r="T10571" s="31"/>
      <c r="U10571" s="169"/>
      <c r="V10571" s="150"/>
      <c r="W10571" s="141" t="str" cm="1">
        <f t="array" ref="W10571">IF(SUM(LEN(B10571:V10571))=0,"",IF(OR(OR(ISBLANK(F10571),SUM(LEN(C10571),LEN(D10571))=0),AND(NOT(E10571="Unknown"),ISBLANK(J10571)),AND(NOT(O10571="Unknown"),ISBLANK(R10571))),"Missing Information", INDEX(Table15[Entire Service Line Classification], MATCH(SUMIFS(Table15[Unique ID],Table15[System-Owned Portion],E10571,Table15[If Material Anything Other than "Lead" in Column E,Was Material Ever Previously Lead?],G10571,Table15[Customer-Owned Portion],O10571),Table15[Unique ID],0),0)))</f>
        <v/>
      </c>
    </row>
    <row r="10572" spans="2:23" x14ac:dyDescent="0.25">
      <c r="B10572" s="146"/>
      <c r="C10572" s="31"/>
      <c r="D10572" s="31"/>
      <c r="E10572" s="44"/>
      <c r="F10572" s="43"/>
      <c r="G10572" s="84"/>
      <c r="H10572" s="31"/>
      <c r="I10572" s="208"/>
      <c r="J10572" s="84"/>
      <c r="K10572" s="31"/>
      <c r="L10572" s="31"/>
      <c r="M10572" s="169"/>
      <c r="N10572" s="148"/>
      <c r="O10572" s="106"/>
      <c r="P10572" s="43"/>
      <c r="Q10572" s="31"/>
      <c r="R10572" s="84"/>
      <c r="S10572" s="31"/>
      <c r="T10572" s="31"/>
      <c r="U10572" s="169"/>
      <c r="V10572" s="150"/>
      <c r="W10572" s="141" t="str" cm="1">
        <f t="array" ref="W10572">IF(SUM(LEN(B10572:V10572))=0,"",IF(OR(OR(ISBLANK(F10572),SUM(LEN(C10572),LEN(D10572))=0),AND(NOT(E10572="Unknown"),ISBLANK(J10572)),AND(NOT(O10572="Unknown"),ISBLANK(R10572))),"Missing Information", INDEX(Table15[Entire Service Line Classification], MATCH(SUMIFS(Table15[Unique ID],Table15[System-Owned Portion],E10572,Table15[If Material Anything Other than "Lead" in Column E,Was Material Ever Previously Lead?],G10572,Table15[Customer-Owned Portion],O10572),Table15[Unique ID],0),0)))</f>
        <v/>
      </c>
    </row>
    <row r="10573" spans="2:23" x14ac:dyDescent="0.25">
      <c r="B10573" s="146"/>
      <c r="C10573" s="31"/>
      <c r="D10573" s="31"/>
      <c r="E10573" s="44"/>
      <c r="F10573" s="43"/>
      <c r="G10573" s="84"/>
      <c r="H10573" s="31"/>
      <c r="I10573" s="208"/>
      <c r="J10573" s="84"/>
      <c r="K10573" s="31"/>
      <c r="L10573" s="31"/>
      <c r="M10573" s="169"/>
      <c r="N10573" s="148"/>
      <c r="O10573" s="106"/>
      <c r="P10573" s="43"/>
      <c r="Q10573" s="31"/>
      <c r="R10573" s="84"/>
      <c r="S10573" s="31"/>
      <c r="T10573" s="31"/>
      <c r="U10573" s="169"/>
      <c r="V10573" s="150"/>
      <c r="W10573" s="141" t="str" cm="1">
        <f t="array" ref="W10573">IF(SUM(LEN(B10573:V10573))=0,"",IF(OR(OR(ISBLANK(F10573),SUM(LEN(C10573),LEN(D10573))=0),AND(NOT(E10573="Unknown"),ISBLANK(J10573)),AND(NOT(O10573="Unknown"),ISBLANK(R10573))),"Missing Information", INDEX(Table15[Entire Service Line Classification], MATCH(SUMIFS(Table15[Unique ID],Table15[System-Owned Portion],E10573,Table15[If Material Anything Other than "Lead" in Column E,Was Material Ever Previously Lead?],G10573,Table15[Customer-Owned Portion],O10573),Table15[Unique ID],0),0)))</f>
        <v/>
      </c>
    </row>
    <row r="10574" spans="2:23" x14ac:dyDescent="0.25">
      <c r="B10574" s="146"/>
      <c r="C10574" s="31"/>
      <c r="D10574" s="31"/>
      <c r="E10574" s="44"/>
      <c r="F10574" s="43"/>
      <c r="G10574" s="84"/>
      <c r="H10574" s="31"/>
      <c r="I10574" s="208"/>
      <c r="J10574" s="84"/>
      <c r="K10574" s="31"/>
      <c r="L10574" s="31"/>
      <c r="M10574" s="169"/>
      <c r="N10574" s="148"/>
      <c r="O10574" s="106"/>
      <c r="P10574" s="43"/>
      <c r="Q10574" s="31"/>
      <c r="R10574" s="84"/>
      <c r="S10574" s="31"/>
      <c r="T10574" s="31"/>
      <c r="U10574" s="169"/>
      <c r="V10574" s="150"/>
      <c r="W10574" s="141" t="str" cm="1">
        <f t="array" ref="W10574">IF(SUM(LEN(B10574:V10574))=0,"",IF(OR(OR(ISBLANK(F10574),SUM(LEN(C10574),LEN(D10574))=0),AND(NOT(E10574="Unknown"),ISBLANK(J10574)),AND(NOT(O10574="Unknown"),ISBLANK(R10574))),"Missing Information", INDEX(Table15[Entire Service Line Classification], MATCH(SUMIFS(Table15[Unique ID],Table15[System-Owned Portion],E10574,Table15[If Material Anything Other than "Lead" in Column E,Was Material Ever Previously Lead?],G10574,Table15[Customer-Owned Portion],O10574),Table15[Unique ID],0),0)))</f>
        <v/>
      </c>
    </row>
    <row r="10575" spans="2:23" x14ac:dyDescent="0.25">
      <c r="B10575" s="146"/>
      <c r="C10575" s="31"/>
      <c r="D10575" s="31"/>
      <c r="E10575" s="44"/>
      <c r="F10575" s="43"/>
      <c r="G10575" s="84"/>
      <c r="H10575" s="31"/>
      <c r="I10575" s="208"/>
      <c r="J10575" s="84"/>
      <c r="K10575" s="31"/>
      <c r="L10575" s="31"/>
      <c r="M10575" s="169"/>
      <c r="N10575" s="148"/>
      <c r="O10575" s="106"/>
      <c r="P10575" s="43"/>
      <c r="Q10575" s="31"/>
      <c r="R10575" s="84"/>
      <c r="S10575" s="31"/>
      <c r="T10575" s="31"/>
      <c r="U10575" s="169"/>
      <c r="V10575" s="150"/>
      <c r="W10575" s="141" t="str" cm="1">
        <f t="array" ref="W10575">IF(SUM(LEN(B10575:V10575))=0,"",IF(OR(OR(ISBLANK(F10575),SUM(LEN(C10575),LEN(D10575))=0),AND(NOT(E10575="Unknown"),ISBLANK(J10575)),AND(NOT(O10575="Unknown"),ISBLANK(R10575))),"Missing Information", INDEX(Table15[Entire Service Line Classification], MATCH(SUMIFS(Table15[Unique ID],Table15[System-Owned Portion],E10575,Table15[If Material Anything Other than "Lead" in Column E,Was Material Ever Previously Lead?],G10575,Table15[Customer-Owned Portion],O10575),Table15[Unique ID],0),0)))</f>
        <v/>
      </c>
    </row>
    <row r="10576" spans="2:23" x14ac:dyDescent="0.25">
      <c r="B10576" s="146"/>
      <c r="C10576" s="31"/>
      <c r="D10576" s="31"/>
      <c r="E10576" s="44"/>
      <c r="F10576" s="43"/>
      <c r="G10576" s="84"/>
      <c r="H10576" s="31"/>
      <c r="I10576" s="208"/>
      <c r="J10576" s="84"/>
      <c r="K10576" s="31"/>
      <c r="L10576" s="31"/>
      <c r="M10576" s="169"/>
      <c r="N10576" s="148"/>
      <c r="O10576" s="106"/>
      <c r="P10576" s="43"/>
      <c r="Q10576" s="31"/>
      <c r="R10576" s="84"/>
      <c r="S10576" s="31"/>
      <c r="T10576" s="31"/>
      <c r="U10576" s="169"/>
      <c r="V10576" s="150"/>
      <c r="W10576" s="141" t="str" cm="1">
        <f t="array" ref="W10576">IF(SUM(LEN(B10576:V10576))=0,"",IF(OR(OR(ISBLANK(F10576),SUM(LEN(C10576),LEN(D10576))=0),AND(NOT(E10576="Unknown"),ISBLANK(J10576)),AND(NOT(O10576="Unknown"),ISBLANK(R10576))),"Missing Information", INDEX(Table15[Entire Service Line Classification], MATCH(SUMIFS(Table15[Unique ID],Table15[System-Owned Portion],E10576,Table15[If Material Anything Other than "Lead" in Column E,Was Material Ever Previously Lead?],G10576,Table15[Customer-Owned Portion],O10576),Table15[Unique ID],0),0)))</f>
        <v/>
      </c>
    </row>
    <row r="10577" spans="2:23" x14ac:dyDescent="0.25">
      <c r="B10577" s="146"/>
      <c r="C10577" s="31"/>
      <c r="D10577" s="31"/>
      <c r="E10577" s="44"/>
      <c r="F10577" s="43"/>
      <c r="G10577" s="84"/>
      <c r="H10577" s="31"/>
      <c r="I10577" s="208"/>
      <c r="J10577" s="84"/>
      <c r="K10577" s="31"/>
      <c r="L10577" s="31"/>
      <c r="M10577" s="169"/>
      <c r="N10577" s="148"/>
      <c r="O10577" s="106"/>
      <c r="P10577" s="43"/>
      <c r="Q10577" s="31"/>
      <c r="R10577" s="84"/>
      <c r="S10577" s="31"/>
      <c r="T10577" s="31"/>
      <c r="U10577" s="169"/>
      <c r="V10577" s="150"/>
      <c r="W10577" s="141" t="str" cm="1">
        <f t="array" ref="W10577">IF(SUM(LEN(B10577:V10577))=0,"",IF(OR(OR(ISBLANK(F10577),SUM(LEN(C10577),LEN(D10577))=0),AND(NOT(E10577="Unknown"),ISBLANK(J10577)),AND(NOT(O10577="Unknown"),ISBLANK(R10577))),"Missing Information", INDEX(Table15[Entire Service Line Classification], MATCH(SUMIFS(Table15[Unique ID],Table15[System-Owned Portion],E10577,Table15[If Material Anything Other than "Lead" in Column E,Was Material Ever Previously Lead?],G10577,Table15[Customer-Owned Portion],O10577),Table15[Unique ID],0),0)))</f>
        <v/>
      </c>
    </row>
    <row r="10578" spans="2:23" x14ac:dyDescent="0.25">
      <c r="B10578" s="146"/>
      <c r="C10578" s="31"/>
      <c r="D10578" s="31"/>
      <c r="E10578" s="44"/>
      <c r="F10578" s="43"/>
      <c r="G10578" s="84"/>
      <c r="H10578" s="31"/>
      <c r="I10578" s="208"/>
      <c r="J10578" s="84"/>
      <c r="K10578" s="31"/>
      <c r="L10578" s="31"/>
      <c r="M10578" s="169"/>
      <c r="N10578" s="148"/>
      <c r="O10578" s="106"/>
      <c r="P10578" s="43"/>
      <c r="Q10578" s="31"/>
      <c r="R10578" s="84"/>
      <c r="S10578" s="31"/>
      <c r="T10578" s="31"/>
      <c r="U10578" s="169"/>
      <c r="V10578" s="150"/>
      <c r="W10578" s="141" t="str" cm="1">
        <f t="array" ref="W10578">IF(SUM(LEN(B10578:V10578))=0,"",IF(OR(OR(ISBLANK(F10578),SUM(LEN(C10578),LEN(D10578))=0),AND(NOT(E10578="Unknown"),ISBLANK(J10578)),AND(NOT(O10578="Unknown"),ISBLANK(R10578))),"Missing Information", INDEX(Table15[Entire Service Line Classification], MATCH(SUMIFS(Table15[Unique ID],Table15[System-Owned Portion],E10578,Table15[If Material Anything Other than "Lead" in Column E,Was Material Ever Previously Lead?],G10578,Table15[Customer-Owned Portion],O10578),Table15[Unique ID],0),0)))</f>
        <v/>
      </c>
    </row>
    <row r="10579" spans="2:23" x14ac:dyDescent="0.25">
      <c r="B10579" s="146"/>
      <c r="C10579" s="31"/>
      <c r="D10579" s="31"/>
      <c r="E10579" s="44"/>
      <c r="F10579" s="43"/>
      <c r="G10579" s="84"/>
      <c r="H10579" s="31"/>
      <c r="I10579" s="208"/>
      <c r="J10579" s="84"/>
      <c r="K10579" s="31"/>
      <c r="L10579" s="31"/>
      <c r="M10579" s="169"/>
      <c r="N10579" s="148"/>
      <c r="O10579" s="106"/>
      <c r="P10579" s="43"/>
      <c r="Q10579" s="31"/>
      <c r="R10579" s="84"/>
      <c r="S10579" s="31"/>
      <c r="T10579" s="31"/>
      <c r="U10579" s="169"/>
      <c r="V10579" s="150"/>
      <c r="W10579" s="141" t="str" cm="1">
        <f t="array" ref="W10579">IF(SUM(LEN(B10579:V10579))=0,"",IF(OR(OR(ISBLANK(F10579),SUM(LEN(C10579),LEN(D10579))=0),AND(NOT(E10579="Unknown"),ISBLANK(J10579)),AND(NOT(O10579="Unknown"),ISBLANK(R10579))),"Missing Information", INDEX(Table15[Entire Service Line Classification], MATCH(SUMIFS(Table15[Unique ID],Table15[System-Owned Portion],E10579,Table15[If Material Anything Other than "Lead" in Column E,Was Material Ever Previously Lead?],G10579,Table15[Customer-Owned Portion],O10579),Table15[Unique ID],0),0)))</f>
        <v/>
      </c>
    </row>
    <row r="10580" spans="2:23" x14ac:dyDescent="0.25">
      <c r="B10580" s="146"/>
      <c r="C10580" s="31"/>
      <c r="D10580" s="31"/>
      <c r="E10580" s="44"/>
      <c r="F10580" s="43"/>
      <c r="G10580" s="84"/>
      <c r="H10580" s="31"/>
      <c r="I10580" s="208"/>
      <c r="J10580" s="84"/>
      <c r="K10580" s="31"/>
      <c r="L10580" s="31"/>
      <c r="M10580" s="169"/>
      <c r="N10580" s="148"/>
      <c r="O10580" s="106"/>
      <c r="P10580" s="43"/>
      <c r="Q10580" s="31"/>
      <c r="R10580" s="84"/>
      <c r="S10580" s="31"/>
      <c r="T10580" s="31"/>
      <c r="U10580" s="169"/>
      <c r="V10580" s="150"/>
      <c r="W10580" s="141" t="str" cm="1">
        <f t="array" ref="W10580">IF(SUM(LEN(B10580:V10580))=0,"",IF(OR(OR(ISBLANK(F10580),SUM(LEN(C10580),LEN(D10580))=0),AND(NOT(E10580="Unknown"),ISBLANK(J10580)),AND(NOT(O10580="Unknown"),ISBLANK(R10580))),"Missing Information", INDEX(Table15[Entire Service Line Classification], MATCH(SUMIFS(Table15[Unique ID],Table15[System-Owned Portion],E10580,Table15[If Material Anything Other than "Lead" in Column E,Was Material Ever Previously Lead?],G10580,Table15[Customer-Owned Portion],O10580),Table15[Unique ID],0),0)))</f>
        <v/>
      </c>
    </row>
    <row r="10581" spans="2:23" x14ac:dyDescent="0.25">
      <c r="B10581" s="146"/>
      <c r="C10581" s="31"/>
      <c r="D10581" s="31"/>
      <c r="E10581" s="44"/>
      <c r="F10581" s="43"/>
      <c r="G10581" s="84"/>
      <c r="H10581" s="31"/>
      <c r="I10581" s="208"/>
      <c r="J10581" s="84"/>
      <c r="K10581" s="31"/>
      <c r="L10581" s="31"/>
      <c r="M10581" s="169"/>
      <c r="N10581" s="148"/>
      <c r="O10581" s="106"/>
      <c r="P10581" s="43"/>
      <c r="Q10581" s="31"/>
      <c r="R10581" s="84"/>
      <c r="S10581" s="31"/>
      <c r="T10581" s="31"/>
      <c r="U10581" s="169"/>
      <c r="V10581" s="150"/>
      <c r="W10581" s="141" t="str" cm="1">
        <f t="array" ref="W10581">IF(SUM(LEN(B10581:V10581))=0,"",IF(OR(OR(ISBLANK(F10581),SUM(LEN(C10581),LEN(D10581))=0),AND(NOT(E10581="Unknown"),ISBLANK(J10581)),AND(NOT(O10581="Unknown"),ISBLANK(R10581))),"Missing Information", INDEX(Table15[Entire Service Line Classification], MATCH(SUMIFS(Table15[Unique ID],Table15[System-Owned Portion],E10581,Table15[If Material Anything Other than "Lead" in Column E,Was Material Ever Previously Lead?],G10581,Table15[Customer-Owned Portion],O10581),Table15[Unique ID],0),0)))</f>
        <v/>
      </c>
    </row>
    <row r="10582" spans="2:23" x14ac:dyDescent="0.25">
      <c r="B10582" s="146"/>
      <c r="C10582" s="31"/>
      <c r="D10582" s="31"/>
      <c r="E10582" s="44"/>
      <c r="F10582" s="43"/>
      <c r="G10582" s="84"/>
      <c r="H10582" s="31"/>
      <c r="I10582" s="208"/>
      <c r="J10582" s="84"/>
      <c r="K10582" s="31"/>
      <c r="L10582" s="31"/>
      <c r="M10582" s="169"/>
      <c r="N10582" s="148"/>
      <c r="O10582" s="106"/>
      <c r="P10582" s="43"/>
      <c r="Q10582" s="31"/>
      <c r="R10582" s="84"/>
      <c r="S10582" s="31"/>
      <c r="T10582" s="31"/>
      <c r="U10582" s="169"/>
      <c r="V10582" s="150"/>
      <c r="W10582" s="141" t="str" cm="1">
        <f t="array" ref="W10582">IF(SUM(LEN(B10582:V10582))=0,"",IF(OR(OR(ISBLANK(F10582),SUM(LEN(C10582),LEN(D10582))=0),AND(NOT(E10582="Unknown"),ISBLANK(J10582)),AND(NOT(O10582="Unknown"),ISBLANK(R10582))),"Missing Information", INDEX(Table15[Entire Service Line Classification], MATCH(SUMIFS(Table15[Unique ID],Table15[System-Owned Portion],E10582,Table15[If Material Anything Other than "Lead" in Column E,Was Material Ever Previously Lead?],G10582,Table15[Customer-Owned Portion],O10582),Table15[Unique ID],0),0)))</f>
        <v/>
      </c>
    </row>
    <row r="10583" spans="2:23" x14ac:dyDescent="0.25">
      <c r="B10583" s="146"/>
      <c r="C10583" s="31"/>
      <c r="D10583" s="31"/>
      <c r="E10583" s="44"/>
      <c r="F10583" s="43"/>
      <c r="G10583" s="84"/>
      <c r="H10583" s="31"/>
      <c r="I10583" s="208"/>
      <c r="J10583" s="84"/>
      <c r="K10583" s="31"/>
      <c r="L10583" s="31"/>
      <c r="M10583" s="169"/>
      <c r="N10583" s="148"/>
      <c r="O10583" s="106"/>
      <c r="P10583" s="43"/>
      <c r="Q10583" s="31"/>
      <c r="R10583" s="84"/>
      <c r="S10583" s="31"/>
      <c r="T10583" s="31"/>
      <c r="U10583" s="169"/>
      <c r="V10583" s="150"/>
      <c r="W10583" s="141" t="str" cm="1">
        <f t="array" ref="W10583">IF(SUM(LEN(B10583:V10583))=0,"",IF(OR(OR(ISBLANK(F10583),SUM(LEN(C10583),LEN(D10583))=0),AND(NOT(E10583="Unknown"),ISBLANK(J10583)),AND(NOT(O10583="Unknown"),ISBLANK(R10583))),"Missing Information", INDEX(Table15[Entire Service Line Classification], MATCH(SUMIFS(Table15[Unique ID],Table15[System-Owned Portion],E10583,Table15[If Material Anything Other than "Lead" in Column E,Was Material Ever Previously Lead?],G10583,Table15[Customer-Owned Portion],O10583),Table15[Unique ID],0),0)))</f>
        <v/>
      </c>
    </row>
    <row r="10584" spans="2:23" x14ac:dyDescent="0.25">
      <c r="B10584" s="146"/>
      <c r="C10584" s="31"/>
      <c r="D10584" s="31"/>
      <c r="E10584" s="44"/>
      <c r="F10584" s="43"/>
      <c r="G10584" s="84"/>
      <c r="H10584" s="31"/>
      <c r="I10584" s="208"/>
      <c r="J10584" s="84"/>
      <c r="K10584" s="31"/>
      <c r="L10584" s="31"/>
      <c r="M10584" s="169"/>
      <c r="N10584" s="148"/>
      <c r="O10584" s="106"/>
      <c r="P10584" s="43"/>
      <c r="Q10584" s="31"/>
      <c r="R10584" s="84"/>
      <c r="S10584" s="31"/>
      <c r="T10584" s="31"/>
      <c r="U10584" s="169"/>
      <c r="V10584" s="150"/>
      <c r="W10584" s="141" t="str" cm="1">
        <f t="array" ref="W10584">IF(SUM(LEN(B10584:V10584))=0,"",IF(OR(OR(ISBLANK(F10584),SUM(LEN(C10584),LEN(D10584))=0),AND(NOT(E10584="Unknown"),ISBLANK(J10584)),AND(NOT(O10584="Unknown"),ISBLANK(R10584))),"Missing Information", INDEX(Table15[Entire Service Line Classification], MATCH(SUMIFS(Table15[Unique ID],Table15[System-Owned Portion],E10584,Table15[If Material Anything Other than "Lead" in Column E,Was Material Ever Previously Lead?],G10584,Table15[Customer-Owned Portion],O10584),Table15[Unique ID],0),0)))</f>
        <v/>
      </c>
    </row>
    <row r="10585" spans="2:23" x14ac:dyDescent="0.25">
      <c r="B10585" s="146"/>
      <c r="C10585" s="31"/>
      <c r="D10585" s="31"/>
      <c r="E10585" s="44"/>
      <c r="F10585" s="43"/>
      <c r="G10585" s="84"/>
      <c r="H10585" s="31"/>
      <c r="I10585" s="208"/>
      <c r="J10585" s="84"/>
      <c r="K10585" s="31"/>
      <c r="L10585" s="31"/>
      <c r="M10585" s="169"/>
      <c r="N10585" s="148"/>
      <c r="O10585" s="106"/>
      <c r="P10585" s="43"/>
      <c r="Q10585" s="31"/>
      <c r="R10585" s="84"/>
      <c r="S10585" s="31"/>
      <c r="T10585" s="31"/>
      <c r="U10585" s="169"/>
      <c r="V10585" s="150"/>
      <c r="W10585" s="141" t="str" cm="1">
        <f t="array" ref="W10585">IF(SUM(LEN(B10585:V10585))=0,"",IF(OR(OR(ISBLANK(F10585),SUM(LEN(C10585),LEN(D10585))=0),AND(NOT(E10585="Unknown"),ISBLANK(J10585)),AND(NOT(O10585="Unknown"),ISBLANK(R10585))),"Missing Information", INDEX(Table15[Entire Service Line Classification], MATCH(SUMIFS(Table15[Unique ID],Table15[System-Owned Portion],E10585,Table15[If Material Anything Other than "Lead" in Column E,Was Material Ever Previously Lead?],G10585,Table15[Customer-Owned Portion],O10585),Table15[Unique ID],0),0)))</f>
        <v/>
      </c>
    </row>
    <row r="10586" spans="2:23" x14ac:dyDescent="0.25">
      <c r="B10586" s="146"/>
      <c r="C10586" s="31"/>
      <c r="D10586" s="31"/>
      <c r="E10586" s="44"/>
      <c r="F10586" s="43"/>
      <c r="G10586" s="84"/>
      <c r="H10586" s="31"/>
      <c r="I10586" s="208"/>
      <c r="J10586" s="84"/>
      <c r="K10586" s="31"/>
      <c r="L10586" s="31"/>
      <c r="M10586" s="169"/>
      <c r="N10586" s="148"/>
      <c r="O10586" s="106"/>
      <c r="P10586" s="43"/>
      <c r="Q10586" s="31"/>
      <c r="R10586" s="84"/>
      <c r="S10586" s="31"/>
      <c r="T10586" s="31"/>
      <c r="U10586" s="169"/>
      <c r="V10586" s="150"/>
      <c r="W10586" s="141" t="str" cm="1">
        <f t="array" ref="W10586">IF(SUM(LEN(B10586:V10586))=0,"",IF(OR(OR(ISBLANK(F10586),SUM(LEN(C10586),LEN(D10586))=0),AND(NOT(E10586="Unknown"),ISBLANK(J10586)),AND(NOT(O10586="Unknown"),ISBLANK(R10586))),"Missing Information", INDEX(Table15[Entire Service Line Classification], MATCH(SUMIFS(Table15[Unique ID],Table15[System-Owned Portion],E10586,Table15[If Material Anything Other than "Lead" in Column E,Was Material Ever Previously Lead?],G10586,Table15[Customer-Owned Portion],O10586),Table15[Unique ID],0),0)))</f>
        <v/>
      </c>
    </row>
    <row r="10587" spans="2:23" x14ac:dyDescent="0.25">
      <c r="B10587" s="146"/>
      <c r="C10587" s="31"/>
      <c r="D10587" s="31"/>
      <c r="E10587" s="44"/>
      <c r="F10587" s="43"/>
      <c r="G10587" s="84"/>
      <c r="H10587" s="31"/>
      <c r="I10587" s="208"/>
      <c r="J10587" s="84"/>
      <c r="K10587" s="31"/>
      <c r="L10587" s="31"/>
      <c r="M10587" s="169"/>
      <c r="N10587" s="148"/>
      <c r="O10587" s="106"/>
      <c r="P10587" s="43"/>
      <c r="Q10587" s="31"/>
      <c r="R10587" s="84"/>
      <c r="S10587" s="31"/>
      <c r="T10587" s="31"/>
      <c r="U10587" s="169"/>
      <c r="V10587" s="150"/>
      <c r="W10587" s="141" t="str" cm="1">
        <f t="array" ref="W10587">IF(SUM(LEN(B10587:V10587))=0,"",IF(OR(OR(ISBLANK(F10587),SUM(LEN(C10587),LEN(D10587))=0),AND(NOT(E10587="Unknown"),ISBLANK(J10587)),AND(NOT(O10587="Unknown"),ISBLANK(R10587))),"Missing Information", INDEX(Table15[Entire Service Line Classification], MATCH(SUMIFS(Table15[Unique ID],Table15[System-Owned Portion],E10587,Table15[If Material Anything Other than "Lead" in Column E,Was Material Ever Previously Lead?],G10587,Table15[Customer-Owned Portion],O10587),Table15[Unique ID],0),0)))</f>
        <v/>
      </c>
    </row>
    <row r="10588" spans="2:23" x14ac:dyDescent="0.25">
      <c r="B10588" s="146"/>
      <c r="C10588" s="31"/>
      <c r="D10588" s="31"/>
      <c r="E10588" s="44"/>
      <c r="F10588" s="43"/>
      <c r="G10588" s="84"/>
      <c r="H10588" s="31"/>
      <c r="I10588" s="208"/>
      <c r="J10588" s="84"/>
      <c r="K10588" s="31"/>
      <c r="L10588" s="31"/>
      <c r="M10588" s="169"/>
      <c r="N10588" s="148"/>
      <c r="O10588" s="106"/>
      <c r="P10588" s="43"/>
      <c r="Q10588" s="31"/>
      <c r="R10588" s="84"/>
      <c r="S10588" s="31"/>
      <c r="T10588" s="31"/>
      <c r="U10588" s="169"/>
      <c r="V10588" s="150"/>
      <c r="W10588" s="141" t="str" cm="1">
        <f t="array" ref="W10588">IF(SUM(LEN(B10588:V10588))=0,"",IF(OR(OR(ISBLANK(F10588),SUM(LEN(C10588),LEN(D10588))=0),AND(NOT(E10588="Unknown"),ISBLANK(J10588)),AND(NOT(O10588="Unknown"),ISBLANK(R10588))),"Missing Information", INDEX(Table15[Entire Service Line Classification], MATCH(SUMIFS(Table15[Unique ID],Table15[System-Owned Portion],E10588,Table15[If Material Anything Other than "Lead" in Column E,Was Material Ever Previously Lead?],G10588,Table15[Customer-Owned Portion],O10588),Table15[Unique ID],0),0)))</f>
        <v/>
      </c>
    </row>
    <row r="10589" spans="2:23" x14ac:dyDescent="0.25">
      <c r="B10589" s="146"/>
      <c r="C10589" s="31"/>
      <c r="D10589" s="31"/>
      <c r="E10589" s="44"/>
      <c r="F10589" s="43"/>
      <c r="G10589" s="84"/>
      <c r="H10589" s="31"/>
      <c r="I10589" s="208"/>
      <c r="J10589" s="84"/>
      <c r="K10589" s="31"/>
      <c r="L10589" s="31"/>
      <c r="M10589" s="169"/>
      <c r="N10589" s="148"/>
      <c r="O10589" s="106"/>
      <c r="P10589" s="43"/>
      <c r="Q10589" s="31"/>
      <c r="R10589" s="84"/>
      <c r="S10589" s="31"/>
      <c r="T10589" s="31"/>
      <c r="U10589" s="169"/>
      <c r="V10589" s="150"/>
      <c r="W10589" s="141" t="str" cm="1">
        <f t="array" ref="W10589">IF(SUM(LEN(B10589:V10589))=0,"",IF(OR(OR(ISBLANK(F10589),SUM(LEN(C10589),LEN(D10589))=0),AND(NOT(E10589="Unknown"),ISBLANK(J10589)),AND(NOT(O10589="Unknown"),ISBLANK(R10589))),"Missing Information", INDEX(Table15[Entire Service Line Classification], MATCH(SUMIFS(Table15[Unique ID],Table15[System-Owned Portion],E10589,Table15[If Material Anything Other than "Lead" in Column E,Was Material Ever Previously Lead?],G10589,Table15[Customer-Owned Portion],O10589),Table15[Unique ID],0),0)))</f>
        <v/>
      </c>
    </row>
    <row r="10590" spans="2:23" x14ac:dyDescent="0.25">
      <c r="B10590" s="146"/>
      <c r="C10590" s="31"/>
      <c r="D10590" s="31"/>
      <c r="E10590" s="44"/>
      <c r="F10590" s="43"/>
      <c r="G10590" s="84"/>
      <c r="H10590" s="31"/>
      <c r="I10590" s="208"/>
      <c r="J10590" s="84"/>
      <c r="K10590" s="31"/>
      <c r="L10590" s="31"/>
      <c r="M10590" s="169"/>
      <c r="N10590" s="148"/>
      <c r="O10590" s="106"/>
      <c r="P10590" s="43"/>
      <c r="Q10590" s="31"/>
      <c r="R10590" s="84"/>
      <c r="S10590" s="31"/>
      <c r="T10590" s="31"/>
      <c r="U10590" s="169"/>
      <c r="V10590" s="150"/>
      <c r="W10590" s="141" t="str" cm="1">
        <f t="array" ref="W10590">IF(SUM(LEN(B10590:V10590))=0,"",IF(OR(OR(ISBLANK(F10590),SUM(LEN(C10590),LEN(D10590))=0),AND(NOT(E10590="Unknown"),ISBLANK(J10590)),AND(NOT(O10590="Unknown"),ISBLANK(R10590))),"Missing Information", INDEX(Table15[Entire Service Line Classification], MATCH(SUMIFS(Table15[Unique ID],Table15[System-Owned Portion],E10590,Table15[If Material Anything Other than "Lead" in Column E,Was Material Ever Previously Lead?],G10590,Table15[Customer-Owned Portion],O10590),Table15[Unique ID],0),0)))</f>
        <v/>
      </c>
    </row>
    <row r="10591" spans="2:23" x14ac:dyDescent="0.25">
      <c r="B10591" s="146"/>
      <c r="C10591" s="31"/>
      <c r="D10591" s="31"/>
      <c r="E10591" s="44"/>
      <c r="F10591" s="43"/>
      <c r="G10591" s="84"/>
      <c r="H10591" s="31"/>
      <c r="I10591" s="208"/>
      <c r="J10591" s="84"/>
      <c r="K10591" s="31"/>
      <c r="L10591" s="31"/>
      <c r="M10591" s="169"/>
      <c r="N10591" s="148"/>
      <c r="O10591" s="106"/>
      <c r="P10591" s="43"/>
      <c r="Q10591" s="31"/>
      <c r="R10591" s="84"/>
      <c r="S10591" s="31"/>
      <c r="T10591" s="31"/>
      <c r="U10591" s="169"/>
      <c r="V10591" s="150"/>
      <c r="W10591" s="141" t="str" cm="1">
        <f t="array" ref="W10591">IF(SUM(LEN(B10591:V10591))=0,"",IF(OR(OR(ISBLANK(F10591),SUM(LEN(C10591),LEN(D10591))=0),AND(NOT(E10591="Unknown"),ISBLANK(J10591)),AND(NOT(O10591="Unknown"),ISBLANK(R10591))),"Missing Information", INDEX(Table15[Entire Service Line Classification], MATCH(SUMIFS(Table15[Unique ID],Table15[System-Owned Portion],E10591,Table15[If Material Anything Other than "Lead" in Column E,Was Material Ever Previously Lead?],G10591,Table15[Customer-Owned Portion],O10591),Table15[Unique ID],0),0)))</f>
        <v/>
      </c>
    </row>
    <row r="10592" spans="2:23" x14ac:dyDescent="0.25">
      <c r="B10592" s="146"/>
      <c r="C10592" s="31"/>
      <c r="D10592" s="31"/>
      <c r="E10592" s="44"/>
      <c r="F10592" s="43"/>
      <c r="G10592" s="84"/>
      <c r="H10592" s="31"/>
      <c r="I10592" s="208"/>
      <c r="J10592" s="84"/>
      <c r="K10592" s="31"/>
      <c r="L10592" s="31"/>
      <c r="M10592" s="169"/>
      <c r="N10592" s="148"/>
      <c r="O10592" s="106"/>
      <c r="P10592" s="43"/>
      <c r="Q10592" s="31"/>
      <c r="R10592" s="84"/>
      <c r="S10592" s="31"/>
      <c r="T10592" s="31"/>
      <c r="U10592" s="169"/>
      <c r="V10592" s="150"/>
      <c r="W10592" s="141" t="str" cm="1">
        <f t="array" ref="W10592">IF(SUM(LEN(B10592:V10592))=0,"",IF(OR(OR(ISBLANK(F10592),SUM(LEN(C10592),LEN(D10592))=0),AND(NOT(E10592="Unknown"),ISBLANK(J10592)),AND(NOT(O10592="Unknown"),ISBLANK(R10592))),"Missing Information", INDEX(Table15[Entire Service Line Classification], MATCH(SUMIFS(Table15[Unique ID],Table15[System-Owned Portion],E10592,Table15[If Material Anything Other than "Lead" in Column E,Was Material Ever Previously Lead?],G10592,Table15[Customer-Owned Portion],O10592),Table15[Unique ID],0),0)))</f>
        <v/>
      </c>
    </row>
    <row r="10593" spans="2:23" x14ac:dyDescent="0.25">
      <c r="B10593" s="146"/>
      <c r="C10593" s="31"/>
      <c r="D10593" s="31"/>
      <c r="E10593" s="44"/>
      <c r="F10593" s="43"/>
      <c r="G10593" s="84"/>
      <c r="H10593" s="31"/>
      <c r="I10593" s="208"/>
      <c r="J10593" s="84"/>
      <c r="K10593" s="31"/>
      <c r="L10593" s="31"/>
      <c r="M10593" s="169"/>
      <c r="N10593" s="148"/>
      <c r="O10593" s="106"/>
      <c r="P10593" s="43"/>
      <c r="Q10593" s="31"/>
      <c r="R10593" s="84"/>
      <c r="S10593" s="31"/>
      <c r="T10593" s="31"/>
      <c r="U10593" s="169"/>
      <c r="V10593" s="150"/>
      <c r="W10593" s="141" t="str" cm="1">
        <f t="array" ref="W10593">IF(SUM(LEN(B10593:V10593))=0,"",IF(OR(OR(ISBLANK(F10593),SUM(LEN(C10593),LEN(D10593))=0),AND(NOT(E10593="Unknown"),ISBLANK(J10593)),AND(NOT(O10593="Unknown"),ISBLANK(R10593))),"Missing Information", INDEX(Table15[Entire Service Line Classification], MATCH(SUMIFS(Table15[Unique ID],Table15[System-Owned Portion],E10593,Table15[If Material Anything Other than "Lead" in Column E,Was Material Ever Previously Lead?],G10593,Table15[Customer-Owned Portion],O10593),Table15[Unique ID],0),0)))</f>
        <v/>
      </c>
    </row>
    <row r="10594" spans="2:23" x14ac:dyDescent="0.25">
      <c r="B10594" s="146"/>
      <c r="C10594" s="31"/>
      <c r="D10594" s="31"/>
      <c r="E10594" s="44"/>
      <c r="F10594" s="43"/>
      <c r="G10594" s="84"/>
      <c r="H10594" s="31"/>
      <c r="I10594" s="208"/>
      <c r="J10594" s="84"/>
      <c r="K10594" s="31"/>
      <c r="L10594" s="31"/>
      <c r="M10594" s="169"/>
      <c r="N10594" s="148"/>
      <c r="O10594" s="106"/>
      <c r="P10594" s="43"/>
      <c r="Q10594" s="31"/>
      <c r="R10594" s="84"/>
      <c r="S10594" s="31"/>
      <c r="T10594" s="31"/>
      <c r="U10594" s="169"/>
      <c r="V10594" s="150"/>
      <c r="W10594" s="141" t="str" cm="1">
        <f t="array" ref="W10594">IF(SUM(LEN(B10594:V10594))=0,"",IF(OR(OR(ISBLANK(F10594),SUM(LEN(C10594),LEN(D10594))=0),AND(NOT(E10594="Unknown"),ISBLANK(J10594)),AND(NOT(O10594="Unknown"),ISBLANK(R10594))),"Missing Information", INDEX(Table15[Entire Service Line Classification], MATCH(SUMIFS(Table15[Unique ID],Table15[System-Owned Portion],E10594,Table15[If Material Anything Other than "Lead" in Column E,Was Material Ever Previously Lead?],G10594,Table15[Customer-Owned Portion],O10594),Table15[Unique ID],0),0)))</f>
        <v/>
      </c>
    </row>
    <row r="10595" spans="2:23" x14ac:dyDescent="0.25">
      <c r="B10595" s="146"/>
      <c r="C10595" s="31"/>
      <c r="D10595" s="31"/>
      <c r="E10595" s="44"/>
      <c r="F10595" s="43"/>
      <c r="G10595" s="84"/>
      <c r="H10595" s="31"/>
      <c r="I10595" s="208"/>
      <c r="J10595" s="84"/>
      <c r="K10595" s="31"/>
      <c r="L10595" s="31"/>
      <c r="M10595" s="169"/>
      <c r="N10595" s="148"/>
      <c r="O10595" s="106"/>
      <c r="P10595" s="43"/>
      <c r="Q10595" s="31"/>
      <c r="R10595" s="84"/>
      <c r="S10595" s="31"/>
      <c r="T10595" s="31"/>
      <c r="U10595" s="169"/>
      <c r="V10595" s="150"/>
      <c r="W10595" s="141" t="str" cm="1">
        <f t="array" ref="W10595">IF(SUM(LEN(B10595:V10595))=0,"",IF(OR(OR(ISBLANK(F10595),SUM(LEN(C10595),LEN(D10595))=0),AND(NOT(E10595="Unknown"),ISBLANK(J10595)),AND(NOT(O10595="Unknown"),ISBLANK(R10595))),"Missing Information", INDEX(Table15[Entire Service Line Classification], MATCH(SUMIFS(Table15[Unique ID],Table15[System-Owned Portion],E10595,Table15[If Material Anything Other than "Lead" in Column E,Was Material Ever Previously Lead?],G10595,Table15[Customer-Owned Portion],O10595),Table15[Unique ID],0),0)))</f>
        <v/>
      </c>
    </row>
    <row r="10596" spans="2:23" x14ac:dyDescent="0.25">
      <c r="B10596" s="146"/>
      <c r="C10596" s="31"/>
      <c r="D10596" s="31"/>
      <c r="E10596" s="44"/>
      <c r="F10596" s="43"/>
      <c r="G10596" s="84"/>
      <c r="H10596" s="31"/>
      <c r="I10596" s="208"/>
      <c r="J10596" s="84"/>
      <c r="K10596" s="31"/>
      <c r="L10596" s="31"/>
      <c r="M10596" s="169"/>
      <c r="N10596" s="148"/>
      <c r="O10596" s="106"/>
      <c r="P10596" s="43"/>
      <c r="Q10596" s="31"/>
      <c r="R10596" s="84"/>
      <c r="S10596" s="31"/>
      <c r="T10596" s="31"/>
      <c r="U10596" s="169"/>
      <c r="V10596" s="150"/>
      <c r="W10596" s="141" t="str" cm="1">
        <f t="array" ref="W10596">IF(SUM(LEN(B10596:V10596))=0,"",IF(OR(OR(ISBLANK(F10596),SUM(LEN(C10596),LEN(D10596))=0),AND(NOT(E10596="Unknown"),ISBLANK(J10596)),AND(NOT(O10596="Unknown"),ISBLANK(R10596))),"Missing Information", INDEX(Table15[Entire Service Line Classification], MATCH(SUMIFS(Table15[Unique ID],Table15[System-Owned Portion],E10596,Table15[If Material Anything Other than "Lead" in Column E,Was Material Ever Previously Lead?],G10596,Table15[Customer-Owned Portion],O10596),Table15[Unique ID],0),0)))</f>
        <v/>
      </c>
    </row>
    <row r="10597" spans="2:23" x14ac:dyDescent="0.25">
      <c r="B10597" s="146"/>
      <c r="C10597" s="31"/>
      <c r="D10597" s="31"/>
      <c r="E10597" s="44"/>
      <c r="F10597" s="43"/>
      <c r="G10597" s="84"/>
      <c r="H10597" s="31"/>
      <c r="I10597" s="208"/>
      <c r="J10597" s="84"/>
      <c r="K10597" s="31"/>
      <c r="L10597" s="31"/>
      <c r="M10597" s="169"/>
      <c r="N10597" s="148"/>
      <c r="O10597" s="106"/>
      <c r="P10597" s="43"/>
      <c r="Q10597" s="31"/>
      <c r="R10597" s="84"/>
      <c r="S10597" s="31"/>
      <c r="T10597" s="31"/>
      <c r="U10597" s="169"/>
      <c r="V10597" s="150"/>
      <c r="W10597" s="141" t="str" cm="1">
        <f t="array" ref="W10597">IF(SUM(LEN(B10597:V10597))=0,"",IF(OR(OR(ISBLANK(F10597),SUM(LEN(C10597),LEN(D10597))=0),AND(NOT(E10597="Unknown"),ISBLANK(J10597)),AND(NOT(O10597="Unknown"),ISBLANK(R10597))),"Missing Information", INDEX(Table15[Entire Service Line Classification], MATCH(SUMIFS(Table15[Unique ID],Table15[System-Owned Portion],E10597,Table15[If Material Anything Other than "Lead" in Column E,Was Material Ever Previously Lead?],G10597,Table15[Customer-Owned Portion],O10597),Table15[Unique ID],0),0)))</f>
        <v/>
      </c>
    </row>
    <row r="10598" spans="2:23" x14ac:dyDescent="0.25">
      <c r="B10598" s="146"/>
      <c r="C10598" s="31"/>
      <c r="D10598" s="31"/>
      <c r="E10598" s="44"/>
      <c r="F10598" s="43"/>
      <c r="G10598" s="84"/>
      <c r="H10598" s="31"/>
      <c r="I10598" s="208"/>
      <c r="J10598" s="84"/>
      <c r="K10598" s="31"/>
      <c r="L10598" s="31"/>
      <c r="M10598" s="169"/>
      <c r="N10598" s="148"/>
      <c r="O10598" s="106"/>
      <c r="P10598" s="43"/>
      <c r="Q10598" s="31"/>
      <c r="R10598" s="84"/>
      <c r="S10598" s="31"/>
      <c r="T10598" s="31"/>
      <c r="U10598" s="169"/>
      <c r="V10598" s="150"/>
      <c r="W10598" s="141" t="str" cm="1">
        <f t="array" ref="W10598">IF(SUM(LEN(B10598:V10598))=0,"",IF(OR(OR(ISBLANK(F10598),SUM(LEN(C10598),LEN(D10598))=0),AND(NOT(E10598="Unknown"),ISBLANK(J10598)),AND(NOT(O10598="Unknown"),ISBLANK(R10598))),"Missing Information", INDEX(Table15[Entire Service Line Classification], MATCH(SUMIFS(Table15[Unique ID],Table15[System-Owned Portion],E10598,Table15[If Material Anything Other than "Lead" in Column E,Was Material Ever Previously Lead?],G10598,Table15[Customer-Owned Portion],O10598),Table15[Unique ID],0),0)))</f>
        <v/>
      </c>
    </row>
    <row r="10599" spans="2:23" x14ac:dyDescent="0.25">
      <c r="B10599" s="146"/>
      <c r="C10599" s="31"/>
      <c r="D10599" s="31"/>
      <c r="E10599" s="44"/>
      <c r="F10599" s="43"/>
      <c r="G10599" s="84"/>
      <c r="H10599" s="31"/>
      <c r="I10599" s="208"/>
      <c r="J10599" s="84"/>
      <c r="K10599" s="31"/>
      <c r="L10599" s="31"/>
      <c r="M10599" s="169"/>
      <c r="N10599" s="148"/>
      <c r="O10599" s="106"/>
      <c r="P10599" s="43"/>
      <c r="Q10599" s="31"/>
      <c r="R10599" s="84"/>
      <c r="S10599" s="31"/>
      <c r="T10599" s="31"/>
      <c r="U10599" s="169"/>
      <c r="V10599" s="150"/>
      <c r="W10599" s="141" t="str" cm="1">
        <f t="array" ref="W10599">IF(SUM(LEN(B10599:V10599))=0,"",IF(OR(OR(ISBLANK(F10599),SUM(LEN(C10599),LEN(D10599))=0),AND(NOT(E10599="Unknown"),ISBLANK(J10599)),AND(NOT(O10599="Unknown"),ISBLANK(R10599))),"Missing Information", INDEX(Table15[Entire Service Line Classification], MATCH(SUMIFS(Table15[Unique ID],Table15[System-Owned Portion],E10599,Table15[If Material Anything Other than "Lead" in Column E,Was Material Ever Previously Lead?],G10599,Table15[Customer-Owned Portion],O10599),Table15[Unique ID],0),0)))</f>
        <v/>
      </c>
    </row>
    <row r="10600" spans="2:23" x14ac:dyDescent="0.25">
      <c r="B10600" s="146"/>
      <c r="C10600" s="31"/>
      <c r="D10600" s="31"/>
      <c r="E10600" s="44"/>
      <c r="F10600" s="43"/>
      <c r="G10600" s="84"/>
      <c r="H10600" s="31"/>
      <c r="I10600" s="208"/>
      <c r="J10600" s="84"/>
      <c r="K10600" s="31"/>
      <c r="L10600" s="31"/>
      <c r="M10600" s="169"/>
      <c r="N10600" s="148"/>
      <c r="O10600" s="106"/>
      <c r="P10600" s="43"/>
      <c r="Q10600" s="31"/>
      <c r="R10600" s="84"/>
      <c r="S10600" s="31"/>
      <c r="T10600" s="31"/>
      <c r="U10600" s="169"/>
      <c r="V10600" s="150"/>
      <c r="W10600" s="141" t="str" cm="1">
        <f t="array" ref="W10600">IF(SUM(LEN(B10600:V10600))=0,"",IF(OR(OR(ISBLANK(F10600),SUM(LEN(C10600),LEN(D10600))=0),AND(NOT(E10600="Unknown"),ISBLANK(J10600)),AND(NOT(O10600="Unknown"),ISBLANK(R10600))),"Missing Information", INDEX(Table15[Entire Service Line Classification], MATCH(SUMIFS(Table15[Unique ID],Table15[System-Owned Portion],E10600,Table15[If Material Anything Other than "Lead" in Column E,Was Material Ever Previously Lead?],G10600,Table15[Customer-Owned Portion],O10600),Table15[Unique ID],0),0)))</f>
        <v/>
      </c>
    </row>
    <row r="10601" spans="2:23" x14ac:dyDescent="0.25">
      <c r="B10601" s="146"/>
      <c r="C10601" s="31"/>
      <c r="D10601" s="31"/>
      <c r="E10601" s="44"/>
      <c r="F10601" s="43"/>
      <c r="G10601" s="84"/>
      <c r="H10601" s="31"/>
      <c r="I10601" s="208"/>
      <c r="J10601" s="84"/>
      <c r="K10601" s="31"/>
      <c r="L10601" s="31"/>
      <c r="M10601" s="169"/>
      <c r="N10601" s="148"/>
      <c r="O10601" s="106"/>
      <c r="P10601" s="43"/>
      <c r="Q10601" s="31"/>
      <c r="R10601" s="84"/>
      <c r="S10601" s="31"/>
      <c r="T10601" s="31"/>
      <c r="U10601" s="169"/>
      <c r="V10601" s="150"/>
      <c r="W10601" s="141" t="str" cm="1">
        <f t="array" ref="W10601">IF(SUM(LEN(B10601:V10601))=0,"",IF(OR(OR(ISBLANK(F10601),SUM(LEN(C10601),LEN(D10601))=0),AND(NOT(E10601="Unknown"),ISBLANK(J10601)),AND(NOT(O10601="Unknown"),ISBLANK(R10601))),"Missing Information", INDEX(Table15[Entire Service Line Classification], MATCH(SUMIFS(Table15[Unique ID],Table15[System-Owned Portion],E10601,Table15[If Material Anything Other than "Lead" in Column E,Was Material Ever Previously Lead?],G10601,Table15[Customer-Owned Portion],O10601),Table15[Unique ID],0),0)))</f>
        <v/>
      </c>
    </row>
    <row r="10602" spans="2:23" x14ac:dyDescent="0.25">
      <c r="B10602" s="146"/>
      <c r="C10602" s="31"/>
      <c r="D10602" s="31"/>
      <c r="E10602" s="44"/>
      <c r="F10602" s="43"/>
      <c r="G10602" s="84"/>
      <c r="H10602" s="31"/>
      <c r="I10602" s="208"/>
      <c r="J10602" s="84"/>
      <c r="K10602" s="31"/>
      <c r="L10602" s="31"/>
      <c r="M10602" s="169"/>
      <c r="N10602" s="148"/>
      <c r="O10602" s="106"/>
      <c r="P10602" s="43"/>
      <c r="Q10602" s="31"/>
      <c r="R10602" s="84"/>
      <c r="S10602" s="31"/>
      <c r="T10602" s="31"/>
      <c r="U10602" s="169"/>
      <c r="V10602" s="150"/>
      <c r="W10602" s="141" t="str" cm="1">
        <f t="array" ref="W10602">IF(SUM(LEN(B10602:V10602))=0,"",IF(OR(OR(ISBLANK(F10602),SUM(LEN(C10602),LEN(D10602))=0),AND(NOT(E10602="Unknown"),ISBLANK(J10602)),AND(NOT(O10602="Unknown"),ISBLANK(R10602))),"Missing Information", INDEX(Table15[Entire Service Line Classification], MATCH(SUMIFS(Table15[Unique ID],Table15[System-Owned Portion],E10602,Table15[If Material Anything Other than "Lead" in Column E,Was Material Ever Previously Lead?],G10602,Table15[Customer-Owned Portion],O10602),Table15[Unique ID],0),0)))</f>
        <v/>
      </c>
    </row>
    <row r="10603" spans="2:23" x14ac:dyDescent="0.25">
      <c r="B10603" s="146"/>
      <c r="C10603" s="31"/>
      <c r="D10603" s="31"/>
      <c r="E10603" s="44"/>
      <c r="F10603" s="43"/>
      <c r="G10603" s="84"/>
      <c r="H10603" s="31"/>
      <c r="I10603" s="208"/>
      <c r="J10603" s="84"/>
      <c r="K10603" s="31"/>
      <c r="L10603" s="31"/>
      <c r="M10603" s="169"/>
      <c r="N10603" s="148"/>
      <c r="O10603" s="106"/>
      <c r="P10603" s="43"/>
      <c r="Q10603" s="31"/>
      <c r="R10603" s="84"/>
      <c r="S10603" s="31"/>
      <c r="T10603" s="31"/>
      <c r="U10603" s="169"/>
      <c r="V10603" s="150"/>
      <c r="W10603" s="141" t="str" cm="1">
        <f t="array" ref="W10603">IF(SUM(LEN(B10603:V10603))=0,"",IF(OR(OR(ISBLANK(F10603),SUM(LEN(C10603),LEN(D10603))=0),AND(NOT(E10603="Unknown"),ISBLANK(J10603)),AND(NOT(O10603="Unknown"),ISBLANK(R10603))),"Missing Information", INDEX(Table15[Entire Service Line Classification], MATCH(SUMIFS(Table15[Unique ID],Table15[System-Owned Portion],E10603,Table15[If Material Anything Other than "Lead" in Column E,Was Material Ever Previously Lead?],G10603,Table15[Customer-Owned Portion],O10603),Table15[Unique ID],0),0)))</f>
        <v/>
      </c>
    </row>
    <row r="10604" spans="2:23" x14ac:dyDescent="0.25">
      <c r="B10604" s="146"/>
      <c r="C10604" s="31"/>
      <c r="D10604" s="31"/>
      <c r="E10604" s="44"/>
      <c r="F10604" s="43"/>
      <c r="G10604" s="84"/>
      <c r="H10604" s="31"/>
      <c r="I10604" s="208"/>
      <c r="J10604" s="84"/>
      <c r="K10604" s="31"/>
      <c r="L10604" s="31"/>
      <c r="M10604" s="169"/>
      <c r="N10604" s="148"/>
      <c r="O10604" s="106"/>
      <c r="P10604" s="43"/>
      <c r="Q10604" s="31"/>
      <c r="R10604" s="84"/>
      <c r="S10604" s="31"/>
      <c r="T10604" s="31"/>
      <c r="U10604" s="169"/>
      <c r="V10604" s="150"/>
      <c r="W10604" s="141" t="str" cm="1">
        <f t="array" ref="W10604">IF(SUM(LEN(B10604:V10604))=0,"",IF(OR(OR(ISBLANK(F10604),SUM(LEN(C10604),LEN(D10604))=0),AND(NOT(E10604="Unknown"),ISBLANK(J10604)),AND(NOT(O10604="Unknown"),ISBLANK(R10604))),"Missing Information", INDEX(Table15[Entire Service Line Classification], MATCH(SUMIFS(Table15[Unique ID],Table15[System-Owned Portion],E10604,Table15[If Material Anything Other than "Lead" in Column E,Was Material Ever Previously Lead?],G10604,Table15[Customer-Owned Portion],O10604),Table15[Unique ID],0),0)))</f>
        <v/>
      </c>
    </row>
    <row r="10605" spans="2:23" x14ac:dyDescent="0.25">
      <c r="B10605" s="146"/>
      <c r="C10605" s="31"/>
      <c r="D10605" s="31"/>
      <c r="E10605" s="44"/>
      <c r="F10605" s="43"/>
      <c r="G10605" s="84"/>
      <c r="H10605" s="31"/>
      <c r="I10605" s="208"/>
      <c r="J10605" s="84"/>
      <c r="K10605" s="31"/>
      <c r="L10605" s="31"/>
      <c r="M10605" s="169"/>
      <c r="N10605" s="148"/>
      <c r="O10605" s="106"/>
      <c r="P10605" s="43"/>
      <c r="Q10605" s="31"/>
      <c r="R10605" s="84"/>
      <c r="S10605" s="31"/>
      <c r="T10605" s="31"/>
      <c r="U10605" s="169"/>
      <c r="V10605" s="150"/>
      <c r="W10605" s="141" t="str" cm="1">
        <f t="array" ref="W10605">IF(SUM(LEN(B10605:V10605))=0,"",IF(OR(OR(ISBLANK(F10605),SUM(LEN(C10605),LEN(D10605))=0),AND(NOT(E10605="Unknown"),ISBLANK(J10605)),AND(NOT(O10605="Unknown"),ISBLANK(R10605))),"Missing Information", INDEX(Table15[Entire Service Line Classification], MATCH(SUMIFS(Table15[Unique ID],Table15[System-Owned Portion],E10605,Table15[If Material Anything Other than "Lead" in Column E,Was Material Ever Previously Lead?],G10605,Table15[Customer-Owned Portion],O10605),Table15[Unique ID],0),0)))</f>
        <v/>
      </c>
    </row>
    <row r="10606" spans="2:23" x14ac:dyDescent="0.25">
      <c r="B10606" s="146"/>
      <c r="C10606" s="31"/>
      <c r="D10606" s="31"/>
      <c r="E10606" s="44"/>
      <c r="F10606" s="43"/>
      <c r="G10606" s="84"/>
      <c r="H10606" s="31"/>
      <c r="I10606" s="208"/>
      <c r="J10606" s="84"/>
      <c r="K10606" s="31"/>
      <c r="L10606" s="31"/>
      <c r="M10606" s="169"/>
      <c r="N10606" s="148"/>
      <c r="O10606" s="106"/>
      <c r="P10606" s="43"/>
      <c r="Q10606" s="31"/>
      <c r="R10606" s="84"/>
      <c r="S10606" s="31"/>
      <c r="T10606" s="31"/>
      <c r="U10606" s="169"/>
      <c r="V10606" s="150"/>
      <c r="W10606" s="141" t="str" cm="1">
        <f t="array" ref="W10606">IF(SUM(LEN(B10606:V10606))=0,"",IF(OR(OR(ISBLANK(F10606),SUM(LEN(C10606),LEN(D10606))=0),AND(NOT(E10606="Unknown"),ISBLANK(J10606)),AND(NOT(O10606="Unknown"),ISBLANK(R10606))),"Missing Information", INDEX(Table15[Entire Service Line Classification], MATCH(SUMIFS(Table15[Unique ID],Table15[System-Owned Portion],E10606,Table15[If Material Anything Other than "Lead" in Column E,Was Material Ever Previously Lead?],G10606,Table15[Customer-Owned Portion],O10606),Table15[Unique ID],0),0)))</f>
        <v/>
      </c>
    </row>
    <row r="10607" spans="2:23" x14ac:dyDescent="0.25">
      <c r="B10607" s="146"/>
      <c r="C10607" s="31"/>
      <c r="D10607" s="31"/>
      <c r="E10607" s="44"/>
      <c r="F10607" s="43"/>
      <c r="G10607" s="84"/>
      <c r="H10607" s="31"/>
      <c r="I10607" s="208"/>
      <c r="J10607" s="84"/>
      <c r="K10607" s="31"/>
      <c r="L10607" s="31"/>
      <c r="M10607" s="169"/>
      <c r="N10607" s="148"/>
      <c r="O10607" s="106"/>
      <c r="P10607" s="43"/>
      <c r="Q10607" s="31"/>
      <c r="R10607" s="84"/>
      <c r="S10607" s="31"/>
      <c r="T10607" s="31"/>
      <c r="U10607" s="169"/>
      <c r="V10607" s="150"/>
      <c r="W10607" s="141" t="str" cm="1">
        <f t="array" ref="W10607">IF(SUM(LEN(B10607:V10607))=0,"",IF(OR(OR(ISBLANK(F10607),SUM(LEN(C10607),LEN(D10607))=0),AND(NOT(E10607="Unknown"),ISBLANK(J10607)),AND(NOT(O10607="Unknown"),ISBLANK(R10607))),"Missing Information", INDEX(Table15[Entire Service Line Classification], MATCH(SUMIFS(Table15[Unique ID],Table15[System-Owned Portion],E10607,Table15[If Material Anything Other than "Lead" in Column E,Was Material Ever Previously Lead?],G10607,Table15[Customer-Owned Portion],O10607),Table15[Unique ID],0),0)))</f>
        <v/>
      </c>
    </row>
    <row r="10608" spans="2:23" x14ac:dyDescent="0.25">
      <c r="B10608" s="146"/>
      <c r="C10608" s="31"/>
      <c r="D10608" s="31"/>
      <c r="E10608" s="44"/>
      <c r="F10608" s="43"/>
      <c r="G10608" s="84"/>
      <c r="H10608" s="31"/>
      <c r="I10608" s="208"/>
      <c r="J10608" s="84"/>
      <c r="K10608" s="31"/>
      <c r="L10608" s="31"/>
      <c r="M10608" s="169"/>
      <c r="N10608" s="148"/>
      <c r="O10608" s="106"/>
      <c r="P10608" s="43"/>
      <c r="Q10608" s="31"/>
      <c r="R10608" s="84"/>
      <c r="S10608" s="31"/>
      <c r="T10608" s="31"/>
      <c r="U10608" s="169"/>
      <c r="V10608" s="150"/>
      <c r="W10608" s="141" t="str" cm="1">
        <f t="array" ref="W10608">IF(SUM(LEN(B10608:V10608))=0,"",IF(OR(OR(ISBLANK(F10608),SUM(LEN(C10608),LEN(D10608))=0),AND(NOT(E10608="Unknown"),ISBLANK(J10608)),AND(NOT(O10608="Unknown"),ISBLANK(R10608))),"Missing Information", INDEX(Table15[Entire Service Line Classification], MATCH(SUMIFS(Table15[Unique ID],Table15[System-Owned Portion],E10608,Table15[If Material Anything Other than "Lead" in Column E,Was Material Ever Previously Lead?],G10608,Table15[Customer-Owned Portion],O10608),Table15[Unique ID],0),0)))</f>
        <v/>
      </c>
    </row>
    <row r="10609" spans="2:23" x14ac:dyDescent="0.25">
      <c r="B10609" s="146"/>
      <c r="C10609" s="31"/>
      <c r="D10609" s="31"/>
      <c r="E10609" s="44"/>
      <c r="F10609" s="43"/>
      <c r="G10609" s="84"/>
      <c r="H10609" s="31"/>
      <c r="I10609" s="208"/>
      <c r="J10609" s="84"/>
      <c r="K10609" s="31"/>
      <c r="L10609" s="31"/>
      <c r="M10609" s="169"/>
      <c r="N10609" s="148"/>
      <c r="O10609" s="106"/>
      <c r="P10609" s="43"/>
      <c r="Q10609" s="31"/>
      <c r="R10609" s="84"/>
      <c r="S10609" s="31"/>
      <c r="T10609" s="31"/>
      <c r="U10609" s="169"/>
      <c r="V10609" s="150"/>
      <c r="W10609" s="141" t="str" cm="1">
        <f t="array" ref="W10609">IF(SUM(LEN(B10609:V10609))=0,"",IF(OR(OR(ISBLANK(F10609),SUM(LEN(C10609),LEN(D10609))=0),AND(NOT(E10609="Unknown"),ISBLANK(J10609)),AND(NOT(O10609="Unknown"),ISBLANK(R10609))),"Missing Information", INDEX(Table15[Entire Service Line Classification], MATCH(SUMIFS(Table15[Unique ID],Table15[System-Owned Portion],E10609,Table15[If Material Anything Other than "Lead" in Column E,Was Material Ever Previously Lead?],G10609,Table15[Customer-Owned Portion],O10609),Table15[Unique ID],0),0)))</f>
        <v/>
      </c>
    </row>
    <row r="10610" spans="2:23" x14ac:dyDescent="0.25">
      <c r="B10610" s="146"/>
      <c r="C10610" s="31"/>
      <c r="D10610" s="31"/>
      <c r="E10610" s="44"/>
      <c r="F10610" s="43"/>
      <c r="G10610" s="84"/>
      <c r="H10610" s="31"/>
      <c r="I10610" s="208"/>
      <c r="J10610" s="84"/>
      <c r="K10610" s="31"/>
      <c r="L10610" s="31"/>
      <c r="M10610" s="169"/>
      <c r="N10610" s="148"/>
      <c r="O10610" s="106"/>
      <c r="P10610" s="43"/>
      <c r="Q10610" s="31"/>
      <c r="R10610" s="84"/>
      <c r="S10610" s="31"/>
      <c r="T10610" s="31"/>
      <c r="U10610" s="169"/>
      <c r="V10610" s="150"/>
      <c r="W10610" s="141" t="str" cm="1">
        <f t="array" ref="W10610">IF(SUM(LEN(B10610:V10610))=0,"",IF(OR(OR(ISBLANK(F10610),SUM(LEN(C10610),LEN(D10610))=0),AND(NOT(E10610="Unknown"),ISBLANK(J10610)),AND(NOT(O10610="Unknown"),ISBLANK(R10610))),"Missing Information", INDEX(Table15[Entire Service Line Classification], MATCH(SUMIFS(Table15[Unique ID],Table15[System-Owned Portion],E10610,Table15[If Material Anything Other than "Lead" in Column E,Was Material Ever Previously Lead?],G10610,Table15[Customer-Owned Portion],O10610),Table15[Unique ID],0),0)))</f>
        <v/>
      </c>
    </row>
    <row r="10611" spans="2:23" x14ac:dyDescent="0.25">
      <c r="B10611" s="146"/>
      <c r="C10611" s="31"/>
      <c r="D10611" s="31"/>
      <c r="E10611" s="44"/>
      <c r="F10611" s="43"/>
      <c r="G10611" s="84"/>
      <c r="H10611" s="31"/>
      <c r="I10611" s="208"/>
      <c r="J10611" s="84"/>
      <c r="K10611" s="31"/>
      <c r="L10611" s="31"/>
      <c r="M10611" s="169"/>
      <c r="N10611" s="148"/>
      <c r="O10611" s="106"/>
      <c r="P10611" s="43"/>
      <c r="Q10611" s="31"/>
      <c r="R10611" s="84"/>
      <c r="S10611" s="31"/>
      <c r="T10611" s="31"/>
      <c r="U10611" s="169"/>
      <c r="V10611" s="150"/>
      <c r="W10611" s="141" t="str" cm="1">
        <f t="array" ref="W10611">IF(SUM(LEN(B10611:V10611))=0,"",IF(OR(OR(ISBLANK(F10611),SUM(LEN(C10611),LEN(D10611))=0),AND(NOT(E10611="Unknown"),ISBLANK(J10611)),AND(NOT(O10611="Unknown"),ISBLANK(R10611))),"Missing Information", INDEX(Table15[Entire Service Line Classification], MATCH(SUMIFS(Table15[Unique ID],Table15[System-Owned Portion],E10611,Table15[If Material Anything Other than "Lead" in Column E,Was Material Ever Previously Lead?],G10611,Table15[Customer-Owned Portion],O10611),Table15[Unique ID],0),0)))</f>
        <v/>
      </c>
    </row>
    <row r="10612" spans="2:23" x14ac:dyDescent="0.25">
      <c r="B10612" s="146"/>
      <c r="C10612" s="31"/>
      <c r="D10612" s="31"/>
      <c r="E10612" s="44"/>
      <c r="F10612" s="43"/>
      <c r="G10612" s="84"/>
      <c r="H10612" s="31"/>
      <c r="I10612" s="208"/>
      <c r="J10612" s="84"/>
      <c r="K10612" s="31"/>
      <c r="L10612" s="31"/>
      <c r="M10612" s="169"/>
      <c r="N10612" s="148"/>
      <c r="O10612" s="106"/>
      <c r="P10612" s="43"/>
      <c r="Q10612" s="31"/>
      <c r="R10612" s="84"/>
      <c r="S10612" s="31"/>
      <c r="T10612" s="31"/>
      <c r="U10612" s="169"/>
      <c r="V10612" s="150"/>
      <c r="W10612" s="141" t="str" cm="1">
        <f t="array" ref="W10612">IF(SUM(LEN(B10612:V10612))=0,"",IF(OR(OR(ISBLANK(F10612),SUM(LEN(C10612),LEN(D10612))=0),AND(NOT(E10612="Unknown"),ISBLANK(J10612)),AND(NOT(O10612="Unknown"),ISBLANK(R10612))),"Missing Information", INDEX(Table15[Entire Service Line Classification], MATCH(SUMIFS(Table15[Unique ID],Table15[System-Owned Portion],E10612,Table15[If Material Anything Other than "Lead" in Column E,Was Material Ever Previously Lead?],G10612,Table15[Customer-Owned Portion],O10612),Table15[Unique ID],0),0)))</f>
        <v/>
      </c>
    </row>
    <row r="10613" spans="2:23" x14ac:dyDescent="0.25">
      <c r="B10613" s="146"/>
      <c r="C10613" s="31"/>
      <c r="D10613" s="31"/>
      <c r="E10613" s="44"/>
      <c r="F10613" s="43"/>
      <c r="G10613" s="84"/>
      <c r="H10613" s="31"/>
      <c r="I10613" s="208"/>
      <c r="J10613" s="84"/>
      <c r="K10613" s="31"/>
      <c r="L10613" s="31"/>
      <c r="M10613" s="169"/>
      <c r="N10613" s="148"/>
      <c r="O10613" s="106"/>
      <c r="P10613" s="43"/>
      <c r="Q10613" s="31"/>
      <c r="R10613" s="84"/>
      <c r="S10613" s="31"/>
      <c r="T10613" s="31"/>
      <c r="U10613" s="169"/>
      <c r="V10613" s="150"/>
      <c r="W10613" s="141" t="str" cm="1">
        <f t="array" ref="W10613">IF(SUM(LEN(B10613:V10613))=0,"",IF(OR(OR(ISBLANK(F10613),SUM(LEN(C10613),LEN(D10613))=0),AND(NOT(E10613="Unknown"),ISBLANK(J10613)),AND(NOT(O10613="Unknown"),ISBLANK(R10613))),"Missing Information", INDEX(Table15[Entire Service Line Classification], MATCH(SUMIFS(Table15[Unique ID],Table15[System-Owned Portion],E10613,Table15[If Material Anything Other than "Lead" in Column E,Was Material Ever Previously Lead?],G10613,Table15[Customer-Owned Portion],O10613),Table15[Unique ID],0),0)))</f>
        <v/>
      </c>
    </row>
    <row r="10614" spans="2:23" x14ac:dyDescent="0.25">
      <c r="B10614" s="146"/>
      <c r="C10614" s="31"/>
      <c r="D10614" s="31"/>
      <c r="E10614" s="44"/>
      <c r="F10614" s="43"/>
      <c r="G10614" s="84"/>
      <c r="H10614" s="31"/>
      <c r="I10614" s="208"/>
      <c r="J10614" s="84"/>
      <c r="K10614" s="31"/>
      <c r="L10614" s="31"/>
      <c r="M10614" s="169"/>
      <c r="N10614" s="148"/>
      <c r="O10614" s="106"/>
      <c r="P10614" s="43"/>
      <c r="Q10614" s="31"/>
      <c r="R10614" s="84"/>
      <c r="S10614" s="31"/>
      <c r="T10614" s="31"/>
      <c r="U10614" s="169"/>
      <c r="V10614" s="150"/>
      <c r="W10614" s="141" t="str" cm="1">
        <f t="array" ref="W10614">IF(SUM(LEN(B10614:V10614))=0,"",IF(OR(OR(ISBLANK(F10614),SUM(LEN(C10614),LEN(D10614))=0),AND(NOT(E10614="Unknown"),ISBLANK(J10614)),AND(NOT(O10614="Unknown"),ISBLANK(R10614))),"Missing Information", INDEX(Table15[Entire Service Line Classification], MATCH(SUMIFS(Table15[Unique ID],Table15[System-Owned Portion],E10614,Table15[If Material Anything Other than "Lead" in Column E,Was Material Ever Previously Lead?],G10614,Table15[Customer-Owned Portion],O10614),Table15[Unique ID],0),0)))</f>
        <v/>
      </c>
    </row>
    <row r="10615" spans="2:23" x14ac:dyDescent="0.25">
      <c r="B10615" s="146"/>
      <c r="C10615" s="31"/>
      <c r="D10615" s="31"/>
      <c r="E10615" s="44"/>
      <c r="F10615" s="43"/>
      <c r="G10615" s="84"/>
      <c r="H10615" s="31"/>
      <c r="I10615" s="208"/>
      <c r="J10615" s="84"/>
      <c r="K10615" s="31"/>
      <c r="L10615" s="31"/>
      <c r="M10615" s="169"/>
      <c r="N10615" s="148"/>
      <c r="O10615" s="106"/>
      <c r="P10615" s="43"/>
      <c r="Q10615" s="31"/>
      <c r="R10615" s="84"/>
      <c r="S10615" s="31"/>
      <c r="T10615" s="31"/>
      <c r="U10615" s="169"/>
      <c r="V10615" s="150"/>
      <c r="W10615" s="141" t="str" cm="1">
        <f t="array" ref="W10615">IF(SUM(LEN(B10615:V10615))=0,"",IF(OR(OR(ISBLANK(F10615),SUM(LEN(C10615),LEN(D10615))=0),AND(NOT(E10615="Unknown"),ISBLANK(J10615)),AND(NOT(O10615="Unknown"),ISBLANK(R10615))),"Missing Information", INDEX(Table15[Entire Service Line Classification], MATCH(SUMIFS(Table15[Unique ID],Table15[System-Owned Portion],E10615,Table15[If Material Anything Other than "Lead" in Column E,Was Material Ever Previously Lead?],G10615,Table15[Customer-Owned Portion],O10615),Table15[Unique ID],0),0)))</f>
        <v/>
      </c>
    </row>
    <row r="10616" spans="2:23" x14ac:dyDescent="0.25">
      <c r="B10616" s="146"/>
      <c r="C10616" s="31"/>
      <c r="D10616" s="31"/>
      <c r="E10616" s="44"/>
      <c r="F10616" s="43"/>
      <c r="G10616" s="84"/>
      <c r="H10616" s="31"/>
      <c r="I10616" s="208"/>
      <c r="J10616" s="84"/>
      <c r="K10616" s="31"/>
      <c r="L10616" s="31"/>
      <c r="M10616" s="169"/>
      <c r="N10616" s="148"/>
      <c r="O10616" s="106"/>
      <c r="P10616" s="43"/>
      <c r="Q10616" s="31"/>
      <c r="R10616" s="84"/>
      <c r="S10616" s="31"/>
      <c r="T10616" s="31"/>
      <c r="U10616" s="169"/>
      <c r="V10616" s="150"/>
      <c r="W10616" s="141" t="str" cm="1">
        <f t="array" ref="W10616">IF(SUM(LEN(B10616:V10616))=0,"",IF(OR(OR(ISBLANK(F10616),SUM(LEN(C10616),LEN(D10616))=0),AND(NOT(E10616="Unknown"),ISBLANK(J10616)),AND(NOT(O10616="Unknown"),ISBLANK(R10616))),"Missing Information", INDEX(Table15[Entire Service Line Classification], MATCH(SUMIFS(Table15[Unique ID],Table15[System-Owned Portion],E10616,Table15[If Material Anything Other than "Lead" in Column E,Was Material Ever Previously Lead?],G10616,Table15[Customer-Owned Portion],O10616),Table15[Unique ID],0),0)))</f>
        <v/>
      </c>
    </row>
    <row r="10617" spans="2:23" x14ac:dyDescent="0.25">
      <c r="B10617" s="146"/>
      <c r="C10617" s="31"/>
      <c r="D10617" s="31"/>
      <c r="E10617" s="44"/>
      <c r="F10617" s="43"/>
      <c r="G10617" s="84"/>
      <c r="H10617" s="31"/>
      <c r="I10617" s="208"/>
      <c r="J10617" s="84"/>
      <c r="K10617" s="31"/>
      <c r="L10617" s="31"/>
      <c r="M10617" s="169"/>
      <c r="N10617" s="148"/>
      <c r="O10617" s="106"/>
      <c r="P10617" s="43"/>
      <c r="Q10617" s="31"/>
      <c r="R10617" s="84"/>
      <c r="S10617" s="31"/>
      <c r="T10617" s="31"/>
      <c r="U10617" s="169"/>
      <c r="V10617" s="150"/>
      <c r="W10617" s="141" t="str" cm="1">
        <f t="array" ref="W10617">IF(SUM(LEN(B10617:V10617))=0,"",IF(OR(OR(ISBLANK(F10617),SUM(LEN(C10617),LEN(D10617))=0),AND(NOT(E10617="Unknown"),ISBLANK(J10617)),AND(NOT(O10617="Unknown"),ISBLANK(R10617))),"Missing Information", INDEX(Table15[Entire Service Line Classification], MATCH(SUMIFS(Table15[Unique ID],Table15[System-Owned Portion],E10617,Table15[If Material Anything Other than "Lead" in Column E,Was Material Ever Previously Lead?],G10617,Table15[Customer-Owned Portion],O10617),Table15[Unique ID],0),0)))</f>
        <v/>
      </c>
    </row>
    <row r="10618" spans="2:23" x14ac:dyDescent="0.25">
      <c r="B10618" s="146"/>
      <c r="C10618" s="31"/>
      <c r="D10618" s="31"/>
      <c r="E10618" s="44"/>
      <c r="F10618" s="43"/>
      <c r="G10618" s="84"/>
      <c r="H10618" s="31"/>
      <c r="I10618" s="208"/>
      <c r="J10618" s="84"/>
      <c r="K10618" s="31"/>
      <c r="L10618" s="31"/>
      <c r="M10618" s="169"/>
      <c r="N10618" s="148"/>
      <c r="O10618" s="106"/>
      <c r="P10618" s="43"/>
      <c r="Q10618" s="31"/>
      <c r="R10618" s="84"/>
      <c r="S10618" s="31"/>
      <c r="T10618" s="31"/>
      <c r="U10618" s="169"/>
      <c r="V10618" s="150"/>
      <c r="W10618" s="141" t="str" cm="1">
        <f t="array" ref="W10618">IF(SUM(LEN(B10618:V10618))=0,"",IF(OR(OR(ISBLANK(F10618),SUM(LEN(C10618),LEN(D10618))=0),AND(NOT(E10618="Unknown"),ISBLANK(J10618)),AND(NOT(O10618="Unknown"),ISBLANK(R10618))),"Missing Information", INDEX(Table15[Entire Service Line Classification], MATCH(SUMIFS(Table15[Unique ID],Table15[System-Owned Portion],E10618,Table15[If Material Anything Other than "Lead" in Column E,Was Material Ever Previously Lead?],G10618,Table15[Customer-Owned Portion],O10618),Table15[Unique ID],0),0)))</f>
        <v/>
      </c>
    </row>
    <row r="10619" spans="2:23" x14ac:dyDescent="0.25">
      <c r="B10619" s="146"/>
      <c r="C10619" s="31"/>
      <c r="D10619" s="31"/>
      <c r="E10619" s="44"/>
      <c r="F10619" s="43"/>
      <c r="G10619" s="84"/>
      <c r="H10619" s="31"/>
      <c r="I10619" s="208"/>
      <c r="J10619" s="84"/>
      <c r="K10619" s="31"/>
      <c r="L10619" s="31"/>
      <c r="M10619" s="169"/>
      <c r="N10619" s="148"/>
      <c r="O10619" s="106"/>
      <c r="P10619" s="43"/>
      <c r="Q10619" s="31"/>
      <c r="R10619" s="84"/>
      <c r="S10619" s="31"/>
      <c r="T10619" s="31"/>
      <c r="U10619" s="169"/>
      <c r="V10619" s="150"/>
      <c r="W10619" s="141" t="str" cm="1">
        <f t="array" ref="W10619">IF(SUM(LEN(B10619:V10619))=0,"",IF(OR(OR(ISBLANK(F10619),SUM(LEN(C10619),LEN(D10619))=0),AND(NOT(E10619="Unknown"),ISBLANK(J10619)),AND(NOT(O10619="Unknown"),ISBLANK(R10619))),"Missing Information", INDEX(Table15[Entire Service Line Classification], MATCH(SUMIFS(Table15[Unique ID],Table15[System-Owned Portion],E10619,Table15[If Material Anything Other than "Lead" in Column E,Was Material Ever Previously Lead?],G10619,Table15[Customer-Owned Portion],O10619),Table15[Unique ID],0),0)))</f>
        <v/>
      </c>
    </row>
    <row r="10620" spans="2:23" x14ac:dyDescent="0.25">
      <c r="B10620" s="146"/>
      <c r="C10620" s="31"/>
      <c r="D10620" s="31"/>
      <c r="E10620" s="44"/>
      <c r="F10620" s="43"/>
      <c r="G10620" s="84"/>
      <c r="H10620" s="31"/>
      <c r="I10620" s="208"/>
      <c r="J10620" s="84"/>
      <c r="K10620" s="31"/>
      <c r="L10620" s="31"/>
      <c r="M10620" s="169"/>
      <c r="N10620" s="148"/>
      <c r="O10620" s="106"/>
      <c r="P10620" s="43"/>
      <c r="Q10620" s="31"/>
      <c r="R10620" s="84"/>
      <c r="S10620" s="31"/>
      <c r="T10620" s="31"/>
      <c r="U10620" s="169"/>
      <c r="V10620" s="150"/>
      <c r="W10620" s="141" t="str" cm="1">
        <f t="array" ref="W10620">IF(SUM(LEN(B10620:V10620))=0,"",IF(OR(OR(ISBLANK(F10620),SUM(LEN(C10620),LEN(D10620))=0),AND(NOT(E10620="Unknown"),ISBLANK(J10620)),AND(NOT(O10620="Unknown"),ISBLANK(R10620))),"Missing Information", INDEX(Table15[Entire Service Line Classification], MATCH(SUMIFS(Table15[Unique ID],Table15[System-Owned Portion],E10620,Table15[If Material Anything Other than "Lead" in Column E,Was Material Ever Previously Lead?],G10620,Table15[Customer-Owned Portion],O10620),Table15[Unique ID],0),0)))</f>
        <v/>
      </c>
    </row>
    <row r="10621" spans="2:23" x14ac:dyDescent="0.25">
      <c r="B10621" s="146"/>
      <c r="C10621" s="31"/>
      <c r="D10621" s="31"/>
      <c r="E10621" s="44"/>
      <c r="F10621" s="43"/>
      <c r="G10621" s="84"/>
      <c r="H10621" s="31"/>
      <c r="I10621" s="208"/>
      <c r="J10621" s="84"/>
      <c r="K10621" s="31"/>
      <c r="L10621" s="31"/>
      <c r="M10621" s="169"/>
      <c r="N10621" s="148"/>
      <c r="O10621" s="106"/>
      <c r="P10621" s="43"/>
      <c r="Q10621" s="31"/>
      <c r="R10621" s="84"/>
      <c r="S10621" s="31"/>
      <c r="T10621" s="31"/>
      <c r="U10621" s="169"/>
      <c r="V10621" s="150"/>
      <c r="W10621" s="141" t="str" cm="1">
        <f t="array" ref="W10621">IF(SUM(LEN(B10621:V10621))=0,"",IF(OR(OR(ISBLANK(F10621),SUM(LEN(C10621),LEN(D10621))=0),AND(NOT(E10621="Unknown"),ISBLANK(J10621)),AND(NOT(O10621="Unknown"),ISBLANK(R10621))),"Missing Information", INDEX(Table15[Entire Service Line Classification], MATCH(SUMIFS(Table15[Unique ID],Table15[System-Owned Portion],E10621,Table15[If Material Anything Other than "Lead" in Column E,Was Material Ever Previously Lead?],G10621,Table15[Customer-Owned Portion],O10621),Table15[Unique ID],0),0)))</f>
        <v/>
      </c>
    </row>
    <row r="10622" spans="2:23" x14ac:dyDescent="0.25">
      <c r="B10622" s="146"/>
      <c r="C10622" s="31"/>
      <c r="D10622" s="31"/>
      <c r="E10622" s="44"/>
      <c r="F10622" s="43"/>
      <c r="G10622" s="84"/>
      <c r="H10622" s="31"/>
      <c r="I10622" s="208"/>
      <c r="J10622" s="84"/>
      <c r="K10622" s="31"/>
      <c r="L10622" s="31"/>
      <c r="M10622" s="169"/>
      <c r="N10622" s="148"/>
      <c r="O10622" s="106"/>
      <c r="P10622" s="43"/>
      <c r="Q10622" s="31"/>
      <c r="R10622" s="84"/>
      <c r="S10622" s="31"/>
      <c r="T10622" s="31"/>
      <c r="U10622" s="169"/>
      <c r="V10622" s="150"/>
      <c r="W10622" s="141" t="str" cm="1">
        <f t="array" ref="W10622">IF(SUM(LEN(B10622:V10622))=0,"",IF(OR(OR(ISBLANK(F10622),SUM(LEN(C10622),LEN(D10622))=0),AND(NOT(E10622="Unknown"),ISBLANK(J10622)),AND(NOT(O10622="Unknown"),ISBLANK(R10622))),"Missing Information", INDEX(Table15[Entire Service Line Classification], MATCH(SUMIFS(Table15[Unique ID],Table15[System-Owned Portion],E10622,Table15[If Material Anything Other than "Lead" in Column E,Was Material Ever Previously Lead?],G10622,Table15[Customer-Owned Portion],O10622),Table15[Unique ID],0),0)))</f>
        <v/>
      </c>
    </row>
    <row r="10623" spans="2:23" x14ac:dyDescent="0.25">
      <c r="B10623" s="146"/>
      <c r="C10623" s="31"/>
      <c r="D10623" s="31"/>
      <c r="E10623" s="44"/>
      <c r="F10623" s="43"/>
      <c r="G10623" s="84"/>
      <c r="H10623" s="31"/>
      <c r="I10623" s="208"/>
      <c r="J10623" s="84"/>
      <c r="K10623" s="31"/>
      <c r="L10623" s="31"/>
      <c r="M10623" s="169"/>
      <c r="N10623" s="148"/>
      <c r="O10623" s="106"/>
      <c r="P10623" s="43"/>
      <c r="Q10623" s="31"/>
      <c r="R10623" s="84"/>
      <c r="S10623" s="31"/>
      <c r="T10623" s="31"/>
      <c r="U10623" s="169"/>
      <c r="V10623" s="150"/>
      <c r="W10623" s="141" t="str" cm="1">
        <f t="array" ref="W10623">IF(SUM(LEN(B10623:V10623))=0,"",IF(OR(OR(ISBLANK(F10623),SUM(LEN(C10623),LEN(D10623))=0),AND(NOT(E10623="Unknown"),ISBLANK(J10623)),AND(NOT(O10623="Unknown"),ISBLANK(R10623))),"Missing Information", INDEX(Table15[Entire Service Line Classification], MATCH(SUMIFS(Table15[Unique ID],Table15[System-Owned Portion],E10623,Table15[If Material Anything Other than "Lead" in Column E,Was Material Ever Previously Lead?],G10623,Table15[Customer-Owned Portion],O10623),Table15[Unique ID],0),0)))</f>
        <v/>
      </c>
    </row>
    <row r="10624" spans="2:23" x14ac:dyDescent="0.25">
      <c r="B10624" s="146"/>
      <c r="C10624" s="31"/>
      <c r="D10624" s="31"/>
      <c r="E10624" s="44"/>
      <c r="F10624" s="43"/>
      <c r="G10624" s="84"/>
      <c r="H10624" s="31"/>
      <c r="I10624" s="208"/>
      <c r="J10624" s="84"/>
      <c r="K10624" s="31"/>
      <c r="L10624" s="31"/>
      <c r="M10624" s="169"/>
      <c r="N10624" s="148"/>
      <c r="O10624" s="106"/>
      <c r="P10624" s="43"/>
      <c r="Q10624" s="31"/>
      <c r="R10624" s="84"/>
      <c r="S10624" s="31"/>
      <c r="T10624" s="31"/>
      <c r="U10624" s="169"/>
      <c r="V10624" s="150"/>
      <c r="W10624" s="141" t="str" cm="1">
        <f t="array" ref="W10624">IF(SUM(LEN(B10624:V10624))=0,"",IF(OR(OR(ISBLANK(F10624),SUM(LEN(C10624),LEN(D10624))=0),AND(NOT(E10624="Unknown"),ISBLANK(J10624)),AND(NOT(O10624="Unknown"),ISBLANK(R10624))),"Missing Information", INDEX(Table15[Entire Service Line Classification], MATCH(SUMIFS(Table15[Unique ID],Table15[System-Owned Portion],E10624,Table15[If Material Anything Other than "Lead" in Column E,Was Material Ever Previously Lead?],G10624,Table15[Customer-Owned Portion],O10624),Table15[Unique ID],0),0)))</f>
        <v/>
      </c>
    </row>
    <row r="10625" spans="2:23" x14ac:dyDescent="0.25">
      <c r="B10625" s="146"/>
      <c r="C10625" s="31"/>
      <c r="D10625" s="31"/>
      <c r="E10625" s="44"/>
      <c r="F10625" s="43"/>
      <c r="G10625" s="84"/>
      <c r="H10625" s="31"/>
      <c r="I10625" s="208"/>
      <c r="J10625" s="84"/>
      <c r="K10625" s="31"/>
      <c r="L10625" s="31"/>
      <c r="M10625" s="169"/>
      <c r="N10625" s="148"/>
      <c r="O10625" s="106"/>
      <c r="P10625" s="43"/>
      <c r="Q10625" s="31"/>
      <c r="R10625" s="84"/>
      <c r="S10625" s="31"/>
      <c r="T10625" s="31"/>
      <c r="U10625" s="169"/>
      <c r="V10625" s="150"/>
      <c r="W10625" s="141" t="str" cm="1">
        <f t="array" ref="W10625">IF(SUM(LEN(B10625:V10625))=0,"",IF(OR(OR(ISBLANK(F10625),SUM(LEN(C10625),LEN(D10625))=0),AND(NOT(E10625="Unknown"),ISBLANK(J10625)),AND(NOT(O10625="Unknown"),ISBLANK(R10625))),"Missing Information", INDEX(Table15[Entire Service Line Classification], MATCH(SUMIFS(Table15[Unique ID],Table15[System-Owned Portion],E10625,Table15[If Material Anything Other than "Lead" in Column E,Was Material Ever Previously Lead?],G10625,Table15[Customer-Owned Portion],O10625),Table15[Unique ID],0),0)))</f>
        <v/>
      </c>
    </row>
    <row r="10626" spans="2:23" x14ac:dyDescent="0.25">
      <c r="B10626" s="146"/>
      <c r="C10626" s="31"/>
      <c r="D10626" s="31"/>
      <c r="E10626" s="44"/>
      <c r="F10626" s="43"/>
      <c r="G10626" s="84"/>
      <c r="H10626" s="31"/>
      <c r="I10626" s="208"/>
      <c r="J10626" s="84"/>
      <c r="K10626" s="31"/>
      <c r="L10626" s="31"/>
      <c r="M10626" s="169"/>
      <c r="N10626" s="148"/>
      <c r="O10626" s="106"/>
      <c r="P10626" s="43"/>
      <c r="Q10626" s="31"/>
      <c r="R10626" s="84"/>
      <c r="S10626" s="31"/>
      <c r="T10626" s="31"/>
      <c r="U10626" s="169"/>
      <c r="V10626" s="150"/>
      <c r="W10626" s="141" t="str" cm="1">
        <f t="array" ref="W10626">IF(SUM(LEN(B10626:V10626))=0,"",IF(OR(OR(ISBLANK(F10626),SUM(LEN(C10626),LEN(D10626))=0),AND(NOT(E10626="Unknown"),ISBLANK(J10626)),AND(NOT(O10626="Unknown"),ISBLANK(R10626))),"Missing Information", INDEX(Table15[Entire Service Line Classification], MATCH(SUMIFS(Table15[Unique ID],Table15[System-Owned Portion],E10626,Table15[If Material Anything Other than "Lead" in Column E,Was Material Ever Previously Lead?],G10626,Table15[Customer-Owned Portion],O10626),Table15[Unique ID],0),0)))</f>
        <v/>
      </c>
    </row>
    <row r="10627" spans="2:23" x14ac:dyDescent="0.25">
      <c r="B10627" s="146"/>
      <c r="C10627" s="31"/>
      <c r="D10627" s="31"/>
      <c r="E10627" s="44"/>
      <c r="F10627" s="43"/>
      <c r="G10627" s="84"/>
      <c r="H10627" s="31"/>
      <c r="I10627" s="208"/>
      <c r="J10627" s="84"/>
      <c r="K10627" s="31"/>
      <c r="L10627" s="31"/>
      <c r="M10627" s="169"/>
      <c r="N10627" s="148"/>
      <c r="O10627" s="106"/>
      <c r="P10627" s="43"/>
      <c r="Q10627" s="31"/>
      <c r="R10627" s="84"/>
      <c r="S10627" s="31"/>
      <c r="T10627" s="31"/>
      <c r="U10627" s="169"/>
      <c r="V10627" s="150"/>
      <c r="W10627" s="141" t="str" cm="1">
        <f t="array" ref="W10627">IF(SUM(LEN(B10627:V10627))=0,"",IF(OR(OR(ISBLANK(F10627),SUM(LEN(C10627),LEN(D10627))=0),AND(NOT(E10627="Unknown"),ISBLANK(J10627)),AND(NOT(O10627="Unknown"),ISBLANK(R10627))),"Missing Information", INDEX(Table15[Entire Service Line Classification], MATCH(SUMIFS(Table15[Unique ID],Table15[System-Owned Portion],E10627,Table15[If Material Anything Other than "Lead" in Column E,Was Material Ever Previously Lead?],G10627,Table15[Customer-Owned Portion],O10627),Table15[Unique ID],0),0)))</f>
        <v/>
      </c>
    </row>
    <row r="10628" spans="2:23" x14ac:dyDescent="0.25">
      <c r="B10628" s="146"/>
      <c r="C10628" s="31"/>
      <c r="D10628" s="31"/>
      <c r="E10628" s="44"/>
      <c r="F10628" s="43"/>
      <c r="G10628" s="84"/>
      <c r="H10628" s="31"/>
      <c r="I10628" s="208"/>
      <c r="J10628" s="84"/>
      <c r="K10628" s="31"/>
      <c r="L10628" s="31"/>
      <c r="M10628" s="169"/>
      <c r="N10628" s="148"/>
      <c r="O10628" s="106"/>
      <c r="P10628" s="43"/>
      <c r="Q10628" s="31"/>
      <c r="R10628" s="84"/>
      <c r="S10628" s="31"/>
      <c r="T10628" s="31"/>
      <c r="U10628" s="169"/>
      <c r="V10628" s="150"/>
      <c r="W10628" s="141" t="str" cm="1">
        <f t="array" ref="W10628">IF(SUM(LEN(B10628:V10628))=0,"",IF(OR(OR(ISBLANK(F10628),SUM(LEN(C10628),LEN(D10628))=0),AND(NOT(E10628="Unknown"),ISBLANK(J10628)),AND(NOT(O10628="Unknown"),ISBLANK(R10628))),"Missing Information", INDEX(Table15[Entire Service Line Classification], MATCH(SUMIFS(Table15[Unique ID],Table15[System-Owned Portion],E10628,Table15[If Material Anything Other than "Lead" in Column E,Was Material Ever Previously Lead?],G10628,Table15[Customer-Owned Portion],O10628),Table15[Unique ID],0),0)))</f>
        <v/>
      </c>
    </row>
    <row r="10629" spans="2:23" x14ac:dyDescent="0.25">
      <c r="B10629" s="146"/>
      <c r="C10629" s="31"/>
      <c r="D10629" s="31"/>
      <c r="E10629" s="44"/>
      <c r="F10629" s="43"/>
      <c r="G10629" s="84"/>
      <c r="H10629" s="31"/>
      <c r="I10629" s="208"/>
      <c r="J10629" s="84"/>
      <c r="K10629" s="31"/>
      <c r="L10629" s="31"/>
      <c r="M10629" s="169"/>
      <c r="N10629" s="148"/>
      <c r="O10629" s="106"/>
      <c r="P10629" s="43"/>
      <c r="Q10629" s="31"/>
      <c r="R10629" s="84"/>
      <c r="S10629" s="31"/>
      <c r="T10629" s="31"/>
      <c r="U10629" s="169"/>
      <c r="V10629" s="150"/>
      <c r="W10629" s="141" t="str" cm="1">
        <f t="array" ref="W10629">IF(SUM(LEN(B10629:V10629))=0,"",IF(OR(OR(ISBLANK(F10629),SUM(LEN(C10629),LEN(D10629))=0),AND(NOT(E10629="Unknown"),ISBLANK(J10629)),AND(NOT(O10629="Unknown"),ISBLANK(R10629))),"Missing Information", INDEX(Table15[Entire Service Line Classification], MATCH(SUMIFS(Table15[Unique ID],Table15[System-Owned Portion],E10629,Table15[If Material Anything Other than "Lead" in Column E,Was Material Ever Previously Lead?],G10629,Table15[Customer-Owned Portion],O10629),Table15[Unique ID],0),0)))</f>
        <v/>
      </c>
    </row>
    <row r="10630" spans="2:23" x14ac:dyDescent="0.25">
      <c r="B10630" s="146"/>
      <c r="C10630" s="31"/>
      <c r="D10630" s="31"/>
      <c r="E10630" s="44"/>
      <c r="F10630" s="43"/>
      <c r="G10630" s="84"/>
      <c r="H10630" s="31"/>
      <c r="I10630" s="208"/>
      <c r="J10630" s="84"/>
      <c r="K10630" s="31"/>
      <c r="L10630" s="31"/>
      <c r="M10630" s="169"/>
      <c r="N10630" s="148"/>
      <c r="O10630" s="106"/>
      <c r="P10630" s="43"/>
      <c r="Q10630" s="31"/>
      <c r="R10630" s="84"/>
      <c r="S10630" s="31"/>
      <c r="T10630" s="31"/>
      <c r="U10630" s="169"/>
      <c r="V10630" s="150"/>
      <c r="W10630" s="141" t="str" cm="1">
        <f t="array" ref="W10630">IF(SUM(LEN(B10630:V10630))=0,"",IF(OR(OR(ISBLANK(F10630),SUM(LEN(C10630),LEN(D10630))=0),AND(NOT(E10630="Unknown"),ISBLANK(J10630)),AND(NOT(O10630="Unknown"),ISBLANK(R10630))),"Missing Information", INDEX(Table15[Entire Service Line Classification], MATCH(SUMIFS(Table15[Unique ID],Table15[System-Owned Portion],E10630,Table15[If Material Anything Other than "Lead" in Column E,Was Material Ever Previously Lead?],G10630,Table15[Customer-Owned Portion],O10630),Table15[Unique ID],0),0)))</f>
        <v/>
      </c>
    </row>
    <row r="10631" spans="2:23" x14ac:dyDescent="0.25">
      <c r="B10631" s="146"/>
      <c r="C10631" s="31"/>
      <c r="D10631" s="31"/>
      <c r="E10631" s="44"/>
      <c r="F10631" s="43"/>
      <c r="G10631" s="84"/>
      <c r="H10631" s="31"/>
      <c r="I10631" s="208"/>
      <c r="J10631" s="84"/>
      <c r="K10631" s="31"/>
      <c r="L10631" s="31"/>
      <c r="M10631" s="169"/>
      <c r="N10631" s="148"/>
      <c r="O10631" s="106"/>
      <c r="P10631" s="43"/>
      <c r="Q10631" s="31"/>
      <c r="R10631" s="84"/>
      <c r="S10631" s="31"/>
      <c r="T10631" s="31"/>
      <c r="U10631" s="169"/>
      <c r="V10631" s="150"/>
      <c r="W10631" s="141" t="str" cm="1">
        <f t="array" ref="W10631">IF(SUM(LEN(B10631:V10631))=0,"",IF(OR(OR(ISBLANK(F10631),SUM(LEN(C10631),LEN(D10631))=0),AND(NOT(E10631="Unknown"),ISBLANK(J10631)),AND(NOT(O10631="Unknown"),ISBLANK(R10631))),"Missing Information", INDEX(Table15[Entire Service Line Classification], MATCH(SUMIFS(Table15[Unique ID],Table15[System-Owned Portion],E10631,Table15[If Material Anything Other than "Lead" in Column E,Was Material Ever Previously Lead?],G10631,Table15[Customer-Owned Portion],O10631),Table15[Unique ID],0),0)))</f>
        <v/>
      </c>
    </row>
    <row r="10632" spans="2:23" x14ac:dyDescent="0.25">
      <c r="B10632" s="146"/>
      <c r="C10632" s="31"/>
      <c r="D10632" s="31"/>
      <c r="E10632" s="44"/>
      <c r="F10632" s="43"/>
      <c r="G10632" s="84"/>
      <c r="H10632" s="31"/>
      <c r="I10632" s="208"/>
      <c r="J10632" s="84"/>
      <c r="K10632" s="31"/>
      <c r="L10632" s="31"/>
      <c r="M10632" s="169"/>
      <c r="N10632" s="148"/>
      <c r="O10632" s="106"/>
      <c r="P10632" s="43"/>
      <c r="Q10632" s="31"/>
      <c r="R10632" s="84"/>
      <c r="S10632" s="31"/>
      <c r="T10632" s="31"/>
      <c r="U10632" s="169"/>
      <c r="V10632" s="150"/>
      <c r="W10632" s="141" t="str" cm="1">
        <f t="array" ref="W10632">IF(SUM(LEN(B10632:V10632))=0,"",IF(OR(OR(ISBLANK(F10632),SUM(LEN(C10632),LEN(D10632))=0),AND(NOT(E10632="Unknown"),ISBLANK(J10632)),AND(NOT(O10632="Unknown"),ISBLANK(R10632))),"Missing Information", INDEX(Table15[Entire Service Line Classification], MATCH(SUMIFS(Table15[Unique ID],Table15[System-Owned Portion],E10632,Table15[If Material Anything Other than "Lead" in Column E,Was Material Ever Previously Lead?],G10632,Table15[Customer-Owned Portion],O10632),Table15[Unique ID],0),0)))</f>
        <v/>
      </c>
    </row>
    <row r="10633" spans="2:23" x14ac:dyDescent="0.25">
      <c r="B10633" s="146"/>
      <c r="C10633" s="31"/>
      <c r="D10633" s="31"/>
      <c r="E10633" s="44"/>
      <c r="F10633" s="43"/>
      <c r="G10633" s="84"/>
      <c r="H10633" s="31"/>
      <c r="I10633" s="208"/>
      <c r="J10633" s="84"/>
      <c r="K10633" s="31"/>
      <c r="L10633" s="31"/>
      <c r="M10633" s="169"/>
      <c r="N10633" s="148"/>
      <c r="O10633" s="106"/>
      <c r="P10633" s="43"/>
      <c r="Q10633" s="31"/>
      <c r="R10633" s="84"/>
      <c r="S10633" s="31"/>
      <c r="T10633" s="31"/>
      <c r="U10633" s="169"/>
      <c r="V10633" s="150"/>
      <c r="W10633" s="141" t="str" cm="1">
        <f t="array" ref="W10633">IF(SUM(LEN(B10633:V10633))=0,"",IF(OR(OR(ISBLANK(F10633),SUM(LEN(C10633),LEN(D10633))=0),AND(NOT(E10633="Unknown"),ISBLANK(J10633)),AND(NOT(O10633="Unknown"),ISBLANK(R10633))),"Missing Information", INDEX(Table15[Entire Service Line Classification], MATCH(SUMIFS(Table15[Unique ID],Table15[System-Owned Portion],E10633,Table15[If Material Anything Other than "Lead" in Column E,Was Material Ever Previously Lead?],G10633,Table15[Customer-Owned Portion],O10633),Table15[Unique ID],0),0)))</f>
        <v/>
      </c>
    </row>
    <row r="10634" spans="2:23" x14ac:dyDescent="0.25">
      <c r="B10634" s="146"/>
      <c r="C10634" s="31"/>
      <c r="D10634" s="31"/>
      <c r="E10634" s="44"/>
      <c r="F10634" s="43"/>
      <c r="G10634" s="84"/>
      <c r="H10634" s="31"/>
      <c r="I10634" s="208"/>
      <c r="J10634" s="84"/>
      <c r="K10634" s="31"/>
      <c r="L10634" s="31"/>
      <c r="M10634" s="169"/>
      <c r="N10634" s="148"/>
      <c r="O10634" s="106"/>
      <c r="P10634" s="43"/>
      <c r="Q10634" s="31"/>
      <c r="R10634" s="84"/>
      <c r="S10634" s="31"/>
      <c r="T10634" s="31"/>
      <c r="U10634" s="169"/>
      <c r="V10634" s="150"/>
      <c r="W10634" s="141" t="str" cm="1">
        <f t="array" ref="W10634">IF(SUM(LEN(B10634:V10634))=0,"",IF(OR(OR(ISBLANK(F10634),SUM(LEN(C10634),LEN(D10634))=0),AND(NOT(E10634="Unknown"),ISBLANK(J10634)),AND(NOT(O10634="Unknown"),ISBLANK(R10634))),"Missing Information", INDEX(Table15[Entire Service Line Classification], MATCH(SUMIFS(Table15[Unique ID],Table15[System-Owned Portion],E10634,Table15[If Material Anything Other than "Lead" in Column E,Was Material Ever Previously Lead?],G10634,Table15[Customer-Owned Portion],O10634),Table15[Unique ID],0),0)))</f>
        <v/>
      </c>
    </row>
    <row r="10635" spans="2:23" x14ac:dyDescent="0.25">
      <c r="B10635" s="146"/>
      <c r="C10635" s="31"/>
      <c r="D10635" s="31"/>
      <c r="E10635" s="44"/>
      <c r="F10635" s="43"/>
      <c r="G10635" s="84"/>
      <c r="H10635" s="31"/>
      <c r="I10635" s="208"/>
      <c r="J10635" s="84"/>
      <c r="K10635" s="31"/>
      <c r="L10635" s="31"/>
      <c r="M10635" s="169"/>
      <c r="N10635" s="148"/>
      <c r="O10635" s="106"/>
      <c r="P10635" s="43"/>
      <c r="Q10635" s="31"/>
      <c r="R10635" s="84"/>
      <c r="S10635" s="31"/>
      <c r="T10635" s="31"/>
      <c r="U10635" s="169"/>
      <c r="V10635" s="150"/>
      <c r="W10635" s="141" t="str" cm="1">
        <f t="array" ref="W10635">IF(SUM(LEN(B10635:V10635))=0,"",IF(OR(OR(ISBLANK(F10635),SUM(LEN(C10635),LEN(D10635))=0),AND(NOT(E10635="Unknown"),ISBLANK(J10635)),AND(NOT(O10635="Unknown"),ISBLANK(R10635))),"Missing Information", INDEX(Table15[Entire Service Line Classification], MATCH(SUMIFS(Table15[Unique ID],Table15[System-Owned Portion],E10635,Table15[If Material Anything Other than "Lead" in Column E,Was Material Ever Previously Lead?],G10635,Table15[Customer-Owned Portion],O10635),Table15[Unique ID],0),0)))</f>
        <v/>
      </c>
    </row>
    <row r="10636" spans="2:23" x14ac:dyDescent="0.25">
      <c r="B10636" s="146"/>
      <c r="C10636" s="31"/>
      <c r="D10636" s="31"/>
      <c r="E10636" s="44"/>
      <c r="F10636" s="43"/>
      <c r="G10636" s="84"/>
      <c r="H10636" s="31"/>
      <c r="I10636" s="208"/>
      <c r="J10636" s="84"/>
      <c r="K10636" s="31"/>
      <c r="L10636" s="31"/>
      <c r="M10636" s="169"/>
      <c r="N10636" s="148"/>
      <c r="O10636" s="106"/>
      <c r="P10636" s="43"/>
      <c r="Q10636" s="31"/>
      <c r="R10636" s="84"/>
      <c r="S10636" s="31"/>
      <c r="T10636" s="31"/>
      <c r="U10636" s="169"/>
      <c r="V10636" s="150"/>
      <c r="W10636" s="141" t="str" cm="1">
        <f t="array" ref="W10636">IF(SUM(LEN(B10636:V10636))=0,"",IF(OR(OR(ISBLANK(F10636),SUM(LEN(C10636),LEN(D10636))=0),AND(NOT(E10636="Unknown"),ISBLANK(J10636)),AND(NOT(O10636="Unknown"),ISBLANK(R10636))),"Missing Information", INDEX(Table15[Entire Service Line Classification], MATCH(SUMIFS(Table15[Unique ID],Table15[System-Owned Portion],E10636,Table15[If Material Anything Other than "Lead" in Column E,Was Material Ever Previously Lead?],G10636,Table15[Customer-Owned Portion],O10636),Table15[Unique ID],0),0)))</f>
        <v/>
      </c>
    </row>
    <row r="10637" spans="2:23" x14ac:dyDescent="0.25">
      <c r="B10637" s="146"/>
      <c r="C10637" s="31"/>
      <c r="D10637" s="31"/>
      <c r="E10637" s="44"/>
      <c r="F10637" s="43"/>
      <c r="G10637" s="84"/>
      <c r="H10637" s="31"/>
      <c r="I10637" s="208"/>
      <c r="J10637" s="84"/>
      <c r="K10637" s="31"/>
      <c r="L10637" s="31"/>
      <c r="M10637" s="169"/>
      <c r="N10637" s="148"/>
      <c r="O10637" s="106"/>
      <c r="P10637" s="43"/>
      <c r="Q10637" s="31"/>
      <c r="R10637" s="84"/>
      <c r="S10637" s="31"/>
      <c r="T10637" s="31"/>
      <c r="U10637" s="169"/>
      <c r="V10637" s="150"/>
      <c r="W10637" s="141" t="str" cm="1">
        <f t="array" ref="W10637">IF(SUM(LEN(B10637:V10637))=0,"",IF(OR(OR(ISBLANK(F10637),SUM(LEN(C10637),LEN(D10637))=0),AND(NOT(E10637="Unknown"),ISBLANK(J10637)),AND(NOT(O10637="Unknown"),ISBLANK(R10637))),"Missing Information", INDEX(Table15[Entire Service Line Classification], MATCH(SUMIFS(Table15[Unique ID],Table15[System-Owned Portion],E10637,Table15[If Material Anything Other than "Lead" in Column E,Was Material Ever Previously Lead?],G10637,Table15[Customer-Owned Portion],O10637),Table15[Unique ID],0),0)))</f>
        <v/>
      </c>
    </row>
    <row r="10638" spans="2:23" x14ac:dyDescent="0.25">
      <c r="B10638" s="146"/>
      <c r="C10638" s="31"/>
      <c r="D10638" s="31"/>
      <c r="E10638" s="44"/>
      <c r="F10638" s="43"/>
      <c r="G10638" s="84"/>
      <c r="H10638" s="31"/>
      <c r="I10638" s="208"/>
      <c r="J10638" s="84"/>
      <c r="K10638" s="31"/>
      <c r="L10638" s="31"/>
      <c r="M10638" s="169"/>
      <c r="N10638" s="148"/>
      <c r="O10638" s="106"/>
      <c r="P10638" s="43"/>
      <c r="Q10638" s="31"/>
      <c r="R10638" s="84"/>
      <c r="S10638" s="31"/>
      <c r="T10638" s="31"/>
      <c r="U10638" s="169"/>
      <c r="V10638" s="150"/>
      <c r="W10638" s="141" t="str" cm="1">
        <f t="array" ref="W10638">IF(SUM(LEN(B10638:V10638))=0,"",IF(OR(OR(ISBLANK(F10638),SUM(LEN(C10638),LEN(D10638))=0),AND(NOT(E10638="Unknown"),ISBLANK(J10638)),AND(NOT(O10638="Unknown"),ISBLANK(R10638))),"Missing Information", INDEX(Table15[Entire Service Line Classification], MATCH(SUMIFS(Table15[Unique ID],Table15[System-Owned Portion],E10638,Table15[If Material Anything Other than "Lead" in Column E,Was Material Ever Previously Lead?],G10638,Table15[Customer-Owned Portion],O10638),Table15[Unique ID],0),0)))</f>
        <v/>
      </c>
    </row>
    <row r="10639" spans="2:23" x14ac:dyDescent="0.25">
      <c r="B10639" s="146"/>
      <c r="C10639" s="31"/>
      <c r="D10639" s="31"/>
      <c r="E10639" s="44"/>
      <c r="F10639" s="43"/>
      <c r="G10639" s="84"/>
      <c r="H10639" s="31"/>
      <c r="I10639" s="208"/>
      <c r="J10639" s="84"/>
      <c r="K10639" s="31"/>
      <c r="L10639" s="31"/>
      <c r="M10639" s="169"/>
      <c r="N10639" s="148"/>
      <c r="O10639" s="106"/>
      <c r="P10639" s="43"/>
      <c r="Q10639" s="31"/>
      <c r="R10639" s="84"/>
      <c r="S10639" s="31"/>
      <c r="T10639" s="31"/>
      <c r="U10639" s="169"/>
      <c r="V10639" s="150"/>
      <c r="W10639" s="141" t="str" cm="1">
        <f t="array" ref="W10639">IF(SUM(LEN(B10639:V10639))=0,"",IF(OR(OR(ISBLANK(F10639),SUM(LEN(C10639),LEN(D10639))=0),AND(NOT(E10639="Unknown"),ISBLANK(J10639)),AND(NOT(O10639="Unknown"),ISBLANK(R10639))),"Missing Information", INDEX(Table15[Entire Service Line Classification], MATCH(SUMIFS(Table15[Unique ID],Table15[System-Owned Portion],E10639,Table15[If Material Anything Other than "Lead" in Column E,Was Material Ever Previously Lead?],G10639,Table15[Customer-Owned Portion],O10639),Table15[Unique ID],0),0)))</f>
        <v/>
      </c>
    </row>
    <row r="10640" spans="2:23" x14ac:dyDescent="0.25">
      <c r="B10640" s="146"/>
      <c r="C10640" s="31"/>
      <c r="D10640" s="31"/>
      <c r="E10640" s="44"/>
      <c r="F10640" s="43"/>
      <c r="G10640" s="84"/>
      <c r="H10640" s="31"/>
      <c r="I10640" s="208"/>
      <c r="J10640" s="84"/>
      <c r="K10640" s="31"/>
      <c r="L10640" s="31"/>
      <c r="M10640" s="169"/>
      <c r="N10640" s="148"/>
      <c r="O10640" s="106"/>
      <c r="P10640" s="43"/>
      <c r="Q10640" s="31"/>
      <c r="R10640" s="84"/>
      <c r="S10640" s="31"/>
      <c r="T10640" s="31"/>
      <c r="U10640" s="169"/>
      <c r="V10640" s="150"/>
      <c r="W10640" s="141" t="str" cm="1">
        <f t="array" ref="W10640">IF(SUM(LEN(B10640:V10640))=0,"",IF(OR(OR(ISBLANK(F10640),SUM(LEN(C10640),LEN(D10640))=0),AND(NOT(E10640="Unknown"),ISBLANK(J10640)),AND(NOT(O10640="Unknown"),ISBLANK(R10640))),"Missing Information", INDEX(Table15[Entire Service Line Classification], MATCH(SUMIFS(Table15[Unique ID],Table15[System-Owned Portion],E10640,Table15[If Material Anything Other than "Lead" in Column E,Was Material Ever Previously Lead?],G10640,Table15[Customer-Owned Portion],O10640),Table15[Unique ID],0),0)))</f>
        <v/>
      </c>
    </row>
    <row r="10641" spans="2:23" x14ac:dyDescent="0.25">
      <c r="B10641" s="146"/>
      <c r="C10641" s="31"/>
      <c r="D10641" s="31"/>
      <c r="E10641" s="44"/>
      <c r="F10641" s="43"/>
      <c r="G10641" s="84"/>
      <c r="H10641" s="31"/>
      <c r="I10641" s="208"/>
      <c r="J10641" s="84"/>
      <c r="K10641" s="31"/>
      <c r="L10641" s="31"/>
      <c r="M10641" s="169"/>
      <c r="N10641" s="148"/>
      <c r="O10641" s="106"/>
      <c r="P10641" s="43"/>
      <c r="Q10641" s="31"/>
      <c r="R10641" s="84"/>
      <c r="S10641" s="31"/>
      <c r="T10641" s="31"/>
      <c r="U10641" s="169"/>
      <c r="V10641" s="150"/>
      <c r="W10641" s="141" t="str" cm="1">
        <f t="array" ref="W10641">IF(SUM(LEN(B10641:V10641))=0,"",IF(OR(OR(ISBLANK(F10641),SUM(LEN(C10641),LEN(D10641))=0),AND(NOT(E10641="Unknown"),ISBLANK(J10641)),AND(NOT(O10641="Unknown"),ISBLANK(R10641))),"Missing Information", INDEX(Table15[Entire Service Line Classification], MATCH(SUMIFS(Table15[Unique ID],Table15[System-Owned Portion],E10641,Table15[If Material Anything Other than "Lead" in Column E,Was Material Ever Previously Lead?],G10641,Table15[Customer-Owned Portion],O10641),Table15[Unique ID],0),0)))</f>
        <v/>
      </c>
    </row>
    <row r="10642" spans="2:23" x14ac:dyDescent="0.25">
      <c r="B10642" s="146"/>
      <c r="C10642" s="31"/>
      <c r="D10642" s="31"/>
      <c r="E10642" s="44"/>
      <c r="F10642" s="43"/>
      <c r="G10642" s="84"/>
      <c r="H10642" s="31"/>
      <c r="I10642" s="208"/>
      <c r="J10642" s="84"/>
      <c r="K10642" s="31"/>
      <c r="L10642" s="31"/>
      <c r="M10642" s="169"/>
      <c r="N10642" s="148"/>
      <c r="O10642" s="106"/>
      <c r="P10642" s="43"/>
      <c r="Q10642" s="31"/>
      <c r="R10642" s="84"/>
      <c r="S10642" s="31"/>
      <c r="T10642" s="31"/>
      <c r="U10642" s="169"/>
      <c r="V10642" s="150"/>
      <c r="W10642" s="141" t="str" cm="1">
        <f t="array" ref="W10642">IF(SUM(LEN(B10642:V10642))=0,"",IF(OR(OR(ISBLANK(F10642),SUM(LEN(C10642),LEN(D10642))=0),AND(NOT(E10642="Unknown"),ISBLANK(J10642)),AND(NOT(O10642="Unknown"),ISBLANK(R10642))),"Missing Information", INDEX(Table15[Entire Service Line Classification], MATCH(SUMIFS(Table15[Unique ID],Table15[System-Owned Portion],E10642,Table15[If Material Anything Other than "Lead" in Column E,Was Material Ever Previously Lead?],G10642,Table15[Customer-Owned Portion],O10642),Table15[Unique ID],0),0)))</f>
        <v/>
      </c>
    </row>
    <row r="10643" spans="2:23" x14ac:dyDescent="0.25">
      <c r="B10643" s="146"/>
      <c r="C10643" s="31"/>
      <c r="D10643" s="31"/>
      <c r="E10643" s="44"/>
      <c r="F10643" s="43"/>
      <c r="G10643" s="84"/>
      <c r="H10643" s="31"/>
      <c r="I10643" s="208"/>
      <c r="J10643" s="84"/>
      <c r="K10643" s="31"/>
      <c r="L10643" s="31"/>
      <c r="M10643" s="169"/>
      <c r="N10643" s="148"/>
      <c r="O10643" s="106"/>
      <c r="P10643" s="43"/>
      <c r="Q10643" s="31"/>
      <c r="R10643" s="84"/>
      <c r="S10643" s="31"/>
      <c r="T10643" s="31"/>
      <c r="U10643" s="169"/>
      <c r="V10643" s="150"/>
      <c r="W10643" s="141" t="str" cm="1">
        <f t="array" ref="W10643">IF(SUM(LEN(B10643:V10643))=0,"",IF(OR(OR(ISBLANK(F10643),SUM(LEN(C10643),LEN(D10643))=0),AND(NOT(E10643="Unknown"),ISBLANK(J10643)),AND(NOT(O10643="Unknown"),ISBLANK(R10643))),"Missing Information", INDEX(Table15[Entire Service Line Classification], MATCH(SUMIFS(Table15[Unique ID],Table15[System-Owned Portion],E10643,Table15[If Material Anything Other than "Lead" in Column E,Was Material Ever Previously Lead?],G10643,Table15[Customer-Owned Portion],O10643),Table15[Unique ID],0),0)))</f>
        <v/>
      </c>
    </row>
    <row r="10644" spans="2:23" x14ac:dyDescent="0.25">
      <c r="B10644" s="146"/>
      <c r="C10644" s="31"/>
      <c r="D10644" s="31"/>
      <c r="E10644" s="44"/>
      <c r="F10644" s="43"/>
      <c r="G10644" s="84"/>
      <c r="H10644" s="31"/>
      <c r="I10644" s="208"/>
      <c r="J10644" s="84"/>
      <c r="K10644" s="31"/>
      <c r="L10644" s="31"/>
      <c r="M10644" s="169"/>
      <c r="N10644" s="148"/>
      <c r="O10644" s="106"/>
      <c r="P10644" s="43"/>
      <c r="Q10644" s="31"/>
      <c r="R10644" s="84"/>
      <c r="S10644" s="31"/>
      <c r="T10644" s="31"/>
      <c r="U10644" s="169"/>
      <c r="V10644" s="150"/>
      <c r="W10644" s="141" t="str" cm="1">
        <f t="array" ref="W10644">IF(SUM(LEN(B10644:V10644))=0,"",IF(OR(OR(ISBLANK(F10644),SUM(LEN(C10644),LEN(D10644))=0),AND(NOT(E10644="Unknown"),ISBLANK(J10644)),AND(NOT(O10644="Unknown"),ISBLANK(R10644))),"Missing Information", INDEX(Table15[Entire Service Line Classification], MATCH(SUMIFS(Table15[Unique ID],Table15[System-Owned Portion],E10644,Table15[If Material Anything Other than "Lead" in Column E,Was Material Ever Previously Lead?],G10644,Table15[Customer-Owned Portion],O10644),Table15[Unique ID],0),0)))</f>
        <v/>
      </c>
    </row>
    <row r="10645" spans="2:23" x14ac:dyDescent="0.25">
      <c r="B10645" s="146"/>
      <c r="C10645" s="31"/>
      <c r="D10645" s="31"/>
      <c r="E10645" s="44"/>
      <c r="F10645" s="43"/>
      <c r="G10645" s="84"/>
      <c r="H10645" s="31"/>
      <c r="I10645" s="208"/>
      <c r="J10645" s="84"/>
      <c r="K10645" s="31"/>
      <c r="L10645" s="31"/>
      <c r="M10645" s="169"/>
      <c r="N10645" s="148"/>
      <c r="O10645" s="106"/>
      <c r="P10645" s="43"/>
      <c r="Q10645" s="31"/>
      <c r="R10645" s="84"/>
      <c r="S10645" s="31"/>
      <c r="T10645" s="31"/>
      <c r="U10645" s="169"/>
      <c r="V10645" s="150"/>
      <c r="W10645" s="141" t="str" cm="1">
        <f t="array" ref="W10645">IF(SUM(LEN(B10645:V10645))=0,"",IF(OR(OR(ISBLANK(F10645),SUM(LEN(C10645),LEN(D10645))=0),AND(NOT(E10645="Unknown"),ISBLANK(J10645)),AND(NOT(O10645="Unknown"),ISBLANK(R10645))),"Missing Information", INDEX(Table15[Entire Service Line Classification], MATCH(SUMIFS(Table15[Unique ID],Table15[System-Owned Portion],E10645,Table15[If Material Anything Other than "Lead" in Column E,Was Material Ever Previously Lead?],G10645,Table15[Customer-Owned Portion],O10645),Table15[Unique ID],0),0)))</f>
        <v/>
      </c>
    </row>
    <row r="10646" spans="2:23" x14ac:dyDescent="0.25">
      <c r="B10646" s="146"/>
      <c r="C10646" s="31"/>
      <c r="D10646" s="31"/>
      <c r="E10646" s="44"/>
      <c r="F10646" s="43"/>
      <c r="G10646" s="84"/>
      <c r="H10646" s="31"/>
      <c r="I10646" s="208"/>
      <c r="J10646" s="84"/>
      <c r="K10646" s="31"/>
      <c r="L10646" s="31"/>
      <c r="M10646" s="169"/>
      <c r="N10646" s="148"/>
      <c r="O10646" s="106"/>
      <c r="P10646" s="43"/>
      <c r="Q10646" s="31"/>
      <c r="R10646" s="84"/>
      <c r="S10646" s="31"/>
      <c r="T10646" s="31"/>
      <c r="U10646" s="169"/>
      <c r="V10646" s="150"/>
      <c r="W10646" s="141" t="str" cm="1">
        <f t="array" ref="W10646">IF(SUM(LEN(B10646:V10646))=0,"",IF(OR(OR(ISBLANK(F10646),SUM(LEN(C10646),LEN(D10646))=0),AND(NOT(E10646="Unknown"),ISBLANK(J10646)),AND(NOT(O10646="Unknown"),ISBLANK(R10646))),"Missing Information", INDEX(Table15[Entire Service Line Classification], MATCH(SUMIFS(Table15[Unique ID],Table15[System-Owned Portion],E10646,Table15[If Material Anything Other than "Lead" in Column E,Was Material Ever Previously Lead?],G10646,Table15[Customer-Owned Portion],O10646),Table15[Unique ID],0),0)))</f>
        <v/>
      </c>
    </row>
    <row r="10647" spans="2:23" x14ac:dyDescent="0.25">
      <c r="B10647" s="146"/>
      <c r="C10647" s="31"/>
      <c r="D10647" s="31"/>
      <c r="E10647" s="44"/>
      <c r="F10647" s="43"/>
      <c r="G10647" s="84"/>
      <c r="H10647" s="31"/>
      <c r="I10647" s="208"/>
      <c r="J10647" s="84"/>
      <c r="K10647" s="31"/>
      <c r="L10647" s="31"/>
      <c r="M10647" s="169"/>
      <c r="N10647" s="148"/>
      <c r="O10647" s="106"/>
      <c r="P10647" s="43"/>
      <c r="Q10647" s="31"/>
      <c r="R10647" s="84"/>
      <c r="S10647" s="31"/>
      <c r="T10647" s="31"/>
      <c r="U10647" s="169"/>
      <c r="V10647" s="150"/>
      <c r="W10647" s="141" t="str" cm="1">
        <f t="array" ref="W10647">IF(SUM(LEN(B10647:V10647))=0,"",IF(OR(OR(ISBLANK(F10647),SUM(LEN(C10647),LEN(D10647))=0),AND(NOT(E10647="Unknown"),ISBLANK(J10647)),AND(NOT(O10647="Unknown"),ISBLANK(R10647))),"Missing Information", INDEX(Table15[Entire Service Line Classification], MATCH(SUMIFS(Table15[Unique ID],Table15[System-Owned Portion],E10647,Table15[If Material Anything Other than "Lead" in Column E,Was Material Ever Previously Lead?],G10647,Table15[Customer-Owned Portion],O10647),Table15[Unique ID],0),0)))</f>
        <v/>
      </c>
    </row>
    <row r="10648" spans="2:23" x14ac:dyDescent="0.25">
      <c r="B10648" s="146"/>
      <c r="C10648" s="31"/>
      <c r="D10648" s="31"/>
      <c r="E10648" s="44"/>
      <c r="F10648" s="43"/>
      <c r="G10648" s="84"/>
      <c r="H10648" s="31"/>
      <c r="I10648" s="208"/>
      <c r="J10648" s="84"/>
      <c r="K10648" s="31"/>
      <c r="L10648" s="31"/>
      <c r="M10648" s="169"/>
      <c r="N10648" s="148"/>
      <c r="O10648" s="106"/>
      <c r="P10648" s="43"/>
      <c r="Q10648" s="31"/>
      <c r="R10648" s="84"/>
      <c r="S10648" s="31"/>
      <c r="T10648" s="31"/>
      <c r="U10648" s="169"/>
      <c r="V10648" s="150"/>
      <c r="W10648" s="141" t="str" cm="1">
        <f t="array" ref="W10648">IF(SUM(LEN(B10648:V10648))=0,"",IF(OR(OR(ISBLANK(F10648),SUM(LEN(C10648),LEN(D10648))=0),AND(NOT(E10648="Unknown"),ISBLANK(J10648)),AND(NOT(O10648="Unknown"),ISBLANK(R10648))),"Missing Information", INDEX(Table15[Entire Service Line Classification], MATCH(SUMIFS(Table15[Unique ID],Table15[System-Owned Portion],E10648,Table15[If Material Anything Other than "Lead" in Column E,Was Material Ever Previously Lead?],G10648,Table15[Customer-Owned Portion],O10648),Table15[Unique ID],0),0)))</f>
        <v/>
      </c>
    </row>
    <row r="10649" spans="2:23" x14ac:dyDescent="0.25">
      <c r="B10649" s="146"/>
      <c r="C10649" s="31"/>
      <c r="D10649" s="31"/>
      <c r="E10649" s="44"/>
      <c r="F10649" s="43"/>
      <c r="G10649" s="84"/>
      <c r="H10649" s="31"/>
      <c r="I10649" s="208"/>
      <c r="J10649" s="84"/>
      <c r="K10649" s="31"/>
      <c r="L10649" s="31"/>
      <c r="M10649" s="169"/>
      <c r="N10649" s="148"/>
      <c r="O10649" s="106"/>
      <c r="P10649" s="43"/>
      <c r="Q10649" s="31"/>
      <c r="R10649" s="84"/>
      <c r="S10649" s="31"/>
      <c r="T10649" s="31"/>
      <c r="U10649" s="169"/>
      <c r="V10649" s="150"/>
      <c r="W10649" s="141" t="str" cm="1">
        <f t="array" ref="W10649">IF(SUM(LEN(B10649:V10649))=0,"",IF(OR(OR(ISBLANK(F10649),SUM(LEN(C10649),LEN(D10649))=0),AND(NOT(E10649="Unknown"),ISBLANK(J10649)),AND(NOT(O10649="Unknown"),ISBLANK(R10649))),"Missing Information", INDEX(Table15[Entire Service Line Classification], MATCH(SUMIFS(Table15[Unique ID],Table15[System-Owned Portion],E10649,Table15[If Material Anything Other than "Lead" in Column E,Was Material Ever Previously Lead?],G10649,Table15[Customer-Owned Portion],O10649),Table15[Unique ID],0),0)))</f>
        <v/>
      </c>
    </row>
    <row r="10650" spans="2:23" x14ac:dyDescent="0.25">
      <c r="B10650" s="146"/>
      <c r="C10650" s="31"/>
      <c r="D10650" s="31"/>
      <c r="E10650" s="44"/>
      <c r="F10650" s="43"/>
      <c r="G10650" s="84"/>
      <c r="H10650" s="31"/>
      <c r="I10650" s="208"/>
      <c r="J10650" s="84"/>
      <c r="K10650" s="31"/>
      <c r="L10650" s="31"/>
      <c r="M10650" s="169"/>
      <c r="N10650" s="148"/>
      <c r="O10650" s="106"/>
      <c r="P10650" s="43"/>
      <c r="Q10650" s="31"/>
      <c r="R10650" s="84"/>
      <c r="S10650" s="31"/>
      <c r="T10650" s="31"/>
      <c r="U10650" s="169"/>
      <c r="V10650" s="150"/>
      <c r="W10650" s="141" t="str" cm="1">
        <f t="array" ref="W10650">IF(SUM(LEN(B10650:V10650))=0,"",IF(OR(OR(ISBLANK(F10650),SUM(LEN(C10650),LEN(D10650))=0),AND(NOT(E10650="Unknown"),ISBLANK(J10650)),AND(NOT(O10650="Unknown"),ISBLANK(R10650))),"Missing Information", INDEX(Table15[Entire Service Line Classification], MATCH(SUMIFS(Table15[Unique ID],Table15[System-Owned Portion],E10650,Table15[If Material Anything Other than "Lead" in Column E,Was Material Ever Previously Lead?],G10650,Table15[Customer-Owned Portion],O10650),Table15[Unique ID],0),0)))</f>
        <v/>
      </c>
    </row>
    <row r="10651" spans="2:23" x14ac:dyDescent="0.25">
      <c r="B10651" s="146"/>
      <c r="C10651" s="31"/>
      <c r="D10651" s="31"/>
      <c r="E10651" s="44"/>
      <c r="F10651" s="43"/>
      <c r="G10651" s="84"/>
      <c r="H10651" s="31"/>
      <c r="I10651" s="208"/>
      <c r="J10651" s="84"/>
      <c r="K10651" s="31"/>
      <c r="L10651" s="31"/>
      <c r="M10651" s="169"/>
      <c r="N10651" s="148"/>
      <c r="O10651" s="106"/>
      <c r="P10651" s="43"/>
      <c r="Q10651" s="31"/>
      <c r="R10651" s="84"/>
      <c r="S10651" s="31"/>
      <c r="T10651" s="31"/>
      <c r="U10651" s="169"/>
      <c r="V10651" s="150"/>
      <c r="W10651" s="141" t="str" cm="1">
        <f t="array" ref="W10651">IF(SUM(LEN(B10651:V10651))=0,"",IF(OR(OR(ISBLANK(F10651),SUM(LEN(C10651),LEN(D10651))=0),AND(NOT(E10651="Unknown"),ISBLANK(J10651)),AND(NOT(O10651="Unknown"),ISBLANK(R10651))),"Missing Information", INDEX(Table15[Entire Service Line Classification], MATCH(SUMIFS(Table15[Unique ID],Table15[System-Owned Portion],E10651,Table15[If Material Anything Other than "Lead" in Column E,Was Material Ever Previously Lead?],G10651,Table15[Customer-Owned Portion],O10651),Table15[Unique ID],0),0)))</f>
        <v/>
      </c>
    </row>
    <row r="10652" spans="2:23" x14ac:dyDescent="0.25">
      <c r="B10652" s="146"/>
      <c r="C10652" s="31"/>
      <c r="D10652" s="31"/>
      <c r="E10652" s="44"/>
      <c r="F10652" s="43"/>
      <c r="G10652" s="84"/>
      <c r="H10652" s="31"/>
      <c r="I10652" s="208"/>
      <c r="J10652" s="84"/>
      <c r="K10652" s="31"/>
      <c r="L10652" s="31"/>
      <c r="M10652" s="169"/>
      <c r="N10652" s="148"/>
      <c r="O10652" s="106"/>
      <c r="P10652" s="43"/>
      <c r="Q10652" s="31"/>
      <c r="R10652" s="84"/>
      <c r="S10652" s="31"/>
      <c r="T10652" s="31"/>
      <c r="U10652" s="169"/>
      <c r="V10652" s="150"/>
      <c r="W10652" s="141" t="str" cm="1">
        <f t="array" ref="W10652">IF(SUM(LEN(B10652:V10652))=0,"",IF(OR(OR(ISBLANK(F10652),SUM(LEN(C10652),LEN(D10652))=0),AND(NOT(E10652="Unknown"),ISBLANK(J10652)),AND(NOT(O10652="Unknown"),ISBLANK(R10652))),"Missing Information", INDEX(Table15[Entire Service Line Classification], MATCH(SUMIFS(Table15[Unique ID],Table15[System-Owned Portion],E10652,Table15[If Material Anything Other than "Lead" in Column E,Was Material Ever Previously Lead?],G10652,Table15[Customer-Owned Portion],O10652),Table15[Unique ID],0),0)))</f>
        <v/>
      </c>
    </row>
    <row r="10653" spans="2:23" x14ac:dyDescent="0.25">
      <c r="B10653" s="146"/>
      <c r="C10653" s="31"/>
      <c r="D10653" s="31"/>
      <c r="E10653" s="44"/>
      <c r="F10653" s="43"/>
      <c r="G10653" s="84"/>
      <c r="H10653" s="31"/>
      <c r="I10653" s="208"/>
      <c r="J10653" s="84"/>
      <c r="K10653" s="31"/>
      <c r="L10653" s="31"/>
      <c r="M10653" s="169"/>
      <c r="N10653" s="148"/>
      <c r="O10653" s="106"/>
      <c r="P10653" s="43"/>
      <c r="Q10653" s="31"/>
      <c r="R10653" s="84"/>
      <c r="S10653" s="31"/>
      <c r="T10653" s="31"/>
      <c r="U10653" s="169"/>
      <c r="V10653" s="150"/>
      <c r="W10653" s="141" t="str" cm="1">
        <f t="array" ref="W10653">IF(SUM(LEN(B10653:V10653))=0,"",IF(OR(OR(ISBLANK(F10653),SUM(LEN(C10653),LEN(D10653))=0),AND(NOT(E10653="Unknown"),ISBLANK(J10653)),AND(NOT(O10653="Unknown"),ISBLANK(R10653))),"Missing Information", INDEX(Table15[Entire Service Line Classification], MATCH(SUMIFS(Table15[Unique ID],Table15[System-Owned Portion],E10653,Table15[If Material Anything Other than "Lead" in Column E,Was Material Ever Previously Lead?],G10653,Table15[Customer-Owned Portion],O10653),Table15[Unique ID],0),0)))</f>
        <v/>
      </c>
    </row>
    <row r="10654" spans="2:23" x14ac:dyDescent="0.25">
      <c r="B10654" s="146"/>
      <c r="C10654" s="31"/>
      <c r="D10654" s="31"/>
      <c r="E10654" s="44"/>
      <c r="F10654" s="43"/>
      <c r="G10654" s="84"/>
      <c r="H10654" s="31"/>
      <c r="I10654" s="208"/>
      <c r="J10654" s="84"/>
      <c r="K10654" s="31"/>
      <c r="L10654" s="31"/>
      <c r="M10654" s="169"/>
      <c r="N10654" s="148"/>
      <c r="O10654" s="106"/>
      <c r="P10654" s="43"/>
      <c r="Q10654" s="31"/>
      <c r="R10654" s="84"/>
      <c r="S10654" s="31"/>
      <c r="T10654" s="31"/>
      <c r="U10654" s="169"/>
      <c r="V10654" s="150"/>
      <c r="W10654" s="141" t="str" cm="1">
        <f t="array" ref="W10654">IF(SUM(LEN(B10654:V10654))=0,"",IF(OR(OR(ISBLANK(F10654),SUM(LEN(C10654),LEN(D10654))=0),AND(NOT(E10654="Unknown"),ISBLANK(J10654)),AND(NOT(O10654="Unknown"),ISBLANK(R10654))),"Missing Information", INDEX(Table15[Entire Service Line Classification], MATCH(SUMIFS(Table15[Unique ID],Table15[System-Owned Portion],E10654,Table15[If Material Anything Other than "Lead" in Column E,Was Material Ever Previously Lead?],G10654,Table15[Customer-Owned Portion],O10654),Table15[Unique ID],0),0)))</f>
        <v/>
      </c>
    </row>
    <row r="10655" spans="2:23" x14ac:dyDescent="0.25">
      <c r="B10655" s="146"/>
      <c r="C10655" s="31"/>
      <c r="D10655" s="31"/>
      <c r="E10655" s="44"/>
      <c r="F10655" s="43"/>
      <c r="G10655" s="84"/>
      <c r="H10655" s="31"/>
      <c r="I10655" s="208"/>
      <c r="J10655" s="84"/>
      <c r="K10655" s="31"/>
      <c r="L10655" s="31"/>
      <c r="M10655" s="169"/>
      <c r="N10655" s="148"/>
      <c r="O10655" s="106"/>
      <c r="P10655" s="43"/>
      <c r="Q10655" s="31"/>
      <c r="R10655" s="84"/>
      <c r="S10655" s="31"/>
      <c r="T10655" s="31"/>
      <c r="U10655" s="169"/>
      <c r="V10655" s="150"/>
      <c r="W10655" s="141" t="str" cm="1">
        <f t="array" ref="W10655">IF(SUM(LEN(B10655:V10655))=0,"",IF(OR(OR(ISBLANK(F10655),SUM(LEN(C10655),LEN(D10655))=0),AND(NOT(E10655="Unknown"),ISBLANK(J10655)),AND(NOT(O10655="Unknown"),ISBLANK(R10655))),"Missing Information", INDEX(Table15[Entire Service Line Classification], MATCH(SUMIFS(Table15[Unique ID],Table15[System-Owned Portion],E10655,Table15[If Material Anything Other than "Lead" in Column E,Was Material Ever Previously Lead?],G10655,Table15[Customer-Owned Portion],O10655),Table15[Unique ID],0),0)))</f>
        <v/>
      </c>
    </row>
    <row r="10656" spans="2:23" x14ac:dyDescent="0.25">
      <c r="B10656" s="146"/>
      <c r="C10656" s="31"/>
      <c r="D10656" s="31"/>
      <c r="E10656" s="44"/>
      <c r="F10656" s="43"/>
      <c r="G10656" s="84"/>
      <c r="H10656" s="31"/>
      <c r="I10656" s="208"/>
      <c r="J10656" s="84"/>
      <c r="K10656" s="31"/>
      <c r="L10656" s="31"/>
      <c r="M10656" s="169"/>
      <c r="N10656" s="148"/>
      <c r="O10656" s="106"/>
      <c r="P10656" s="43"/>
      <c r="Q10656" s="31"/>
      <c r="R10656" s="84"/>
      <c r="S10656" s="31"/>
      <c r="T10656" s="31"/>
      <c r="U10656" s="169"/>
      <c r="V10656" s="150"/>
      <c r="W10656" s="141" t="str" cm="1">
        <f t="array" ref="W10656">IF(SUM(LEN(B10656:V10656))=0,"",IF(OR(OR(ISBLANK(F10656),SUM(LEN(C10656),LEN(D10656))=0),AND(NOT(E10656="Unknown"),ISBLANK(J10656)),AND(NOT(O10656="Unknown"),ISBLANK(R10656))),"Missing Information", INDEX(Table15[Entire Service Line Classification], MATCH(SUMIFS(Table15[Unique ID],Table15[System-Owned Portion],E10656,Table15[If Material Anything Other than "Lead" in Column E,Was Material Ever Previously Lead?],G10656,Table15[Customer-Owned Portion],O10656),Table15[Unique ID],0),0)))</f>
        <v/>
      </c>
    </row>
    <row r="10657" spans="2:23" x14ac:dyDescent="0.25">
      <c r="B10657" s="146"/>
      <c r="C10657" s="31"/>
      <c r="D10657" s="31"/>
      <c r="E10657" s="44"/>
      <c r="F10657" s="43"/>
      <c r="G10657" s="84"/>
      <c r="H10657" s="31"/>
      <c r="I10657" s="208"/>
      <c r="J10657" s="84"/>
      <c r="K10657" s="31"/>
      <c r="L10657" s="31"/>
      <c r="M10657" s="169"/>
      <c r="N10657" s="148"/>
      <c r="O10657" s="106"/>
      <c r="P10657" s="43"/>
      <c r="Q10657" s="31"/>
      <c r="R10657" s="84"/>
      <c r="S10657" s="31"/>
      <c r="T10657" s="31"/>
      <c r="U10657" s="169"/>
      <c r="V10657" s="150"/>
      <c r="W10657" s="141" t="str" cm="1">
        <f t="array" ref="W10657">IF(SUM(LEN(B10657:V10657))=0,"",IF(OR(OR(ISBLANK(F10657),SUM(LEN(C10657),LEN(D10657))=0),AND(NOT(E10657="Unknown"),ISBLANK(J10657)),AND(NOT(O10657="Unknown"),ISBLANK(R10657))),"Missing Information", INDEX(Table15[Entire Service Line Classification], MATCH(SUMIFS(Table15[Unique ID],Table15[System-Owned Portion],E10657,Table15[If Material Anything Other than "Lead" in Column E,Was Material Ever Previously Lead?],G10657,Table15[Customer-Owned Portion],O10657),Table15[Unique ID],0),0)))</f>
        <v/>
      </c>
    </row>
    <row r="10658" spans="2:23" x14ac:dyDescent="0.25">
      <c r="B10658" s="146"/>
      <c r="C10658" s="31"/>
      <c r="D10658" s="31"/>
      <c r="E10658" s="44"/>
      <c r="F10658" s="43"/>
      <c r="G10658" s="84"/>
      <c r="H10658" s="31"/>
      <c r="I10658" s="208"/>
      <c r="J10658" s="84"/>
      <c r="K10658" s="31"/>
      <c r="L10658" s="31"/>
      <c r="M10658" s="169"/>
      <c r="N10658" s="148"/>
      <c r="O10658" s="106"/>
      <c r="P10658" s="43"/>
      <c r="Q10658" s="31"/>
      <c r="R10658" s="84"/>
      <c r="S10658" s="31"/>
      <c r="T10658" s="31"/>
      <c r="U10658" s="169"/>
      <c r="V10658" s="150"/>
      <c r="W10658" s="141" t="str" cm="1">
        <f t="array" ref="W10658">IF(SUM(LEN(B10658:V10658))=0,"",IF(OR(OR(ISBLANK(F10658),SUM(LEN(C10658),LEN(D10658))=0),AND(NOT(E10658="Unknown"),ISBLANK(J10658)),AND(NOT(O10658="Unknown"),ISBLANK(R10658))),"Missing Information", INDEX(Table15[Entire Service Line Classification], MATCH(SUMIFS(Table15[Unique ID],Table15[System-Owned Portion],E10658,Table15[If Material Anything Other than "Lead" in Column E,Was Material Ever Previously Lead?],G10658,Table15[Customer-Owned Portion],O10658),Table15[Unique ID],0),0)))</f>
        <v/>
      </c>
    </row>
    <row r="10659" spans="2:23" x14ac:dyDescent="0.25">
      <c r="B10659" s="146"/>
      <c r="C10659" s="31"/>
      <c r="D10659" s="31"/>
      <c r="E10659" s="44"/>
      <c r="F10659" s="43"/>
      <c r="G10659" s="84"/>
      <c r="H10659" s="31"/>
      <c r="I10659" s="208"/>
      <c r="J10659" s="84"/>
      <c r="K10659" s="31"/>
      <c r="L10659" s="31"/>
      <c r="M10659" s="169"/>
      <c r="N10659" s="148"/>
      <c r="O10659" s="106"/>
      <c r="P10659" s="43"/>
      <c r="Q10659" s="31"/>
      <c r="R10659" s="84"/>
      <c r="S10659" s="31"/>
      <c r="T10659" s="31"/>
      <c r="U10659" s="169"/>
      <c r="V10659" s="150"/>
      <c r="W10659" s="141" t="str" cm="1">
        <f t="array" ref="W10659">IF(SUM(LEN(B10659:V10659))=0,"",IF(OR(OR(ISBLANK(F10659),SUM(LEN(C10659),LEN(D10659))=0),AND(NOT(E10659="Unknown"),ISBLANK(J10659)),AND(NOT(O10659="Unknown"),ISBLANK(R10659))),"Missing Information", INDEX(Table15[Entire Service Line Classification], MATCH(SUMIFS(Table15[Unique ID],Table15[System-Owned Portion],E10659,Table15[If Material Anything Other than "Lead" in Column E,Was Material Ever Previously Lead?],G10659,Table15[Customer-Owned Portion],O10659),Table15[Unique ID],0),0)))</f>
        <v/>
      </c>
    </row>
    <row r="10660" spans="2:23" x14ac:dyDescent="0.25">
      <c r="B10660" s="146"/>
      <c r="C10660" s="31"/>
      <c r="D10660" s="31"/>
      <c r="E10660" s="44"/>
      <c r="F10660" s="43"/>
      <c r="G10660" s="84"/>
      <c r="H10660" s="31"/>
      <c r="I10660" s="208"/>
      <c r="J10660" s="84"/>
      <c r="K10660" s="31"/>
      <c r="L10660" s="31"/>
      <c r="M10660" s="169"/>
      <c r="N10660" s="148"/>
      <c r="O10660" s="106"/>
      <c r="P10660" s="43"/>
      <c r="Q10660" s="31"/>
      <c r="R10660" s="84"/>
      <c r="S10660" s="31"/>
      <c r="T10660" s="31"/>
      <c r="U10660" s="169"/>
      <c r="V10660" s="150"/>
      <c r="W10660" s="141" t="str" cm="1">
        <f t="array" ref="W10660">IF(SUM(LEN(B10660:V10660))=0,"",IF(OR(OR(ISBLANK(F10660),SUM(LEN(C10660),LEN(D10660))=0),AND(NOT(E10660="Unknown"),ISBLANK(J10660)),AND(NOT(O10660="Unknown"),ISBLANK(R10660))),"Missing Information", INDEX(Table15[Entire Service Line Classification], MATCH(SUMIFS(Table15[Unique ID],Table15[System-Owned Portion],E10660,Table15[If Material Anything Other than "Lead" in Column E,Was Material Ever Previously Lead?],G10660,Table15[Customer-Owned Portion],O10660),Table15[Unique ID],0),0)))</f>
        <v/>
      </c>
    </row>
    <row r="10661" spans="2:23" x14ac:dyDescent="0.25">
      <c r="B10661" s="146"/>
      <c r="C10661" s="31"/>
      <c r="D10661" s="31"/>
      <c r="E10661" s="44"/>
      <c r="F10661" s="43"/>
      <c r="G10661" s="84"/>
      <c r="H10661" s="31"/>
      <c r="I10661" s="208"/>
      <c r="J10661" s="84"/>
      <c r="K10661" s="31"/>
      <c r="L10661" s="31"/>
      <c r="M10661" s="169"/>
      <c r="N10661" s="148"/>
      <c r="O10661" s="106"/>
      <c r="P10661" s="43"/>
      <c r="Q10661" s="31"/>
      <c r="R10661" s="84"/>
      <c r="S10661" s="31"/>
      <c r="T10661" s="31"/>
      <c r="U10661" s="169"/>
      <c r="V10661" s="150"/>
      <c r="W10661" s="141" t="str" cm="1">
        <f t="array" ref="W10661">IF(SUM(LEN(B10661:V10661))=0,"",IF(OR(OR(ISBLANK(F10661),SUM(LEN(C10661),LEN(D10661))=0),AND(NOT(E10661="Unknown"),ISBLANK(J10661)),AND(NOT(O10661="Unknown"),ISBLANK(R10661))),"Missing Information", INDEX(Table15[Entire Service Line Classification], MATCH(SUMIFS(Table15[Unique ID],Table15[System-Owned Portion],E10661,Table15[If Material Anything Other than "Lead" in Column E,Was Material Ever Previously Lead?],G10661,Table15[Customer-Owned Portion],O10661),Table15[Unique ID],0),0)))</f>
        <v/>
      </c>
    </row>
    <row r="10662" spans="2:23" x14ac:dyDescent="0.25">
      <c r="B10662" s="146"/>
      <c r="C10662" s="31"/>
      <c r="D10662" s="31"/>
      <c r="E10662" s="44"/>
      <c r="F10662" s="43"/>
      <c r="G10662" s="84"/>
      <c r="H10662" s="31"/>
      <c r="I10662" s="208"/>
      <c r="J10662" s="84"/>
      <c r="K10662" s="31"/>
      <c r="L10662" s="31"/>
      <c r="M10662" s="169"/>
      <c r="N10662" s="148"/>
      <c r="O10662" s="106"/>
      <c r="P10662" s="43"/>
      <c r="Q10662" s="31"/>
      <c r="R10662" s="84"/>
      <c r="S10662" s="31"/>
      <c r="T10662" s="31"/>
      <c r="U10662" s="169"/>
      <c r="V10662" s="150"/>
      <c r="W10662" s="141" t="str" cm="1">
        <f t="array" ref="W10662">IF(SUM(LEN(B10662:V10662))=0,"",IF(OR(OR(ISBLANK(F10662),SUM(LEN(C10662),LEN(D10662))=0),AND(NOT(E10662="Unknown"),ISBLANK(J10662)),AND(NOT(O10662="Unknown"),ISBLANK(R10662))),"Missing Information", INDEX(Table15[Entire Service Line Classification], MATCH(SUMIFS(Table15[Unique ID],Table15[System-Owned Portion],E10662,Table15[If Material Anything Other than "Lead" in Column E,Was Material Ever Previously Lead?],G10662,Table15[Customer-Owned Portion],O10662),Table15[Unique ID],0),0)))</f>
        <v/>
      </c>
    </row>
    <row r="10663" spans="2:23" x14ac:dyDescent="0.25">
      <c r="B10663" s="146"/>
      <c r="C10663" s="31"/>
      <c r="D10663" s="31"/>
      <c r="E10663" s="44"/>
      <c r="F10663" s="43"/>
      <c r="G10663" s="84"/>
      <c r="H10663" s="31"/>
      <c r="I10663" s="208"/>
      <c r="J10663" s="84"/>
      <c r="K10663" s="31"/>
      <c r="L10663" s="31"/>
      <c r="M10663" s="169"/>
      <c r="N10663" s="148"/>
      <c r="O10663" s="106"/>
      <c r="P10663" s="43"/>
      <c r="Q10663" s="31"/>
      <c r="R10663" s="84"/>
      <c r="S10663" s="31"/>
      <c r="T10663" s="31"/>
      <c r="U10663" s="169"/>
      <c r="V10663" s="150"/>
      <c r="W10663" s="141" t="str" cm="1">
        <f t="array" ref="W10663">IF(SUM(LEN(B10663:V10663))=0,"",IF(OR(OR(ISBLANK(F10663),SUM(LEN(C10663),LEN(D10663))=0),AND(NOT(E10663="Unknown"),ISBLANK(J10663)),AND(NOT(O10663="Unknown"),ISBLANK(R10663))),"Missing Information", INDEX(Table15[Entire Service Line Classification], MATCH(SUMIFS(Table15[Unique ID],Table15[System-Owned Portion],E10663,Table15[If Material Anything Other than "Lead" in Column E,Was Material Ever Previously Lead?],G10663,Table15[Customer-Owned Portion],O10663),Table15[Unique ID],0),0)))</f>
        <v/>
      </c>
    </row>
    <row r="10664" spans="2:23" x14ac:dyDescent="0.25">
      <c r="B10664" s="146"/>
      <c r="C10664" s="31"/>
      <c r="D10664" s="31"/>
      <c r="E10664" s="44"/>
      <c r="F10664" s="43"/>
      <c r="G10664" s="84"/>
      <c r="H10664" s="31"/>
      <c r="I10664" s="208"/>
      <c r="J10664" s="84"/>
      <c r="K10664" s="31"/>
      <c r="L10664" s="31"/>
      <c r="M10664" s="169"/>
      <c r="N10664" s="148"/>
      <c r="O10664" s="106"/>
      <c r="P10664" s="43"/>
      <c r="Q10664" s="31"/>
      <c r="R10664" s="84"/>
      <c r="S10664" s="31"/>
      <c r="T10664" s="31"/>
      <c r="U10664" s="169"/>
      <c r="V10664" s="150"/>
      <c r="W10664" s="141" t="str" cm="1">
        <f t="array" ref="W10664">IF(SUM(LEN(B10664:V10664))=0,"",IF(OR(OR(ISBLANK(F10664),SUM(LEN(C10664),LEN(D10664))=0),AND(NOT(E10664="Unknown"),ISBLANK(J10664)),AND(NOT(O10664="Unknown"),ISBLANK(R10664))),"Missing Information", INDEX(Table15[Entire Service Line Classification], MATCH(SUMIFS(Table15[Unique ID],Table15[System-Owned Portion],E10664,Table15[If Material Anything Other than "Lead" in Column E,Was Material Ever Previously Lead?],G10664,Table15[Customer-Owned Portion],O10664),Table15[Unique ID],0),0)))</f>
        <v/>
      </c>
    </row>
    <row r="10665" spans="2:23" x14ac:dyDescent="0.25">
      <c r="B10665" s="146"/>
      <c r="C10665" s="31"/>
      <c r="D10665" s="31"/>
      <c r="E10665" s="44"/>
      <c r="F10665" s="43"/>
      <c r="G10665" s="84"/>
      <c r="H10665" s="31"/>
      <c r="I10665" s="208"/>
      <c r="J10665" s="84"/>
      <c r="K10665" s="31"/>
      <c r="L10665" s="31"/>
      <c r="M10665" s="169"/>
      <c r="N10665" s="148"/>
      <c r="O10665" s="106"/>
      <c r="P10665" s="43"/>
      <c r="Q10665" s="31"/>
      <c r="R10665" s="84"/>
      <c r="S10665" s="31"/>
      <c r="T10665" s="31"/>
      <c r="U10665" s="169"/>
      <c r="V10665" s="150"/>
      <c r="W10665" s="141" t="str" cm="1">
        <f t="array" ref="W10665">IF(SUM(LEN(B10665:V10665))=0,"",IF(OR(OR(ISBLANK(F10665),SUM(LEN(C10665),LEN(D10665))=0),AND(NOT(E10665="Unknown"),ISBLANK(J10665)),AND(NOT(O10665="Unknown"),ISBLANK(R10665))),"Missing Information", INDEX(Table15[Entire Service Line Classification], MATCH(SUMIFS(Table15[Unique ID],Table15[System-Owned Portion],E10665,Table15[If Material Anything Other than "Lead" in Column E,Was Material Ever Previously Lead?],G10665,Table15[Customer-Owned Portion],O10665),Table15[Unique ID],0),0)))</f>
        <v/>
      </c>
    </row>
    <row r="10666" spans="2:23" x14ac:dyDescent="0.25">
      <c r="B10666" s="146"/>
      <c r="C10666" s="31"/>
      <c r="D10666" s="31"/>
      <c r="E10666" s="44"/>
      <c r="F10666" s="43"/>
      <c r="G10666" s="84"/>
      <c r="H10666" s="31"/>
      <c r="I10666" s="208"/>
      <c r="J10666" s="84"/>
      <c r="K10666" s="31"/>
      <c r="L10666" s="31"/>
      <c r="M10666" s="169"/>
      <c r="N10666" s="148"/>
      <c r="O10666" s="106"/>
      <c r="P10666" s="43"/>
      <c r="Q10666" s="31"/>
      <c r="R10666" s="84"/>
      <c r="S10666" s="31"/>
      <c r="T10666" s="31"/>
      <c r="U10666" s="169"/>
      <c r="V10666" s="150"/>
      <c r="W10666" s="141" t="str" cm="1">
        <f t="array" ref="W10666">IF(SUM(LEN(B10666:V10666))=0,"",IF(OR(OR(ISBLANK(F10666),SUM(LEN(C10666),LEN(D10666))=0),AND(NOT(E10666="Unknown"),ISBLANK(J10666)),AND(NOT(O10666="Unknown"),ISBLANK(R10666))),"Missing Information", INDEX(Table15[Entire Service Line Classification], MATCH(SUMIFS(Table15[Unique ID],Table15[System-Owned Portion],E10666,Table15[If Material Anything Other than "Lead" in Column E,Was Material Ever Previously Lead?],G10666,Table15[Customer-Owned Portion],O10666),Table15[Unique ID],0),0)))</f>
        <v/>
      </c>
    </row>
    <row r="10667" spans="2:23" x14ac:dyDescent="0.25">
      <c r="B10667" s="146"/>
      <c r="C10667" s="31"/>
      <c r="D10667" s="31"/>
      <c r="E10667" s="44"/>
      <c r="F10667" s="43"/>
      <c r="G10667" s="84"/>
      <c r="H10667" s="31"/>
      <c r="I10667" s="208"/>
      <c r="J10667" s="84"/>
      <c r="K10667" s="31"/>
      <c r="L10667" s="31"/>
      <c r="M10667" s="169"/>
      <c r="N10667" s="148"/>
      <c r="O10667" s="106"/>
      <c r="P10667" s="43"/>
      <c r="Q10667" s="31"/>
      <c r="R10667" s="84"/>
      <c r="S10667" s="31"/>
      <c r="T10667" s="31"/>
      <c r="U10667" s="169"/>
      <c r="V10667" s="150"/>
      <c r="W10667" s="141" t="str" cm="1">
        <f t="array" ref="W10667">IF(SUM(LEN(B10667:V10667))=0,"",IF(OR(OR(ISBLANK(F10667),SUM(LEN(C10667),LEN(D10667))=0),AND(NOT(E10667="Unknown"),ISBLANK(J10667)),AND(NOT(O10667="Unknown"),ISBLANK(R10667))),"Missing Information", INDEX(Table15[Entire Service Line Classification], MATCH(SUMIFS(Table15[Unique ID],Table15[System-Owned Portion],E10667,Table15[If Material Anything Other than "Lead" in Column E,Was Material Ever Previously Lead?],G10667,Table15[Customer-Owned Portion],O10667),Table15[Unique ID],0),0)))</f>
        <v/>
      </c>
    </row>
    <row r="10668" spans="2:23" x14ac:dyDescent="0.25">
      <c r="B10668" s="146"/>
      <c r="C10668" s="31"/>
      <c r="D10668" s="31"/>
      <c r="E10668" s="44"/>
      <c r="F10668" s="43"/>
      <c r="G10668" s="84"/>
      <c r="H10668" s="31"/>
      <c r="I10668" s="208"/>
      <c r="J10668" s="84"/>
      <c r="K10668" s="31"/>
      <c r="L10668" s="31"/>
      <c r="M10668" s="169"/>
      <c r="N10668" s="148"/>
      <c r="O10668" s="106"/>
      <c r="P10668" s="43"/>
      <c r="Q10668" s="31"/>
      <c r="R10668" s="84"/>
      <c r="S10668" s="31"/>
      <c r="T10668" s="31"/>
      <c r="U10668" s="169"/>
      <c r="V10668" s="150"/>
      <c r="W10668" s="141" t="str" cm="1">
        <f t="array" ref="W10668">IF(SUM(LEN(B10668:V10668))=0,"",IF(OR(OR(ISBLANK(F10668),SUM(LEN(C10668),LEN(D10668))=0),AND(NOT(E10668="Unknown"),ISBLANK(J10668)),AND(NOT(O10668="Unknown"),ISBLANK(R10668))),"Missing Information", INDEX(Table15[Entire Service Line Classification], MATCH(SUMIFS(Table15[Unique ID],Table15[System-Owned Portion],E10668,Table15[If Material Anything Other than "Lead" in Column E,Was Material Ever Previously Lead?],G10668,Table15[Customer-Owned Portion],O10668),Table15[Unique ID],0),0)))</f>
        <v/>
      </c>
    </row>
    <row r="10669" spans="2:23" x14ac:dyDescent="0.25">
      <c r="B10669" s="146"/>
      <c r="C10669" s="31"/>
      <c r="D10669" s="31"/>
      <c r="E10669" s="44"/>
      <c r="F10669" s="43"/>
      <c r="G10669" s="84"/>
      <c r="H10669" s="31"/>
      <c r="I10669" s="208"/>
      <c r="J10669" s="84"/>
      <c r="K10669" s="31"/>
      <c r="L10669" s="31"/>
      <c r="M10669" s="169"/>
      <c r="N10669" s="148"/>
      <c r="O10669" s="106"/>
      <c r="P10669" s="43"/>
      <c r="Q10669" s="31"/>
      <c r="R10669" s="84"/>
      <c r="S10669" s="31"/>
      <c r="T10669" s="31"/>
      <c r="U10669" s="169"/>
      <c r="V10669" s="150"/>
      <c r="W10669" s="141" t="str" cm="1">
        <f t="array" ref="W10669">IF(SUM(LEN(B10669:V10669))=0,"",IF(OR(OR(ISBLANK(F10669),SUM(LEN(C10669),LEN(D10669))=0),AND(NOT(E10669="Unknown"),ISBLANK(J10669)),AND(NOT(O10669="Unknown"),ISBLANK(R10669))),"Missing Information", INDEX(Table15[Entire Service Line Classification], MATCH(SUMIFS(Table15[Unique ID],Table15[System-Owned Portion],E10669,Table15[If Material Anything Other than "Lead" in Column E,Was Material Ever Previously Lead?],G10669,Table15[Customer-Owned Portion],O10669),Table15[Unique ID],0),0)))</f>
        <v/>
      </c>
    </row>
    <row r="10670" spans="2:23" x14ac:dyDescent="0.25">
      <c r="B10670" s="146"/>
      <c r="C10670" s="31"/>
      <c r="D10670" s="31"/>
      <c r="E10670" s="44"/>
      <c r="F10670" s="43"/>
      <c r="G10670" s="84"/>
      <c r="H10670" s="31"/>
      <c r="I10670" s="208"/>
      <c r="J10670" s="84"/>
      <c r="K10670" s="31"/>
      <c r="L10670" s="31"/>
      <c r="M10670" s="169"/>
      <c r="N10670" s="148"/>
      <c r="O10670" s="106"/>
      <c r="P10670" s="43"/>
      <c r="Q10670" s="31"/>
      <c r="R10670" s="84"/>
      <c r="S10670" s="31"/>
      <c r="T10670" s="31"/>
      <c r="U10670" s="169"/>
      <c r="V10670" s="150"/>
      <c r="W10670" s="141" t="str" cm="1">
        <f t="array" ref="W10670">IF(SUM(LEN(B10670:V10670))=0,"",IF(OR(OR(ISBLANK(F10670),SUM(LEN(C10670),LEN(D10670))=0),AND(NOT(E10670="Unknown"),ISBLANK(J10670)),AND(NOT(O10670="Unknown"),ISBLANK(R10670))),"Missing Information", INDEX(Table15[Entire Service Line Classification], MATCH(SUMIFS(Table15[Unique ID],Table15[System-Owned Portion],E10670,Table15[If Material Anything Other than "Lead" in Column E,Was Material Ever Previously Lead?],G10670,Table15[Customer-Owned Portion],O10670),Table15[Unique ID],0),0)))</f>
        <v/>
      </c>
    </row>
    <row r="10671" spans="2:23" x14ac:dyDescent="0.25">
      <c r="B10671" s="146"/>
      <c r="C10671" s="31"/>
      <c r="D10671" s="31"/>
      <c r="E10671" s="44"/>
      <c r="F10671" s="43"/>
      <c r="G10671" s="84"/>
      <c r="H10671" s="31"/>
      <c r="I10671" s="208"/>
      <c r="J10671" s="84"/>
      <c r="K10671" s="31"/>
      <c r="L10671" s="31"/>
      <c r="M10671" s="169"/>
      <c r="N10671" s="148"/>
      <c r="O10671" s="106"/>
      <c r="P10671" s="43"/>
      <c r="Q10671" s="31"/>
      <c r="R10671" s="84"/>
      <c r="S10671" s="31"/>
      <c r="T10671" s="31"/>
      <c r="U10671" s="169"/>
      <c r="V10671" s="150"/>
      <c r="W10671" s="141" t="str" cm="1">
        <f t="array" ref="W10671">IF(SUM(LEN(B10671:V10671))=0,"",IF(OR(OR(ISBLANK(F10671),SUM(LEN(C10671),LEN(D10671))=0),AND(NOT(E10671="Unknown"),ISBLANK(J10671)),AND(NOT(O10671="Unknown"),ISBLANK(R10671))),"Missing Information", INDEX(Table15[Entire Service Line Classification], MATCH(SUMIFS(Table15[Unique ID],Table15[System-Owned Portion],E10671,Table15[If Material Anything Other than "Lead" in Column E,Was Material Ever Previously Lead?],G10671,Table15[Customer-Owned Portion],O10671),Table15[Unique ID],0),0)))</f>
        <v/>
      </c>
    </row>
    <row r="10672" spans="2:23" x14ac:dyDescent="0.25">
      <c r="B10672" s="146"/>
      <c r="C10672" s="31"/>
      <c r="D10672" s="31"/>
      <c r="E10672" s="44"/>
      <c r="F10672" s="43"/>
      <c r="G10672" s="84"/>
      <c r="H10672" s="31"/>
      <c r="I10672" s="208"/>
      <c r="J10672" s="84"/>
      <c r="K10672" s="31"/>
      <c r="L10672" s="31"/>
      <c r="M10672" s="169"/>
      <c r="N10672" s="148"/>
      <c r="O10672" s="106"/>
      <c r="P10672" s="43"/>
      <c r="Q10672" s="31"/>
      <c r="R10672" s="84"/>
      <c r="S10672" s="31"/>
      <c r="T10672" s="31"/>
      <c r="U10672" s="169"/>
      <c r="V10672" s="150"/>
      <c r="W10672" s="141" t="str" cm="1">
        <f t="array" ref="W10672">IF(SUM(LEN(B10672:V10672))=0,"",IF(OR(OR(ISBLANK(F10672),SUM(LEN(C10672),LEN(D10672))=0),AND(NOT(E10672="Unknown"),ISBLANK(J10672)),AND(NOT(O10672="Unknown"),ISBLANK(R10672))),"Missing Information", INDEX(Table15[Entire Service Line Classification], MATCH(SUMIFS(Table15[Unique ID],Table15[System-Owned Portion],E10672,Table15[If Material Anything Other than "Lead" in Column E,Was Material Ever Previously Lead?],G10672,Table15[Customer-Owned Portion],O10672),Table15[Unique ID],0),0)))</f>
        <v/>
      </c>
    </row>
    <row r="10673" spans="2:23" x14ac:dyDescent="0.25">
      <c r="B10673" s="146"/>
      <c r="C10673" s="31"/>
      <c r="D10673" s="31"/>
      <c r="E10673" s="44"/>
      <c r="F10673" s="43"/>
      <c r="G10673" s="84"/>
      <c r="H10673" s="31"/>
      <c r="I10673" s="208"/>
      <c r="J10673" s="84"/>
      <c r="K10673" s="31"/>
      <c r="L10673" s="31"/>
      <c r="M10673" s="169"/>
      <c r="N10673" s="148"/>
      <c r="O10673" s="106"/>
      <c r="P10673" s="43"/>
      <c r="Q10673" s="31"/>
      <c r="R10673" s="84"/>
      <c r="S10673" s="31"/>
      <c r="T10673" s="31"/>
      <c r="U10673" s="169"/>
      <c r="V10673" s="150"/>
      <c r="W10673" s="141" t="str" cm="1">
        <f t="array" ref="W10673">IF(SUM(LEN(B10673:V10673))=0,"",IF(OR(OR(ISBLANK(F10673),SUM(LEN(C10673),LEN(D10673))=0),AND(NOT(E10673="Unknown"),ISBLANK(J10673)),AND(NOT(O10673="Unknown"),ISBLANK(R10673))),"Missing Information", INDEX(Table15[Entire Service Line Classification], MATCH(SUMIFS(Table15[Unique ID],Table15[System-Owned Portion],E10673,Table15[If Material Anything Other than "Lead" in Column E,Was Material Ever Previously Lead?],G10673,Table15[Customer-Owned Portion],O10673),Table15[Unique ID],0),0)))</f>
        <v/>
      </c>
    </row>
    <row r="10674" spans="2:23" x14ac:dyDescent="0.25">
      <c r="B10674" s="146"/>
      <c r="C10674" s="31"/>
      <c r="D10674" s="31"/>
      <c r="E10674" s="44"/>
      <c r="F10674" s="43"/>
      <c r="G10674" s="84"/>
      <c r="H10674" s="31"/>
      <c r="I10674" s="208"/>
      <c r="J10674" s="84"/>
      <c r="K10674" s="31"/>
      <c r="L10674" s="31"/>
      <c r="M10674" s="169"/>
      <c r="N10674" s="148"/>
      <c r="O10674" s="106"/>
      <c r="P10674" s="43"/>
      <c r="Q10674" s="31"/>
      <c r="R10674" s="84"/>
      <c r="S10674" s="31"/>
      <c r="T10674" s="31"/>
      <c r="U10674" s="169"/>
      <c r="V10674" s="150"/>
      <c r="W10674" s="141" t="str" cm="1">
        <f t="array" ref="W10674">IF(SUM(LEN(B10674:V10674))=0,"",IF(OR(OR(ISBLANK(F10674),SUM(LEN(C10674),LEN(D10674))=0),AND(NOT(E10674="Unknown"),ISBLANK(J10674)),AND(NOT(O10674="Unknown"),ISBLANK(R10674))),"Missing Information", INDEX(Table15[Entire Service Line Classification], MATCH(SUMIFS(Table15[Unique ID],Table15[System-Owned Portion],E10674,Table15[If Material Anything Other than "Lead" in Column E,Was Material Ever Previously Lead?],G10674,Table15[Customer-Owned Portion],O10674),Table15[Unique ID],0),0)))</f>
        <v/>
      </c>
    </row>
    <row r="10675" spans="2:23" x14ac:dyDescent="0.25">
      <c r="B10675" s="146"/>
      <c r="C10675" s="31"/>
      <c r="D10675" s="31"/>
      <c r="E10675" s="44"/>
      <c r="F10675" s="43"/>
      <c r="G10675" s="84"/>
      <c r="H10675" s="31"/>
      <c r="I10675" s="208"/>
      <c r="J10675" s="84"/>
      <c r="K10675" s="31"/>
      <c r="L10675" s="31"/>
      <c r="M10675" s="169"/>
      <c r="N10675" s="148"/>
      <c r="O10675" s="106"/>
      <c r="P10675" s="43"/>
      <c r="Q10675" s="31"/>
      <c r="R10675" s="84"/>
      <c r="S10675" s="31"/>
      <c r="T10675" s="31"/>
      <c r="U10675" s="169"/>
      <c r="V10675" s="150"/>
      <c r="W10675" s="141" t="str" cm="1">
        <f t="array" ref="W10675">IF(SUM(LEN(B10675:V10675))=0,"",IF(OR(OR(ISBLANK(F10675),SUM(LEN(C10675),LEN(D10675))=0),AND(NOT(E10675="Unknown"),ISBLANK(J10675)),AND(NOT(O10675="Unknown"),ISBLANK(R10675))),"Missing Information", INDEX(Table15[Entire Service Line Classification], MATCH(SUMIFS(Table15[Unique ID],Table15[System-Owned Portion],E10675,Table15[If Material Anything Other than "Lead" in Column E,Was Material Ever Previously Lead?],G10675,Table15[Customer-Owned Portion],O10675),Table15[Unique ID],0),0)))</f>
        <v/>
      </c>
    </row>
    <row r="10676" spans="2:23" x14ac:dyDescent="0.25">
      <c r="B10676" s="146"/>
      <c r="C10676" s="31"/>
      <c r="D10676" s="31"/>
      <c r="E10676" s="44"/>
      <c r="F10676" s="43"/>
      <c r="G10676" s="84"/>
      <c r="H10676" s="31"/>
      <c r="I10676" s="208"/>
      <c r="J10676" s="84"/>
      <c r="K10676" s="31"/>
      <c r="L10676" s="31"/>
      <c r="M10676" s="169"/>
      <c r="N10676" s="148"/>
      <c r="O10676" s="106"/>
      <c r="P10676" s="43"/>
      <c r="Q10676" s="31"/>
      <c r="R10676" s="84"/>
      <c r="S10676" s="31"/>
      <c r="T10676" s="31"/>
      <c r="U10676" s="169"/>
      <c r="V10676" s="150"/>
      <c r="W10676" s="141" t="str" cm="1">
        <f t="array" ref="W10676">IF(SUM(LEN(B10676:V10676))=0,"",IF(OR(OR(ISBLANK(F10676),SUM(LEN(C10676),LEN(D10676))=0),AND(NOT(E10676="Unknown"),ISBLANK(J10676)),AND(NOT(O10676="Unknown"),ISBLANK(R10676))),"Missing Information", INDEX(Table15[Entire Service Line Classification], MATCH(SUMIFS(Table15[Unique ID],Table15[System-Owned Portion],E10676,Table15[If Material Anything Other than "Lead" in Column E,Was Material Ever Previously Lead?],G10676,Table15[Customer-Owned Portion],O10676),Table15[Unique ID],0),0)))</f>
        <v/>
      </c>
    </row>
    <row r="10677" spans="2:23" x14ac:dyDescent="0.25">
      <c r="B10677" s="146"/>
      <c r="C10677" s="31"/>
      <c r="D10677" s="31"/>
      <c r="E10677" s="44"/>
      <c r="F10677" s="43"/>
      <c r="G10677" s="84"/>
      <c r="H10677" s="31"/>
      <c r="I10677" s="208"/>
      <c r="J10677" s="84"/>
      <c r="K10677" s="31"/>
      <c r="L10677" s="31"/>
      <c r="M10677" s="169"/>
      <c r="N10677" s="148"/>
      <c r="O10677" s="106"/>
      <c r="P10677" s="43"/>
      <c r="Q10677" s="31"/>
      <c r="R10677" s="84"/>
      <c r="S10677" s="31"/>
      <c r="T10677" s="31"/>
      <c r="U10677" s="169"/>
      <c r="V10677" s="150"/>
      <c r="W10677" s="141" t="str" cm="1">
        <f t="array" ref="W10677">IF(SUM(LEN(B10677:V10677))=0,"",IF(OR(OR(ISBLANK(F10677),SUM(LEN(C10677),LEN(D10677))=0),AND(NOT(E10677="Unknown"),ISBLANK(J10677)),AND(NOT(O10677="Unknown"),ISBLANK(R10677))),"Missing Information", INDEX(Table15[Entire Service Line Classification], MATCH(SUMIFS(Table15[Unique ID],Table15[System-Owned Portion],E10677,Table15[If Material Anything Other than "Lead" in Column E,Was Material Ever Previously Lead?],G10677,Table15[Customer-Owned Portion],O10677),Table15[Unique ID],0),0)))</f>
        <v/>
      </c>
    </row>
    <row r="10678" spans="2:23" x14ac:dyDescent="0.25">
      <c r="B10678" s="146"/>
      <c r="C10678" s="31"/>
      <c r="D10678" s="31"/>
      <c r="E10678" s="44"/>
      <c r="F10678" s="43"/>
      <c r="G10678" s="84"/>
      <c r="H10678" s="31"/>
      <c r="I10678" s="208"/>
      <c r="J10678" s="84"/>
      <c r="K10678" s="31"/>
      <c r="L10678" s="31"/>
      <c r="M10678" s="169"/>
      <c r="N10678" s="148"/>
      <c r="O10678" s="106"/>
      <c r="P10678" s="43"/>
      <c r="Q10678" s="31"/>
      <c r="R10678" s="84"/>
      <c r="S10678" s="31"/>
      <c r="T10678" s="31"/>
      <c r="U10678" s="169"/>
      <c r="V10678" s="150"/>
      <c r="W10678" s="141" t="str" cm="1">
        <f t="array" ref="W10678">IF(SUM(LEN(B10678:V10678))=0,"",IF(OR(OR(ISBLANK(F10678),SUM(LEN(C10678),LEN(D10678))=0),AND(NOT(E10678="Unknown"),ISBLANK(J10678)),AND(NOT(O10678="Unknown"),ISBLANK(R10678))),"Missing Information", INDEX(Table15[Entire Service Line Classification], MATCH(SUMIFS(Table15[Unique ID],Table15[System-Owned Portion],E10678,Table15[If Material Anything Other than "Lead" in Column E,Was Material Ever Previously Lead?],G10678,Table15[Customer-Owned Portion],O10678),Table15[Unique ID],0),0)))</f>
        <v/>
      </c>
    </row>
    <row r="10679" spans="2:23" x14ac:dyDescent="0.25">
      <c r="B10679" s="146"/>
      <c r="C10679" s="31"/>
      <c r="D10679" s="31"/>
      <c r="E10679" s="44"/>
      <c r="F10679" s="43"/>
      <c r="G10679" s="84"/>
      <c r="H10679" s="31"/>
      <c r="I10679" s="208"/>
      <c r="J10679" s="84"/>
      <c r="K10679" s="31"/>
      <c r="L10679" s="31"/>
      <c r="M10679" s="169"/>
      <c r="N10679" s="148"/>
      <c r="O10679" s="106"/>
      <c r="P10679" s="43"/>
      <c r="Q10679" s="31"/>
      <c r="R10679" s="84"/>
      <c r="S10679" s="31"/>
      <c r="T10679" s="31"/>
      <c r="U10679" s="169"/>
      <c r="V10679" s="150"/>
      <c r="W10679" s="141" t="str" cm="1">
        <f t="array" ref="W10679">IF(SUM(LEN(B10679:V10679))=0,"",IF(OR(OR(ISBLANK(F10679),SUM(LEN(C10679),LEN(D10679))=0),AND(NOT(E10679="Unknown"),ISBLANK(J10679)),AND(NOT(O10679="Unknown"),ISBLANK(R10679))),"Missing Information", INDEX(Table15[Entire Service Line Classification], MATCH(SUMIFS(Table15[Unique ID],Table15[System-Owned Portion],E10679,Table15[If Material Anything Other than "Lead" in Column E,Was Material Ever Previously Lead?],G10679,Table15[Customer-Owned Portion],O10679),Table15[Unique ID],0),0)))</f>
        <v/>
      </c>
    </row>
    <row r="10680" spans="2:23" x14ac:dyDescent="0.25">
      <c r="B10680" s="146"/>
      <c r="C10680" s="31"/>
      <c r="D10680" s="31"/>
      <c r="E10680" s="44"/>
      <c r="F10680" s="43"/>
      <c r="G10680" s="84"/>
      <c r="H10680" s="31"/>
      <c r="I10680" s="208"/>
      <c r="J10680" s="84"/>
      <c r="K10680" s="31"/>
      <c r="L10680" s="31"/>
      <c r="M10680" s="169"/>
      <c r="N10680" s="148"/>
      <c r="O10680" s="106"/>
      <c r="P10680" s="43"/>
      <c r="Q10680" s="31"/>
      <c r="R10680" s="84"/>
      <c r="S10680" s="31"/>
      <c r="T10680" s="31"/>
      <c r="U10680" s="169"/>
      <c r="V10680" s="150"/>
      <c r="W10680" s="141" t="str" cm="1">
        <f t="array" ref="W10680">IF(SUM(LEN(B10680:V10680))=0,"",IF(OR(OR(ISBLANK(F10680),SUM(LEN(C10680),LEN(D10680))=0),AND(NOT(E10680="Unknown"),ISBLANK(J10680)),AND(NOT(O10680="Unknown"),ISBLANK(R10680))),"Missing Information", INDEX(Table15[Entire Service Line Classification], MATCH(SUMIFS(Table15[Unique ID],Table15[System-Owned Portion],E10680,Table15[If Material Anything Other than "Lead" in Column E,Was Material Ever Previously Lead?],G10680,Table15[Customer-Owned Portion],O10680),Table15[Unique ID],0),0)))</f>
        <v/>
      </c>
    </row>
    <row r="10681" spans="2:23" x14ac:dyDescent="0.25">
      <c r="B10681" s="146"/>
      <c r="C10681" s="31"/>
      <c r="D10681" s="31"/>
      <c r="E10681" s="44"/>
      <c r="F10681" s="43"/>
      <c r="G10681" s="84"/>
      <c r="H10681" s="31"/>
      <c r="I10681" s="208"/>
      <c r="J10681" s="84"/>
      <c r="K10681" s="31"/>
      <c r="L10681" s="31"/>
      <c r="M10681" s="169"/>
      <c r="N10681" s="148"/>
      <c r="O10681" s="106"/>
      <c r="P10681" s="43"/>
      <c r="Q10681" s="31"/>
      <c r="R10681" s="84"/>
      <c r="S10681" s="31"/>
      <c r="T10681" s="31"/>
      <c r="U10681" s="169"/>
      <c r="V10681" s="150"/>
      <c r="W10681" s="141" t="str" cm="1">
        <f t="array" ref="W10681">IF(SUM(LEN(B10681:V10681))=0,"",IF(OR(OR(ISBLANK(F10681),SUM(LEN(C10681),LEN(D10681))=0),AND(NOT(E10681="Unknown"),ISBLANK(J10681)),AND(NOT(O10681="Unknown"),ISBLANK(R10681))),"Missing Information", INDEX(Table15[Entire Service Line Classification], MATCH(SUMIFS(Table15[Unique ID],Table15[System-Owned Portion],E10681,Table15[If Material Anything Other than "Lead" in Column E,Was Material Ever Previously Lead?],G10681,Table15[Customer-Owned Portion],O10681),Table15[Unique ID],0),0)))</f>
        <v/>
      </c>
    </row>
    <row r="10682" spans="2:23" x14ac:dyDescent="0.25">
      <c r="B10682" s="146"/>
      <c r="C10682" s="31"/>
      <c r="D10682" s="31"/>
      <c r="E10682" s="44"/>
      <c r="F10682" s="43"/>
      <c r="G10682" s="84"/>
      <c r="H10682" s="31"/>
      <c r="I10682" s="208"/>
      <c r="J10682" s="84"/>
      <c r="K10682" s="31"/>
      <c r="L10682" s="31"/>
      <c r="M10682" s="169"/>
      <c r="N10682" s="148"/>
      <c r="O10682" s="106"/>
      <c r="P10682" s="43"/>
      <c r="Q10682" s="31"/>
      <c r="R10682" s="84"/>
      <c r="S10682" s="31"/>
      <c r="T10682" s="31"/>
      <c r="U10682" s="169"/>
      <c r="V10682" s="150"/>
      <c r="W10682" s="141" t="str" cm="1">
        <f t="array" ref="W10682">IF(SUM(LEN(B10682:V10682))=0,"",IF(OR(OR(ISBLANK(F10682),SUM(LEN(C10682),LEN(D10682))=0),AND(NOT(E10682="Unknown"),ISBLANK(J10682)),AND(NOT(O10682="Unknown"),ISBLANK(R10682))),"Missing Information", INDEX(Table15[Entire Service Line Classification], MATCH(SUMIFS(Table15[Unique ID],Table15[System-Owned Portion],E10682,Table15[If Material Anything Other than "Lead" in Column E,Was Material Ever Previously Lead?],G10682,Table15[Customer-Owned Portion],O10682),Table15[Unique ID],0),0)))</f>
        <v/>
      </c>
    </row>
    <row r="10683" spans="2:23" x14ac:dyDescent="0.25">
      <c r="B10683" s="146"/>
      <c r="C10683" s="31"/>
      <c r="D10683" s="31"/>
      <c r="E10683" s="44"/>
      <c r="F10683" s="43"/>
      <c r="G10683" s="84"/>
      <c r="H10683" s="31"/>
      <c r="I10683" s="208"/>
      <c r="J10683" s="84"/>
      <c r="K10683" s="31"/>
      <c r="L10683" s="31"/>
      <c r="M10683" s="169"/>
      <c r="N10683" s="148"/>
      <c r="O10683" s="106"/>
      <c r="P10683" s="43"/>
      <c r="Q10683" s="31"/>
      <c r="R10683" s="84"/>
      <c r="S10683" s="31"/>
      <c r="T10683" s="31"/>
      <c r="U10683" s="169"/>
      <c r="V10683" s="150"/>
      <c r="W10683" s="141" t="str" cm="1">
        <f t="array" ref="W10683">IF(SUM(LEN(B10683:V10683))=0,"",IF(OR(OR(ISBLANK(F10683),SUM(LEN(C10683),LEN(D10683))=0),AND(NOT(E10683="Unknown"),ISBLANK(J10683)),AND(NOT(O10683="Unknown"),ISBLANK(R10683))),"Missing Information", INDEX(Table15[Entire Service Line Classification], MATCH(SUMIFS(Table15[Unique ID],Table15[System-Owned Portion],E10683,Table15[If Material Anything Other than "Lead" in Column E,Was Material Ever Previously Lead?],G10683,Table15[Customer-Owned Portion],O10683),Table15[Unique ID],0),0)))</f>
        <v/>
      </c>
    </row>
    <row r="10684" spans="2:23" x14ac:dyDescent="0.25">
      <c r="B10684" s="146"/>
      <c r="C10684" s="31"/>
      <c r="D10684" s="31"/>
      <c r="E10684" s="44"/>
      <c r="F10684" s="43"/>
      <c r="G10684" s="84"/>
      <c r="H10684" s="31"/>
      <c r="I10684" s="208"/>
      <c r="J10684" s="84"/>
      <c r="K10684" s="31"/>
      <c r="L10684" s="31"/>
      <c r="M10684" s="169"/>
      <c r="N10684" s="148"/>
      <c r="O10684" s="106"/>
      <c r="P10684" s="43"/>
      <c r="Q10684" s="31"/>
      <c r="R10684" s="84"/>
      <c r="S10684" s="31"/>
      <c r="T10684" s="31"/>
      <c r="U10684" s="169"/>
      <c r="V10684" s="150"/>
      <c r="W10684" s="141" t="str" cm="1">
        <f t="array" ref="W10684">IF(SUM(LEN(B10684:V10684))=0,"",IF(OR(OR(ISBLANK(F10684),SUM(LEN(C10684),LEN(D10684))=0),AND(NOT(E10684="Unknown"),ISBLANK(J10684)),AND(NOT(O10684="Unknown"),ISBLANK(R10684))),"Missing Information", INDEX(Table15[Entire Service Line Classification], MATCH(SUMIFS(Table15[Unique ID],Table15[System-Owned Portion],E10684,Table15[If Material Anything Other than "Lead" in Column E,Was Material Ever Previously Lead?],G10684,Table15[Customer-Owned Portion],O10684),Table15[Unique ID],0),0)))</f>
        <v/>
      </c>
    </row>
    <row r="10685" spans="2:23" x14ac:dyDescent="0.25">
      <c r="B10685" s="146"/>
      <c r="C10685" s="31"/>
      <c r="D10685" s="31"/>
      <c r="E10685" s="44"/>
      <c r="F10685" s="43"/>
      <c r="G10685" s="84"/>
      <c r="H10685" s="31"/>
      <c r="I10685" s="208"/>
      <c r="J10685" s="84"/>
      <c r="K10685" s="31"/>
      <c r="L10685" s="31"/>
      <c r="M10685" s="169"/>
      <c r="N10685" s="148"/>
      <c r="O10685" s="106"/>
      <c r="P10685" s="43"/>
      <c r="Q10685" s="31"/>
      <c r="R10685" s="84"/>
      <c r="S10685" s="31"/>
      <c r="T10685" s="31"/>
      <c r="U10685" s="169"/>
      <c r="V10685" s="150"/>
      <c r="W10685" s="141" t="str" cm="1">
        <f t="array" ref="W10685">IF(SUM(LEN(B10685:V10685))=0,"",IF(OR(OR(ISBLANK(F10685),SUM(LEN(C10685),LEN(D10685))=0),AND(NOT(E10685="Unknown"),ISBLANK(J10685)),AND(NOT(O10685="Unknown"),ISBLANK(R10685))),"Missing Information", INDEX(Table15[Entire Service Line Classification], MATCH(SUMIFS(Table15[Unique ID],Table15[System-Owned Portion],E10685,Table15[If Material Anything Other than "Lead" in Column E,Was Material Ever Previously Lead?],G10685,Table15[Customer-Owned Portion],O10685),Table15[Unique ID],0),0)))</f>
        <v/>
      </c>
    </row>
    <row r="10686" spans="2:23" x14ac:dyDescent="0.25">
      <c r="B10686" s="146"/>
      <c r="C10686" s="31"/>
      <c r="D10686" s="31"/>
      <c r="E10686" s="44"/>
      <c r="F10686" s="43"/>
      <c r="G10686" s="84"/>
      <c r="H10686" s="31"/>
      <c r="I10686" s="208"/>
      <c r="J10686" s="84"/>
      <c r="K10686" s="31"/>
      <c r="L10686" s="31"/>
      <c r="M10686" s="169"/>
      <c r="N10686" s="148"/>
      <c r="O10686" s="106"/>
      <c r="P10686" s="43"/>
      <c r="Q10686" s="31"/>
      <c r="R10686" s="84"/>
      <c r="S10686" s="31"/>
      <c r="T10686" s="31"/>
      <c r="U10686" s="169"/>
      <c r="V10686" s="150"/>
      <c r="W10686" s="141" t="str" cm="1">
        <f t="array" ref="W10686">IF(SUM(LEN(B10686:V10686))=0,"",IF(OR(OR(ISBLANK(F10686),SUM(LEN(C10686),LEN(D10686))=0),AND(NOT(E10686="Unknown"),ISBLANK(J10686)),AND(NOT(O10686="Unknown"),ISBLANK(R10686))),"Missing Information", INDEX(Table15[Entire Service Line Classification], MATCH(SUMIFS(Table15[Unique ID],Table15[System-Owned Portion],E10686,Table15[If Material Anything Other than "Lead" in Column E,Was Material Ever Previously Lead?],G10686,Table15[Customer-Owned Portion],O10686),Table15[Unique ID],0),0)))</f>
        <v/>
      </c>
    </row>
    <row r="10687" spans="2:23" x14ac:dyDescent="0.25">
      <c r="B10687" s="146"/>
      <c r="C10687" s="31"/>
      <c r="D10687" s="31"/>
      <c r="E10687" s="44"/>
      <c r="F10687" s="43"/>
      <c r="G10687" s="84"/>
      <c r="H10687" s="31"/>
      <c r="I10687" s="208"/>
      <c r="J10687" s="84"/>
      <c r="K10687" s="31"/>
      <c r="L10687" s="31"/>
      <c r="M10687" s="169"/>
      <c r="N10687" s="148"/>
      <c r="O10687" s="106"/>
      <c r="P10687" s="43"/>
      <c r="Q10687" s="31"/>
      <c r="R10687" s="84"/>
      <c r="S10687" s="31"/>
      <c r="T10687" s="31"/>
      <c r="U10687" s="169"/>
      <c r="V10687" s="150"/>
      <c r="W10687" s="141" t="str" cm="1">
        <f t="array" ref="W10687">IF(SUM(LEN(B10687:V10687))=0,"",IF(OR(OR(ISBLANK(F10687),SUM(LEN(C10687),LEN(D10687))=0),AND(NOT(E10687="Unknown"),ISBLANK(J10687)),AND(NOT(O10687="Unknown"),ISBLANK(R10687))),"Missing Information", INDEX(Table15[Entire Service Line Classification], MATCH(SUMIFS(Table15[Unique ID],Table15[System-Owned Portion],E10687,Table15[If Material Anything Other than "Lead" in Column E,Was Material Ever Previously Lead?],G10687,Table15[Customer-Owned Portion],O10687),Table15[Unique ID],0),0)))</f>
        <v/>
      </c>
    </row>
    <row r="10688" spans="2:23" x14ac:dyDescent="0.25">
      <c r="B10688" s="146"/>
      <c r="C10688" s="31"/>
      <c r="D10688" s="31"/>
      <c r="E10688" s="44"/>
      <c r="F10688" s="43"/>
      <c r="G10688" s="84"/>
      <c r="H10688" s="31"/>
      <c r="I10688" s="208"/>
      <c r="J10688" s="84"/>
      <c r="K10688" s="31"/>
      <c r="L10688" s="31"/>
      <c r="M10688" s="169"/>
      <c r="N10688" s="148"/>
      <c r="O10688" s="106"/>
      <c r="P10688" s="43"/>
      <c r="Q10688" s="31"/>
      <c r="R10688" s="84"/>
      <c r="S10688" s="31"/>
      <c r="T10688" s="31"/>
      <c r="U10688" s="169"/>
      <c r="V10688" s="150"/>
      <c r="W10688" s="141" t="str" cm="1">
        <f t="array" ref="W10688">IF(SUM(LEN(B10688:V10688))=0,"",IF(OR(OR(ISBLANK(F10688),SUM(LEN(C10688),LEN(D10688))=0),AND(NOT(E10688="Unknown"),ISBLANK(J10688)),AND(NOT(O10688="Unknown"),ISBLANK(R10688))),"Missing Information", INDEX(Table15[Entire Service Line Classification], MATCH(SUMIFS(Table15[Unique ID],Table15[System-Owned Portion],E10688,Table15[If Material Anything Other than "Lead" in Column E,Was Material Ever Previously Lead?],G10688,Table15[Customer-Owned Portion],O10688),Table15[Unique ID],0),0)))</f>
        <v/>
      </c>
    </row>
    <row r="10689" spans="2:23" x14ac:dyDescent="0.25">
      <c r="B10689" s="146"/>
      <c r="C10689" s="31"/>
      <c r="D10689" s="31"/>
      <c r="E10689" s="44"/>
      <c r="F10689" s="43"/>
      <c r="G10689" s="84"/>
      <c r="H10689" s="31"/>
      <c r="I10689" s="208"/>
      <c r="J10689" s="84"/>
      <c r="K10689" s="31"/>
      <c r="L10689" s="31"/>
      <c r="M10689" s="169"/>
      <c r="N10689" s="148"/>
      <c r="O10689" s="106"/>
      <c r="P10689" s="43"/>
      <c r="Q10689" s="31"/>
      <c r="R10689" s="84"/>
      <c r="S10689" s="31"/>
      <c r="T10689" s="31"/>
      <c r="U10689" s="169"/>
      <c r="V10689" s="150"/>
      <c r="W10689" s="141" t="str" cm="1">
        <f t="array" ref="W10689">IF(SUM(LEN(B10689:V10689))=0,"",IF(OR(OR(ISBLANK(F10689),SUM(LEN(C10689),LEN(D10689))=0),AND(NOT(E10689="Unknown"),ISBLANK(J10689)),AND(NOT(O10689="Unknown"),ISBLANK(R10689))),"Missing Information", INDEX(Table15[Entire Service Line Classification], MATCH(SUMIFS(Table15[Unique ID],Table15[System-Owned Portion],E10689,Table15[If Material Anything Other than "Lead" in Column E,Was Material Ever Previously Lead?],G10689,Table15[Customer-Owned Portion],O10689),Table15[Unique ID],0),0)))</f>
        <v/>
      </c>
    </row>
    <row r="10690" spans="2:23" x14ac:dyDescent="0.25">
      <c r="B10690" s="146"/>
      <c r="C10690" s="31"/>
      <c r="D10690" s="31"/>
      <c r="E10690" s="44"/>
      <c r="F10690" s="43"/>
      <c r="G10690" s="84"/>
      <c r="H10690" s="31"/>
      <c r="I10690" s="208"/>
      <c r="J10690" s="84"/>
      <c r="K10690" s="31"/>
      <c r="L10690" s="31"/>
      <c r="M10690" s="169"/>
      <c r="N10690" s="148"/>
      <c r="O10690" s="106"/>
      <c r="P10690" s="43"/>
      <c r="Q10690" s="31"/>
      <c r="R10690" s="84"/>
      <c r="S10690" s="31"/>
      <c r="T10690" s="31"/>
      <c r="U10690" s="169"/>
      <c r="V10690" s="150"/>
      <c r="W10690" s="141" t="str" cm="1">
        <f t="array" ref="W10690">IF(SUM(LEN(B10690:V10690))=0,"",IF(OR(OR(ISBLANK(F10690),SUM(LEN(C10690),LEN(D10690))=0),AND(NOT(E10690="Unknown"),ISBLANK(J10690)),AND(NOT(O10690="Unknown"),ISBLANK(R10690))),"Missing Information", INDEX(Table15[Entire Service Line Classification], MATCH(SUMIFS(Table15[Unique ID],Table15[System-Owned Portion],E10690,Table15[If Material Anything Other than "Lead" in Column E,Was Material Ever Previously Lead?],G10690,Table15[Customer-Owned Portion],O10690),Table15[Unique ID],0),0)))</f>
        <v/>
      </c>
    </row>
    <row r="10691" spans="2:23" x14ac:dyDescent="0.25">
      <c r="B10691" s="146"/>
      <c r="C10691" s="31"/>
      <c r="D10691" s="31"/>
      <c r="E10691" s="44"/>
      <c r="F10691" s="43"/>
      <c r="G10691" s="84"/>
      <c r="H10691" s="31"/>
      <c r="I10691" s="208"/>
      <c r="J10691" s="84"/>
      <c r="K10691" s="31"/>
      <c r="L10691" s="31"/>
      <c r="M10691" s="169"/>
      <c r="N10691" s="148"/>
      <c r="O10691" s="106"/>
      <c r="P10691" s="43"/>
      <c r="Q10691" s="31"/>
      <c r="R10691" s="84"/>
      <c r="S10691" s="31"/>
      <c r="T10691" s="31"/>
      <c r="U10691" s="169"/>
      <c r="V10691" s="150"/>
      <c r="W10691" s="141" t="str" cm="1">
        <f t="array" ref="W10691">IF(SUM(LEN(B10691:V10691))=0,"",IF(OR(OR(ISBLANK(F10691),SUM(LEN(C10691),LEN(D10691))=0),AND(NOT(E10691="Unknown"),ISBLANK(J10691)),AND(NOT(O10691="Unknown"),ISBLANK(R10691))),"Missing Information", INDEX(Table15[Entire Service Line Classification], MATCH(SUMIFS(Table15[Unique ID],Table15[System-Owned Portion],E10691,Table15[If Material Anything Other than "Lead" in Column E,Was Material Ever Previously Lead?],G10691,Table15[Customer-Owned Portion],O10691),Table15[Unique ID],0),0)))</f>
        <v/>
      </c>
    </row>
    <row r="10692" spans="2:23" x14ac:dyDescent="0.25">
      <c r="B10692" s="146"/>
      <c r="C10692" s="31"/>
      <c r="D10692" s="31"/>
      <c r="E10692" s="44"/>
      <c r="F10692" s="43"/>
      <c r="G10692" s="84"/>
      <c r="H10692" s="31"/>
      <c r="I10692" s="208"/>
      <c r="J10692" s="84"/>
      <c r="K10692" s="31"/>
      <c r="L10692" s="31"/>
      <c r="M10692" s="169"/>
      <c r="N10692" s="148"/>
      <c r="O10692" s="106"/>
      <c r="P10692" s="43"/>
      <c r="Q10692" s="31"/>
      <c r="R10692" s="84"/>
      <c r="S10692" s="31"/>
      <c r="T10692" s="31"/>
      <c r="U10692" s="169"/>
      <c r="V10692" s="150"/>
      <c r="W10692" s="141" t="str" cm="1">
        <f t="array" ref="W10692">IF(SUM(LEN(B10692:V10692))=0,"",IF(OR(OR(ISBLANK(F10692),SUM(LEN(C10692),LEN(D10692))=0),AND(NOT(E10692="Unknown"),ISBLANK(J10692)),AND(NOT(O10692="Unknown"),ISBLANK(R10692))),"Missing Information", INDEX(Table15[Entire Service Line Classification], MATCH(SUMIFS(Table15[Unique ID],Table15[System-Owned Portion],E10692,Table15[If Material Anything Other than "Lead" in Column E,Was Material Ever Previously Lead?],G10692,Table15[Customer-Owned Portion],O10692),Table15[Unique ID],0),0)))</f>
        <v/>
      </c>
    </row>
    <row r="10693" spans="2:23" x14ac:dyDescent="0.25">
      <c r="B10693" s="146"/>
      <c r="C10693" s="31"/>
      <c r="D10693" s="31"/>
      <c r="E10693" s="44"/>
      <c r="F10693" s="43"/>
      <c r="G10693" s="84"/>
      <c r="H10693" s="31"/>
      <c r="I10693" s="208"/>
      <c r="J10693" s="84"/>
      <c r="K10693" s="31"/>
      <c r="L10693" s="31"/>
      <c r="M10693" s="169"/>
      <c r="N10693" s="148"/>
      <c r="O10693" s="106"/>
      <c r="P10693" s="43"/>
      <c r="Q10693" s="31"/>
      <c r="R10693" s="84"/>
      <c r="S10693" s="31"/>
      <c r="T10693" s="31"/>
      <c r="U10693" s="169"/>
      <c r="V10693" s="150"/>
      <c r="W10693" s="141" t="str" cm="1">
        <f t="array" ref="W10693">IF(SUM(LEN(B10693:V10693))=0,"",IF(OR(OR(ISBLANK(F10693),SUM(LEN(C10693),LEN(D10693))=0),AND(NOT(E10693="Unknown"),ISBLANK(J10693)),AND(NOT(O10693="Unknown"),ISBLANK(R10693))),"Missing Information", INDEX(Table15[Entire Service Line Classification], MATCH(SUMIFS(Table15[Unique ID],Table15[System-Owned Portion],E10693,Table15[If Material Anything Other than "Lead" in Column E,Was Material Ever Previously Lead?],G10693,Table15[Customer-Owned Portion],O10693),Table15[Unique ID],0),0)))</f>
        <v/>
      </c>
    </row>
    <row r="10694" spans="2:23" x14ac:dyDescent="0.25">
      <c r="B10694" s="146"/>
      <c r="C10694" s="31"/>
      <c r="D10694" s="31"/>
      <c r="E10694" s="44"/>
      <c r="F10694" s="43"/>
      <c r="G10694" s="84"/>
      <c r="H10694" s="31"/>
      <c r="I10694" s="208"/>
      <c r="J10694" s="84"/>
      <c r="K10694" s="31"/>
      <c r="L10694" s="31"/>
      <c r="M10694" s="169"/>
      <c r="N10694" s="148"/>
      <c r="O10694" s="106"/>
      <c r="P10694" s="43"/>
      <c r="Q10694" s="31"/>
      <c r="R10694" s="84"/>
      <c r="S10694" s="31"/>
      <c r="T10694" s="31"/>
      <c r="U10694" s="169"/>
      <c r="V10694" s="150"/>
      <c r="W10694" s="141" t="str" cm="1">
        <f t="array" ref="W10694">IF(SUM(LEN(B10694:V10694))=0,"",IF(OR(OR(ISBLANK(F10694),SUM(LEN(C10694),LEN(D10694))=0),AND(NOT(E10694="Unknown"),ISBLANK(J10694)),AND(NOT(O10694="Unknown"),ISBLANK(R10694))),"Missing Information", INDEX(Table15[Entire Service Line Classification], MATCH(SUMIFS(Table15[Unique ID],Table15[System-Owned Portion],E10694,Table15[If Material Anything Other than "Lead" in Column E,Was Material Ever Previously Lead?],G10694,Table15[Customer-Owned Portion],O10694),Table15[Unique ID],0),0)))</f>
        <v/>
      </c>
    </row>
    <row r="10695" spans="2:23" x14ac:dyDescent="0.25">
      <c r="B10695" s="146"/>
      <c r="C10695" s="31"/>
      <c r="D10695" s="31"/>
      <c r="E10695" s="44"/>
      <c r="F10695" s="43"/>
      <c r="G10695" s="84"/>
      <c r="H10695" s="31"/>
      <c r="I10695" s="208"/>
      <c r="J10695" s="84"/>
      <c r="K10695" s="31"/>
      <c r="L10695" s="31"/>
      <c r="M10695" s="169"/>
      <c r="N10695" s="148"/>
      <c r="O10695" s="106"/>
      <c r="P10695" s="43"/>
      <c r="Q10695" s="31"/>
      <c r="R10695" s="84"/>
      <c r="S10695" s="31"/>
      <c r="T10695" s="31"/>
      <c r="U10695" s="169"/>
      <c r="V10695" s="150"/>
      <c r="W10695" s="141" t="str" cm="1">
        <f t="array" ref="W10695">IF(SUM(LEN(B10695:V10695))=0,"",IF(OR(OR(ISBLANK(F10695),SUM(LEN(C10695),LEN(D10695))=0),AND(NOT(E10695="Unknown"),ISBLANK(J10695)),AND(NOT(O10695="Unknown"),ISBLANK(R10695))),"Missing Information", INDEX(Table15[Entire Service Line Classification], MATCH(SUMIFS(Table15[Unique ID],Table15[System-Owned Portion],E10695,Table15[If Material Anything Other than "Lead" in Column E,Was Material Ever Previously Lead?],G10695,Table15[Customer-Owned Portion],O10695),Table15[Unique ID],0),0)))</f>
        <v/>
      </c>
    </row>
    <row r="10696" spans="2:23" x14ac:dyDescent="0.25">
      <c r="B10696" s="146"/>
      <c r="C10696" s="31"/>
      <c r="D10696" s="31"/>
      <c r="E10696" s="44"/>
      <c r="F10696" s="43"/>
      <c r="G10696" s="84"/>
      <c r="H10696" s="31"/>
      <c r="I10696" s="208"/>
      <c r="J10696" s="84"/>
      <c r="K10696" s="31"/>
      <c r="L10696" s="31"/>
      <c r="M10696" s="169"/>
      <c r="N10696" s="148"/>
      <c r="O10696" s="106"/>
      <c r="P10696" s="43"/>
      <c r="Q10696" s="31"/>
      <c r="R10696" s="84"/>
      <c r="S10696" s="31"/>
      <c r="T10696" s="31"/>
      <c r="U10696" s="169"/>
      <c r="V10696" s="150"/>
      <c r="W10696" s="141" t="str" cm="1">
        <f t="array" ref="W10696">IF(SUM(LEN(B10696:V10696))=0,"",IF(OR(OR(ISBLANK(F10696),SUM(LEN(C10696),LEN(D10696))=0),AND(NOT(E10696="Unknown"),ISBLANK(J10696)),AND(NOT(O10696="Unknown"),ISBLANK(R10696))),"Missing Information", INDEX(Table15[Entire Service Line Classification], MATCH(SUMIFS(Table15[Unique ID],Table15[System-Owned Portion],E10696,Table15[If Material Anything Other than "Lead" in Column E,Was Material Ever Previously Lead?],G10696,Table15[Customer-Owned Portion],O10696),Table15[Unique ID],0),0)))</f>
        <v/>
      </c>
    </row>
    <row r="10697" spans="2:23" x14ac:dyDescent="0.25">
      <c r="B10697" s="146"/>
      <c r="C10697" s="31"/>
      <c r="D10697" s="31"/>
      <c r="E10697" s="44"/>
      <c r="F10697" s="43"/>
      <c r="G10697" s="84"/>
      <c r="H10697" s="31"/>
      <c r="I10697" s="208"/>
      <c r="J10697" s="84"/>
      <c r="K10697" s="31"/>
      <c r="L10697" s="31"/>
      <c r="M10697" s="169"/>
      <c r="N10697" s="148"/>
      <c r="O10697" s="106"/>
      <c r="P10697" s="43"/>
      <c r="Q10697" s="31"/>
      <c r="R10697" s="84"/>
      <c r="S10697" s="31"/>
      <c r="T10697" s="31"/>
      <c r="U10697" s="169"/>
      <c r="V10697" s="150"/>
      <c r="W10697" s="141" t="str" cm="1">
        <f t="array" ref="W10697">IF(SUM(LEN(B10697:V10697))=0,"",IF(OR(OR(ISBLANK(F10697),SUM(LEN(C10697),LEN(D10697))=0),AND(NOT(E10697="Unknown"),ISBLANK(J10697)),AND(NOT(O10697="Unknown"),ISBLANK(R10697))),"Missing Information", INDEX(Table15[Entire Service Line Classification], MATCH(SUMIFS(Table15[Unique ID],Table15[System-Owned Portion],E10697,Table15[If Material Anything Other than "Lead" in Column E,Was Material Ever Previously Lead?],G10697,Table15[Customer-Owned Portion],O10697),Table15[Unique ID],0),0)))</f>
        <v/>
      </c>
    </row>
    <row r="10698" spans="2:23" x14ac:dyDescent="0.25">
      <c r="B10698" s="146"/>
      <c r="C10698" s="31"/>
      <c r="D10698" s="31"/>
      <c r="E10698" s="44"/>
      <c r="F10698" s="43"/>
      <c r="G10698" s="84"/>
      <c r="H10698" s="31"/>
      <c r="I10698" s="208"/>
      <c r="J10698" s="84"/>
      <c r="K10698" s="31"/>
      <c r="L10698" s="31"/>
      <c r="M10698" s="169"/>
      <c r="N10698" s="148"/>
      <c r="O10698" s="106"/>
      <c r="P10698" s="43"/>
      <c r="Q10698" s="31"/>
      <c r="R10698" s="84"/>
      <c r="S10698" s="31"/>
      <c r="T10698" s="31"/>
      <c r="U10698" s="169"/>
      <c r="V10698" s="150"/>
      <c r="W10698" s="141" t="str" cm="1">
        <f t="array" ref="W10698">IF(SUM(LEN(B10698:V10698))=0,"",IF(OR(OR(ISBLANK(F10698),SUM(LEN(C10698),LEN(D10698))=0),AND(NOT(E10698="Unknown"),ISBLANK(J10698)),AND(NOT(O10698="Unknown"),ISBLANK(R10698))),"Missing Information", INDEX(Table15[Entire Service Line Classification], MATCH(SUMIFS(Table15[Unique ID],Table15[System-Owned Portion],E10698,Table15[If Material Anything Other than "Lead" in Column E,Was Material Ever Previously Lead?],G10698,Table15[Customer-Owned Portion],O10698),Table15[Unique ID],0),0)))</f>
        <v/>
      </c>
    </row>
    <row r="10699" spans="2:23" x14ac:dyDescent="0.25">
      <c r="B10699" s="146"/>
      <c r="C10699" s="31"/>
      <c r="D10699" s="31"/>
      <c r="E10699" s="44"/>
      <c r="F10699" s="43"/>
      <c r="G10699" s="84"/>
      <c r="H10699" s="31"/>
      <c r="I10699" s="208"/>
      <c r="J10699" s="84"/>
      <c r="K10699" s="31"/>
      <c r="L10699" s="31"/>
      <c r="M10699" s="169"/>
      <c r="N10699" s="148"/>
      <c r="O10699" s="106"/>
      <c r="P10699" s="43"/>
      <c r="Q10699" s="31"/>
      <c r="R10699" s="84"/>
      <c r="S10699" s="31"/>
      <c r="T10699" s="31"/>
      <c r="U10699" s="169"/>
      <c r="V10699" s="150"/>
      <c r="W10699" s="141" t="str" cm="1">
        <f t="array" ref="W10699">IF(SUM(LEN(B10699:V10699))=0,"",IF(OR(OR(ISBLANK(F10699),SUM(LEN(C10699),LEN(D10699))=0),AND(NOT(E10699="Unknown"),ISBLANK(J10699)),AND(NOT(O10699="Unknown"),ISBLANK(R10699))),"Missing Information", INDEX(Table15[Entire Service Line Classification], MATCH(SUMIFS(Table15[Unique ID],Table15[System-Owned Portion],E10699,Table15[If Material Anything Other than "Lead" in Column E,Was Material Ever Previously Lead?],G10699,Table15[Customer-Owned Portion],O10699),Table15[Unique ID],0),0)))</f>
        <v/>
      </c>
    </row>
    <row r="10700" spans="2:23" x14ac:dyDescent="0.25">
      <c r="B10700" s="146"/>
      <c r="C10700" s="31"/>
      <c r="D10700" s="31"/>
      <c r="E10700" s="44"/>
      <c r="F10700" s="43"/>
      <c r="G10700" s="84"/>
      <c r="H10700" s="31"/>
      <c r="I10700" s="208"/>
      <c r="J10700" s="84"/>
      <c r="K10700" s="31"/>
      <c r="L10700" s="31"/>
      <c r="M10700" s="169"/>
      <c r="N10700" s="148"/>
      <c r="O10700" s="106"/>
      <c r="P10700" s="43"/>
      <c r="Q10700" s="31"/>
      <c r="R10700" s="84"/>
      <c r="S10700" s="31"/>
      <c r="T10700" s="31"/>
      <c r="U10700" s="169"/>
      <c r="V10700" s="150"/>
      <c r="W10700" s="141" t="str" cm="1">
        <f t="array" ref="W10700">IF(SUM(LEN(B10700:V10700))=0,"",IF(OR(OR(ISBLANK(F10700),SUM(LEN(C10700),LEN(D10700))=0),AND(NOT(E10700="Unknown"),ISBLANK(J10700)),AND(NOT(O10700="Unknown"),ISBLANK(R10700))),"Missing Information", INDEX(Table15[Entire Service Line Classification], MATCH(SUMIFS(Table15[Unique ID],Table15[System-Owned Portion],E10700,Table15[If Material Anything Other than "Lead" in Column E,Was Material Ever Previously Lead?],G10700,Table15[Customer-Owned Portion],O10700),Table15[Unique ID],0),0)))</f>
        <v/>
      </c>
    </row>
    <row r="10701" spans="2:23" x14ac:dyDescent="0.25">
      <c r="B10701" s="146"/>
      <c r="C10701" s="31"/>
      <c r="D10701" s="31"/>
      <c r="E10701" s="44"/>
      <c r="F10701" s="43"/>
      <c r="G10701" s="84"/>
      <c r="H10701" s="31"/>
      <c r="I10701" s="208"/>
      <c r="J10701" s="84"/>
      <c r="K10701" s="31"/>
      <c r="L10701" s="31"/>
      <c r="M10701" s="169"/>
      <c r="N10701" s="148"/>
      <c r="O10701" s="106"/>
      <c r="P10701" s="43"/>
      <c r="Q10701" s="31"/>
      <c r="R10701" s="84"/>
      <c r="S10701" s="31"/>
      <c r="T10701" s="31"/>
      <c r="U10701" s="169"/>
      <c r="V10701" s="150"/>
      <c r="W10701" s="141" t="str" cm="1">
        <f t="array" ref="W10701">IF(SUM(LEN(B10701:V10701))=0,"",IF(OR(OR(ISBLANK(F10701),SUM(LEN(C10701),LEN(D10701))=0),AND(NOT(E10701="Unknown"),ISBLANK(J10701)),AND(NOT(O10701="Unknown"),ISBLANK(R10701))),"Missing Information", INDEX(Table15[Entire Service Line Classification], MATCH(SUMIFS(Table15[Unique ID],Table15[System-Owned Portion],E10701,Table15[If Material Anything Other than "Lead" in Column E,Was Material Ever Previously Lead?],G10701,Table15[Customer-Owned Portion],O10701),Table15[Unique ID],0),0)))</f>
        <v/>
      </c>
    </row>
    <row r="10702" spans="2:23" x14ac:dyDescent="0.25">
      <c r="B10702" s="146"/>
      <c r="C10702" s="31"/>
      <c r="D10702" s="31"/>
      <c r="E10702" s="44"/>
      <c r="F10702" s="43"/>
      <c r="G10702" s="84"/>
      <c r="H10702" s="31"/>
      <c r="I10702" s="208"/>
      <c r="J10702" s="84"/>
      <c r="K10702" s="31"/>
      <c r="L10702" s="31"/>
      <c r="M10702" s="169"/>
      <c r="N10702" s="148"/>
      <c r="O10702" s="106"/>
      <c r="P10702" s="43"/>
      <c r="Q10702" s="31"/>
      <c r="R10702" s="84"/>
      <c r="S10702" s="31"/>
      <c r="T10702" s="31"/>
      <c r="U10702" s="169"/>
      <c r="V10702" s="150"/>
      <c r="W10702" s="141" t="str" cm="1">
        <f t="array" ref="W10702">IF(SUM(LEN(B10702:V10702))=0,"",IF(OR(OR(ISBLANK(F10702),SUM(LEN(C10702),LEN(D10702))=0),AND(NOT(E10702="Unknown"),ISBLANK(J10702)),AND(NOT(O10702="Unknown"),ISBLANK(R10702))),"Missing Information", INDEX(Table15[Entire Service Line Classification], MATCH(SUMIFS(Table15[Unique ID],Table15[System-Owned Portion],E10702,Table15[If Material Anything Other than "Lead" in Column E,Was Material Ever Previously Lead?],G10702,Table15[Customer-Owned Portion],O10702),Table15[Unique ID],0),0)))</f>
        <v/>
      </c>
    </row>
    <row r="10703" spans="2:23" x14ac:dyDescent="0.25">
      <c r="B10703" s="146"/>
      <c r="C10703" s="31"/>
      <c r="D10703" s="31"/>
      <c r="E10703" s="44"/>
      <c r="F10703" s="43"/>
      <c r="G10703" s="84"/>
      <c r="H10703" s="31"/>
      <c r="I10703" s="208"/>
      <c r="J10703" s="84"/>
      <c r="K10703" s="31"/>
      <c r="L10703" s="31"/>
      <c r="M10703" s="169"/>
      <c r="N10703" s="148"/>
      <c r="O10703" s="106"/>
      <c r="P10703" s="43"/>
      <c r="Q10703" s="31"/>
      <c r="R10703" s="84"/>
      <c r="S10703" s="31"/>
      <c r="T10703" s="31"/>
      <c r="U10703" s="169"/>
      <c r="V10703" s="150"/>
      <c r="W10703" s="141" t="str" cm="1">
        <f t="array" ref="W10703">IF(SUM(LEN(B10703:V10703))=0,"",IF(OR(OR(ISBLANK(F10703),SUM(LEN(C10703),LEN(D10703))=0),AND(NOT(E10703="Unknown"),ISBLANK(J10703)),AND(NOT(O10703="Unknown"),ISBLANK(R10703))),"Missing Information", INDEX(Table15[Entire Service Line Classification], MATCH(SUMIFS(Table15[Unique ID],Table15[System-Owned Portion],E10703,Table15[If Material Anything Other than "Lead" in Column E,Was Material Ever Previously Lead?],G10703,Table15[Customer-Owned Portion],O10703),Table15[Unique ID],0),0)))</f>
        <v/>
      </c>
    </row>
    <row r="10704" spans="2:23" x14ac:dyDescent="0.25">
      <c r="B10704" s="146"/>
      <c r="C10704" s="31"/>
      <c r="D10704" s="31"/>
      <c r="E10704" s="44"/>
      <c r="F10704" s="43"/>
      <c r="G10704" s="84"/>
      <c r="H10704" s="31"/>
      <c r="I10704" s="208"/>
      <c r="J10704" s="84"/>
      <c r="K10704" s="31"/>
      <c r="L10704" s="31"/>
      <c r="M10704" s="169"/>
      <c r="N10704" s="148"/>
      <c r="O10704" s="106"/>
      <c r="P10704" s="43"/>
      <c r="Q10704" s="31"/>
      <c r="R10704" s="84"/>
      <c r="S10704" s="31"/>
      <c r="T10704" s="31"/>
      <c r="U10704" s="169"/>
      <c r="V10704" s="150"/>
      <c r="W10704" s="141" t="str" cm="1">
        <f t="array" ref="W10704">IF(SUM(LEN(B10704:V10704))=0,"",IF(OR(OR(ISBLANK(F10704),SUM(LEN(C10704),LEN(D10704))=0),AND(NOT(E10704="Unknown"),ISBLANK(J10704)),AND(NOT(O10704="Unknown"),ISBLANK(R10704))),"Missing Information", INDEX(Table15[Entire Service Line Classification], MATCH(SUMIFS(Table15[Unique ID],Table15[System-Owned Portion],E10704,Table15[If Material Anything Other than "Lead" in Column E,Was Material Ever Previously Lead?],G10704,Table15[Customer-Owned Portion],O10704),Table15[Unique ID],0),0)))</f>
        <v/>
      </c>
    </row>
    <row r="10705" spans="2:23" x14ac:dyDescent="0.25">
      <c r="B10705" s="146"/>
      <c r="C10705" s="31"/>
      <c r="D10705" s="31"/>
      <c r="E10705" s="44"/>
      <c r="F10705" s="43"/>
      <c r="G10705" s="84"/>
      <c r="H10705" s="31"/>
      <c r="I10705" s="208"/>
      <c r="J10705" s="84"/>
      <c r="K10705" s="31"/>
      <c r="L10705" s="31"/>
      <c r="M10705" s="169"/>
      <c r="N10705" s="148"/>
      <c r="O10705" s="106"/>
      <c r="P10705" s="43"/>
      <c r="Q10705" s="31"/>
      <c r="R10705" s="84"/>
      <c r="S10705" s="31"/>
      <c r="T10705" s="31"/>
      <c r="U10705" s="169"/>
      <c r="V10705" s="150"/>
      <c r="W10705" s="141" t="str" cm="1">
        <f t="array" ref="W10705">IF(SUM(LEN(B10705:V10705))=0,"",IF(OR(OR(ISBLANK(F10705),SUM(LEN(C10705),LEN(D10705))=0),AND(NOT(E10705="Unknown"),ISBLANK(J10705)),AND(NOT(O10705="Unknown"),ISBLANK(R10705))),"Missing Information", INDEX(Table15[Entire Service Line Classification], MATCH(SUMIFS(Table15[Unique ID],Table15[System-Owned Portion],E10705,Table15[If Material Anything Other than "Lead" in Column E,Was Material Ever Previously Lead?],G10705,Table15[Customer-Owned Portion],O10705),Table15[Unique ID],0),0)))</f>
        <v/>
      </c>
    </row>
    <row r="10706" spans="2:23" x14ac:dyDescent="0.25">
      <c r="B10706" s="146"/>
      <c r="C10706" s="31"/>
      <c r="D10706" s="31"/>
      <c r="E10706" s="44"/>
      <c r="F10706" s="43"/>
      <c r="G10706" s="84"/>
      <c r="H10706" s="31"/>
      <c r="I10706" s="208"/>
      <c r="J10706" s="84"/>
      <c r="K10706" s="31"/>
      <c r="L10706" s="31"/>
      <c r="M10706" s="169"/>
      <c r="N10706" s="148"/>
      <c r="O10706" s="106"/>
      <c r="P10706" s="43"/>
      <c r="Q10706" s="31"/>
      <c r="R10706" s="84"/>
      <c r="S10706" s="31"/>
      <c r="T10706" s="31"/>
      <c r="U10706" s="169"/>
      <c r="V10706" s="150"/>
      <c r="W10706" s="141" t="str" cm="1">
        <f t="array" ref="W10706">IF(SUM(LEN(B10706:V10706))=0,"",IF(OR(OR(ISBLANK(F10706),SUM(LEN(C10706),LEN(D10706))=0),AND(NOT(E10706="Unknown"),ISBLANK(J10706)),AND(NOT(O10706="Unknown"),ISBLANK(R10706))),"Missing Information", INDEX(Table15[Entire Service Line Classification], MATCH(SUMIFS(Table15[Unique ID],Table15[System-Owned Portion],E10706,Table15[If Material Anything Other than "Lead" in Column E,Was Material Ever Previously Lead?],G10706,Table15[Customer-Owned Portion],O10706),Table15[Unique ID],0),0)))</f>
        <v/>
      </c>
    </row>
    <row r="10707" spans="2:23" x14ac:dyDescent="0.25">
      <c r="B10707" s="146"/>
      <c r="C10707" s="31"/>
      <c r="D10707" s="31"/>
      <c r="E10707" s="44"/>
      <c r="F10707" s="43"/>
      <c r="G10707" s="84"/>
      <c r="H10707" s="31"/>
      <c r="I10707" s="208"/>
      <c r="J10707" s="84"/>
      <c r="K10707" s="31"/>
      <c r="L10707" s="31"/>
      <c r="M10707" s="169"/>
      <c r="N10707" s="148"/>
      <c r="O10707" s="106"/>
      <c r="P10707" s="43"/>
      <c r="Q10707" s="31"/>
      <c r="R10707" s="84"/>
      <c r="S10707" s="31"/>
      <c r="T10707" s="31"/>
      <c r="U10707" s="169"/>
      <c r="V10707" s="150"/>
      <c r="W10707" s="141" t="str" cm="1">
        <f t="array" ref="W10707">IF(SUM(LEN(B10707:V10707))=0,"",IF(OR(OR(ISBLANK(F10707),SUM(LEN(C10707),LEN(D10707))=0),AND(NOT(E10707="Unknown"),ISBLANK(J10707)),AND(NOT(O10707="Unknown"),ISBLANK(R10707))),"Missing Information", INDEX(Table15[Entire Service Line Classification], MATCH(SUMIFS(Table15[Unique ID],Table15[System-Owned Portion],E10707,Table15[If Material Anything Other than "Lead" in Column E,Was Material Ever Previously Lead?],G10707,Table15[Customer-Owned Portion],O10707),Table15[Unique ID],0),0)))</f>
        <v/>
      </c>
    </row>
    <row r="10708" spans="2:23" x14ac:dyDescent="0.25">
      <c r="B10708" s="146"/>
      <c r="C10708" s="31"/>
      <c r="D10708" s="31"/>
      <c r="E10708" s="44"/>
      <c r="F10708" s="43"/>
      <c r="G10708" s="84"/>
      <c r="H10708" s="31"/>
      <c r="I10708" s="208"/>
      <c r="J10708" s="84"/>
      <c r="K10708" s="31"/>
      <c r="L10708" s="31"/>
      <c r="M10708" s="169"/>
      <c r="N10708" s="148"/>
      <c r="O10708" s="106"/>
      <c r="P10708" s="43"/>
      <c r="Q10708" s="31"/>
      <c r="R10708" s="84"/>
      <c r="S10708" s="31"/>
      <c r="T10708" s="31"/>
      <c r="U10708" s="169"/>
      <c r="V10708" s="150"/>
      <c r="W10708" s="141" t="str" cm="1">
        <f t="array" ref="W10708">IF(SUM(LEN(B10708:V10708))=0,"",IF(OR(OR(ISBLANK(F10708),SUM(LEN(C10708),LEN(D10708))=0),AND(NOT(E10708="Unknown"),ISBLANK(J10708)),AND(NOT(O10708="Unknown"),ISBLANK(R10708))),"Missing Information", INDEX(Table15[Entire Service Line Classification], MATCH(SUMIFS(Table15[Unique ID],Table15[System-Owned Portion],E10708,Table15[If Material Anything Other than "Lead" in Column E,Was Material Ever Previously Lead?],G10708,Table15[Customer-Owned Portion],O10708),Table15[Unique ID],0),0)))</f>
        <v/>
      </c>
    </row>
    <row r="10709" spans="2:23" x14ac:dyDescent="0.25">
      <c r="B10709" s="146"/>
      <c r="C10709" s="31"/>
      <c r="D10709" s="31"/>
      <c r="E10709" s="44"/>
      <c r="F10709" s="43"/>
      <c r="G10709" s="84"/>
      <c r="H10709" s="31"/>
      <c r="I10709" s="208"/>
      <c r="J10709" s="84"/>
      <c r="K10709" s="31"/>
      <c r="L10709" s="31"/>
      <c r="M10709" s="169"/>
      <c r="N10709" s="148"/>
      <c r="O10709" s="106"/>
      <c r="P10709" s="43"/>
      <c r="Q10709" s="31"/>
      <c r="R10709" s="84"/>
      <c r="S10709" s="31"/>
      <c r="T10709" s="31"/>
      <c r="U10709" s="169"/>
      <c r="V10709" s="150"/>
      <c r="W10709" s="141" t="str" cm="1">
        <f t="array" ref="W10709">IF(SUM(LEN(B10709:V10709))=0,"",IF(OR(OR(ISBLANK(F10709),SUM(LEN(C10709),LEN(D10709))=0),AND(NOT(E10709="Unknown"),ISBLANK(J10709)),AND(NOT(O10709="Unknown"),ISBLANK(R10709))),"Missing Information", INDEX(Table15[Entire Service Line Classification], MATCH(SUMIFS(Table15[Unique ID],Table15[System-Owned Portion],E10709,Table15[If Material Anything Other than "Lead" in Column E,Was Material Ever Previously Lead?],G10709,Table15[Customer-Owned Portion],O10709),Table15[Unique ID],0),0)))</f>
        <v/>
      </c>
    </row>
    <row r="10710" spans="2:23" x14ac:dyDescent="0.25">
      <c r="B10710" s="146"/>
      <c r="C10710" s="31"/>
      <c r="D10710" s="31"/>
      <c r="E10710" s="44"/>
      <c r="F10710" s="43"/>
      <c r="G10710" s="84"/>
      <c r="H10710" s="31"/>
      <c r="I10710" s="208"/>
      <c r="J10710" s="84"/>
      <c r="K10710" s="31"/>
      <c r="L10710" s="31"/>
      <c r="M10710" s="169"/>
      <c r="N10710" s="148"/>
      <c r="O10710" s="106"/>
      <c r="P10710" s="43"/>
      <c r="Q10710" s="31"/>
      <c r="R10710" s="84"/>
      <c r="S10710" s="31"/>
      <c r="T10710" s="31"/>
      <c r="U10710" s="169"/>
      <c r="V10710" s="150"/>
      <c r="W10710" s="141" t="str" cm="1">
        <f t="array" ref="W10710">IF(SUM(LEN(B10710:V10710))=0,"",IF(OR(OR(ISBLANK(F10710),SUM(LEN(C10710),LEN(D10710))=0),AND(NOT(E10710="Unknown"),ISBLANK(J10710)),AND(NOT(O10710="Unknown"),ISBLANK(R10710))),"Missing Information", INDEX(Table15[Entire Service Line Classification], MATCH(SUMIFS(Table15[Unique ID],Table15[System-Owned Portion],E10710,Table15[If Material Anything Other than "Lead" in Column E,Was Material Ever Previously Lead?],G10710,Table15[Customer-Owned Portion],O10710),Table15[Unique ID],0),0)))</f>
        <v/>
      </c>
    </row>
    <row r="10711" spans="2:23" x14ac:dyDescent="0.25">
      <c r="B10711" s="146"/>
      <c r="C10711" s="31"/>
      <c r="D10711" s="31"/>
      <c r="E10711" s="44"/>
      <c r="F10711" s="43"/>
      <c r="G10711" s="84"/>
      <c r="H10711" s="31"/>
      <c r="I10711" s="208"/>
      <c r="J10711" s="84"/>
      <c r="K10711" s="31"/>
      <c r="L10711" s="31"/>
      <c r="M10711" s="169"/>
      <c r="N10711" s="148"/>
      <c r="O10711" s="106"/>
      <c r="P10711" s="43"/>
      <c r="Q10711" s="31"/>
      <c r="R10711" s="84"/>
      <c r="S10711" s="31"/>
      <c r="T10711" s="31"/>
      <c r="U10711" s="169"/>
      <c r="V10711" s="150"/>
      <c r="W10711" s="141" t="str" cm="1">
        <f t="array" ref="W10711">IF(SUM(LEN(B10711:V10711))=0,"",IF(OR(OR(ISBLANK(F10711),SUM(LEN(C10711),LEN(D10711))=0),AND(NOT(E10711="Unknown"),ISBLANK(J10711)),AND(NOT(O10711="Unknown"),ISBLANK(R10711))),"Missing Information", INDEX(Table15[Entire Service Line Classification], MATCH(SUMIFS(Table15[Unique ID],Table15[System-Owned Portion],E10711,Table15[If Material Anything Other than "Lead" in Column E,Was Material Ever Previously Lead?],G10711,Table15[Customer-Owned Portion],O10711),Table15[Unique ID],0),0)))</f>
        <v/>
      </c>
    </row>
    <row r="10712" spans="2:23" x14ac:dyDescent="0.25">
      <c r="B10712" s="146"/>
      <c r="C10712" s="31"/>
      <c r="D10712" s="31"/>
      <c r="E10712" s="44"/>
      <c r="F10712" s="43"/>
      <c r="G10712" s="84"/>
      <c r="H10712" s="31"/>
      <c r="I10712" s="208"/>
      <c r="J10712" s="84"/>
      <c r="K10712" s="31"/>
      <c r="L10712" s="31"/>
      <c r="M10712" s="169"/>
      <c r="N10712" s="148"/>
      <c r="O10712" s="106"/>
      <c r="P10712" s="43"/>
      <c r="Q10712" s="31"/>
      <c r="R10712" s="84"/>
      <c r="S10712" s="31"/>
      <c r="T10712" s="31"/>
      <c r="U10712" s="169"/>
      <c r="V10712" s="150"/>
      <c r="W10712" s="141" t="str" cm="1">
        <f t="array" ref="W10712">IF(SUM(LEN(B10712:V10712))=0,"",IF(OR(OR(ISBLANK(F10712),SUM(LEN(C10712),LEN(D10712))=0),AND(NOT(E10712="Unknown"),ISBLANK(J10712)),AND(NOT(O10712="Unknown"),ISBLANK(R10712))),"Missing Information", INDEX(Table15[Entire Service Line Classification], MATCH(SUMIFS(Table15[Unique ID],Table15[System-Owned Portion],E10712,Table15[If Material Anything Other than "Lead" in Column E,Was Material Ever Previously Lead?],G10712,Table15[Customer-Owned Portion],O10712),Table15[Unique ID],0),0)))</f>
        <v/>
      </c>
    </row>
    <row r="10713" spans="2:23" x14ac:dyDescent="0.25">
      <c r="B10713" s="146"/>
      <c r="C10713" s="31"/>
      <c r="D10713" s="31"/>
      <c r="E10713" s="44"/>
      <c r="F10713" s="43"/>
      <c r="G10713" s="84"/>
      <c r="H10713" s="31"/>
      <c r="I10713" s="208"/>
      <c r="J10713" s="84"/>
      <c r="K10713" s="31"/>
      <c r="L10713" s="31"/>
      <c r="M10713" s="169"/>
      <c r="N10713" s="148"/>
      <c r="O10713" s="106"/>
      <c r="P10713" s="43"/>
      <c r="Q10713" s="31"/>
      <c r="R10713" s="84"/>
      <c r="S10713" s="31"/>
      <c r="T10713" s="31"/>
      <c r="U10713" s="169"/>
      <c r="V10713" s="150"/>
      <c r="W10713" s="141" t="str" cm="1">
        <f t="array" ref="W10713">IF(SUM(LEN(B10713:V10713))=0,"",IF(OR(OR(ISBLANK(F10713),SUM(LEN(C10713),LEN(D10713))=0),AND(NOT(E10713="Unknown"),ISBLANK(J10713)),AND(NOT(O10713="Unknown"),ISBLANK(R10713))),"Missing Information", INDEX(Table15[Entire Service Line Classification], MATCH(SUMIFS(Table15[Unique ID],Table15[System-Owned Portion],E10713,Table15[If Material Anything Other than "Lead" in Column E,Was Material Ever Previously Lead?],G10713,Table15[Customer-Owned Portion],O10713),Table15[Unique ID],0),0)))</f>
        <v/>
      </c>
    </row>
    <row r="10714" spans="2:23" x14ac:dyDescent="0.25">
      <c r="B10714" s="146"/>
      <c r="C10714" s="31"/>
      <c r="D10714" s="31"/>
      <c r="E10714" s="44"/>
      <c r="F10714" s="43"/>
      <c r="G10714" s="84"/>
      <c r="H10714" s="31"/>
      <c r="I10714" s="208"/>
      <c r="J10714" s="84"/>
      <c r="K10714" s="31"/>
      <c r="L10714" s="31"/>
      <c r="M10714" s="169"/>
      <c r="N10714" s="148"/>
      <c r="O10714" s="106"/>
      <c r="P10714" s="43"/>
      <c r="Q10714" s="31"/>
      <c r="R10714" s="84"/>
      <c r="S10714" s="31"/>
      <c r="T10714" s="31"/>
      <c r="U10714" s="169"/>
      <c r="V10714" s="150"/>
      <c r="W10714" s="141" t="str" cm="1">
        <f t="array" ref="W10714">IF(SUM(LEN(B10714:V10714))=0,"",IF(OR(OR(ISBLANK(F10714),SUM(LEN(C10714),LEN(D10714))=0),AND(NOT(E10714="Unknown"),ISBLANK(J10714)),AND(NOT(O10714="Unknown"),ISBLANK(R10714))),"Missing Information", INDEX(Table15[Entire Service Line Classification], MATCH(SUMIFS(Table15[Unique ID],Table15[System-Owned Portion],E10714,Table15[If Material Anything Other than "Lead" in Column E,Was Material Ever Previously Lead?],G10714,Table15[Customer-Owned Portion],O10714),Table15[Unique ID],0),0)))</f>
        <v/>
      </c>
    </row>
    <row r="10715" spans="2:23" x14ac:dyDescent="0.25">
      <c r="B10715" s="146"/>
      <c r="C10715" s="31"/>
      <c r="D10715" s="31"/>
      <c r="E10715" s="44"/>
      <c r="F10715" s="43"/>
      <c r="G10715" s="84"/>
      <c r="H10715" s="31"/>
      <c r="I10715" s="208"/>
      <c r="J10715" s="84"/>
      <c r="K10715" s="31"/>
      <c r="L10715" s="31"/>
      <c r="M10715" s="169"/>
      <c r="N10715" s="148"/>
      <c r="O10715" s="106"/>
      <c r="P10715" s="43"/>
      <c r="Q10715" s="31"/>
      <c r="R10715" s="84"/>
      <c r="S10715" s="31"/>
      <c r="T10715" s="31"/>
      <c r="U10715" s="169"/>
      <c r="V10715" s="150"/>
      <c r="W10715" s="141" t="str" cm="1">
        <f t="array" ref="W10715">IF(SUM(LEN(B10715:V10715))=0,"",IF(OR(OR(ISBLANK(F10715),SUM(LEN(C10715),LEN(D10715))=0),AND(NOT(E10715="Unknown"),ISBLANK(J10715)),AND(NOT(O10715="Unknown"),ISBLANK(R10715))),"Missing Information", INDEX(Table15[Entire Service Line Classification], MATCH(SUMIFS(Table15[Unique ID],Table15[System-Owned Portion],E10715,Table15[If Material Anything Other than "Lead" in Column E,Was Material Ever Previously Lead?],G10715,Table15[Customer-Owned Portion],O10715),Table15[Unique ID],0),0)))</f>
        <v/>
      </c>
    </row>
    <row r="10716" spans="2:23" x14ac:dyDescent="0.25">
      <c r="B10716" s="146"/>
      <c r="C10716" s="31"/>
      <c r="D10716" s="31"/>
      <c r="E10716" s="44"/>
      <c r="F10716" s="43"/>
      <c r="G10716" s="84"/>
      <c r="H10716" s="31"/>
      <c r="I10716" s="208"/>
      <c r="J10716" s="84"/>
      <c r="K10716" s="31"/>
      <c r="L10716" s="31"/>
      <c r="M10716" s="169"/>
      <c r="N10716" s="148"/>
      <c r="O10716" s="106"/>
      <c r="P10716" s="43"/>
      <c r="Q10716" s="31"/>
      <c r="R10716" s="84"/>
      <c r="S10716" s="31"/>
      <c r="T10716" s="31"/>
      <c r="U10716" s="169"/>
      <c r="V10716" s="150"/>
      <c r="W10716" s="141" t="str" cm="1">
        <f t="array" ref="W10716">IF(SUM(LEN(B10716:V10716))=0,"",IF(OR(OR(ISBLANK(F10716),SUM(LEN(C10716),LEN(D10716))=0),AND(NOT(E10716="Unknown"),ISBLANK(J10716)),AND(NOT(O10716="Unknown"),ISBLANK(R10716))),"Missing Information", INDEX(Table15[Entire Service Line Classification], MATCH(SUMIFS(Table15[Unique ID],Table15[System-Owned Portion],E10716,Table15[If Material Anything Other than "Lead" in Column E,Was Material Ever Previously Lead?],G10716,Table15[Customer-Owned Portion],O10716),Table15[Unique ID],0),0)))</f>
        <v/>
      </c>
    </row>
    <row r="10717" spans="2:23" x14ac:dyDescent="0.25">
      <c r="B10717" s="146"/>
      <c r="C10717" s="31"/>
      <c r="D10717" s="31"/>
      <c r="E10717" s="44"/>
      <c r="F10717" s="43"/>
      <c r="G10717" s="84"/>
      <c r="H10717" s="31"/>
      <c r="I10717" s="208"/>
      <c r="J10717" s="84"/>
      <c r="K10717" s="31"/>
      <c r="L10717" s="31"/>
      <c r="M10717" s="169"/>
      <c r="N10717" s="148"/>
      <c r="O10717" s="106"/>
      <c r="P10717" s="43"/>
      <c r="Q10717" s="31"/>
      <c r="R10717" s="84"/>
      <c r="S10717" s="31"/>
      <c r="T10717" s="31"/>
      <c r="U10717" s="169"/>
      <c r="V10717" s="150"/>
      <c r="W10717" s="141" t="str" cm="1">
        <f t="array" ref="W10717">IF(SUM(LEN(B10717:V10717))=0,"",IF(OR(OR(ISBLANK(F10717),SUM(LEN(C10717),LEN(D10717))=0),AND(NOT(E10717="Unknown"),ISBLANK(J10717)),AND(NOT(O10717="Unknown"),ISBLANK(R10717))),"Missing Information", INDEX(Table15[Entire Service Line Classification], MATCH(SUMIFS(Table15[Unique ID],Table15[System-Owned Portion],E10717,Table15[If Material Anything Other than "Lead" in Column E,Was Material Ever Previously Lead?],G10717,Table15[Customer-Owned Portion],O10717),Table15[Unique ID],0),0)))</f>
        <v/>
      </c>
    </row>
    <row r="10718" spans="2:23" x14ac:dyDescent="0.25">
      <c r="B10718" s="146"/>
      <c r="C10718" s="31"/>
      <c r="D10718" s="31"/>
      <c r="E10718" s="44"/>
      <c r="F10718" s="43"/>
      <c r="G10718" s="84"/>
      <c r="H10718" s="31"/>
      <c r="I10718" s="208"/>
      <c r="J10718" s="84"/>
      <c r="K10718" s="31"/>
      <c r="L10718" s="31"/>
      <c r="M10718" s="169"/>
      <c r="N10718" s="148"/>
      <c r="O10718" s="106"/>
      <c r="P10718" s="43"/>
      <c r="Q10718" s="31"/>
      <c r="R10718" s="84"/>
      <c r="S10718" s="31"/>
      <c r="T10718" s="31"/>
      <c r="U10718" s="169"/>
      <c r="V10718" s="150"/>
      <c r="W10718" s="141" t="str" cm="1">
        <f t="array" ref="W10718">IF(SUM(LEN(B10718:V10718))=0,"",IF(OR(OR(ISBLANK(F10718),SUM(LEN(C10718),LEN(D10718))=0),AND(NOT(E10718="Unknown"),ISBLANK(J10718)),AND(NOT(O10718="Unknown"),ISBLANK(R10718))),"Missing Information", INDEX(Table15[Entire Service Line Classification], MATCH(SUMIFS(Table15[Unique ID],Table15[System-Owned Portion],E10718,Table15[If Material Anything Other than "Lead" in Column E,Was Material Ever Previously Lead?],G10718,Table15[Customer-Owned Portion],O10718),Table15[Unique ID],0),0)))</f>
        <v/>
      </c>
    </row>
    <row r="10719" spans="2:23" x14ac:dyDescent="0.25">
      <c r="B10719" s="146"/>
      <c r="C10719" s="31"/>
      <c r="D10719" s="31"/>
      <c r="E10719" s="44"/>
      <c r="F10719" s="43"/>
      <c r="G10719" s="84"/>
      <c r="H10719" s="31"/>
      <c r="I10719" s="208"/>
      <c r="J10719" s="84"/>
      <c r="K10719" s="31"/>
      <c r="L10719" s="31"/>
      <c r="M10719" s="169"/>
      <c r="N10719" s="148"/>
      <c r="O10719" s="106"/>
      <c r="P10719" s="43"/>
      <c r="Q10719" s="31"/>
      <c r="R10719" s="84"/>
      <c r="S10719" s="31"/>
      <c r="T10719" s="31"/>
      <c r="U10719" s="169"/>
      <c r="V10719" s="150"/>
      <c r="W10719" s="141" t="str" cm="1">
        <f t="array" ref="W10719">IF(SUM(LEN(B10719:V10719))=0,"",IF(OR(OR(ISBLANK(F10719),SUM(LEN(C10719),LEN(D10719))=0),AND(NOT(E10719="Unknown"),ISBLANK(J10719)),AND(NOT(O10719="Unknown"),ISBLANK(R10719))),"Missing Information", INDEX(Table15[Entire Service Line Classification], MATCH(SUMIFS(Table15[Unique ID],Table15[System-Owned Portion],E10719,Table15[If Material Anything Other than "Lead" in Column E,Was Material Ever Previously Lead?],G10719,Table15[Customer-Owned Portion],O10719),Table15[Unique ID],0),0)))</f>
        <v/>
      </c>
    </row>
    <row r="10720" spans="2:23" x14ac:dyDescent="0.25">
      <c r="B10720" s="146"/>
      <c r="C10720" s="31"/>
      <c r="D10720" s="31"/>
      <c r="E10720" s="44"/>
      <c r="F10720" s="43"/>
      <c r="G10720" s="84"/>
      <c r="H10720" s="31"/>
      <c r="I10720" s="208"/>
      <c r="J10720" s="84"/>
      <c r="K10720" s="31"/>
      <c r="L10720" s="31"/>
      <c r="M10720" s="169"/>
      <c r="N10720" s="148"/>
      <c r="O10720" s="106"/>
      <c r="P10720" s="43"/>
      <c r="Q10720" s="31"/>
      <c r="R10720" s="84"/>
      <c r="S10720" s="31"/>
      <c r="T10720" s="31"/>
      <c r="U10720" s="169"/>
      <c r="V10720" s="150"/>
      <c r="W10720" s="141" t="str" cm="1">
        <f t="array" ref="W10720">IF(SUM(LEN(B10720:V10720))=0,"",IF(OR(OR(ISBLANK(F10720),SUM(LEN(C10720),LEN(D10720))=0),AND(NOT(E10720="Unknown"),ISBLANK(J10720)),AND(NOT(O10720="Unknown"),ISBLANK(R10720))),"Missing Information", INDEX(Table15[Entire Service Line Classification], MATCH(SUMIFS(Table15[Unique ID],Table15[System-Owned Portion],E10720,Table15[If Material Anything Other than "Lead" in Column E,Was Material Ever Previously Lead?],G10720,Table15[Customer-Owned Portion],O10720),Table15[Unique ID],0),0)))</f>
        <v/>
      </c>
    </row>
    <row r="10721" spans="2:23" x14ac:dyDescent="0.25">
      <c r="B10721" s="146"/>
      <c r="C10721" s="31"/>
      <c r="D10721" s="31"/>
      <c r="E10721" s="44"/>
      <c r="F10721" s="43"/>
      <c r="G10721" s="84"/>
      <c r="H10721" s="31"/>
      <c r="I10721" s="208"/>
      <c r="J10721" s="84"/>
      <c r="K10721" s="31"/>
      <c r="L10721" s="31"/>
      <c r="M10721" s="169"/>
      <c r="N10721" s="148"/>
      <c r="O10721" s="106"/>
      <c r="P10721" s="43"/>
      <c r="Q10721" s="31"/>
      <c r="R10721" s="84"/>
      <c r="S10721" s="31"/>
      <c r="T10721" s="31"/>
      <c r="U10721" s="169"/>
      <c r="V10721" s="150"/>
      <c r="W10721" s="141" t="str" cm="1">
        <f t="array" ref="W10721">IF(SUM(LEN(B10721:V10721))=0,"",IF(OR(OR(ISBLANK(F10721),SUM(LEN(C10721),LEN(D10721))=0),AND(NOT(E10721="Unknown"),ISBLANK(J10721)),AND(NOT(O10721="Unknown"),ISBLANK(R10721))),"Missing Information", INDEX(Table15[Entire Service Line Classification], MATCH(SUMIFS(Table15[Unique ID],Table15[System-Owned Portion],E10721,Table15[If Material Anything Other than "Lead" in Column E,Was Material Ever Previously Lead?],G10721,Table15[Customer-Owned Portion],O10721),Table15[Unique ID],0),0)))</f>
        <v/>
      </c>
    </row>
    <row r="10722" spans="2:23" x14ac:dyDescent="0.25">
      <c r="B10722" s="146"/>
      <c r="C10722" s="31"/>
      <c r="D10722" s="31"/>
      <c r="E10722" s="44"/>
      <c r="F10722" s="43"/>
      <c r="G10722" s="84"/>
      <c r="H10722" s="31"/>
      <c r="I10722" s="208"/>
      <c r="J10722" s="84"/>
      <c r="K10722" s="31"/>
      <c r="L10722" s="31"/>
      <c r="M10722" s="169"/>
      <c r="N10722" s="148"/>
      <c r="O10722" s="106"/>
      <c r="P10722" s="43"/>
      <c r="Q10722" s="31"/>
      <c r="R10722" s="84"/>
      <c r="S10722" s="31"/>
      <c r="T10722" s="31"/>
      <c r="U10722" s="169"/>
      <c r="V10722" s="150"/>
      <c r="W10722" s="141" t="str" cm="1">
        <f t="array" ref="W10722">IF(SUM(LEN(B10722:V10722))=0,"",IF(OR(OR(ISBLANK(F10722),SUM(LEN(C10722),LEN(D10722))=0),AND(NOT(E10722="Unknown"),ISBLANK(J10722)),AND(NOT(O10722="Unknown"),ISBLANK(R10722))),"Missing Information", INDEX(Table15[Entire Service Line Classification], MATCH(SUMIFS(Table15[Unique ID],Table15[System-Owned Portion],E10722,Table15[If Material Anything Other than "Lead" in Column E,Was Material Ever Previously Lead?],G10722,Table15[Customer-Owned Portion],O10722),Table15[Unique ID],0),0)))</f>
        <v/>
      </c>
    </row>
    <row r="10723" spans="2:23" x14ac:dyDescent="0.25">
      <c r="B10723" s="146"/>
      <c r="C10723" s="31"/>
      <c r="D10723" s="31"/>
      <c r="E10723" s="44"/>
      <c r="F10723" s="43"/>
      <c r="G10723" s="84"/>
      <c r="H10723" s="31"/>
      <c r="I10723" s="208"/>
      <c r="J10723" s="84"/>
      <c r="K10723" s="31"/>
      <c r="L10723" s="31"/>
      <c r="M10723" s="169"/>
      <c r="N10723" s="148"/>
      <c r="O10723" s="106"/>
      <c r="P10723" s="43"/>
      <c r="Q10723" s="31"/>
      <c r="R10723" s="84"/>
      <c r="S10723" s="31"/>
      <c r="T10723" s="31"/>
      <c r="U10723" s="169"/>
      <c r="V10723" s="150"/>
      <c r="W10723" s="141" t="str" cm="1">
        <f t="array" ref="W10723">IF(SUM(LEN(B10723:V10723))=0,"",IF(OR(OR(ISBLANK(F10723),SUM(LEN(C10723),LEN(D10723))=0),AND(NOT(E10723="Unknown"),ISBLANK(J10723)),AND(NOT(O10723="Unknown"),ISBLANK(R10723))),"Missing Information", INDEX(Table15[Entire Service Line Classification], MATCH(SUMIFS(Table15[Unique ID],Table15[System-Owned Portion],E10723,Table15[If Material Anything Other than "Lead" in Column E,Was Material Ever Previously Lead?],G10723,Table15[Customer-Owned Portion],O10723),Table15[Unique ID],0),0)))</f>
        <v/>
      </c>
    </row>
    <row r="10724" spans="2:23" x14ac:dyDescent="0.25">
      <c r="B10724" s="146"/>
      <c r="C10724" s="31"/>
      <c r="D10724" s="31"/>
      <c r="E10724" s="44"/>
      <c r="F10724" s="43"/>
      <c r="G10724" s="84"/>
      <c r="H10724" s="31"/>
      <c r="I10724" s="208"/>
      <c r="J10724" s="84"/>
      <c r="K10724" s="31"/>
      <c r="L10724" s="31"/>
      <c r="M10724" s="169"/>
      <c r="N10724" s="148"/>
      <c r="O10724" s="106"/>
      <c r="P10724" s="43"/>
      <c r="Q10724" s="31"/>
      <c r="R10724" s="84"/>
      <c r="S10724" s="31"/>
      <c r="T10724" s="31"/>
      <c r="U10724" s="169"/>
      <c r="V10724" s="150"/>
      <c r="W10724" s="141" t="str" cm="1">
        <f t="array" ref="W10724">IF(SUM(LEN(B10724:V10724))=0,"",IF(OR(OR(ISBLANK(F10724),SUM(LEN(C10724),LEN(D10724))=0),AND(NOT(E10724="Unknown"),ISBLANK(J10724)),AND(NOT(O10724="Unknown"),ISBLANK(R10724))),"Missing Information", INDEX(Table15[Entire Service Line Classification], MATCH(SUMIFS(Table15[Unique ID],Table15[System-Owned Portion],E10724,Table15[If Material Anything Other than "Lead" in Column E,Was Material Ever Previously Lead?],G10724,Table15[Customer-Owned Portion],O10724),Table15[Unique ID],0),0)))</f>
        <v/>
      </c>
    </row>
    <row r="10725" spans="2:23" x14ac:dyDescent="0.25">
      <c r="B10725" s="146"/>
      <c r="C10725" s="31"/>
      <c r="D10725" s="31"/>
      <c r="E10725" s="44"/>
      <c r="F10725" s="43"/>
      <c r="G10725" s="84"/>
      <c r="H10725" s="31"/>
      <c r="I10725" s="208"/>
      <c r="J10725" s="84"/>
      <c r="K10725" s="31"/>
      <c r="L10725" s="31"/>
      <c r="M10725" s="169"/>
      <c r="N10725" s="148"/>
      <c r="O10725" s="106"/>
      <c r="P10725" s="43"/>
      <c r="Q10725" s="31"/>
      <c r="R10725" s="84"/>
      <c r="S10725" s="31"/>
      <c r="T10725" s="31"/>
      <c r="U10725" s="169"/>
      <c r="V10725" s="150"/>
      <c r="W10725" s="141" t="str" cm="1">
        <f t="array" ref="W10725">IF(SUM(LEN(B10725:V10725))=0,"",IF(OR(OR(ISBLANK(F10725),SUM(LEN(C10725),LEN(D10725))=0),AND(NOT(E10725="Unknown"),ISBLANK(J10725)),AND(NOT(O10725="Unknown"),ISBLANK(R10725))),"Missing Information", INDEX(Table15[Entire Service Line Classification], MATCH(SUMIFS(Table15[Unique ID],Table15[System-Owned Portion],E10725,Table15[If Material Anything Other than "Lead" in Column E,Was Material Ever Previously Lead?],G10725,Table15[Customer-Owned Portion],O10725),Table15[Unique ID],0),0)))</f>
        <v/>
      </c>
    </row>
    <row r="10726" spans="2:23" x14ac:dyDescent="0.25">
      <c r="B10726" s="146"/>
      <c r="C10726" s="31"/>
      <c r="D10726" s="31"/>
      <c r="E10726" s="44"/>
      <c r="F10726" s="43"/>
      <c r="G10726" s="84"/>
      <c r="H10726" s="31"/>
      <c r="I10726" s="208"/>
      <c r="J10726" s="84"/>
      <c r="K10726" s="31"/>
      <c r="L10726" s="31"/>
      <c r="M10726" s="169"/>
      <c r="N10726" s="148"/>
      <c r="O10726" s="106"/>
      <c r="P10726" s="43"/>
      <c r="Q10726" s="31"/>
      <c r="R10726" s="84"/>
      <c r="S10726" s="31"/>
      <c r="T10726" s="31"/>
      <c r="U10726" s="169"/>
      <c r="V10726" s="150"/>
      <c r="W10726" s="141" t="str" cm="1">
        <f t="array" ref="W10726">IF(SUM(LEN(B10726:V10726))=0,"",IF(OR(OR(ISBLANK(F10726),SUM(LEN(C10726),LEN(D10726))=0),AND(NOT(E10726="Unknown"),ISBLANK(J10726)),AND(NOT(O10726="Unknown"),ISBLANK(R10726))),"Missing Information", INDEX(Table15[Entire Service Line Classification], MATCH(SUMIFS(Table15[Unique ID],Table15[System-Owned Portion],E10726,Table15[If Material Anything Other than "Lead" in Column E,Was Material Ever Previously Lead?],G10726,Table15[Customer-Owned Portion],O10726),Table15[Unique ID],0),0)))</f>
        <v/>
      </c>
    </row>
    <row r="10727" spans="2:23" x14ac:dyDescent="0.25">
      <c r="B10727" s="146"/>
      <c r="C10727" s="31"/>
      <c r="D10727" s="31"/>
      <c r="E10727" s="44"/>
      <c r="F10727" s="43"/>
      <c r="G10727" s="84"/>
      <c r="H10727" s="31"/>
      <c r="I10727" s="208"/>
      <c r="J10727" s="84"/>
      <c r="K10727" s="31"/>
      <c r="L10727" s="31"/>
      <c r="M10727" s="169"/>
      <c r="N10727" s="148"/>
      <c r="O10727" s="106"/>
      <c r="P10727" s="43"/>
      <c r="Q10727" s="31"/>
      <c r="R10727" s="84"/>
      <c r="S10727" s="31"/>
      <c r="T10727" s="31"/>
      <c r="U10727" s="169"/>
      <c r="V10727" s="150"/>
      <c r="W10727" s="141" t="str" cm="1">
        <f t="array" ref="W10727">IF(SUM(LEN(B10727:V10727))=0,"",IF(OR(OR(ISBLANK(F10727),SUM(LEN(C10727),LEN(D10727))=0),AND(NOT(E10727="Unknown"),ISBLANK(J10727)),AND(NOT(O10727="Unknown"),ISBLANK(R10727))),"Missing Information", INDEX(Table15[Entire Service Line Classification], MATCH(SUMIFS(Table15[Unique ID],Table15[System-Owned Portion],E10727,Table15[If Material Anything Other than "Lead" in Column E,Was Material Ever Previously Lead?],G10727,Table15[Customer-Owned Portion],O10727),Table15[Unique ID],0),0)))</f>
        <v/>
      </c>
    </row>
    <row r="10728" spans="2:23" x14ac:dyDescent="0.25">
      <c r="B10728" s="146"/>
      <c r="C10728" s="31"/>
      <c r="D10728" s="31"/>
      <c r="E10728" s="44"/>
      <c r="F10728" s="43"/>
      <c r="G10728" s="84"/>
      <c r="H10728" s="31"/>
      <c r="I10728" s="208"/>
      <c r="J10728" s="84"/>
      <c r="K10728" s="31"/>
      <c r="L10728" s="31"/>
      <c r="M10728" s="169"/>
      <c r="N10728" s="148"/>
      <c r="O10728" s="106"/>
      <c r="P10728" s="43"/>
      <c r="Q10728" s="31"/>
      <c r="R10728" s="84"/>
      <c r="S10728" s="31"/>
      <c r="T10728" s="31"/>
      <c r="U10728" s="169"/>
      <c r="V10728" s="150"/>
      <c r="W10728" s="141" t="str" cm="1">
        <f t="array" ref="W10728">IF(SUM(LEN(B10728:V10728))=0,"",IF(OR(OR(ISBLANK(F10728),SUM(LEN(C10728),LEN(D10728))=0),AND(NOT(E10728="Unknown"),ISBLANK(J10728)),AND(NOT(O10728="Unknown"),ISBLANK(R10728))),"Missing Information", INDEX(Table15[Entire Service Line Classification], MATCH(SUMIFS(Table15[Unique ID],Table15[System-Owned Portion],E10728,Table15[If Material Anything Other than "Lead" in Column E,Was Material Ever Previously Lead?],G10728,Table15[Customer-Owned Portion],O10728),Table15[Unique ID],0),0)))</f>
        <v/>
      </c>
    </row>
    <row r="10729" spans="2:23" x14ac:dyDescent="0.25">
      <c r="B10729" s="146"/>
      <c r="C10729" s="31"/>
      <c r="D10729" s="31"/>
      <c r="E10729" s="44"/>
      <c r="F10729" s="43"/>
      <c r="G10729" s="84"/>
      <c r="H10729" s="31"/>
      <c r="I10729" s="208"/>
      <c r="J10729" s="84"/>
      <c r="K10729" s="31"/>
      <c r="L10729" s="31"/>
      <c r="M10729" s="169"/>
      <c r="N10729" s="148"/>
      <c r="O10729" s="106"/>
      <c r="P10729" s="43"/>
      <c r="Q10729" s="31"/>
      <c r="R10729" s="84"/>
      <c r="S10729" s="31"/>
      <c r="T10729" s="31"/>
      <c r="U10729" s="169"/>
      <c r="V10729" s="150"/>
      <c r="W10729" s="141" t="str" cm="1">
        <f t="array" ref="W10729">IF(SUM(LEN(B10729:V10729))=0,"",IF(OR(OR(ISBLANK(F10729),SUM(LEN(C10729),LEN(D10729))=0),AND(NOT(E10729="Unknown"),ISBLANK(J10729)),AND(NOT(O10729="Unknown"),ISBLANK(R10729))),"Missing Information", INDEX(Table15[Entire Service Line Classification], MATCH(SUMIFS(Table15[Unique ID],Table15[System-Owned Portion],E10729,Table15[If Material Anything Other than "Lead" in Column E,Was Material Ever Previously Lead?],G10729,Table15[Customer-Owned Portion],O10729),Table15[Unique ID],0),0)))</f>
        <v/>
      </c>
    </row>
    <row r="10730" spans="2:23" x14ac:dyDescent="0.25">
      <c r="B10730" s="146"/>
      <c r="C10730" s="31"/>
      <c r="D10730" s="31"/>
      <c r="E10730" s="44"/>
      <c r="F10730" s="43"/>
      <c r="G10730" s="84"/>
      <c r="H10730" s="31"/>
      <c r="I10730" s="208"/>
      <c r="J10730" s="84"/>
      <c r="K10730" s="31"/>
      <c r="L10730" s="31"/>
      <c r="M10730" s="169"/>
      <c r="N10730" s="148"/>
      <c r="O10730" s="106"/>
      <c r="P10730" s="43"/>
      <c r="Q10730" s="31"/>
      <c r="R10730" s="84"/>
      <c r="S10730" s="31"/>
      <c r="T10730" s="31"/>
      <c r="U10730" s="169"/>
      <c r="V10730" s="150"/>
      <c r="W10730" s="141" t="str" cm="1">
        <f t="array" ref="W10730">IF(SUM(LEN(B10730:V10730))=0,"",IF(OR(OR(ISBLANK(F10730),SUM(LEN(C10730),LEN(D10730))=0),AND(NOT(E10730="Unknown"),ISBLANK(J10730)),AND(NOT(O10730="Unknown"),ISBLANK(R10730))),"Missing Information", INDEX(Table15[Entire Service Line Classification], MATCH(SUMIFS(Table15[Unique ID],Table15[System-Owned Portion],E10730,Table15[If Material Anything Other than "Lead" in Column E,Was Material Ever Previously Lead?],G10730,Table15[Customer-Owned Portion],O10730),Table15[Unique ID],0),0)))</f>
        <v/>
      </c>
    </row>
    <row r="10731" spans="2:23" x14ac:dyDescent="0.25">
      <c r="B10731" s="146"/>
      <c r="C10731" s="31"/>
      <c r="D10731" s="31"/>
      <c r="E10731" s="44"/>
      <c r="F10731" s="43"/>
      <c r="G10731" s="84"/>
      <c r="H10731" s="31"/>
      <c r="I10731" s="208"/>
      <c r="J10731" s="84"/>
      <c r="K10731" s="31"/>
      <c r="L10731" s="31"/>
      <c r="M10731" s="169"/>
      <c r="N10731" s="148"/>
      <c r="O10731" s="106"/>
      <c r="P10731" s="43"/>
      <c r="Q10731" s="31"/>
      <c r="R10731" s="84"/>
      <c r="S10731" s="31"/>
      <c r="T10731" s="31"/>
      <c r="U10731" s="169"/>
      <c r="V10731" s="150"/>
      <c r="W10731" s="141" t="str" cm="1">
        <f t="array" ref="W10731">IF(SUM(LEN(B10731:V10731))=0,"",IF(OR(OR(ISBLANK(F10731),SUM(LEN(C10731),LEN(D10731))=0),AND(NOT(E10731="Unknown"),ISBLANK(J10731)),AND(NOT(O10731="Unknown"),ISBLANK(R10731))),"Missing Information", INDEX(Table15[Entire Service Line Classification], MATCH(SUMIFS(Table15[Unique ID],Table15[System-Owned Portion],E10731,Table15[If Material Anything Other than "Lead" in Column E,Was Material Ever Previously Lead?],G10731,Table15[Customer-Owned Portion],O10731),Table15[Unique ID],0),0)))</f>
        <v/>
      </c>
    </row>
    <row r="10732" spans="2:23" x14ac:dyDescent="0.25">
      <c r="B10732" s="146"/>
      <c r="C10732" s="31"/>
      <c r="D10732" s="31"/>
      <c r="E10732" s="44"/>
      <c r="F10732" s="43"/>
      <c r="G10732" s="84"/>
      <c r="H10732" s="31"/>
      <c r="I10732" s="208"/>
      <c r="J10732" s="84"/>
      <c r="K10732" s="31"/>
      <c r="L10732" s="31"/>
      <c r="M10732" s="169"/>
      <c r="N10732" s="148"/>
      <c r="O10732" s="106"/>
      <c r="P10732" s="43"/>
      <c r="Q10732" s="31"/>
      <c r="R10732" s="84"/>
      <c r="S10732" s="31"/>
      <c r="T10732" s="31"/>
      <c r="U10732" s="169"/>
      <c r="V10732" s="150"/>
      <c r="W10732" s="141" t="str" cm="1">
        <f t="array" ref="W10732">IF(SUM(LEN(B10732:V10732))=0,"",IF(OR(OR(ISBLANK(F10732),SUM(LEN(C10732),LEN(D10732))=0),AND(NOT(E10732="Unknown"),ISBLANK(J10732)),AND(NOT(O10732="Unknown"),ISBLANK(R10732))),"Missing Information", INDEX(Table15[Entire Service Line Classification], MATCH(SUMIFS(Table15[Unique ID],Table15[System-Owned Portion],E10732,Table15[If Material Anything Other than "Lead" in Column E,Was Material Ever Previously Lead?],G10732,Table15[Customer-Owned Portion],O10732),Table15[Unique ID],0),0)))</f>
        <v/>
      </c>
    </row>
    <row r="10733" spans="2:23" x14ac:dyDescent="0.25">
      <c r="B10733" s="146"/>
      <c r="C10733" s="31"/>
      <c r="D10733" s="31"/>
      <c r="E10733" s="44"/>
      <c r="F10733" s="43"/>
      <c r="G10733" s="84"/>
      <c r="H10733" s="31"/>
      <c r="I10733" s="208"/>
      <c r="J10733" s="84"/>
      <c r="K10733" s="31"/>
      <c r="L10733" s="31"/>
      <c r="M10733" s="169"/>
      <c r="N10733" s="148"/>
      <c r="O10733" s="106"/>
      <c r="P10733" s="43"/>
      <c r="Q10733" s="31"/>
      <c r="R10733" s="84"/>
      <c r="S10733" s="31"/>
      <c r="T10733" s="31"/>
      <c r="U10733" s="169"/>
      <c r="V10733" s="150"/>
      <c r="W10733" s="141" t="str" cm="1">
        <f t="array" ref="W10733">IF(SUM(LEN(B10733:V10733))=0,"",IF(OR(OR(ISBLANK(F10733),SUM(LEN(C10733),LEN(D10733))=0),AND(NOT(E10733="Unknown"),ISBLANK(J10733)),AND(NOT(O10733="Unknown"),ISBLANK(R10733))),"Missing Information", INDEX(Table15[Entire Service Line Classification], MATCH(SUMIFS(Table15[Unique ID],Table15[System-Owned Portion],E10733,Table15[If Material Anything Other than "Lead" in Column E,Was Material Ever Previously Lead?],G10733,Table15[Customer-Owned Portion],O10733),Table15[Unique ID],0),0)))</f>
        <v/>
      </c>
    </row>
    <row r="10734" spans="2:23" x14ac:dyDescent="0.25">
      <c r="B10734" s="146"/>
      <c r="C10734" s="31"/>
      <c r="D10734" s="31"/>
      <c r="E10734" s="44"/>
      <c r="F10734" s="43"/>
      <c r="G10734" s="84"/>
      <c r="H10734" s="31"/>
      <c r="I10734" s="208"/>
      <c r="J10734" s="84"/>
      <c r="K10734" s="31"/>
      <c r="L10734" s="31"/>
      <c r="M10734" s="169"/>
      <c r="N10734" s="148"/>
      <c r="O10734" s="106"/>
      <c r="P10734" s="43"/>
      <c r="Q10734" s="31"/>
      <c r="R10734" s="84"/>
      <c r="S10734" s="31"/>
      <c r="T10734" s="31"/>
      <c r="U10734" s="169"/>
      <c r="V10734" s="150"/>
      <c r="W10734" s="141" t="str" cm="1">
        <f t="array" ref="W10734">IF(SUM(LEN(B10734:V10734))=0,"",IF(OR(OR(ISBLANK(F10734),SUM(LEN(C10734),LEN(D10734))=0),AND(NOT(E10734="Unknown"),ISBLANK(J10734)),AND(NOT(O10734="Unknown"),ISBLANK(R10734))),"Missing Information", INDEX(Table15[Entire Service Line Classification], MATCH(SUMIFS(Table15[Unique ID],Table15[System-Owned Portion],E10734,Table15[If Material Anything Other than "Lead" in Column E,Was Material Ever Previously Lead?],G10734,Table15[Customer-Owned Portion],O10734),Table15[Unique ID],0),0)))</f>
        <v/>
      </c>
    </row>
    <row r="10735" spans="2:23" x14ac:dyDescent="0.25">
      <c r="B10735" s="146"/>
      <c r="C10735" s="31"/>
      <c r="D10735" s="31"/>
      <c r="E10735" s="44"/>
      <c r="F10735" s="43"/>
      <c r="G10735" s="84"/>
      <c r="H10735" s="31"/>
      <c r="I10735" s="208"/>
      <c r="J10735" s="84"/>
      <c r="K10735" s="31"/>
      <c r="L10735" s="31"/>
      <c r="M10735" s="169"/>
      <c r="N10735" s="148"/>
      <c r="O10735" s="106"/>
      <c r="P10735" s="43"/>
      <c r="Q10735" s="31"/>
      <c r="R10735" s="84"/>
      <c r="S10735" s="31"/>
      <c r="T10735" s="31"/>
      <c r="U10735" s="169"/>
      <c r="V10735" s="150"/>
      <c r="W10735" s="141" t="str" cm="1">
        <f t="array" ref="W10735">IF(SUM(LEN(B10735:V10735))=0,"",IF(OR(OR(ISBLANK(F10735),SUM(LEN(C10735),LEN(D10735))=0),AND(NOT(E10735="Unknown"),ISBLANK(J10735)),AND(NOT(O10735="Unknown"),ISBLANK(R10735))),"Missing Information", INDEX(Table15[Entire Service Line Classification], MATCH(SUMIFS(Table15[Unique ID],Table15[System-Owned Portion],E10735,Table15[If Material Anything Other than "Lead" in Column E,Was Material Ever Previously Lead?],G10735,Table15[Customer-Owned Portion],O10735),Table15[Unique ID],0),0)))</f>
        <v/>
      </c>
    </row>
    <row r="10736" spans="2:23" x14ac:dyDescent="0.25">
      <c r="B10736" s="146"/>
      <c r="C10736" s="31"/>
      <c r="D10736" s="31"/>
      <c r="E10736" s="44"/>
      <c r="F10736" s="43"/>
      <c r="G10736" s="84"/>
      <c r="H10736" s="31"/>
      <c r="I10736" s="208"/>
      <c r="J10736" s="84"/>
      <c r="K10736" s="31"/>
      <c r="L10736" s="31"/>
      <c r="M10736" s="169"/>
      <c r="N10736" s="148"/>
      <c r="O10736" s="106"/>
      <c r="P10736" s="43"/>
      <c r="Q10736" s="31"/>
      <c r="R10736" s="84"/>
      <c r="S10736" s="31"/>
      <c r="T10736" s="31"/>
      <c r="U10736" s="169"/>
      <c r="V10736" s="150"/>
      <c r="W10736" s="141" t="str" cm="1">
        <f t="array" ref="W10736">IF(SUM(LEN(B10736:V10736))=0,"",IF(OR(OR(ISBLANK(F10736),SUM(LEN(C10736),LEN(D10736))=0),AND(NOT(E10736="Unknown"),ISBLANK(J10736)),AND(NOT(O10736="Unknown"),ISBLANK(R10736))),"Missing Information", INDEX(Table15[Entire Service Line Classification], MATCH(SUMIFS(Table15[Unique ID],Table15[System-Owned Portion],E10736,Table15[If Material Anything Other than "Lead" in Column E,Was Material Ever Previously Lead?],G10736,Table15[Customer-Owned Portion],O10736),Table15[Unique ID],0),0)))</f>
        <v/>
      </c>
    </row>
    <row r="10737" spans="2:23" x14ac:dyDescent="0.25">
      <c r="B10737" s="146"/>
      <c r="C10737" s="31"/>
      <c r="D10737" s="31"/>
      <c r="E10737" s="44"/>
      <c r="F10737" s="43"/>
      <c r="G10737" s="84"/>
      <c r="H10737" s="31"/>
      <c r="I10737" s="208"/>
      <c r="J10737" s="84"/>
      <c r="K10737" s="31"/>
      <c r="L10737" s="31"/>
      <c r="M10737" s="169"/>
      <c r="N10737" s="148"/>
      <c r="O10737" s="106"/>
      <c r="P10737" s="43"/>
      <c r="Q10737" s="31"/>
      <c r="R10737" s="84"/>
      <c r="S10737" s="31"/>
      <c r="T10737" s="31"/>
      <c r="U10737" s="169"/>
      <c r="V10737" s="150"/>
      <c r="W10737" s="141" t="str" cm="1">
        <f t="array" ref="W10737">IF(SUM(LEN(B10737:V10737))=0,"",IF(OR(OR(ISBLANK(F10737),SUM(LEN(C10737),LEN(D10737))=0),AND(NOT(E10737="Unknown"),ISBLANK(J10737)),AND(NOT(O10737="Unknown"),ISBLANK(R10737))),"Missing Information", INDEX(Table15[Entire Service Line Classification], MATCH(SUMIFS(Table15[Unique ID],Table15[System-Owned Portion],E10737,Table15[If Material Anything Other than "Lead" in Column E,Was Material Ever Previously Lead?],G10737,Table15[Customer-Owned Portion],O10737),Table15[Unique ID],0),0)))</f>
        <v/>
      </c>
    </row>
    <row r="10738" spans="2:23" x14ac:dyDescent="0.25">
      <c r="B10738" s="146"/>
      <c r="C10738" s="31"/>
      <c r="D10738" s="31"/>
      <c r="E10738" s="44"/>
      <c r="F10738" s="43"/>
      <c r="G10738" s="84"/>
      <c r="H10738" s="31"/>
      <c r="I10738" s="208"/>
      <c r="J10738" s="84"/>
      <c r="K10738" s="31"/>
      <c r="L10738" s="31"/>
      <c r="M10738" s="169"/>
      <c r="N10738" s="148"/>
      <c r="O10738" s="106"/>
      <c r="P10738" s="43"/>
      <c r="Q10738" s="31"/>
      <c r="R10738" s="84"/>
      <c r="S10738" s="31"/>
      <c r="T10738" s="31"/>
      <c r="U10738" s="169"/>
      <c r="V10738" s="150"/>
      <c r="W10738" s="141" t="str" cm="1">
        <f t="array" ref="W10738">IF(SUM(LEN(B10738:V10738))=0,"",IF(OR(OR(ISBLANK(F10738),SUM(LEN(C10738),LEN(D10738))=0),AND(NOT(E10738="Unknown"),ISBLANK(J10738)),AND(NOT(O10738="Unknown"),ISBLANK(R10738))),"Missing Information", INDEX(Table15[Entire Service Line Classification], MATCH(SUMIFS(Table15[Unique ID],Table15[System-Owned Portion],E10738,Table15[If Material Anything Other than "Lead" in Column E,Was Material Ever Previously Lead?],G10738,Table15[Customer-Owned Portion],O10738),Table15[Unique ID],0),0)))</f>
        <v/>
      </c>
    </row>
    <row r="10739" spans="2:23" x14ac:dyDescent="0.25">
      <c r="B10739" s="146"/>
      <c r="C10739" s="31"/>
      <c r="D10739" s="31"/>
      <c r="E10739" s="44"/>
      <c r="F10739" s="43"/>
      <c r="G10739" s="84"/>
      <c r="H10739" s="31"/>
      <c r="I10739" s="208"/>
      <c r="J10739" s="84"/>
      <c r="K10739" s="31"/>
      <c r="L10739" s="31"/>
      <c r="M10739" s="169"/>
      <c r="N10739" s="148"/>
      <c r="O10739" s="106"/>
      <c r="P10739" s="43"/>
      <c r="Q10739" s="31"/>
      <c r="R10739" s="84"/>
      <c r="S10739" s="31"/>
      <c r="T10739" s="31"/>
      <c r="U10739" s="169"/>
      <c r="V10739" s="150"/>
      <c r="W10739" s="141" t="str" cm="1">
        <f t="array" ref="W10739">IF(SUM(LEN(B10739:V10739))=0,"",IF(OR(OR(ISBLANK(F10739),SUM(LEN(C10739),LEN(D10739))=0),AND(NOT(E10739="Unknown"),ISBLANK(J10739)),AND(NOT(O10739="Unknown"),ISBLANK(R10739))),"Missing Information", INDEX(Table15[Entire Service Line Classification], MATCH(SUMIFS(Table15[Unique ID],Table15[System-Owned Portion],E10739,Table15[If Material Anything Other than "Lead" in Column E,Was Material Ever Previously Lead?],G10739,Table15[Customer-Owned Portion],O10739),Table15[Unique ID],0),0)))</f>
        <v/>
      </c>
    </row>
    <row r="10740" spans="2:23" x14ac:dyDescent="0.25">
      <c r="B10740" s="146"/>
      <c r="C10740" s="31"/>
      <c r="D10740" s="31"/>
      <c r="E10740" s="44"/>
      <c r="F10740" s="43"/>
      <c r="G10740" s="84"/>
      <c r="H10740" s="31"/>
      <c r="I10740" s="208"/>
      <c r="J10740" s="84"/>
      <c r="K10740" s="31"/>
      <c r="L10740" s="31"/>
      <c r="M10740" s="169"/>
      <c r="N10740" s="148"/>
      <c r="O10740" s="106"/>
      <c r="P10740" s="43"/>
      <c r="Q10740" s="31"/>
      <c r="R10740" s="84"/>
      <c r="S10740" s="31"/>
      <c r="T10740" s="31"/>
      <c r="U10740" s="169"/>
      <c r="V10740" s="150"/>
      <c r="W10740" s="141" t="str" cm="1">
        <f t="array" ref="W10740">IF(SUM(LEN(B10740:V10740))=0,"",IF(OR(OR(ISBLANK(F10740),SUM(LEN(C10740),LEN(D10740))=0),AND(NOT(E10740="Unknown"),ISBLANK(J10740)),AND(NOT(O10740="Unknown"),ISBLANK(R10740))),"Missing Information", INDEX(Table15[Entire Service Line Classification], MATCH(SUMIFS(Table15[Unique ID],Table15[System-Owned Portion],E10740,Table15[If Material Anything Other than "Lead" in Column E,Was Material Ever Previously Lead?],G10740,Table15[Customer-Owned Portion],O10740),Table15[Unique ID],0),0)))</f>
        <v/>
      </c>
    </row>
    <row r="10741" spans="2:23" x14ac:dyDescent="0.25">
      <c r="B10741" s="146"/>
      <c r="C10741" s="31"/>
      <c r="D10741" s="31"/>
      <c r="E10741" s="44"/>
      <c r="F10741" s="43"/>
      <c r="G10741" s="84"/>
      <c r="H10741" s="31"/>
      <c r="I10741" s="208"/>
      <c r="J10741" s="84"/>
      <c r="K10741" s="31"/>
      <c r="L10741" s="31"/>
      <c r="M10741" s="169"/>
      <c r="N10741" s="148"/>
      <c r="O10741" s="106"/>
      <c r="P10741" s="43"/>
      <c r="Q10741" s="31"/>
      <c r="R10741" s="84"/>
      <c r="S10741" s="31"/>
      <c r="T10741" s="31"/>
      <c r="U10741" s="169"/>
      <c r="V10741" s="150"/>
      <c r="W10741" s="141" t="str" cm="1">
        <f t="array" ref="W10741">IF(SUM(LEN(B10741:V10741))=0,"",IF(OR(OR(ISBLANK(F10741),SUM(LEN(C10741),LEN(D10741))=0),AND(NOT(E10741="Unknown"),ISBLANK(J10741)),AND(NOT(O10741="Unknown"),ISBLANK(R10741))),"Missing Information", INDEX(Table15[Entire Service Line Classification], MATCH(SUMIFS(Table15[Unique ID],Table15[System-Owned Portion],E10741,Table15[If Material Anything Other than "Lead" in Column E,Was Material Ever Previously Lead?],G10741,Table15[Customer-Owned Portion],O10741),Table15[Unique ID],0),0)))</f>
        <v/>
      </c>
    </row>
    <row r="10742" spans="2:23" x14ac:dyDescent="0.25">
      <c r="B10742" s="146"/>
      <c r="C10742" s="31"/>
      <c r="D10742" s="31"/>
      <c r="E10742" s="44"/>
      <c r="F10742" s="43"/>
      <c r="G10742" s="84"/>
      <c r="H10742" s="31"/>
      <c r="I10742" s="208"/>
      <c r="J10742" s="84"/>
      <c r="K10742" s="31"/>
      <c r="L10742" s="31"/>
      <c r="M10742" s="169"/>
      <c r="N10742" s="148"/>
      <c r="O10742" s="106"/>
      <c r="P10742" s="43"/>
      <c r="Q10742" s="31"/>
      <c r="R10742" s="84"/>
      <c r="S10742" s="31"/>
      <c r="T10742" s="31"/>
      <c r="U10742" s="169"/>
      <c r="V10742" s="150"/>
      <c r="W10742" s="141" t="str" cm="1">
        <f t="array" ref="W10742">IF(SUM(LEN(B10742:V10742))=0,"",IF(OR(OR(ISBLANK(F10742),SUM(LEN(C10742),LEN(D10742))=0),AND(NOT(E10742="Unknown"),ISBLANK(J10742)),AND(NOT(O10742="Unknown"),ISBLANK(R10742))),"Missing Information", INDEX(Table15[Entire Service Line Classification], MATCH(SUMIFS(Table15[Unique ID],Table15[System-Owned Portion],E10742,Table15[If Material Anything Other than "Lead" in Column E,Was Material Ever Previously Lead?],G10742,Table15[Customer-Owned Portion],O10742),Table15[Unique ID],0),0)))</f>
        <v/>
      </c>
    </row>
    <row r="10743" spans="2:23" x14ac:dyDescent="0.25">
      <c r="B10743" s="146"/>
      <c r="C10743" s="31"/>
      <c r="D10743" s="31"/>
      <c r="E10743" s="44"/>
      <c r="F10743" s="43"/>
      <c r="G10743" s="84"/>
      <c r="H10743" s="31"/>
      <c r="I10743" s="208"/>
      <c r="J10743" s="84"/>
      <c r="K10743" s="31"/>
      <c r="L10743" s="31"/>
      <c r="M10743" s="169"/>
      <c r="N10743" s="148"/>
      <c r="O10743" s="106"/>
      <c r="P10743" s="43"/>
      <c r="Q10743" s="31"/>
      <c r="R10743" s="84"/>
      <c r="S10743" s="31"/>
      <c r="T10743" s="31"/>
      <c r="U10743" s="169"/>
      <c r="V10743" s="150"/>
      <c r="W10743" s="141" t="str" cm="1">
        <f t="array" ref="W10743">IF(SUM(LEN(B10743:V10743))=0,"",IF(OR(OR(ISBLANK(F10743),SUM(LEN(C10743),LEN(D10743))=0),AND(NOT(E10743="Unknown"),ISBLANK(J10743)),AND(NOT(O10743="Unknown"),ISBLANK(R10743))),"Missing Information", INDEX(Table15[Entire Service Line Classification], MATCH(SUMIFS(Table15[Unique ID],Table15[System-Owned Portion],E10743,Table15[If Material Anything Other than "Lead" in Column E,Was Material Ever Previously Lead?],G10743,Table15[Customer-Owned Portion],O10743),Table15[Unique ID],0),0)))</f>
        <v/>
      </c>
    </row>
    <row r="10744" spans="2:23" x14ac:dyDescent="0.25">
      <c r="B10744" s="146"/>
      <c r="C10744" s="31"/>
      <c r="D10744" s="31"/>
      <c r="E10744" s="44"/>
      <c r="F10744" s="43"/>
      <c r="G10744" s="84"/>
      <c r="H10744" s="31"/>
      <c r="I10744" s="208"/>
      <c r="J10744" s="84"/>
      <c r="K10744" s="31"/>
      <c r="L10744" s="31"/>
      <c r="M10744" s="169"/>
      <c r="N10744" s="148"/>
      <c r="O10744" s="106"/>
      <c r="P10744" s="43"/>
      <c r="Q10744" s="31"/>
      <c r="R10744" s="84"/>
      <c r="S10744" s="31"/>
      <c r="T10744" s="31"/>
      <c r="U10744" s="169"/>
      <c r="V10744" s="150"/>
      <c r="W10744" s="141" t="str" cm="1">
        <f t="array" ref="W10744">IF(SUM(LEN(B10744:V10744))=0,"",IF(OR(OR(ISBLANK(F10744),SUM(LEN(C10744),LEN(D10744))=0),AND(NOT(E10744="Unknown"),ISBLANK(J10744)),AND(NOT(O10744="Unknown"),ISBLANK(R10744))),"Missing Information", INDEX(Table15[Entire Service Line Classification], MATCH(SUMIFS(Table15[Unique ID],Table15[System-Owned Portion],E10744,Table15[If Material Anything Other than "Lead" in Column E,Was Material Ever Previously Lead?],G10744,Table15[Customer-Owned Portion],O10744),Table15[Unique ID],0),0)))</f>
        <v/>
      </c>
    </row>
    <row r="10745" spans="2:23" x14ac:dyDescent="0.25">
      <c r="B10745" s="146"/>
      <c r="C10745" s="31"/>
      <c r="D10745" s="31"/>
      <c r="E10745" s="44"/>
      <c r="F10745" s="43"/>
      <c r="G10745" s="84"/>
      <c r="H10745" s="31"/>
      <c r="I10745" s="208"/>
      <c r="J10745" s="84"/>
      <c r="K10745" s="31"/>
      <c r="L10745" s="31"/>
      <c r="M10745" s="169"/>
      <c r="N10745" s="148"/>
      <c r="O10745" s="106"/>
      <c r="P10745" s="43"/>
      <c r="Q10745" s="31"/>
      <c r="R10745" s="84"/>
      <c r="S10745" s="31"/>
      <c r="T10745" s="31"/>
      <c r="U10745" s="169"/>
      <c r="V10745" s="150"/>
      <c r="W10745" s="141" t="str" cm="1">
        <f t="array" ref="W10745">IF(SUM(LEN(B10745:V10745))=0,"",IF(OR(OR(ISBLANK(F10745),SUM(LEN(C10745),LEN(D10745))=0),AND(NOT(E10745="Unknown"),ISBLANK(J10745)),AND(NOT(O10745="Unknown"),ISBLANK(R10745))),"Missing Information", INDEX(Table15[Entire Service Line Classification], MATCH(SUMIFS(Table15[Unique ID],Table15[System-Owned Portion],E10745,Table15[If Material Anything Other than "Lead" in Column E,Was Material Ever Previously Lead?],G10745,Table15[Customer-Owned Portion],O10745),Table15[Unique ID],0),0)))</f>
        <v/>
      </c>
    </row>
    <row r="10746" spans="2:23" x14ac:dyDescent="0.25">
      <c r="B10746" s="146"/>
      <c r="C10746" s="31"/>
      <c r="D10746" s="31"/>
      <c r="E10746" s="44"/>
      <c r="F10746" s="43"/>
      <c r="G10746" s="84"/>
      <c r="H10746" s="31"/>
      <c r="I10746" s="208"/>
      <c r="J10746" s="84"/>
      <c r="K10746" s="31"/>
      <c r="L10746" s="31"/>
      <c r="M10746" s="169"/>
      <c r="N10746" s="148"/>
      <c r="O10746" s="106"/>
      <c r="P10746" s="43"/>
      <c r="Q10746" s="31"/>
      <c r="R10746" s="84"/>
      <c r="S10746" s="31"/>
      <c r="T10746" s="31"/>
      <c r="U10746" s="169"/>
      <c r="V10746" s="150"/>
      <c r="W10746" s="141" t="str" cm="1">
        <f t="array" ref="W10746">IF(SUM(LEN(B10746:V10746))=0,"",IF(OR(OR(ISBLANK(F10746),SUM(LEN(C10746),LEN(D10746))=0),AND(NOT(E10746="Unknown"),ISBLANK(J10746)),AND(NOT(O10746="Unknown"),ISBLANK(R10746))),"Missing Information", INDEX(Table15[Entire Service Line Classification], MATCH(SUMIFS(Table15[Unique ID],Table15[System-Owned Portion],E10746,Table15[If Material Anything Other than "Lead" in Column E,Was Material Ever Previously Lead?],G10746,Table15[Customer-Owned Portion],O10746),Table15[Unique ID],0),0)))</f>
        <v/>
      </c>
    </row>
    <row r="10747" spans="2:23" x14ac:dyDescent="0.25">
      <c r="B10747" s="146"/>
      <c r="C10747" s="31"/>
      <c r="D10747" s="31"/>
      <c r="E10747" s="44"/>
      <c r="F10747" s="43"/>
      <c r="G10747" s="84"/>
      <c r="H10747" s="31"/>
      <c r="I10747" s="208"/>
      <c r="J10747" s="84"/>
      <c r="K10747" s="31"/>
      <c r="L10747" s="31"/>
      <c r="M10747" s="169"/>
      <c r="N10747" s="148"/>
      <c r="O10747" s="106"/>
      <c r="P10747" s="43"/>
      <c r="Q10747" s="31"/>
      <c r="R10747" s="84"/>
      <c r="S10747" s="31"/>
      <c r="T10747" s="31"/>
      <c r="U10747" s="169"/>
      <c r="V10747" s="150"/>
      <c r="W10747" s="141" t="str" cm="1">
        <f t="array" ref="W10747">IF(SUM(LEN(B10747:V10747))=0,"",IF(OR(OR(ISBLANK(F10747),SUM(LEN(C10747),LEN(D10747))=0),AND(NOT(E10747="Unknown"),ISBLANK(J10747)),AND(NOT(O10747="Unknown"),ISBLANK(R10747))),"Missing Information", INDEX(Table15[Entire Service Line Classification], MATCH(SUMIFS(Table15[Unique ID],Table15[System-Owned Portion],E10747,Table15[If Material Anything Other than "Lead" in Column E,Was Material Ever Previously Lead?],G10747,Table15[Customer-Owned Portion],O10747),Table15[Unique ID],0),0)))</f>
        <v/>
      </c>
    </row>
    <row r="10748" spans="2:23" x14ac:dyDescent="0.25">
      <c r="B10748" s="146"/>
      <c r="C10748" s="31"/>
      <c r="D10748" s="31"/>
      <c r="E10748" s="44"/>
      <c r="F10748" s="43"/>
      <c r="G10748" s="84"/>
      <c r="H10748" s="31"/>
      <c r="I10748" s="208"/>
      <c r="J10748" s="84"/>
      <c r="K10748" s="31"/>
      <c r="L10748" s="31"/>
      <c r="M10748" s="169"/>
      <c r="N10748" s="148"/>
      <c r="O10748" s="106"/>
      <c r="P10748" s="43"/>
      <c r="Q10748" s="31"/>
      <c r="R10748" s="84"/>
      <c r="S10748" s="31"/>
      <c r="T10748" s="31"/>
      <c r="U10748" s="169"/>
      <c r="V10748" s="150"/>
      <c r="W10748" s="141" t="str" cm="1">
        <f t="array" ref="W10748">IF(SUM(LEN(B10748:V10748))=0,"",IF(OR(OR(ISBLANK(F10748),SUM(LEN(C10748),LEN(D10748))=0),AND(NOT(E10748="Unknown"),ISBLANK(J10748)),AND(NOT(O10748="Unknown"),ISBLANK(R10748))),"Missing Information", INDEX(Table15[Entire Service Line Classification], MATCH(SUMIFS(Table15[Unique ID],Table15[System-Owned Portion],E10748,Table15[If Material Anything Other than "Lead" in Column E,Was Material Ever Previously Lead?],G10748,Table15[Customer-Owned Portion],O10748),Table15[Unique ID],0),0)))</f>
        <v/>
      </c>
    </row>
    <row r="10749" spans="2:23" x14ac:dyDescent="0.25">
      <c r="B10749" s="146"/>
      <c r="C10749" s="31"/>
      <c r="D10749" s="31"/>
      <c r="E10749" s="44"/>
      <c r="F10749" s="43"/>
      <c r="G10749" s="84"/>
      <c r="H10749" s="31"/>
      <c r="I10749" s="208"/>
      <c r="J10749" s="84"/>
      <c r="K10749" s="31"/>
      <c r="L10749" s="31"/>
      <c r="M10749" s="169"/>
      <c r="N10749" s="148"/>
      <c r="O10749" s="106"/>
      <c r="P10749" s="43"/>
      <c r="Q10749" s="31"/>
      <c r="R10749" s="84"/>
      <c r="S10749" s="31"/>
      <c r="T10749" s="31"/>
      <c r="U10749" s="169"/>
      <c r="V10749" s="150"/>
      <c r="W10749" s="141" t="str" cm="1">
        <f t="array" ref="W10749">IF(SUM(LEN(B10749:V10749))=0,"",IF(OR(OR(ISBLANK(F10749),SUM(LEN(C10749),LEN(D10749))=0),AND(NOT(E10749="Unknown"),ISBLANK(J10749)),AND(NOT(O10749="Unknown"),ISBLANK(R10749))),"Missing Information", INDEX(Table15[Entire Service Line Classification], MATCH(SUMIFS(Table15[Unique ID],Table15[System-Owned Portion],E10749,Table15[If Material Anything Other than "Lead" in Column E,Was Material Ever Previously Lead?],G10749,Table15[Customer-Owned Portion],O10749),Table15[Unique ID],0),0)))</f>
        <v/>
      </c>
    </row>
    <row r="10750" spans="2:23" x14ac:dyDescent="0.25">
      <c r="B10750" s="146"/>
      <c r="C10750" s="31"/>
      <c r="D10750" s="31"/>
      <c r="E10750" s="44"/>
      <c r="F10750" s="43"/>
      <c r="G10750" s="84"/>
      <c r="H10750" s="31"/>
      <c r="I10750" s="208"/>
      <c r="J10750" s="84"/>
      <c r="K10750" s="31"/>
      <c r="L10750" s="31"/>
      <c r="M10750" s="169"/>
      <c r="N10750" s="148"/>
      <c r="O10750" s="106"/>
      <c r="P10750" s="43"/>
      <c r="Q10750" s="31"/>
      <c r="R10750" s="84"/>
      <c r="S10750" s="31"/>
      <c r="T10750" s="31"/>
      <c r="U10750" s="169"/>
      <c r="V10750" s="150"/>
      <c r="W10750" s="141" t="str" cm="1">
        <f t="array" ref="W10750">IF(SUM(LEN(B10750:V10750))=0,"",IF(OR(OR(ISBLANK(F10750),SUM(LEN(C10750),LEN(D10750))=0),AND(NOT(E10750="Unknown"),ISBLANK(J10750)),AND(NOT(O10750="Unknown"),ISBLANK(R10750))),"Missing Information", INDEX(Table15[Entire Service Line Classification], MATCH(SUMIFS(Table15[Unique ID],Table15[System-Owned Portion],E10750,Table15[If Material Anything Other than "Lead" in Column E,Was Material Ever Previously Lead?],G10750,Table15[Customer-Owned Portion],O10750),Table15[Unique ID],0),0)))</f>
        <v/>
      </c>
    </row>
    <row r="10751" spans="2:23" x14ac:dyDescent="0.25">
      <c r="B10751" s="146"/>
      <c r="C10751" s="31"/>
      <c r="D10751" s="31"/>
      <c r="E10751" s="44"/>
      <c r="F10751" s="43"/>
      <c r="G10751" s="84"/>
      <c r="H10751" s="31"/>
      <c r="I10751" s="208"/>
      <c r="J10751" s="84"/>
      <c r="K10751" s="31"/>
      <c r="L10751" s="31"/>
      <c r="M10751" s="169"/>
      <c r="N10751" s="148"/>
      <c r="O10751" s="106"/>
      <c r="P10751" s="43"/>
      <c r="Q10751" s="31"/>
      <c r="R10751" s="84"/>
      <c r="S10751" s="31"/>
      <c r="T10751" s="31"/>
      <c r="U10751" s="169"/>
      <c r="V10751" s="150"/>
      <c r="W10751" s="141" t="str" cm="1">
        <f t="array" ref="W10751">IF(SUM(LEN(B10751:V10751))=0,"",IF(OR(OR(ISBLANK(F10751),SUM(LEN(C10751),LEN(D10751))=0),AND(NOT(E10751="Unknown"),ISBLANK(J10751)),AND(NOT(O10751="Unknown"),ISBLANK(R10751))),"Missing Information", INDEX(Table15[Entire Service Line Classification], MATCH(SUMIFS(Table15[Unique ID],Table15[System-Owned Portion],E10751,Table15[If Material Anything Other than "Lead" in Column E,Was Material Ever Previously Lead?],G10751,Table15[Customer-Owned Portion],O10751),Table15[Unique ID],0),0)))</f>
        <v/>
      </c>
    </row>
    <row r="10752" spans="2:23" x14ac:dyDescent="0.25">
      <c r="B10752" s="146"/>
      <c r="C10752" s="31"/>
      <c r="D10752" s="31"/>
      <c r="E10752" s="44"/>
      <c r="F10752" s="43"/>
      <c r="G10752" s="84"/>
      <c r="H10752" s="31"/>
      <c r="I10752" s="208"/>
      <c r="J10752" s="84"/>
      <c r="K10752" s="31"/>
      <c r="L10752" s="31"/>
      <c r="M10752" s="169"/>
      <c r="N10752" s="148"/>
      <c r="O10752" s="106"/>
      <c r="P10752" s="43"/>
      <c r="Q10752" s="31"/>
      <c r="R10752" s="84"/>
      <c r="S10752" s="31"/>
      <c r="T10752" s="31"/>
      <c r="U10752" s="169"/>
      <c r="V10752" s="150"/>
      <c r="W10752" s="141" t="str" cm="1">
        <f t="array" ref="W10752">IF(SUM(LEN(B10752:V10752))=0,"",IF(OR(OR(ISBLANK(F10752),SUM(LEN(C10752),LEN(D10752))=0),AND(NOT(E10752="Unknown"),ISBLANK(J10752)),AND(NOT(O10752="Unknown"),ISBLANK(R10752))),"Missing Information", INDEX(Table15[Entire Service Line Classification], MATCH(SUMIFS(Table15[Unique ID],Table15[System-Owned Portion],E10752,Table15[If Material Anything Other than "Lead" in Column E,Was Material Ever Previously Lead?],G10752,Table15[Customer-Owned Portion],O10752),Table15[Unique ID],0),0)))</f>
        <v/>
      </c>
    </row>
    <row r="10753" spans="2:23" x14ac:dyDescent="0.25">
      <c r="B10753" s="146"/>
      <c r="C10753" s="31"/>
      <c r="D10753" s="31"/>
      <c r="E10753" s="44"/>
      <c r="F10753" s="43"/>
      <c r="G10753" s="84"/>
      <c r="H10753" s="31"/>
      <c r="I10753" s="208"/>
      <c r="J10753" s="84"/>
      <c r="K10753" s="31"/>
      <c r="L10753" s="31"/>
      <c r="M10753" s="169"/>
      <c r="N10753" s="148"/>
      <c r="O10753" s="106"/>
      <c r="P10753" s="43"/>
      <c r="Q10753" s="31"/>
      <c r="R10753" s="84"/>
      <c r="S10753" s="31"/>
      <c r="T10753" s="31"/>
      <c r="U10753" s="169"/>
      <c r="V10753" s="150"/>
      <c r="W10753" s="141" t="str" cm="1">
        <f t="array" ref="W10753">IF(SUM(LEN(B10753:V10753))=0,"",IF(OR(OR(ISBLANK(F10753),SUM(LEN(C10753),LEN(D10753))=0),AND(NOT(E10753="Unknown"),ISBLANK(J10753)),AND(NOT(O10753="Unknown"),ISBLANK(R10753))),"Missing Information", INDEX(Table15[Entire Service Line Classification], MATCH(SUMIFS(Table15[Unique ID],Table15[System-Owned Portion],E10753,Table15[If Material Anything Other than "Lead" in Column E,Was Material Ever Previously Lead?],G10753,Table15[Customer-Owned Portion],O10753),Table15[Unique ID],0),0)))</f>
        <v/>
      </c>
    </row>
    <row r="10754" spans="2:23" x14ac:dyDescent="0.25">
      <c r="B10754" s="146"/>
      <c r="C10754" s="31"/>
      <c r="D10754" s="31"/>
      <c r="E10754" s="44"/>
      <c r="F10754" s="43"/>
      <c r="G10754" s="84"/>
      <c r="H10754" s="31"/>
      <c r="I10754" s="208"/>
      <c r="J10754" s="84"/>
      <c r="K10754" s="31"/>
      <c r="L10754" s="31"/>
      <c r="M10754" s="169"/>
      <c r="N10754" s="148"/>
      <c r="O10754" s="106"/>
      <c r="P10754" s="43"/>
      <c r="Q10754" s="31"/>
      <c r="R10754" s="84"/>
      <c r="S10754" s="31"/>
      <c r="T10754" s="31"/>
      <c r="U10754" s="169"/>
      <c r="V10754" s="150"/>
      <c r="W10754" s="141" t="str" cm="1">
        <f t="array" ref="W10754">IF(SUM(LEN(B10754:V10754))=0,"",IF(OR(OR(ISBLANK(F10754),SUM(LEN(C10754),LEN(D10754))=0),AND(NOT(E10754="Unknown"),ISBLANK(J10754)),AND(NOT(O10754="Unknown"),ISBLANK(R10754))),"Missing Information", INDEX(Table15[Entire Service Line Classification], MATCH(SUMIFS(Table15[Unique ID],Table15[System-Owned Portion],E10754,Table15[If Material Anything Other than "Lead" in Column E,Was Material Ever Previously Lead?],G10754,Table15[Customer-Owned Portion],O10754),Table15[Unique ID],0),0)))</f>
        <v/>
      </c>
    </row>
    <row r="10755" spans="2:23" x14ac:dyDescent="0.25">
      <c r="B10755" s="146"/>
      <c r="C10755" s="31"/>
      <c r="D10755" s="31"/>
      <c r="E10755" s="44"/>
      <c r="F10755" s="43"/>
      <c r="G10755" s="84"/>
      <c r="H10755" s="31"/>
      <c r="I10755" s="208"/>
      <c r="J10755" s="84"/>
      <c r="K10755" s="31"/>
      <c r="L10755" s="31"/>
      <c r="M10755" s="169"/>
      <c r="N10755" s="148"/>
      <c r="O10755" s="106"/>
      <c r="P10755" s="43"/>
      <c r="Q10755" s="31"/>
      <c r="R10755" s="84"/>
      <c r="S10755" s="31"/>
      <c r="T10755" s="31"/>
      <c r="U10755" s="169"/>
      <c r="V10755" s="150"/>
      <c r="W10755" s="141" t="str" cm="1">
        <f t="array" ref="W10755">IF(SUM(LEN(B10755:V10755))=0,"",IF(OR(OR(ISBLANK(F10755),SUM(LEN(C10755),LEN(D10755))=0),AND(NOT(E10755="Unknown"),ISBLANK(J10755)),AND(NOT(O10755="Unknown"),ISBLANK(R10755))),"Missing Information", INDEX(Table15[Entire Service Line Classification], MATCH(SUMIFS(Table15[Unique ID],Table15[System-Owned Portion],E10755,Table15[If Material Anything Other than "Lead" in Column E,Was Material Ever Previously Lead?],G10755,Table15[Customer-Owned Portion],O10755),Table15[Unique ID],0),0)))</f>
        <v/>
      </c>
    </row>
    <row r="10756" spans="2:23" x14ac:dyDescent="0.25">
      <c r="B10756" s="146"/>
      <c r="C10756" s="31"/>
      <c r="D10756" s="31"/>
      <c r="E10756" s="44"/>
      <c r="F10756" s="43"/>
      <c r="G10756" s="84"/>
      <c r="H10756" s="31"/>
      <c r="I10756" s="208"/>
      <c r="J10756" s="84"/>
      <c r="K10756" s="31"/>
      <c r="L10756" s="31"/>
      <c r="M10756" s="169"/>
      <c r="N10756" s="148"/>
      <c r="O10756" s="106"/>
      <c r="P10756" s="43"/>
      <c r="Q10756" s="31"/>
      <c r="R10756" s="84"/>
      <c r="S10756" s="31"/>
      <c r="T10756" s="31"/>
      <c r="U10756" s="169"/>
      <c r="V10756" s="150"/>
      <c r="W10756" s="141" t="str" cm="1">
        <f t="array" ref="W10756">IF(SUM(LEN(B10756:V10756))=0,"",IF(OR(OR(ISBLANK(F10756),SUM(LEN(C10756),LEN(D10756))=0),AND(NOT(E10756="Unknown"),ISBLANK(J10756)),AND(NOT(O10756="Unknown"),ISBLANK(R10756))),"Missing Information", INDEX(Table15[Entire Service Line Classification], MATCH(SUMIFS(Table15[Unique ID],Table15[System-Owned Portion],E10756,Table15[If Material Anything Other than "Lead" in Column E,Was Material Ever Previously Lead?],G10756,Table15[Customer-Owned Portion],O10756),Table15[Unique ID],0),0)))</f>
        <v/>
      </c>
    </row>
    <row r="10757" spans="2:23" x14ac:dyDescent="0.25">
      <c r="B10757" s="146"/>
      <c r="C10757" s="31"/>
      <c r="D10757" s="31"/>
      <c r="E10757" s="44"/>
      <c r="F10757" s="43"/>
      <c r="G10757" s="84"/>
      <c r="H10757" s="31"/>
      <c r="I10757" s="208"/>
      <c r="J10757" s="84"/>
      <c r="K10757" s="31"/>
      <c r="L10757" s="31"/>
      <c r="M10757" s="169"/>
      <c r="N10757" s="148"/>
      <c r="O10757" s="106"/>
      <c r="P10757" s="43"/>
      <c r="Q10757" s="31"/>
      <c r="R10757" s="84"/>
      <c r="S10757" s="31"/>
      <c r="T10757" s="31"/>
      <c r="U10757" s="169"/>
      <c r="V10757" s="150"/>
      <c r="W10757" s="141" t="str" cm="1">
        <f t="array" ref="W10757">IF(SUM(LEN(B10757:V10757))=0,"",IF(OR(OR(ISBLANK(F10757),SUM(LEN(C10757),LEN(D10757))=0),AND(NOT(E10757="Unknown"),ISBLANK(J10757)),AND(NOT(O10757="Unknown"),ISBLANK(R10757))),"Missing Information", INDEX(Table15[Entire Service Line Classification], MATCH(SUMIFS(Table15[Unique ID],Table15[System-Owned Portion],E10757,Table15[If Material Anything Other than "Lead" in Column E,Was Material Ever Previously Lead?],G10757,Table15[Customer-Owned Portion],O10757),Table15[Unique ID],0),0)))</f>
        <v/>
      </c>
    </row>
    <row r="10758" spans="2:23" x14ac:dyDescent="0.25">
      <c r="B10758" s="146"/>
      <c r="C10758" s="31"/>
      <c r="D10758" s="31"/>
      <c r="E10758" s="44"/>
      <c r="F10758" s="43"/>
      <c r="G10758" s="84"/>
      <c r="H10758" s="31"/>
      <c r="I10758" s="208"/>
      <c r="J10758" s="84"/>
      <c r="K10758" s="31"/>
      <c r="L10758" s="31"/>
      <c r="M10758" s="169"/>
      <c r="N10758" s="148"/>
      <c r="O10758" s="106"/>
      <c r="P10758" s="43"/>
      <c r="Q10758" s="31"/>
      <c r="R10758" s="84"/>
      <c r="S10758" s="31"/>
      <c r="T10758" s="31"/>
      <c r="U10758" s="169"/>
      <c r="V10758" s="150"/>
      <c r="W10758" s="141" t="str" cm="1">
        <f t="array" ref="W10758">IF(SUM(LEN(B10758:V10758))=0,"",IF(OR(OR(ISBLANK(F10758),SUM(LEN(C10758),LEN(D10758))=0),AND(NOT(E10758="Unknown"),ISBLANK(J10758)),AND(NOT(O10758="Unknown"),ISBLANK(R10758))),"Missing Information", INDEX(Table15[Entire Service Line Classification], MATCH(SUMIFS(Table15[Unique ID],Table15[System-Owned Portion],E10758,Table15[If Material Anything Other than "Lead" in Column E,Was Material Ever Previously Lead?],G10758,Table15[Customer-Owned Portion],O10758),Table15[Unique ID],0),0)))</f>
        <v/>
      </c>
    </row>
    <row r="10759" spans="2:23" x14ac:dyDescent="0.25">
      <c r="B10759" s="146"/>
      <c r="C10759" s="31"/>
      <c r="D10759" s="31"/>
      <c r="E10759" s="44"/>
      <c r="F10759" s="43"/>
      <c r="G10759" s="84"/>
      <c r="H10759" s="31"/>
      <c r="I10759" s="208"/>
      <c r="J10759" s="84"/>
      <c r="K10759" s="31"/>
      <c r="L10759" s="31"/>
      <c r="M10759" s="169"/>
      <c r="N10759" s="148"/>
      <c r="O10759" s="106"/>
      <c r="P10759" s="43"/>
      <c r="Q10759" s="31"/>
      <c r="R10759" s="84"/>
      <c r="S10759" s="31"/>
      <c r="T10759" s="31"/>
      <c r="U10759" s="169"/>
      <c r="V10759" s="150"/>
      <c r="W10759" s="141" t="str" cm="1">
        <f t="array" ref="W10759">IF(SUM(LEN(B10759:V10759))=0,"",IF(OR(OR(ISBLANK(F10759),SUM(LEN(C10759),LEN(D10759))=0),AND(NOT(E10759="Unknown"),ISBLANK(J10759)),AND(NOT(O10759="Unknown"),ISBLANK(R10759))),"Missing Information", INDEX(Table15[Entire Service Line Classification], MATCH(SUMIFS(Table15[Unique ID],Table15[System-Owned Portion],E10759,Table15[If Material Anything Other than "Lead" in Column E,Was Material Ever Previously Lead?],G10759,Table15[Customer-Owned Portion],O10759),Table15[Unique ID],0),0)))</f>
        <v/>
      </c>
    </row>
    <row r="10760" spans="2:23" x14ac:dyDescent="0.25">
      <c r="B10760" s="146"/>
      <c r="C10760" s="31"/>
      <c r="D10760" s="31"/>
      <c r="E10760" s="44"/>
      <c r="F10760" s="43"/>
      <c r="G10760" s="84"/>
      <c r="H10760" s="31"/>
      <c r="I10760" s="208"/>
      <c r="J10760" s="84"/>
      <c r="K10760" s="31"/>
      <c r="L10760" s="31"/>
      <c r="M10760" s="169"/>
      <c r="N10760" s="148"/>
      <c r="O10760" s="106"/>
      <c r="P10760" s="43"/>
      <c r="Q10760" s="31"/>
      <c r="R10760" s="84"/>
      <c r="S10760" s="31"/>
      <c r="T10760" s="31"/>
      <c r="U10760" s="169"/>
      <c r="V10760" s="150"/>
      <c r="W10760" s="141" t="str" cm="1">
        <f t="array" ref="W10760">IF(SUM(LEN(B10760:V10760))=0,"",IF(OR(OR(ISBLANK(F10760),SUM(LEN(C10760),LEN(D10760))=0),AND(NOT(E10760="Unknown"),ISBLANK(J10760)),AND(NOT(O10760="Unknown"),ISBLANK(R10760))),"Missing Information", INDEX(Table15[Entire Service Line Classification], MATCH(SUMIFS(Table15[Unique ID],Table15[System-Owned Portion],E10760,Table15[If Material Anything Other than "Lead" in Column E,Was Material Ever Previously Lead?],G10760,Table15[Customer-Owned Portion],O10760),Table15[Unique ID],0),0)))</f>
        <v/>
      </c>
    </row>
    <row r="10761" spans="2:23" x14ac:dyDescent="0.25">
      <c r="B10761" s="146"/>
      <c r="C10761" s="31"/>
      <c r="D10761" s="31"/>
      <c r="E10761" s="44"/>
      <c r="F10761" s="43"/>
      <c r="G10761" s="84"/>
      <c r="H10761" s="31"/>
      <c r="I10761" s="208"/>
      <c r="J10761" s="84"/>
      <c r="K10761" s="31"/>
      <c r="L10761" s="31"/>
      <c r="M10761" s="169"/>
      <c r="N10761" s="148"/>
      <c r="O10761" s="106"/>
      <c r="P10761" s="43"/>
      <c r="Q10761" s="31"/>
      <c r="R10761" s="84"/>
      <c r="S10761" s="31"/>
      <c r="T10761" s="31"/>
      <c r="U10761" s="169"/>
      <c r="V10761" s="150"/>
      <c r="W10761" s="141" t="str" cm="1">
        <f t="array" ref="W10761">IF(SUM(LEN(B10761:V10761))=0,"",IF(OR(OR(ISBLANK(F10761),SUM(LEN(C10761),LEN(D10761))=0),AND(NOT(E10761="Unknown"),ISBLANK(J10761)),AND(NOT(O10761="Unknown"),ISBLANK(R10761))),"Missing Information", INDEX(Table15[Entire Service Line Classification], MATCH(SUMIFS(Table15[Unique ID],Table15[System-Owned Portion],E10761,Table15[If Material Anything Other than "Lead" in Column E,Was Material Ever Previously Lead?],G10761,Table15[Customer-Owned Portion],O10761),Table15[Unique ID],0),0)))</f>
        <v/>
      </c>
    </row>
    <row r="10762" spans="2:23" x14ac:dyDescent="0.25">
      <c r="B10762" s="146"/>
      <c r="C10762" s="31"/>
      <c r="D10762" s="31"/>
      <c r="E10762" s="44"/>
      <c r="F10762" s="43"/>
      <c r="G10762" s="84"/>
      <c r="H10762" s="31"/>
      <c r="I10762" s="208"/>
      <c r="J10762" s="84"/>
      <c r="K10762" s="31"/>
      <c r="L10762" s="31"/>
      <c r="M10762" s="169"/>
      <c r="N10762" s="148"/>
      <c r="O10762" s="106"/>
      <c r="P10762" s="43"/>
      <c r="Q10762" s="31"/>
      <c r="R10762" s="84"/>
      <c r="S10762" s="31"/>
      <c r="T10762" s="31"/>
      <c r="U10762" s="169"/>
      <c r="V10762" s="150"/>
      <c r="W10762" s="141" t="str" cm="1">
        <f t="array" ref="W10762">IF(SUM(LEN(B10762:V10762))=0,"",IF(OR(OR(ISBLANK(F10762),SUM(LEN(C10762),LEN(D10762))=0),AND(NOT(E10762="Unknown"),ISBLANK(J10762)),AND(NOT(O10762="Unknown"),ISBLANK(R10762))),"Missing Information", INDEX(Table15[Entire Service Line Classification], MATCH(SUMIFS(Table15[Unique ID],Table15[System-Owned Portion],E10762,Table15[If Material Anything Other than "Lead" in Column E,Was Material Ever Previously Lead?],G10762,Table15[Customer-Owned Portion],O10762),Table15[Unique ID],0),0)))</f>
        <v/>
      </c>
    </row>
    <row r="10763" spans="2:23" x14ac:dyDescent="0.25">
      <c r="B10763" s="146"/>
      <c r="C10763" s="31"/>
      <c r="D10763" s="31"/>
      <c r="E10763" s="44"/>
      <c r="F10763" s="43"/>
      <c r="G10763" s="84"/>
      <c r="H10763" s="31"/>
      <c r="I10763" s="208"/>
      <c r="J10763" s="84"/>
      <c r="K10763" s="31"/>
      <c r="L10763" s="31"/>
      <c r="M10763" s="169"/>
      <c r="N10763" s="148"/>
      <c r="O10763" s="106"/>
      <c r="P10763" s="43"/>
      <c r="Q10763" s="31"/>
      <c r="R10763" s="84"/>
      <c r="S10763" s="31"/>
      <c r="T10763" s="31"/>
      <c r="U10763" s="169"/>
      <c r="V10763" s="150"/>
      <c r="W10763" s="141" t="str" cm="1">
        <f t="array" ref="W10763">IF(SUM(LEN(B10763:V10763))=0,"",IF(OR(OR(ISBLANK(F10763),SUM(LEN(C10763),LEN(D10763))=0),AND(NOT(E10763="Unknown"),ISBLANK(J10763)),AND(NOT(O10763="Unknown"),ISBLANK(R10763))),"Missing Information", INDEX(Table15[Entire Service Line Classification], MATCH(SUMIFS(Table15[Unique ID],Table15[System-Owned Portion],E10763,Table15[If Material Anything Other than "Lead" in Column E,Was Material Ever Previously Lead?],G10763,Table15[Customer-Owned Portion],O10763),Table15[Unique ID],0),0)))</f>
        <v/>
      </c>
    </row>
    <row r="10764" spans="2:23" x14ac:dyDescent="0.25">
      <c r="B10764" s="146"/>
      <c r="C10764" s="31"/>
      <c r="D10764" s="31"/>
      <c r="E10764" s="44"/>
      <c r="F10764" s="43"/>
      <c r="G10764" s="84"/>
      <c r="H10764" s="31"/>
      <c r="I10764" s="208"/>
      <c r="J10764" s="84"/>
      <c r="K10764" s="31"/>
      <c r="L10764" s="31"/>
      <c r="M10764" s="169"/>
      <c r="N10764" s="148"/>
      <c r="O10764" s="106"/>
      <c r="P10764" s="43"/>
      <c r="Q10764" s="31"/>
      <c r="R10764" s="84"/>
      <c r="S10764" s="31"/>
      <c r="T10764" s="31"/>
      <c r="U10764" s="169"/>
      <c r="V10764" s="150"/>
      <c r="W10764" s="141" t="str" cm="1">
        <f t="array" ref="W10764">IF(SUM(LEN(B10764:V10764))=0,"",IF(OR(OR(ISBLANK(F10764),SUM(LEN(C10764),LEN(D10764))=0),AND(NOT(E10764="Unknown"),ISBLANK(J10764)),AND(NOT(O10764="Unknown"),ISBLANK(R10764))),"Missing Information", INDEX(Table15[Entire Service Line Classification], MATCH(SUMIFS(Table15[Unique ID],Table15[System-Owned Portion],E10764,Table15[If Material Anything Other than "Lead" in Column E,Was Material Ever Previously Lead?],G10764,Table15[Customer-Owned Portion],O10764),Table15[Unique ID],0),0)))</f>
        <v/>
      </c>
    </row>
    <row r="10765" spans="2:23" x14ac:dyDescent="0.25">
      <c r="B10765" s="146"/>
      <c r="C10765" s="31"/>
      <c r="D10765" s="31"/>
      <c r="E10765" s="44"/>
      <c r="F10765" s="43"/>
      <c r="G10765" s="84"/>
      <c r="H10765" s="31"/>
      <c r="I10765" s="208"/>
      <c r="J10765" s="84"/>
      <c r="K10765" s="31"/>
      <c r="L10765" s="31"/>
      <c r="M10765" s="169"/>
      <c r="N10765" s="148"/>
      <c r="O10765" s="106"/>
      <c r="P10765" s="43"/>
      <c r="Q10765" s="31"/>
      <c r="R10765" s="84"/>
      <c r="S10765" s="31"/>
      <c r="T10765" s="31"/>
      <c r="U10765" s="169"/>
      <c r="V10765" s="150"/>
      <c r="W10765" s="141" t="str" cm="1">
        <f t="array" ref="W10765">IF(SUM(LEN(B10765:V10765))=0,"",IF(OR(OR(ISBLANK(F10765),SUM(LEN(C10765),LEN(D10765))=0),AND(NOT(E10765="Unknown"),ISBLANK(J10765)),AND(NOT(O10765="Unknown"),ISBLANK(R10765))),"Missing Information", INDEX(Table15[Entire Service Line Classification], MATCH(SUMIFS(Table15[Unique ID],Table15[System-Owned Portion],E10765,Table15[If Material Anything Other than "Lead" in Column E,Was Material Ever Previously Lead?],G10765,Table15[Customer-Owned Portion],O10765),Table15[Unique ID],0),0)))</f>
        <v/>
      </c>
    </row>
    <row r="10766" spans="2:23" x14ac:dyDescent="0.25">
      <c r="B10766" s="146"/>
      <c r="C10766" s="31"/>
      <c r="D10766" s="31"/>
      <c r="E10766" s="44"/>
      <c r="F10766" s="43"/>
      <c r="G10766" s="84"/>
      <c r="H10766" s="31"/>
      <c r="I10766" s="208"/>
      <c r="J10766" s="84"/>
      <c r="K10766" s="31"/>
      <c r="L10766" s="31"/>
      <c r="M10766" s="169"/>
      <c r="N10766" s="148"/>
      <c r="O10766" s="106"/>
      <c r="P10766" s="43"/>
      <c r="Q10766" s="31"/>
      <c r="R10766" s="84"/>
      <c r="S10766" s="31"/>
      <c r="T10766" s="31"/>
      <c r="U10766" s="169"/>
      <c r="V10766" s="150"/>
      <c r="W10766" s="141" t="str" cm="1">
        <f t="array" ref="W10766">IF(SUM(LEN(B10766:V10766))=0,"",IF(OR(OR(ISBLANK(F10766),SUM(LEN(C10766),LEN(D10766))=0),AND(NOT(E10766="Unknown"),ISBLANK(J10766)),AND(NOT(O10766="Unknown"),ISBLANK(R10766))),"Missing Information", INDEX(Table15[Entire Service Line Classification], MATCH(SUMIFS(Table15[Unique ID],Table15[System-Owned Portion],E10766,Table15[If Material Anything Other than "Lead" in Column E,Was Material Ever Previously Lead?],G10766,Table15[Customer-Owned Portion],O10766),Table15[Unique ID],0),0)))</f>
        <v/>
      </c>
    </row>
    <row r="10767" spans="2:23" x14ac:dyDescent="0.25">
      <c r="B10767" s="146"/>
      <c r="C10767" s="31"/>
      <c r="D10767" s="31"/>
      <c r="E10767" s="44"/>
      <c r="F10767" s="43"/>
      <c r="G10767" s="84"/>
      <c r="H10767" s="31"/>
      <c r="I10767" s="208"/>
      <c r="J10767" s="84"/>
      <c r="K10767" s="31"/>
      <c r="L10767" s="31"/>
      <c r="M10767" s="169"/>
      <c r="N10767" s="148"/>
      <c r="O10767" s="106"/>
      <c r="P10767" s="43"/>
      <c r="Q10767" s="31"/>
      <c r="R10767" s="84"/>
      <c r="S10767" s="31"/>
      <c r="T10767" s="31"/>
      <c r="U10767" s="169"/>
      <c r="V10767" s="150"/>
      <c r="W10767" s="141" t="str" cm="1">
        <f t="array" ref="W10767">IF(SUM(LEN(B10767:V10767))=0,"",IF(OR(OR(ISBLANK(F10767),SUM(LEN(C10767),LEN(D10767))=0),AND(NOT(E10767="Unknown"),ISBLANK(J10767)),AND(NOT(O10767="Unknown"),ISBLANK(R10767))),"Missing Information", INDEX(Table15[Entire Service Line Classification], MATCH(SUMIFS(Table15[Unique ID],Table15[System-Owned Portion],E10767,Table15[If Material Anything Other than "Lead" in Column E,Was Material Ever Previously Lead?],G10767,Table15[Customer-Owned Portion],O10767),Table15[Unique ID],0),0)))</f>
        <v/>
      </c>
    </row>
    <row r="10768" spans="2:23" x14ac:dyDescent="0.25">
      <c r="B10768" s="146"/>
      <c r="C10768" s="31"/>
      <c r="D10768" s="31"/>
      <c r="E10768" s="44"/>
      <c r="F10768" s="43"/>
      <c r="G10768" s="84"/>
      <c r="H10768" s="31"/>
      <c r="I10768" s="208"/>
      <c r="J10768" s="84"/>
      <c r="K10768" s="31"/>
      <c r="L10768" s="31"/>
      <c r="M10768" s="169"/>
      <c r="N10768" s="148"/>
      <c r="O10768" s="106"/>
      <c r="P10768" s="43"/>
      <c r="Q10768" s="31"/>
      <c r="R10768" s="84"/>
      <c r="S10768" s="31"/>
      <c r="T10768" s="31"/>
      <c r="U10768" s="169"/>
      <c r="V10768" s="150"/>
      <c r="W10768" s="141" t="str" cm="1">
        <f t="array" ref="W10768">IF(SUM(LEN(B10768:V10768))=0,"",IF(OR(OR(ISBLANK(F10768),SUM(LEN(C10768),LEN(D10768))=0),AND(NOT(E10768="Unknown"),ISBLANK(J10768)),AND(NOT(O10768="Unknown"),ISBLANK(R10768))),"Missing Information", INDEX(Table15[Entire Service Line Classification], MATCH(SUMIFS(Table15[Unique ID],Table15[System-Owned Portion],E10768,Table15[If Material Anything Other than "Lead" in Column E,Was Material Ever Previously Lead?],G10768,Table15[Customer-Owned Portion],O10768),Table15[Unique ID],0),0)))</f>
        <v/>
      </c>
    </row>
    <row r="10769" spans="2:23" x14ac:dyDescent="0.25">
      <c r="B10769" s="146"/>
      <c r="C10769" s="31"/>
      <c r="D10769" s="31"/>
      <c r="E10769" s="44"/>
      <c r="F10769" s="43"/>
      <c r="G10769" s="84"/>
      <c r="H10769" s="31"/>
      <c r="I10769" s="208"/>
      <c r="J10769" s="84"/>
      <c r="K10769" s="31"/>
      <c r="L10769" s="31"/>
      <c r="M10769" s="169"/>
      <c r="N10769" s="148"/>
      <c r="O10769" s="106"/>
      <c r="P10769" s="43"/>
      <c r="Q10769" s="31"/>
      <c r="R10769" s="84"/>
      <c r="S10769" s="31"/>
      <c r="T10769" s="31"/>
      <c r="U10769" s="169"/>
      <c r="V10769" s="150"/>
      <c r="W10769" s="141" t="str" cm="1">
        <f t="array" ref="W10769">IF(SUM(LEN(B10769:V10769))=0,"",IF(OR(OR(ISBLANK(F10769),SUM(LEN(C10769),LEN(D10769))=0),AND(NOT(E10769="Unknown"),ISBLANK(J10769)),AND(NOT(O10769="Unknown"),ISBLANK(R10769))),"Missing Information", INDEX(Table15[Entire Service Line Classification], MATCH(SUMIFS(Table15[Unique ID],Table15[System-Owned Portion],E10769,Table15[If Material Anything Other than "Lead" in Column E,Was Material Ever Previously Lead?],G10769,Table15[Customer-Owned Portion],O10769),Table15[Unique ID],0),0)))</f>
        <v/>
      </c>
    </row>
    <row r="10770" spans="2:23" x14ac:dyDescent="0.25">
      <c r="B10770" s="146"/>
      <c r="C10770" s="31"/>
      <c r="D10770" s="31"/>
      <c r="E10770" s="44"/>
      <c r="F10770" s="43"/>
      <c r="G10770" s="84"/>
      <c r="H10770" s="31"/>
      <c r="I10770" s="208"/>
      <c r="J10770" s="84"/>
      <c r="K10770" s="31"/>
      <c r="L10770" s="31"/>
      <c r="M10770" s="169"/>
      <c r="N10770" s="148"/>
      <c r="O10770" s="106"/>
      <c r="P10770" s="43"/>
      <c r="Q10770" s="31"/>
      <c r="R10770" s="84"/>
      <c r="S10770" s="31"/>
      <c r="T10770" s="31"/>
      <c r="U10770" s="169"/>
      <c r="V10770" s="150"/>
      <c r="W10770" s="141" t="str" cm="1">
        <f t="array" ref="W10770">IF(SUM(LEN(B10770:V10770))=0,"",IF(OR(OR(ISBLANK(F10770),SUM(LEN(C10770),LEN(D10770))=0),AND(NOT(E10770="Unknown"),ISBLANK(J10770)),AND(NOT(O10770="Unknown"),ISBLANK(R10770))),"Missing Information", INDEX(Table15[Entire Service Line Classification], MATCH(SUMIFS(Table15[Unique ID],Table15[System-Owned Portion],E10770,Table15[If Material Anything Other than "Lead" in Column E,Was Material Ever Previously Lead?],G10770,Table15[Customer-Owned Portion],O10770),Table15[Unique ID],0),0)))</f>
        <v/>
      </c>
    </row>
    <row r="10771" spans="2:23" x14ac:dyDescent="0.25">
      <c r="B10771" s="146"/>
      <c r="C10771" s="31"/>
      <c r="D10771" s="31"/>
      <c r="E10771" s="44"/>
      <c r="F10771" s="43"/>
      <c r="G10771" s="84"/>
      <c r="H10771" s="31"/>
      <c r="I10771" s="208"/>
      <c r="J10771" s="84"/>
      <c r="K10771" s="31"/>
      <c r="L10771" s="31"/>
      <c r="M10771" s="169"/>
      <c r="N10771" s="148"/>
      <c r="O10771" s="106"/>
      <c r="P10771" s="43"/>
      <c r="Q10771" s="31"/>
      <c r="R10771" s="84"/>
      <c r="S10771" s="31"/>
      <c r="T10771" s="31"/>
      <c r="U10771" s="169"/>
      <c r="V10771" s="150"/>
      <c r="W10771" s="141" t="str" cm="1">
        <f t="array" ref="W10771">IF(SUM(LEN(B10771:V10771))=0,"",IF(OR(OR(ISBLANK(F10771),SUM(LEN(C10771),LEN(D10771))=0),AND(NOT(E10771="Unknown"),ISBLANK(J10771)),AND(NOT(O10771="Unknown"),ISBLANK(R10771))),"Missing Information", INDEX(Table15[Entire Service Line Classification], MATCH(SUMIFS(Table15[Unique ID],Table15[System-Owned Portion],E10771,Table15[If Material Anything Other than "Lead" in Column E,Was Material Ever Previously Lead?],G10771,Table15[Customer-Owned Portion],O10771),Table15[Unique ID],0),0)))</f>
        <v/>
      </c>
    </row>
    <row r="10772" spans="2:23" x14ac:dyDescent="0.25">
      <c r="B10772" s="146"/>
      <c r="C10772" s="31"/>
      <c r="D10772" s="31"/>
      <c r="E10772" s="44"/>
      <c r="F10772" s="43"/>
      <c r="G10772" s="84"/>
      <c r="H10772" s="31"/>
      <c r="I10772" s="208"/>
      <c r="J10772" s="84"/>
      <c r="K10772" s="31"/>
      <c r="L10772" s="31"/>
      <c r="M10772" s="169"/>
      <c r="N10772" s="148"/>
      <c r="O10772" s="106"/>
      <c r="P10772" s="43"/>
      <c r="Q10772" s="31"/>
      <c r="R10772" s="84"/>
      <c r="S10772" s="31"/>
      <c r="T10772" s="31"/>
      <c r="U10772" s="169"/>
      <c r="V10772" s="150"/>
      <c r="W10772" s="141" t="str" cm="1">
        <f t="array" ref="W10772">IF(SUM(LEN(B10772:V10772))=0,"",IF(OR(OR(ISBLANK(F10772),SUM(LEN(C10772),LEN(D10772))=0),AND(NOT(E10772="Unknown"),ISBLANK(J10772)),AND(NOT(O10772="Unknown"),ISBLANK(R10772))),"Missing Information", INDEX(Table15[Entire Service Line Classification], MATCH(SUMIFS(Table15[Unique ID],Table15[System-Owned Portion],E10772,Table15[If Material Anything Other than "Lead" in Column E,Was Material Ever Previously Lead?],G10772,Table15[Customer-Owned Portion],O10772),Table15[Unique ID],0),0)))</f>
        <v/>
      </c>
    </row>
    <row r="10773" spans="2:23" x14ac:dyDescent="0.25">
      <c r="B10773" s="146"/>
      <c r="C10773" s="31"/>
      <c r="D10773" s="31"/>
      <c r="E10773" s="44"/>
      <c r="F10773" s="43"/>
      <c r="G10773" s="84"/>
      <c r="H10773" s="31"/>
      <c r="I10773" s="208"/>
      <c r="J10773" s="84"/>
      <c r="K10773" s="31"/>
      <c r="L10773" s="31"/>
      <c r="M10773" s="169"/>
      <c r="N10773" s="148"/>
      <c r="O10773" s="106"/>
      <c r="P10773" s="43"/>
      <c r="Q10773" s="31"/>
      <c r="R10773" s="84"/>
      <c r="S10773" s="31"/>
      <c r="T10773" s="31"/>
      <c r="U10773" s="169"/>
      <c r="V10773" s="150"/>
      <c r="W10773" s="141" t="str" cm="1">
        <f t="array" ref="W10773">IF(SUM(LEN(B10773:V10773))=0,"",IF(OR(OR(ISBLANK(F10773),SUM(LEN(C10773),LEN(D10773))=0),AND(NOT(E10773="Unknown"),ISBLANK(J10773)),AND(NOT(O10773="Unknown"),ISBLANK(R10773))),"Missing Information", INDEX(Table15[Entire Service Line Classification], MATCH(SUMIFS(Table15[Unique ID],Table15[System-Owned Portion],E10773,Table15[If Material Anything Other than "Lead" in Column E,Was Material Ever Previously Lead?],G10773,Table15[Customer-Owned Portion],O10773),Table15[Unique ID],0),0)))</f>
        <v/>
      </c>
    </row>
    <row r="10774" spans="2:23" x14ac:dyDescent="0.25">
      <c r="B10774" s="146"/>
      <c r="C10774" s="31"/>
      <c r="D10774" s="31"/>
      <c r="E10774" s="44"/>
      <c r="F10774" s="43"/>
      <c r="G10774" s="84"/>
      <c r="H10774" s="31"/>
      <c r="I10774" s="208"/>
      <c r="J10774" s="84"/>
      <c r="K10774" s="31"/>
      <c r="L10774" s="31"/>
      <c r="M10774" s="169"/>
      <c r="N10774" s="148"/>
      <c r="O10774" s="106"/>
      <c r="P10774" s="43"/>
      <c r="Q10774" s="31"/>
      <c r="R10774" s="84"/>
      <c r="S10774" s="31"/>
      <c r="T10774" s="31"/>
      <c r="U10774" s="169"/>
      <c r="V10774" s="150"/>
      <c r="W10774" s="141" t="str" cm="1">
        <f t="array" ref="W10774">IF(SUM(LEN(B10774:V10774))=0,"",IF(OR(OR(ISBLANK(F10774),SUM(LEN(C10774),LEN(D10774))=0),AND(NOT(E10774="Unknown"),ISBLANK(J10774)),AND(NOT(O10774="Unknown"),ISBLANK(R10774))),"Missing Information", INDEX(Table15[Entire Service Line Classification], MATCH(SUMIFS(Table15[Unique ID],Table15[System-Owned Portion],E10774,Table15[If Material Anything Other than "Lead" in Column E,Was Material Ever Previously Lead?],G10774,Table15[Customer-Owned Portion],O10774),Table15[Unique ID],0),0)))</f>
        <v/>
      </c>
    </row>
    <row r="10775" spans="2:23" x14ac:dyDescent="0.25">
      <c r="B10775" s="146"/>
      <c r="C10775" s="31"/>
      <c r="D10775" s="31"/>
      <c r="E10775" s="44"/>
      <c r="F10775" s="43"/>
      <c r="G10775" s="84"/>
      <c r="H10775" s="31"/>
      <c r="I10775" s="208"/>
      <c r="J10775" s="84"/>
      <c r="K10775" s="31"/>
      <c r="L10775" s="31"/>
      <c r="M10775" s="169"/>
      <c r="N10775" s="148"/>
      <c r="O10775" s="106"/>
      <c r="P10775" s="43"/>
      <c r="Q10775" s="31"/>
      <c r="R10775" s="84"/>
      <c r="S10775" s="31"/>
      <c r="T10775" s="31"/>
      <c r="U10775" s="169"/>
      <c r="V10775" s="150"/>
      <c r="W10775" s="141" t="str" cm="1">
        <f t="array" ref="W10775">IF(SUM(LEN(B10775:V10775))=0,"",IF(OR(OR(ISBLANK(F10775),SUM(LEN(C10775),LEN(D10775))=0),AND(NOT(E10775="Unknown"),ISBLANK(J10775)),AND(NOT(O10775="Unknown"),ISBLANK(R10775))),"Missing Information", INDEX(Table15[Entire Service Line Classification], MATCH(SUMIFS(Table15[Unique ID],Table15[System-Owned Portion],E10775,Table15[If Material Anything Other than "Lead" in Column E,Was Material Ever Previously Lead?],G10775,Table15[Customer-Owned Portion],O10775),Table15[Unique ID],0),0)))</f>
        <v/>
      </c>
    </row>
    <row r="10776" spans="2:23" x14ac:dyDescent="0.25">
      <c r="B10776" s="146"/>
      <c r="C10776" s="31"/>
      <c r="D10776" s="31"/>
      <c r="E10776" s="44"/>
      <c r="F10776" s="43"/>
      <c r="G10776" s="84"/>
      <c r="H10776" s="31"/>
      <c r="I10776" s="208"/>
      <c r="J10776" s="84"/>
      <c r="K10776" s="31"/>
      <c r="L10776" s="31"/>
      <c r="M10776" s="169"/>
      <c r="N10776" s="148"/>
      <c r="O10776" s="106"/>
      <c r="P10776" s="43"/>
      <c r="Q10776" s="31"/>
      <c r="R10776" s="84"/>
      <c r="S10776" s="31"/>
      <c r="T10776" s="31"/>
      <c r="U10776" s="169"/>
      <c r="V10776" s="150"/>
      <c r="W10776" s="141" t="str" cm="1">
        <f t="array" ref="W10776">IF(SUM(LEN(B10776:V10776))=0,"",IF(OR(OR(ISBLANK(F10776),SUM(LEN(C10776),LEN(D10776))=0),AND(NOT(E10776="Unknown"),ISBLANK(J10776)),AND(NOT(O10776="Unknown"),ISBLANK(R10776))),"Missing Information", INDEX(Table15[Entire Service Line Classification], MATCH(SUMIFS(Table15[Unique ID],Table15[System-Owned Portion],E10776,Table15[If Material Anything Other than "Lead" in Column E,Was Material Ever Previously Lead?],G10776,Table15[Customer-Owned Portion],O10776),Table15[Unique ID],0),0)))</f>
        <v/>
      </c>
    </row>
    <row r="10777" spans="2:23" x14ac:dyDescent="0.25">
      <c r="B10777" s="146"/>
      <c r="C10777" s="31"/>
      <c r="D10777" s="31"/>
      <c r="E10777" s="44"/>
      <c r="F10777" s="43"/>
      <c r="G10777" s="84"/>
      <c r="H10777" s="31"/>
      <c r="I10777" s="208"/>
      <c r="J10777" s="84"/>
      <c r="K10777" s="31"/>
      <c r="L10777" s="31"/>
      <c r="M10777" s="169"/>
      <c r="N10777" s="148"/>
      <c r="O10777" s="106"/>
      <c r="P10777" s="43"/>
      <c r="Q10777" s="31"/>
      <c r="R10777" s="84"/>
      <c r="S10777" s="31"/>
      <c r="T10777" s="31"/>
      <c r="U10777" s="169"/>
      <c r="V10777" s="150"/>
      <c r="W10777" s="141" t="str" cm="1">
        <f t="array" ref="W10777">IF(SUM(LEN(B10777:V10777))=0,"",IF(OR(OR(ISBLANK(F10777),SUM(LEN(C10777),LEN(D10777))=0),AND(NOT(E10777="Unknown"),ISBLANK(J10777)),AND(NOT(O10777="Unknown"),ISBLANK(R10777))),"Missing Information", INDEX(Table15[Entire Service Line Classification], MATCH(SUMIFS(Table15[Unique ID],Table15[System-Owned Portion],E10777,Table15[If Material Anything Other than "Lead" in Column E,Was Material Ever Previously Lead?],G10777,Table15[Customer-Owned Portion],O10777),Table15[Unique ID],0),0)))</f>
        <v/>
      </c>
    </row>
    <row r="10778" spans="2:23" x14ac:dyDescent="0.25">
      <c r="B10778" s="146"/>
      <c r="C10778" s="31"/>
      <c r="D10778" s="31"/>
      <c r="E10778" s="44"/>
      <c r="F10778" s="43"/>
      <c r="G10778" s="84"/>
      <c r="H10778" s="31"/>
      <c r="I10778" s="208"/>
      <c r="J10778" s="84"/>
      <c r="K10778" s="31"/>
      <c r="L10778" s="31"/>
      <c r="M10778" s="169"/>
      <c r="N10778" s="148"/>
      <c r="O10778" s="106"/>
      <c r="P10778" s="43"/>
      <c r="Q10778" s="31"/>
      <c r="R10778" s="84"/>
      <c r="S10778" s="31"/>
      <c r="T10778" s="31"/>
      <c r="U10778" s="169"/>
      <c r="V10778" s="150"/>
      <c r="W10778" s="141" t="str" cm="1">
        <f t="array" ref="W10778">IF(SUM(LEN(B10778:V10778))=0,"",IF(OR(OR(ISBLANK(F10778),SUM(LEN(C10778),LEN(D10778))=0),AND(NOT(E10778="Unknown"),ISBLANK(J10778)),AND(NOT(O10778="Unknown"),ISBLANK(R10778))),"Missing Information", INDEX(Table15[Entire Service Line Classification], MATCH(SUMIFS(Table15[Unique ID],Table15[System-Owned Portion],E10778,Table15[If Material Anything Other than "Lead" in Column E,Was Material Ever Previously Lead?],G10778,Table15[Customer-Owned Portion],O10778),Table15[Unique ID],0),0)))</f>
        <v/>
      </c>
    </row>
    <row r="10779" spans="2:23" x14ac:dyDescent="0.25">
      <c r="B10779" s="146"/>
      <c r="C10779" s="31"/>
      <c r="D10779" s="31"/>
      <c r="E10779" s="44"/>
      <c r="F10779" s="43"/>
      <c r="G10779" s="84"/>
      <c r="H10779" s="31"/>
      <c r="I10779" s="208"/>
      <c r="J10779" s="84"/>
      <c r="K10779" s="31"/>
      <c r="L10779" s="31"/>
      <c r="M10779" s="169"/>
      <c r="N10779" s="148"/>
      <c r="O10779" s="106"/>
      <c r="P10779" s="43"/>
      <c r="Q10779" s="31"/>
      <c r="R10779" s="84"/>
      <c r="S10779" s="31"/>
      <c r="T10779" s="31"/>
      <c r="U10779" s="169"/>
      <c r="V10779" s="150"/>
      <c r="W10779" s="141" t="str" cm="1">
        <f t="array" ref="W10779">IF(SUM(LEN(B10779:V10779))=0,"",IF(OR(OR(ISBLANK(F10779),SUM(LEN(C10779),LEN(D10779))=0),AND(NOT(E10779="Unknown"),ISBLANK(J10779)),AND(NOT(O10779="Unknown"),ISBLANK(R10779))),"Missing Information", INDEX(Table15[Entire Service Line Classification], MATCH(SUMIFS(Table15[Unique ID],Table15[System-Owned Portion],E10779,Table15[If Material Anything Other than "Lead" in Column E,Was Material Ever Previously Lead?],G10779,Table15[Customer-Owned Portion],O10779),Table15[Unique ID],0),0)))</f>
        <v/>
      </c>
    </row>
    <row r="10780" spans="2:23" x14ac:dyDescent="0.25">
      <c r="B10780" s="146"/>
      <c r="C10780" s="31"/>
      <c r="D10780" s="31"/>
      <c r="E10780" s="44"/>
      <c r="F10780" s="43"/>
      <c r="G10780" s="84"/>
      <c r="H10780" s="31"/>
      <c r="I10780" s="208"/>
      <c r="J10780" s="84"/>
      <c r="K10780" s="31"/>
      <c r="L10780" s="31"/>
      <c r="M10780" s="169"/>
      <c r="N10780" s="148"/>
      <c r="O10780" s="106"/>
      <c r="P10780" s="43"/>
      <c r="Q10780" s="31"/>
      <c r="R10780" s="84"/>
      <c r="S10780" s="31"/>
      <c r="T10780" s="31"/>
      <c r="U10780" s="169"/>
      <c r="V10780" s="150"/>
      <c r="W10780" s="141" t="str" cm="1">
        <f t="array" ref="W10780">IF(SUM(LEN(B10780:V10780))=0,"",IF(OR(OR(ISBLANK(F10780),SUM(LEN(C10780),LEN(D10780))=0),AND(NOT(E10780="Unknown"),ISBLANK(J10780)),AND(NOT(O10780="Unknown"),ISBLANK(R10780))),"Missing Information", INDEX(Table15[Entire Service Line Classification], MATCH(SUMIFS(Table15[Unique ID],Table15[System-Owned Portion],E10780,Table15[If Material Anything Other than "Lead" in Column E,Was Material Ever Previously Lead?],G10780,Table15[Customer-Owned Portion],O10780),Table15[Unique ID],0),0)))</f>
        <v/>
      </c>
    </row>
    <row r="10781" spans="2:23" x14ac:dyDescent="0.25">
      <c r="B10781" s="146"/>
      <c r="C10781" s="31"/>
      <c r="D10781" s="31"/>
      <c r="E10781" s="44"/>
      <c r="F10781" s="43"/>
      <c r="G10781" s="84"/>
      <c r="H10781" s="31"/>
      <c r="I10781" s="208"/>
      <c r="J10781" s="84"/>
      <c r="K10781" s="31"/>
      <c r="L10781" s="31"/>
      <c r="M10781" s="169"/>
      <c r="N10781" s="148"/>
      <c r="O10781" s="106"/>
      <c r="P10781" s="43"/>
      <c r="Q10781" s="31"/>
      <c r="R10781" s="84"/>
      <c r="S10781" s="31"/>
      <c r="T10781" s="31"/>
      <c r="U10781" s="169"/>
      <c r="V10781" s="150"/>
      <c r="W10781" s="141" t="str" cm="1">
        <f t="array" ref="W10781">IF(SUM(LEN(B10781:V10781))=0,"",IF(OR(OR(ISBLANK(F10781),SUM(LEN(C10781),LEN(D10781))=0),AND(NOT(E10781="Unknown"),ISBLANK(J10781)),AND(NOT(O10781="Unknown"),ISBLANK(R10781))),"Missing Information", INDEX(Table15[Entire Service Line Classification], MATCH(SUMIFS(Table15[Unique ID],Table15[System-Owned Portion],E10781,Table15[If Material Anything Other than "Lead" in Column E,Was Material Ever Previously Lead?],G10781,Table15[Customer-Owned Portion],O10781),Table15[Unique ID],0),0)))</f>
        <v/>
      </c>
    </row>
    <row r="10782" spans="2:23" x14ac:dyDescent="0.25">
      <c r="B10782" s="146"/>
      <c r="C10782" s="31"/>
      <c r="D10782" s="31"/>
      <c r="E10782" s="44"/>
      <c r="F10782" s="43"/>
      <c r="G10782" s="84"/>
      <c r="H10782" s="31"/>
      <c r="I10782" s="208"/>
      <c r="J10782" s="84"/>
      <c r="K10782" s="31"/>
      <c r="L10782" s="31"/>
      <c r="M10782" s="169"/>
      <c r="N10782" s="148"/>
      <c r="O10782" s="106"/>
      <c r="P10782" s="43"/>
      <c r="Q10782" s="31"/>
      <c r="R10782" s="84"/>
      <c r="S10782" s="31"/>
      <c r="T10782" s="31"/>
      <c r="U10782" s="169"/>
      <c r="V10782" s="150"/>
      <c r="W10782" s="141" t="str" cm="1">
        <f t="array" ref="W10782">IF(SUM(LEN(B10782:V10782))=0,"",IF(OR(OR(ISBLANK(F10782),SUM(LEN(C10782),LEN(D10782))=0),AND(NOT(E10782="Unknown"),ISBLANK(J10782)),AND(NOT(O10782="Unknown"),ISBLANK(R10782))),"Missing Information", INDEX(Table15[Entire Service Line Classification], MATCH(SUMIFS(Table15[Unique ID],Table15[System-Owned Portion],E10782,Table15[If Material Anything Other than "Lead" in Column E,Was Material Ever Previously Lead?],G10782,Table15[Customer-Owned Portion],O10782),Table15[Unique ID],0),0)))</f>
        <v/>
      </c>
    </row>
    <row r="10783" spans="2:23" x14ac:dyDescent="0.25">
      <c r="B10783" s="146"/>
      <c r="C10783" s="31"/>
      <c r="D10783" s="31"/>
      <c r="E10783" s="44"/>
      <c r="F10783" s="43"/>
      <c r="G10783" s="84"/>
      <c r="H10783" s="31"/>
      <c r="I10783" s="208"/>
      <c r="J10783" s="84"/>
      <c r="K10783" s="31"/>
      <c r="L10783" s="31"/>
      <c r="M10783" s="169"/>
      <c r="N10783" s="148"/>
      <c r="O10783" s="106"/>
      <c r="P10783" s="43"/>
      <c r="Q10783" s="31"/>
      <c r="R10783" s="84"/>
      <c r="S10783" s="31"/>
      <c r="T10783" s="31"/>
      <c r="U10783" s="169"/>
      <c r="V10783" s="150"/>
      <c r="W10783" s="141" t="str" cm="1">
        <f t="array" ref="W10783">IF(SUM(LEN(B10783:V10783))=0,"",IF(OR(OR(ISBLANK(F10783),SUM(LEN(C10783),LEN(D10783))=0),AND(NOT(E10783="Unknown"),ISBLANK(J10783)),AND(NOT(O10783="Unknown"),ISBLANK(R10783))),"Missing Information", INDEX(Table15[Entire Service Line Classification], MATCH(SUMIFS(Table15[Unique ID],Table15[System-Owned Portion],E10783,Table15[If Material Anything Other than "Lead" in Column E,Was Material Ever Previously Lead?],G10783,Table15[Customer-Owned Portion],O10783),Table15[Unique ID],0),0)))</f>
        <v/>
      </c>
    </row>
    <row r="10784" spans="2:23" x14ac:dyDescent="0.25">
      <c r="B10784" s="146"/>
      <c r="C10784" s="31"/>
      <c r="D10784" s="31"/>
      <c r="E10784" s="44"/>
      <c r="F10784" s="43"/>
      <c r="G10784" s="84"/>
      <c r="H10784" s="31"/>
      <c r="I10784" s="208"/>
      <c r="J10784" s="84"/>
      <c r="K10784" s="31"/>
      <c r="L10784" s="31"/>
      <c r="M10784" s="169"/>
      <c r="N10784" s="148"/>
      <c r="O10784" s="106"/>
      <c r="P10784" s="43"/>
      <c r="Q10784" s="31"/>
      <c r="R10784" s="84"/>
      <c r="S10784" s="31"/>
      <c r="T10784" s="31"/>
      <c r="U10784" s="169"/>
      <c r="V10784" s="150"/>
      <c r="W10784" s="141" t="str" cm="1">
        <f t="array" ref="W10784">IF(SUM(LEN(B10784:V10784))=0,"",IF(OR(OR(ISBLANK(F10784),SUM(LEN(C10784),LEN(D10784))=0),AND(NOT(E10784="Unknown"),ISBLANK(J10784)),AND(NOT(O10784="Unknown"),ISBLANK(R10784))),"Missing Information", INDEX(Table15[Entire Service Line Classification], MATCH(SUMIFS(Table15[Unique ID],Table15[System-Owned Portion],E10784,Table15[If Material Anything Other than "Lead" in Column E,Was Material Ever Previously Lead?],G10784,Table15[Customer-Owned Portion],O10784),Table15[Unique ID],0),0)))</f>
        <v/>
      </c>
    </row>
    <row r="10785" spans="2:23" x14ac:dyDescent="0.25">
      <c r="B10785" s="146"/>
      <c r="C10785" s="31"/>
      <c r="D10785" s="31"/>
      <c r="E10785" s="44"/>
      <c r="F10785" s="43"/>
      <c r="G10785" s="84"/>
      <c r="H10785" s="31"/>
      <c r="I10785" s="208"/>
      <c r="J10785" s="84"/>
      <c r="K10785" s="31"/>
      <c r="L10785" s="31"/>
      <c r="M10785" s="169"/>
      <c r="N10785" s="148"/>
      <c r="O10785" s="106"/>
      <c r="P10785" s="43"/>
      <c r="Q10785" s="31"/>
      <c r="R10785" s="84"/>
      <c r="S10785" s="31"/>
      <c r="T10785" s="31"/>
      <c r="U10785" s="169"/>
      <c r="V10785" s="150"/>
      <c r="W10785" s="141" t="str" cm="1">
        <f t="array" ref="W10785">IF(SUM(LEN(B10785:V10785))=0,"",IF(OR(OR(ISBLANK(F10785),SUM(LEN(C10785),LEN(D10785))=0),AND(NOT(E10785="Unknown"),ISBLANK(J10785)),AND(NOT(O10785="Unknown"),ISBLANK(R10785))),"Missing Information", INDEX(Table15[Entire Service Line Classification], MATCH(SUMIFS(Table15[Unique ID],Table15[System-Owned Portion],E10785,Table15[If Material Anything Other than "Lead" in Column E,Was Material Ever Previously Lead?],G10785,Table15[Customer-Owned Portion],O10785),Table15[Unique ID],0),0)))</f>
        <v/>
      </c>
    </row>
    <row r="10786" spans="2:23" x14ac:dyDescent="0.25">
      <c r="B10786" s="146"/>
      <c r="C10786" s="31"/>
      <c r="D10786" s="31"/>
      <c r="E10786" s="44"/>
      <c r="F10786" s="43"/>
      <c r="G10786" s="84"/>
      <c r="H10786" s="31"/>
      <c r="I10786" s="208"/>
      <c r="J10786" s="84"/>
      <c r="K10786" s="31"/>
      <c r="L10786" s="31"/>
      <c r="M10786" s="169"/>
      <c r="N10786" s="148"/>
      <c r="O10786" s="106"/>
      <c r="P10786" s="43"/>
      <c r="Q10786" s="31"/>
      <c r="R10786" s="84"/>
      <c r="S10786" s="31"/>
      <c r="T10786" s="31"/>
      <c r="U10786" s="169"/>
      <c r="V10786" s="150"/>
      <c r="W10786" s="141" t="str" cm="1">
        <f t="array" ref="W10786">IF(SUM(LEN(B10786:V10786))=0,"",IF(OR(OR(ISBLANK(F10786),SUM(LEN(C10786),LEN(D10786))=0),AND(NOT(E10786="Unknown"),ISBLANK(J10786)),AND(NOT(O10786="Unknown"),ISBLANK(R10786))),"Missing Information", INDEX(Table15[Entire Service Line Classification], MATCH(SUMIFS(Table15[Unique ID],Table15[System-Owned Portion],E10786,Table15[If Material Anything Other than "Lead" in Column E,Was Material Ever Previously Lead?],G10786,Table15[Customer-Owned Portion],O10786),Table15[Unique ID],0),0)))</f>
        <v/>
      </c>
    </row>
    <row r="10787" spans="2:23" x14ac:dyDescent="0.25">
      <c r="B10787" s="146"/>
      <c r="C10787" s="31"/>
      <c r="D10787" s="31"/>
      <c r="E10787" s="44"/>
      <c r="F10787" s="43"/>
      <c r="G10787" s="84"/>
      <c r="H10787" s="31"/>
      <c r="I10787" s="208"/>
      <c r="J10787" s="84"/>
      <c r="K10787" s="31"/>
      <c r="L10787" s="31"/>
      <c r="M10787" s="169"/>
      <c r="N10787" s="148"/>
      <c r="O10787" s="106"/>
      <c r="P10787" s="43"/>
      <c r="Q10787" s="31"/>
      <c r="R10787" s="84"/>
      <c r="S10787" s="31"/>
      <c r="T10787" s="31"/>
      <c r="U10787" s="169"/>
      <c r="V10787" s="150"/>
      <c r="W10787" s="141" t="str" cm="1">
        <f t="array" ref="W10787">IF(SUM(LEN(B10787:V10787))=0,"",IF(OR(OR(ISBLANK(F10787),SUM(LEN(C10787),LEN(D10787))=0),AND(NOT(E10787="Unknown"),ISBLANK(J10787)),AND(NOT(O10787="Unknown"),ISBLANK(R10787))),"Missing Information", INDEX(Table15[Entire Service Line Classification], MATCH(SUMIFS(Table15[Unique ID],Table15[System-Owned Portion],E10787,Table15[If Material Anything Other than "Lead" in Column E,Was Material Ever Previously Lead?],G10787,Table15[Customer-Owned Portion],O10787),Table15[Unique ID],0),0)))</f>
        <v/>
      </c>
    </row>
    <row r="10788" spans="2:23" x14ac:dyDescent="0.25">
      <c r="B10788" s="146"/>
      <c r="C10788" s="31"/>
      <c r="D10788" s="31"/>
      <c r="E10788" s="44"/>
      <c r="F10788" s="43"/>
      <c r="G10788" s="84"/>
      <c r="H10788" s="31"/>
      <c r="I10788" s="208"/>
      <c r="J10788" s="84"/>
      <c r="K10788" s="31"/>
      <c r="L10788" s="31"/>
      <c r="M10788" s="169"/>
      <c r="N10788" s="148"/>
      <c r="O10788" s="106"/>
      <c r="P10788" s="43"/>
      <c r="Q10788" s="31"/>
      <c r="R10788" s="84"/>
      <c r="S10788" s="31"/>
      <c r="T10788" s="31"/>
      <c r="U10788" s="169"/>
      <c r="V10788" s="150"/>
      <c r="W10788" s="141" t="str" cm="1">
        <f t="array" ref="W10788">IF(SUM(LEN(B10788:V10788))=0,"",IF(OR(OR(ISBLANK(F10788),SUM(LEN(C10788),LEN(D10788))=0),AND(NOT(E10788="Unknown"),ISBLANK(J10788)),AND(NOT(O10788="Unknown"),ISBLANK(R10788))),"Missing Information", INDEX(Table15[Entire Service Line Classification], MATCH(SUMIFS(Table15[Unique ID],Table15[System-Owned Portion],E10788,Table15[If Material Anything Other than "Lead" in Column E,Was Material Ever Previously Lead?],G10788,Table15[Customer-Owned Portion],O10788),Table15[Unique ID],0),0)))</f>
        <v/>
      </c>
    </row>
    <row r="10789" spans="2:23" x14ac:dyDescent="0.25">
      <c r="B10789" s="146"/>
      <c r="C10789" s="31"/>
      <c r="D10789" s="31"/>
      <c r="E10789" s="44"/>
      <c r="F10789" s="43"/>
      <c r="G10789" s="84"/>
      <c r="H10789" s="31"/>
      <c r="I10789" s="208"/>
      <c r="J10789" s="84"/>
      <c r="K10789" s="31"/>
      <c r="L10789" s="31"/>
      <c r="M10789" s="169"/>
      <c r="N10789" s="148"/>
      <c r="O10789" s="106"/>
      <c r="P10789" s="43"/>
      <c r="Q10789" s="31"/>
      <c r="R10789" s="84"/>
      <c r="S10789" s="31"/>
      <c r="T10789" s="31"/>
      <c r="U10789" s="169"/>
      <c r="V10789" s="150"/>
      <c r="W10789" s="141" t="str" cm="1">
        <f t="array" ref="W10789">IF(SUM(LEN(B10789:V10789))=0,"",IF(OR(OR(ISBLANK(F10789),SUM(LEN(C10789),LEN(D10789))=0),AND(NOT(E10789="Unknown"),ISBLANK(J10789)),AND(NOT(O10789="Unknown"),ISBLANK(R10789))),"Missing Information", INDEX(Table15[Entire Service Line Classification], MATCH(SUMIFS(Table15[Unique ID],Table15[System-Owned Portion],E10789,Table15[If Material Anything Other than "Lead" in Column E,Was Material Ever Previously Lead?],G10789,Table15[Customer-Owned Portion],O10789),Table15[Unique ID],0),0)))</f>
        <v/>
      </c>
    </row>
    <row r="10790" spans="2:23" x14ac:dyDescent="0.25">
      <c r="B10790" s="146"/>
      <c r="C10790" s="31"/>
      <c r="D10790" s="31"/>
      <c r="E10790" s="44"/>
      <c r="F10790" s="43"/>
      <c r="G10790" s="84"/>
      <c r="H10790" s="31"/>
      <c r="I10790" s="208"/>
      <c r="J10790" s="84"/>
      <c r="K10790" s="31"/>
      <c r="L10790" s="31"/>
      <c r="M10790" s="169"/>
      <c r="N10790" s="148"/>
      <c r="O10790" s="106"/>
      <c r="P10790" s="43"/>
      <c r="Q10790" s="31"/>
      <c r="R10790" s="84"/>
      <c r="S10790" s="31"/>
      <c r="T10790" s="31"/>
      <c r="U10790" s="169"/>
      <c r="V10790" s="150"/>
      <c r="W10790" s="141" t="str" cm="1">
        <f t="array" ref="W10790">IF(SUM(LEN(B10790:V10790))=0,"",IF(OR(OR(ISBLANK(F10790),SUM(LEN(C10790),LEN(D10790))=0),AND(NOT(E10790="Unknown"),ISBLANK(J10790)),AND(NOT(O10790="Unknown"),ISBLANK(R10790))),"Missing Information", INDEX(Table15[Entire Service Line Classification], MATCH(SUMIFS(Table15[Unique ID],Table15[System-Owned Portion],E10790,Table15[If Material Anything Other than "Lead" in Column E,Was Material Ever Previously Lead?],G10790,Table15[Customer-Owned Portion],O10790),Table15[Unique ID],0),0)))</f>
        <v/>
      </c>
    </row>
    <row r="10791" spans="2:23" x14ac:dyDescent="0.25">
      <c r="B10791" s="146"/>
      <c r="C10791" s="31"/>
      <c r="D10791" s="31"/>
      <c r="E10791" s="44"/>
      <c r="F10791" s="43"/>
      <c r="G10791" s="84"/>
      <c r="H10791" s="31"/>
      <c r="I10791" s="208"/>
      <c r="J10791" s="84"/>
      <c r="K10791" s="31"/>
      <c r="L10791" s="31"/>
      <c r="M10791" s="169"/>
      <c r="N10791" s="148"/>
      <c r="O10791" s="106"/>
      <c r="P10791" s="43"/>
      <c r="Q10791" s="31"/>
      <c r="R10791" s="84"/>
      <c r="S10791" s="31"/>
      <c r="T10791" s="31"/>
      <c r="U10791" s="169"/>
      <c r="V10791" s="150"/>
      <c r="W10791" s="141" t="str" cm="1">
        <f t="array" ref="W10791">IF(SUM(LEN(B10791:V10791))=0,"",IF(OR(OR(ISBLANK(F10791),SUM(LEN(C10791),LEN(D10791))=0),AND(NOT(E10791="Unknown"),ISBLANK(J10791)),AND(NOT(O10791="Unknown"),ISBLANK(R10791))),"Missing Information", INDEX(Table15[Entire Service Line Classification], MATCH(SUMIFS(Table15[Unique ID],Table15[System-Owned Portion],E10791,Table15[If Material Anything Other than "Lead" in Column E,Was Material Ever Previously Lead?],G10791,Table15[Customer-Owned Portion],O10791),Table15[Unique ID],0),0)))</f>
        <v/>
      </c>
    </row>
    <row r="10792" spans="2:23" x14ac:dyDescent="0.25">
      <c r="B10792" s="146"/>
      <c r="C10792" s="31"/>
      <c r="D10792" s="31"/>
      <c r="E10792" s="44"/>
      <c r="F10792" s="43"/>
      <c r="G10792" s="84"/>
      <c r="H10792" s="31"/>
      <c r="I10792" s="208"/>
      <c r="J10792" s="84"/>
      <c r="K10792" s="31"/>
      <c r="L10792" s="31"/>
      <c r="M10792" s="169"/>
      <c r="N10792" s="148"/>
      <c r="O10792" s="106"/>
      <c r="P10792" s="43"/>
      <c r="Q10792" s="31"/>
      <c r="R10792" s="84"/>
      <c r="S10792" s="31"/>
      <c r="T10792" s="31"/>
      <c r="U10792" s="169"/>
      <c r="V10792" s="150"/>
      <c r="W10792" s="141" t="str" cm="1">
        <f t="array" ref="W10792">IF(SUM(LEN(B10792:V10792))=0,"",IF(OR(OR(ISBLANK(F10792),SUM(LEN(C10792),LEN(D10792))=0),AND(NOT(E10792="Unknown"),ISBLANK(J10792)),AND(NOT(O10792="Unknown"),ISBLANK(R10792))),"Missing Information", INDEX(Table15[Entire Service Line Classification], MATCH(SUMIFS(Table15[Unique ID],Table15[System-Owned Portion],E10792,Table15[If Material Anything Other than "Lead" in Column E,Was Material Ever Previously Lead?],G10792,Table15[Customer-Owned Portion],O10792),Table15[Unique ID],0),0)))</f>
        <v/>
      </c>
    </row>
    <row r="10793" spans="2:23" x14ac:dyDescent="0.25">
      <c r="B10793" s="146"/>
      <c r="C10793" s="31"/>
      <c r="D10793" s="31"/>
      <c r="E10793" s="44"/>
      <c r="F10793" s="43"/>
      <c r="G10793" s="84"/>
      <c r="H10793" s="31"/>
      <c r="I10793" s="208"/>
      <c r="J10793" s="84"/>
      <c r="K10793" s="31"/>
      <c r="L10793" s="31"/>
      <c r="M10793" s="169"/>
      <c r="N10793" s="148"/>
      <c r="O10793" s="106"/>
      <c r="P10793" s="43"/>
      <c r="Q10793" s="31"/>
      <c r="R10793" s="84"/>
      <c r="S10793" s="31"/>
      <c r="T10793" s="31"/>
      <c r="U10793" s="169"/>
      <c r="V10793" s="150"/>
      <c r="W10793" s="141" t="str" cm="1">
        <f t="array" ref="W10793">IF(SUM(LEN(B10793:V10793))=0,"",IF(OR(OR(ISBLANK(F10793),SUM(LEN(C10793),LEN(D10793))=0),AND(NOT(E10793="Unknown"),ISBLANK(J10793)),AND(NOT(O10793="Unknown"),ISBLANK(R10793))),"Missing Information", INDEX(Table15[Entire Service Line Classification], MATCH(SUMIFS(Table15[Unique ID],Table15[System-Owned Portion],E10793,Table15[If Material Anything Other than "Lead" in Column E,Was Material Ever Previously Lead?],G10793,Table15[Customer-Owned Portion],O10793),Table15[Unique ID],0),0)))</f>
        <v/>
      </c>
    </row>
    <row r="10794" spans="2:23" x14ac:dyDescent="0.25">
      <c r="B10794" s="146"/>
      <c r="C10794" s="31"/>
      <c r="D10794" s="31"/>
      <c r="E10794" s="44"/>
      <c r="F10794" s="43"/>
      <c r="G10794" s="84"/>
      <c r="H10794" s="31"/>
      <c r="I10794" s="208"/>
      <c r="J10794" s="84"/>
      <c r="K10794" s="31"/>
      <c r="L10794" s="31"/>
      <c r="M10794" s="169"/>
      <c r="N10794" s="148"/>
      <c r="O10794" s="106"/>
      <c r="P10794" s="43"/>
      <c r="Q10794" s="31"/>
      <c r="R10794" s="84"/>
      <c r="S10794" s="31"/>
      <c r="T10794" s="31"/>
      <c r="U10794" s="169"/>
      <c r="V10794" s="150"/>
      <c r="W10794" s="141" t="str" cm="1">
        <f t="array" ref="W10794">IF(SUM(LEN(B10794:V10794))=0,"",IF(OR(OR(ISBLANK(F10794),SUM(LEN(C10794),LEN(D10794))=0),AND(NOT(E10794="Unknown"),ISBLANK(J10794)),AND(NOT(O10794="Unknown"),ISBLANK(R10794))),"Missing Information", INDEX(Table15[Entire Service Line Classification], MATCH(SUMIFS(Table15[Unique ID],Table15[System-Owned Portion],E10794,Table15[If Material Anything Other than "Lead" in Column E,Was Material Ever Previously Lead?],G10794,Table15[Customer-Owned Portion],O10794),Table15[Unique ID],0),0)))</f>
        <v/>
      </c>
    </row>
    <row r="10795" spans="2:23" x14ac:dyDescent="0.25">
      <c r="B10795" s="146"/>
      <c r="C10795" s="31"/>
      <c r="D10795" s="31"/>
      <c r="E10795" s="44"/>
      <c r="F10795" s="43"/>
      <c r="G10795" s="84"/>
      <c r="H10795" s="31"/>
      <c r="I10795" s="208"/>
      <c r="J10795" s="84"/>
      <c r="K10795" s="31"/>
      <c r="L10795" s="31"/>
      <c r="M10795" s="169"/>
      <c r="N10795" s="148"/>
      <c r="O10795" s="106"/>
      <c r="P10795" s="43"/>
      <c r="Q10795" s="31"/>
      <c r="R10795" s="84"/>
      <c r="S10795" s="31"/>
      <c r="T10795" s="31"/>
      <c r="U10795" s="169"/>
      <c r="V10795" s="150"/>
      <c r="W10795" s="141" t="str" cm="1">
        <f t="array" ref="W10795">IF(SUM(LEN(B10795:V10795))=0,"",IF(OR(OR(ISBLANK(F10795),SUM(LEN(C10795),LEN(D10795))=0),AND(NOT(E10795="Unknown"),ISBLANK(J10795)),AND(NOT(O10795="Unknown"),ISBLANK(R10795))),"Missing Information", INDEX(Table15[Entire Service Line Classification], MATCH(SUMIFS(Table15[Unique ID],Table15[System-Owned Portion],E10795,Table15[If Material Anything Other than "Lead" in Column E,Was Material Ever Previously Lead?],G10795,Table15[Customer-Owned Portion],O10795),Table15[Unique ID],0),0)))</f>
        <v/>
      </c>
    </row>
    <row r="10796" spans="2:23" x14ac:dyDescent="0.25">
      <c r="B10796" s="146"/>
      <c r="C10796" s="31"/>
      <c r="D10796" s="31"/>
      <c r="E10796" s="44"/>
      <c r="F10796" s="43"/>
      <c r="G10796" s="84"/>
      <c r="H10796" s="31"/>
      <c r="I10796" s="208"/>
      <c r="J10796" s="84"/>
      <c r="K10796" s="31"/>
      <c r="L10796" s="31"/>
      <c r="M10796" s="169"/>
      <c r="N10796" s="148"/>
      <c r="O10796" s="106"/>
      <c r="P10796" s="43"/>
      <c r="Q10796" s="31"/>
      <c r="R10796" s="84"/>
      <c r="S10796" s="31"/>
      <c r="T10796" s="31"/>
      <c r="U10796" s="169"/>
      <c r="V10796" s="150"/>
      <c r="W10796" s="141" t="str" cm="1">
        <f t="array" ref="W10796">IF(SUM(LEN(B10796:V10796))=0,"",IF(OR(OR(ISBLANK(F10796),SUM(LEN(C10796),LEN(D10796))=0),AND(NOT(E10796="Unknown"),ISBLANK(J10796)),AND(NOT(O10796="Unknown"),ISBLANK(R10796))),"Missing Information", INDEX(Table15[Entire Service Line Classification], MATCH(SUMIFS(Table15[Unique ID],Table15[System-Owned Portion],E10796,Table15[If Material Anything Other than "Lead" in Column E,Was Material Ever Previously Lead?],G10796,Table15[Customer-Owned Portion],O10796),Table15[Unique ID],0),0)))</f>
        <v/>
      </c>
    </row>
    <row r="10797" spans="2:23" x14ac:dyDescent="0.25">
      <c r="B10797" s="146"/>
      <c r="C10797" s="31"/>
      <c r="D10797" s="31"/>
      <c r="E10797" s="44"/>
      <c r="F10797" s="43"/>
      <c r="G10797" s="84"/>
      <c r="H10797" s="31"/>
      <c r="I10797" s="208"/>
      <c r="J10797" s="84"/>
      <c r="K10797" s="31"/>
      <c r="L10797" s="31"/>
      <c r="M10797" s="169"/>
      <c r="N10797" s="148"/>
      <c r="O10797" s="106"/>
      <c r="P10797" s="43"/>
      <c r="Q10797" s="31"/>
      <c r="R10797" s="84"/>
      <c r="S10797" s="31"/>
      <c r="T10797" s="31"/>
      <c r="U10797" s="169"/>
      <c r="V10797" s="150"/>
      <c r="W10797" s="141" t="str" cm="1">
        <f t="array" ref="W10797">IF(SUM(LEN(B10797:V10797))=0,"",IF(OR(OR(ISBLANK(F10797),SUM(LEN(C10797),LEN(D10797))=0),AND(NOT(E10797="Unknown"),ISBLANK(J10797)),AND(NOT(O10797="Unknown"),ISBLANK(R10797))),"Missing Information", INDEX(Table15[Entire Service Line Classification], MATCH(SUMIFS(Table15[Unique ID],Table15[System-Owned Portion],E10797,Table15[If Material Anything Other than "Lead" in Column E,Was Material Ever Previously Lead?],G10797,Table15[Customer-Owned Portion],O10797),Table15[Unique ID],0),0)))</f>
        <v/>
      </c>
    </row>
    <row r="10798" spans="2:23" x14ac:dyDescent="0.25">
      <c r="B10798" s="146"/>
      <c r="C10798" s="31"/>
      <c r="D10798" s="31"/>
      <c r="E10798" s="44"/>
      <c r="F10798" s="43"/>
      <c r="G10798" s="84"/>
      <c r="H10798" s="31"/>
      <c r="I10798" s="208"/>
      <c r="J10798" s="84"/>
      <c r="K10798" s="31"/>
      <c r="L10798" s="31"/>
      <c r="M10798" s="169"/>
      <c r="N10798" s="148"/>
      <c r="O10798" s="106"/>
      <c r="P10798" s="43"/>
      <c r="Q10798" s="31"/>
      <c r="R10798" s="84"/>
      <c r="S10798" s="31"/>
      <c r="T10798" s="31"/>
      <c r="U10798" s="169"/>
      <c r="V10798" s="150"/>
      <c r="W10798" s="141" t="str" cm="1">
        <f t="array" ref="W10798">IF(SUM(LEN(B10798:V10798))=0,"",IF(OR(OR(ISBLANK(F10798),SUM(LEN(C10798),LEN(D10798))=0),AND(NOT(E10798="Unknown"),ISBLANK(J10798)),AND(NOT(O10798="Unknown"),ISBLANK(R10798))),"Missing Information", INDEX(Table15[Entire Service Line Classification], MATCH(SUMIFS(Table15[Unique ID],Table15[System-Owned Portion],E10798,Table15[If Material Anything Other than "Lead" in Column E,Was Material Ever Previously Lead?],G10798,Table15[Customer-Owned Portion],O10798),Table15[Unique ID],0),0)))</f>
        <v/>
      </c>
    </row>
    <row r="10799" spans="2:23" x14ac:dyDescent="0.25">
      <c r="B10799" s="146"/>
      <c r="C10799" s="31"/>
      <c r="D10799" s="31"/>
      <c r="E10799" s="44"/>
      <c r="F10799" s="43"/>
      <c r="G10799" s="84"/>
      <c r="H10799" s="31"/>
      <c r="I10799" s="208"/>
      <c r="J10799" s="84"/>
      <c r="K10799" s="31"/>
      <c r="L10799" s="31"/>
      <c r="M10799" s="169"/>
      <c r="N10799" s="148"/>
      <c r="O10799" s="106"/>
      <c r="P10799" s="43"/>
      <c r="Q10799" s="31"/>
      <c r="R10799" s="84"/>
      <c r="S10799" s="31"/>
      <c r="T10799" s="31"/>
      <c r="U10799" s="169"/>
      <c r="V10799" s="150"/>
      <c r="W10799" s="141" t="str" cm="1">
        <f t="array" ref="W10799">IF(SUM(LEN(B10799:V10799))=0,"",IF(OR(OR(ISBLANK(F10799),SUM(LEN(C10799),LEN(D10799))=0),AND(NOT(E10799="Unknown"),ISBLANK(J10799)),AND(NOT(O10799="Unknown"),ISBLANK(R10799))),"Missing Information", INDEX(Table15[Entire Service Line Classification], MATCH(SUMIFS(Table15[Unique ID],Table15[System-Owned Portion],E10799,Table15[If Material Anything Other than "Lead" in Column E,Was Material Ever Previously Lead?],G10799,Table15[Customer-Owned Portion],O10799),Table15[Unique ID],0),0)))</f>
        <v/>
      </c>
    </row>
    <row r="10800" spans="2:23" x14ac:dyDescent="0.25">
      <c r="B10800" s="146"/>
      <c r="C10800" s="31"/>
      <c r="D10800" s="31"/>
      <c r="E10800" s="44"/>
      <c r="F10800" s="43"/>
      <c r="G10800" s="84"/>
      <c r="H10800" s="31"/>
      <c r="I10800" s="208"/>
      <c r="J10800" s="84"/>
      <c r="K10800" s="31"/>
      <c r="L10800" s="31"/>
      <c r="M10800" s="169"/>
      <c r="N10800" s="148"/>
      <c r="O10800" s="106"/>
      <c r="P10800" s="43"/>
      <c r="Q10800" s="31"/>
      <c r="R10800" s="84"/>
      <c r="S10800" s="31"/>
      <c r="T10800" s="31"/>
      <c r="U10800" s="169"/>
      <c r="V10800" s="150"/>
      <c r="W10800" s="141" t="str" cm="1">
        <f t="array" ref="W10800">IF(SUM(LEN(B10800:V10800))=0,"",IF(OR(OR(ISBLANK(F10800),SUM(LEN(C10800),LEN(D10800))=0),AND(NOT(E10800="Unknown"),ISBLANK(J10800)),AND(NOT(O10800="Unknown"),ISBLANK(R10800))),"Missing Information", INDEX(Table15[Entire Service Line Classification], MATCH(SUMIFS(Table15[Unique ID],Table15[System-Owned Portion],E10800,Table15[If Material Anything Other than "Lead" in Column E,Was Material Ever Previously Lead?],G10800,Table15[Customer-Owned Portion],O10800),Table15[Unique ID],0),0)))</f>
        <v/>
      </c>
    </row>
    <row r="10801" spans="2:23" x14ac:dyDescent="0.25">
      <c r="B10801" s="146"/>
      <c r="C10801" s="31"/>
      <c r="D10801" s="31"/>
      <c r="E10801" s="44"/>
      <c r="F10801" s="43"/>
      <c r="G10801" s="84"/>
      <c r="H10801" s="31"/>
      <c r="I10801" s="208"/>
      <c r="J10801" s="84"/>
      <c r="K10801" s="31"/>
      <c r="L10801" s="31"/>
      <c r="M10801" s="169"/>
      <c r="N10801" s="148"/>
      <c r="O10801" s="106"/>
      <c r="P10801" s="43"/>
      <c r="Q10801" s="31"/>
      <c r="R10801" s="84"/>
      <c r="S10801" s="31"/>
      <c r="T10801" s="31"/>
      <c r="U10801" s="169"/>
      <c r="V10801" s="150"/>
      <c r="W10801" s="141" t="str" cm="1">
        <f t="array" ref="W10801">IF(SUM(LEN(B10801:V10801))=0,"",IF(OR(OR(ISBLANK(F10801),SUM(LEN(C10801),LEN(D10801))=0),AND(NOT(E10801="Unknown"),ISBLANK(J10801)),AND(NOT(O10801="Unknown"),ISBLANK(R10801))),"Missing Information", INDEX(Table15[Entire Service Line Classification], MATCH(SUMIFS(Table15[Unique ID],Table15[System-Owned Portion],E10801,Table15[If Material Anything Other than "Lead" in Column E,Was Material Ever Previously Lead?],G10801,Table15[Customer-Owned Portion],O10801),Table15[Unique ID],0),0)))</f>
        <v/>
      </c>
    </row>
    <row r="10802" spans="2:23" x14ac:dyDescent="0.25">
      <c r="B10802" s="146"/>
      <c r="C10802" s="31"/>
      <c r="D10802" s="31"/>
      <c r="E10802" s="44"/>
      <c r="F10802" s="43"/>
      <c r="G10802" s="84"/>
      <c r="H10802" s="31"/>
      <c r="I10802" s="208"/>
      <c r="J10802" s="84"/>
      <c r="K10802" s="31"/>
      <c r="L10802" s="31"/>
      <c r="M10802" s="169"/>
      <c r="N10802" s="148"/>
      <c r="O10802" s="106"/>
      <c r="P10802" s="43"/>
      <c r="Q10802" s="31"/>
      <c r="R10802" s="84"/>
      <c r="S10802" s="31"/>
      <c r="T10802" s="31"/>
      <c r="U10802" s="169"/>
      <c r="V10802" s="150"/>
      <c r="W10802" s="141" t="str" cm="1">
        <f t="array" ref="W10802">IF(SUM(LEN(B10802:V10802))=0,"",IF(OR(OR(ISBLANK(F10802),SUM(LEN(C10802),LEN(D10802))=0),AND(NOT(E10802="Unknown"),ISBLANK(J10802)),AND(NOT(O10802="Unknown"),ISBLANK(R10802))),"Missing Information", INDEX(Table15[Entire Service Line Classification], MATCH(SUMIFS(Table15[Unique ID],Table15[System-Owned Portion],E10802,Table15[If Material Anything Other than "Lead" in Column E,Was Material Ever Previously Lead?],G10802,Table15[Customer-Owned Portion],O10802),Table15[Unique ID],0),0)))</f>
        <v/>
      </c>
    </row>
    <row r="10803" spans="2:23" x14ac:dyDescent="0.25">
      <c r="B10803" s="146"/>
      <c r="C10803" s="31"/>
      <c r="D10803" s="31"/>
      <c r="E10803" s="44"/>
      <c r="F10803" s="43"/>
      <c r="G10803" s="84"/>
      <c r="H10803" s="31"/>
      <c r="I10803" s="208"/>
      <c r="J10803" s="84"/>
      <c r="K10803" s="31"/>
      <c r="L10803" s="31"/>
      <c r="M10803" s="169"/>
      <c r="N10803" s="148"/>
      <c r="O10803" s="106"/>
      <c r="P10803" s="43"/>
      <c r="Q10803" s="31"/>
      <c r="R10803" s="84"/>
      <c r="S10803" s="31"/>
      <c r="T10803" s="31"/>
      <c r="U10803" s="169"/>
      <c r="V10803" s="150"/>
      <c r="W10803" s="141" t="str" cm="1">
        <f t="array" ref="W10803">IF(SUM(LEN(B10803:V10803))=0,"",IF(OR(OR(ISBLANK(F10803),SUM(LEN(C10803),LEN(D10803))=0),AND(NOT(E10803="Unknown"),ISBLANK(J10803)),AND(NOT(O10803="Unknown"),ISBLANK(R10803))),"Missing Information", INDEX(Table15[Entire Service Line Classification], MATCH(SUMIFS(Table15[Unique ID],Table15[System-Owned Portion],E10803,Table15[If Material Anything Other than "Lead" in Column E,Was Material Ever Previously Lead?],G10803,Table15[Customer-Owned Portion],O10803),Table15[Unique ID],0),0)))</f>
        <v/>
      </c>
    </row>
    <row r="10804" spans="2:23" x14ac:dyDescent="0.25">
      <c r="B10804" s="146"/>
      <c r="C10804" s="31"/>
      <c r="D10804" s="31"/>
      <c r="E10804" s="44"/>
      <c r="F10804" s="43"/>
      <c r="G10804" s="84"/>
      <c r="H10804" s="31"/>
      <c r="I10804" s="208"/>
      <c r="J10804" s="84"/>
      <c r="K10804" s="31"/>
      <c r="L10804" s="31"/>
      <c r="M10804" s="169"/>
      <c r="N10804" s="148"/>
      <c r="O10804" s="106"/>
      <c r="P10804" s="43"/>
      <c r="Q10804" s="31"/>
      <c r="R10804" s="84"/>
      <c r="S10804" s="31"/>
      <c r="T10804" s="31"/>
      <c r="U10804" s="169"/>
      <c r="V10804" s="150"/>
      <c r="W10804" s="141" t="str" cm="1">
        <f t="array" ref="W10804">IF(SUM(LEN(B10804:V10804))=0,"",IF(OR(OR(ISBLANK(F10804),SUM(LEN(C10804),LEN(D10804))=0),AND(NOT(E10804="Unknown"),ISBLANK(J10804)),AND(NOT(O10804="Unknown"),ISBLANK(R10804))),"Missing Information", INDEX(Table15[Entire Service Line Classification], MATCH(SUMIFS(Table15[Unique ID],Table15[System-Owned Portion],E10804,Table15[If Material Anything Other than "Lead" in Column E,Was Material Ever Previously Lead?],G10804,Table15[Customer-Owned Portion],O10804),Table15[Unique ID],0),0)))</f>
        <v/>
      </c>
    </row>
    <row r="10805" spans="2:23" x14ac:dyDescent="0.25">
      <c r="B10805" s="146"/>
      <c r="C10805" s="31"/>
      <c r="D10805" s="31"/>
      <c r="E10805" s="44"/>
      <c r="F10805" s="43"/>
      <c r="G10805" s="84"/>
      <c r="H10805" s="31"/>
      <c r="I10805" s="208"/>
      <c r="J10805" s="84"/>
      <c r="K10805" s="31"/>
      <c r="L10805" s="31"/>
      <c r="M10805" s="169"/>
      <c r="N10805" s="148"/>
      <c r="O10805" s="106"/>
      <c r="P10805" s="43"/>
      <c r="Q10805" s="31"/>
      <c r="R10805" s="84"/>
      <c r="S10805" s="31"/>
      <c r="T10805" s="31"/>
      <c r="U10805" s="169"/>
      <c r="V10805" s="150"/>
      <c r="W10805" s="141" t="str" cm="1">
        <f t="array" ref="W10805">IF(SUM(LEN(B10805:V10805))=0,"",IF(OR(OR(ISBLANK(F10805),SUM(LEN(C10805),LEN(D10805))=0),AND(NOT(E10805="Unknown"),ISBLANK(J10805)),AND(NOT(O10805="Unknown"),ISBLANK(R10805))),"Missing Information", INDEX(Table15[Entire Service Line Classification], MATCH(SUMIFS(Table15[Unique ID],Table15[System-Owned Portion],E10805,Table15[If Material Anything Other than "Lead" in Column E,Was Material Ever Previously Lead?],G10805,Table15[Customer-Owned Portion],O10805),Table15[Unique ID],0),0)))</f>
        <v/>
      </c>
    </row>
    <row r="10806" spans="2:23" x14ac:dyDescent="0.25">
      <c r="B10806" s="146"/>
      <c r="C10806" s="31"/>
      <c r="D10806" s="31"/>
      <c r="E10806" s="44"/>
      <c r="F10806" s="43"/>
      <c r="G10806" s="84"/>
      <c r="H10806" s="31"/>
      <c r="I10806" s="208"/>
      <c r="J10806" s="84"/>
      <c r="K10806" s="31"/>
      <c r="L10806" s="31"/>
      <c r="M10806" s="169"/>
      <c r="N10806" s="148"/>
      <c r="O10806" s="106"/>
      <c r="P10806" s="43"/>
      <c r="Q10806" s="31"/>
      <c r="R10806" s="84"/>
      <c r="S10806" s="31"/>
      <c r="T10806" s="31"/>
      <c r="U10806" s="169"/>
      <c r="V10806" s="150"/>
      <c r="W10806" s="141" t="str" cm="1">
        <f t="array" ref="W10806">IF(SUM(LEN(B10806:V10806))=0,"",IF(OR(OR(ISBLANK(F10806),SUM(LEN(C10806),LEN(D10806))=0),AND(NOT(E10806="Unknown"),ISBLANK(J10806)),AND(NOT(O10806="Unknown"),ISBLANK(R10806))),"Missing Information", INDEX(Table15[Entire Service Line Classification], MATCH(SUMIFS(Table15[Unique ID],Table15[System-Owned Portion],E10806,Table15[If Material Anything Other than "Lead" in Column E,Was Material Ever Previously Lead?],G10806,Table15[Customer-Owned Portion],O10806),Table15[Unique ID],0),0)))</f>
        <v/>
      </c>
    </row>
    <row r="10807" spans="2:23" x14ac:dyDescent="0.25">
      <c r="B10807" s="146"/>
      <c r="C10807" s="31"/>
      <c r="D10807" s="31"/>
      <c r="E10807" s="44"/>
      <c r="F10807" s="43"/>
      <c r="G10807" s="84"/>
      <c r="H10807" s="31"/>
      <c r="I10807" s="208"/>
      <c r="J10807" s="84"/>
      <c r="K10807" s="31"/>
      <c r="L10807" s="31"/>
      <c r="M10807" s="169"/>
      <c r="N10807" s="148"/>
      <c r="O10807" s="106"/>
      <c r="P10807" s="43"/>
      <c r="Q10807" s="31"/>
      <c r="R10807" s="84"/>
      <c r="S10807" s="31"/>
      <c r="T10807" s="31"/>
      <c r="U10807" s="169"/>
      <c r="V10807" s="150"/>
      <c r="W10807" s="141" t="str" cm="1">
        <f t="array" ref="W10807">IF(SUM(LEN(B10807:V10807))=0,"",IF(OR(OR(ISBLANK(F10807),SUM(LEN(C10807),LEN(D10807))=0),AND(NOT(E10807="Unknown"),ISBLANK(J10807)),AND(NOT(O10807="Unknown"),ISBLANK(R10807))),"Missing Information", INDEX(Table15[Entire Service Line Classification], MATCH(SUMIFS(Table15[Unique ID],Table15[System-Owned Portion],E10807,Table15[If Material Anything Other than "Lead" in Column E,Was Material Ever Previously Lead?],G10807,Table15[Customer-Owned Portion],O10807),Table15[Unique ID],0),0)))</f>
        <v/>
      </c>
    </row>
    <row r="10808" spans="2:23" x14ac:dyDescent="0.25">
      <c r="B10808" s="146"/>
      <c r="C10808" s="31"/>
      <c r="D10808" s="31"/>
      <c r="E10808" s="44"/>
      <c r="F10808" s="43"/>
      <c r="G10808" s="84"/>
      <c r="H10808" s="31"/>
      <c r="I10808" s="208"/>
      <c r="J10808" s="84"/>
      <c r="K10808" s="31"/>
      <c r="L10808" s="31"/>
      <c r="M10808" s="169"/>
      <c r="N10808" s="148"/>
      <c r="O10808" s="106"/>
      <c r="P10808" s="43"/>
      <c r="Q10808" s="31"/>
      <c r="R10808" s="84"/>
      <c r="S10808" s="31"/>
      <c r="T10808" s="31"/>
      <c r="U10808" s="169"/>
      <c r="V10808" s="150"/>
      <c r="W10808" s="141" t="str" cm="1">
        <f t="array" ref="W10808">IF(SUM(LEN(B10808:V10808))=0,"",IF(OR(OR(ISBLANK(F10808),SUM(LEN(C10808),LEN(D10808))=0),AND(NOT(E10808="Unknown"),ISBLANK(J10808)),AND(NOT(O10808="Unknown"),ISBLANK(R10808))),"Missing Information", INDEX(Table15[Entire Service Line Classification], MATCH(SUMIFS(Table15[Unique ID],Table15[System-Owned Portion],E10808,Table15[If Material Anything Other than "Lead" in Column E,Was Material Ever Previously Lead?],G10808,Table15[Customer-Owned Portion],O10808),Table15[Unique ID],0),0)))</f>
        <v/>
      </c>
    </row>
    <row r="10809" spans="2:23" x14ac:dyDescent="0.25">
      <c r="B10809" s="146"/>
      <c r="C10809" s="31"/>
      <c r="D10809" s="31"/>
      <c r="E10809" s="44"/>
      <c r="F10809" s="43"/>
      <c r="G10809" s="84"/>
      <c r="H10809" s="31"/>
      <c r="I10809" s="208"/>
      <c r="J10809" s="84"/>
      <c r="K10809" s="31"/>
      <c r="L10809" s="31"/>
      <c r="M10809" s="169"/>
      <c r="N10809" s="148"/>
      <c r="O10809" s="106"/>
      <c r="P10809" s="43"/>
      <c r="Q10809" s="31"/>
      <c r="R10809" s="84"/>
      <c r="S10809" s="31"/>
      <c r="T10809" s="31"/>
      <c r="U10809" s="169"/>
      <c r="V10809" s="150"/>
      <c r="W10809" s="141" t="str" cm="1">
        <f t="array" ref="W10809">IF(SUM(LEN(B10809:V10809))=0,"",IF(OR(OR(ISBLANK(F10809),SUM(LEN(C10809),LEN(D10809))=0),AND(NOT(E10809="Unknown"),ISBLANK(J10809)),AND(NOT(O10809="Unknown"),ISBLANK(R10809))),"Missing Information", INDEX(Table15[Entire Service Line Classification], MATCH(SUMIFS(Table15[Unique ID],Table15[System-Owned Portion],E10809,Table15[If Material Anything Other than "Lead" in Column E,Was Material Ever Previously Lead?],G10809,Table15[Customer-Owned Portion],O10809),Table15[Unique ID],0),0)))</f>
        <v/>
      </c>
    </row>
    <row r="10810" spans="2:23" x14ac:dyDescent="0.25">
      <c r="B10810" s="146"/>
      <c r="C10810" s="31"/>
      <c r="D10810" s="31"/>
      <c r="E10810" s="44"/>
      <c r="F10810" s="43"/>
      <c r="G10810" s="84"/>
      <c r="H10810" s="31"/>
      <c r="I10810" s="208"/>
      <c r="J10810" s="84"/>
      <c r="K10810" s="31"/>
      <c r="L10810" s="31"/>
      <c r="M10810" s="169"/>
      <c r="N10810" s="148"/>
      <c r="O10810" s="106"/>
      <c r="P10810" s="43"/>
      <c r="Q10810" s="31"/>
      <c r="R10810" s="84"/>
      <c r="S10810" s="31"/>
      <c r="T10810" s="31"/>
      <c r="U10810" s="169"/>
      <c r="V10810" s="150"/>
      <c r="W10810" s="141" t="str" cm="1">
        <f t="array" ref="W10810">IF(SUM(LEN(B10810:V10810))=0,"",IF(OR(OR(ISBLANK(F10810),SUM(LEN(C10810),LEN(D10810))=0),AND(NOT(E10810="Unknown"),ISBLANK(J10810)),AND(NOT(O10810="Unknown"),ISBLANK(R10810))),"Missing Information", INDEX(Table15[Entire Service Line Classification], MATCH(SUMIFS(Table15[Unique ID],Table15[System-Owned Portion],E10810,Table15[If Material Anything Other than "Lead" in Column E,Was Material Ever Previously Lead?],G10810,Table15[Customer-Owned Portion],O10810),Table15[Unique ID],0),0)))</f>
        <v/>
      </c>
    </row>
    <row r="10811" spans="2:23" x14ac:dyDescent="0.25">
      <c r="B10811" s="146"/>
      <c r="C10811" s="31"/>
      <c r="D10811" s="31"/>
      <c r="E10811" s="44"/>
      <c r="F10811" s="43"/>
      <c r="G10811" s="84"/>
      <c r="H10811" s="31"/>
      <c r="I10811" s="208"/>
      <c r="J10811" s="84"/>
      <c r="K10811" s="31"/>
      <c r="L10811" s="31"/>
      <c r="M10811" s="169"/>
      <c r="N10811" s="148"/>
      <c r="O10811" s="106"/>
      <c r="P10811" s="43"/>
      <c r="Q10811" s="31"/>
      <c r="R10811" s="84"/>
      <c r="S10811" s="31"/>
      <c r="T10811" s="31"/>
      <c r="U10811" s="169"/>
      <c r="V10811" s="150"/>
      <c r="W10811" s="141" t="str" cm="1">
        <f t="array" ref="W10811">IF(SUM(LEN(B10811:V10811))=0,"",IF(OR(OR(ISBLANK(F10811),SUM(LEN(C10811),LEN(D10811))=0),AND(NOT(E10811="Unknown"),ISBLANK(J10811)),AND(NOT(O10811="Unknown"),ISBLANK(R10811))),"Missing Information", INDEX(Table15[Entire Service Line Classification], MATCH(SUMIFS(Table15[Unique ID],Table15[System-Owned Portion],E10811,Table15[If Material Anything Other than "Lead" in Column E,Was Material Ever Previously Lead?],G10811,Table15[Customer-Owned Portion],O10811),Table15[Unique ID],0),0)))</f>
        <v/>
      </c>
    </row>
    <row r="10812" spans="2:23" x14ac:dyDescent="0.25">
      <c r="B10812" s="146"/>
      <c r="C10812" s="31"/>
      <c r="D10812" s="31"/>
      <c r="E10812" s="44"/>
      <c r="F10812" s="43"/>
      <c r="G10812" s="84"/>
      <c r="H10812" s="31"/>
      <c r="I10812" s="208"/>
      <c r="J10812" s="84"/>
      <c r="K10812" s="31"/>
      <c r="L10812" s="31"/>
      <c r="M10812" s="169"/>
      <c r="N10812" s="148"/>
      <c r="O10812" s="106"/>
      <c r="P10812" s="43"/>
      <c r="Q10812" s="31"/>
      <c r="R10812" s="84"/>
      <c r="S10812" s="31"/>
      <c r="T10812" s="31"/>
      <c r="U10812" s="169"/>
      <c r="V10812" s="150"/>
      <c r="W10812" s="141" t="str" cm="1">
        <f t="array" ref="W10812">IF(SUM(LEN(B10812:V10812))=0,"",IF(OR(OR(ISBLANK(F10812),SUM(LEN(C10812),LEN(D10812))=0),AND(NOT(E10812="Unknown"),ISBLANK(J10812)),AND(NOT(O10812="Unknown"),ISBLANK(R10812))),"Missing Information", INDEX(Table15[Entire Service Line Classification], MATCH(SUMIFS(Table15[Unique ID],Table15[System-Owned Portion],E10812,Table15[If Material Anything Other than "Lead" in Column E,Was Material Ever Previously Lead?],G10812,Table15[Customer-Owned Portion],O10812),Table15[Unique ID],0),0)))</f>
        <v/>
      </c>
    </row>
    <row r="10813" spans="2:23" x14ac:dyDescent="0.25">
      <c r="B10813" s="146"/>
      <c r="C10813" s="31"/>
      <c r="D10813" s="31"/>
      <c r="E10813" s="44"/>
      <c r="F10813" s="43"/>
      <c r="G10813" s="84"/>
      <c r="H10813" s="31"/>
      <c r="I10813" s="208"/>
      <c r="J10813" s="84"/>
      <c r="K10813" s="31"/>
      <c r="L10813" s="31"/>
      <c r="M10813" s="169"/>
      <c r="N10813" s="148"/>
      <c r="O10813" s="106"/>
      <c r="P10813" s="43"/>
      <c r="Q10813" s="31"/>
      <c r="R10813" s="84"/>
      <c r="S10813" s="31"/>
      <c r="T10813" s="31"/>
      <c r="U10813" s="169"/>
      <c r="V10813" s="150"/>
      <c r="W10813" s="141" t="str" cm="1">
        <f t="array" ref="W10813">IF(SUM(LEN(B10813:V10813))=0,"",IF(OR(OR(ISBLANK(F10813),SUM(LEN(C10813),LEN(D10813))=0),AND(NOT(E10813="Unknown"),ISBLANK(J10813)),AND(NOT(O10813="Unknown"),ISBLANK(R10813))),"Missing Information", INDEX(Table15[Entire Service Line Classification], MATCH(SUMIFS(Table15[Unique ID],Table15[System-Owned Portion],E10813,Table15[If Material Anything Other than "Lead" in Column E,Was Material Ever Previously Lead?],G10813,Table15[Customer-Owned Portion],O10813),Table15[Unique ID],0),0)))</f>
        <v/>
      </c>
    </row>
    <row r="10814" spans="2:23" x14ac:dyDescent="0.25">
      <c r="B10814" s="146"/>
      <c r="C10814" s="31"/>
      <c r="D10814" s="31"/>
      <c r="E10814" s="44"/>
      <c r="F10814" s="43"/>
      <c r="G10814" s="84"/>
      <c r="H10814" s="31"/>
      <c r="I10814" s="208"/>
      <c r="J10814" s="84"/>
      <c r="K10814" s="31"/>
      <c r="L10814" s="31"/>
      <c r="M10814" s="169"/>
      <c r="N10814" s="148"/>
      <c r="O10814" s="106"/>
      <c r="P10814" s="43"/>
      <c r="Q10814" s="31"/>
      <c r="R10814" s="84"/>
      <c r="S10814" s="31"/>
      <c r="T10814" s="31"/>
      <c r="U10814" s="169"/>
      <c r="V10814" s="150"/>
      <c r="W10814" s="141" t="str" cm="1">
        <f t="array" ref="W10814">IF(SUM(LEN(B10814:V10814))=0,"",IF(OR(OR(ISBLANK(F10814),SUM(LEN(C10814),LEN(D10814))=0),AND(NOT(E10814="Unknown"),ISBLANK(J10814)),AND(NOT(O10814="Unknown"),ISBLANK(R10814))),"Missing Information", INDEX(Table15[Entire Service Line Classification], MATCH(SUMIFS(Table15[Unique ID],Table15[System-Owned Portion],E10814,Table15[If Material Anything Other than "Lead" in Column E,Was Material Ever Previously Lead?],G10814,Table15[Customer-Owned Portion],O10814),Table15[Unique ID],0),0)))</f>
        <v/>
      </c>
    </row>
    <row r="10815" spans="2:23" x14ac:dyDescent="0.25">
      <c r="B10815" s="146"/>
      <c r="C10815" s="31"/>
      <c r="D10815" s="31"/>
      <c r="E10815" s="44"/>
      <c r="F10815" s="43"/>
      <c r="G10815" s="84"/>
      <c r="H10815" s="31"/>
      <c r="I10815" s="208"/>
      <c r="J10815" s="84"/>
      <c r="K10815" s="31"/>
      <c r="L10815" s="31"/>
      <c r="M10815" s="169"/>
      <c r="N10815" s="148"/>
      <c r="O10815" s="106"/>
      <c r="P10815" s="43"/>
      <c r="Q10815" s="31"/>
      <c r="R10815" s="84"/>
      <c r="S10815" s="31"/>
      <c r="T10815" s="31"/>
      <c r="U10815" s="169"/>
      <c r="V10815" s="150"/>
      <c r="W10815" s="141" t="str" cm="1">
        <f t="array" ref="W10815">IF(SUM(LEN(B10815:V10815))=0,"",IF(OR(OR(ISBLANK(F10815),SUM(LEN(C10815),LEN(D10815))=0),AND(NOT(E10815="Unknown"),ISBLANK(J10815)),AND(NOT(O10815="Unknown"),ISBLANK(R10815))),"Missing Information", INDEX(Table15[Entire Service Line Classification], MATCH(SUMIFS(Table15[Unique ID],Table15[System-Owned Portion],E10815,Table15[If Material Anything Other than "Lead" in Column E,Was Material Ever Previously Lead?],G10815,Table15[Customer-Owned Portion],O10815),Table15[Unique ID],0),0)))</f>
        <v/>
      </c>
    </row>
    <row r="10816" spans="2:23" x14ac:dyDescent="0.25">
      <c r="B10816" s="146"/>
      <c r="C10816" s="31"/>
      <c r="D10816" s="31"/>
      <c r="E10816" s="44"/>
      <c r="F10816" s="43"/>
      <c r="G10816" s="84"/>
      <c r="H10816" s="31"/>
      <c r="I10816" s="208"/>
      <c r="J10816" s="84"/>
      <c r="K10816" s="31"/>
      <c r="L10816" s="31"/>
      <c r="M10816" s="169"/>
      <c r="N10816" s="148"/>
      <c r="O10816" s="106"/>
      <c r="P10816" s="43"/>
      <c r="Q10816" s="31"/>
      <c r="R10816" s="84"/>
      <c r="S10816" s="31"/>
      <c r="T10816" s="31"/>
      <c r="U10816" s="169"/>
      <c r="V10816" s="150"/>
      <c r="W10816" s="141" t="str" cm="1">
        <f t="array" ref="W10816">IF(SUM(LEN(B10816:V10816))=0,"",IF(OR(OR(ISBLANK(F10816),SUM(LEN(C10816),LEN(D10816))=0),AND(NOT(E10816="Unknown"),ISBLANK(J10816)),AND(NOT(O10816="Unknown"),ISBLANK(R10816))),"Missing Information", INDEX(Table15[Entire Service Line Classification], MATCH(SUMIFS(Table15[Unique ID],Table15[System-Owned Portion],E10816,Table15[If Material Anything Other than "Lead" in Column E,Was Material Ever Previously Lead?],G10816,Table15[Customer-Owned Portion],O10816),Table15[Unique ID],0),0)))</f>
        <v/>
      </c>
    </row>
    <row r="10817" spans="2:23" x14ac:dyDescent="0.25">
      <c r="B10817" s="146"/>
      <c r="C10817" s="31"/>
      <c r="D10817" s="31"/>
      <c r="E10817" s="44"/>
      <c r="F10817" s="43"/>
      <c r="G10817" s="84"/>
      <c r="H10817" s="31"/>
      <c r="I10817" s="208"/>
      <c r="J10817" s="84"/>
      <c r="K10817" s="31"/>
      <c r="L10817" s="31"/>
      <c r="M10817" s="169"/>
      <c r="N10817" s="148"/>
      <c r="O10817" s="106"/>
      <c r="P10817" s="43"/>
      <c r="Q10817" s="31"/>
      <c r="R10817" s="84"/>
      <c r="S10817" s="31"/>
      <c r="T10817" s="31"/>
      <c r="U10817" s="169"/>
      <c r="V10817" s="150"/>
      <c r="W10817" s="141" t="str" cm="1">
        <f t="array" ref="W10817">IF(SUM(LEN(B10817:V10817))=0,"",IF(OR(OR(ISBLANK(F10817),SUM(LEN(C10817),LEN(D10817))=0),AND(NOT(E10817="Unknown"),ISBLANK(J10817)),AND(NOT(O10817="Unknown"),ISBLANK(R10817))),"Missing Information", INDEX(Table15[Entire Service Line Classification], MATCH(SUMIFS(Table15[Unique ID],Table15[System-Owned Portion],E10817,Table15[If Material Anything Other than "Lead" in Column E,Was Material Ever Previously Lead?],G10817,Table15[Customer-Owned Portion],O10817),Table15[Unique ID],0),0)))</f>
        <v/>
      </c>
    </row>
    <row r="10818" spans="2:23" x14ac:dyDescent="0.25">
      <c r="B10818" s="146"/>
      <c r="C10818" s="31"/>
      <c r="D10818" s="31"/>
      <c r="E10818" s="44"/>
      <c r="F10818" s="43"/>
      <c r="G10818" s="84"/>
      <c r="H10818" s="31"/>
      <c r="I10818" s="208"/>
      <c r="J10818" s="84"/>
      <c r="K10818" s="31"/>
      <c r="L10818" s="31"/>
      <c r="M10818" s="169"/>
      <c r="N10818" s="148"/>
      <c r="O10818" s="106"/>
      <c r="P10818" s="43"/>
      <c r="Q10818" s="31"/>
      <c r="R10818" s="84"/>
      <c r="S10818" s="31"/>
      <c r="T10818" s="31"/>
      <c r="U10818" s="169"/>
      <c r="V10818" s="150"/>
      <c r="W10818" s="141" t="str" cm="1">
        <f t="array" ref="W10818">IF(SUM(LEN(B10818:V10818))=0,"",IF(OR(OR(ISBLANK(F10818),SUM(LEN(C10818),LEN(D10818))=0),AND(NOT(E10818="Unknown"),ISBLANK(J10818)),AND(NOT(O10818="Unknown"),ISBLANK(R10818))),"Missing Information", INDEX(Table15[Entire Service Line Classification], MATCH(SUMIFS(Table15[Unique ID],Table15[System-Owned Portion],E10818,Table15[If Material Anything Other than "Lead" in Column E,Was Material Ever Previously Lead?],G10818,Table15[Customer-Owned Portion],O10818),Table15[Unique ID],0),0)))</f>
        <v/>
      </c>
    </row>
    <row r="10819" spans="2:23" x14ac:dyDescent="0.25">
      <c r="B10819" s="146"/>
      <c r="C10819" s="31"/>
      <c r="D10819" s="31"/>
      <c r="E10819" s="44"/>
      <c r="F10819" s="43"/>
      <c r="G10819" s="84"/>
      <c r="H10819" s="31"/>
      <c r="I10819" s="208"/>
      <c r="J10819" s="84"/>
      <c r="K10819" s="31"/>
      <c r="L10819" s="31"/>
      <c r="M10819" s="169"/>
      <c r="N10819" s="148"/>
      <c r="O10819" s="106"/>
      <c r="P10819" s="43"/>
      <c r="Q10819" s="31"/>
      <c r="R10819" s="84"/>
      <c r="S10819" s="31"/>
      <c r="T10819" s="31"/>
      <c r="U10819" s="169"/>
      <c r="V10819" s="150"/>
      <c r="W10819" s="141" t="str" cm="1">
        <f t="array" ref="W10819">IF(SUM(LEN(B10819:V10819))=0,"",IF(OR(OR(ISBLANK(F10819),SUM(LEN(C10819),LEN(D10819))=0),AND(NOT(E10819="Unknown"),ISBLANK(J10819)),AND(NOT(O10819="Unknown"),ISBLANK(R10819))),"Missing Information", INDEX(Table15[Entire Service Line Classification], MATCH(SUMIFS(Table15[Unique ID],Table15[System-Owned Portion],E10819,Table15[If Material Anything Other than "Lead" in Column E,Was Material Ever Previously Lead?],G10819,Table15[Customer-Owned Portion],O10819),Table15[Unique ID],0),0)))</f>
        <v/>
      </c>
    </row>
    <row r="10820" spans="2:23" x14ac:dyDescent="0.25">
      <c r="B10820" s="146"/>
      <c r="C10820" s="31"/>
      <c r="D10820" s="31"/>
      <c r="E10820" s="44"/>
      <c r="F10820" s="43"/>
      <c r="G10820" s="84"/>
      <c r="H10820" s="31"/>
      <c r="I10820" s="208"/>
      <c r="J10820" s="84"/>
      <c r="K10820" s="31"/>
      <c r="L10820" s="31"/>
      <c r="M10820" s="169"/>
      <c r="N10820" s="148"/>
      <c r="O10820" s="106"/>
      <c r="P10820" s="43"/>
      <c r="Q10820" s="31"/>
      <c r="R10820" s="84"/>
      <c r="S10820" s="31"/>
      <c r="T10820" s="31"/>
      <c r="U10820" s="169"/>
      <c r="V10820" s="150"/>
      <c r="W10820" s="141" t="str" cm="1">
        <f t="array" ref="W10820">IF(SUM(LEN(B10820:V10820))=0,"",IF(OR(OR(ISBLANK(F10820),SUM(LEN(C10820),LEN(D10820))=0),AND(NOT(E10820="Unknown"),ISBLANK(J10820)),AND(NOT(O10820="Unknown"),ISBLANK(R10820))),"Missing Information", INDEX(Table15[Entire Service Line Classification], MATCH(SUMIFS(Table15[Unique ID],Table15[System-Owned Portion],E10820,Table15[If Material Anything Other than "Lead" in Column E,Was Material Ever Previously Lead?],G10820,Table15[Customer-Owned Portion],O10820),Table15[Unique ID],0),0)))</f>
        <v/>
      </c>
    </row>
    <row r="10821" spans="2:23" x14ac:dyDescent="0.25">
      <c r="B10821" s="146"/>
      <c r="C10821" s="31"/>
      <c r="D10821" s="31"/>
      <c r="E10821" s="44"/>
      <c r="F10821" s="43"/>
      <c r="G10821" s="84"/>
      <c r="H10821" s="31"/>
      <c r="I10821" s="208"/>
      <c r="J10821" s="84"/>
      <c r="K10821" s="31"/>
      <c r="L10821" s="31"/>
      <c r="M10821" s="169"/>
      <c r="N10821" s="148"/>
      <c r="O10821" s="106"/>
      <c r="P10821" s="43"/>
      <c r="Q10821" s="31"/>
      <c r="R10821" s="84"/>
      <c r="S10821" s="31"/>
      <c r="T10821" s="31"/>
      <c r="U10821" s="169"/>
      <c r="V10821" s="150"/>
      <c r="W10821" s="141" t="str" cm="1">
        <f t="array" ref="W10821">IF(SUM(LEN(B10821:V10821))=0,"",IF(OR(OR(ISBLANK(F10821),SUM(LEN(C10821),LEN(D10821))=0),AND(NOT(E10821="Unknown"),ISBLANK(J10821)),AND(NOT(O10821="Unknown"),ISBLANK(R10821))),"Missing Information", INDEX(Table15[Entire Service Line Classification], MATCH(SUMIFS(Table15[Unique ID],Table15[System-Owned Portion],E10821,Table15[If Material Anything Other than "Lead" in Column E,Was Material Ever Previously Lead?],G10821,Table15[Customer-Owned Portion],O10821),Table15[Unique ID],0),0)))</f>
        <v/>
      </c>
    </row>
    <row r="10822" spans="2:23" x14ac:dyDescent="0.25">
      <c r="B10822" s="146"/>
      <c r="C10822" s="31"/>
      <c r="D10822" s="31"/>
      <c r="E10822" s="44"/>
      <c r="F10822" s="43"/>
      <c r="G10822" s="84"/>
      <c r="H10822" s="31"/>
      <c r="I10822" s="208"/>
      <c r="J10822" s="84"/>
      <c r="K10822" s="31"/>
      <c r="L10822" s="31"/>
      <c r="M10822" s="169"/>
      <c r="N10822" s="148"/>
      <c r="O10822" s="106"/>
      <c r="P10822" s="43"/>
      <c r="Q10822" s="31"/>
      <c r="R10822" s="84"/>
      <c r="S10822" s="31"/>
      <c r="T10822" s="31"/>
      <c r="U10822" s="169"/>
      <c r="V10822" s="150"/>
      <c r="W10822" s="141" t="str" cm="1">
        <f t="array" ref="W10822">IF(SUM(LEN(B10822:V10822))=0,"",IF(OR(OR(ISBLANK(F10822),SUM(LEN(C10822),LEN(D10822))=0),AND(NOT(E10822="Unknown"),ISBLANK(J10822)),AND(NOT(O10822="Unknown"),ISBLANK(R10822))),"Missing Information", INDEX(Table15[Entire Service Line Classification], MATCH(SUMIFS(Table15[Unique ID],Table15[System-Owned Portion],E10822,Table15[If Material Anything Other than "Lead" in Column E,Was Material Ever Previously Lead?],G10822,Table15[Customer-Owned Portion],O10822),Table15[Unique ID],0),0)))</f>
        <v/>
      </c>
    </row>
    <row r="10823" spans="2:23" x14ac:dyDescent="0.25">
      <c r="B10823" s="146"/>
      <c r="C10823" s="31"/>
      <c r="D10823" s="31"/>
      <c r="E10823" s="44"/>
      <c r="F10823" s="43"/>
      <c r="G10823" s="84"/>
      <c r="H10823" s="31"/>
      <c r="I10823" s="208"/>
      <c r="J10823" s="84"/>
      <c r="K10823" s="31"/>
      <c r="L10823" s="31"/>
      <c r="M10823" s="169"/>
      <c r="N10823" s="148"/>
      <c r="O10823" s="106"/>
      <c r="P10823" s="43"/>
      <c r="Q10823" s="31"/>
      <c r="R10823" s="84"/>
      <c r="S10823" s="31"/>
      <c r="T10823" s="31"/>
      <c r="U10823" s="169"/>
      <c r="V10823" s="150"/>
      <c r="W10823" s="141" t="str" cm="1">
        <f t="array" ref="W10823">IF(SUM(LEN(B10823:V10823))=0,"",IF(OR(OR(ISBLANK(F10823),SUM(LEN(C10823),LEN(D10823))=0),AND(NOT(E10823="Unknown"),ISBLANK(J10823)),AND(NOT(O10823="Unknown"),ISBLANK(R10823))),"Missing Information", INDEX(Table15[Entire Service Line Classification], MATCH(SUMIFS(Table15[Unique ID],Table15[System-Owned Portion],E10823,Table15[If Material Anything Other than "Lead" in Column E,Was Material Ever Previously Lead?],G10823,Table15[Customer-Owned Portion],O10823),Table15[Unique ID],0),0)))</f>
        <v/>
      </c>
    </row>
    <row r="10824" spans="2:23" x14ac:dyDescent="0.25">
      <c r="B10824" s="146"/>
      <c r="C10824" s="31"/>
      <c r="D10824" s="31"/>
      <c r="E10824" s="44"/>
      <c r="F10824" s="43"/>
      <c r="G10824" s="84"/>
      <c r="H10824" s="31"/>
      <c r="I10824" s="208"/>
      <c r="J10824" s="84"/>
      <c r="K10824" s="31"/>
      <c r="L10824" s="31"/>
      <c r="M10824" s="169"/>
      <c r="N10824" s="148"/>
      <c r="O10824" s="106"/>
      <c r="P10824" s="43"/>
      <c r="Q10824" s="31"/>
      <c r="R10824" s="84"/>
      <c r="S10824" s="31"/>
      <c r="T10824" s="31"/>
      <c r="U10824" s="169"/>
      <c r="V10824" s="150"/>
      <c r="W10824" s="141" t="str" cm="1">
        <f t="array" ref="W10824">IF(SUM(LEN(B10824:V10824))=0,"",IF(OR(OR(ISBLANK(F10824),SUM(LEN(C10824),LEN(D10824))=0),AND(NOT(E10824="Unknown"),ISBLANK(J10824)),AND(NOT(O10824="Unknown"),ISBLANK(R10824))),"Missing Information", INDEX(Table15[Entire Service Line Classification], MATCH(SUMIFS(Table15[Unique ID],Table15[System-Owned Portion],E10824,Table15[If Material Anything Other than "Lead" in Column E,Was Material Ever Previously Lead?],G10824,Table15[Customer-Owned Portion],O10824),Table15[Unique ID],0),0)))</f>
        <v/>
      </c>
    </row>
    <row r="10825" spans="2:23" x14ac:dyDescent="0.25">
      <c r="B10825" s="146"/>
      <c r="C10825" s="31"/>
      <c r="D10825" s="31"/>
      <c r="E10825" s="44"/>
      <c r="F10825" s="43"/>
      <c r="G10825" s="84"/>
      <c r="H10825" s="31"/>
      <c r="I10825" s="208"/>
      <c r="J10825" s="84"/>
      <c r="K10825" s="31"/>
      <c r="L10825" s="31"/>
      <c r="M10825" s="169"/>
      <c r="N10825" s="148"/>
      <c r="O10825" s="106"/>
      <c r="P10825" s="43"/>
      <c r="Q10825" s="31"/>
      <c r="R10825" s="84"/>
      <c r="S10825" s="31"/>
      <c r="T10825" s="31"/>
      <c r="U10825" s="169"/>
      <c r="V10825" s="150"/>
      <c r="W10825" s="141" t="str" cm="1">
        <f t="array" ref="W10825">IF(SUM(LEN(B10825:V10825))=0,"",IF(OR(OR(ISBLANK(F10825),SUM(LEN(C10825),LEN(D10825))=0),AND(NOT(E10825="Unknown"),ISBLANK(J10825)),AND(NOT(O10825="Unknown"),ISBLANK(R10825))),"Missing Information", INDEX(Table15[Entire Service Line Classification], MATCH(SUMIFS(Table15[Unique ID],Table15[System-Owned Portion],E10825,Table15[If Material Anything Other than "Lead" in Column E,Was Material Ever Previously Lead?],G10825,Table15[Customer-Owned Portion],O10825),Table15[Unique ID],0),0)))</f>
        <v/>
      </c>
    </row>
    <row r="10826" spans="2:23" x14ac:dyDescent="0.25">
      <c r="B10826" s="146"/>
      <c r="C10826" s="31"/>
      <c r="D10826" s="31"/>
      <c r="E10826" s="44"/>
      <c r="F10826" s="43"/>
      <c r="G10826" s="84"/>
      <c r="H10826" s="31"/>
      <c r="I10826" s="208"/>
      <c r="J10826" s="84"/>
      <c r="K10826" s="31"/>
      <c r="L10826" s="31"/>
      <c r="M10826" s="169"/>
      <c r="N10826" s="148"/>
      <c r="O10826" s="106"/>
      <c r="P10826" s="43"/>
      <c r="Q10826" s="31"/>
      <c r="R10826" s="84"/>
      <c r="S10826" s="31"/>
      <c r="T10826" s="31"/>
      <c r="U10826" s="169"/>
      <c r="V10826" s="150"/>
      <c r="W10826" s="141" t="str" cm="1">
        <f t="array" ref="W10826">IF(SUM(LEN(B10826:V10826))=0,"",IF(OR(OR(ISBLANK(F10826),SUM(LEN(C10826),LEN(D10826))=0),AND(NOT(E10826="Unknown"),ISBLANK(J10826)),AND(NOT(O10826="Unknown"),ISBLANK(R10826))),"Missing Information", INDEX(Table15[Entire Service Line Classification], MATCH(SUMIFS(Table15[Unique ID],Table15[System-Owned Portion],E10826,Table15[If Material Anything Other than "Lead" in Column E,Was Material Ever Previously Lead?],G10826,Table15[Customer-Owned Portion],O10826),Table15[Unique ID],0),0)))</f>
        <v/>
      </c>
    </row>
    <row r="10827" spans="2:23" x14ac:dyDescent="0.25">
      <c r="B10827" s="146"/>
      <c r="C10827" s="31"/>
      <c r="D10827" s="31"/>
      <c r="E10827" s="44"/>
      <c r="F10827" s="43"/>
      <c r="G10827" s="84"/>
      <c r="H10827" s="31"/>
      <c r="I10827" s="208"/>
      <c r="J10827" s="84"/>
      <c r="K10827" s="31"/>
      <c r="L10827" s="31"/>
      <c r="M10827" s="169"/>
      <c r="N10827" s="148"/>
      <c r="O10827" s="106"/>
      <c r="P10827" s="43"/>
      <c r="Q10827" s="31"/>
      <c r="R10827" s="84"/>
      <c r="S10827" s="31"/>
      <c r="T10827" s="31"/>
      <c r="U10827" s="169"/>
      <c r="V10827" s="150"/>
      <c r="W10827" s="141" t="str" cm="1">
        <f t="array" ref="W10827">IF(SUM(LEN(B10827:V10827))=0,"",IF(OR(OR(ISBLANK(F10827),SUM(LEN(C10827),LEN(D10827))=0),AND(NOT(E10827="Unknown"),ISBLANK(J10827)),AND(NOT(O10827="Unknown"),ISBLANK(R10827))),"Missing Information", INDEX(Table15[Entire Service Line Classification], MATCH(SUMIFS(Table15[Unique ID],Table15[System-Owned Portion],E10827,Table15[If Material Anything Other than "Lead" in Column E,Was Material Ever Previously Lead?],G10827,Table15[Customer-Owned Portion],O10827),Table15[Unique ID],0),0)))</f>
        <v/>
      </c>
    </row>
    <row r="10828" spans="2:23" x14ac:dyDescent="0.25">
      <c r="B10828" s="146"/>
      <c r="C10828" s="31"/>
      <c r="D10828" s="31"/>
      <c r="E10828" s="44"/>
      <c r="F10828" s="43"/>
      <c r="G10828" s="84"/>
      <c r="H10828" s="31"/>
      <c r="I10828" s="208"/>
      <c r="J10828" s="84"/>
      <c r="K10828" s="31"/>
      <c r="L10828" s="31"/>
      <c r="M10828" s="169"/>
      <c r="N10828" s="148"/>
      <c r="O10828" s="106"/>
      <c r="P10828" s="43"/>
      <c r="Q10828" s="31"/>
      <c r="R10828" s="84"/>
      <c r="S10828" s="31"/>
      <c r="T10828" s="31"/>
      <c r="U10828" s="169"/>
      <c r="V10828" s="150"/>
      <c r="W10828" s="141" t="str" cm="1">
        <f t="array" ref="W10828">IF(SUM(LEN(B10828:V10828))=0,"",IF(OR(OR(ISBLANK(F10828),SUM(LEN(C10828),LEN(D10828))=0),AND(NOT(E10828="Unknown"),ISBLANK(J10828)),AND(NOT(O10828="Unknown"),ISBLANK(R10828))),"Missing Information", INDEX(Table15[Entire Service Line Classification], MATCH(SUMIFS(Table15[Unique ID],Table15[System-Owned Portion],E10828,Table15[If Material Anything Other than "Lead" in Column E,Was Material Ever Previously Lead?],G10828,Table15[Customer-Owned Portion],O10828),Table15[Unique ID],0),0)))</f>
        <v/>
      </c>
    </row>
    <row r="10829" spans="2:23" x14ac:dyDescent="0.25">
      <c r="B10829" s="146"/>
      <c r="C10829" s="31"/>
      <c r="D10829" s="31"/>
      <c r="E10829" s="44"/>
      <c r="F10829" s="43"/>
      <c r="G10829" s="84"/>
      <c r="H10829" s="31"/>
      <c r="I10829" s="208"/>
      <c r="J10829" s="84"/>
      <c r="K10829" s="31"/>
      <c r="L10829" s="31"/>
      <c r="M10829" s="169"/>
      <c r="N10829" s="148"/>
      <c r="O10829" s="106"/>
      <c r="P10829" s="43"/>
      <c r="Q10829" s="31"/>
      <c r="R10829" s="84"/>
      <c r="S10829" s="31"/>
      <c r="T10829" s="31"/>
      <c r="U10829" s="169"/>
      <c r="V10829" s="150"/>
      <c r="W10829" s="141" t="str" cm="1">
        <f t="array" ref="W10829">IF(SUM(LEN(B10829:V10829))=0,"",IF(OR(OR(ISBLANK(F10829),SUM(LEN(C10829),LEN(D10829))=0),AND(NOT(E10829="Unknown"),ISBLANK(J10829)),AND(NOT(O10829="Unknown"),ISBLANK(R10829))),"Missing Information", INDEX(Table15[Entire Service Line Classification], MATCH(SUMIFS(Table15[Unique ID],Table15[System-Owned Portion],E10829,Table15[If Material Anything Other than "Lead" in Column E,Was Material Ever Previously Lead?],G10829,Table15[Customer-Owned Portion],O10829),Table15[Unique ID],0),0)))</f>
        <v/>
      </c>
    </row>
    <row r="10830" spans="2:23" x14ac:dyDescent="0.25">
      <c r="B10830" s="146"/>
      <c r="C10830" s="31"/>
      <c r="D10830" s="31"/>
      <c r="E10830" s="44"/>
      <c r="F10830" s="43"/>
      <c r="G10830" s="84"/>
      <c r="H10830" s="31"/>
      <c r="I10830" s="208"/>
      <c r="J10830" s="84"/>
      <c r="K10830" s="31"/>
      <c r="L10830" s="31"/>
      <c r="M10830" s="169"/>
      <c r="N10830" s="148"/>
      <c r="O10830" s="106"/>
      <c r="P10830" s="43"/>
      <c r="Q10830" s="31"/>
      <c r="R10830" s="84"/>
      <c r="S10830" s="31"/>
      <c r="T10830" s="31"/>
      <c r="U10830" s="169"/>
      <c r="V10830" s="150"/>
      <c r="W10830" s="141" t="str" cm="1">
        <f t="array" ref="W10830">IF(SUM(LEN(B10830:V10830))=0,"",IF(OR(OR(ISBLANK(F10830),SUM(LEN(C10830),LEN(D10830))=0),AND(NOT(E10830="Unknown"),ISBLANK(J10830)),AND(NOT(O10830="Unknown"),ISBLANK(R10830))),"Missing Information", INDEX(Table15[Entire Service Line Classification], MATCH(SUMIFS(Table15[Unique ID],Table15[System-Owned Portion],E10830,Table15[If Material Anything Other than "Lead" in Column E,Was Material Ever Previously Lead?],G10830,Table15[Customer-Owned Portion],O10830),Table15[Unique ID],0),0)))</f>
        <v/>
      </c>
    </row>
    <row r="10831" spans="2:23" x14ac:dyDescent="0.25">
      <c r="B10831" s="146"/>
      <c r="C10831" s="31"/>
      <c r="D10831" s="31"/>
      <c r="E10831" s="44"/>
      <c r="F10831" s="43"/>
      <c r="G10831" s="84"/>
      <c r="H10831" s="31"/>
      <c r="I10831" s="208"/>
      <c r="J10831" s="84"/>
      <c r="K10831" s="31"/>
      <c r="L10831" s="31"/>
      <c r="M10831" s="169"/>
      <c r="N10831" s="148"/>
      <c r="O10831" s="106"/>
      <c r="P10831" s="43"/>
      <c r="Q10831" s="31"/>
      <c r="R10831" s="84"/>
      <c r="S10831" s="31"/>
      <c r="T10831" s="31"/>
      <c r="U10831" s="169"/>
      <c r="V10831" s="150"/>
      <c r="W10831" s="141" t="str" cm="1">
        <f t="array" ref="W10831">IF(SUM(LEN(B10831:V10831))=0,"",IF(OR(OR(ISBLANK(F10831),SUM(LEN(C10831),LEN(D10831))=0),AND(NOT(E10831="Unknown"),ISBLANK(J10831)),AND(NOT(O10831="Unknown"),ISBLANK(R10831))),"Missing Information", INDEX(Table15[Entire Service Line Classification], MATCH(SUMIFS(Table15[Unique ID],Table15[System-Owned Portion],E10831,Table15[If Material Anything Other than "Lead" in Column E,Was Material Ever Previously Lead?],G10831,Table15[Customer-Owned Portion],O10831),Table15[Unique ID],0),0)))</f>
        <v/>
      </c>
    </row>
    <row r="10832" spans="2:23" x14ac:dyDescent="0.25">
      <c r="B10832" s="146"/>
      <c r="C10832" s="31"/>
      <c r="D10832" s="31"/>
      <c r="E10832" s="44"/>
      <c r="F10832" s="43"/>
      <c r="G10832" s="84"/>
      <c r="H10832" s="31"/>
      <c r="I10832" s="208"/>
      <c r="J10832" s="84"/>
      <c r="K10832" s="31"/>
      <c r="L10832" s="31"/>
      <c r="M10832" s="169"/>
      <c r="N10832" s="148"/>
      <c r="O10832" s="106"/>
      <c r="P10832" s="43"/>
      <c r="Q10832" s="31"/>
      <c r="R10832" s="84"/>
      <c r="S10832" s="31"/>
      <c r="T10832" s="31"/>
      <c r="U10832" s="169"/>
      <c r="V10832" s="150"/>
      <c r="W10832" s="141" t="str" cm="1">
        <f t="array" ref="W10832">IF(SUM(LEN(B10832:V10832))=0,"",IF(OR(OR(ISBLANK(F10832),SUM(LEN(C10832),LEN(D10832))=0),AND(NOT(E10832="Unknown"),ISBLANK(J10832)),AND(NOT(O10832="Unknown"),ISBLANK(R10832))),"Missing Information", INDEX(Table15[Entire Service Line Classification], MATCH(SUMIFS(Table15[Unique ID],Table15[System-Owned Portion],E10832,Table15[If Material Anything Other than "Lead" in Column E,Was Material Ever Previously Lead?],G10832,Table15[Customer-Owned Portion],O10832),Table15[Unique ID],0),0)))</f>
        <v/>
      </c>
    </row>
    <row r="10833" spans="2:23" x14ac:dyDescent="0.25">
      <c r="B10833" s="146"/>
      <c r="C10833" s="31"/>
      <c r="D10833" s="31"/>
      <c r="E10833" s="44"/>
      <c r="F10833" s="43"/>
      <c r="G10833" s="84"/>
      <c r="H10833" s="31"/>
      <c r="I10833" s="208"/>
      <c r="J10833" s="84"/>
      <c r="K10833" s="31"/>
      <c r="L10833" s="31"/>
      <c r="M10833" s="169"/>
      <c r="N10833" s="148"/>
      <c r="O10833" s="106"/>
      <c r="P10833" s="43"/>
      <c r="Q10833" s="31"/>
      <c r="R10833" s="84"/>
      <c r="S10833" s="31"/>
      <c r="T10833" s="31"/>
      <c r="U10833" s="169"/>
      <c r="V10833" s="150"/>
      <c r="W10833" s="141" t="str" cm="1">
        <f t="array" ref="W10833">IF(SUM(LEN(B10833:V10833))=0,"",IF(OR(OR(ISBLANK(F10833),SUM(LEN(C10833),LEN(D10833))=0),AND(NOT(E10833="Unknown"),ISBLANK(J10833)),AND(NOT(O10833="Unknown"),ISBLANK(R10833))),"Missing Information", INDEX(Table15[Entire Service Line Classification], MATCH(SUMIFS(Table15[Unique ID],Table15[System-Owned Portion],E10833,Table15[If Material Anything Other than "Lead" in Column E,Was Material Ever Previously Lead?],G10833,Table15[Customer-Owned Portion],O10833),Table15[Unique ID],0),0)))</f>
        <v/>
      </c>
    </row>
    <row r="10834" spans="2:23" x14ac:dyDescent="0.25">
      <c r="B10834" s="146"/>
      <c r="C10834" s="31"/>
      <c r="D10834" s="31"/>
      <c r="E10834" s="44"/>
      <c r="F10834" s="43"/>
      <c r="G10834" s="84"/>
      <c r="H10834" s="31"/>
      <c r="I10834" s="208"/>
      <c r="J10834" s="84"/>
      <c r="K10834" s="31"/>
      <c r="L10834" s="31"/>
      <c r="M10834" s="169"/>
      <c r="N10834" s="148"/>
      <c r="O10834" s="106"/>
      <c r="P10834" s="43"/>
      <c r="Q10834" s="31"/>
      <c r="R10834" s="84"/>
      <c r="S10834" s="31"/>
      <c r="T10834" s="31"/>
      <c r="U10834" s="169"/>
      <c r="V10834" s="150"/>
      <c r="W10834" s="141" t="str" cm="1">
        <f t="array" ref="W10834">IF(SUM(LEN(B10834:V10834))=0,"",IF(OR(OR(ISBLANK(F10834),SUM(LEN(C10834),LEN(D10834))=0),AND(NOT(E10834="Unknown"),ISBLANK(J10834)),AND(NOT(O10834="Unknown"),ISBLANK(R10834))),"Missing Information", INDEX(Table15[Entire Service Line Classification], MATCH(SUMIFS(Table15[Unique ID],Table15[System-Owned Portion],E10834,Table15[If Material Anything Other than "Lead" in Column E,Was Material Ever Previously Lead?],G10834,Table15[Customer-Owned Portion],O10834),Table15[Unique ID],0),0)))</f>
        <v/>
      </c>
    </row>
    <row r="10835" spans="2:23" x14ac:dyDescent="0.25">
      <c r="B10835" s="146"/>
      <c r="C10835" s="31"/>
      <c r="D10835" s="31"/>
      <c r="E10835" s="44"/>
      <c r="F10835" s="43"/>
      <c r="G10835" s="84"/>
      <c r="H10835" s="31"/>
      <c r="I10835" s="208"/>
      <c r="J10835" s="84"/>
      <c r="K10835" s="31"/>
      <c r="L10835" s="31"/>
      <c r="M10835" s="169"/>
      <c r="N10835" s="148"/>
      <c r="O10835" s="106"/>
      <c r="P10835" s="43"/>
      <c r="Q10835" s="31"/>
      <c r="R10835" s="84"/>
      <c r="S10835" s="31"/>
      <c r="T10835" s="31"/>
      <c r="U10835" s="169"/>
      <c r="V10835" s="150"/>
      <c r="W10835" s="141" t="str" cm="1">
        <f t="array" ref="W10835">IF(SUM(LEN(B10835:V10835))=0,"",IF(OR(OR(ISBLANK(F10835),SUM(LEN(C10835),LEN(D10835))=0),AND(NOT(E10835="Unknown"),ISBLANK(J10835)),AND(NOT(O10835="Unknown"),ISBLANK(R10835))),"Missing Information", INDEX(Table15[Entire Service Line Classification], MATCH(SUMIFS(Table15[Unique ID],Table15[System-Owned Portion],E10835,Table15[If Material Anything Other than "Lead" in Column E,Was Material Ever Previously Lead?],G10835,Table15[Customer-Owned Portion],O10835),Table15[Unique ID],0),0)))</f>
        <v/>
      </c>
    </row>
    <row r="10836" spans="2:23" x14ac:dyDescent="0.25">
      <c r="B10836" s="146"/>
      <c r="C10836" s="31"/>
      <c r="D10836" s="31"/>
      <c r="E10836" s="44"/>
      <c r="F10836" s="43"/>
      <c r="G10836" s="84"/>
      <c r="H10836" s="31"/>
      <c r="I10836" s="208"/>
      <c r="J10836" s="84"/>
      <c r="K10836" s="31"/>
      <c r="L10836" s="31"/>
      <c r="M10836" s="169"/>
      <c r="N10836" s="148"/>
      <c r="O10836" s="106"/>
      <c r="P10836" s="43"/>
      <c r="Q10836" s="31"/>
      <c r="R10836" s="84"/>
      <c r="S10836" s="31"/>
      <c r="T10836" s="31"/>
      <c r="U10836" s="169"/>
      <c r="V10836" s="150"/>
      <c r="W10836" s="141" t="str" cm="1">
        <f t="array" ref="W10836">IF(SUM(LEN(B10836:V10836))=0,"",IF(OR(OR(ISBLANK(F10836),SUM(LEN(C10836),LEN(D10836))=0),AND(NOT(E10836="Unknown"),ISBLANK(J10836)),AND(NOT(O10836="Unknown"),ISBLANK(R10836))),"Missing Information", INDEX(Table15[Entire Service Line Classification], MATCH(SUMIFS(Table15[Unique ID],Table15[System-Owned Portion],E10836,Table15[If Material Anything Other than "Lead" in Column E,Was Material Ever Previously Lead?],G10836,Table15[Customer-Owned Portion],O10836),Table15[Unique ID],0),0)))</f>
        <v/>
      </c>
    </row>
    <row r="10837" spans="2:23" x14ac:dyDescent="0.25">
      <c r="B10837" s="146"/>
      <c r="C10837" s="31"/>
      <c r="D10837" s="31"/>
      <c r="E10837" s="44"/>
      <c r="F10837" s="43"/>
      <c r="G10837" s="84"/>
      <c r="H10837" s="31"/>
      <c r="I10837" s="208"/>
      <c r="J10837" s="84"/>
      <c r="K10837" s="31"/>
      <c r="L10837" s="31"/>
      <c r="M10837" s="169"/>
      <c r="N10837" s="148"/>
      <c r="O10837" s="106"/>
      <c r="P10837" s="43"/>
      <c r="Q10837" s="31"/>
      <c r="R10837" s="84"/>
      <c r="S10837" s="31"/>
      <c r="T10837" s="31"/>
      <c r="U10837" s="169"/>
      <c r="V10837" s="150"/>
      <c r="W10837" s="141" t="str" cm="1">
        <f t="array" ref="W10837">IF(SUM(LEN(B10837:V10837))=0,"",IF(OR(OR(ISBLANK(F10837),SUM(LEN(C10837),LEN(D10837))=0),AND(NOT(E10837="Unknown"),ISBLANK(J10837)),AND(NOT(O10837="Unknown"),ISBLANK(R10837))),"Missing Information", INDEX(Table15[Entire Service Line Classification], MATCH(SUMIFS(Table15[Unique ID],Table15[System-Owned Portion],E10837,Table15[If Material Anything Other than "Lead" in Column E,Was Material Ever Previously Lead?],G10837,Table15[Customer-Owned Portion],O10837),Table15[Unique ID],0),0)))</f>
        <v/>
      </c>
    </row>
    <row r="10838" spans="2:23" x14ac:dyDescent="0.25">
      <c r="B10838" s="146"/>
      <c r="C10838" s="31"/>
      <c r="D10838" s="31"/>
      <c r="E10838" s="44"/>
      <c r="F10838" s="43"/>
      <c r="G10838" s="84"/>
      <c r="H10838" s="31"/>
      <c r="I10838" s="208"/>
      <c r="J10838" s="84"/>
      <c r="K10838" s="31"/>
      <c r="L10838" s="31"/>
      <c r="M10838" s="169"/>
      <c r="N10838" s="148"/>
      <c r="O10838" s="106"/>
      <c r="P10838" s="43"/>
      <c r="Q10838" s="31"/>
      <c r="R10838" s="84"/>
      <c r="S10838" s="31"/>
      <c r="T10838" s="31"/>
      <c r="U10838" s="169"/>
      <c r="V10838" s="150"/>
      <c r="W10838" s="141" t="str" cm="1">
        <f t="array" ref="W10838">IF(SUM(LEN(B10838:V10838))=0,"",IF(OR(OR(ISBLANK(F10838),SUM(LEN(C10838),LEN(D10838))=0),AND(NOT(E10838="Unknown"),ISBLANK(J10838)),AND(NOT(O10838="Unknown"),ISBLANK(R10838))),"Missing Information", INDEX(Table15[Entire Service Line Classification], MATCH(SUMIFS(Table15[Unique ID],Table15[System-Owned Portion],E10838,Table15[If Material Anything Other than "Lead" in Column E,Was Material Ever Previously Lead?],G10838,Table15[Customer-Owned Portion],O10838),Table15[Unique ID],0),0)))</f>
        <v/>
      </c>
    </row>
    <row r="10839" spans="2:23" x14ac:dyDescent="0.25">
      <c r="B10839" s="146"/>
      <c r="C10839" s="31"/>
      <c r="D10839" s="31"/>
      <c r="E10839" s="44"/>
      <c r="F10839" s="43"/>
      <c r="G10839" s="84"/>
      <c r="H10839" s="31"/>
      <c r="I10839" s="208"/>
      <c r="J10839" s="84"/>
      <c r="K10839" s="31"/>
      <c r="L10839" s="31"/>
      <c r="M10839" s="169"/>
      <c r="N10839" s="148"/>
      <c r="O10839" s="106"/>
      <c r="P10839" s="43"/>
      <c r="Q10839" s="31"/>
      <c r="R10839" s="84"/>
      <c r="S10839" s="31"/>
      <c r="T10839" s="31"/>
      <c r="U10839" s="169"/>
      <c r="V10839" s="150"/>
      <c r="W10839" s="141" t="str" cm="1">
        <f t="array" ref="W10839">IF(SUM(LEN(B10839:V10839))=0,"",IF(OR(OR(ISBLANK(F10839),SUM(LEN(C10839),LEN(D10839))=0),AND(NOT(E10839="Unknown"),ISBLANK(J10839)),AND(NOT(O10839="Unknown"),ISBLANK(R10839))),"Missing Information", INDEX(Table15[Entire Service Line Classification], MATCH(SUMIFS(Table15[Unique ID],Table15[System-Owned Portion],E10839,Table15[If Material Anything Other than "Lead" in Column E,Was Material Ever Previously Lead?],G10839,Table15[Customer-Owned Portion],O10839),Table15[Unique ID],0),0)))</f>
        <v/>
      </c>
    </row>
    <row r="10840" spans="2:23" x14ac:dyDescent="0.25">
      <c r="B10840" s="146"/>
      <c r="C10840" s="31"/>
      <c r="D10840" s="31"/>
      <c r="E10840" s="44"/>
      <c r="F10840" s="43"/>
      <c r="G10840" s="84"/>
      <c r="H10840" s="31"/>
      <c r="I10840" s="208"/>
      <c r="J10840" s="84"/>
      <c r="K10840" s="31"/>
      <c r="L10840" s="31"/>
      <c r="M10840" s="169"/>
      <c r="N10840" s="148"/>
      <c r="O10840" s="106"/>
      <c r="P10840" s="43"/>
      <c r="Q10840" s="31"/>
      <c r="R10840" s="84"/>
      <c r="S10840" s="31"/>
      <c r="T10840" s="31"/>
      <c r="U10840" s="169"/>
      <c r="V10840" s="150"/>
      <c r="W10840" s="141" t="str" cm="1">
        <f t="array" ref="W10840">IF(SUM(LEN(B10840:V10840))=0,"",IF(OR(OR(ISBLANK(F10840),SUM(LEN(C10840),LEN(D10840))=0),AND(NOT(E10840="Unknown"),ISBLANK(J10840)),AND(NOT(O10840="Unknown"),ISBLANK(R10840))),"Missing Information", INDEX(Table15[Entire Service Line Classification], MATCH(SUMIFS(Table15[Unique ID],Table15[System-Owned Portion],E10840,Table15[If Material Anything Other than "Lead" in Column E,Was Material Ever Previously Lead?],G10840,Table15[Customer-Owned Portion],O10840),Table15[Unique ID],0),0)))</f>
        <v/>
      </c>
    </row>
    <row r="10841" spans="2:23" x14ac:dyDescent="0.25">
      <c r="B10841" s="146"/>
      <c r="C10841" s="31"/>
      <c r="D10841" s="31"/>
      <c r="E10841" s="44"/>
      <c r="F10841" s="43"/>
      <c r="G10841" s="84"/>
      <c r="H10841" s="31"/>
      <c r="I10841" s="208"/>
      <c r="J10841" s="84"/>
      <c r="K10841" s="31"/>
      <c r="L10841" s="31"/>
      <c r="M10841" s="169"/>
      <c r="N10841" s="148"/>
      <c r="O10841" s="106"/>
      <c r="P10841" s="43"/>
      <c r="Q10841" s="31"/>
      <c r="R10841" s="84"/>
      <c r="S10841" s="31"/>
      <c r="T10841" s="31"/>
      <c r="U10841" s="169"/>
      <c r="V10841" s="150"/>
      <c r="W10841" s="141" t="str" cm="1">
        <f t="array" ref="W10841">IF(SUM(LEN(B10841:V10841))=0,"",IF(OR(OR(ISBLANK(F10841),SUM(LEN(C10841),LEN(D10841))=0),AND(NOT(E10841="Unknown"),ISBLANK(J10841)),AND(NOT(O10841="Unknown"),ISBLANK(R10841))),"Missing Information", INDEX(Table15[Entire Service Line Classification], MATCH(SUMIFS(Table15[Unique ID],Table15[System-Owned Portion],E10841,Table15[If Material Anything Other than "Lead" in Column E,Was Material Ever Previously Lead?],G10841,Table15[Customer-Owned Portion],O10841),Table15[Unique ID],0),0)))</f>
        <v/>
      </c>
    </row>
    <row r="10842" spans="2:23" x14ac:dyDescent="0.25">
      <c r="B10842" s="146"/>
      <c r="C10842" s="31"/>
      <c r="D10842" s="31"/>
      <c r="E10842" s="44"/>
      <c r="F10842" s="43"/>
      <c r="G10842" s="84"/>
      <c r="H10842" s="31"/>
      <c r="I10842" s="208"/>
      <c r="J10842" s="84"/>
      <c r="K10842" s="31"/>
      <c r="L10842" s="31"/>
      <c r="M10842" s="169"/>
      <c r="N10842" s="148"/>
      <c r="O10842" s="106"/>
      <c r="P10842" s="43"/>
      <c r="Q10842" s="31"/>
      <c r="R10842" s="84"/>
      <c r="S10842" s="31"/>
      <c r="T10842" s="31"/>
      <c r="U10842" s="169"/>
      <c r="V10842" s="150"/>
      <c r="W10842" s="141" t="str" cm="1">
        <f t="array" ref="W10842">IF(SUM(LEN(B10842:V10842))=0,"",IF(OR(OR(ISBLANK(F10842),SUM(LEN(C10842),LEN(D10842))=0),AND(NOT(E10842="Unknown"),ISBLANK(J10842)),AND(NOT(O10842="Unknown"),ISBLANK(R10842))),"Missing Information", INDEX(Table15[Entire Service Line Classification], MATCH(SUMIFS(Table15[Unique ID],Table15[System-Owned Portion],E10842,Table15[If Material Anything Other than "Lead" in Column E,Was Material Ever Previously Lead?],G10842,Table15[Customer-Owned Portion],O10842),Table15[Unique ID],0),0)))</f>
        <v/>
      </c>
    </row>
    <row r="10843" spans="2:23" x14ac:dyDescent="0.25">
      <c r="B10843" s="146"/>
      <c r="C10843" s="31"/>
      <c r="D10843" s="31"/>
      <c r="E10843" s="44"/>
      <c r="F10843" s="43"/>
      <c r="G10843" s="84"/>
      <c r="H10843" s="31"/>
      <c r="I10843" s="208"/>
      <c r="J10843" s="84"/>
      <c r="K10843" s="31"/>
      <c r="L10843" s="31"/>
      <c r="M10843" s="169"/>
      <c r="N10843" s="148"/>
      <c r="O10843" s="106"/>
      <c r="P10843" s="43"/>
      <c r="Q10843" s="31"/>
      <c r="R10843" s="84"/>
      <c r="S10843" s="31"/>
      <c r="T10843" s="31"/>
      <c r="U10843" s="169"/>
      <c r="V10843" s="150"/>
      <c r="W10843" s="141" t="str" cm="1">
        <f t="array" ref="W10843">IF(SUM(LEN(B10843:V10843))=0,"",IF(OR(OR(ISBLANK(F10843),SUM(LEN(C10843),LEN(D10843))=0),AND(NOT(E10843="Unknown"),ISBLANK(J10843)),AND(NOT(O10843="Unknown"),ISBLANK(R10843))),"Missing Information", INDEX(Table15[Entire Service Line Classification], MATCH(SUMIFS(Table15[Unique ID],Table15[System-Owned Portion],E10843,Table15[If Material Anything Other than "Lead" in Column E,Was Material Ever Previously Lead?],G10843,Table15[Customer-Owned Portion],O10843),Table15[Unique ID],0),0)))</f>
        <v/>
      </c>
    </row>
    <row r="10844" spans="2:23" x14ac:dyDescent="0.25">
      <c r="B10844" s="146"/>
      <c r="C10844" s="31"/>
      <c r="D10844" s="31"/>
      <c r="E10844" s="44"/>
      <c r="F10844" s="43"/>
      <c r="G10844" s="84"/>
      <c r="H10844" s="31"/>
      <c r="I10844" s="208"/>
      <c r="J10844" s="84"/>
      <c r="K10844" s="31"/>
      <c r="L10844" s="31"/>
      <c r="M10844" s="169"/>
      <c r="N10844" s="148"/>
      <c r="O10844" s="106"/>
      <c r="P10844" s="43"/>
      <c r="Q10844" s="31"/>
      <c r="R10844" s="84"/>
      <c r="S10844" s="31"/>
      <c r="T10844" s="31"/>
      <c r="U10844" s="169"/>
      <c r="V10844" s="150"/>
      <c r="W10844" s="141" t="str" cm="1">
        <f t="array" ref="W10844">IF(SUM(LEN(B10844:V10844))=0,"",IF(OR(OR(ISBLANK(F10844),SUM(LEN(C10844),LEN(D10844))=0),AND(NOT(E10844="Unknown"),ISBLANK(J10844)),AND(NOT(O10844="Unknown"),ISBLANK(R10844))),"Missing Information", INDEX(Table15[Entire Service Line Classification], MATCH(SUMIFS(Table15[Unique ID],Table15[System-Owned Portion],E10844,Table15[If Material Anything Other than "Lead" in Column E,Was Material Ever Previously Lead?],G10844,Table15[Customer-Owned Portion],O10844),Table15[Unique ID],0),0)))</f>
        <v/>
      </c>
    </row>
    <row r="10845" spans="2:23" x14ac:dyDescent="0.25">
      <c r="B10845" s="146"/>
      <c r="C10845" s="31"/>
      <c r="D10845" s="31"/>
      <c r="E10845" s="44"/>
      <c r="F10845" s="43"/>
      <c r="G10845" s="84"/>
      <c r="H10845" s="31"/>
      <c r="I10845" s="208"/>
      <c r="J10845" s="84"/>
      <c r="K10845" s="31"/>
      <c r="L10845" s="31"/>
      <c r="M10845" s="169"/>
      <c r="N10845" s="148"/>
      <c r="O10845" s="106"/>
      <c r="P10845" s="43"/>
      <c r="Q10845" s="31"/>
      <c r="R10845" s="84"/>
      <c r="S10845" s="31"/>
      <c r="T10845" s="31"/>
      <c r="U10845" s="169"/>
      <c r="V10845" s="150"/>
      <c r="W10845" s="141" t="str" cm="1">
        <f t="array" ref="W10845">IF(SUM(LEN(B10845:V10845))=0,"",IF(OR(OR(ISBLANK(F10845),SUM(LEN(C10845),LEN(D10845))=0),AND(NOT(E10845="Unknown"),ISBLANK(J10845)),AND(NOT(O10845="Unknown"),ISBLANK(R10845))),"Missing Information", INDEX(Table15[Entire Service Line Classification], MATCH(SUMIFS(Table15[Unique ID],Table15[System-Owned Portion],E10845,Table15[If Material Anything Other than "Lead" in Column E,Was Material Ever Previously Lead?],G10845,Table15[Customer-Owned Portion],O10845),Table15[Unique ID],0),0)))</f>
        <v/>
      </c>
    </row>
    <row r="10846" spans="2:23" x14ac:dyDescent="0.25">
      <c r="B10846" s="146"/>
      <c r="C10846" s="31"/>
      <c r="D10846" s="31"/>
      <c r="E10846" s="44"/>
      <c r="F10846" s="43"/>
      <c r="G10846" s="84"/>
      <c r="H10846" s="31"/>
      <c r="I10846" s="208"/>
      <c r="J10846" s="84"/>
      <c r="K10846" s="31"/>
      <c r="L10846" s="31"/>
      <c r="M10846" s="169"/>
      <c r="N10846" s="148"/>
      <c r="O10846" s="106"/>
      <c r="P10846" s="43"/>
      <c r="Q10846" s="31"/>
      <c r="R10846" s="84"/>
      <c r="S10846" s="31"/>
      <c r="T10846" s="31"/>
      <c r="U10846" s="169"/>
      <c r="V10846" s="150"/>
      <c r="W10846" s="141" t="str" cm="1">
        <f t="array" ref="W10846">IF(SUM(LEN(B10846:V10846))=0,"",IF(OR(OR(ISBLANK(F10846),SUM(LEN(C10846),LEN(D10846))=0),AND(NOT(E10846="Unknown"),ISBLANK(J10846)),AND(NOT(O10846="Unknown"),ISBLANK(R10846))),"Missing Information", INDEX(Table15[Entire Service Line Classification], MATCH(SUMIFS(Table15[Unique ID],Table15[System-Owned Portion],E10846,Table15[If Material Anything Other than "Lead" in Column E,Was Material Ever Previously Lead?],G10846,Table15[Customer-Owned Portion],O10846),Table15[Unique ID],0),0)))</f>
        <v/>
      </c>
    </row>
    <row r="10847" spans="2:23" x14ac:dyDescent="0.25">
      <c r="B10847" s="146"/>
      <c r="C10847" s="31"/>
      <c r="D10847" s="31"/>
      <c r="E10847" s="44"/>
      <c r="F10847" s="43"/>
      <c r="G10847" s="84"/>
      <c r="H10847" s="31"/>
      <c r="I10847" s="208"/>
      <c r="J10847" s="84"/>
      <c r="K10847" s="31"/>
      <c r="L10847" s="31"/>
      <c r="M10847" s="169"/>
      <c r="N10847" s="148"/>
      <c r="O10847" s="106"/>
      <c r="P10847" s="43"/>
      <c r="Q10847" s="31"/>
      <c r="R10847" s="84"/>
      <c r="S10847" s="31"/>
      <c r="T10847" s="31"/>
      <c r="U10847" s="169"/>
      <c r="V10847" s="150"/>
      <c r="W10847" s="141" t="str" cm="1">
        <f t="array" ref="W10847">IF(SUM(LEN(B10847:V10847))=0,"",IF(OR(OR(ISBLANK(F10847),SUM(LEN(C10847),LEN(D10847))=0),AND(NOT(E10847="Unknown"),ISBLANK(J10847)),AND(NOT(O10847="Unknown"),ISBLANK(R10847))),"Missing Information", INDEX(Table15[Entire Service Line Classification], MATCH(SUMIFS(Table15[Unique ID],Table15[System-Owned Portion],E10847,Table15[If Material Anything Other than "Lead" in Column E,Was Material Ever Previously Lead?],G10847,Table15[Customer-Owned Portion],O10847),Table15[Unique ID],0),0)))</f>
        <v/>
      </c>
    </row>
    <row r="10848" spans="2:23" x14ac:dyDescent="0.25">
      <c r="B10848" s="146"/>
      <c r="C10848" s="31"/>
      <c r="D10848" s="31"/>
      <c r="E10848" s="44"/>
      <c r="F10848" s="43"/>
      <c r="G10848" s="84"/>
      <c r="H10848" s="31"/>
      <c r="I10848" s="208"/>
      <c r="J10848" s="84"/>
      <c r="K10848" s="31"/>
      <c r="L10848" s="31"/>
      <c r="M10848" s="169"/>
      <c r="N10848" s="148"/>
      <c r="O10848" s="106"/>
      <c r="P10848" s="43"/>
      <c r="Q10848" s="31"/>
      <c r="R10848" s="84"/>
      <c r="S10848" s="31"/>
      <c r="T10848" s="31"/>
      <c r="U10848" s="169"/>
      <c r="V10848" s="150"/>
      <c r="W10848" s="141" t="str" cm="1">
        <f t="array" ref="W10848">IF(SUM(LEN(B10848:V10848))=0,"",IF(OR(OR(ISBLANK(F10848),SUM(LEN(C10848),LEN(D10848))=0),AND(NOT(E10848="Unknown"),ISBLANK(J10848)),AND(NOT(O10848="Unknown"),ISBLANK(R10848))),"Missing Information", INDEX(Table15[Entire Service Line Classification], MATCH(SUMIFS(Table15[Unique ID],Table15[System-Owned Portion],E10848,Table15[If Material Anything Other than "Lead" in Column E,Was Material Ever Previously Lead?],G10848,Table15[Customer-Owned Portion],O10848),Table15[Unique ID],0),0)))</f>
        <v/>
      </c>
    </row>
    <row r="10849" spans="2:23" x14ac:dyDescent="0.25">
      <c r="B10849" s="146"/>
      <c r="C10849" s="31"/>
      <c r="D10849" s="31"/>
      <c r="E10849" s="44"/>
      <c r="F10849" s="43"/>
      <c r="G10849" s="84"/>
      <c r="H10849" s="31"/>
      <c r="I10849" s="208"/>
      <c r="J10849" s="84"/>
      <c r="K10849" s="31"/>
      <c r="L10849" s="31"/>
      <c r="M10849" s="169"/>
      <c r="N10849" s="148"/>
      <c r="O10849" s="106"/>
      <c r="P10849" s="43"/>
      <c r="Q10849" s="31"/>
      <c r="R10849" s="84"/>
      <c r="S10849" s="31"/>
      <c r="T10849" s="31"/>
      <c r="U10849" s="169"/>
      <c r="V10849" s="150"/>
      <c r="W10849" s="141" t="str" cm="1">
        <f t="array" ref="W10849">IF(SUM(LEN(B10849:V10849))=0,"",IF(OR(OR(ISBLANK(F10849),SUM(LEN(C10849),LEN(D10849))=0),AND(NOT(E10849="Unknown"),ISBLANK(J10849)),AND(NOT(O10849="Unknown"),ISBLANK(R10849))),"Missing Information", INDEX(Table15[Entire Service Line Classification], MATCH(SUMIFS(Table15[Unique ID],Table15[System-Owned Portion],E10849,Table15[If Material Anything Other than "Lead" in Column E,Was Material Ever Previously Lead?],G10849,Table15[Customer-Owned Portion],O10849),Table15[Unique ID],0),0)))</f>
        <v/>
      </c>
    </row>
    <row r="10850" spans="2:23" x14ac:dyDescent="0.25">
      <c r="B10850" s="146"/>
      <c r="C10850" s="31"/>
      <c r="D10850" s="31"/>
      <c r="E10850" s="44"/>
      <c r="F10850" s="43"/>
      <c r="G10850" s="84"/>
      <c r="H10850" s="31"/>
      <c r="I10850" s="208"/>
      <c r="J10850" s="84"/>
      <c r="K10850" s="31"/>
      <c r="L10850" s="31"/>
      <c r="M10850" s="169"/>
      <c r="N10850" s="148"/>
      <c r="O10850" s="106"/>
      <c r="P10850" s="43"/>
      <c r="Q10850" s="31"/>
      <c r="R10850" s="84"/>
      <c r="S10850" s="31"/>
      <c r="T10850" s="31"/>
      <c r="U10850" s="169"/>
      <c r="V10850" s="150"/>
      <c r="W10850" s="141" t="str" cm="1">
        <f t="array" ref="W10850">IF(SUM(LEN(B10850:V10850))=0,"",IF(OR(OR(ISBLANK(F10850),SUM(LEN(C10850),LEN(D10850))=0),AND(NOT(E10850="Unknown"),ISBLANK(J10850)),AND(NOT(O10850="Unknown"),ISBLANK(R10850))),"Missing Information", INDEX(Table15[Entire Service Line Classification], MATCH(SUMIFS(Table15[Unique ID],Table15[System-Owned Portion],E10850,Table15[If Material Anything Other than "Lead" in Column E,Was Material Ever Previously Lead?],G10850,Table15[Customer-Owned Portion],O10850),Table15[Unique ID],0),0)))</f>
        <v/>
      </c>
    </row>
    <row r="10851" spans="2:23" x14ac:dyDescent="0.25">
      <c r="B10851" s="146"/>
      <c r="C10851" s="31"/>
      <c r="D10851" s="31"/>
      <c r="E10851" s="44"/>
      <c r="F10851" s="43"/>
      <c r="G10851" s="84"/>
      <c r="H10851" s="31"/>
      <c r="I10851" s="208"/>
      <c r="J10851" s="84"/>
      <c r="K10851" s="31"/>
      <c r="L10851" s="31"/>
      <c r="M10851" s="169"/>
      <c r="N10851" s="148"/>
      <c r="O10851" s="106"/>
      <c r="P10851" s="43"/>
      <c r="Q10851" s="31"/>
      <c r="R10851" s="84"/>
      <c r="S10851" s="31"/>
      <c r="T10851" s="31"/>
      <c r="U10851" s="169"/>
      <c r="V10851" s="150"/>
      <c r="W10851" s="141" t="str" cm="1">
        <f t="array" ref="W10851">IF(SUM(LEN(B10851:V10851))=0,"",IF(OR(OR(ISBLANK(F10851),SUM(LEN(C10851),LEN(D10851))=0),AND(NOT(E10851="Unknown"),ISBLANK(J10851)),AND(NOT(O10851="Unknown"),ISBLANK(R10851))),"Missing Information", INDEX(Table15[Entire Service Line Classification], MATCH(SUMIFS(Table15[Unique ID],Table15[System-Owned Portion],E10851,Table15[If Material Anything Other than "Lead" in Column E,Was Material Ever Previously Lead?],G10851,Table15[Customer-Owned Portion],O10851),Table15[Unique ID],0),0)))</f>
        <v/>
      </c>
    </row>
    <row r="10852" spans="2:23" x14ac:dyDescent="0.25">
      <c r="B10852" s="146"/>
      <c r="C10852" s="31"/>
      <c r="D10852" s="31"/>
      <c r="E10852" s="44"/>
      <c r="F10852" s="43"/>
      <c r="G10852" s="84"/>
      <c r="H10852" s="31"/>
      <c r="I10852" s="208"/>
      <c r="J10852" s="84"/>
      <c r="K10852" s="31"/>
      <c r="L10852" s="31"/>
      <c r="M10852" s="169"/>
      <c r="N10852" s="148"/>
      <c r="O10852" s="106"/>
      <c r="P10852" s="43"/>
      <c r="Q10852" s="31"/>
      <c r="R10852" s="84"/>
      <c r="S10852" s="31"/>
      <c r="T10852" s="31"/>
      <c r="U10852" s="169"/>
      <c r="V10852" s="150"/>
      <c r="W10852" s="141" t="str" cm="1">
        <f t="array" ref="W10852">IF(SUM(LEN(B10852:V10852))=0,"",IF(OR(OR(ISBLANK(F10852),SUM(LEN(C10852),LEN(D10852))=0),AND(NOT(E10852="Unknown"),ISBLANK(J10852)),AND(NOT(O10852="Unknown"),ISBLANK(R10852))),"Missing Information", INDEX(Table15[Entire Service Line Classification], MATCH(SUMIFS(Table15[Unique ID],Table15[System-Owned Portion],E10852,Table15[If Material Anything Other than "Lead" in Column E,Was Material Ever Previously Lead?],G10852,Table15[Customer-Owned Portion],O10852),Table15[Unique ID],0),0)))</f>
        <v/>
      </c>
    </row>
    <row r="10853" spans="2:23" x14ac:dyDescent="0.25">
      <c r="B10853" s="146"/>
      <c r="C10853" s="31"/>
      <c r="D10853" s="31"/>
      <c r="E10853" s="44"/>
      <c r="F10853" s="43"/>
      <c r="G10853" s="84"/>
      <c r="H10853" s="31"/>
      <c r="I10853" s="208"/>
      <c r="J10853" s="84"/>
      <c r="K10853" s="31"/>
      <c r="L10853" s="31"/>
      <c r="M10853" s="169"/>
      <c r="N10853" s="148"/>
      <c r="O10853" s="106"/>
      <c r="P10853" s="43"/>
      <c r="Q10853" s="31"/>
      <c r="R10853" s="84"/>
      <c r="S10853" s="31"/>
      <c r="T10853" s="31"/>
      <c r="U10853" s="169"/>
      <c r="V10853" s="150"/>
      <c r="W10853" s="141" t="str" cm="1">
        <f t="array" ref="W10853">IF(SUM(LEN(B10853:V10853))=0,"",IF(OR(OR(ISBLANK(F10853),SUM(LEN(C10853),LEN(D10853))=0),AND(NOT(E10853="Unknown"),ISBLANK(J10853)),AND(NOT(O10853="Unknown"),ISBLANK(R10853))),"Missing Information", INDEX(Table15[Entire Service Line Classification], MATCH(SUMIFS(Table15[Unique ID],Table15[System-Owned Portion],E10853,Table15[If Material Anything Other than "Lead" in Column E,Was Material Ever Previously Lead?],G10853,Table15[Customer-Owned Portion],O10853),Table15[Unique ID],0),0)))</f>
        <v/>
      </c>
    </row>
    <row r="10854" spans="2:23" x14ac:dyDescent="0.25">
      <c r="B10854" s="146"/>
      <c r="C10854" s="31"/>
      <c r="D10854" s="31"/>
      <c r="E10854" s="44"/>
      <c r="F10854" s="43"/>
      <c r="G10854" s="84"/>
      <c r="H10854" s="31"/>
      <c r="I10854" s="208"/>
      <c r="J10854" s="84"/>
      <c r="K10854" s="31"/>
      <c r="L10854" s="31"/>
      <c r="M10854" s="169"/>
      <c r="N10854" s="148"/>
      <c r="O10854" s="106"/>
      <c r="P10854" s="43"/>
      <c r="Q10854" s="31"/>
      <c r="R10854" s="84"/>
      <c r="S10854" s="31"/>
      <c r="T10854" s="31"/>
      <c r="U10854" s="169"/>
      <c r="V10854" s="150"/>
      <c r="W10854" s="141" t="str" cm="1">
        <f t="array" ref="W10854">IF(SUM(LEN(B10854:V10854))=0,"",IF(OR(OR(ISBLANK(F10854),SUM(LEN(C10854),LEN(D10854))=0),AND(NOT(E10854="Unknown"),ISBLANK(J10854)),AND(NOT(O10854="Unknown"),ISBLANK(R10854))),"Missing Information", INDEX(Table15[Entire Service Line Classification], MATCH(SUMIFS(Table15[Unique ID],Table15[System-Owned Portion],E10854,Table15[If Material Anything Other than "Lead" in Column E,Was Material Ever Previously Lead?],G10854,Table15[Customer-Owned Portion],O10854),Table15[Unique ID],0),0)))</f>
        <v/>
      </c>
    </row>
    <row r="10855" spans="2:23" x14ac:dyDescent="0.25">
      <c r="B10855" s="146"/>
      <c r="C10855" s="31"/>
      <c r="D10855" s="31"/>
      <c r="E10855" s="44"/>
      <c r="F10855" s="43"/>
      <c r="G10855" s="84"/>
      <c r="H10855" s="31"/>
      <c r="I10855" s="208"/>
      <c r="J10855" s="84"/>
      <c r="K10855" s="31"/>
      <c r="L10855" s="31"/>
      <c r="M10855" s="169"/>
      <c r="N10855" s="148"/>
      <c r="O10855" s="106"/>
      <c r="P10855" s="43"/>
      <c r="Q10855" s="31"/>
      <c r="R10855" s="84"/>
      <c r="S10855" s="31"/>
      <c r="T10855" s="31"/>
      <c r="U10855" s="169"/>
      <c r="V10855" s="150"/>
      <c r="W10855" s="141" t="str" cm="1">
        <f t="array" ref="W10855">IF(SUM(LEN(B10855:V10855))=0,"",IF(OR(OR(ISBLANK(F10855),SUM(LEN(C10855),LEN(D10855))=0),AND(NOT(E10855="Unknown"),ISBLANK(J10855)),AND(NOT(O10855="Unknown"),ISBLANK(R10855))),"Missing Information", INDEX(Table15[Entire Service Line Classification], MATCH(SUMIFS(Table15[Unique ID],Table15[System-Owned Portion],E10855,Table15[If Material Anything Other than "Lead" in Column E,Was Material Ever Previously Lead?],G10855,Table15[Customer-Owned Portion],O10855),Table15[Unique ID],0),0)))</f>
        <v/>
      </c>
    </row>
    <row r="10856" spans="2:23" x14ac:dyDescent="0.25">
      <c r="B10856" s="146"/>
      <c r="C10856" s="31"/>
      <c r="D10856" s="31"/>
      <c r="E10856" s="44"/>
      <c r="F10856" s="43"/>
      <c r="G10856" s="84"/>
      <c r="H10856" s="31"/>
      <c r="I10856" s="208"/>
      <c r="J10856" s="84"/>
      <c r="K10856" s="31"/>
      <c r="L10856" s="31"/>
      <c r="M10856" s="169"/>
      <c r="N10856" s="148"/>
      <c r="O10856" s="106"/>
      <c r="P10856" s="43"/>
      <c r="Q10856" s="31"/>
      <c r="R10856" s="84"/>
      <c r="S10856" s="31"/>
      <c r="T10856" s="31"/>
      <c r="U10856" s="169"/>
      <c r="V10856" s="150"/>
      <c r="W10856" s="141" t="str" cm="1">
        <f t="array" ref="W10856">IF(SUM(LEN(B10856:V10856))=0,"",IF(OR(OR(ISBLANK(F10856),SUM(LEN(C10856),LEN(D10856))=0),AND(NOT(E10856="Unknown"),ISBLANK(J10856)),AND(NOT(O10856="Unknown"),ISBLANK(R10856))),"Missing Information", INDEX(Table15[Entire Service Line Classification], MATCH(SUMIFS(Table15[Unique ID],Table15[System-Owned Portion],E10856,Table15[If Material Anything Other than "Lead" in Column E,Was Material Ever Previously Lead?],G10856,Table15[Customer-Owned Portion],O10856),Table15[Unique ID],0),0)))</f>
        <v/>
      </c>
    </row>
    <row r="10857" spans="2:23" x14ac:dyDescent="0.25">
      <c r="B10857" s="146"/>
      <c r="C10857" s="31"/>
      <c r="D10857" s="31"/>
      <c r="E10857" s="44"/>
      <c r="F10857" s="43"/>
      <c r="G10857" s="84"/>
      <c r="H10857" s="31"/>
      <c r="I10857" s="208"/>
      <c r="J10857" s="84"/>
      <c r="K10857" s="31"/>
      <c r="L10857" s="31"/>
      <c r="M10857" s="169"/>
      <c r="N10857" s="148"/>
      <c r="O10857" s="106"/>
      <c r="P10857" s="43"/>
      <c r="Q10857" s="31"/>
      <c r="R10857" s="84"/>
      <c r="S10857" s="31"/>
      <c r="T10857" s="31"/>
      <c r="U10857" s="169"/>
      <c r="V10857" s="150"/>
      <c r="W10857" s="141" t="str" cm="1">
        <f t="array" ref="W10857">IF(SUM(LEN(B10857:V10857))=0,"",IF(OR(OR(ISBLANK(F10857),SUM(LEN(C10857),LEN(D10857))=0),AND(NOT(E10857="Unknown"),ISBLANK(J10857)),AND(NOT(O10857="Unknown"),ISBLANK(R10857))),"Missing Information", INDEX(Table15[Entire Service Line Classification], MATCH(SUMIFS(Table15[Unique ID],Table15[System-Owned Portion],E10857,Table15[If Material Anything Other than "Lead" in Column E,Was Material Ever Previously Lead?],G10857,Table15[Customer-Owned Portion],O10857),Table15[Unique ID],0),0)))</f>
        <v/>
      </c>
    </row>
    <row r="10858" spans="2:23" x14ac:dyDescent="0.25">
      <c r="B10858" s="146"/>
      <c r="C10858" s="31"/>
      <c r="D10858" s="31"/>
      <c r="E10858" s="44"/>
      <c r="F10858" s="43"/>
      <c r="G10858" s="84"/>
      <c r="H10858" s="31"/>
      <c r="I10858" s="208"/>
      <c r="J10858" s="84"/>
      <c r="K10858" s="31"/>
      <c r="L10858" s="31"/>
      <c r="M10858" s="169"/>
      <c r="N10858" s="148"/>
      <c r="O10858" s="106"/>
      <c r="P10858" s="43"/>
      <c r="Q10858" s="31"/>
      <c r="R10858" s="84"/>
      <c r="S10858" s="31"/>
      <c r="T10858" s="31"/>
      <c r="U10858" s="169"/>
      <c r="V10858" s="150"/>
      <c r="W10858" s="141" t="str" cm="1">
        <f t="array" ref="W10858">IF(SUM(LEN(B10858:V10858))=0,"",IF(OR(OR(ISBLANK(F10858),SUM(LEN(C10858),LEN(D10858))=0),AND(NOT(E10858="Unknown"),ISBLANK(J10858)),AND(NOT(O10858="Unknown"),ISBLANK(R10858))),"Missing Information", INDEX(Table15[Entire Service Line Classification], MATCH(SUMIFS(Table15[Unique ID],Table15[System-Owned Portion],E10858,Table15[If Material Anything Other than "Lead" in Column E,Was Material Ever Previously Lead?],G10858,Table15[Customer-Owned Portion],O10858),Table15[Unique ID],0),0)))</f>
        <v/>
      </c>
    </row>
    <row r="10859" spans="2:23" x14ac:dyDescent="0.25">
      <c r="B10859" s="146"/>
      <c r="C10859" s="31"/>
      <c r="D10859" s="31"/>
      <c r="E10859" s="44"/>
      <c r="F10859" s="43"/>
      <c r="G10859" s="84"/>
      <c r="H10859" s="31"/>
      <c r="I10859" s="208"/>
      <c r="J10859" s="84"/>
      <c r="K10859" s="31"/>
      <c r="L10859" s="31"/>
      <c r="M10859" s="169"/>
      <c r="N10859" s="148"/>
      <c r="O10859" s="106"/>
      <c r="P10859" s="43"/>
      <c r="Q10859" s="31"/>
      <c r="R10859" s="84"/>
      <c r="S10859" s="31"/>
      <c r="T10859" s="31"/>
      <c r="U10859" s="169"/>
      <c r="V10859" s="150"/>
      <c r="W10859" s="141" t="str" cm="1">
        <f t="array" ref="W10859">IF(SUM(LEN(B10859:V10859))=0,"",IF(OR(OR(ISBLANK(F10859),SUM(LEN(C10859),LEN(D10859))=0),AND(NOT(E10859="Unknown"),ISBLANK(J10859)),AND(NOT(O10859="Unknown"),ISBLANK(R10859))),"Missing Information", INDEX(Table15[Entire Service Line Classification], MATCH(SUMIFS(Table15[Unique ID],Table15[System-Owned Portion],E10859,Table15[If Material Anything Other than "Lead" in Column E,Was Material Ever Previously Lead?],G10859,Table15[Customer-Owned Portion],O10859),Table15[Unique ID],0),0)))</f>
        <v/>
      </c>
    </row>
    <row r="10860" spans="2:23" x14ac:dyDescent="0.25">
      <c r="B10860" s="146"/>
      <c r="C10860" s="31"/>
      <c r="D10860" s="31"/>
      <c r="E10860" s="44"/>
      <c r="F10860" s="43"/>
      <c r="G10860" s="84"/>
      <c r="H10860" s="31"/>
      <c r="I10860" s="208"/>
      <c r="J10860" s="84"/>
      <c r="K10860" s="31"/>
      <c r="L10860" s="31"/>
      <c r="M10860" s="169"/>
      <c r="N10860" s="148"/>
      <c r="O10860" s="106"/>
      <c r="P10860" s="43"/>
      <c r="Q10860" s="31"/>
      <c r="R10860" s="84"/>
      <c r="S10860" s="31"/>
      <c r="T10860" s="31"/>
      <c r="U10860" s="169"/>
      <c r="V10860" s="150"/>
      <c r="W10860" s="141" t="str" cm="1">
        <f t="array" ref="W10860">IF(SUM(LEN(B10860:V10860))=0,"",IF(OR(OR(ISBLANK(F10860),SUM(LEN(C10860),LEN(D10860))=0),AND(NOT(E10860="Unknown"),ISBLANK(J10860)),AND(NOT(O10860="Unknown"),ISBLANK(R10860))),"Missing Information", INDEX(Table15[Entire Service Line Classification], MATCH(SUMIFS(Table15[Unique ID],Table15[System-Owned Portion],E10860,Table15[If Material Anything Other than "Lead" in Column E,Was Material Ever Previously Lead?],G10860,Table15[Customer-Owned Portion],O10860),Table15[Unique ID],0),0)))</f>
        <v/>
      </c>
    </row>
    <row r="10861" spans="2:23" x14ac:dyDescent="0.25">
      <c r="B10861" s="146"/>
      <c r="C10861" s="31"/>
      <c r="D10861" s="31"/>
      <c r="E10861" s="44"/>
      <c r="F10861" s="43"/>
      <c r="G10861" s="84"/>
      <c r="H10861" s="31"/>
      <c r="I10861" s="208"/>
      <c r="J10861" s="84"/>
      <c r="K10861" s="31"/>
      <c r="L10861" s="31"/>
      <c r="M10861" s="169"/>
      <c r="N10861" s="148"/>
      <c r="O10861" s="106"/>
      <c r="P10861" s="43"/>
      <c r="Q10861" s="31"/>
      <c r="R10861" s="84"/>
      <c r="S10861" s="31"/>
      <c r="T10861" s="31"/>
      <c r="U10861" s="169"/>
      <c r="V10861" s="150"/>
      <c r="W10861" s="141" t="str" cm="1">
        <f t="array" ref="W10861">IF(SUM(LEN(B10861:V10861))=0,"",IF(OR(OR(ISBLANK(F10861),SUM(LEN(C10861),LEN(D10861))=0),AND(NOT(E10861="Unknown"),ISBLANK(J10861)),AND(NOT(O10861="Unknown"),ISBLANK(R10861))),"Missing Information", INDEX(Table15[Entire Service Line Classification], MATCH(SUMIFS(Table15[Unique ID],Table15[System-Owned Portion],E10861,Table15[If Material Anything Other than "Lead" in Column E,Was Material Ever Previously Lead?],G10861,Table15[Customer-Owned Portion],O10861),Table15[Unique ID],0),0)))</f>
        <v/>
      </c>
    </row>
    <row r="10862" spans="2:23" x14ac:dyDescent="0.25">
      <c r="B10862" s="146"/>
      <c r="C10862" s="31"/>
      <c r="D10862" s="31"/>
      <c r="E10862" s="44"/>
      <c r="F10862" s="43"/>
      <c r="G10862" s="84"/>
      <c r="H10862" s="31"/>
      <c r="I10862" s="208"/>
      <c r="J10862" s="84"/>
      <c r="K10862" s="31"/>
      <c r="L10862" s="31"/>
      <c r="M10862" s="169"/>
      <c r="N10862" s="148"/>
      <c r="O10862" s="106"/>
      <c r="P10862" s="43"/>
      <c r="Q10862" s="31"/>
      <c r="R10862" s="84"/>
      <c r="S10862" s="31"/>
      <c r="T10862" s="31"/>
      <c r="U10862" s="169"/>
      <c r="V10862" s="150"/>
      <c r="W10862" s="141" t="str" cm="1">
        <f t="array" ref="W10862">IF(SUM(LEN(B10862:V10862))=0,"",IF(OR(OR(ISBLANK(F10862),SUM(LEN(C10862),LEN(D10862))=0),AND(NOT(E10862="Unknown"),ISBLANK(J10862)),AND(NOT(O10862="Unknown"),ISBLANK(R10862))),"Missing Information", INDEX(Table15[Entire Service Line Classification], MATCH(SUMIFS(Table15[Unique ID],Table15[System-Owned Portion],E10862,Table15[If Material Anything Other than "Lead" in Column E,Was Material Ever Previously Lead?],G10862,Table15[Customer-Owned Portion],O10862),Table15[Unique ID],0),0)))</f>
        <v/>
      </c>
    </row>
    <row r="10863" spans="2:23" x14ac:dyDescent="0.25">
      <c r="B10863" s="146"/>
      <c r="C10863" s="31"/>
      <c r="D10863" s="31"/>
      <c r="E10863" s="44"/>
      <c r="F10863" s="43"/>
      <c r="G10863" s="84"/>
      <c r="H10863" s="31"/>
      <c r="I10863" s="208"/>
      <c r="J10863" s="84"/>
      <c r="K10863" s="31"/>
      <c r="L10863" s="31"/>
      <c r="M10863" s="169"/>
      <c r="N10863" s="148"/>
      <c r="O10863" s="106"/>
      <c r="P10863" s="43"/>
      <c r="Q10863" s="31"/>
      <c r="R10863" s="84"/>
      <c r="S10863" s="31"/>
      <c r="T10863" s="31"/>
      <c r="U10863" s="169"/>
      <c r="V10863" s="150"/>
      <c r="W10863" s="141" t="str" cm="1">
        <f t="array" ref="W10863">IF(SUM(LEN(B10863:V10863))=0,"",IF(OR(OR(ISBLANK(F10863),SUM(LEN(C10863),LEN(D10863))=0),AND(NOT(E10863="Unknown"),ISBLANK(J10863)),AND(NOT(O10863="Unknown"),ISBLANK(R10863))),"Missing Information", INDEX(Table15[Entire Service Line Classification], MATCH(SUMIFS(Table15[Unique ID],Table15[System-Owned Portion],E10863,Table15[If Material Anything Other than "Lead" in Column E,Was Material Ever Previously Lead?],G10863,Table15[Customer-Owned Portion],O10863),Table15[Unique ID],0),0)))</f>
        <v/>
      </c>
    </row>
    <row r="10864" spans="2:23" x14ac:dyDescent="0.25">
      <c r="B10864" s="146"/>
      <c r="C10864" s="31"/>
      <c r="D10864" s="31"/>
      <c r="E10864" s="44"/>
      <c r="F10864" s="43"/>
      <c r="G10864" s="84"/>
      <c r="H10864" s="31"/>
      <c r="I10864" s="208"/>
      <c r="J10864" s="84"/>
      <c r="K10864" s="31"/>
      <c r="L10864" s="31"/>
      <c r="M10864" s="169"/>
      <c r="N10864" s="148"/>
      <c r="O10864" s="106"/>
      <c r="P10864" s="43"/>
      <c r="Q10864" s="31"/>
      <c r="R10864" s="84"/>
      <c r="S10864" s="31"/>
      <c r="T10864" s="31"/>
      <c r="U10864" s="169"/>
      <c r="V10864" s="150"/>
      <c r="W10864" s="141" t="str" cm="1">
        <f t="array" ref="W10864">IF(SUM(LEN(B10864:V10864))=0,"",IF(OR(OR(ISBLANK(F10864),SUM(LEN(C10864),LEN(D10864))=0),AND(NOT(E10864="Unknown"),ISBLANK(J10864)),AND(NOT(O10864="Unknown"),ISBLANK(R10864))),"Missing Information", INDEX(Table15[Entire Service Line Classification], MATCH(SUMIFS(Table15[Unique ID],Table15[System-Owned Portion],E10864,Table15[If Material Anything Other than "Lead" in Column E,Was Material Ever Previously Lead?],G10864,Table15[Customer-Owned Portion],O10864),Table15[Unique ID],0),0)))</f>
        <v/>
      </c>
    </row>
    <row r="10865" spans="2:23" x14ac:dyDescent="0.25">
      <c r="B10865" s="146"/>
      <c r="C10865" s="31"/>
      <c r="D10865" s="31"/>
      <c r="E10865" s="44"/>
      <c r="F10865" s="43"/>
      <c r="G10865" s="84"/>
      <c r="H10865" s="31"/>
      <c r="I10865" s="208"/>
      <c r="J10865" s="84"/>
      <c r="K10865" s="31"/>
      <c r="L10865" s="31"/>
      <c r="M10865" s="169"/>
      <c r="N10865" s="148"/>
      <c r="O10865" s="106"/>
      <c r="P10865" s="43"/>
      <c r="Q10865" s="31"/>
      <c r="R10865" s="84"/>
      <c r="S10865" s="31"/>
      <c r="T10865" s="31"/>
      <c r="U10865" s="169"/>
      <c r="V10865" s="150"/>
      <c r="W10865" s="141" t="str" cm="1">
        <f t="array" ref="W10865">IF(SUM(LEN(B10865:V10865))=0,"",IF(OR(OR(ISBLANK(F10865),SUM(LEN(C10865),LEN(D10865))=0),AND(NOT(E10865="Unknown"),ISBLANK(J10865)),AND(NOT(O10865="Unknown"),ISBLANK(R10865))),"Missing Information", INDEX(Table15[Entire Service Line Classification], MATCH(SUMIFS(Table15[Unique ID],Table15[System-Owned Portion],E10865,Table15[If Material Anything Other than "Lead" in Column E,Was Material Ever Previously Lead?],G10865,Table15[Customer-Owned Portion],O10865),Table15[Unique ID],0),0)))</f>
        <v/>
      </c>
    </row>
    <row r="10866" spans="2:23" x14ac:dyDescent="0.25">
      <c r="B10866" s="146"/>
      <c r="C10866" s="31"/>
      <c r="D10866" s="31"/>
      <c r="E10866" s="44"/>
      <c r="F10866" s="43"/>
      <c r="G10866" s="84"/>
      <c r="H10866" s="31"/>
      <c r="I10866" s="208"/>
      <c r="J10866" s="84"/>
      <c r="K10866" s="31"/>
      <c r="L10866" s="31"/>
      <c r="M10866" s="169"/>
      <c r="N10866" s="148"/>
      <c r="O10866" s="106"/>
      <c r="P10866" s="43"/>
      <c r="Q10866" s="31"/>
      <c r="R10866" s="84"/>
      <c r="S10866" s="31"/>
      <c r="T10866" s="31"/>
      <c r="U10866" s="169"/>
      <c r="V10866" s="150"/>
      <c r="W10866" s="141" t="str" cm="1">
        <f t="array" ref="W10866">IF(SUM(LEN(B10866:V10866))=0,"",IF(OR(OR(ISBLANK(F10866),SUM(LEN(C10866),LEN(D10866))=0),AND(NOT(E10866="Unknown"),ISBLANK(J10866)),AND(NOT(O10866="Unknown"),ISBLANK(R10866))),"Missing Information", INDEX(Table15[Entire Service Line Classification], MATCH(SUMIFS(Table15[Unique ID],Table15[System-Owned Portion],E10866,Table15[If Material Anything Other than "Lead" in Column E,Was Material Ever Previously Lead?],G10866,Table15[Customer-Owned Portion],O10866),Table15[Unique ID],0),0)))</f>
        <v/>
      </c>
    </row>
    <row r="10867" spans="2:23" x14ac:dyDescent="0.25">
      <c r="B10867" s="146"/>
      <c r="C10867" s="31"/>
      <c r="D10867" s="31"/>
      <c r="E10867" s="44"/>
      <c r="F10867" s="43"/>
      <c r="G10867" s="84"/>
      <c r="H10867" s="31"/>
      <c r="I10867" s="208"/>
      <c r="J10867" s="84"/>
      <c r="K10867" s="31"/>
      <c r="L10867" s="31"/>
      <c r="M10867" s="169"/>
      <c r="N10867" s="148"/>
      <c r="O10867" s="106"/>
      <c r="P10867" s="43"/>
      <c r="Q10867" s="31"/>
      <c r="R10867" s="84"/>
      <c r="S10867" s="31"/>
      <c r="T10867" s="31"/>
      <c r="U10867" s="169"/>
      <c r="V10867" s="150"/>
      <c r="W10867" s="141" t="str" cm="1">
        <f t="array" ref="W10867">IF(SUM(LEN(B10867:V10867))=0,"",IF(OR(OR(ISBLANK(F10867),SUM(LEN(C10867),LEN(D10867))=0),AND(NOT(E10867="Unknown"),ISBLANK(J10867)),AND(NOT(O10867="Unknown"),ISBLANK(R10867))),"Missing Information", INDEX(Table15[Entire Service Line Classification], MATCH(SUMIFS(Table15[Unique ID],Table15[System-Owned Portion],E10867,Table15[If Material Anything Other than "Lead" in Column E,Was Material Ever Previously Lead?],G10867,Table15[Customer-Owned Portion],O10867),Table15[Unique ID],0),0)))</f>
        <v/>
      </c>
    </row>
    <row r="10868" spans="2:23" x14ac:dyDescent="0.25">
      <c r="B10868" s="146"/>
      <c r="C10868" s="31"/>
      <c r="D10868" s="31"/>
      <c r="E10868" s="44"/>
      <c r="F10868" s="43"/>
      <c r="G10868" s="84"/>
      <c r="H10868" s="31"/>
      <c r="I10868" s="208"/>
      <c r="J10868" s="84"/>
      <c r="K10868" s="31"/>
      <c r="L10868" s="31"/>
      <c r="M10868" s="169"/>
      <c r="N10868" s="148"/>
      <c r="O10868" s="106"/>
      <c r="P10868" s="43"/>
      <c r="Q10868" s="31"/>
      <c r="R10868" s="84"/>
      <c r="S10868" s="31"/>
      <c r="T10868" s="31"/>
      <c r="U10868" s="169"/>
      <c r="V10868" s="150"/>
      <c r="W10868" s="141" t="str" cm="1">
        <f t="array" ref="W10868">IF(SUM(LEN(B10868:V10868))=0,"",IF(OR(OR(ISBLANK(F10868),SUM(LEN(C10868),LEN(D10868))=0),AND(NOT(E10868="Unknown"),ISBLANK(J10868)),AND(NOT(O10868="Unknown"),ISBLANK(R10868))),"Missing Information", INDEX(Table15[Entire Service Line Classification], MATCH(SUMIFS(Table15[Unique ID],Table15[System-Owned Portion],E10868,Table15[If Material Anything Other than "Lead" in Column E,Was Material Ever Previously Lead?],G10868,Table15[Customer-Owned Portion],O10868),Table15[Unique ID],0),0)))</f>
        <v/>
      </c>
    </row>
    <row r="10869" spans="2:23" x14ac:dyDescent="0.25">
      <c r="B10869" s="146"/>
      <c r="C10869" s="31"/>
      <c r="D10869" s="31"/>
      <c r="E10869" s="44"/>
      <c r="F10869" s="43"/>
      <c r="G10869" s="84"/>
      <c r="H10869" s="31"/>
      <c r="I10869" s="208"/>
      <c r="J10869" s="84"/>
      <c r="K10869" s="31"/>
      <c r="L10869" s="31"/>
      <c r="M10869" s="169"/>
      <c r="N10869" s="148"/>
      <c r="O10869" s="106"/>
      <c r="P10869" s="43"/>
      <c r="Q10869" s="31"/>
      <c r="R10869" s="84"/>
      <c r="S10869" s="31"/>
      <c r="T10869" s="31"/>
      <c r="U10869" s="169"/>
      <c r="V10869" s="150"/>
      <c r="W10869" s="141" t="str" cm="1">
        <f t="array" ref="W10869">IF(SUM(LEN(B10869:V10869))=0,"",IF(OR(OR(ISBLANK(F10869),SUM(LEN(C10869),LEN(D10869))=0),AND(NOT(E10869="Unknown"),ISBLANK(J10869)),AND(NOT(O10869="Unknown"),ISBLANK(R10869))),"Missing Information", INDEX(Table15[Entire Service Line Classification], MATCH(SUMIFS(Table15[Unique ID],Table15[System-Owned Portion],E10869,Table15[If Material Anything Other than "Lead" in Column E,Was Material Ever Previously Lead?],G10869,Table15[Customer-Owned Portion],O10869),Table15[Unique ID],0),0)))</f>
        <v/>
      </c>
    </row>
    <row r="10870" spans="2:23" x14ac:dyDescent="0.25">
      <c r="B10870" s="146"/>
      <c r="C10870" s="31"/>
      <c r="D10870" s="31"/>
      <c r="E10870" s="44"/>
      <c r="F10870" s="43"/>
      <c r="G10870" s="84"/>
      <c r="H10870" s="31"/>
      <c r="I10870" s="208"/>
      <c r="J10870" s="84"/>
      <c r="K10870" s="31"/>
      <c r="L10870" s="31"/>
      <c r="M10870" s="169"/>
      <c r="N10870" s="148"/>
      <c r="O10870" s="106"/>
      <c r="P10870" s="43"/>
      <c r="Q10870" s="31"/>
      <c r="R10870" s="84"/>
      <c r="S10870" s="31"/>
      <c r="T10870" s="31"/>
      <c r="U10870" s="169"/>
      <c r="V10870" s="150"/>
      <c r="W10870" s="141" t="str" cm="1">
        <f t="array" ref="W10870">IF(SUM(LEN(B10870:V10870))=0,"",IF(OR(OR(ISBLANK(F10870),SUM(LEN(C10870),LEN(D10870))=0),AND(NOT(E10870="Unknown"),ISBLANK(J10870)),AND(NOT(O10870="Unknown"),ISBLANK(R10870))),"Missing Information", INDEX(Table15[Entire Service Line Classification], MATCH(SUMIFS(Table15[Unique ID],Table15[System-Owned Portion],E10870,Table15[If Material Anything Other than "Lead" in Column E,Was Material Ever Previously Lead?],G10870,Table15[Customer-Owned Portion],O10870),Table15[Unique ID],0),0)))</f>
        <v/>
      </c>
    </row>
    <row r="10871" spans="2:23" x14ac:dyDescent="0.25">
      <c r="B10871" s="146"/>
      <c r="C10871" s="31"/>
      <c r="D10871" s="31"/>
      <c r="E10871" s="44"/>
      <c r="F10871" s="43"/>
      <c r="G10871" s="84"/>
      <c r="H10871" s="31"/>
      <c r="I10871" s="208"/>
      <c r="J10871" s="84"/>
      <c r="K10871" s="31"/>
      <c r="L10871" s="31"/>
      <c r="M10871" s="169"/>
      <c r="N10871" s="148"/>
      <c r="O10871" s="106"/>
      <c r="P10871" s="43"/>
      <c r="Q10871" s="31"/>
      <c r="R10871" s="84"/>
      <c r="S10871" s="31"/>
      <c r="T10871" s="31"/>
      <c r="U10871" s="169"/>
      <c r="V10871" s="150"/>
      <c r="W10871" s="141" t="str" cm="1">
        <f t="array" ref="W10871">IF(SUM(LEN(B10871:V10871))=0,"",IF(OR(OR(ISBLANK(F10871),SUM(LEN(C10871),LEN(D10871))=0),AND(NOT(E10871="Unknown"),ISBLANK(J10871)),AND(NOT(O10871="Unknown"),ISBLANK(R10871))),"Missing Information", INDEX(Table15[Entire Service Line Classification], MATCH(SUMIFS(Table15[Unique ID],Table15[System-Owned Portion],E10871,Table15[If Material Anything Other than "Lead" in Column E,Was Material Ever Previously Lead?],G10871,Table15[Customer-Owned Portion],O10871),Table15[Unique ID],0),0)))</f>
        <v/>
      </c>
    </row>
    <row r="10872" spans="2:23" x14ac:dyDescent="0.25">
      <c r="B10872" s="146"/>
      <c r="C10872" s="31"/>
      <c r="D10872" s="31"/>
      <c r="E10872" s="44"/>
      <c r="F10872" s="43"/>
      <c r="G10872" s="84"/>
      <c r="H10872" s="31"/>
      <c r="I10872" s="208"/>
      <c r="J10872" s="84"/>
      <c r="K10872" s="31"/>
      <c r="L10872" s="31"/>
      <c r="M10872" s="169"/>
      <c r="N10872" s="148"/>
      <c r="O10872" s="106"/>
      <c r="P10872" s="43"/>
      <c r="Q10872" s="31"/>
      <c r="R10872" s="84"/>
      <c r="S10872" s="31"/>
      <c r="T10872" s="31"/>
      <c r="U10872" s="169"/>
      <c r="V10872" s="150"/>
      <c r="W10872" s="141" t="str" cm="1">
        <f t="array" ref="W10872">IF(SUM(LEN(B10872:V10872))=0,"",IF(OR(OR(ISBLANK(F10872),SUM(LEN(C10872),LEN(D10872))=0),AND(NOT(E10872="Unknown"),ISBLANK(J10872)),AND(NOT(O10872="Unknown"),ISBLANK(R10872))),"Missing Information", INDEX(Table15[Entire Service Line Classification], MATCH(SUMIFS(Table15[Unique ID],Table15[System-Owned Portion],E10872,Table15[If Material Anything Other than "Lead" in Column E,Was Material Ever Previously Lead?],G10872,Table15[Customer-Owned Portion],O10872),Table15[Unique ID],0),0)))</f>
        <v/>
      </c>
    </row>
    <row r="10873" spans="2:23" x14ac:dyDescent="0.25">
      <c r="B10873" s="146"/>
      <c r="C10873" s="31"/>
      <c r="D10873" s="31"/>
      <c r="E10873" s="44"/>
      <c r="F10873" s="43"/>
      <c r="G10873" s="84"/>
      <c r="H10873" s="31"/>
      <c r="I10873" s="208"/>
      <c r="J10873" s="84"/>
      <c r="K10873" s="31"/>
      <c r="L10873" s="31"/>
      <c r="M10873" s="169"/>
      <c r="N10873" s="148"/>
      <c r="O10873" s="106"/>
      <c r="P10873" s="43"/>
      <c r="Q10873" s="31"/>
      <c r="R10873" s="84"/>
      <c r="S10873" s="31"/>
      <c r="T10873" s="31"/>
      <c r="U10873" s="169"/>
      <c r="V10873" s="150"/>
      <c r="W10873" s="141" t="str" cm="1">
        <f t="array" ref="W10873">IF(SUM(LEN(B10873:V10873))=0,"",IF(OR(OR(ISBLANK(F10873),SUM(LEN(C10873),LEN(D10873))=0),AND(NOT(E10873="Unknown"),ISBLANK(J10873)),AND(NOT(O10873="Unknown"),ISBLANK(R10873))),"Missing Information", INDEX(Table15[Entire Service Line Classification], MATCH(SUMIFS(Table15[Unique ID],Table15[System-Owned Portion],E10873,Table15[If Material Anything Other than "Lead" in Column E,Was Material Ever Previously Lead?],G10873,Table15[Customer-Owned Portion],O10873),Table15[Unique ID],0),0)))</f>
        <v/>
      </c>
    </row>
    <row r="10874" spans="2:23" x14ac:dyDescent="0.25">
      <c r="B10874" s="146"/>
      <c r="C10874" s="31"/>
      <c r="D10874" s="31"/>
      <c r="E10874" s="44"/>
      <c r="F10874" s="43"/>
      <c r="G10874" s="84"/>
      <c r="H10874" s="31"/>
      <c r="I10874" s="208"/>
      <c r="J10874" s="84"/>
      <c r="K10874" s="31"/>
      <c r="L10874" s="31"/>
      <c r="M10874" s="169"/>
      <c r="N10874" s="148"/>
      <c r="O10874" s="106"/>
      <c r="P10874" s="43"/>
      <c r="Q10874" s="31"/>
      <c r="R10874" s="84"/>
      <c r="S10874" s="31"/>
      <c r="T10874" s="31"/>
      <c r="U10874" s="169"/>
      <c r="V10874" s="150"/>
      <c r="W10874" s="141" t="str" cm="1">
        <f t="array" ref="W10874">IF(SUM(LEN(B10874:V10874))=0,"",IF(OR(OR(ISBLANK(F10874),SUM(LEN(C10874),LEN(D10874))=0),AND(NOT(E10874="Unknown"),ISBLANK(J10874)),AND(NOT(O10874="Unknown"),ISBLANK(R10874))),"Missing Information", INDEX(Table15[Entire Service Line Classification], MATCH(SUMIFS(Table15[Unique ID],Table15[System-Owned Portion],E10874,Table15[If Material Anything Other than "Lead" in Column E,Was Material Ever Previously Lead?],G10874,Table15[Customer-Owned Portion],O10874),Table15[Unique ID],0),0)))</f>
        <v/>
      </c>
    </row>
    <row r="10875" spans="2:23" x14ac:dyDescent="0.25">
      <c r="B10875" s="146"/>
      <c r="C10875" s="31"/>
      <c r="D10875" s="31"/>
      <c r="E10875" s="44"/>
      <c r="F10875" s="43"/>
      <c r="G10875" s="84"/>
      <c r="H10875" s="31"/>
      <c r="I10875" s="208"/>
      <c r="J10875" s="84"/>
      <c r="K10875" s="31"/>
      <c r="L10875" s="31"/>
      <c r="M10875" s="169"/>
      <c r="N10875" s="148"/>
      <c r="O10875" s="106"/>
      <c r="P10875" s="43"/>
      <c r="Q10875" s="31"/>
      <c r="R10875" s="84"/>
      <c r="S10875" s="31"/>
      <c r="T10875" s="31"/>
      <c r="U10875" s="169"/>
      <c r="V10875" s="150"/>
      <c r="W10875" s="141" t="str" cm="1">
        <f t="array" ref="W10875">IF(SUM(LEN(B10875:V10875))=0,"",IF(OR(OR(ISBLANK(F10875),SUM(LEN(C10875),LEN(D10875))=0),AND(NOT(E10875="Unknown"),ISBLANK(J10875)),AND(NOT(O10875="Unknown"),ISBLANK(R10875))),"Missing Information", INDEX(Table15[Entire Service Line Classification], MATCH(SUMIFS(Table15[Unique ID],Table15[System-Owned Portion],E10875,Table15[If Material Anything Other than "Lead" in Column E,Was Material Ever Previously Lead?],G10875,Table15[Customer-Owned Portion],O10875),Table15[Unique ID],0),0)))</f>
        <v/>
      </c>
    </row>
    <row r="10876" spans="2:23" x14ac:dyDescent="0.25">
      <c r="B10876" s="146"/>
      <c r="C10876" s="31"/>
      <c r="D10876" s="31"/>
      <c r="E10876" s="44"/>
      <c r="F10876" s="43"/>
      <c r="G10876" s="84"/>
      <c r="H10876" s="31"/>
      <c r="I10876" s="208"/>
      <c r="J10876" s="84"/>
      <c r="K10876" s="31"/>
      <c r="L10876" s="31"/>
      <c r="M10876" s="169"/>
      <c r="N10876" s="148"/>
      <c r="O10876" s="106"/>
      <c r="P10876" s="43"/>
      <c r="Q10876" s="31"/>
      <c r="R10876" s="84"/>
      <c r="S10876" s="31"/>
      <c r="T10876" s="31"/>
      <c r="U10876" s="169"/>
      <c r="V10876" s="150"/>
      <c r="W10876" s="141" t="str" cm="1">
        <f t="array" ref="W10876">IF(SUM(LEN(B10876:V10876))=0,"",IF(OR(OR(ISBLANK(F10876),SUM(LEN(C10876),LEN(D10876))=0),AND(NOT(E10876="Unknown"),ISBLANK(J10876)),AND(NOT(O10876="Unknown"),ISBLANK(R10876))),"Missing Information", INDEX(Table15[Entire Service Line Classification], MATCH(SUMIFS(Table15[Unique ID],Table15[System-Owned Portion],E10876,Table15[If Material Anything Other than "Lead" in Column E,Was Material Ever Previously Lead?],G10876,Table15[Customer-Owned Portion],O10876),Table15[Unique ID],0),0)))</f>
        <v/>
      </c>
    </row>
    <row r="10877" spans="2:23" x14ac:dyDescent="0.25">
      <c r="B10877" s="146"/>
      <c r="C10877" s="31"/>
      <c r="D10877" s="31"/>
      <c r="E10877" s="44"/>
      <c r="F10877" s="43"/>
      <c r="G10877" s="84"/>
      <c r="H10877" s="31"/>
      <c r="I10877" s="208"/>
      <c r="J10877" s="84"/>
      <c r="K10877" s="31"/>
      <c r="L10877" s="31"/>
      <c r="M10877" s="169"/>
      <c r="N10877" s="148"/>
      <c r="O10877" s="106"/>
      <c r="P10877" s="43"/>
      <c r="Q10877" s="31"/>
      <c r="R10877" s="84"/>
      <c r="S10877" s="31"/>
      <c r="T10877" s="31"/>
      <c r="U10877" s="169"/>
      <c r="V10877" s="150"/>
      <c r="W10877" s="141" t="str" cm="1">
        <f t="array" ref="W10877">IF(SUM(LEN(B10877:V10877))=0,"",IF(OR(OR(ISBLANK(F10877),SUM(LEN(C10877),LEN(D10877))=0),AND(NOT(E10877="Unknown"),ISBLANK(J10877)),AND(NOT(O10877="Unknown"),ISBLANK(R10877))),"Missing Information", INDEX(Table15[Entire Service Line Classification], MATCH(SUMIFS(Table15[Unique ID],Table15[System-Owned Portion],E10877,Table15[If Material Anything Other than "Lead" in Column E,Was Material Ever Previously Lead?],G10877,Table15[Customer-Owned Portion],O10877),Table15[Unique ID],0),0)))</f>
        <v/>
      </c>
    </row>
    <row r="10878" spans="2:23" x14ac:dyDescent="0.25">
      <c r="B10878" s="146"/>
      <c r="C10878" s="31"/>
      <c r="D10878" s="31"/>
      <c r="E10878" s="44"/>
      <c r="F10878" s="43"/>
      <c r="G10878" s="84"/>
      <c r="H10878" s="31"/>
      <c r="I10878" s="208"/>
      <c r="J10878" s="84"/>
      <c r="K10878" s="31"/>
      <c r="L10878" s="31"/>
      <c r="M10878" s="169"/>
      <c r="N10878" s="148"/>
      <c r="O10878" s="106"/>
      <c r="P10878" s="43"/>
      <c r="Q10878" s="31"/>
      <c r="R10878" s="84"/>
      <c r="S10878" s="31"/>
      <c r="T10878" s="31"/>
      <c r="U10878" s="169"/>
      <c r="V10878" s="150"/>
      <c r="W10878" s="141" t="str" cm="1">
        <f t="array" ref="W10878">IF(SUM(LEN(B10878:V10878))=0,"",IF(OR(OR(ISBLANK(F10878),SUM(LEN(C10878),LEN(D10878))=0),AND(NOT(E10878="Unknown"),ISBLANK(J10878)),AND(NOT(O10878="Unknown"),ISBLANK(R10878))),"Missing Information", INDEX(Table15[Entire Service Line Classification], MATCH(SUMIFS(Table15[Unique ID],Table15[System-Owned Portion],E10878,Table15[If Material Anything Other than "Lead" in Column E,Was Material Ever Previously Lead?],G10878,Table15[Customer-Owned Portion],O10878),Table15[Unique ID],0),0)))</f>
        <v/>
      </c>
    </row>
    <row r="10879" spans="2:23" x14ac:dyDescent="0.25">
      <c r="B10879" s="146"/>
      <c r="C10879" s="31"/>
      <c r="D10879" s="31"/>
      <c r="E10879" s="44"/>
      <c r="F10879" s="43"/>
      <c r="G10879" s="84"/>
      <c r="H10879" s="31"/>
      <c r="I10879" s="208"/>
      <c r="J10879" s="84"/>
      <c r="K10879" s="31"/>
      <c r="L10879" s="31"/>
      <c r="M10879" s="169"/>
      <c r="N10879" s="148"/>
      <c r="O10879" s="106"/>
      <c r="P10879" s="43"/>
      <c r="Q10879" s="31"/>
      <c r="R10879" s="84"/>
      <c r="S10879" s="31"/>
      <c r="T10879" s="31"/>
      <c r="U10879" s="169"/>
      <c r="V10879" s="150"/>
      <c r="W10879" s="141" t="str" cm="1">
        <f t="array" ref="W10879">IF(SUM(LEN(B10879:V10879))=0,"",IF(OR(OR(ISBLANK(F10879),SUM(LEN(C10879),LEN(D10879))=0),AND(NOT(E10879="Unknown"),ISBLANK(J10879)),AND(NOT(O10879="Unknown"),ISBLANK(R10879))),"Missing Information", INDEX(Table15[Entire Service Line Classification], MATCH(SUMIFS(Table15[Unique ID],Table15[System-Owned Portion],E10879,Table15[If Material Anything Other than "Lead" in Column E,Was Material Ever Previously Lead?],G10879,Table15[Customer-Owned Portion],O10879),Table15[Unique ID],0),0)))</f>
        <v/>
      </c>
    </row>
    <row r="10880" spans="2:23" x14ac:dyDescent="0.25">
      <c r="B10880" s="146"/>
      <c r="C10880" s="31"/>
      <c r="D10880" s="31"/>
      <c r="E10880" s="44"/>
      <c r="F10880" s="43"/>
      <c r="G10880" s="84"/>
      <c r="H10880" s="31"/>
      <c r="I10880" s="208"/>
      <c r="J10880" s="84"/>
      <c r="K10880" s="31"/>
      <c r="L10880" s="31"/>
      <c r="M10880" s="169"/>
      <c r="N10880" s="148"/>
      <c r="O10880" s="106"/>
      <c r="P10880" s="43"/>
      <c r="Q10880" s="31"/>
      <c r="R10880" s="84"/>
      <c r="S10880" s="31"/>
      <c r="T10880" s="31"/>
      <c r="U10880" s="169"/>
      <c r="V10880" s="150"/>
      <c r="W10880" s="141" t="str" cm="1">
        <f t="array" ref="W10880">IF(SUM(LEN(B10880:V10880))=0,"",IF(OR(OR(ISBLANK(F10880),SUM(LEN(C10880),LEN(D10880))=0),AND(NOT(E10880="Unknown"),ISBLANK(J10880)),AND(NOT(O10880="Unknown"),ISBLANK(R10880))),"Missing Information", INDEX(Table15[Entire Service Line Classification], MATCH(SUMIFS(Table15[Unique ID],Table15[System-Owned Portion],E10880,Table15[If Material Anything Other than "Lead" in Column E,Was Material Ever Previously Lead?],G10880,Table15[Customer-Owned Portion],O10880),Table15[Unique ID],0),0)))</f>
        <v/>
      </c>
    </row>
    <row r="10881" spans="2:23" x14ac:dyDescent="0.25">
      <c r="B10881" s="146"/>
      <c r="C10881" s="31"/>
      <c r="D10881" s="31"/>
      <c r="E10881" s="44"/>
      <c r="F10881" s="43"/>
      <c r="G10881" s="84"/>
      <c r="H10881" s="31"/>
      <c r="I10881" s="208"/>
      <c r="J10881" s="84"/>
      <c r="K10881" s="31"/>
      <c r="L10881" s="31"/>
      <c r="M10881" s="169"/>
      <c r="N10881" s="148"/>
      <c r="O10881" s="106"/>
      <c r="P10881" s="43"/>
      <c r="Q10881" s="31"/>
      <c r="R10881" s="84"/>
      <c r="S10881" s="31"/>
      <c r="T10881" s="31"/>
      <c r="U10881" s="169"/>
      <c r="V10881" s="150"/>
      <c r="W10881" s="141" t="str" cm="1">
        <f t="array" ref="W10881">IF(SUM(LEN(B10881:V10881))=0,"",IF(OR(OR(ISBLANK(F10881),SUM(LEN(C10881),LEN(D10881))=0),AND(NOT(E10881="Unknown"),ISBLANK(J10881)),AND(NOT(O10881="Unknown"),ISBLANK(R10881))),"Missing Information", INDEX(Table15[Entire Service Line Classification], MATCH(SUMIFS(Table15[Unique ID],Table15[System-Owned Portion],E10881,Table15[If Material Anything Other than "Lead" in Column E,Was Material Ever Previously Lead?],G10881,Table15[Customer-Owned Portion],O10881),Table15[Unique ID],0),0)))</f>
        <v/>
      </c>
    </row>
    <row r="10882" spans="2:23" x14ac:dyDescent="0.25">
      <c r="B10882" s="146"/>
      <c r="C10882" s="31"/>
      <c r="D10882" s="31"/>
      <c r="E10882" s="44"/>
      <c r="F10882" s="43"/>
      <c r="G10882" s="84"/>
      <c r="H10882" s="31"/>
      <c r="I10882" s="208"/>
      <c r="J10882" s="84"/>
      <c r="K10882" s="31"/>
      <c r="L10882" s="31"/>
      <c r="M10882" s="169"/>
      <c r="N10882" s="148"/>
      <c r="O10882" s="106"/>
      <c r="P10882" s="43"/>
      <c r="Q10882" s="31"/>
      <c r="R10882" s="84"/>
      <c r="S10882" s="31"/>
      <c r="T10882" s="31"/>
      <c r="U10882" s="169"/>
      <c r="V10882" s="150"/>
      <c r="W10882" s="141" t="str" cm="1">
        <f t="array" ref="W10882">IF(SUM(LEN(B10882:V10882))=0,"",IF(OR(OR(ISBLANK(F10882),SUM(LEN(C10882),LEN(D10882))=0),AND(NOT(E10882="Unknown"),ISBLANK(J10882)),AND(NOT(O10882="Unknown"),ISBLANK(R10882))),"Missing Information", INDEX(Table15[Entire Service Line Classification], MATCH(SUMIFS(Table15[Unique ID],Table15[System-Owned Portion],E10882,Table15[If Material Anything Other than "Lead" in Column E,Was Material Ever Previously Lead?],G10882,Table15[Customer-Owned Portion],O10882),Table15[Unique ID],0),0)))</f>
        <v/>
      </c>
    </row>
    <row r="10883" spans="2:23" x14ac:dyDescent="0.25">
      <c r="B10883" s="146"/>
      <c r="C10883" s="31"/>
      <c r="D10883" s="31"/>
      <c r="E10883" s="44"/>
      <c r="F10883" s="43"/>
      <c r="G10883" s="84"/>
      <c r="H10883" s="31"/>
      <c r="I10883" s="208"/>
      <c r="J10883" s="84"/>
      <c r="K10883" s="31"/>
      <c r="L10883" s="31"/>
      <c r="M10883" s="169"/>
      <c r="N10883" s="148"/>
      <c r="O10883" s="106"/>
      <c r="P10883" s="43"/>
      <c r="Q10883" s="31"/>
      <c r="R10883" s="84"/>
      <c r="S10883" s="31"/>
      <c r="T10883" s="31"/>
      <c r="U10883" s="169"/>
      <c r="V10883" s="150"/>
      <c r="W10883" s="141" t="str" cm="1">
        <f t="array" ref="W10883">IF(SUM(LEN(B10883:V10883))=0,"",IF(OR(OR(ISBLANK(F10883),SUM(LEN(C10883),LEN(D10883))=0),AND(NOT(E10883="Unknown"),ISBLANK(J10883)),AND(NOT(O10883="Unknown"),ISBLANK(R10883))),"Missing Information", INDEX(Table15[Entire Service Line Classification], MATCH(SUMIFS(Table15[Unique ID],Table15[System-Owned Portion],E10883,Table15[If Material Anything Other than "Lead" in Column E,Was Material Ever Previously Lead?],G10883,Table15[Customer-Owned Portion],O10883),Table15[Unique ID],0),0)))</f>
        <v/>
      </c>
    </row>
    <row r="10884" spans="2:23" x14ac:dyDescent="0.25">
      <c r="B10884" s="146"/>
      <c r="C10884" s="31"/>
      <c r="D10884" s="31"/>
      <c r="E10884" s="44"/>
      <c r="F10884" s="43"/>
      <c r="G10884" s="84"/>
      <c r="H10884" s="31"/>
      <c r="I10884" s="208"/>
      <c r="J10884" s="84"/>
      <c r="K10884" s="31"/>
      <c r="L10884" s="31"/>
      <c r="M10884" s="169"/>
      <c r="N10884" s="148"/>
      <c r="O10884" s="106"/>
      <c r="P10884" s="43"/>
      <c r="Q10884" s="31"/>
      <c r="R10884" s="84"/>
      <c r="S10884" s="31"/>
      <c r="T10884" s="31"/>
      <c r="U10884" s="169"/>
      <c r="V10884" s="150"/>
      <c r="W10884" s="141" t="str" cm="1">
        <f t="array" ref="W10884">IF(SUM(LEN(B10884:V10884))=0,"",IF(OR(OR(ISBLANK(F10884),SUM(LEN(C10884),LEN(D10884))=0),AND(NOT(E10884="Unknown"),ISBLANK(J10884)),AND(NOT(O10884="Unknown"),ISBLANK(R10884))),"Missing Information", INDEX(Table15[Entire Service Line Classification], MATCH(SUMIFS(Table15[Unique ID],Table15[System-Owned Portion],E10884,Table15[If Material Anything Other than "Lead" in Column E,Was Material Ever Previously Lead?],G10884,Table15[Customer-Owned Portion],O10884),Table15[Unique ID],0),0)))</f>
        <v/>
      </c>
    </row>
    <row r="10885" spans="2:23" x14ac:dyDescent="0.25">
      <c r="B10885" s="146"/>
      <c r="C10885" s="31"/>
      <c r="D10885" s="31"/>
      <c r="E10885" s="44"/>
      <c r="F10885" s="43"/>
      <c r="G10885" s="84"/>
      <c r="H10885" s="31"/>
      <c r="I10885" s="208"/>
      <c r="J10885" s="84"/>
      <c r="K10885" s="31"/>
      <c r="L10885" s="31"/>
      <c r="M10885" s="169"/>
      <c r="N10885" s="148"/>
      <c r="O10885" s="106"/>
      <c r="P10885" s="43"/>
      <c r="Q10885" s="31"/>
      <c r="R10885" s="84"/>
      <c r="S10885" s="31"/>
      <c r="T10885" s="31"/>
      <c r="U10885" s="169"/>
      <c r="V10885" s="150"/>
      <c r="W10885" s="141" t="str" cm="1">
        <f t="array" ref="W10885">IF(SUM(LEN(B10885:V10885))=0,"",IF(OR(OR(ISBLANK(F10885),SUM(LEN(C10885),LEN(D10885))=0),AND(NOT(E10885="Unknown"),ISBLANK(J10885)),AND(NOT(O10885="Unknown"),ISBLANK(R10885))),"Missing Information", INDEX(Table15[Entire Service Line Classification], MATCH(SUMIFS(Table15[Unique ID],Table15[System-Owned Portion],E10885,Table15[If Material Anything Other than "Lead" in Column E,Was Material Ever Previously Lead?],G10885,Table15[Customer-Owned Portion],O10885),Table15[Unique ID],0),0)))</f>
        <v/>
      </c>
    </row>
    <row r="10886" spans="2:23" x14ac:dyDescent="0.25">
      <c r="B10886" s="146"/>
      <c r="C10886" s="31"/>
      <c r="D10886" s="31"/>
      <c r="E10886" s="44"/>
      <c r="F10886" s="43"/>
      <c r="G10886" s="84"/>
      <c r="H10886" s="31"/>
      <c r="I10886" s="208"/>
      <c r="J10886" s="84"/>
      <c r="K10886" s="31"/>
      <c r="L10886" s="31"/>
      <c r="M10886" s="169"/>
      <c r="N10886" s="148"/>
      <c r="O10886" s="106"/>
      <c r="P10886" s="43"/>
      <c r="Q10886" s="31"/>
      <c r="R10886" s="84"/>
      <c r="S10886" s="31"/>
      <c r="T10886" s="31"/>
      <c r="U10886" s="169"/>
      <c r="V10886" s="150"/>
      <c r="W10886" s="141" t="str" cm="1">
        <f t="array" ref="W10886">IF(SUM(LEN(B10886:V10886))=0,"",IF(OR(OR(ISBLANK(F10886),SUM(LEN(C10886),LEN(D10886))=0),AND(NOT(E10886="Unknown"),ISBLANK(J10886)),AND(NOT(O10886="Unknown"),ISBLANK(R10886))),"Missing Information", INDEX(Table15[Entire Service Line Classification], MATCH(SUMIFS(Table15[Unique ID],Table15[System-Owned Portion],E10886,Table15[If Material Anything Other than "Lead" in Column E,Was Material Ever Previously Lead?],G10886,Table15[Customer-Owned Portion],O10886),Table15[Unique ID],0),0)))</f>
        <v/>
      </c>
    </row>
    <row r="10887" spans="2:23" x14ac:dyDescent="0.25">
      <c r="B10887" s="146"/>
      <c r="C10887" s="31"/>
      <c r="D10887" s="31"/>
      <c r="E10887" s="44"/>
      <c r="F10887" s="43"/>
      <c r="G10887" s="84"/>
      <c r="H10887" s="31"/>
      <c r="I10887" s="208"/>
      <c r="J10887" s="84"/>
      <c r="K10887" s="31"/>
      <c r="L10887" s="31"/>
      <c r="M10887" s="169"/>
      <c r="N10887" s="148"/>
      <c r="O10887" s="106"/>
      <c r="P10887" s="43"/>
      <c r="Q10887" s="31"/>
      <c r="R10887" s="84"/>
      <c r="S10887" s="31"/>
      <c r="T10887" s="31"/>
      <c r="U10887" s="169"/>
      <c r="V10887" s="150"/>
      <c r="W10887" s="141" t="str" cm="1">
        <f t="array" ref="W10887">IF(SUM(LEN(B10887:V10887))=0,"",IF(OR(OR(ISBLANK(F10887),SUM(LEN(C10887),LEN(D10887))=0),AND(NOT(E10887="Unknown"),ISBLANK(J10887)),AND(NOT(O10887="Unknown"),ISBLANK(R10887))),"Missing Information", INDEX(Table15[Entire Service Line Classification], MATCH(SUMIFS(Table15[Unique ID],Table15[System-Owned Portion],E10887,Table15[If Material Anything Other than "Lead" in Column E,Was Material Ever Previously Lead?],G10887,Table15[Customer-Owned Portion],O10887),Table15[Unique ID],0),0)))</f>
        <v/>
      </c>
    </row>
    <row r="10888" spans="2:23" x14ac:dyDescent="0.25">
      <c r="B10888" s="146"/>
      <c r="C10888" s="31"/>
      <c r="D10888" s="31"/>
      <c r="E10888" s="44"/>
      <c r="F10888" s="43"/>
      <c r="G10888" s="84"/>
      <c r="H10888" s="31"/>
      <c r="I10888" s="208"/>
      <c r="J10888" s="84"/>
      <c r="K10888" s="31"/>
      <c r="L10888" s="31"/>
      <c r="M10888" s="169"/>
      <c r="N10888" s="148"/>
      <c r="O10888" s="106"/>
      <c r="P10888" s="43"/>
      <c r="Q10888" s="31"/>
      <c r="R10888" s="84"/>
      <c r="S10888" s="31"/>
      <c r="T10888" s="31"/>
      <c r="U10888" s="169"/>
      <c r="V10888" s="150"/>
      <c r="W10888" s="141" t="str" cm="1">
        <f t="array" ref="W10888">IF(SUM(LEN(B10888:V10888))=0,"",IF(OR(OR(ISBLANK(F10888),SUM(LEN(C10888),LEN(D10888))=0),AND(NOT(E10888="Unknown"),ISBLANK(J10888)),AND(NOT(O10888="Unknown"),ISBLANK(R10888))),"Missing Information", INDEX(Table15[Entire Service Line Classification], MATCH(SUMIFS(Table15[Unique ID],Table15[System-Owned Portion],E10888,Table15[If Material Anything Other than "Lead" in Column E,Was Material Ever Previously Lead?],G10888,Table15[Customer-Owned Portion],O10888),Table15[Unique ID],0),0)))</f>
        <v/>
      </c>
    </row>
    <row r="10889" spans="2:23" x14ac:dyDescent="0.25">
      <c r="B10889" s="146"/>
      <c r="C10889" s="31"/>
      <c r="D10889" s="31"/>
      <c r="E10889" s="44"/>
      <c r="F10889" s="43"/>
      <c r="G10889" s="84"/>
      <c r="H10889" s="31"/>
      <c r="I10889" s="208"/>
      <c r="J10889" s="84"/>
      <c r="K10889" s="31"/>
      <c r="L10889" s="31"/>
      <c r="M10889" s="169"/>
      <c r="N10889" s="148"/>
      <c r="O10889" s="106"/>
      <c r="P10889" s="43"/>
      <c r="Q10889" s="31"/>
      <c r="R10889" s="84"/>
      <c r="S10889" s="31"/>
      <c r="T10889" s="31"/>
      <c r="U10889" s="169"/>
      <c r="V10889" s="150"/>
      <c r="W10889" s="141" t="str" cm="1">
        <f t="array" ref="W10889">IF(SUM(LEN(B10889:V10889))=0,"",IF(OR(OR(ISBLANK(F10889),SUM(LEN(C10889),LEN(D10889))=0),AND(NOT(E10889="Unknown"),ISBLANK(J10889)),AND(NOT(O10889="Unknown"),ISBLANK(R10889))),"Missing Information", INDEX(Table15[Entire Service Line Classification], MATCH(SUMIFS(Table15[Unique ID],Table15[System-Owned Portion],E10889,Table15[If Material Anything Other than "Lead" in Column E,Was Material Ever Previously Lead?],G10889,Table15[Customer-Owned Portion],O10889),Table15[Unique ID],0),0)))</f>
        <v/>
      </c>
    </row>
    <row r="10890" spans="2:23" x14ac:dyDescent="0.25">
      <c r="B10890" s="146"/>
      <c r="C10890" s="31"/>
      <c r="D10890" s="31"/>
      <c r="E10890" s="44"/>
      <c r="F10890" s="43"/>
      <c r="G10890" s="84"/>
      <c r="H10890" s="31"/>
      <c r="I10890" s="208"/>
      <c r="J10890" s="84"/>
      <c r="K10890" s="31"/>
      <c r="L10890" s="31"/>
      <c r="M10890" s="169"/>
      <c r="N10890" s="148"/>
      <c r="O10890" s="106"/>
      <c r="P10890" s="43"/>
      <c r="Q10890" s="31"/>
      <c r="R10890" s="84"/>
      <c r="S10890" s="31"/>
      <c r="T10890" s="31"/>
      <c r="U10890" s="169"/>
      <c r="V10890" s="150"/>
      <c r="W10890" s="141" t="str" cm="1">
        <f t="array" ref="W10890">IF(SUM(LEN(B10890:V10890))=0,"",IF(OR(OR(ISBLANK(F10890),SUM(LEN(C10890),LEN(D10890))=0),AND(NOT(E10890="Unknown"),ISBLANK(J10890)),AND(NOT(O10890="Unknown"),ISBLANK(R10890))),"Missing Information", INDEX(Table15[Entire Service Line Classification], MATCH(SUMIFS(Table15[Unique ID],Table15[System-Owned Portion],E10890,Table15[If Material Anything Other than "Lead" in Column E,Was Material Ever Previously Lead?],G10890,Table15[Customer-Owned Portion],O10890),Table15[Unique ID],0),0)))</f>
        <v/>
      </c>
    </row>
    <row r="10891" spans="2:23" x14ac:dyDescent="0.25">
      <c r="B10891" s="146"/>
      <c r="C10891" s="31"/>
      <c r="D10891" s="31"/>
      <c r="E10891" s="44"/>
      <c r="F10891" s="43"/>
      <c r="G10891" s="84"/>
      <c r="H10891" s="31"/>
      <c r="I10891" s="208"/>
      <c r="J10891" s="84"/>
      <c r="K10891" s="31"/>
      <c r="L10891" s="31"/>
      <c r="M10891" s="169"/>
      <c r="N10891" s="148"/>
      <c r="O10891" s="106"/>
      <c r="P10891" s="43"/>
      <c r="Q10891" s="31"/>
      <c r="R10891" s="84"/>
      <c r="S10891" s="31"/>
      <c r="T10891" s="31"/>
      <c r="U10891" s="169"/>
      <c r="V10891" s="150"/>
      <c r="W10891" s="141" t="str" cm="1">
        <f t="array" ref="W10891">IF(SUM(LEN(B10891:V10891))=0,"",IF(OR(OR(ISBLANK(F10891),SUM(LEN(C10891),LEN(D10891))=0),AND(NOT(E10891="Unknown"),ISBLANK(J10891)),AND(NOT(O10891="Unknown"),ISBLANK(R10891))),"Missing Information", INDEX(Table15[Entire Service Line Classification], MATCH(SUMIFS(Table15[Unique ID],Table15[System-Owned Portion],E10891,Table15[If Material Anything Other than "Lead" in Column E,Was Material Ever Previously Lead?],G10891,Table15[Customer-Owned Portion],O10891),Table15[Unique ID],0),0)))</f>
        <v/>
      </c>
    </row>
    <row r="10892" spans="2:23" x14ac:dyDescent="0.25">
      <c r="B10892" s="146"/>
      <c r="C10892" s="31"/>
      <c r="D10892" s="31"/>
      <c r="E10892" s="44"/>
      <c r="F10892" s="43"/>
      <c r="G10892" s="84"/>
      <c r="H10892" s="31"/>
      <c r="I10892" s="208"/>
      <c r="J10892" s="84"/>
      <c r="K10892" s="31"/>
      <c r="L10892" s="31"/>
      <c r="M10892" s="169"/>
      <c r="N10892" s="148"/>
      <c r="O10892" s="106"/>
      <c r="P10892" s="43"/>
      <c r="Q10892" s="31"/>
      <c r="R10892" s="84"/>
      <c r="S10892" s="31"/>
      <c r="T10892" s="31"/>
      <c r="U10892" s="169"/>
      <c r="V10892" s="150"/>
      <c r="W10892" s="141" t="str" cm="1">
        <f t="array" ref="W10892">IF(SUM(LEN(B10892:V10892))=0,"",IF(OR(OR(ISBLANK(F10892),SUM(LEN(C10892),LEN(D10892))=0),AND(NOT(E10892="Unknown"),ISBLANK(J10892)),AND(NOT(O10892="Unknown"),ISBLANK(R10892))),"Missing Information", INDEX(Table15[Entire Service Line Classification], MATCH(SUMIFS(Table15[Unique ID],Table15[System-Owned Portion],E10892,Table15[If Material Anything Other than "Lead" in Column E,Was Material Ever Previously Lead?],G10892,Table15[Customer-Owned Portion],O10892),Table15[Unique ID],0),0)))</f>
        <v/>
      </c>
    </row>
    <row r="10893" spans="2:23" x14ac:dyDescent="0.25">
      <c r="B10893" s="146"/>
      <c r="C10893" s="31"/>
      <c r="D10893" s="31"/>
      <c r="E10893" s="44"/>
      <c r="F10893" s="43"/>
      <c r="G10893" s="84"/>
      <c r="H10893" s="31"/>
      <c r="I10893" s="208"/>
      <c r="J10893" s="84"/>
      <c r="K10893" s="31"/>
      <c r="L10893" s="31"/>
      <c r="M10893" s="169"/>
      <c r="N10893" s="148"/>
      <c r="O10893" s="106"/>
      <c r="P10893" s="43"/>
      <c r="Q10893" s="31"/>
      <c r="R10893" s="84"/>
      <c r="S10893" s="31"/>
      <c r="T10893" s="31"/>
      <c r="U10893" s="169"/>
      <c r="V10893" s="150"/>
      <c r="W10893" s="141" t="str" cm="1">
        <f t="array" ref="W10893">IF(SUM(LEN(B10893:V10893))=0,"",IF(OR(OR(ISBLANK(F10893),SUM(LEN(C10893),LEN(D10893))=0),AND(NOT(E10893="Unknown"),ISBLANK(J10893)),AND(NOT(O10893="Unknown"),ISBLANK(R10893))),"Missing Information", INDEX(Table15[Entire Service Line Classification], MATCH(SUMIFS(Table15[Unique ID],Table15[System-Owned Portion],E10893,Table15[If Material Anything Other than "Lead" in Column E,Was Material Ever Previously Lead?],G10893,Table15[Customer-Owned Portion],O10893),Table15[Unique ID],0),0)))</f>
        <v/>
      </c>
    </row>
    <row r="10894" spans="2:23" x14ac:dyDescent="0.25">
      <c r="B10894" s="146"/>
      <c r="C10894" s="31"/>
      <c r="D10894" s="31"/>
      <c r="E10894" s="44"/>
      <c r="F10894" s="43"/>
      <c r="G10894" s="84"/>
      <c r="H10894" s="31"/>
      <c r="I10894" s="208"/>
      <c r="J10894" s="84"/>
      <c r="K10894" s="31"/>
      <c r="L10894" s="31"/>
      <c r="M10894" s="169"/>
      <c r="N10894" s="148"/>
      <c r="O10894" s="106"/>
      <c r="P10894" s="43"/>
      <c r="Q10894" s="31"/>
      <c r="R10894" s="84"/>
      <c r="S10894" s="31"/>
      <c r="T10894" s="31"/>
      <c r="U10894" s="169"/>
      <c r="V10894" s="150"/>
      <c r="W10894" s="141" t="str" cm="1">
        <f t="array" ref="W10894">IF(SUM(LEN(B10894:V10894))=0,"",IF(OR(OR(ISBLANK(F10894),SUM(LEN(C10894),LEN(D10894))=0),AND(NOT(E10894="Unknown"),ISBLANK(J10894)),AND(NOT(O10894="Unknown"),ISBLANK(R10894))),"Missing Information", INDEX(Table15[Entire Service Line Classification], MATCH(SUMIFS(Table15[Unique ID],Table15[System-Owned Portion],E10894,Table15[If Material Anything Other than "Lead" in Column E,Was Material Ever Previously Lead?],G10894,Table15[Customer-Owned Portion],O10894),Table15[Unique ID],0),0)))</f>
        <v/>
      </c>
    </row>
    <row r="10895" spans="2:23" x14ac:dyDescent="0.25">
      <c r="B10895" s="146"/>
      <c r="C10895" s="31"/>
      <c r="D10895" s="31"/>
      <c r="E10895" s="44"/>
      <c r="F10895" s="43"/>
      <c r="G10895" s="84"/>
      <c r="H10895" s="31"/>
      <c r="I10895" s="208"/>
      <c r="J10895" s="84"/>
      <c r="K10895" s="31"/>
      <c r="L10895" s="31"/>
      <c r="M10895" s="169"/>
      <c r="N10895" s="148"/>
      <c r="O10895" s="106"/>
      <c r="P10895" s="43"/>
      <c r="Q10895" s="31"/>
      <c r="R10895" s="84"/>
      <c r="S10895" s="31"/>
      <c r="T10895" s="31"/>
      <c r="U10895" s="169"/>
      <c r="V10895" s="150"/>
      <c r="W10895" s="141" t="str" cm="1">
        <f t="array" ref="W10895">IF(SUM(LEN(B10895:V10895))=0,"",IF(OR(OR(ISBLANK(F10895),SUM(LEN(C10895),LEN(D10895))=0),AND(NOT(E10895="Unknown"),ISBLANK(J10895)),AND(NOT(O10895="Unknown"),ISBLANK(R10895))),"Missing Information", INDEX(Table15[Entire Service Line Classification], MATCH(SUMIFS(Table15[Unique ID],Table15[System-Owned Portion],E10895,Table15[If Material Anything Other than "Lead" in Column E,Was Material Ever Previously Lead?],G10895,Table15[Customer-Owned Portion],O10895),Table15[Unique ID],0),0)))</f>
        <v/>
      </c>
    </row>
    <row r="10896" spans="2:23" x14ac:dyDescent="0.25">
      <c r="B10896" s="146"/>
      <c r="C10896" s="31"/>
      <c r="D10896" s="31"/>
      <c r="E10896" s="44"/>
      <c r="F10896" s="43"/>
      <c r="G10896" s="84"/>
      <c r="H10896" s="31"/>
      <c r="I10896" s="208"/>
      <c r="J10896" s="84"/>
      <c r="K10896" s="31"/>
      <c r="L10896" s="31"/>
      <c r="M10896" s="169"/>
      <c r="N10896" s="148"/>
      <c r="O10896" s="106"/>
      <c r="P10896" s="43"/>
      <c r="Q10896" s="31"/>
      <c r="R10896" s="84"/>
      <c r="S10896" s="31"/>
      <c r="T10896" s="31"/>
      <c r="U10896" s="169"/>
      <c r="V10896" s="150"/>
      <c r="W10896" s="141" t="str" cm="1">
        <f t="array" ref="W10896">IF(SUM(LEN(B10896:V10896))=0,"",IF(OR(OR(ISBLANK(F10896),SUM(LEN(C10896),LEN(D10896))=0),AND(NOT(E10896="Unknown"),ISBLANK(J10896)),AND(NOT(O10896="Unknown"),ISBLANK(R10896))),"Missing Information", INDEX(Table15[Entire Service Line Classification], MATCH(SUMIFS(Table15[Unique ID],Table15[System-Owned Portion],E10896,Table15[If Material Anything Other than "Lead" in Column E,Was Material Ever Previously Lead?],G10896,Table15[Customer-Owned Portion],O10896),Table15[Unique ID],0),0)))</f>
        <v/>
      </c>
    </row>
    <row r="10897" spans="2:23" x14ac:dyDescent="0.25">
      <c r="B10897" s="146"/>
      <c r="C10897" s="31"/>
      <c r="D10897" s="31"/>
      <c r="E10897" s="44"/>
      <c r="F10897" s="43"/>
      <c r="G10897" s="84"/>
      <c r="H10897" s="31"/>
      <c r="I10897" s="208"/>
      <c r="J10897" s="84"/>
      <c r="K10897" s="31"/>
      <c r="L10897" s="31"/>
      <c r="M10897" s="169"/>
      <c r="N10897" s="148"/>
      <c r="O10897" s="106"/>
      <c r="P10897" s="43"/>
      <c r="Q10897" s="31"/>
      <c r="R10897" s="84"/>
      <c r="S10897" s="31"/>
      <c r="T10897" s="31"/>
      <c r="U10897" s="169"/>
      <c r="V10897" s="150"/>
      <c r="W10897" s="141" t="str" cm="1">
        <f t="array" ref="W10897">IF(SUM(LEN(B10897:V10897))=0,"",IF(OR(OR(ISBLANK(F10897),SUM(LEN(C10897),LEN(D10897))=0),AND(NOT(E10897="Unknown"),ISBLANK(J10897)),AND(NOT(O10897="Unknown"),ISBLANK(R10897))),"Missing Information", INDEX(Table15[Entire Service Line Classification], MATCH(SUMIFS(Table15[Unique ID],Table15[System-Owned Portion],E10897,Table15[If Material Anything Other than "Lead" in Column E,Was Material Ever Previously Lead?],G10897,Table15[Customer-Owned Portion],O10897),Table15[Unique ID],0),0)))</f>
        <v/>
      </c>
    </row>
    <row r="10898" spans="2:23" x14ac:dyDescent="0.25">
      <c r="B10898" s="146"/>
      <c r="C10898" s="31"/>
      <c r="D10898" s="31"/>
      <c r="E10898" s="44"/>
      <c r="F10898" s="43"/>
      <c r="G10898" s="84"/>
      <c r="H10898" s="31"/>
      <c r="I10898" s="208"/>
      <c r="J10898" s="84"/>
      <c r="K10898" s="31"/>
      <c r="L10898" s="31"/>
      <c r="M10898" s="169"/>
      <c r="N10898" s="148"/>
      <c r="O10898" s="106"/>
      <c r="P10898" s="43"/>
      <c r="Q10898" s="31"/>
      <c r="R10898" s="84"/>
      <c r="S10898" s="31"/>
      <c r="T10898" s="31"/>
      <c r="U10898" s="169"/>
      <c r="V10898" s="150"/>
      <c r="W10898" s="141" t="str" cm="1">
        <f t="array" ref="W10898">IF(SUM(LEN(B10898:V10898))=0,"",IF(OR(OR(ISBLANK(F10898),SUM(LEN(C10898),LEN(D10898))=0),AND(NOT(E10898="Unknown"),ISBLANK(J10898)),AND(NOT(O10898="Unknown"),ISBLANK(R10898))),"Missing Information", INDEX(Table15[Entire Service Line Classification], MATCH(SUMIFS(Table15[Unique ID],Table15[System-Owned Portion],E10898,Table15[If Material Anything Other than "Lead" in Column E,Was Material Ever Previously Lead?],G10898,Table15[Customer-Owned Portion],O10898),Table15[Unique ID],0),0)))</f>
        <v/>
      </c>
    </row>
    <row r="10899" spans="2:23" x14ac:dyDescent="0.25">
      <c r="B10899" s="146"/>
      <c r="C10899" s="31"/>
      <c r="D10899" s="31"/>
      <c r="E10899" s="44"/>
      <c r="F10899" s="43"/>
      <c r="G10899" s="84"/>
      <c r="H10899" s="31"/>
      <c r="I10899" s="208"/>
      <c r="J10899" s="84"/>
      <c r="K10899" s="31"/>
      <c r="L10899" s="31"/>
      <c r="M10899" s="169"/>
      <c r="N10899" s="148"/>
      <c r="O10899" s="106"/>
      <c r="P10899" s="43"/>
      <c r="Q10899" s="31"/>
      <c r="R10899" s="84"/>
      <c r="S10899" s="31"/>
      <c r="T10899" s="31"/>
      <c r="U10899" s="169"/>
      <c r="V10899" s="150"/>
      <c r="W10899" s="141" t="str" cm="1">
        <f t="array" ref="W10899">IF(SUM(LEN(B10899:V10899))=0,"",IF(OR(OR(ISBLANK(F10899),SUM(LEN(C10899),LEN(D10899))=0),AND(NOT(E10899="Unknown"),ISBLANK(J10899)),AND(NOT(O10899="Unknown"),ISBLANK(R10899))),"Missing Information", INDEX(Table15[Entire Service Line Classification], MATCH(SUMIFS(Table15[Unique ID],Table15[System-Owned Portion],E10899,Table15[If Material Anything Other than "Lead" in Column E,Was Material Ever Previously Lead?],G10899,Table15[Customer-Owned Portion],O10899),Table15[Unique ID],0),0)))</f>
        <v/>
      </c>
    </row>
    <row r="10900" spans="2:23" x14ac:dyDescent="0.25">
      <c r="B10900" s="146"/>
      <c r="C10900" s="31"/>
      <c r="D10900" s="31"/>
      <c r="E10900" s="44"/>
      <c r="F10900" s="43"/>
      <c r="G10900" s="84"/>
      <c r="H10900" s="31"/>
      <c r="I10900" s="208"/>
      <c r="J10900" s="84"/>
      <c r="K10900" s="31"/>
      <c r="L10900" s="31"/>
      <c r="M10900" s="169"/>
      <c r="N10900" s="148"/>
      <c r="O10900" s="106"/>
      <c r="P10900" s="43"/>
      <c r="Q10900" s="31"/>
      <c r="R10900" s="84"/>
      <c r="S10900" s="31"/>
      <c r="T10900" s="31"/>
      <c r="U10900" s="169"/>
      <c r="V10900" s="150"/>
      <c r="W10900" s="141" t="str" cm="1">
        <f t="array" ref="W10900">IF(SUM(LEN(B10900:V10900))=0,"",IF(OR(OR(ISBLANK(F10900),SUM(LEN(C10900),LEN(D10900))=0),AND(NOT(E10900="Unknown"),ISBLANK(J10900)),AND(NOT(O10900="Unknown"),ISBLANK(R10900))),"Missing Information", INDEX(Table15[Entire Service Line Classification], MATCH(SUMIFS(Table15[Unique ID],Table15[System-Owned Portion],E10900,Table15[If Material Anything Other than "Lead" in Column E,Was Material Ever Previously Lead?],G10900,Table15[Customer-Owned Portion],O10900),Table15[Unique ID],0),0)))</f>
        <v/>
      </c>
    </row>
    <row r="10901" spans="2:23" x14ac:dyDescent="0.25">
      <c r="B10901" s="146"/>
      <c r="C10901" s="31"/>
      <c r="D10901" s="31"/>
      <c r="E10901" s="44"/>
      <c r="F10901" s="43"/>
      <c r="G10901" s="84"/>
      <c r="H10901" s="31"/>
      <c r="I10901" s="208"/>
      <c r="J10901" s="84"/>
      <c r="K10901" s="31"/>
      <c r="L10901" s="31"/>
      <c r="M10901" s="169"/>
      <c r="N10901" s="148"/>
      <c r="O10901" s="106"/>
      <c r="P10901" s="43"/>
      <c r="Q10901" s="31"/>
      <c r="R10901" s="84"/>
      <c r="S10901" s="31"/>
      <c r="T10901" s="31"/>
      <c r="U10901" s="169"/>
      <c r="V10901" s="150"/>
      <c r="W10901" s="141" t="str" cm="1">
        <f t="array" ref="W10901">IF(SUM(LEN(B10901:V10901))=0,"",IF(OR(OR(ISBLANK(F10901),SUM(LEN(C10901),LEN(D10901))=0),AND(NOT(E10901="Unknown"),ISBLANK(J10901)),AND(NOT(O10901="Unknown"),ISBLANK(R10901))),"Missing Information", INDEX(Table15[Entire Service Line Classification], MATCH(SUMIFS(Table15[Unique ID],Table15[System-Owned Portion],E10901,Table15[If Material Anything Other than "Lead" in Column E,Was Material Ever Previously Lead?],G10901,Table15[Customer-Owned Portion],O10901),Table15[Unique ID],0),0)))</f>
        <v/>
      </c>
    </row>
    <row r="10902" spans="2:23" x14ac:dyDescent="0.25">
      <c r="B10902" s="146"/>
      <c r="C10902" s="31"/>
      <c r="D10902" s="31"/>
      <c r="E10902" s="44"/>
      <c r="F10902" s="43"/>
      <c r="G10902" s="84"/>
      <c r="H10902" s="31"/>
      <c r="I10902" s="208"/>
      <c r="J10902" s="84"/>
      <c r="K10902" s="31"/>
      <c r="L10902" s="31"/>
      <c r="M10902" s="169"/>
      <c r="N10902" s="148"/>
      <c r="O10902" s="106"/>
      <c r="P10902" s="43"/>
      <c r="Q10902" s="31"/>
      <c r="R10902" s="84"/>
      <c r="S10902" s="31"/>
      <c r="T10902" s="31"/>
      <c r="U10902" s="169"/>
      <c r="V10902" s="150"/>
      <c r="W10902" s="141" t="str" cm="1">
        <f t="array" ref="W10902">IF(SUM(LEN(B10902:V10902))=0,"",IF(OR(OR(ISBLANK(F10902),SUM(LEN(C10902),LEN(D10902))=0),AND(NOT(E10902="Unknown"),ISBLANK(J10902)),AND(NOT(O10902="Unknown"),ISBLANK(R10902))),"Missing Information", INDEX(Table15[Entire Service Line Classification], MATCH(SUMIFS(Table15[Unique ID],Table15[System-Owned Portion],E10902,Table15[If Material Anything Other than "Lead" in Column E,Was Material Ever Previously Lead?],G10902,Table15[Customer-Owned Portion],O10902),Table15[Unique ID],0),0)))</f>
        <v/>
      </c>
    </row>
    <row r="10903" spans="2:23" x14ac:dyDescent="0.25">
      <c r="B10903" s="146"/>
      <c r="C10903" s="31"/>
      <c r="D10903" s="31"/>
      <c r="E10903" s="44"/>
      <c r="F10903" s="43"/>
      <c r="G10903" s="84"/>
      <c r="H10903" s="31"/>
      <c r="I10903" s="208"/>
      <c r="J10903" s="84"/>
      <c r="K10903" s="31"/>
      <c r="L10903" s="31"/>
      <c r="M10903" s="169"/>
      <c r="N10903" s="148"/>
      <c r="O10903" s="106"/>
      <c r="P10903" s="43"/>
      <c r="Q10903" s="31"/>
      <c r="R10903" s="84"/>
      <c r="S10903" s="31"/>
      <c r="T10903" s="31"/>
      <c r="U10903" s="169"/>
      <c r="V10903" s="150"/>
      <c r="W10903" s="141" t="str" cm="1">
        <f t="array" ref="W10903">IF(SUM(LEN(B10903:V10903))=0,"",IF(OR(OR(ISBLANK(F10903),SUM(LEN(C10903),LEN(D10903))=0),AND(NOT(E10903="Unknown"),ISBLANK(J10903)),AND(NOT(O10903="Unknown"),ISBLANK(R10903))),"Missing Information", INDEX(Table15[Entire Service Line Classification], MATCH(SUMIFS(Table15[Unique ID],Table15[System-Owned Portion],E10903,Table15[If Material Anything Other than "Lead" in Column E,Was Material Ever Previously Lead?],G10903,Table15[Customer-Owned Portion],O10903),Table15[Unique ID],0),0)))</f>
        <v/>
      </c>
    </row>
    <row r="10904" spans="2:23" x14ac:dyDescent="0.25">
      <c r="B10904" s="146"/>
      <c r="C10904" s="31"/>
      <c r="D10904" s="31"/>
      <c r="E10904" s="44"/>
      <c r="F10904" s="43"/>
      <c r="G10904" s="84"/>
      <c r="H10904" s="31"/>
      <c r="I10904" s="208"/>
      <c r="J10904" s="84"/>
      <c r="K10904" s="31"/>
      <c r="L10904" s="31"/>
      <c r="M10904" s="169"/>
      <c r="N10904" s="148"/>
      <c r="O10904" s="106"/>
      <c r="P10904" s="43"/>
      <c r="Q10904" s="31"/>
      <c r="R10904" s="84"/>
      <c r="S10904" s="31"/>
      <c r="T10904" s="31"/>
      <c r="U10904" s="169"/>
      <c r="V10904" s="150"/>
      <c r="W10904" s="141" t="str" cm="1">
        <f t="array" ref="W10904">IF(SUM(LEN(B10904:V10904))=0,"",IF(OR(OR(ISBLANK(F10904),SUM(LEN(C10904),LEN(D10904))=0),AND(NOT(E10904="Unknown"),ISBLANK(J10904)),AND(NOT(O10904="Unknown"),ISBLANK(R10904))),"Missing Information", INDEX(Table15[Entire Service Line Classification], MATCH(SUMIFS(Table15[Unique ID],Table15[System-Owned Portion],E10904,Table15[If Material Anything Other than "Lead" in Column E,Was Material Ever Previously Lead?],G10904,Table15[Customer-Owned Portion],O10904),Table15[Unique ID],0),0)))</f>
        <v/>
      </c>
    </row>
    <row r="10905" spans="2:23" x14ac:dyDescent="0.25">
      <c r="B10905" s="146"/>
      <c r="C10905" s="31"/>
      <c r="D10905" s="31"/>
      <c r="E10905" s="44"/>
      <c r="F10905" s="43"/>
      <c r="G10905" s="84"/>
      <c r="H10905" s="31"/>
      <c r="I10905" s="208"/>
      <c r="J10905" s="84"/>
      <c r="K10905" s="31"/>
      <c r="L10905" s="31"/>
      <c r="M10905" s="169"/>
      <c r="N10905" s="148"/>
      <c r="O10905" s="106"/>
      <c r="P10905" s="43"/>
      <c r="Q10905" s="31"/>
      <c r="R10905" s="84"/>
      <c r="S10905" s="31"/>
      <c r="T10905" s="31"/>
      <c r="U10905" s="169"/>
      <c r="V10905" s="150"/>
      <c r="W10905" s="141" t="str" cm="1">
        <f t="array" ref="W10905">IF(SUM(LEN(B10905:V10905))=0,"",IF(OR(OR(ISBLANK(F10905),SUM(LEN(C10905),LEN(D10905))=0),AND(NOT(E10905="Unknown"),ISBLANK(J10905)),AND(NOT(O10905="Unknown"),ISBLANK(R10905))),"Missing Information", INDEX(Table15[Entire Service Line Classification], MATCH(SUMIFS(Table15[Unique ID],Table15[System-Owned Portion],E10905,Table15[If Material Anything Other than "Lead" in Column E,Was Material Ever Previously Lead?],G10905,Table15[Customer-Owned Portion],O10905),Table15[Unique ID],0),0)))</f>
        <v/>
      </c>
    </row>
    <row r="10906" spans="2:23" x14ac:dyDescent="0.25">
      <c r="B10906" s="146"/>
      <c r="C10906" s="31"/>
      <c r="D10906" s="31"/>
      <c r="E10906" s="44"/>
      <c r="F10906" s="43"/>
      <c r="G10906" s="84"/>
      <c r="H10906" s="31"/>
      <c r="I10906" s="208"/>
      <c r="J10906" s="84"/>
      <c r="K10906" s="31"/>
      <c r="L10906" s="31"/>
      <c r="M10906" s="169"/>
      <c r="N10906" s="148"/>
      <c r="O10906" s="106"/>
      <c r="P10906" s="43"/>
      <c r="Q10906" s="31"/>
      <c r="R10906" s="84"/>
      <c r="S10906" s="31"/>
      <c r="T10906" s="31"/>
      <c r="U10906" s="169"/>
      <c r="V10906" s="150"/>
      <c r="W10906" s="141" t="str" cm="1">
        <f t="array" ref="W10906">IF(SUM(LEN(B10906:V10906))=0,"",IF(OR(OR(ISBLANK(F10906),SUM(LEN(C10906),LEN(D10906))=0),AND(NOT(E10906="Unknown"),ISBLANK(J10906)),AND(NOT(O10906="Unknown"),ISBLANK(R10906))),"Missing Information", INDEX(Table15[Entire Service Line Classification], MATCH(SUMIFS(Table15[Unique ID],Table15[System-Owned Portion],E10906,Table15[If Material Anything Other than "Lead" in Column E,Was Material Ever Previously Lead?],G10906,Table15[Customer-Owned Portion],O10906),Table15[Unique ID],0),0)))</f>
        <v/>
      </c>
    </row>
    <row r="10907" spans="2:23" x14ac:dyDescent="0.25">
      <c r="B10907" s="146"/>
      <c r="C10907" s="31"/>
      <c r="D10907" s="31"/>
      <c r="E10907" s="44"/>
      <c r="F10907" s="43"/>
      <c r="G10907" s="84"/>
      <c r="H10907" s="31"/>
      <c r="I10907" s="208"/>
      <c r="J10907" s="84"/>
      <c r="K10907" s="31"/>
      <c r="L10907" s="31"/>
      <c r="M10907" s="169"/>
      <c r="N10907" s="148"/>
      <c r="O10907" s="106"/>
      <c r="P10907" s="43"/>
      <c r="Q10907" s="31"/>
      <c r="R10907" s="84"/>
      <c r="S10907" s="31"/>
      <c r="T10907" s="31"/>
      <c r="U10907" s="169"/>
      <c r="V10907" s="150"/>
      <c r="W10907" s="141" t="str" cm="1">
        <f t="array" ref="W10907">IF(SUM(LEN(B10907:V10907))=0,"",IF(OR(OR(ISBLANK(F10907),SUM(LEN(C10907),LEN(D10907))=0),AND(NOT(E10907="Unknown"),ISBLANK(J10907)),AND(NOT(O10907="Unknown"),ISBLANK(R10907))),"Missing Information", INDEX(Table15[Entire Service Line Classification], MATCH(SUMIFS(Table15[Unique ID],Table15[System-Owned Portion],E10907,Table15[If Material Anything Other than "Lead" in Column E,Was Material Ever Previously Lead?],G10907,Table15[Customer-Owned Portion],O10907),Table15[Unique ID],0),0)))</f>
        <v/>
      </c>
    </row>
    <row r="10908" spans="2:23" x14ac:dyDescent="0.25">
      <c r="B10908" s="146"/>
      <c r="C10908" s="31"/>
      <c r="D10908" s="31"/>
      <c r="E10908" s="44"/>
      <c r="F10908" s="43"/>
      <c r="G10908" s="84"/>
      <c r="H10908" s="31"/>
      <c r="I10908" s="208"/>
      <c r="J10908" s="84"/>
      <c r="K10908" s="31"/>
      <c r="L10908" s="31"/>
      <c r="M10908" s="169"/>
      <c r="N10908" s="148"/>
      <c r="O10908" s="106"/>
      <c r="P10908" s="43"/>
      <c r="Q10908" s="31"/>
      <c r="R10908" s="84"/>
      <c r="S10908" s="31"/>
      <c r="T10908" s="31"/>
      <c r="U10908" s="169"/>
      <c r="V10908" s="150"/>
      <c r="W10908" s="141" t="str" cm="1">
        <f t="array" ref="W10908">IF(SUM(LEN(B10908:V10908))=0,"",IF(OR(OR(ISBLANK(F10908),SUM(LEN(C10908),LEN(D10908))=0),AND(NOT(E10908="Unknown"),ISBLANK(J10908)),AND(NOT(O10908="Unknown"),ISBLANK(R10908))),"Missing Information", INDEX(Table15[Entire Service Line Classification], MATCH(SUMIFS(Table15[Unique ID],Table15[System-Owned Portion],E10908,Table15[If Material Anything Other than "Lead" in Column E,Was Material Ever Previously Lead?],G10908,Table15[Customer-Owned Portion],O10908),Table15[Unique ID],0),0)))</f>
        <v/>
      </c>
    </row>
    <row r="10909" spans="2:23" x14ac:dyDescent="0.25">
      <c r="B10909" s="146"/>
      <c r="C10909" s="31"/>
      <c r="D10909" s="31"/>
      <c r="E10909" s="44"/>
      <c r="F10909" s="43"/>
      <c r="G10909" s="84"/>
      <c r="H10909" s="31"/>
      <c r="I10909" s="208"/>
      <c r="J10909" s="84"/>
      <c r="K10909" s="31"/>
      <c r="L10909" s="31"/>
      <c r="M10909" s="169"/>
      <c r="N10909" s="148"/>
      <c r="O10909" s="106"/>
      <c r="P10909" s="43"/>
      <c r="Q10909" s="31"/>
      <c r="R10909" s="84"/>
      <c r="S10909" s="31"/>
      <c r="T10909" s="31"/>
      <c r="U10909" s="169"/>
      <c r="V10909" s="150"/>
      <c r="W10909" s="141" t="str" cm="1">
        <f t="array" ref="W10909">IF(SUM(LEN(B10909:V10909))=0,"",IF(OR(OR(ISBLANK(F10909),SUM(LEN(C10909),LEN(D10909))=0),AND(NOT(E10909="Unknown"),ISBLANK(J10909)),AND(NOT(O10909="Unknown"),ISBLANK(R10909))),"Missing Information", INDEX(Table15[Entire Service Line Classification], MATCH(SUMIFS(Table15[Unique ID],Table15[System-Owned Portion],E10909,Table15[If Material Anything Other than "Lead" in Column E,Was Material Ever Previously Lead?],G10909,Table15[Customer-Owned Portion],O10909),Table15[Unique ID],0),0)))</f>
        <v/>
      </c>
    </row>
    <row r="10910" spans="2:23" x14ac:dyDescent="0.25">
      <c r="B10910" s="146"/>
      <c r="C10910" s="31"/>
      <c r="D10910" s="31"/>
      <c r="E10910" s="44"/>
      <c r="F10910" s="43"/>
      <c r="G10910" s="84"/>
      <c r="H10910" s="31"/>
      <c r="I10910" s="208"/>
      <c r="J10910" s="84"/>
      <c r="K10910" s="31"/>
      <c r="L10910" s="31"/>
      <c r="M10910" s="169"/>
      <c r="N10910" s="148"/>
      <c r="O10910" s="106"/>
      <c r="P10910" s="43"/>
      <c r="Q10910" s="31"/>
      <c r="R10910" s="84"/>
      <c r="S10910" s="31"/>
      <c r="T10910" s="31"/>
      <c r="U10910" s="169"/>
      <c r="V10910" s="150"/>
      <c r="W10910" s="141" t="str" cm="1">
        <f t="array" ref="W10910">IF(SUM(LEN(B10910:V10910))=0,"",IF(OR(OR(ISBLANK(F10910),SUM(LEN(C10910),LEN(D10910))=0),AND(NOT(E10910="Unknown"),ISBLANK(J10910)),AND(NOT(O10910="Unknown"),ISBLANK(R10910))),"Missing Information", INDEX(Table15[Entire Service Line Classification], MATCH(SUMIFS(Table15[Unique ID],Table15[System-Owned Portion],E10910,Table15[If Material Anything Other than "Lead" in Column E,Was Material Ever Previously Lead?],G10910,Table15[Customer-Owned Portion],O10910),Table15[Unique ID],0),0)))</f>
        <v/>
      </c>
    </row>
    <row r="10911" spans="2:23" x14ac:dyDescent="0.25">
      <c r="B10911" s="146"/>
      <c r="C10911" s="31"/>
      <c r="D10911" s="31"/>
      <c r="E10911" s="44"/>
      <c r="F10911" s="43"/>
      <c r="G10911" s="84"/>
      <c r="H10911" s="31"/>
      <c r="I10911" s="208"/>
      <c r="J10911" s="84"/>
      <c r="K10911" s="31"/>
      <c r="L10911" s="31"/>
      <c r="M10911" s="169"/>
      <c r="N10911" s="148"/>
      <c r="O10911" s="106"/>
      <c r="P10911" s="43"/>
      <c r="Q10911" s="31"/>
      <c r="R10911" s="84"/>
      <c r="S10911" s="31"/>
      <c r="T10911" s="31"/>
      <c r="U10911" s="169"/>
      <c r="V10911" s="150"/>
      <c r="W10911" s="141" t="str" cm="1">
        <f t="array" ref="W10911">IF(SUM(LEN(B10911:V10911))=0,"",IF(OR(OR(ISBLANK(F10911),SUM(LEN(C10911),LEN(D10911))=0),AND(NOT(E10911="Unknown"),ISBLANK(J10911)),AND(NOT(O10911="Unknown"),ISBLANK(R10911))),"Missing Information", INDEX(Table15[Entire Service Line Classification], MATCH(SUMIFS(Table15[Unique ID],Table15[System-Owned Portion],E10911,Table15[If Material Anything Other than "Lead" in Column E,Was Material Ever Previously Lead?],G10911,Table15[Customer-Owned Portion],O10911),Table15[Unique ID],0),0)))</f>
        <v/>
      </c>
    </row>
    <row r="10912" spans="2:23" x14ac:dyDescent="0.25">
      <c r="B10912" s="146"/>
      <c r="C10912" s="31"/>
      <c r="D10912" s="31"/>
      <c r="E10912" s="44"/>
      <c r="F10912" s="43"/>
      <c r="G10912" s="84"/>
      <c r="H10912" s="31"/>
      <c r="I10912" s="208"/>
      <c r="J10912" s="84"/>
      <c r="K10912" s="31"/>
      <c r="L10912" s="31"/>
      <c r="M10912" s="169"/>
      <c r="N10912" s="148"/>
      <c r="O10912" s="106"/>
      <c r="P10912" s="43"/>
      <c r="Q10912" s="31"/>
      <c r="R10912" s="84"/>
      <c r="S10912" s="31"/>
      <c r="T10912" s="31"/>
      <c r="U10912" s="169"/>
      <c r="V10912" s="150"/>
      <c r="W10912" s="141" t="str" cm="1">
        <f t="array" ref="W10912">IF(SUM(LEN(B10912:V10912))=0,"",IF(OR(OR(ISBLANK(F10912),SUM(LEN(C10912),LEN(D10912))=0),AND(NOT(E10912="Unknown"),ISBLANK(J10912)),AND(NOT(O10912="Unknown"),ISBLANK(R10912))),"Missing Information", INDEX(Table15[Entire Service Line Classification], MATCH(SUMIFS(Table15[Unique ID],Table15[System-Owned Portion],E10912,Table15[If Material Anything Other than "Lead" in Column E,Was Material Ever Previously Lead?],G10912,Table15[Customer-Owned Portion],O10912),Table15[Unique ID],0),0)))</f>
        <v/>
      </c>
    </row>
    <row r="10913" spans="2:23" x14ac:dyDescent="0.25">
      <c r="B10913" s="146"/>
      <c r="C10913" s="31"/>
      <c r="D10913" s="31"/>
      <c r="E10913" s="44"/>
      <c r="F10913" s="43"/>
      <c r="G10913" s="84"/>
      <c r="H10913" s="31"/>
      <c r="I10913" s="208"/>
      <c r="J10913" s="84"/>
      <c r="K10913" s="31"/>
      <c r="L10913" s="31"/>
      <c r="M10913" s="169"/>
      <c r="N10913" s="148"/>
      <c r="O10913" s="106"/>
      <c r="P10913" s="43"/>
      <c r="Q10913" s="31"/>
      <c r="R10913" s="84"/>
      <c r="S10913" s="31"/>
      <c r="T10913" s="31"/>
      <c r="U10913" s="169"/>
      <c r="V10913" s="150"/>
      <c r="W10913" s="141" t="str" cm="1">
        <f t="array" ref="W10913">IF(SUM(LEN(B10913:V10913))=0,"",IF(OR(OR(ISBLANK(F10913),SUM(LEN(C10913),LEN(D10913))=0),AND(NOT(E10913="Unknown"),ISBLANK(J10913)),AND(NOT(O10913="Unknown"),ISBLANK(R10913))),"Missing Information", INDEX(Table15[Entire Service Line Classification], MATCH(SUMIFS(Table15[Unique ID],Table15[System-Owned Portion],E10913,Table15[If Material Anything Other than "Lead" in Column E,Was Material Ever Previously Lead?],G10913,Table15[Customer-Owned Portion],O10913),Table15[Unique ID],0),0)))</f>
        <v/>
      </c>
    </row>
    <row r="10914" spans="2:23" x14ac:dyDescent="0.25">
      <c r="B10914" s="146"/>
      <c r="C10914" s="31"/>
      <c r="D10914" s="31"/>
      <c r="E10914" s="44"/>
      <c r="F10914" s="43"/>
      <c r="G10914" s="84"/>
      <c r="H10914" s="31"/>
      <c r="I10914" s="208"/>
      <c r="J10914" s="84"/>
      <c r="K10914" s="31"/>
      <c r="L10914" s="31"/>
      <c r="M10914" s="169"/>
      <c r="N10914" s="148"/>
      <c r="O10914" s="106"/>
      <c r="P10914" s="43"/>
      <c r="Q10914" s="31"/>
      <c r="R10914" s="84"/>
      <c r="S10914" s="31"/>
      <c r="T10914" s="31"/>
      <c r="U10914" s="169"/>
      <c r="V10914" s="150"/>
      <c r="W10914" s="141" t="str" cm="1">
        <f t="array" ref="W10914">IF(SUM(LEN(B10914:V10914))=0,"",IF(OR(OR(ISBLANK(F10914),SUM(LEN(C10914),LEN(D10914))=0),AND(NOT(E10914="Unknown"),ISBLANK(J10914)),AND(NOT(O10914="Unknown"),ISBLANK(R10914))),"Missing Information", INDEX(Table15[Entire Service Line Classification], MATCH(SUMIFS(Table15[Unique ID],Table15[System-Owned Portion],E10914,Table15[If Material Anything Other than "Lead" in Column E,Was Material Ever Previously Lead?],G10914,Table15[Customer-Owned Portion],O10914),Table15[Unique ID],0),0)))</f>
        <v/>
      </c>
    </row>
    <row r="10915" spans="2:23" x14ac:dyDescent="0.25">
      <c r="B10915" s="146"/>
      <c r="C10915" s="31"/>
      <c r="D10915" s="31"/>
      <c r="E10915" s="44"/>
      <c r="F10915" s="43"/>
      <c r="G10915" s="84"/>
      <c r="H10915" s="31"/>
      <c r="I10915" s="208"/>
      <c r="J10915" s="84"/>
      <c r="K10915" s="31"/>
      <c r="L10915" s="31"/>
      <c r="M10915" s="169"/>
      <c r="N10915" s="148"/>
      <c r="O10915" s="106"/>
      <c r="P10915" s="43"/>
      <c r="Q10915" s="31"/>
      <c r="R10915" s="84"/>
      <c r="S10915" s="31"/>
      <c r="T10915" s="31"/>
      <c r="U10915" s="169"/>
      <c r="V10915" s="150"/>
      <c r="W10915" s="141" t="str" cm="1">
        <f t="array" ref="W10915">IF(SUM(LEN(B10915:V10915))=0,"",IF(OR(OR(ISBLANK(F10915),SUM(LEN(C10915),LEN(D10915))=0),AND(NOT(E10915="Unknown"),ISBLANK(J10915)),AND(NOT(O10915="Unknown"),ISBLANK(R10915))),"Missing Information", INDEX(Table15[Entire Service Line Classification], MATCH(SUMIFS(Table15[Unique ID],Table15[System-Owned Portion],E10915,Table15[If Material Anything Other than "Lead" in Column E,Was Material Ever Previously Lead?],G10915,Table15[Customer-Owned Portion],O10915),Table15[Unique ID],0),0)))</f>
        <v/>
      </c>
    </row>
    <row r="10916" spans="2:23" x14ac:dyDescent="0.25">
      <c r="B10916" s="146"/>
      <c r="C10916" s="31"/>
      <c r="D10916" s="31"/>
      <c r="E10916" s="44"/>
      <c r="F10916" s="43"/>
      <c r="G10916" s="84"/>
      <c r="H10916" s="31"/>
      <c r="I10916" s="208"/>
      <c r="J10916" s="84"/>
      <c r="K10916" s="31"/>
      <c r="L10916" s="31"/>
      <c r="M10916" s="169"/>
      <c r="N10916" s="148"/>
      <c r="O10916" s="106"/>
      <c r="P10916" s="43"/>
      <c r="Q10916" s="31"/>
      <c r="R10916" s="84"/>
      <c r="S10916" s="31"/>
      <c r="T10916" s="31"/>
      <c r="U10916" s="169"/>
      <c r="V10916" s="150"/>
      <c r="W10916" s="141" t="str" cm="1">
        <f t="array" ref="W10916">IF(SUM(LEN(B10916:V10916))=0,"",IF(OR(OR(ISBLANK(F10916),SUM(LEN(C10916),LEN(D10916))=0),AND(NOT(E10916="Unknown"),ISBLANK(J10916)),AND(NOT(O10916="Unknown"),ISBLANK(R10916))),"Missing Information", INDEX(Table15[Entire Service Line Classification], MATCH(SUMIFS(Table15[Unique ID],Table15[System-Owned Portion],E10916,Table15[If Material Anything Other than "Lead" in Column E,Was Material Ever Previously Lead?],G10916,Table15[Customer-Owned Portion],O10916),Table15[Unique ID],0),0)))</f>
        <v/>
      </c>
    </row>
    <row r="10917" spans="2:23" x14ac:dyDescent="0.25">
      <c r="B10917" s="146"/>
      <c r="C10917" s="31"/>
      <c r="D10917" s="31"/>
      <c r="E10917" s="44"/>
      <c r="F10917" s="43"/>
      <c r="G10917" s="84"/>
      <c r="H10917" s="31"/>
      <c r="I10917" s="208"/>
      <c r="J10917" s="84"/>
      <c r="K10917" s="31"/>
      <c r="L10917" s="31"/>
      <c r="M10917" s="169"/>
      <c r="N10917" s="148"/>
      <c r="O10917" s="106"/>
      <c r="P10917" s="43"/>
      <c r="Q10917" s="31"/>
      <c r="R10917" s="84"/>
      <c r="S10917" s="31"/>
      <c r="T10917" s="31"/>
      <c r="U10917" s="169"/>
      <c r="V10917" s="150"/>
      <c r="W10917" s="141" t="str" cm="1">
        <f t="array" ref="W10917">IF(SUM(LEN(B10917:V10917))=0,"",IF(OR(OR(ISBLANK(F10917),SUM(LEN(C10917),LEN(D10917))=0),AND(NOT(E10917="Unknown"),ISBLANK(J10917)),AND(NOT(O10917="Unknown"),ISBLANK(R10917))),"Missing Information", INDEX(Table15[Entire Service Line Classification], MATCH(SUMIFS(Table15[Unique ID],Table15[System-Owned Portion],E10917,Table15[If Material Anything Other than "Lead" in Column E,Was Material Ever Previously Lead?],G10917,Table15[Customer-Owned Portion],O10917),Table15[Unique ID],0),0)))</f>
        <v/>
      </c>
    </row>
    <row r="10918" spans="2:23" x14ac:dyDescent="0.25">
      <c r="B10918" s="146"/>
      <c r="C10918" s="31"/>
      <c r="D10918" s="31"/>
      <c r="E10918" s="44"/>
      <c r="F10918" s="43"/>
      <c r="G10918" s="84"/>
      <c r="H10918" s="31"/>
      <c r="I10918" s="208"/>
      <c r="J10918" s="84"/>
      <c r="K10918" s="31"/>
      <c r="L10918" s="31"/>
      <c r="M10918" s="169"/>
      <c r="N10918" s="148"/>
      <c r="O10918" s="106"/>
      <c r="P10918" s="43"/>
      <c r="Q10918" s="31"/>
      <c r="R10918" s="84"/>
      <c r="S10918" s="31"/>
      <c r="T10918" s="31"/>
      <c r="U10918" s="169"/>
      <c r="V10918" s="150"/>
      <c r="W10918" s="141" t="str" cm="1">
        <f t="array" ref="W10918">IF(SUM(LEN(B10918:V10918))=0,"",IF(OR(OR(ISBLANK(F10918),SUM(LEN(C10918),LEN(D10918))=0),AND(NOT(E10918="Unknown"),ISBLANK(J10918)),AND(NOT(O10918="Unknown"),ISBLANK(R10918))),"Missing Information", INDEX(Table15[Entire Service Line Classification], MATCH(SUMIFS(Table15[Unique ID],Table15[System-Owned Portion],E10918,Table15[If Material Anything Other than "Lead" in Column E,Was Material Ever Previously Lead?],G10918,Table15[Customer-Owned Portion],O10918),Table15[Unique ID],0),0)))</f>
        <v/>
      </c>
    </row>
    <row r="10919" spans="2:23" x14ac:dyDescent="0.25">
      <c r="B10919" s="146"/>
      <c r="C10919" s="31"/>
      <c r="D10919" s="31"/>
      <c r="E10919" s="44"/>
      <c r="F10919" s="43"/>
      <c r="G10919" s="84"/>
      <c r="H10919" s="31"/>
      <c r="I10919" s="208"/>
      <c r="J10919" s="84"/>
      <c r="K10919" s="31"/>
      <c r="L10919" s="31"/>
      <c r="M10919" s="169"/>
      <c r="N10919" s="148"/>
      <c r="O10919" s="106"/>
      <c r="P10919" s="43"/>
      <c r="Q10919" s="31"/>
      <c r="R10919" s="84"/>
      <c r="S10919" s="31"/>
      <c r="T10919" s="31"/>
      <c r="U10919" s="169"/>
      <c r="V10919" s="150"/>
      <c r="W10919" s="141" t="str" cm="1">
        <f t="array" ref="W10919">IF(SUM(LEN(B10919:V10919))=0,"",IF(OR(OR(ISBLANK(F10919),SUM(LEN(C10919),LEN(D10919))=0),AND(NOT(E10919="Unknown"),ISBLANK(J10919)),AND(NOT(O10919="Unknown"),ISBLANK(R10919))),"Missing Information", INDEX(Table15[Entire Service Line Classification], MATCH(SUMIFS(Table15[Unique ID],Table15[System-Owned Portion],E10919,Table15[If Material Anything Other than "Lead" in Column E,Was Material Ever Previously Lead?],G10919,Table15[Customer-Owned Portion],O10919),Table15[Unique ID],0),0)))</f>
        <v/>
      </c>
    </row>
    <row r="10920" spans="2:23" x14ac:dyDescent="0.25">
      <c r="B10920" s="146"/>
      <c r="C10920" s="31"/>
      <c r="D10920" s="31"/>
      <c r="E10920" s="44"/>
      <c r="F10920" s="43"/>
      <c r="G10920" s="84"/>
      <c r="H10920" s="31"/>
      <c r="I10920" s="208"/>
      <c r="J10920" s="84"/>
      <c r="K10920" s="31"/>
      <c r="L10920" s="31"/>
      <c r="M10920" s="169"/>
      <c r="N10920" s="148"/>
      <c r="O10920" s="106"/>
      <c r="P10920" s="43"/>
      <c r="Q10920" s="31"/>
      <c r="R10920" s="84"/>
      <c r="S10920" s="31"/>
      <c r="T10920" s="31"/>
      <c r="U10920" s="169"/>
      <c r="V10920" s="150"/>
      <c r="W10920" s="141" t="str" cm="1">
        <f t="array" ref="W10920">IF(SUM(LEN(B10920:V10920))=0,"",IF(OR(OR(ISBLANK(F10920),SUM(LEN(C10920),LEN(D10920))=0),AND(NOT(E10920="Unknown"),ISBLANK(J10920)),AND(NOT(O10920="Unknown"),ISBLANK(R10920))),"Missing Information", INDEX(Table15[Entire Service Line Classification], MATCH(SUMIFS(Table15[Unique ID],Table15[System-Owned Portion],E10920,Table15[If Material Anything Other than "Lead" in Column E,Was Material Ever Previously Lead?],G10920,Table15[Customer-Owned Portion],O10920),Table15[Unique ID],0),0)))</f>
        <v/>
      </c>
    </row>
    <row r="10921" spans="2:23" x14ac:dyDescent="0.25">
      <c r="B10921" s="146"/>
      <c r="C10921" s="31"/>
      <c r="D10921" s="31"/>
      <c r="E10921" s="44"/>
      <c r="F10921" s="43"/>
      <c r="G10921" s="84"/>
      <c r="H10921" s="31"/>
      <c r="I10921" s="208"/>
      <c r="J10921" s="84"/>
      <c r="K10921" s="31"/>
      <c r="L10921" s="31"/>
      <c r="M10921" s="169"/>
      <c r="N10921" s="148"/>
      <c r="O10921" s="106"/>
      <c r="P10921" s="43"/>
      <c r="Q10921" s="31"/>
      <c r="R10921" s="84"/>
      <c r="S10921" s="31"/>
      <c r="T10921" s="31"/>
      <c r="U10921" s="169"/>
      <c r="V10921" s="150"/>
      <c r="W10921" s="141" t="str" cm="1">
        <f t="array" ref="W10921">IF(SUM(LEN(B10921:V10921))=0,"",IF(OR(OR(ISBLANK(F10921),SUM(LEN(C10921),LEN(D10921))=0),AND(NOT(E10921="Unknown"),ISBLANK(J10921)),AND(NOT(O10921="Unknown"),ISBLANK(R10921))),"Missing Information", INDEX(Table15[Entire Service Line Classification], MATCH(SUMIFS(Table15[Unique ID],Table15[System-Owned Portion],E10921,Table15[If Material Anything Other than "Lead" in Column E,Was Material Ever Previously Lead?],G10921,Table15[Customer-Owned Portion],O10921),Table15[Unique ID],0),0)))</f>
        <v/>
      </c>
    </row>
    <row r="10922" spans="2:23" x14ac:dyDescent="0.25">
      <c r="B10922" s="146"/>
      <c r="C10922" s="31"/>
      <c r="D10922" s="31"/>
      <c r="E10922" s="44"/>
      <c r="F10922" s="43"/>
      <c r="G10922" s="84"/>
      <c r="H10922" s="31"/>
      <c r="I10922" s="208"/>
      <c r="J10922" s="84"/>
      <c r="K10922" s="31"/>
      <c r="L10922" s="31"/>
      <c r="M10922" s="169"/>
      <c r="N10922" s="148"/>
      <c r="O10922" s="106"/>
      <c r="P10922" s="43"/>
      <c r="Q10922" s="31"/>
      <c r="R10922" s="84"/>
      <c r="S10922" s="31"/>
      <c r="T10922" s="31"/>
      <c r="U10922" s="169"/>
      <c r="V10922" s="150"/>
      <c r="W10922" s="141" t="str" cm="1">
        <f t="array" ref="W10922">IF(SUM(LEN(B10922:V10922))=0,"",IF(OR(OR(ISBLANK(F10922),SUM(LEN(C10922),LEN(D10922))=0),AND(NOT(E10922="Unknown"),ISBLANK(J10922)),AND(NOT(O10922="Unknown"),ISBLANK(R10922))),"Missing Information", INDEX(Table15[Entire Service Line Classification], MATCH(SUMIFS(Table15[Unique ID],Table15[System-Owned Portion],E10922,Table15[If Material Anything Other than "Lead" in Column E,Was Material Ever Previously Lead?],G10922,Table15[Customer-Owned Portion],O10922),Table15[Unique ID],0),0)))</f>
        <v/>
      </c>
    </row>
    <row r="10923" spans="2:23" x14ac:dyDescent="0.25">
      <c r="B10923" s="146"/>
      <c r="C10923" s="31"/>
      <c r="D10923" s="31"/>
      <c r="E10923" s="44"/>
      <c r="F10923" s="43"/>
      <c r="G10923" s="84"/>
      <c r="H10923" s="31"/>
      <c r="I10923" s="208"/>
      <c r="J10923" s="84"/>
      <c r="K10923" s="31"/>
      <c r="L10923" s="31"/>
      <c r="M10923" s="169"/>
      <c r="N10923" s="148"/>
      <c r="O10923" s="106"/>
      <c r="P10923" s="43"/>
      <c r="Q10923" s="31"/>
      <c r="R10923" s="84"/>
      <c r="S10923" s="31"/>
      <c r="T10923" s="31"/>
      <c r="U10923" s="169"/>
      <c r="V10923" s="150"/>
      <c r="W10923" s="141" t="str" cm="1">
        <f t="array" ref="W10923">IF(SUM(LEN(B10923:V10923))=0,"",IF(OR(OR(ISBLANK(F10923),SUM(LEN(C10923),LEN(D10923))=0),AND(NOT(E10923="Unknown"),ISBLANK(J10923)),AND(NOT(O10923="Unknown"),ISBLANK(R10923))),"Missing Information", INDEX(Table15[Entire Service Line Classification], MATCH(SUMIFS(Table15[Unique ID],Table15[System-Owned Portion],E10923,Table15[If Material Anything Other than "Lead" in Column E,Was Material Ever Previously Lead?],G10923,Table15[Customer-Owned Portion],O10923),Table15[Unique ID],0),0)))</f>
        <v/>
      </c>
    </row>
    <row r="10924" spans="2:23" x14ac:dyDescent="0.25">
      <c r="B10924" s="146"/>
      <c r="C10924" s="31"/>
      <c r="D10924" s="31"/>
      <c r="E10924" s="44"/>
      <c r="F10924" s="43"/>
      <c r="G10924" s="84"/>
      <c r="H10924" s="31"/>
      <c r="I10924" s="208"/>
      <c r="J10924" s="84"/>
      <c r="K10924" s="31"/>
      <c r="L10924" s="31"/>
      <c r="M10924" s="169"/>
      <c r="N10924" s="148"/>
      <c r="O10924" s="106"/>
      <c r="P10924" s="43"/>
      <c r="Q10924" s="31"/>
      <c r="R10924" s="84"/>
      <c r="S10924" s="31"/>
      <c r="T10924" s="31"/>
      <c r="U10924" s="169"/>
      <c r="V10924" s="150"/>
      <c r="W10924" s="141" t="str" cm="1">
        <f t="array" ref="W10924">IF(SUM(LEN(B10924:V10924))=0,"",IF(OR(OR(ISBLANK(F10924),SUM(LEN(C10924),LEN(D10924))=0),AND(NOT(E10924="Unknown"),ISBLANK(J10924)),AND(NOT(O10924="Unknown"),ISBLANK(R10924))),"Missing Information", INDEX(Table15[Entire Service Line Classification], MATCH(SUMIFS(Table15[Unique ID],Table15[System-Owned Portion],E10924,Table15[If Material Anything Other than "Lead" in Column E,Was Material Ever Previously Lead?],G10924,Table15[Customer-Owned Portion],O10924),Table15[Unique ID],0),0)))</f>
        <v/>
      </c>
    </row>
    <row r="10925" spans="2:23" x14ac:dyDescent="0.25">
      <c r="B10925" s="146"/>
      <c r="C10925" s="31"/>
      <c r="D10925" s="31"/>
      <c r="E10925" s="44"/>
      <c r="F10925" s="43"/>
      <c r="G10925" s="84"/>
      <c r="H10925" s="31"/>
      <c r="I10925" s="208"/>
      <c r="J10925" s="84"/>
      <c r="K10925" s="31"/>
      <c r="L10925" s="31"/>
      <c r="M10925" s="169"/>
      <c r="N10925" s="148"/>
      <c r="O10925" s="106"/>
      <c r="P10925" s="43"/>
      <c r="Q10925" s="31"/>
      <c r="R10925" s="84"/>
      <c r="S10925" s="31"/>
      <c r="T10925" s="31"/>
      <c r="U10925" s="169"/>
      <c r="V10925" s="150"/>
      <c r="W10925" s="141" t="str" cm="1">
        <f t="array" ref="W10925">IF(SUM(LEN(B10925:V10925))=0,"",IF(OR(OR(ISBLANK(F10925),SUM(LEN(C10925),LEN(D10925))=0),AND(NOT(E10925="Unknown"),ISBLANK(J10925)),AND(NOT(O10925="Unknown"),ISBLANK(R10925))),"Missing Information", INDEX(Table15[Entire Service Line Classification], MATCH(SUMIFS(Table15[Unique ID],Table15[System-Owned Portion],E10925,Table15[If Material Anything Other than "Lead" in Column E,Was Material Ever Previously Lead?],G10925,Table15[Customer-Owned Portion],O10925),Table15[Unique ID],0),0)))</f>
        <v/>
      </c>
    </row>
    <row r="10926" spans="2:23" x14ac:dyDescent="0.25">
      <c r="B10926" s="146"/>
      <c r="C10926" s="31"/>
      <c r="D10926" s="31"/>
      <c r="E10926" s="44"/>
      <c r="F10926" s="43"/>
      <c r="G10926" s="84"/>
      <c r="H10926" s="31"/>
      <c r="I10926" s="208"/>
      <c r="J10926" s="84"/>
      <c r="K10926" s="31"/>
      <c r="L10926" s="31"/>
      <c r="M10926" s="169"/>
      <c r="N10926" s="148"/>
      <c r="O10926" s="106"/>
      <c r="P10926" s="43"/>
      <c r="Q10926" s="31"/>
      <c r="R10926" s="84"/>
      <c r="S10926" s="31"/>
      <c r="T10926" s="31"/>
      <c r="U10926" s="169"/>
      <c r="V10926" s="150"/>
      <c r="W10926" s="141" t="str" cm="1">
        <f t="array" ref="W10926">IF(SUM(LEN(B10926:V10926))=0,"",IF(OR(OR(ISBLANK(F10926),SUM(LEN(C10926),LEN(D10926))=0),AND(NOT(E10926="Unknown"),ISBLANK(J10926)),AND(NOT(O10926="Unknown"),ISBLANK(R10926))),"Missing Information", INDEX(Table15[Entire Service Line Classification], MATCH(SUMIFS(Table15[Unique ID],Table15[System-Owned Portion],E10926,Table15[If Material Anything Other than "Lead" in Column E,Was Material Ever Previously Lead?],G10926,Table15[Customer-Owned Portion],O10926),Table15[Unique ID],0),0)))</f>
        <v/>
      </c>
    </row>
    <row r="10927" spans="2:23" x14ac:dyDescent="0.25">
      <c r="B10927" s="146"/>
      <c r="C10927" s="31"/>
      <c r="D10927" s="31"/>
      <c r="E10927" s="44"/>
      <c r="F10927" s="43"/>
      <c r="G10927" s="84"/>
      <c r="H10927" s="31"/>
      <c r="I10927" s="208"/>
      <c r="J10927" s="84"/>
      <c r="K10927" s="31"/>
      <c r="L10927" s="31"/>
      <c r="M10927" s="169"/>
      <c r="N10927" s="148"/>
      <c r="O10927" s="106"/>
      <c r="P10927" s="43"/>
      <c r="Q10927" s="31"/>
      <c r="R10927" s="84"/>
      <c r="S10927" s="31"/>
      <c r="T10927" s="31"/>
      <c r="U10927" s="169"/>
      <c r="V10927" s="150"/>
      <c r="W10927" s="141" t="str" cm="1">
        <f t="array" ref="W10927">IF(SUM(LEN(B10927:V10927))=0,"",IF(OR(OR(ISBLANK(F10927),SUM(LEN(C10927),LEN(D10927))=0),AND(NOT(E10927="Unknown"),ISBLANK(J10927)),AND(NOT(O10927="Unknown"),ISBLANK(R10927))),"Missing Information", INDEX(Table15[Entire Service Line Classification], MATCH(SUMIFS(Table15[Unique ID],Table15[System-Owned Portion],E10927,Table15[If Material Anything Other than "Lead" in Column E,Was Material Ever Previously Lead?],G10927,Table15[Customer-Owned Portion],O10927),Table15[Unique ID],0),0)))</f>
        <v/>
      </c>
    </row>
    <row r="10928" spans="2:23" x14ac:dyDescent="0.25">
      <c r="B10928" s="146"/>
      <c r="C10928" s="31"/>
      <c r="D10928" s="31"/>
      <c r="E10928" s="44"/>
      <c r="F10928" s="43"/>
      <c r="G10928" s="84"/>
      <c r="H10928" s="31"/>
      <c r="I10928" s="208"/>
      <c r="J10928" s="84"/>
      <c r="K10928" s="31"/>
      <c r="L10928" s="31"/>
      <c r="M10928" s="169"/>
      <c r="N10928" s="148"/>
      <c r="O10928" s="106"/>
      <c r="P10928" s="43"/>
      <c r="Q10928" s="31"/>
      <c r="R10928" s="84"/>
      <c r="S10928" s="31"/>
      <c r="T10928" s="31"/>
      <c r="U10928" s="169"/>
      <c r="V10928" s="150"/>
      <c r="W10928" s="141" t="str" cm="1">
        <f t="array" ref="W10928">IF(SUM(LEN(B10928:V10928))=0,"",IF(OR(OR(ISBLANK(F10928),SUM(LEN(C10928),LEN(D10928))=0),AND(NOT(E10928="Unknown"),ISBLANK(J10928)),AND(NOT(O10928="Unknown"),ISBLANK(R10928))),"Missing Information", INDEX(Table15[Entire Service Line Classification], MATCH(SUMIFS(Table15[Unique ID],Table15[System-Owned Portion],E10928,Table15[If Material Anything Other than "Lead" in Column E,Was Material Ever Previously Lead?],G10928,Table15[Customer-Owned Portion],O10928),Table15[Unique ID],0),0)))</f>
        <v/>
      </c>
    </row>
    <row r="10929" spans="2:23" x14ac:dyDescent="0.25">
      <c r="B10929" s="146"/>
      <c r="C10929" s="31"/>
      <c r="D10929" s="31"/>
      <c r="E10929" s="44"/>
      <c r="F10929" s="43"/>
      <c r="G10929" s="84"/>
      <c r="H10929" s="31"/>
      <c r="I10929" s="208"/>
      <c r="J10929" s="84"/>
      <c r="K10929" s="31"/>
      <c r="L10929" s="31"/>
      <c r="M10929" s="169"/>
      <c r="N10929" s="148"/>
      <c r="O10929" s="106"/>
      <c r="P10929" s="43"/>
      <c r="Q10929" s="31"/>
      <c r="R10929" s="84"/>
      <c r="S10929" s="31"/>
      <c r="T10929" s="31"/>
      <c r="U10929" s="169"/>
      <c r="V10929" s="150"/>
      <c r="W10929" s="141" t="str" cm="1">
        <f t="array" ref="W10929">IF(SUM(LEN(B10929:V10929))=0,"",IF(OR(OR(ISBLANK(F10929),SUM(LEN(C10929),LEN(D10929))=0),AND(NOT(E10929="Unknown"),ISBLANK(J10929)),AND(NOT(O10929="Unknown"),ISBLANK(R10929))),"Missing Information", INDEX(Table15[Entire Service Line Classification], MATCH(SUMIFS(Table15[Unique ID],Table15[System-Owned Portion],E10929,Table15[If Material Anything Other than "Lead" in Column E,Was Material Ever Previously Lead?],G10929,Table15[Customer-Owned Portion],O10929),Table15[Unique ID],0),0)))</f>
        <v/>
      </c>
    </row>
    <row r="10930" spans="2:23" x14ac:dyDescent="0.25">
      <c r="B10930" s="146"/>
      <c r="C10930" s="31"/>
      <c r="D10930" s="31"/>
      <c r="E10930" s="44"/>
      <c r="F10930" s="43"/>
      <c r="G10930" s="84"/>
      <c r="H10930" s="31"/>
      <c r="I10930" s="208"/>
      <c r="J10930" s="84"/>
      <c r="K10930" s="31"/>
      <c r="L10930" s="31"/>
      <c r="M10930" s="169"/>
      <c r="N10930" s="148"/>
      <c r="O10930" s="106"/>
      <c r="P10930" s="43"/>
      <c r="Q10930" s="31"/>
      <c r="R10930" s="84"/>
      <c r="S10930" s="31"/>
      <c r="T10930" s="31"/>
      <c r="U10930" s="169"/>
      <c r="V10930" s="150"/>
      <c r="W10930" s="141" t="str" cm="1">
        <f t="array" ref="W10930">IF(SUM(LEN(B10930:V10930))=0,"",IF(OR(OR(ISBLANK(F10930),SUM(LEN(C10930),LEN(D10930))=0),AND(NOT(E10930="Unknown"),ISBLANK(J10930)),AND(NOT(O10930="Unknown"),ISBLANK(R10930))),"Missing Information", INDEX(Table15[Entire Service Line Classification], MATCH(SUMIFS(Table15[Unique ID],Table15[System-Owned Portion],E10930,Table15[If Material Anything Other than "Lead" in Column E,Was Material Ever Previously Lead?],G10930,Table15[Customer-Owned Portion],O10930),Table15[Unique ID],0),0)))</f>
        <v/>
      </c>
    </row>
    <row r="10931" spans="2:23" x14ac:dyDescent="0.25">
      <c r="B10931" s="146"/>
      <c r="C10931" s="31"/>
      <c r="D10931" s="31"/>
      <c r="E10931" s="44"/>
      <c r="F10931" s="43"/>
      <c r="G10931" s="84"/>
      <c r="H10931" s="31"/>
      <c r="I10931" s="208"/>
      <c r="J10931" s="84"/>
      <c r="K10931" s="31"/>
      <c r="L10931" s="31"/>
      <c r="M10931" s="169"/>
      <c r="N10931" s="148"/>
      <c r="O10931" s="106"/>
      <c r="P10931" s="43"/>
      <c r="Q10931" s="31"/>
      <c r="R10931" s="84"/>
      <c r="S10931" s="31"/>
      <c r="T10931" s="31"/>
      <c r="U10931" s="169"/>
      <c r="V10931" s="150"/>
      <c r="W10931" s="141" t="str" cm="1">
        <f t="array" ref="W10931">IF(SUM(LEN(B10931:V10931))=0,"",IF(OR(OR(ISBLANK(F10931),SUM(LEN(C10931),LEN(D10931))=0),AND(NOT(E10931="Unknown"),ISBLANK(J10931)),AND(NOT(O10931="Unknown"),ISBLANK(R10931))),"Missing Information", INDEX(Table15[Entire Service Line Classification], MATCH(SUMIFS(Table15[Unique ID],Table15[System-Owned Portion],E10931,Table15[If Material Anything Other than "Lead" in Column E,Was Material Ever Previously Lead?],G10931,Table15[Customer-Owned Portion],O10931),Table15[Unique ID],0),0)))</f>
        <v/>
      </c>
    </row>
    <row r="10932" spans="2:23" x14ac:dyDescent="0.25">
      <c r="B10932" s="146"/>
      <c r="C10932" s="31"/>
      <c r="D10932" s="31"/>
      <c r="E10932" s="44"/>
      <c r="F10932" s="43"/>
      <c r="G10932" s="84"/>
      <c r="H10932" s="31"/>
      <c r="I10932" s="208"/>
      <c r="J10932" s="84"/>
      <c r="K10932" s="31"/>
      <c r="L10932" s="31"/>
      <c r="M10932" s="169"/>
      <c r="N10932" s="148"/>
      <c r="O10932" s="106"/>
      <c r="P10932" s="43"/>
      <c r="Q10932" s="31"/>
      <c r="R10932" s="84"/>
      <c r="S10932" s="31"/>
      <c r="T10932" s="31"/>
      <c r="U10932" s="169"/>
      <c r="V10932" s="150"/>
      <c r="W10932" s="141" t="str" cm="1">
        <f t="array" ref="W10932">IF(SUM(LEN(B10932:V10932))=0,"",IF(OR(OR(ISBLANK(F10932),SUM(LEN(C10932),LEN(D10932))=0),AND(NOT(E10932="Unknown"),ISBLANK(J10932)),AND(NOT(O10932="Unknown"),ISBLANK(R10932))),"Missing Information", INDEX(Table15[Entire Service Line Classification], MATCH(SUMIFS(Table15[Unique ID],Table15[System-Owned Portion],E10932,Table15[If Material Anything Other than "Lead" in Column E,Was Material Ever Previously Lead?],G10932,Table15[Customer-Owned Portion],O10932),Table15[Unique ID],0),0)))</f>
        <v/>
      </c>
    </row>
    <row r="10933" spans="2:23" x14ac:dyDescent="0.25">
      <c r="B10933" s="146"/>
      <c r="C10933" s="31"/>
      <c r="D10933" s="31"/>
      <c r="E10933" s="44"/>
      <c r="F10933" s="43"/>
      <c r="G10933" s="84"/>
      <c r="H10933" s="31"/>
      <c r="I10933" s="208"/>
      <c r="J10933" s="84"/>
      <c r="K10933" s="31"/>
      <c r="L10933" s="31"/>
      <c r="M10933" s="169"/>
      <c r="N10933" s="148"/>
      <c r="O10933" s="106"/>
      <c r="P10933" s="43"/>
      <c r="Q10933" s="31"/>
      <c r="R10933" s="84"/>
      <c r="S10933" s="31"/>
      <c r="T10933" s="31"/>
      <c r="U10933" s="169"/>
      <c r="V10933" s="150"/>
      <c r="W10933" s="141" t="str" cm="1">
        <f t="array" ref="W10933">IF(SUM(LEN(B10933:V10933))=0,"",IF(OR(OR(ISBLANK(F10933),SUM(LEN(C10933),LEN(D10933))=0),AND(NOT(E10933="Unknown"),ISBLANK(J10933)),AND(NOT(O10933="Unknown"),ISBLANK(R10933))),"Missing Information", INDEX(Table15[Entire Service Line Classification], MATCH(SUMIFS(Table15[Unique ID],Table15[System-Owned Portion],E10933,Table15[If Material Anything Other than "Lead" in Column E,Was Material Ever Previously Lead?],G10933,Table15[Customer-Owned Portion],O10933),Table15[Unique ID],0),0)))</f>
        <v/>
      </c>
    </row>
    <row r="10934" spans="2:23" x14ac:dyDescent="0.25">
      <c r="B10934" s="146"/>
      <c r="C10934" s="31"/>
      <c r="D10934" s="31"/>
      <c r="E10934" s="44"/>
      <c r="F10934" s="43"/>
      <c r="G10934" s="84"/>
      <c r="H10934" s="31"/>
      <c r="I10934" s="208"/>
      <c r="J10934" s="84"/>
      <c r="K10934" s="31"/>
      <c r="L10934" s="31"/>
      <c r="M10934" s="169"/>
      <c r="N10934" s="148"/>
      <c r="O10934" s="106"/>
      <c r="P10934" s="43"/>
      <c r="Q10934" s="31"/>
      <c r="R10934" s="84"/>
      <c r="S10934" s="31"/>
      <c r="T10934" s="31"/>
      <c r="U10934" s="169"/>
      <c r="V10934" s="150"/>
      <c r="W10934" s="141" t="str" cm="1">
        <f t="array" ref="W10934">IF(SUM(LEN(B10934:V10934))=0,"",IF(OR(OR(ISBLANK(F10934),SUM(LEN(C10934),LEN(D10934))=0),AND(NOT(E10934="Unknown"),ISBLANK(J10934)),AND(NOT(O10934="Unknown"),ISBLANK(R10934))),"Missing Information", INDEX(Table15[Entire Service Line Classification], MATCH(SUMIFS(Table15[Unique ID],Table15[System-Owned Portion],E10934,Table15[If Material Anything Other than "Lead" in Column E,Was Material Ever Previously Lead?],G10934,Table15[Customer-Owned Portion],O10934),Table15[Unique ID],0),0)))</f>
        <v/>
      </c>
    </row>
    <row r="10935" spans="2:23" x14ac:dyDescent="0.25">
      <c r="B10935" s="146"/>
      <c r="C10935" s="31"/>
      <c r="D10935" s="31"/>
      <c r="E10935" s="44"/>
      <c r="F10935" s="43"/>
      <c r="G10935" s="84"/>
      <c r="H10935" s="31"/>
      <c r="I10935" s="208"/>
      <c r="J10935" s="84"/>
      <c r="K10935" s="31"/>
      <c r="L10935" s="31"/>
      <c r="M10935" s="169"/>
      <c r="N10935" s="148"/>
      <c r="O10935" s="106"/>
      <c r="P10935" s="43"/>
      <c r="Q10935" s="31"/>
      <c r="R10935" s="84"/>
      <c r="S10935" s="31"/>
      <c r="T10935" s="31"/>
      <c r="U10935" s="169"/>
      <c r="V10935" s="150"/>
      <c r="W10935" s="141" t="str" cm="1">
        <f t="array" ref="W10935">IF(SUM(LEN(B10935:V10935))=0,"",IF(OR(OR(ISBLANK(F10935),SUM(LEN(C10935),LEN(D10935))=0),AND(NOT(E10935="Unknown"),ISBLANK(J10935)),AND(NOT(O10935="Unknown"),ISBLANK(R10935))),"Missing Information", INDEX(Table15[Entire Service Line Classification], MATCH(SUMIFS(Table15[Unique ID],Table15[System-Owned Portion],E10935,Table15[If Material Anything Other than "Lead" in Column E,Was Material Ever Previously Lead?],G10935,Table15[Customer-Owned Portion],O10935),Table15[Unique ID],0),0)))</f>
        <v/>
      </c>
    </row>
    <row r="10936" spans="2:23" x14ac:dyDescent="0.25">
      <c r="B10936" s="146"/>
      <c r="C10936" s="31"/>
      <c r="D10936" s="31"/>
      <c r="E10936" s="44"/>
      <c r="F10936" s="43"/>
      <c r="G10936" s="84"/>
      <c r="H10936" s="31"/>
      <c r="I10936" s="208"/>
      <c r="J10936" s="84"/>
      <c r="K10936" s="31"/>
      <c r="L10936" s="31"/>
      <c r="M10936" s="169"/>
      <c r="N10936" s="148"/>
      <c r="O10936" s="106"/>
      <c r="P10936" s="43"/>
      <c r="Q10936" s="31"/>
      <c r="R10936" s="84"/>
      <c r="S10936" s="31"/>
      <c r="T10936" s="31"/>
      <c r="U10936" s="169"/>
      <c r="V10936" s="150"/>
      <c r="W10936" s="141" t="str" cm="1">
        <f t="array" ref="W10936">IF(SUM(LEN(B10936:V10936))=0,"",IF(OR(OR(ISBLANK(F10936),SUM(LEN(C10936),LEN(D10936))=0),AND(NOT(E10936="Unknown"),ISBLANK(J10936)),AND(NOT(O10936="Unknown"),ISBLANK(R10936))),"Missing Information", INDEX(Table15[Entire Service Line Classification], MATCH(SUMIFS(Table15[Unique ID],Table15[System-Owned Portion],E10936,Table15[If Material Anything Other than "Lead" in Column E,Was Material Ever Previously Lead?],G10936,Table15[Customer-Owned Portion],O10936),Table15[Unique ID],0),0)))</f>
        <v/>
      </c>
    </row>
    <row r="10937" spans="2:23" x14ac:dyDescent="0.25">
      <c r="B10937" s="146"/>
      <c r="C10937" s="31"/>
      <c r="D10937" s="31"/>
      <c r="E10937" s="44"/>
      <c r="F10937" s="43"/>
      <c r="G10937" s="84"/>
      <c r="H10937" s="31"/>
      <c r="I10937" s="208"/>
      <c r="J10937" s="84"/>
      <c r="K10937" s="31"/>
      <c r="L10937" s="31"/>
      <c r="M10937" s="169"/>
      <c r="N10937" s="148"/>
      <c r="O10937" s="106"/>
      <c r="P10937" s="43"/>
      <c r="Q10937" s="31"/>
      <c r="R10937" s="84"/>
      <c r="S10937" s="31"/>
      <c r="T10937" s="31"/>
      <c r="U10937" s="169"/>
      <c r="V10937" s="150"/>
      <c r="W10937" s="141" t="str" cm="1">
        <f t="array" ref="W10937">IF(SUM(LEN(B10937:V10937))=0,"",IF(OR(OR(ISBLANK(F10937),SUM(LEN(C10937),LEN(D10937))=0),AND(NOT(E10937="Unknown"),ISBLANK(J10937)),AND(NOT(O10937="Unknown"),ISBLANK(R10937))),"Missing Information", INDEX(Table15[Entire Service Line Classification], MATCH(SUMIFS(Table15[Unique ID],Table15[System-Owned Portion],E10937,Table15[If Material Anything Other than "Lead" in Column E,Was Material Ever Previously Lead?],G10937,Table15[Customer-Owned Portion],O10937),Table15[Unique ID],0),0)))</f>
        <v/>
      </c>
    </row>
    <row r="10938" spans="2:23" x14ac:dyDescent="0.25">
      <c r="B10938" s="146"/>
      <c r="C10938" s="31"/>
      <c r="D10938" s="31"/>
      <c r="E10938" s="44"/>
      <c r="F10938" s="43"/>
      <c r="G10938" s="84"/>
      <c r="H10938" s="31"/>
      <c r="I10938" s="208"/>
      <c r="J10938" s="84"/>
      <c r="K10938" s="31"/>
      <c r="L10938" s="31"/>
      <c r="M10938" s="169"/>
      <c r="N10938" s="148"/>
      <c r="O10938" s="106"/>
      <c r="P10938" s="43"/>
      <c r="Q10938" s="31"/>
      <c r="R10938" s="84"/>
      <c r="S10938" s="31"/>
      <c r="T10938" s="31"/>
      <c r="U10938" s="169"/>
      <c r="V10938" s="150"/>
      <c r="W10938" s="141" t="str" cm="1">
        <f t="array" ref="W10938">IF(SUM(LEN(B10938:V10938))=0,"",IF(OR(OR(ISBLANK(F10938),SUM(LEN(C10938),LEN(D10938))=0),AND(NOT(E10938="Unknown"),ISBLANK(J10938)),AND(NOT(O10938="Unknown"),ISBLANK(R10938))),"Missing Information", INDEX(Table15[Entire Service Line Classification], MATCH(SUMIFS(Table15[Unique ID],Table15[System-Owned Portion],E10938,Table15[If Material Anything Other than "Lead" in Column E,Was Material Ever Previously Lead?],G10938,Table15[Customer-Owned Portion],O10938),Table15[Unique ID],0),0)))</f>
        <v/>
      </c>
    </row>
    <row r="10939" spans="2:23" x14ac:dyDescent="0.25">
      <c r="B10939" s="146"/>
      <c r="C10939" s="31"/>
      <c r="D10939" s="31"/>
      <c r="E10939" s="44"/>
      <c r="F10939" s="43"/>
      <c r="G10939" s="84"/>
      <c r="H10939" s="31"/>
      <c r="I10939" s="208"/>
      <c r="J10939" s="84"/>
      <c r="K10939" s="31"/>
      <c r="L10939" s="31"/>
      <c r="M10939" s="169"/>
      <c r="N10939" s="148"/>
      <c r="O10939" s="106"/>
      <c r="P10939" s="43"/>
      <c r="Q10939" s="31"/>
      <c r="R10939" s="84"/>
      <c r="S10939" s="31"/>
      <c r="T10939" s="31"/>
      <c r="U10939" s="169"/>
      <c r="V10939" s="150"/>
      <c r="W10939" s="141" t="str" cm="1">
        <f t="array" ref="W10939">IF(SUM(LEN(B10939:V10939))=0,"",IF(OR(OR(ISBLANK(F10939),SUM(LEN(C10939),LEN(D10939))=0),AND(NOT(E10939="Unknown"),ISBLANK(J10939)),AND(NOT(O10939="Unknown"),ISBLANK(R10939))),"Missing Information", INDEX(Table15[Entire Service Line Classification], MATCH(SUMIFS(Table15[Unique ID],Table15[System-Owned Portion],E10939,Table15[If Material Anything Other than "Lead" in Column E,Was Material Ever Previously Lead?],G10939,Table15[Customer-Owned Portion],O10939),Table15[Unique ID],0),0)))</f>
        <v/>
      </c>
    </row>
    <row r="10940" spans="2:23" x14ac:dyDescent="0.25">
      <c r="B10940" s="146"/>
      <c r="C10940" s="31"/>
      <c r="D10940" s="31"/>
      <c r="E10940" s="44"/>
      <c r="F10940" s="43"/>
      <c r="G10940" s="84"/>
      <c r="H10940" s="31"/>
      <c r="I10940" s="208"/>
      <c r="J10940" s="84"/>
      <c r="K10940" s="31"/>
      <c r="L10940" s="31"/>
      <c r="M10940" s="169"/>
      <c r="N10940" s="148"/>
      <c r="O10940" s="106"/>
      <c r="P10940" s="43"/>
      <c r="Q10940" s="31"/>
      <c r="R10940" s="84"/>
      <c r="S10940" s="31"/>
      <c r="T10940" s="31"/>
      <c r="U10940" s="169"/>
      <c r="V10940" s="150"/>
      <c r="W10940" s="141" t="str" cm="1">
        <f t="array" ref="W10940">IF(SUM(LEN(B10940:V10940))=0,"",IF(OR(OR(ISBLANK(F10940),SUM(LEN(C10940),LEN(D10940))=0),AND(NOT(E10940="Unknown"),ISBLANK(J10940)),AND(NOT(O10940="Unknown"),ISBLANK(R10940))),"Missing Information", INDEX(Table15[Entire Service Line Classification], MATCH(SUMIFS(Table15[Unique ID],Table15[System-Owned Portion],E10940,Table15[If Material Anything Other than "Lead" in Column E,Was Material Ever Previously Lead?],G10940,Table15[Customer-Owned Portion],O10940),Table15[Unique ID],0),0)))</f>
        <v/>
      </c>
    </row>
    <row r="10941" spans="2:23" x14ac:dyDescent="0.25">
      <c r="B10941" s="146"/>
      <c r="C10941" s="31"/>
      <c r="D10941" s="31"/>
      <c r="E10941" s="44"/>
      <c r="F10941" s="43"/>
      <c r="G10941" s="84"/>
      <c r="H10941" s="31"/>
      <c r="I10941" s="208"/>
      <c r="J10941" s="84"/>
      <c r="K10941" s="31"/>
      <c r="L10941" s="31"/>
      <c r="M10941" s="169"/>
      <c r="N10941" s="148"/>
      <c r="O10941" s="106"/>
      <c r="P10941" s="43"/>
      <c r="Q10941" s="31"/>
      <c r="R10941" s="84"/>
      <c r="S10941" s="31"/>
      <c r="T10941" s="31"/>
      <c r="U10941" s="169"/>
      <c r="V10941" s="150"/>
      <c r="W10941" s="141" t="str" cm="1">
        <f t="array" ref="W10941">IF(SUM(LEN(B10941:V10941))=0,"",IF(OR(OR(ISBLANK(F10941),SUM(LEN(C10941),LEN(D10941))=0),AND(NOT(E10941="Unknown"),ISBLANK(J10941)),AND(NOT(O10941="Unknown"),ISBLANK(R10941))),"Missing Information", INDEX(Table15[Entire Service Line Classification], MATCH(SUMIFS(Table15[Unique ID],Table15[System-Owned Portion],E10941,Table15[If Material Anything Other than "Lead" in Column E,Was Material Ever Previously Lead?],G10941,Table15[Customer-Owned Portion],O10941),Table15[Unique ID],0),0)))</f>
        <v/>
      </c>
    </row>
    <row r="10942" spans="2:23" x14ac:dyDescent="0.25">
      <c r="B10942" s="146"/>
      <c r="C10942" s="31"/>
      <c r="D10942" s="31"/>
      <c r="E10942" s="44"/>
      <c r="F10942" s="43"/>
      <c r="G10942" s="84"/>
      <c r="H10942" s="31"/>
      <c r="I10942" s="208"/>
      <c r="J10942" s="84"/>
      <c r="K10942" s="31"/>
      <c r="L10942" s="31"/>
      <c r="M10942" s="169"/>
      <c r="N10942" s="148"/>
      <c r="O10942" s="106"/>
      <c r="P10942" s="43"/>
      <c r="Q10942" s="31"/>
      <c r="R10942" s="84"/>
      <c r="S10942" s="31"/>
      <c r="T10942" s="31"/>
      <c r="U10942" s="169"/>
      <c r="V10942" s="150"/>
      <c r="W10942" s="141" t="str" cm="1">
        <f t="array" ref="W10942">IF(SUM(LEN(B10942:V10942))=0,"",IF(OR(OR(ISBLANK(F10942),SUM(LEN(C10942),LEN(D10942))=0),AND(NOT(E10942="Unknown"),ISBLANK(J10942)),AND(NOT(O10942="Unknown"),ISBLANK(R10942))),"Missing Information", INDEX(Table15[Entire Service Line Classification], MATCH(SUMIFS(Table15[Unique ID],Table15[System-Owned Portion],E10942,Table15[If Material Anything Other than "Lead" in Column E,Was Material Ever Previously Lead?],G10942,Table15[Customer-Owned Portion],O10942),Table15[Unique ID],0),0)))</f>
        <v/>
      </c>
    </row>
    <row r="10943" spans="2:23" x14ac:dyDescent="0.25">
      <c r="B10943" s="146"/>
      <c r="C10943" s="31"/>
      <c r="D10943" s="31"/>
      <c r="E10943" s="44"/>
      <c r="F10943" s="43"/>
      <c r="G10943" s="84"/>
      <c r="H10943" s="31"/>
      <c r="I10943" s="208"/>
      <c r="J10943" s="84"/>
      <c r="K10943" s="31"/>
      <c r="L10943" s="31"/>
      <c r="M10943" s="169"/>
      <c r="N10943" s="148"/>
      <c r="O10943" s="106"/>
      <c r="P10943" s="43"/>
      <c r="Q10943" s="31"/>
      <c r="R10943" s="84"/>
      <c r="S10943" s="31"/>
      <c r="T10943" s="31"/>
      <c r="U10943" s="169"/>
      <c r="V10943" s="150"/>
      <c r="W10943" s="141" t="str" cm="1">
        <f t="array" ref="W10943">IF(SUM(LEN(B10943:V10943))=0,"",IF(OR(OR(ISBLANK(F10943),SUM(LEN(C10943),LEN(D10943))=0),AND(NOT(E10943="Unknown"),ISBLANK(J10943)),AND(NOT(O10943="Unknown"),ISBLANK(R10943))),"Missing Information", INDEX(Table15[Entire Service Line Classification], MATCH(SUMIFS(Table15[Unique ID],Table15[System-Owned Portion],E10943,Table15[If Material Anything Other than "Lead" in Column E,Was Material Ever Previously Lead?],G10943,Table15[Customer-Owned Portion],O10943),Table15[Unique ID],0),0)))</f>
        <v/>
      </c>
    </row>
    <row r="10944" spans="2:23" x14ac:dyDescent="0.25">
      <c r="B10944" s="146"/>
      <c r="C10944" s="31"/>
      <c r="D10944" s="31"/>
      <c r="E10944" s="44"/>
      <c r="F10944" s="43"/>
      <c r="G10944" s="84"/>
      <c r="H10944" s="31"/>
      <c r="I10944" s="208"/>
      <c r="J10944" s="84"/>
      <c r="K10944" s="31"/>
      <c r="L10944" s="31"/>
      <c r="M10944" s="169"/>
      <c r="N10944" s="148"/>
      <c r="O10944" s="106"/>
      <c r="P10944" s="43"/>
      <c r="Q10944" s="31"/>
      <c r="R10944" s="84"/>
      <c r="S10944" s="31"/>
      <c r="T10944" s="31"/>
      <c r="U10944" s="169"/>
      <c r="V10944" s="150"/>
      <c r="W10944" s="141" t="str" cm="1">
        <f t="array" ref="W10944">IF(SUM(LEN(B10944:V10944))=0,"",IF(OR(OR(ISBLANK(F10944),SUM(LEN(C10944),LEN(D10944))=0),AND(NOT(E10944="Unknown"),ISBLANK(J10944)),AND(NOT(O10944="Unknown"),ISBLANK(R10944))),"Missing Information", INDEX(Table15[Entire Service Line Classification], MATCH(SUMIFS(Table15[Unique ID],Table15[System-Owned Portion],E10944,Table15[If Material Anything Other than "Lead" in Column E,Was Material Ever Previously Lead?],G10944,Table15[Customer-Owned Portion],O10944),Table15[Unique ID],0),0)))</f>
        <v/>
      </c>
    </row>
    <row r="10945" spans="2:23" x14ac:dyDescent="0.25">
      <c r="B10945" s="146"/>
      <c r="C10945" s="31"/>
      <c r="D10945" s="31"/>
      <c r="E10945" s="44"/>
      <c r="F10945" s="43"/>
      <c r="G10945" s="84"/>
      <c r="H10945" s="31"/>
      <c r="I10945" s="208"/>
      <c r="J10945" s="84"/>
      <c r="K10945" s="31"/>
      <c r="L10945" s="31"/>
      <c r="M10945" s="169"/>
      <c r="N10945" s="148"/>
      <c r="O10945" s="106"/>
      <c r="P10945" s="43"/>
      <c r="Q10945" s="31"/>
      <c r="R10945" s="84"/>
      <c r="S10945" s="31"/>
      <c r="T10945" s="31"/>
      <c r="U10945" s="169"/>
      <c r="V10945" s="150"/>
      <c r="W10945" s="141" t="str" cm="1">
        <f t="array" ref="W10945">IF(SUM(LEN(B10945:V10945))=0,"",IF(OR(OR(ISBLANK(F10945),SUM(LEN(C10945),LEN(D10945))=0),AND(NOT(E10945="Unknown"),ISBLANK(J10945)),AND(NOT(O10945="Unknown"),ISBLANK(R10945))),"Missing Information", INDEX(Table15[Entire Service Line Classification], MATCH(SUMIFS(Table15[Unique ID],Table15[System-Owned Portion],E10945,Table15[If Material Anything Other than "Lead" in Column E,Was Material Ever Previously Lead?],G10945,Table15[Customer-Owned Portion],O10945),Table15[Unique ID],0),0)))</f>
        <v/>
      </c>
    </row>
    <row r="10946" spans="2:23" x14ac:dyDescent="0.25">
      <c r="B10946" s="146"/>
      <c r="C10946" s="31"/>
      <c r="D10946" s="31"/>
      <c r="E10946" s="44"/>
      <c r="F10946" s="43"/>
      <c r="G10946" s="84"/>
      <c r="H10946" s="31"/>
      <c r="I10946" s="208"/>
      <c r="J10946" s="84"/>
      <c r="K10946" s="31"/>
      <c r="L10946" s="31"/>
      <c r="M10946" s="169"/>
      <c r="N10946" s="148"/>
      <c r="O10946" s="106"/>
      <c r="P10946" s="43"/>
      <c r="Q10946" s="31"/>
      <c r="R10946" s="84"/>
      <c r="S10946" s="31"/>
      <c r="T10946" s="31"/>
      <c r="U10946" s="169"/>
      <c r="V10946" s="150"/>
      <c r="W10946" s="141" t="str" cm="1">
        <f t="array" ref="W10946">IF(SUM(LEN(B10946:V10946))=0,"",IF(OR(OR(ISBLANK(F10946),SUM(LEN(C10946),LEN(D10946))=0),AND(NOT(E10946="Unknown"),ISBLANK(J10946)),AND(NOT(O10946="Unknown"),ISBLANK(R10946))),"Missing Information", INDEX(Table15[Entire Service Line Classification], MATCH(SUMIFS(Table15[Unique ID],Table15[System-Owned Portion],E10946,Table15[If Material Anything Other than "Lead" in Column E,Was Material Ever Previously Lead?],G10946,Table15[Customer-Owned Portion],O10946),Table15[Unique ID],0),0)))</f>
        <v/>
      </c>
    </row>
    <row r="10947" spans="2:23" x14ac:dyDescent="0.25">
      <c r="B10947" s="146"/>
      <c r="C10947" s="31"/>
      <c r="D10947" s="31"/>
      <c r="E10947" s="44"/>
      <c r="F10947" s="43"/>
      <c r="G10947" s="84"/>
      <c r="H10947" s="31"/>
      <c r="I10947" s="208"/>
      <c r="J10947" s="84"/>
      <c r="K10947" s="31"/>
      <c r="L10947" s="31"/>
      <c r="M10947" s="169"/>
      <c r="N10947" s="148"/>
      <c r="O10947" s="106"/>
      <c r="P10947" s="43"/>
      <c r="Q10947" s="31"/>
      <c r="R10947" s="84"/>
      <c r="S10947" s="31"/>
      <c r="T10947" s="31"/>
      <c r="U10947" s="169"/>
      <c r="V10947" s="150"/>
      <c r="W10947" s="141" t="str" cm="1">
        <f t="array" ref="W10947">IF(SUM(LEN(B10947:V10947))=0,"",IF(OR(OR(ISBLANK(F10947),SUM(LEN(C10947),LEN(D10947))=0),AND(NOT(E10947="Unknown"),ISBLANK(J10947)),AND(NOT(O10947="Unknown"),ISBLANK(R10947))),"Missing Information", INDEX(Table15[Entire Service Line Classification], MATCH(SUMIFS(Table15[Unique ID],Table15[System-Owned Portion],E10947,Table15[If Material Anything Other than "Lead" in Column E,Was Material Ever Previously Lead?],G10947,Table15[Customer-Owned Portion],O10947),Table15[Unique ID],0),0)))</f>
        <v/>
      </c>
    </row>
    <row r="10948" spans="2:23" x14ac:dyDescent="0.25">
      <c r="B10948" s="146"/>
      <c r="C10948" s="31"/>
      <c r="D10948" s="31"/>
      <c r="E10948" s="44"/>
      <c r="F10948" s="43"/>
      <c r="G10948" s="84"/>
      <c r="H10948" s="31"/>
      <c r="I10948" s="208"/>
      <c r="J10948" s="84"/>
      <c r="K10948" s="31"/>
      <c r="L10948" s="31"/>
      <c r="M10948" s="169"/>
      <c r="N10948" s="148"/>
      <c r="O10948" s="106"/>
      <c r="P10948" s="43"/>
      <c r="Q10948" s="31"/>
      <c r="R10948" s="84"/>
      <c r="S10948" s="31"/>
      <c r="T10948" s="31"/>
      <c r="U10948" s="169"/>
      <c r="V10948" s="150"/>
      <c r="W10948" s="141" t="str" cm="1">
        <f t="array" ref="W10948">IF(SUM(LEN(B10948:V10948))=0,"",IF(OR(OR(ISBLANK(F10948),SUM(LEN(C10948),LEN(D10948))=0),AND(NOT(E10948="Unknown"),ISBLANK(J10948)),AND(NOT(O10948="Unknown"),ISBLANK(R10948))),"Missing Information", INDEX(Table15[Entire Service Line Classification], MATCH(SUMIFS(Table15[Unique ID],Table15[System-Owned Portion],E10948,Table15[If Material Anything Other than "Lead" in Column E,Was Material Ever Previously Lead?],G10948,Table15[Customer-Owned Portion],O10948),Table15[Unique ID],0),0)))</f>
        <v/>
      </c>
    </row>
    <row r="10949" spans="2:23" x14ac:dyDescent="0.25">
      <c r="B10949" s="146"/>
      <c r="C10949" s="31"/>
      <c r="D10949" s="31"/>
      <c r="E10949" s="44"/>
      <c r="F10949" s="43"/>
      <c r="G10949" s="84"/>
      <c r="H10949" s="31"/>
      <c r="I10949" s="208"/>
      <c r="J10949" s="84"/>
      <c r="K10949" s="31"/>
      <c r="L10949" s="31"/>
      <c r="M10949" s="169"/>
      <c r="N10949" s="148"/>
      <c r="O10949" s="106"/>
      <c r="P10949" s="43"/>
      <c r="Q10949" s="31"/>
      <c r="R10949" s="84"/>
      <c r="S10949" s="31"/>
      <c r="T10949" s="31"/>
      <c r="U10949" s="169"/>
      <c r="V10949" s="150"/>
      <c r="W10949" s="141" t="str" cm="1">
        <f t="array" ref="W10949">IF(SUM(LEN(B10949:V10949))=0,"",IF(OR(OR(ISBLANK(F10949),SUM(LEN(C10949),LEN(D10949))=0),AND(NOT(E10949="Unknown"),ISBLANK(J10949)),AND(NOT(O10949="Unknown"),ISBLANK(R10949))),"Missing Information", INDEX(Table15[Entire Service Line Classification], MATCH(SUMIFS(Table15[Unique ID],Table15[System-Owned Portion],E10949,Table15[If Material Anything Other than "Lead" in Column E,Was Material Ever Previously Lead?],G10949,Table15[Customer-Owned Portion],O10949),Table15[Unique ID],0),0)))</f>
        <v/>
      </c>
    </row>
    <row r="10950" spans="2:23" x14ac:dyDescent="0.25">
      <c r="B10950" s="146"/>
      <c r="C10950" s="31"/>
      <c r="D10950" s="31"/>
      <c r="E10950" s="44"/>
      <c r="F10950" s="43"/>
      <c r="G10950" s="84"/>
      <c r="H10950" s="31"/>
      <c r="I10950" s="208"/>
      <c r="J10950" s="84"/>
      <c r="K10950" s="31"/>
      <c r="L10950" s="31"/>
      <c r="M10950" s="169"/>
      <c r="N10950" s="148"/>
      <c r="O10950" s="106"/>
      <c r="P10950" s="43"/>
      <c r="Q10950" s="31"/>
      <c r="R10950" s="84"/>
      <c r="S10950" s="31"/>
      <c r="T10950" s="31"/>
      <c r="U10950" s="169"/>
      <c r="V10950" s="150"/>
      <c r="W10950" s="141" t="str" cm="1">
        <f t="array" ref="W10950">IF(SUM(LEN(B10950:V10950))=0,"",IF(OR(OR(ISBLANK(F10950),SUM(LEN(C10950),LEN(D10950))=0),AND(NOT(E10950="Unknown"),ISBLANK(J10950)),AND(NOT(O10950="Unknown"),ISBLANK(R10950))),"Missing Information", INDEX(Table15[Entire Service Line Classification], MATCH(SUMIFS(Table15[Unique ID],Table15[System-Owned Portion],E10950,Table15[If Material Anything Other than "Lead" in Column E,Was Material Ever Previously Lead?],G10950,Table15[Customer-Owned Portion],O10950),Table15[Unique ID],0),0)))</f>
        <v/>
      </c>
    </row>
    <row r="10951" spans="2:23" x14ac:dyDescent="0.25">
      <c r="B10951" s="146"/>
      <c r="C10951" s="31"/>
      <c r="D10951" s="31"/>
      <c r="E10951" s="44"/>
      <c r="F10951" s="43"/>
      <c r="G10951" s="84"/>
      <c r="H10951" s="31"/>
      <c r="I10951" s="208"/>
      <c r="J10951" s="84"/>
      <c r="K10951" s="31"/>
      <c r="L10951" s="31"/>
      <c r="M10951" s="169"/>
      <c r="N10951" s="148"/>
      <c r="O10951" s="106"/>
      <c r="P10951" s="43"/>
      <c r="Q10951" s="31"/>
      <c r="R10951" s="84"/>
      <c r="S10951" s="31"/>
      <c r="T10951" s="31"/>
      <c r="U10951" s="169"/>
      <c r="V10951" s="150"/>
      <c r="W10951" s="141" t="str" cm="1">
        <f t="array" ref="W10951">IF(SUM(LEN(B10951:V10951))=0,"",IF(OR(OR(ISBLANK(F10951),SUM(LEN(C10951),LEN(D10951))=0),AND(NOT(E10951="Unknown"),ISBLANK(J10951)),AND(NOT(O10951="Unknown"),ISBLANK(R10951))),"Missing Information", INDEX(Table15[Entire Service Line Classification], MATCH(SUMIFS(Table15[Unique ID],Table15[System-Owned Portion],E10951,Table15[If Material Anything Other than "Lead" in Column E,Was Material Ever Previously Lead?],G10951,Table15[Customer-Owned Portion],O10951),Table15[Unique ID],0),0)))</f>
        <v/>
      </c>
    </row>
    <row r="10952" spans="2:23" x14ac:dyDescent="0.25">
      <c r="B10952" s="146"/>
      <c r="C10952" s="31"/>
      <c r="D10952" s="31"/>
      <c r="E10952" s="44"/>
      <c r="F10952" s="43"/>
      <c r="G10952" s="84"/>
      <c r="H10952" s="31"/>
      <c r="I10952" s="208"/>
      <c r="J10952" s="84"/>
      <c r="K10952" s="31"/>
      <c r="L10952" s="31"/>
      <c r="M10952" s="169"/>
      <c r="N10952" s="148"/>
      <c r="O10952" s="106"/>
      <c r="P10952" s="43"/>
      <c r="Q10952" s="31"/>
      <c r="R10952" s="84"/>
      <c r="S10952" s="31"/>
      <c r="T10952" s="31"/>
      <c r="U10952" s="169"/>
      <c r="V10952" s="150"/>
      <c r="W10952" s="141" t="str" cm="1">
        <f t="array" ref="W10952">IF(SUM(LEN(B10952:V10952))=0,"",IF(OR(OR(ISBLANK(F10952),SUM(LEN(C10952),LEN(D10952))=0),AND(NOT(E10952="Unknown"),ISBLANK(J10952)),AND(NOT(O10952="Unknown"),ISBLANK(R10952))),"Missing Information", INDEX(Table15[Entire Service Line Classification], MATCH(SUMIFS(Table15[Unique ID],Table15[System-Owned Portion],E10952,Table15[If Material Anything Other than "Lead" in Column E,Was Material Ever Previously Lead?],G10952,Table15[Customer-Owned Portion],O10952),Table15[Unique ID],0),0)))</f>
        <v/>
      </c>
    </row>
    <row r="10953" spans="2:23" x14ac:dyDescent="0.25">
      <c r="B10953" s="146"/>
      <c r="C10953" s="31"/>
      <c r="D10953" s="31"/>
      <c r="E10953" s="44"/>
      <c r="F10953" s="43"/>
      <c r="G10953" s="84"/>
      <c r="H10953" s="31"/>
      <c r="I10953" s="208"/>
      <c r="J10953" s="84"/>
      <c r="K10953" s="31"/>
      <c r="L10953" s="31"/>
      <c r="M10953" s="169"/>
      <c r="N10953" s="148"/>
      <c r="O10953" s="106"/>
      <c r="P10953" s="43"/>
      <c r="Q10953" s="31"/>
      <c r="R10953" s="84"/>
      <c r="S10953" s="31"/>
      <c r="T10953" s="31"/>
      <c r="U10953" s="169"/>
      <c r="V10953" s="150"/>
      <c r="W10953" s="141" t="str" cm="1">
        <f t="array" ref="W10953">IF(SUM(LEN(B10953:V10953))=0,"",IF(OR(OR(ISBLANK(F10953),SUM(LEN(C10953),LEN(D10953))=0),AND(NOT(E10953="Unknown"),ISBLANK(J10953)),AND(NOT(O10953="Unknown"),ISBLANK(R10953))),"Missing Information", INDEX(Table15[Entire Service Line Classification], MATCH(SUMIFS(Table15[Unique ID],Table15[System-Owned Portion],E10953,Table15[If Material Anything Other than "Lead" in Column E,Was Material Ever Previously Lead?],G10953,Table15[Customer-Owned Portion],O10953),Table15[Unique ID],0),0)))</f>
        <v/>
      </c>
    </row>
    <row r="10954" spans="2:23" x14ac:dyDescent="0.25">
      <c r="B10954" s="146"/>
      <c r="C10954" s="31"/>
      <c r="D10954" s="31"/>
      <c r="E10954" s="44"/>
      <c r="F10954" s="43"/>
      <c r="G10954" s="84"/>
      <c r="H10954" s="31"/>
      <c r="I10954" s="208"/>
      <c r="J10954" s="84"/>
      <c r="K10954" s="31"/>
      <c r="L10954" s="31"/>
      <c r="M10954" s="169"/>
      <c r="N10954" s="148"/>
      <c r="O10954" s="106"/>
      <c r="P10954" s="43"/>
      <c r="Q10954" s="31"/>
      <c r="R10954" s="84"/>
      <c r="S10954" s="31"/>
      <c r="T10954" s="31"/>
      <c r="U10954" s="169"/>
      <c r="V10954" s="150"/>
      <c r="W10954" s="141" t="str" cm="1">
        <f t="array" ref="W10954">IF(SUM(LEN(B10954:V10954))=0,"",IF(OR(OR(ISBLANK(F10954),SUM(LEN(C10954),LEN(D10954))=0),AND(NOT(E10954="Unknown"),ISBLANK(J10954)),AND(NOT(O10954="Unknown"),ISBLANK(R10954))),"Missing Information", INDEX(Table15[Entire Service Line Classification], MATCH(SUMIFS(Table15[Unique ID],Table15[System-Owned Portion],E10954,Table15[If Material Anything Other than "Lead" in Column E,Was Material Ever Previously Lead?],G10954,Table15[Customer-Owned Portion],O10954),Table15[Unique ID],0),0)))</f>
        <v/>
      </c>
    </row>
    <row r="10955" spans="2:23" x14ac:dyDescent="0.25">
      <c r="B10955" s="146"/>
      <c r="C10955" s="31"/>
      <c r="D10955" s="31"/>
      <c r="E10955" s="44"/>
      <c r="F10955" s="43"/>
      <c r="G10955" s="84"/>
      <c r="H10955" s="31"/>
      <c r="I10955" s="208"/>
      <c r="J10955" s="84"/>
      <c r="K10955" s="31"/>
      <c r="L10955" s="31"/>
      <c r="M10955" s="169"/>
      <c r="N10955" s="148"/>
      <c r="O10955" s="106"/>
      <c r="P10955" s="43"/>
      <c r="Q10955" s="31"/>
      <c r="R10955" s="84"/>
      <c r="S10955" s="31"/>
      <c r="T10955" s="31"/>
      <c r="U10955" s="169"/>
      <c r="V10955" s="150"/>
      <c r="W10955" s="141" t="str" cm="1">
        <f t="array" ref="W10955">IF(SUM(LEN(B10955:V10955))=0,"",IF(OR(OR(ISBLANK(F10955),SUM(LEN(C10955),LEN(D10955))=0),AND(NOT(E10955="Unknown"),ISBLANK(J10955)),AND(NOT(O10955="Unknown"),ISBLANK(R10955))),"Missing Information", INDEX(Table15[Entire Service Line Classification], MATCH(SUMIFS(Table15[Unique ID],Table15[System-Owned Portion],E10955,Table15[If Material Anything Other than "Lead" in Column E,Was Material Ever Previously Lead?],G10955,Table15[Customer-Owned Portion],O10955),Table15[Unique ID],0),0)))</f>
        <v/>
      </c>
    </row>
    <row r="10956" spans="2:23" x14ac:dyDescent="0.25">
      <c r="B10956" s="146"/>
      <c r="C10956" s="31"/>
      <c r="D10956" s="31"/>
      <c r="E10956" s="44"/>
      <c r="F10956" s="43"/>
      <c r="G10956" s="84"/>
      <c r="H10956" s="31"/>
      <c r="I10956" s="208"/>
      <c r="J10956" s="84"/>
      <c r="K10956" s="31"/>
      <c r="L10956" s="31"/>
      <c r="M10956" s="169"/>
      <c r="N10956" s="148"/>
      <c r="O10956" s="106"/>
      <c r="P10956" s="43"/>
      <c r="Q10956" s="31"/>
      <c r="R10956" s="84"/>
      <c r="S10956" s="31"/>
      <c r="T10956" s="31"/>
      <c r="U10956" s="169"/>
      <c r="V10956" s="150"/>
      <c r="W10956" s="141" t="str" cm="1">
        <f t="array" ref="W10956">IF(SUM(LEN(B10956:V10956))=0,"",IF(OR(OR(ISBLANK(F10956),SUM(LEN(C10956),LEN(D10956))=0),AND(NOT(E10956="Unknown"),ISBLANK(J10956)),AND(NOT(O10956="Unknown"),ISBLANK(R10956))),"Missing Information", INDEX(Table15[Entire Service Line Classification], MATCH(SUMIFS(Table15[Unique ID],Table15[System-Owned Portion],E10956,Table15[If Material Anything Other than "Lead" in Column E,Was Material Ever Previously Lead?],G10956,Table15[Customer-Owned Portion],O10956),Table15[Unique ID],0),0)))</f>
        <v/>
      </c>
    </row>
    <row r="10957" spans="2:23" x14ac:dyDescent="0.25">
      <c r="B10957" s="146"/>
      <c r="C10957" s="31"/>
      <c r="D10957" s="31"/>
      <c r="E10957" s="44"/>
      <c r="F10957" s="43"/>
      <c r="G10957" s="84"/>
      <c r="H10957" s="31"/>
      <c r="I10957" s="208"/>
      <c r="J10957" s="84"/>
      <c r="K10957" s="31"/>
      <c r="L10957" s="31"/>
      <c r="M10957" s="169"/>
      <c r="N10957" s="148"/>
      <c r="O10957" s="106"/>
      <c r="P10957" s="43"/>
      <c r="Q10957" s="31"/>
      <c r="R10957" s="84"/>
      <c r="S10957" s="31"/>
      <c r="T10957" s="31"/>
      <c r="U10957" s="169"/>
      <c r="V10957" s="150"/>
      <c r="W10957" s="141" t="str" cm="1">
        <f t="array" ref="W10957">IF(SUM(LEN(B10957:V10957))=0,"",IF(OR(OR(ISBLANK(F10957),SUM(LEN(C10957),LEN(D10957))=0),AND(NOT(E10957="Unknown"),ISBLANK(J10957)),AND(NOT(O10957="Unknown"),ISBLANK(R10957))),"Missing Information", INDEX(Table15[Entire Service Line Classification], MATCH(SUMIFS(Table15[Unique ID],Table15[System-Owned Portion],E10957,Table15[If Material Anything Other than "Lead" in Column E,Was Material Ever Previously Lead?],G10957,Table15[Customer-Owned Portion],O10957),Table15[Unique ID],0),0)))</f>
        <v/>
      </c>
    </row>
    <row r="10958" spans="2:23" x14ac:dyDescent="0.25">
      <c r="B10958" s="146"/>
      <c r="C10958" s="31"/>
      <c r="D10958" s="31"/>
      <c r="E10958" s="44"/>
      <c r="F10958" s="43"/>
      <c r="G10958" s="84"/>
      <c r="H10958" s="31"/>
      <c r="I10958" s="208"/>
      <c r="J10958" s="84"/>
      <c r="K10958" s="31"/>
      <c r="L10958" s="31"/>
      <c r="M10958" s="169"/>
      <c r="N10958" s="148"/>
      <c r="O10958" s="106"/>
      <c r="P10958" s="43"/>
      <c r="Q10958" s="31"/>
      <c r="R10958" s="84"/>
      <c r="S10958" s="31"/>
      <c r="T10958" s="31"/>
      <c r="U10958" s="169"/>
      <c r="V10958" s="150"/>
      <c r="W10958" s="141" t="str" cm="1">
        <f t="array" ref="W10958">IF(SUM(LEN(B10958:V10958))=0,"",IF(OR(OR(ISBLANK(F10958),SUM(LEN(C10958),LEN(D10958))=0),AND(NOT(E10958="Unknown"),ISBLANK(J10958)),AND(NOT(O10958="Unknown"),ISBLANK(R10958))),"Missing Information", INDEX(Table15[Entire Service Line Classification], MATCH(SUMIFS(Table15[Unique ID],Table15[System-Owned Portion],E10958,Table15[If Material Anything Other than "Lead" in Column E,Was Material Ever Previously Lead?],G10958,Table15[Customer-Owned Portion],O10958),Table15[Unique ID],0),0)))</f>
        <v/>
      </c>
    </row>
    <row r="10959" spans="2:23" x14ac:dyDescent="0.25">
      <c r="B10959" s="146"/>
      <c r="C10959" s="31"/>
      <c r="D10959" s="31"/>
      <c r="E10959" s="44"/>
      <c r="F10959" s="43"/>
      <c r="G10959" s="84"/>
      <c r="H10959" s="31"/>
      <c r="I10959" s="208"/>
      <c r="J10959" s="84"/>
      <c r="K10959" s="31"/>
      <c r="L10959" s="31"/>
      <c r="M10959" s="169"/>
      <c r="N10959" s="148"/>
      <c r="O10959" s="106"/>
      <c r="P10959" s="43"/>
      <c r="Q10959" s="31"/>
      <c r="R10959" s="84"/>
      <c r="S10959" s="31"/>
      <c r="T10959" s="31"/>
      <c r="U10959" s="169"/>
      <c r="V10959" s="150"/>
      <c r="W10959" s="141" t="str" cm="1">
        <f t="array" ref="W10959">IF(SUM(LEN(B10959:V10959))=0,"",IF(OR(OR(ISBLANK(F10959),SUM(LEN(C10959),LEN(D10959))=0),AND(NOT(E10959="Unknown"),ISBLANK(J10959)),AND(NOT(O10959="Unknown"),ISBLANK(R10959))),"Missing Information", INDEX(Table15[Entire Service Line Classification], MATCH(SUMIFS(Table15[Unique ID],Table15[System-Owned Portion],E10959,Table15[If Material Anything Other than "Lead" in Column E,Was Material Ever Previously Lead?],G10959,Table15[Customer-Owned Portion],O10959),Table15[Unique ID],0),0)))</f>
        <v/>
      </c>
    </row>
    <row r="10960" spans="2:23" x14ac:dyDescent="0.25">
      <c r="B10960" s="146"/>
      <c r="C10960" s="31"/>
      <c r="D10960" s="31"/>
      <c r="E10960" s="44"/>
      <c r="F10960" s="43"/>
      <c r="G10960" s="84"/>
      <c r="H10960" s="31"/>
      <c r="I10960" s="208"/>
      <c r="J10960" s="84"/>
      <c r="K10960" s="31"/>
      <c r="L10960" s="31"/>
      <c r="M10960" s="169"/>
      <c r="N10960" s="148"/>
      <c r="O10960" s="106"/>
      <c r="P10960" s="43"/>
      <c r="Q10960" s="31"/>
      <c r="R10960" s="84"/>
      <c r="S10960" s="31"/>
      <c r="T10960" s="31"/>
      <c r="U10960" s="169"/>
      <c r="V10960" s="150"/>
      <c r="W10960" s="141" t="str" cm="1">
        <f t="array" ref="W10960">IF(SUM(LEN(B10960:V10960))=0,"",IF(OR(OR(ISBLANK(F10960),SUM(LEN(C10960),LEN(D10960))=0),AND(NOT(E10960="Unknown"),ISBLANK(J10960)),AND(NOT(O10960="Unknown"),ISBLANK(R10960))),"Missing Information", INDEX(Table15[Entire Service Line Classification], MATCH(SUMIFS(Table15[Unique ID],Table15[System-Owned Portion],E10960,Table15[If Material Anything Other than "Lead" in Column E,Was Material Ever Previously Lead?],G10960,Table15[Customer-Owned Portion],O10960),Table15[Unique ID],0),0)))</f>
        <v/>
      </c>
    </row>
    <row r="10961" spans="2:23" x14ac:dyDescent="0.25">
      <c r="B10961" s="146"/>
      <c r="C10961" s="31"/>
      <c r="D10961" s="31"/>
      <c r="E10961" s="44"/>
      <c r="F10961" s="43"/>
      <c r="G10961" s="84"/>
      <c r="H10961" s="31"/>
      <c r="I10961" s="208"/>
      <c r="J10961" s="84"/>
      <c r="K10961" s="31"/>
      <c r="L10961" s="31"/>
      <c r="M10961" s="169"/>
      <c r="N10961" s="148"/>
      <c r="O10961" s="106"/>
      <c r="P10961" s="43"/>
      <c r="Q10961" s="31"/>
      <c r="R10961" s="84"/>
      <c r="S10961" s="31"/>
      <c r="T10961" s="31"/>
      <c r="U10961" s="169"/>
      <c r="V10961" s="150"/>
      <c r="W10961" s="141" t="str" cm="1">
        <f t="array" ref="W10961">IF(SUM(LEN(B10961:V10961))=0,"",IF(OR(OR(ISBLANK(F10961),SUM(LEN(C10961),LEN(D10961))=0),AND(NOT(E10961="Unknown"),ISBLANK(J10961)),AND(NOT(O10961="Unknown"),ISBLANK(R10961))),"Missing Information", INDEX(Table15[Entire Service Line Classification], MATCH(SUMIFS(Table15[Unique ID],Table15[System-Owned Portion],E10961,Table15[If Material Anything Other than "Lead" in Column E,Was Material Ever Previously Lead?],G10961,Table15[Customer-Owned Portion],O10961),Table15[Unique ID],0),0)))</f>
        <v/>
      </c>
    </row>
    <row r="10962" spans="2:23" x14ac:dyDescent="0.25">
      <c r="B10962" s="146"/>
      <c r="C10962" s="31"/>
      <c r="D10962" s="31"/>
      <c r="E10962" s="44"/>
      <c r="F10962" s="43"/>
      <c r="G10962" s="84"/>
      <c r="H10962" s="31"/>
      <c r="I10962" s="208"/>
      <c r="J10962" s="84"/>
      <c r="K10962" s="31"/>
      <c r="L10962" s="31"/>
      <c r="M10962" s="169"/>
      <c r="N10962" s="148"/>
      <c r="O10962" s="106"/>
      <c r="P10962" s="43"/>
      <c r="Q10962" s="31"/>
      <c r="R10962" s="84"/>
      <c r="S10962" s="31"/>
      <c r="T10962" s="31"/>
      <c r="U10962" s="169"/>
      <c r="V10962" s="150"/>
      <c r="W10962" s="141" t="str" cm="1">
        <f t="array" ref="W10962">IF(SUM(LEN(B10962:V10962))=0,"",IF(OR(OR(ISBLANK(F10962),SUM(LEN(C10962),LEN(D10962))=0),AND(NOT(E10962="Unknown"),ISBLANK(J10962)),AND(NOT(O10962="Unknown"),ISBLANK(R10962))),"Missing Information", INDEX(Table15[Entire Service Line Classification], MATCH(SUMIFS(Table15[Unique ID],Table15[System-Owned Portion],E10962,Table15[If Material Anything Other than "Lead" in Column E,Was Material Ever Previously Lead?],G10962,Table15[Customer-Owned Portion],O10962),Table15[Unique ID],0),0)))</f>
        <v/>
      </c>
    </row>
    <row r="10963" spans="2:23" x14ac:dyDescent="0.25">
      <c r="B10963" s="146"/>
      <c r="C10963" s="31"/>
      <c r="D10963" s="31"/>
      <c r="E10963" s="44"/>
      <c r="F10963" s="43"/>
      <c r="G10963" s="84"/>
      <c r="H10963" s="31"/>
      <c r="I10963" s="208"/>
      <c r="J10963" s="84"/>
      <c r="K10963" s="31"/>
      <c r="L10963" s="31"/>
      <c r="M10963" s="169"/>
      <c r="N10963" s="148"/>
      <c r="O10963" s="106"/>
      <c r="P10963" s="43"/>
      <c r="Q10963" s="31"/>
      <c r="R10963" s="84"/>
      <c r="S10963" s="31"/>
      <c r="T10963" s="31"/>
      <c r="U10963" s="169"/>
      <c r="V10963" s="150"/>
      <c r="W10963" s="141" t="str" cm="1">
        <f t="array" ref="W10963">IF(SUM(LEN(B10963:V10963))=0,"",IF(OR(OR(ISBLANK(F10963),SUM(LEN(C10963),LEN(D10963))=0),AND(NOT(E10963="Unknown"),ISBLANK(J10963)),AND(NOT(O10963="Unknown"),ISBLANK(R10963))),"Missing Information", INDEX(Table15[Entire Service Line Classification], MATCH(SUMIFS(Table15[Unique ID],Table15[System-Owned Portion],E10963,Table15[If Material Anything Other than "Lead" in Column E,Was Material Ever Previously Lead?],G10963,Table15[Customer-Owned Portion],O10963),Table15[Unique ID],0),0)))</f>
        <v/>
      </c>
    </row>
    <row r="10964" spans="2:23" x14ac:dyDescent="0.25">
      <c r="B10964" s="146"/>
      <c r="C10964" s="31"/>
      <c r="D10964" s="31"/>
      <c r="E10964" s="44"/>
      <c r="F10964" s="43"/>
      <c r="G10964" s="84"/>
      <c r="H10964" s="31"/>
      <c r="I10964" s="208"/>
      <c r="J10964" s="84"/>
      <c r="K10964" s="31"/>
      <c r="L10964" s="31"/>
      <c r="M10964" s="169"/>
      <c r="N10964" s="148"/>
      <c r="O10964" s="106"/>
      <c r="P10964" s="43"/>
      <c r="Q10964" s="31"/>
      <c r="R10964" s="84"/>
      <c r="S10964" s="31"/>
      <c r="T10964" s="31"/>
      <c r="U10964" s="169"/>
      <c r="V10964" s="150"/>
      <c r="W10964" s="141" t="str" cm="1">
        <f t="array" ref="W10964">IF(SUM(LEN(B10964:V10964))=0,"",IF(OR(OR(ISBLANK(F10964),SUM(LEN(C10964),LEN(D10964))=0),AND(NOT(E10964="Unknown"),ISBLANK(J10964)),AND(NOT(O10964="Unknown"),ISBLANK(R10964))),"Missing Information", INDEX(Table15[Entire Service Line Classification], MATCH(SUMIFS(Table15[Unique ID],Table15[System-Owned Portion],E10964,Table15[If Material Anything Other than "Lead" in Column E,Was Material Ever Previously Lead?],G10964,Table15[Customer-Owned Portion],O10964),Table15[Unique ID],0),0)))</f>
        <v/>
      </c>
    </row>
    <row r="10965" spans="2:23" x14ac:dyDescent="0.25">
      <c r="B10965" s="146"/>
      <c r="C10965" s="31"/>
      <c r="D10965" s="31"/>
      <c r="E10965" s="44"/>
      <c r="F10965" s="43"/>
      <c r="G10965" s="84"/>
      <c r="H10965" s="31"/>
      <c r="I10965" s="208"/>
      <c r="J10965" s="84"/>
      <c r="K10965" s="31"/>
      <c r="L10965" s="31"/>
      <c r="M10965" s="169"/>
      <c r="N10965" s="148"/>
      <c r="O10965" s="106"/>
      <c r="P10965" s="43"/>
      <c r="Q10965" s="31"/>
      <c r="R10965" s="84"/>
      <c r="S10965" s="31"/>
      <c r="T10965" s="31"/>
      <c r="U10965" s="169"/>
      <c r="V10965" s="150"/>
      <c r="W10965" s="141" t="str" cm="1">
        <f t="array" ref="W10965">IF(SUM(LEN(B10965:V10965))=0,"",IF(OR(OR(ISBLANK(F10965),SUM(LEN(C10965),LEN(D10965))=0),AND(NOT(E10965="Unknown"),ISBLANK(J10965)),AND(NOT(O10965="Unknown"),ISBLANK(R10965))),"Missing Information", INDEX(Table15[Entire Service Line Classification], MATCH(SUMIFS(Table15[Unique ID],Table15[System-Owned Portion],E10965,Table15[If Material Anything Other than "Lead" in Column E,Was Material Ever Previously Lead?],G10965,Table15[Customer-Owned Portion],O10965),Table15[Unique ID],0),0)))</f>
        <v/>
      </c>
    </row>
    <row r="10966" spans="2:23" x14ac:dyDescent="0.25">
      <c r="B10966" s="146"/>
      <c r="C10966" s="31"/>
      <c r="D10966" s="31"/>
      <c r="E10966" s="44"/>
      <c r="F10966" s="43"/>
      <c r="G10966" s="84"/>
      <c r="H10966" s="31"/>
      <c r="I10966" s="208"/>
      <c r="J10966" s="84"/>
      <c r="K10966" s="31"/>
      <c r="L10966" s="31"/>
      <c r="M10966" s="169"/>
      <c r="N10966" s="148"/>
      <c r="O10966" s="106"/>
      <c r="P10966" s="43"/>
      <c r="Q10966" s="31"/>
      <c r="R10966" s="84"/>
      <c r="S10966" s="31"/>
      <c r="T10966" s="31"/>
      <c r="U10966" s="169"/>
      <c r="V10966" s="150"/>
      <c r="W10966" s="141" t="str" cm="1">
        <f t="array" ref="W10966">IF(SUM(LEN(B10966:V10966))=0,"",IF(OR(OR(ISBLANK(F10966),SUM(LEN(C10966),LEN(D10966))=0),AND(NOT(E10966="Unknown"),ISBLANK(J10966)),AND(NOT(O10966="Unknown"),ISBLANK(R10966))),"Missing Information", INDEX(Table15[Entire Service Line Classification], MATCH(SUMIFS(Table15[Unique ID],Table15[System-Owned Portion],E10966,Table15[If Material Anything Other than "Lead" in Column E,Was Material Ever Previously Lead?],G10966,Table15[Customer-Owned Portion],O10966),Table15[Unique ID],0),0)))</f>
        <v/>
      </c>
    </row>
    <row r="10967" spans="2:23" x14ac:dyDescent="0.25">
      <c r="B10967" s="146"/>
      <c r="C10967" s="31"/>
      <c r="D10967" s="31"/>
      <c r="E10967" s="44"/>
      <c r="F10967" s="43"/>
      <c r="G10967" s="84"/>
      <c r="H10967" s="31"/>
      <c r="I10967" s="208"/>
      <c r="J10967" s="84"/>
      <c r="K10967" s="31"/>
      <c r="L10967" s="31"/>
      <c r="M10967" s="169"/>
      <c r="N10967" s="148"/>
      <c r="O10967" s="106"/>
      <c r="P10967" s="43"/>
      <c r="Q10967" s="31"/>
      <c r="R10967" s="84"/>
      <c r="S10967" s="31"/>
      <c r="T10967" s="31"/>
      <c r="U10967" s="169"/>
      <c r="V10967" s="150"/>
      <c r="W10967" s="141" t="str" cm="1">
        <f t="array" ref="W10967">IF(SUM(LEN(B10967:V10967))=0,"",IF(OR(OR(ISBLANK(F10967),SUM(LEN(C10967),LEN(D10967))=0),AND(NOT(E10967="Unknown"),ISBLANK(J10967)),AND(NOT(O10967="Unknown"),ISBLANK(R10967))),"Missing Information", INDEX(Table15[Entire Service Line Classification], MATCH(SUMIFS(Table15[Unique ID],Table15[System-Owned Portion],E10967,Table15[If Material Anything Other than "Lead" in Column E,Was Material Ever Previously Lead?],G10967,Table15[Customer-Owned Portion],O10967),Table15[Unique ID],0),0)))</f>
        <v/>
      </c>
    </row>
    <row r="10968" spans="2:23" x14ac:dyDescent="0.25">
      <c r="B10968" s="146"/>
      <c r="C10968" s="31"/>
      <c r="D10968" s="31"/>
      <c r="E10968" s="44"/>
      <c r="F10968" s="43"/>
      <c r="G10968" s="84"/>
      <c r="H10968" s="31"/>
      <c r="I10968" s="208"/>
      <c r="J10968" s="84"/>
      <c r="K10968" s="31"/>
      <c r="L10968" s="31"/>
      <c r="M10968" s="169"/>
      <c r="N10968" s="148"/>
      <c r="O10968" s="106"/>
      <c r="P10968" s="43"/>
      <c r="Q10968" s="31"/>
      <c r="R10968" s="84"/>
      <c r="S10968" s="31"/>
      <c r="T10968" s="31"/>
      <c r="U10968" s="169"/>
      <c r="V10968" s="150"/>
      <c r="W10968" s="141" t="str" cm="1">
        <f t="array" ref="W10968">IF(SUM(LEN(B10968:V10968))=0,"",IF(OR(OR(ISBLANK(F10968),SUM(LEN(C10968),LEN(D10968))=0),AND(NOT(E10968="Unknown"),ISBLANK(J10968)),AND(NOT(O10968="Unknown"),ISBLANK(R10968))),"Missing Information", INDEX(Table15[Entire Service Line Classification], MATCH(SUMIFS(Table15[Unique ID],Table15[System-Owned Portion],E10968,Table15[If Material Anything Other than "Lead" in Column E,Was Material Ever Previously Lead?],G10968,Table15[Customer-Owned Portion],O10968),Table15[Unique ID],0),0)))</f>
        <v/>
      </c>
    </row>
    <row r="10969" spans="2:23" x14ac:dyDescent="0.25">
      <c r="B10969" s="146"/>
      <c r="C10969" s="31"/>
      <c r="D10969" s="31"/>
      <c r="E10969" s="44"/>
      <c r="F10969" s="43"/>
      <c r="G10969" s="84"/>
      <c r="H10969" s="31"/>
      <c r="I10969" s="208"/>
      <c r="J10969" s="84"/>
      <c r="K10969" s="31"/>
      <c r="L10969" s="31"/>
      <c r="M10969" s="169"/>
      <c r="N10969" s="148"/>
      <c r="O10969" s="106"/>
      <c r="P10969" s="43"/>
      <c r="Q10969" s="31"/>
      <c r="R10969" s="84"/>
      <c r="S10969" s="31"/>
      <c r="T10969" s="31"/>
      <c r="U10969" s="169"/>
      <c r="V10969" s="150"/>
      <c r="W10969" s="141" t="str" cm="1">
        <f t="array" ref="W10969">IF(SUM(LEN(B10969:V10969))=0,"",IF(OR(OR(ISBLANK(F10969),SUM(LEN(C10969),LEN(D10969))=0),AND(NOT(E10969="Unknown"),ISBLANK(J10969)),AND(NOT(O10969="Unknown"),ISBLANK(R10969))),"Missing Information", INDEX(Table15[Entire Service Line Classification], MATCH(SUMIFS(Table15[Unique ID],Table15[System-Owned Portion],E10969,Table15[If Material Anything Other than "Lead" in Column E,Was Material Ever Previously Lead?],G10969,Table15[Customer-Owned Portion],O10969),Table15[Unique ID],0),0)))</f>
        <v/>
      </c>
    </row>
    <row r="10970" spans="2:23" x14ac:dyDescent="0.25">
      <c r="B10970" s="146"/>
      <c r="C10970" s="31"/>
      <c r="D10970" s="31"/>
      <c r="E10970" s="44"/>
      <c r="F10970" s="43"/>
      <c r="G10970" s="84"/>
      <c r="H10970" s="31"/>
      <c r="I10970" s="208"/>
      <c r="J10970" s="84"/>
      <c r="K10970" s="31"/>
      <c r="L10970" s="31"/>
      <c r="M10970" s="169"/>
      <c r="N10970" s="148"/>
      <c r="O10970" s="106"/>
      <c r="P10970" s="43"/>
      <c r="Q10970" s="31"/>
      <c r="R10970" s="84"/>
      <c r="S10970" s="31"/>
      <c r="T10970" s="31"/>
      <c r="U10970" s="169"/>
      <c r="V10970" s="150"/>
      <c r="W10970" s="141" t="str" cm="1">
        <f t="array" ref="W10970">IF(SUM(LEN(B10970:V10970))=0,"",IF(OR(OR(ISBLANK(F10970),SUM(LEN(C10970),LEN(D10970))=0),AND(NOT(E10970="Unknown"),ISBLANK(J10970)),AND(NOT(O10970="Unknown"),ISBLANK(R10970))),"Missing Information", INDEX(Table15[Entire Service Line Classification], MATCH(SUMIFS(Table15[Unique ID],Table15[System-Owned Portion],E10970,Table15[If Material Anything Other than "Lead" in Column E,Was Material Ever Previously Lead?],G10970,Table15[Customer-Owned Portion],O10970),Table15[Unique ID],0),0)))</f>
        <v/>
      </c>
    </row>
    <row r="10971" spans="2:23" x14ac:dyDescent="0.25">
      <c r="B10971" s="146"/>
      <c r="C10971" s="31"/>
      <c r="D10971" s="31"/>
      <c r="E10971" s="44"/>
      <c r="F10971" s="43"/>
      <c r="G10971" s="84"/>
      <c r="H10971" s="31"/>
      <c r="I10971" s="208"/>
      <c r="J10971" s="84"/>
      <c r="K10971" s="31"/>
      <c r="L10971" s="31"/>
      <c r="M10971" s="169"/>
      <c r="N10971" s="148"/>
      <c r="O10971" s="106"/>
      <c r="P10971" s="43"/>
      <c r="Q10971" s="31"/>
      <c r="R10971" s="84"/>
      <c r="S10971" s="31"/>
      <c r="T10971" s="31"/>
      <c r="U10971" s="169"/>
      <c r="V10971" s="150"/>
      <c r="W10971" s="141" t="str" cm="1">
        <f t="array" ref="W10971">IF(SUM(LEN(B10971:V10971))=0,"",IF(OR(OR(ISBLANK(F10971),SUM(LEN(C10971),LEN(D10971))=0),AND(NOT(E10971="Unknown"),ISBLANK(J10971)),AND(NOT(O10971="Unknown"),ISBLANK(R10971))),"Missing Information", INDEX(Table15[Entire Service Line Classification], MATCH(SUMIFS(Table15[Unique ID],Table15[System-Owned Portion],E10971,Table15[If Material Anything Other than "Lead" in Column E,Was Material Ever Previously Lead?],G10971,Table15[Customer-Owned Portion],O10971),Table15[Unique ID],0),0)))</f>
        <v/>
      </c>
    </row>
    <row r="10972" spans="2:23" x14ac:dyDescent="0.25">
      <c r="B10972" s="146"/>
      <c r="C10972" s="31"/>
      <c r="D10972" s="31"/>
      <c r="E10972" s="44"/>
      <c r="F10972" s="43"/>
      <c r="G10972" s="84"/>
      <c r="H10972" s="31"/>
      <c r="I10972" s="208"/>
      <c r="J10972" s="84"/>
      <c r="K10972" s="31"/>
      <c r="L10972" s="31"/>
      <c r="M10972" s="169"/>
      <c r="N10972" s="148"/>
      <c r="O10972" s="106"/>
      <c r="P10972" s="43"/>
      <c r="Q10972" s="31"/>
      <c r="R10972" s="84"/>
      <c r="S10972" s="31"/>
      <c r="T10972" s="31"/>
      <c r="U10972" s="169"/>
      <c r="V10972" s="150"/>
      <c r="W10972" s="141" t="str" cm="1">
        <f t="array" ref="W10972">IF(SUM(LEN(B10972:V10972))=0,"",IF(OR(OR(ISBLANK(F10972),SUM(LEN(C10972),LEN(D10972))=0),AND(NOT(E10972="Unknown"),ISBLANK(J10972)),AND(NOT(O10972="Unknown"),ISBLANK(R10972))),"Missing Information", INDEX(Table15[Entire Service Line Classification], MATCH(SUMIFS(Table15[Unique ID],Table15[System-Owned Portion],E10972,Table15[If Material Anything Other than "Lead" in Column E,Was Material Ever Previously Lead?],G10972,Table15[Customer-Owned Portion],O10972),Table15[Unique ID],0),0)))</f>
        <v/>
      </c>
    </row>
    <row r="10973" spans="2:23" x14ac:dyDescent="0.25">
      <c r="B10973" s="146"/>
      <c r="C10973" s="31"/>
      <c r="D10973" s="31"/>
      <c r="E10973" s="44"/>
      <c r="F10973" s="43"/>
      <c r="G10973" s="84"/>
      <c r="H10973" s="31"/>
      <c r="I10973" s="208"/>
      <c r="J10973" s="84"/>
      <c r="K10973" s="31"/>
      <c r="L10973" s="31"/>
      <c r="M10973" s="169"/>
      <c r="N10973" s="148"/>
      <c r="O10973" s="106"/>
      <c r="P10973" s="43"/>
      <c r="Q10973" s="31"/>
      <c r="R10973" s="84"/>
      <c r="S10973" s="31"/>
      <c r="T10973" s="31"/>
      <c r="U10973" s="169"/>
      <c r="V10973" s="150"/>
      <c r="W10973" s="141" t="str" cm="1">
        <f t="array" ref="W10973">IF(SUM(LEN(B10973:V10973))=0,"",IF(OR(OR(ISBLANK(F10973),SUM(LEN(C10973),LEN(D10973))=0),AND(NOT(E10973="Unknown"),ISBLANK(J10973)),AND(NOT(O10973="Unknown"),ISBLANK(R10973))),"Missing Information", INDEX(Table15[Entire Service Line Classification], MATCH(SUMIFS(Table15[Unique ID],Table15[System-Owned Portion],E10973,Table15[If Material Anything Other than "Lead" in Column E,Was Material Ever Previously Lead?],G10973,Table15[Customer-Owned Portion],O10973),Table15[Unique ID],0),0)))</f>
        <v/>
      </c>
    </row>
    <row r="10974" spans="2:23" x14ac:dyDescent="0.25">
      <c r="B10974" s="146"/>
      <c r="C10974" s="31"/>
      <c r="D10974" s="31"/>
      <c r="E10974" s="44"/>
      <c r="F10974" s="43"/>
      <c r="G10974" s="84"/>
      <c r="H10974" s="31"/>
      <c r="I10974" s="208"/>
      <c r="J10974" s="84"/>
      <c r="K10974" s="31"/>
      <c r="L10974" s="31"/>
      <c r="M10974" s="169"/>
      <c r="N10974" s="148"/>
      <c r="O10974" s="106"/>
      <c r="P10974" s="43"/>
      <c r="Q10974" s="31"/>
      <c r="R10974" s="84"/>
      <c r="S10974" s="31"/>
      <c r="T10974" s="31"/>
      <c r="U10974" s="169"/>
      <c r="V10974" s="150"/>
      <c r="W10974" s="141" t="str" cm="1">
        <f t="array" ref="W10974">IF(SUM(LEN(B10974:V10974))=0,"",IF(OR(OR(ISBLANK(F10974),SUM(LEN(C10974),LEN(D10974))=0),AND(NOT(E10974="Unknown"),ISBLANK(J10974)),AND(NOT(O10974="Unknown"),ISBLANK(R10974))),"Missing Information", INDEX(Table15[Entire Service Line Classification], MATCH(SUMIFS(Table15[Unique ID],Table15[System-Owned Portion],E10974,Table15[If Material Anything Other than "Lead" in Column E,Was Material Ever Previously Lead?],G10974,Table15[Customer-Owned Portion],O10974),Table15[Unique ID],0),0)))</f>
        <v/>
      </c>
    </row>
    <row r="10975" spans="2:23" x14ac:dyDescent="0.25">
      <c r="B10975" s="146"/>
      <c r="C10975" s="31"/>
      <c r="D10975" s="31"/>
      <c r="E10975" s="44"/>
      <c r="F10975" s="43"/>
      <c r="G10975" s="84"/>
      <c r="H10975" s="31"/>
      <c r="I10975" s="208"/>
      <c r="J10975" s="84"/>
      <c r="K10975" s="31"/>
      <c r="L10975" s="31"/>
      <c r="M10975" s="169"/>
      <c r="N10975" s="148"/>
      <c r="O10975" s="106"/>
      <c r="P10975" s="43"/>
      <c r="Q10975" s="31"/>
      <c r="R10975" s="84"/>
      <c r="S10975" s="31"/>
      <c r="T10975" s="31"/>
      <c r="U10975" s="169"/>
      <c r="V10975" s="150"/>
      <c r="W10975" s="141" t="str" cm="1">
        <f t="array" ref="W10975">IF(SUM(LEN(B10975:V10975))=0,"",IF(OR(OR(ISBLANK(F10975),SUM(LEN(C10975),LEN(D10975))=0),AND(NOT(E10975="Unknown"),ISBLANK(J10975)),AND(NOT(O10975="Unknown"),ISBLANK(R10975))),"Missing Information", INDEX(Table15[Entire Service Line Classification], MATCH(SUMIFS(Table15[Unique ID],Table15[System-Owned Portion],E10975,Table15[If Material Anything Other than "Lead" in Column E,Was Material Ever Previously Lead?],G10975,Table15[Customer-Owned Portion],O10975),Table15[Unique ID],0),0)))</f>
        <v/>
      </c>
    </row>
    <row r="10976" spans="2:23" x14ac:dyDescent="0.25">
      <c r="B10976" s="146"/>
      <c r="C10976" s="31"/>
      <c r="D10976" s="31"/>
      <c r="E10976" s="44"/>
      <c r="F10976" s="43"/>
      <c r="G10976" s="84"/>
      <c r="H10976" s="31"/>
      <c r="I10976" s="208"/>
      <c r="J10976" s="84"/>
      <c r="K10976" s="31"/>
      <c r="L10976" s="31"/>
      <c r="M10976" s="169"/>
      <c r="N10976" s="148"/>
      <c r="O10976" s="106"/>
      <c r="P10976" s="43"/>
      <c r="Q10976" s="31"/>
      <c r="R10976" s="84"/>
      <c r="S10976" s="31"/>
      <c r="T10976" s="31"/>
      <c r="U10976" s="169"/>
      <c r="V10976" s="150"/>
      <c r="W10976" s="141" t="str" cm="1">
        <f t="array" ref="W10976">IF(SUM(LEN(B10976:V10976))=0,"",IF(OR(OR(ISBLANK(F10976),SUM(LEN(C10976),LEN(D10976))=0),AND(NOT(E10976="Unknown"),ISBLANK(J10976)),AND(NOT(O10976="Unknown"),ISBLANK(R10976))),"Missing Information", INDEX(Table15[Entire Service Line Classification], MATCH(SUMIFS(Table15[Unique ID],Table15[System-Owned Portion],E10976,Table15[If Material Anything Other than "Lead" in Column E,Was Material Ever Previously Lead?],G10976,Table15[Customer-Owned Portion],O10976),Table15[Unique ID],0),0)))</f>
        <v/>
      </c>
    </row>
    <row r="10977" spans="2:23" x14ac:dyDescent="0.25">
      <c r="B10977" s="146"/>
      <c r="C10977" s="31"/>
      <c r="D10977" s="31"/>
      <c r="E10977" s="44"/>
      <c r="F10977" s="43"/>
      <c r="G10977" s="84"/>
      <c r="H10977" s="31"/>
      <c r="I10977" s="208"/>
      <c r="J10977" s="84"/>
      <c r="K10977" s="31"/>
      <c r="L10977" s="31"/>
      <c r="M10977" s="169"/>
      <c r="N10977" s="148"/>
      <c r="O10977" s="106"/>
      <c r="P10977" s="43"/>
      <c r="Q10977" s="31"/>
      <c r="R10977" s="84"/>
      <c r="S10977" s="31"/>
      <c r="T10977" s="31"/>
      <c r="U10977" s="169"/>
      <c r="V10977" s="150"/>
      <c r="W10977" s="141" t="str" cm="1">
        <f t="array" ref="W10977">IF(SUM(LEN(B10977:V10977))=0,"",IF(OR(OR(ISBLANK(F10977),SUM(LEN(C10977),LEN(D10977))=0),AND(NOT(E10977="Unknown"),ISBLANK(J10977)),AND(NOT(O10977="Unknown"),ISBLANK(R10977))),"Missing Information", INDEX(Table15[Entire Service Line Classification], MATCH(SUMIFS(Table15[Unique ID],Table15[System-Owned Portion],E10977,Table15[If Material Anything Other than "Lead" in Column E,Was Material Ever Previously Lead?],G10977,Table15[Customer-Owned Portion],O10977),Table15[Unique ID],0),0)))</f>
        <v/>
      </c>
    </row>
    <row r="10978" spans="2:23" x14ac:dyDescent="0.25">
      <c r="B10978" s="146"/>
      <c r="C10978" s="31"/>
      <c r="D10978" s="31"/>
      <c r="E10978" s="44"/>
      <c r="F10978" s="43"/>
      <c r="G10978" s="84"/>
      <c r="H10978" s="31"/>
      <c r="I10978" s="208"/>
      <c r="J10978" s="84"/>
      <c r="K10978" s="31"/>
      <c r="L10978" s="31"/>
      <c r="M10978" s="169"/>
      <c r="N10978" s="148"/>
      <c r="O10978" s="106"/>
      <c r="P10978" s="43"/>
      <c r="Q10978" s="31"/>
      <c r="R10978" s="84"/>
      <c r="S10978" s="31"/>
      <c r="T10978" s="31"/>
      <c r="U10978" s="169"/>
      <c r="V10978" s="150"/>
      <c r="W10978" s="141" t="str" cm="1">
        <f t="array" ref="W10978">IF(SUM(LEN(B10978:V10978))=0,"",IF(OR(OR(ISBLANK(F10978),SUM(LEN(C10978),LEN(D10978))=0),AND(NOT(E10978="Unknown"),ISBLANK(J10978)),AND(NOT(O10978="Unknown"),ISBLANK(R10978))),"Missing Information", INDEX(Table15[Entire Service Line Classification], MATCH(SUMIFS(Table15[Unique ID],Table15[System-Owned Portion],E10978,Table15[If Material Anything Other than "Lead" in Column E,Was Material Ever Previously Lead?],G10978,Table15[Customer-Owned Portion],O10978),Table15[Unique ID],0),0)))</f>
        <v/>
      </c>
    </row>
    <row r="10979" spans="2:23" x14ac:dyDescent="0.25">
      <c r="B10979" s="146"/>
      <c r="C10979" s="31"/>
      <c r="D10979" s="31"/>
      <c r="E10979" s="44"/>
      <c r="F10979" s="43"/>
      <c r="G10979" s="84"/>
      <c r="H10979" s="31"/>
      <c r="I10979" s="208"/>
      <c r="J10979" s="84"/>
      <c r="K10979" s="31"/>
      <c r="L10979" s="31"/>
      <c r="M10979" s="169"/>
      <c r="N10979" s="148"/>
      <c r="O10979" s="106"/>
      <c r="P10979" s="43"/>
      <c r="Q10979" s="31"/>
      <c r="R10979" s="84"/>
      <c r="S10979" s="31"/>
      <c r="T10979" s="31"/>
      <c r="U10979" s="169"/>
      <c r="V10979" s="150"/>
      <c r="W10979" s="141" t="str" cm="1">
        <f t="array" ref="W10979">IF(SUM(LEN(B10979:V10979))=0,"",IF(OR(OR(ISBLANK(F10979),SUM(LEN(C10979),LEN(D10979))=0),AND(NOT(E10979="Unknown"),ISBLANK(J10979)),AND(NOT(O10979="Unknown"),ISBLANK(R10979))),"Missing Information", INDEX(Table15[Entire Service Line Classification], MATCH(SUMIFS(Table15[Unique ID],Table15[System-Owned Portion],E10979,Table15[If Material Anything Other than "Lead" in Column E,Was Material Ever Previously Lead?],G10979,Table15[Customer-Owned Portion],O10979),Table15[Unique ID],0),0)))</f>
        <v/>
      </c>
    </row>
    <row r="10980" spans="2:23" x14ac:dyDescent="0.25">
      <c r="B10980" s="146"/>
      <c r="C10980" s="31"/>
      <c r="D10980" s="31"/>
      <c r="E10980" s="44"/>
      <c r="F10980" s="43"/>
      <c r="G10980" s="84"/>
      <c r="H10980" s="31"/>
      <c r="I10980" s="208"/>
      <c r="J10980" s="84"/>
      <c r="K10980" s="31"/>
      <c r="L10980" s="31"/>
      <c r="M10980" s="169"/>
      <c r="N10980" s="148"/>
      <c r="O10980" s="106"/>
      <c r="P10980" s="43"/>
      <c r="Q10980" s="31"/>
      <c r="R10980" s="84"/>
      <c r="S10980" s="31"/>
      <c r="T10980" s="31"/>
      <c r="U10980" s="169"/>
      <c r="V10980" s="150"/>
      <c r="W10980" s="141" t="str" cm="1">
        <f t="array" ref="W10980">IF(SUM(LEN(B10980:V10980))=0,"",IF(OR(OR(ISBLANK(F10980),SUM(LEN(C10980),LEN(D10980))=0),AND(NOT(E10980="Unknown"),ISBLANK(J10980)),AND(NOT(O10980="Unknown"),ISBLANK(R10980))),"Missing Information", INDEX(Table15[Entire Service Line Classification], MATCH(SUMIFS(Table15[Unique ID],Table15[System-Owned Portion],E10980,Table15[If Material Anything Other than "Lead" in Column E,Was Material Ever Previously Lead?],G10980,Table15[Customer-Owned Portion],O10980),Table15[Unique ID],0),0)))</f>
        <v/>
      </c>
    </row>
    <row r="10981" spans="2:23" x14ac:dyDescent="0.25">
      <c r="B10981" s="146"/>
      <c r="C10981" s="31"/>
      <c r="D10981" s="31"/>
      <c r="E10981" s="44"/>
      <c r="F10981" s="43"/>
      <c r="G10981" s="84"/>
      <c r="H10981" s="31"/>
      <c r="I10981" s="208"/>
      <c r="J10981" s="84"/>
      <c r="K10981" s="31"/>
      <c r="L10981" s="31"/>
      <c r="M10981" s="169"/>
      <c r="N10981" s="148"/>
      <c r="O10981" s="106"/>
      <c r="P10981" s="43"/>
      <c r="Q10981" s="31"/>
      <c r="R10981" s="84"/>
      <c r="S10981" s="31"/>
      <c r="T10981" s="31"/>
      <c r="U10981" s="169"/>
      <c r="V10981" s="150"/>
      <c r="W10981" s="141" t="str" cm="1">
        <f t="array" ref="W10981">IF(SUM(LEN(B10981:V10981))=0,"",IF(OR(OR(ISBLANK(F10981),SUM(LEN(C10981),LEN(D10981))=0),AND(NOT(E10981="Unknown"),ISBLANK(J10981)),AND(NOT(O10981="Unknown"),ISBLANK(R10981))),"Missing Information", INDEX(Table15[Entire Service Line Classification], MATCH(SUMIFS(Table15[Unique ID],Table15[System-Owned Portion],E10981,Table15[If Material Anything Other than "Lead" in Column E,Was Material Ever Previously Lead?],G10981,Table15[Customer-Owned Portion],O10981),Table15[Unique ID],0),0)))</f>
        <v/>
      </c>
    </row>
    <row r="10982" spans="2:23" x14ac:dyDescent="0.25">
      <c r="B10982" s="146"/>
      <c r="C10982" s="31"/>
      <c r="D10982" s="31"/>
      <c r="E10982" s="44"/>
      <c r="F10982" s="43"/>
      <c r="G10982" s="84"/>
      <c r="H10982" s="31"/>
      <c r="I10982" s="208"/>
      <c r="J10982" s="84"/>
      <c r="K10982" s="31"/>
      <c r="L10982" s="31"/>
      <c r="M10982" s="169"/>
      <c r="N10982" s="148"/>
      <c r="O10982" s="106"/>
      <c r="P10982" s="43"/>
      <c r="Q10982" s="31"/>
      <c r="R10982" s="84"/>
      <c r="S10982" s="31"/>
      <c r="T10982" s="31"/>
      <c r="U10982" s="169"/>
      <c r="V10982" s="150"/>
      <c r="W10982" s="141" t="str" cm="1">
        <f t="array" ref="W10982">IF(SUM(LEN(B10982:V10982))=0,"",IF(OR(OR(ISBLANK(F10982),SUM(LEN(C10982),LEN(D10982))=0),AND(NOT(E10982="Unknown"),ISBLANK(J10982)),AND(NOT(O10982="Unknown"),ISBLANK(R10982))),"Missing Information", INDEX(Table15[Entire Service Line Classification], MATCH(SUMIFS(Table15[Unique ID],Table15[System-Owned Portion],E10982,Table15[If Material Anything Other than "Lead" in Column E,Was Material Ever Previously Lead?],G10982,Table15[Customer-Owned Portion],O10982),Table15[Unique ID],0),0)))</f>
        <v/>
      </c>
    </row>
    <row r="10983" spans="2:23" x14ac:dyDescent="0.25">
      <c r="B10983" s="146"/>
      <c r="C10983" s="31"/>
      <c r="D10983" s="31"/>
      <c r="E10983" s="44"/>
      <c r="F10983" s="43"/>
      <c r="G10983" s="84"/>
      <c r="H10983" s="31"/>
      <c r="I10983" s="208"/>
      <c r="J10983" s="84"/>
      <c r="K10983" s="31"/>
      <c r="L10983" s="31"/>
      <c r="M10983" s="169"/>
      <c r="N10983" s="148"/>
      <c r="O10983" s="106"/>
      <c r="P10983" s="43"/>
      <c r="Q10983" s="31"/>
      <c r="R10983" s="84"/>
      <c r="S10983" s="31"/>
      <c r="T10983" s="31"/>
      <c r="U10983" s="169"/>
      <c r="V10983" s="150"/>
      <c r="W10983" s="141" t="str" cm="1">
        <f t="array" ref="W10983">IF(SUM(LEN(B10983:V10983))=0,"",IF(OR(OR(ISBLANK(F10983),SUM(LEN(C10983),LEN(D10983))=0),AND(NOT(E10983="Unknown"),ISBLANK(J10983)),AND(NOT(O10983="Unknown"),ISBLANK(R10983))),"Missing Information", INDEX(Table15[Entire Service Line Classification], MATCH(SUMIFS(Table15[Unique ID],Table15[System-Owned Portion],E10983,Table15[If Material Anything Other than "Lead" in Column E,Was Material Ever Previously Lead?],G10983,Table15[Customer-Owned Portion],O10983),Table15[Unique ID],0),0)))</f>
        <v/>
      </c>
    </row>
    <row r="10984" spans="2:23" x14ac:dyDescent="0.25">
      <c r="B10984" s="146"/>
      <c r="C10984" s="31"/>
      <c r="D10984" s="31"/>
      <c r="E10984" s="44"/>
      <c r="F10984" s="43"/>
      <c r="G10984" s="84"/>
      <c r="H10984" s="31"/>
      <c r="I10984" s="208"/>
      <c r="J10984" s="84"/>
      <c r="K10984" s="31"/>
      <c r="L10984" s="31"/>
      <c r="M10984" s="169"/>
      <c r="N10984" s="148"/>
      <c r="O10984" s="106"/>
      <c r="P10984" s="43"/>
      <c r="Q10984" s="31"/>
      <c r="R10984" s="84"/>
      <c r="S10984" s="31"/>
      <c r="T10984" s="31"/>
      <c r="U10984" s="169"/>
      <c r="V10984" s="150"/>
      <c r="W10984" s="141" t="str" cm="1">
        <f t="array" ref="W10984">IF(SUM(LEN(B10984:V10984))=0,"",IF(OR(OR(ISBLANK(F10984),SUM(LEN(C10984),LEN(D10984))=0),AND(NOT(E10984="Unknown"),ISBLANK(J10984)),AND(NOT(O10984="Unknown"),ISBLANK(R10984))),"Missing Information", INDEX(Table15[Entire Service Line Classification], MATCH(SUMIFS(Table15[Unique ID],Table15[System-Owned Portion],E10984,Table15[If Material Anything Other than "Lead" in Column E,Was Material Ever Previously Lead?],G10984,Table15[Customer-Owned Portion],O10984),Table15[Unique ID],0),0)))</f>
        <v/>
      </c>
    </row>
    <row r="10985" spans="2:23" x14ac:dyDescent="0.25">
      <c r="B10985" s="146"/>
      <c r="C10985" s="31"/>
      <c r="D10985" s="31"/>
      <c r="E10985" s="44"/>
      <c r="F10985" s="43"/>
      <c r="G10985" s="84"/>
      <c r="H10985" s="31"/>
      <c r="I10985" s="208"/>
      <c r="J10985" s="84"/>
      <c r="K10985" s="31"/>
      <c r="L10985" s="31"/>
      <c r="M10985" s="169"/>
      <c r="N10985" s="148"/>
      <c r="O10985" s="106"/>
      <c r="P10985" s="43"/>
      <c r="Q10985" s="31"/>
      <c r="R10985" s="84"/>
      <c r="S10985" s="31"/>
      <c r="T10985" s="31"/>
      <c r="U10985" s="169"/>
      <c r="V10985" s="150"/>
      <c r="W10985" s="141" t="str" cm="1">
        <f t="array" ref="W10985">IF(SUM(LEN(B10985:V10985))=0,"",IF(OR(OR(ISBLANK(F10985),SUM(LEN(C10985),LEN(D10985))=0),AND(NOT(E10985="Unknown"),ISBLANK(J10985)),AND(NOT(O10985="Unknown"),ISBLANK(R10985))),"Missing Information", INDEX(Table15[Entire Service Line Classification], MATCH(SUMIFS(Table15[Unique ID],Table15[System-Owned Portion],E10985,Table15[If Material Anything Other than "Lead" in Column E,Was Material Ever Previously Lead?],G10985,Table15[Customer-Owned Portion],O10985),Table15[Unique ID],0),0)))</f>
        <v/>
      </c>
    </row>
    <row r="10986" spans="2:23" x14ac:dyDescent="0.25">
      <c r="B10986" s="146"/>
      <c r="C10986" s="31"/>
      <c r="D10986" s="31"/>
      <c r="E10986" s="44"/>
      <c r="F10986" s="43"/>
      <c r="G10986" s="84"/>
      <c r="H10986" s="31"/>
      <c r="I10986" s="208"/>
      <c r="J10986" s="84"/>
      <c r="K10986" s="31"/>
      <c r="L10986" s="31"/>
      <c r="M10986" s="169"/>
      <c r="N10986" s="148"/>
      <c r="O10986" s="106"/>
      <c r="P10986" s="43"/>
      <c r="Q10986" s="31"/>
      <c r="R10986" s="84"/>
      <c r="S10986" s="31"/>
      <c r="T10986" s="31"/>
      <c r="U10986" s="169"/>
      <c r="V10986" s="150"/>
      <c r="W10986" s="141" t="str" cm="1">
        <f t="array" ref="W10986">IF(SUM(LEN(B10986:V10986))=0,"",IF(OR(OR(ISBLANK(F10986),SUM(LEN(C10986),LEN(D10986))=0),AND(NOT(E10986="Unknown"),ISBLANK(J10986)),AND(NOT(O10986="Unknown"),ISBLANK(R10986))),"Missing Information", INDEX(Table15[Entire Service Line Classification], MATCH(SUMIFS(Table15[Unique ID],Table15[System-Owned Portion],E10986,Table15[If Material Anything Other than "Lead" in Column E,Was Material Ever Previously Lead?],G10986,Table15[Customer-Owned Portion],O10986),Table15[Unique ID],0),0)))</f>
        <v/>
      </c>
    </row>
    <row r="10987" spans="2:23" x14ac:dyDescent="0.25">
      <c r="B10987" s="146"/>
      <c r="C10987" s="31"/>
      <c r="D10987" s="31"/>
      <c r="E10987" s="44"/>
      <c r="F10987" s="43"/>
      <c r="G10987" s="84"/>
      <c r="H10987" s="31"/>
      <c r="I10987" s="208"/>
      <c r="J10987" s="84"/>
      <c r="K10987" s="31"/>
      <c r="L10987" s="31"/>
      <c r="M10987" s="169"/>
      <c r="N10987" s="148"/>
      <c r="O10987" s="106"/>
      <c r="P10987" s="43"/>
      <c r="Q10987" s="31"/>
      <c r="R10987" s="84"/>
      <c r="S10987" s="31"/>
      <c r="T10987" s="31"/>
      <c r="U10987" s="169"/>
      <c r="V10987" s="150"/>
      <c r="W10987" s="141" t="str" cm="1">
        <f t="array" ref="W10987">IF(SUM(LEN(B10987:V10987))=0,"",IF(OR(OR(ISBLANK(F10987),SUM(LEN(C10987),LEN(D10987))=0),AND(NOT(E10987="Unknown"),ISBLANK(J10987)),AND(NOT(O10987="Unknown"),ISBLANK(R10987))),"Missing Information", INDEX(Table15[Entire Service Line Classification], MATCH(SUMIFS(Table15[Unique ID],Table15[System-Owned Portion],E10987,Table15[If Material Anything Other than "Lead" in Column E,Was Material Ever Previously Lead?],G10987,Table15[Customer-Owned Portion],O10987),Table15[Unique ID],0),0)))</f>
        <v/>
      </c>
    </row>
    <row r="10988" spans="2:23" x14ac:dyDescent="0.25">
      <c r="B10988" s="146"/>
      <c r="C10988" s="31"/>
      <c r="D10988" s="31"/>
      <c r="E10988" s="44"/>
      <c r="F10988" s="43"/>
      <c r="G10988" s="84"/>
      <c r="H10988" s="31"/>
      <c r="I10988" s="208"/>
      <c r="J10988" s="84"/>
      <c r="K10988" s="31"/>
      <c r="L10988" s="31"/>
      <c r="M10988" s="169"/>
      <c r="N10988" s="148"/>
      <c r="O10988" s="106"/>
      <c r="P10988" s="43"/>
      <c r="Q10988" s="31"/>
      <c r="R10988" s="84"/>
      <c r="S10988" s="31"/>
      <c r="T10988" s="31"/>
      <c r="U10988" s="169"/>
      <c r="V10988" s="150"/>
      <c r="W10988" s="141" t="str" cm="1">
        <f t="array" ref="W10988">IF(SUM(LEN(B10988:V10988))=0,"",IF(OR(OR(ISBLANK(F10988),SUM(LEN(C10988),LEN(D10988))=0),AND(NOT(E10988="Unknown"),ISBLANK(J10988)),AND(NOT(O10988="Unknown"),ISBLANK(R10988))),"Missing Information", INDEX(Table15[Entire Service Line Classification], MATCH(SUMIFS(Table15[Unique ID],Table15[System-Owned Portion],E10988,Table15[If Material Anything Other than "Lead" in Column E,Was Material Ever Previously Lead?],G10988,Table15[Customer-Owned Portion],O10988),Table15[Unique ID],0),0)))</f>
        <v/>
      </c>
    </row>
    <row r="10989" spans="2:23" x14ac:dyDescent="0.25">
      <c r="B10989" s="146"/>
      <c r="C10989" s="31"/>
      <c r="D10989" s="31"/>
      <c r="E10989" s="44"/>
      <c r="F10989" s="43"/>
      <c r="G10989" s="84"/>
      <c r="H10989" s="31"/>
      <c r="I10989" s="208"/>
      <c r="J10989" s="84"/>
      <c r="K10989" s="31"/>
      <c r="L10989" s="31"/>
      <c r="M10989" s="169"/>
      <c r="N10989" s="148"/>
      <c r="O10989" s="106"/>
      <c r="P10989" s="43"/>
      <c r="Q10989" s="31"/>
      <c r="R10989" s="84"/>
      <c r="S10989" s="31"/>
      <c r="T10989" s="31"/>
      <c r="U10989" s="169"/>
      <c r="V10989" s="150"/>
      <c r="W10989" s="141" t="str" cm="1">
        <f t="array" ref="W10989">IF(SUM(LEN(B10989:V10989))=0,"",IF(OR(OR(ISBLANK(F10989),SUM(LEN(C10989),LEN(D10989))=0),AND(NOT(E10989="Unknown"),ISBLANK(J10989)),AND(NOT(O10989="Unknown"),ISBLANK(R10989))),"Missing Information", INDEX(Table15[Entire Service Line Classification], MATCH(SUMIFS(Table15[Unique ID],Table15[System-Owned Portion],E10989,Table15[If Material Anything Other than "Lead" in Column E,Was Material Ever Previously Lead?],G10989,Table15[Customer-Owned Portion],O10989),Table15[Unique ID],0),0)))</f>
        <v/>
      </c>
    </row>
    <row r="10990" spans="2:23" x14ac:dyDescent="0.25">
      <c r="B10990" s="146"/>
      <c r="C10990" s="31"/>
      <c r="D10990" s="31"/>
      <c r="E10990" s="44"/>
      <c r="F10990" s="43"/>
      <c r="G10990" s="84"/>
      <c r="H10990" s="31"/>
      <c r="I10990" s="208"/>
      <c r="J10990" s="84"/>
      <c r="K10990" s="31"/>
      <c r="L10990" s="31"/>
      <c r="M10990" s="169"/>
      <c r="N10990" s="148"/>
      <c r="O10990" s="106"/>
      <c r="P10990" s="43"/>
      <c r="Q10990" s="31"/>
      <c r="R10990" s="84"/>
      <c r="S10990" s="31"/>
      <c r="T10990" s="31"/>
      <c r="U10990" s="169"/>
      <c r="V10990" s="150"/>
      <c r="W10990" s="141" t="str" cm="1">
        <f t="array" ref="W10990">IF(SUM(LEN(B10990:V10990))=0,"",IF(OR(OR(ISBLANK(F10990),SUM(LEN(C10990),LEN(D10990))=0),AND(NOT(E10990="Unknown"),ISBLANK(J10990)),AND(NOT(O10990="Unknown"),ISBLANK(R10990))),"Missing Information", INDEX(Table15[Entire Service Line Classification], MATCH(SUMIFS(Table15[Unique ID],Table15[System-Owned Portion],E10990,Table15[If Material Anything Other than "Lead" in Column E,Was Material Ever Previously Lead?],G10990,Table15[Customer-Owned Portion],O10990),Table15[Unique ID],0),0)))</f>
        <v/>
      </c>
    </row>
    <row r="10991" spans="2:23" x14ac:dyDescent="0.25">
      <c r="B10991" s="146"/>
      <c r="C10991" s="31"/>
      <c r="D10991" s="31"/>
      <c r="E10991" s="44"/>
      <c r="F10991" s="43"/>
      <c r="G10991" s="84"/>
      <c r="H10991" s="31"/>
      <c r="I10991" s="208"/>
      <c r="J10991" s="84"/>
      <c r="K10991" s="31"/>
      <c r="L10991" s="31"/>
      <c r="M10991" s="169"/>
      <c r="N10991" s="148"/>
      <c r="O10991" s="106"/>
      <c r="P10991" s="43"/>
      <c r="Q10991" s="31"/>
      <c r="R10991" s="84"/>
      <c r="S10991" s="31"/>
      <c r="T10991" s="31"/>
      <c r="U10991" s="169"/>
      <c r="V10991" s="150"/>
      <c r="W10991" s="141" t="str" cm="1">
        <f t="array" ref="W10991">IF(SUM(LEN(B10991:V10991))=0,"",IF(OR(OR(ISBLANK(F10991),SUM(LEN(C10991),LEN(D10991))=0),AND(NOT(E10991="Unknown"),ISBLANK(J10991)),AND(NOT(O10991="Unknown"),ISBLANK(R10991))),"Missing Information", INDEX(Table15[Entire Service Line Classification], MATCH(SUMIFS(Table15[Unique ID],Table15[System-Owned Portion],E10991,Table15[If Material Anything Other than "Lead" in Column E,Was Material Ever Previously Lead?],G10991,Table15[Customer-Owned Portion],O10991),Table15[Unique ID],0),0)))</f>
        <v/>
      </c>
    </row>
    <row r="10992" spans="2:23" x14ac:dyDescent="0.25">
      <c r="B10992" s="146"/>
      <c r="C10992" s="31"/>
      <c r="D10992" s="31"/>
      <c r="E10992" s="44"/>
      <c r="F10992" s="43"/>
      <c r="G10992" s="84"/>
      <c r="H10992" s="31"/>
      <c r="I10992" s="208"/>
      <c r="J10992" s="84"/>
      <c r="K10992" s="31"/>
      <c r="L10992" s="31"/>
      <c r="M10992" s="169"/>
      <c r="N10992" s="148"/>
      <c r="O10992" s="106"/>
      <c r="P10992" s="43"/>
      <c r="Q10992" s="31"/>
      <c r="R10992" s="84"/>
      <c r="S10992" s="31"/>
      <c r="T10992" s="31"/>
      <c r="U10992" s="169"/>
      <c r="V10992" s="150"/>
      <c r="W10992" s="141" t="str" cm="1">
        <f t="array" ref="W10992">IF(SUM(LEN(B10992:V10992))=0,"",IF(OR(OR(ISBLANK(F10992),SUM(LEN(C10992),LEN(D10992))=0),AND(NOT(E10992="Unknown"),ISBLANK(J10992)),AND(NOT(O10992="Unknown"),ISBLANK(R10992))),"Missing Information", INDEX(Table15[Entire Service Line Classification], MATCH(SUMIFS(Table15[Unique ID],Table15[System-Owned Portion],E10992,Table15[If Material Anything Other than "Lead" in Column E,Was Material Ever Previously Lead?],G10992,Table15[Customer-Owned Portion],O10992),Table15[Unique ID],0),0)))</f>
        <v/>
      </c>
    </row>
    <row r="10993" spans="2:23" x14ac:dyDescent="0.25">
      <c r="B10993" s="146"/>
      <c r="C10993" s="31"/>
      <c r="D10993" s="31"/>
      <c r="E10993" s="44"/>
      <c r="F10993" s="43"/>
      <c r="G10993" s="84"/>
      <c r="H10993" s="31"/>
      <c r="I10993" s="208"/>
      <c r="J10993" s="84"/>
      <c r="K10993" s="31"/>
      <c r="L10993" s="31"/>
      <c r="M10993" s="169"/>
      <c r="N10993" s="148"/>
      <c r="O10993" s="106"/>
      <c r="P10993" s="43"/>
      <c r="Q10993" s="31"/>
      <c r="R10993" s="84"/>
      <c r="S10993" s="31"/>
      <c r="T10993" s="31"/>
      <c r="U10993" s="169"/>
      <c r="V10993" s="150"/>
      <c r="W10993" s="141" t="str" cm="1">
        <f t="array" ref="W10993">IF(SUM(LEN(B10993:V10993))=0,"",IF(OR(OR(ISBLANK(F10993),SUM(LEN(C10993),LEN(D10993))=0),AND(NOT(E10993="Unknown"),ISBLANK(J10993)),AND(NOT(O10993="Unknown"),ISBLANK(R10993))),"Missing Information", INDEX(Table15[Entire Service Line Classification], MATCH(SUMIFS(Table15[Unique ID],Table15[System-Owned Portion],E10993,Table15[If Material Anything Other than "Lead" in Column E,Was Material Ever Previously Lead?],G10993,Table15[Customer-Owned Portion],O10993),Table15[Unique ID],0),0)))</f>
        <v/>
      </c>
    </row>
    <row r="10994" spans="2:23" x14ac:dyDescent="0.25">
      <c r="B10994" s="146"/>
      <c r="C10994" s="31"/>
      <c r="D10994" s="31"/>
      <c r="E10994" s="44"/>
      <c r="F10994" s="43"/>
      <c r="G10994" s="84"/>
      <c r="H10994" s="31"/>
      <c r="I10994" s="208"/>
      <c r="J10994" s="84"/>
      <c r="K10994" s="31"/>
      <c r="L10994" s="31"/>
      <c r="M10994" s="169"/>
      <c r="N10994" s="148"/>
      <c r="O10994" s="106"/>
      <c r="P10994" s="43"/>
      <c r="Q10994" s="31"/>
      <c r="R10994" s="84"/>
      <c r="S10994" s="31"/>
      <c r="T10994" s="31"/>
      <c r="U10994" s="169"/>
      <c r="V10994" s="150"/>
      <c r="W10994" s="141" t="str" cm="1">
        <f t="array" ref="W10994">IF(SUM(LEN(B10994:V10994))=0,"",IF(OR(OR(ISBLANK(F10994),SUM(LEN(C10994),LEN(D10994))=0),AND(NOT(E10994="Unknown"),ISBLANK(J10994)),AND(NOT(O10994="Unknown"),ISBLANK(R10994))),"Missing Information", INDEX(Table15[Entire Service Line Classification], MATCH(SUMIFS(Table15[Unique ID],Table15[System-Owned Portion],E10994,Table15[If Material Anything Other than "Lead" in Column E,Was Material Ever Previously Lead?],G10994,Table15[Customer-Owned Portion],O10994),Table15[Unique ID],0),0)))</f>
        <v/>
      </c>
    </row>
    <row r="10995" spans="2:23" x14ac:dyDescent="0.25">
      <c r="B10995" s="146"/>
      <c r="C10995" s="31"/>
      <c r="D10995" s="31"/>
      <c r="E10995" s="44"/>
      <c r="F10995" s="43"/>
      <c r="G10995" s="84"/>
      <c r="H10995" s="31"/>
      <c r="I10995" s="208"/>
      <c r="J10995" s="84"/>
      <c r="K10995" s="31"/>
      <c r="L10995" s="31"/>
      <c r="M10995" s="169"/>
      <c r="N10995" s="148"/>
      <c r="O10995" s="106"/>
      <c r="P10995" s="43"/>
      <c r="Q10995" s="31"/>
      <c r="R10995" s="84"/>
      <c r="S10995" s="31"/>
      <c r="T10995" s="31"/>
      <c r="U10995" s="169"/>
      <c r="V10995" s="150"/>
      <c r="W10995" s="141" t="str" cm="1">
        <f t="array" ref="W10995">IF(SUM(LEN(B10995:V10995))=0,"",IF(OR(OR(ISBLANK(F10995),SUM(LEN(C10995),LEN(D10995))=0),AND(NOT(E10995="Unknown"),ISBLANK(J10995)),AND(NOT(O10995="Unknown"),ISBLANK(R10995))),"Missing Information", INDEX(Table15[Entire Service Line Classification], MATCH(SUMIFS(Table15[Unique ID],Table15[System-Owned Portion],E10995,Table15[If Material Anything Other than "Lead" in Column E,Was Material Ever Previously Lead?],G10995,Table15[Customer-Owned Portion],O10995),Table15[Unique ID],0),0)))</f>
        <v/>
      </c>
    </row>
    <row r="10996" spans="2:23" x14ac:dyDescent="0.25">
      <c r="B10996" s="146"/>
      <c r="C10996" s="31"/>
      <c r="D10996" s="31"/>
      <c r="E10996" s="44"/>
      <c r="F10996" s="43"/>
      <c r="G10996" s="84"/>
      <c r="H10996" s="31"/>
      <c r="I10996" s="208"/>
      <c r="J10996" s="84"/>
      <c r="K10996" s="31"/>
      <c r="L10996" s="31"/>
      <c r="M10996" s="169"/>
      <c r="N10996" s="148"/>
      <c r="O10996" s="106"/>
      <c r="P10996" s="43"/>
      <c r="Q10996" s="31"/>
      <c r="R10996" s="84"/>
      <c r="S10996" s="31"/>
      <c r="T10996" s="31"/>
      <c r="U10996" s="169"/>
      <c r="V10996" s="150"/>
      <c r="W10996" s="141" t="str" cm="1">
        <f t="array" ref="W10996">IF(SUM(LEN(B10996:V10996))=0,"",IF(OR(OR(ISBLANK(F10996),SUM(LEN(C10996),LEN(D10996))=0),AND(NOT(E10996="Unknown"),ISBLANK(J10996)),AND(NOT(O10996="Unknown"),ISBLANK(R10996))),"Missing Information", INDEX(Table15[Entire Service Line Classification], MATCH(SUMIFS(Table15[Unique ID],Table15[System-Owned Portion],E10996,Table15[If Material Anything Other than "Lead" in Column E,Was Material Ever Previously Lead?],G10996,Table15[Customer-Owned Portion],O10996),Table15[Unique ID],0),0)))</f>
        <v/>
      </c>
    </row>
    <row r="10997" spans="2:23" x14ac:dyDescent="0.25">
      <c r="B10997" s="146"/>
      <c r="C10997" s="31"/>
      <c r="D10997" s="31"/>
      <c r="E10997" s="44"/>
      <c r="F10997" s="43"/>
      <c r="G10997" s="84"/>
      <c r="H10997" s="31"/>
      <c r="I10997" s="208"/>
      <c r="J10997" s="84"/>
      <c r="K10997" s="31"/>
      <c r="L10997" s="31"/>
      <c r="M10997" s="169"/>
      <c r="N10997" s="148"/>
      <c r="O10997" s="106"/>
      <c r="P10997" s="43"/>
      <c r="Q10997" s="31"/>
      <c r="R10997" s="84"/>
      <c r="S10997" s="31"/>
      <c r="T10997" s="31"/>
      <c r="U10997" s="169"/>
      <c r="V10997" s="150"/>
      <c r="W10997" s="141" t="str" cm="1">
        <f t="array" ref="W10997">IF(SUM(LEN(B10997:V10997))=0,"",IF(OR(OR(ISBLANK(F10997),SUM(LEN(C10997),LEN(D10997))=0),AND(NOT(E10997="Unknown"),ISBLANK(J10997)),AND(NOT(O10997="Unknown"),ISBLANK(R10997))),"Missing Information", INDEX(Table15[Entire Service Line Classification], MATCH(SUMIFS(Table15[Unique ID],Table15[System-Owned Portion],E10997,Table15[If Material Anything Other than "Lead" in Column E,Was Material Ever Previously Lead?],G10997,Table15[Customer-Owned Portion],O10997),Table15[Unique ID],0),0)))</f>
        <v/>
      </c>
    </row>
    <row r="10998" spans="2:23" x14ac:dyDescent="0.25">
      <c r="B10998" s="146"/>
      <c r="C10998" s="31"/>
      <c r="D10998" s="31"/>
      <c r="E10998" s="44"/>
      <c r="F10998" s="43"/>
      <c r="G10998" s="84"/>
      <c r="H10998" s="31"/>
      <c r="I10998" s="208"/>
      <c r="J10998" s="84"/>
      <c r="K10998" s="31"/>
      <c r="L10998" s="31"/>
      <c r="M10998" s="169"/>
      <c r="N10998" s="148"/>
      <c r="O10998" s="106"/>
      <c r="P10998" s="43"/>
      <c r="Q10998" s="31"/>
      <c r="R10998" s="84"/>
      <c r="S10998" s="31"/>
      <c r="T10998" s="31"/>
      <c r="U10998" s="169"/>
      <c r="V10998" s="150"/>
      <c r="W10998" s="141" t="str" cm="1">
        <f t="array" ref="W10998">IF(SUM(LEN(B10998:V10998))=0,"",IF(OR(OR(ISBLANK(F10998),SUM(LEN(C10998),LEN(D10998))=0),AND(NOT(E10998="Unknown"),ISBLANK(J10998)),AND(NOT(O10998="Unknown"),ISBLANK(R10998))),"Missing Information", INDEX(Table15[Entire Service Line Classification], MATCH(SUMIFS(Table15[Unique ID],Table15[System-Owned Portion],E10998,Table15[If Material Anything Other than "Lead" in Column E,Was Material Ever Previously Lead?],G10998,Table15[Customer-Owned Portion],O10998),Table15[Unique ID],0),0)))</f>
        <v/>
      </c>
    </row>
    <row r="10999" spans="2:23" x14ac:dyDescent="0.25">
      <c r="B10999" s="146"/>
      <c r="C10999" s="31"/>
      <c r="D10999" s="31"/>
      <c r="E10999" s="44"/>
      <c r="F10999" s="43"/>
      <c r="G10999" s="84"/>
      <c r="H10999" s="31"/>
      <c r="I10999" s="208"/>
      <c r="J10999" s="84"/>
      <c r="K10999" s="31"/>
      <c r="L10999" s="31"/>
      <c r="M10999" s="169"/>
      <c r="N10999" s="148"/>
      <c r="O10999" s="106"/>
      <c r="P10999" s="43"/>
      <c r="Q10999" s="31"/>
      <c r="R10999" s="84"/>
      <c r="S10999" s="31"/>
      <c r="T10999" s="31"/>
      <c r="U10999" s="169"/>
      <c r="V10999" s="150"/>
      <c r="W10999" s="141" t="str" cm="1">
        <f t="array" ref="W10999">IF(SUM(LEN(B10999:V10999))=0,"",IF(OR(OR(ISBLANK(F10999),SUM(LEN(C10999),LEN(D10999))=0),AND(NOT(E10999="Unknown"),ISBLANK(J10999)),AND(NOT(O10999="Unknown"),ISBLANK(R10999))),"Missing Information", INDEX(Table15[Entire Service Line Classification], MATCH(SUMIFS(Table15[Unique ID],Table15[System-Owned Portion],E10999,Table15[If Material Anything Other than "Lead" in Column E,Was Material Ever Previously Lead?],G10999,Table15[Customer-Owned Portion],O10999),Table15[Unique ID],0),0)))</f>
        <v/>
      </c>
    </row>
    <row r="11000" spans="2:23" x14ac:dyDescent="0.25">
      <c r="B11000" s="146"/>
      <c r="C11000" s="31"/>
      <c r="D11000" s="31"/>
      <c r="E11000" s="44"/>
      <c r="F11000" s="43"/>
      <c r="G11000" s="84"/>
      <c r="H11000" s="31"/>
      <c r="I11000" s="208"/>
      <c r="J11000" s="84"/>
      <c r="K11000" s="31"/>
      <c r="L11000" s="31"/>
      <c r="M11000" s="169"/>
      <c r="N11000" s="148"/>
      <c r="O11000" s="106"/>
      <c r="P11000" s="43"/>
      <c r="Q11000" s="31"/>
      <c r="R11000" s="84"/>
      <c r="S11000" s="31"/>
      <c r="T11000" s="31"/>
      <c r="U11000" s="169"/>
      <c r="V11000" s="150"/>
      <c r="W11000" s="141" t="str" cm="1">
        <f t="array" ref="W11000">IF(SUM(LEN(B11000:V11000))=0,"",IF(OR(OR(ISBLANK(F11000),SUM(LEN(C11000),LEN(D11000))=0),AND(NOT(E11000="Unknown"),ISBLANK(J11000)),AND(NOT(O11000="Unknown"),ISBLANK(R11000))),"Missing Information", INDEX(Table15[Entire Service Line Classification], MATCH(SUMIFS(Table15[Unique ID],Table15[System-Owned Portion],E11000,Table15[If Material Anything Other than "Lead" in Column E,Was Material Ever Previously Lead?],G11000,Table15[Customer-Owned Portion],O11000),Table15[Unique ID],0),0)))</f>
        <v/>
      </c>
    </row>
    <row r="11001" spans="2:23" x14ac:dyDescent="0.25">
      <c r="B11001" s="146"/>
      <c r="C11001" s="31"/>
      <c r="D11001" s="31"/>
      <c r="E11001" s="44"/>
      <c r="F11001" s="43"/>
      <c r="G11001" s="84"/>
      <c r="H11001" s="31"/>
      <c r="I11001" s="208"/>
      <c r="J11001" s="84"/>
      <c r="K11001" s="31"/>
      <c r="L11001" s="31"/>
      <c r="M11001" s="169"/>
      <c r="N11001" s="148"/>
      <c r="O11001" s="106"/>
      <c r="P11001" s="43"/>
      <c r="Q11001" s="31"/>
      <c r="R11001" s="84"/>
      <c r="S11001" s="31"/>
      <c r="T11001" s="31"/>
      <c r="U11001" s="169"/>
      <c r="V11001" s="150"/>
      <c r="W11001" s="141" t="str" cm="1">
        <f t="array" ref="W11001">IF(SUM(LEN(B11001:V11001))=0,"",IF(OR(OR(ISBLANK(F11001),SUM(LEN(C11001),LEN(D11001))=0),AND(NOT(E11001="Unknown"),ISBLANK(J11001)),AND(NOT(O11001="Unknown"),ISBLANK(R11001))),"Missing Information", INDEX(Table15[Entire Service Line Classification], MATCH(SUMIFS(Table15[Unique ID],Table15[System-Owned Portion],E11001,Table15[If Material Anything Other than "Lead" in Column E,Was Material Ever Previously Lead?],G11001,Table15[Customer-Owned Portion],O11001),Table15[Unique ID],0),0)))</f>
        <v/>
      </c>
    </row>
    <row r="11002" spans="2:23" x14ac:dyDescent="0.25">
      <c r="B11002" s="146"/>
      <c r="C11002" s="31"/>
      <c r="D11002" s="31"/>
      <c r="E11002" s="44"/>
      <c r="F11002" s="43"/>
      <c r="G11002" s="84"/>
      <c r="H11002" s="31"/>
      <c r="I11002" s="208"/>
      <c r="J11002" s="84"/>
      <c r="K11002" s="31"/>
      <c r="L11002" s="31"/>
      <c r="M11002" s="169"/>
      <c r="N11002" s="148"/>
      <c r="O11002" s="106"/>
      <c r="P11002" s="43"/>
      <c r="Q11002" s="31"/>
      <c r="R11002" s="84"/>
      <c r="S11002" s="31"/>
      <c r="T11002" s="31"/>
      <c r="U11002" s="169"/>
      <c r="V11002" s="150"/>
      <c r="W11002" s="141" t="str" cm="1">
        <f t="array" ref="W11002">IF(SUM(LEN(B11002:V11002))=0,"",IF(OR(OR(ISBLANK(F11002),SUM(LEN(C11002),LEN(D11002))=0),AND(NOT(E11002="Unknown"),ISBLANK(J11002)),AND(NOT(O11002="Unknown"),ISBLANK(R11002))),"Missing Information", INDEX(Table15[Entire Service Line Classification], MATCH(SUMIFS(Table15[Unique ID],Table15[System-Owned Portion],E11002,Table15[If Material Anything Other than "Lead" in Column E,Was Material Ever Previously Lead?],G11002,Table15[Customer-Owned Portion],O11002),Table15[Unique ID],0),0)))</f>
        <v/>
      </c>
    </row>
    <row r="11003" spans="2:23" x14ac:dyDescent="0.25">
      <c r="B11003" s="146"/>
      <c r="C11003" s="31"/>
      <c r="D11003" s="31"/>
      <c r="E11003" s="44"/>
      <c r="F11003" s="43"/>
      <c r="G11003" s="84"/>
      <c r="H11003" s="31"/>
      <c r="I11003" s="208"/>
      <c r="J11003" s="84"/>
      <c r="K11003" s="31"/>
      <c r="L11003" s="31"/>
      <c r="M11003" s="169"/>
      <c r="N11003" s="148"/>
      <c r="O11003" s="106"/>
      <c r="P11003" s="43"/>
      <c r="Q11003" s="31"/>
      <c r="R11003" s="84"/>
      <c r="S11003" s="31"/>
      <c r="T11003" s="31"/>
      <c r="U11003" s="169"/>
      <c r="V11003" s="150"/>
      <c r="W11003" s="141" t="str" cm="1">
        <f t="array" ref="W11003">IF(SUM(LEN(B11003:V11003))=0,"",IF(OR(OR(ISBLANK(F11003),SUM(LEN(C11003),LEN(D11003))=0),AND(NOT(E11003="Unknown"),ISBLANK(J11003)),AND(NOT(O11003="Unknown"),ISBLANK(R11003))),"Missing Information", INDEX(Table15[Entire Service Line Classification], MATCH(SUMIFS(Table15[Unique ID],Table15[System-Owned Portion],E11003,Table15[If Material Anything Other than "Lead" in Column E,Was Material Ever Previously Lead?],G11003,Table15[Customer-Owned Portion],O11003),Table15[Unique ID],0),0)))</f>
        <v/>
      </c>
    </row>
    <row r="11004" spans="2:23" x14ac:dyDescent="0.25">
      <c r="B11004" s="146"/>
      <c r="C11004" s="31"/>
      <c r="D11004" s="31"/>
      <c r="E11004" s="44"/>
      <c r="F11004" s="43"/>
      <c r="G11004" s="84"/>
      <c r="H11004" s="31"/>
      <c r="I11004" s="208"/>
      <c r="J11004" s="84"/>
      <c r="K11004" s="31"/>
      <c r="L11004" s="31"/>
      <c r="M11004" s="169"/>
      <c r="N11004" s="148"/>
      <c r="O11004" s="106"/>
      <c r="P11004" s="43"/>
      <c r="Q11004" s="31"/>
      <c r="R11004" s="84"/>
      <c r="S11004" s="31"/>
      <c r="T11004" s="31"/>
      <c r="U11004" s="169"/>
      <c r="V11004" s="150"/>
      <c r="W11004" s="141" t="str" cm="1">
        <f t="array" ref="W11004">IF(SUM(LEN(B11004:V11004))=0,"",IF(OR(OR(ISBLANK(F11004),SUM(LEN(C11004),LEN(D11004))=0),AND(NOT(E11004="Unknown"),ISBLANK(J11004)),AND(NOT(O11004="Unknown"),ISBLANK(R11004))),"Missing Information", INDEX(Table15[Entire Service Line Classification], MATCH(SUMIFS(Table15[Unique ID],Table15[System-Owned Portion],E11004,Table15[If Material Anything Other than "Lead" in Column E,Was Material Ever Previously Lead?],G11004,Table15[Customer-Owned Portion],O11004),Table15[Unique ID],0),0)))</f>
        <v/>
      </c>
    </row>
    <row r="11005" spans="2:23" x14ac:dyDescent="0.25">
      <c r="B11005" s="146"/>
      <c r="C11005" s="31"/>
      <c r="D11005" s="31"/>
      <c r="E11005" s="44"/>
      <c r="F11005" s="43"/>
      <c r="G11005" s="84"/>
      <c r="H11005" s="31"/>
      <c r="I11005" s="208"/>
      <c r="J11005" s="84"/>
      <c r="K11005" s="31"/>
      <c r="L11005" s="31"/>
      <c r="M11005" s="169"/>
      <c r="N11005" s="148"/>
      <c r="O11005" s="106"/>
      <c r="P11005" s="43"/>
      <c r="Q11005" s="31"/>
      <c r="R11005" s="84"/>
      <c r="S11005" s="31"/>
      <c r="T11005" s="31"/>
      <c r="U11005" s="169"/>
      <c r="V11005" s="150"/>
      <c r="W11005" s="141" t="str" cm="1">
        <f t="array" ref="W11005">IF(SUM(LEN(B11005:V11005))=0,"",IF(OR(OR(ISBLANK(F11005),SUM(LEN(C11005),LEN(D11005))=0),AND(NOT(E11005="Unknown"),ISBLANK(J11005)),AND(NOT(O11005="Unknown"),ISBLANK(R11005))),"Missing Information", INDEX(Table15[Entire Service Line Classification], MATCH(SUMIFS(Table15[Unique ID],Table15[System-Owned Portion],E11005,Table15[If Material Anything Other than "Lead" in Column E,Was Material Ever Previously Lead?],G11005,Table15[Customer-Owned Portion],O11005),Table15[Unique ID],0),0)))</f>
        <v/>
      </c>
    </row>
    <row r="11006" spans="2:23" x14ac:dyDescent="0.25">
      <c r="B11006" s="146"/>
      <c r="C11006" s="31"/>
      <c r="D11006" s="31"/>
      <c r="E11006" s="44"/>
      <c r="F11006" s="43"/>
      <c r="G11006" s="84"/>
      <c r="H11006" s="31"/>
      <c r="I11006" s="208"/>
      <c r="J11006" s="84"/>
      <c r="K11006" s="31"/>
      <c r="L11006" s="31"/>
      <c r="M11006" s="169"/>
      <c r="N11006" s="148"/>
      <c r="O11006" s="106"/>
      <c r="P11006" s="43"/>
      <c r="Q11006" s="31"/>
      <c r="R11006" s="84"/>
      <c r="S11006" s="31"/>
      <c r="T11006" s="31"/>
      <c r="U11006" s="169"/>
      <c r="V11006" s="150"/>
      <c r="W11006" s="141" t="str" cm="1">
        <f t="array" ref="W11006">IF(SUM(LEN(B11006:V11006))=0,"",IF(OR(OR(ISBLANK(F11006),SUM(LEN(C11006),LEN(D11006))=0),AND(NOT(E11006="Unknown"),ISBLANK(J11006)),AND(NOT(O11006="Unknown"),ISBLANK(R11006))),"Missing Information", INDEX(Table15[Entire Service Line Classification], MATCH(SUMIFS(Table15[Unique ID],Table15[System-Owned Portion],E11006,Table15[If Material Anything Other than "Lead" in Column E,Was Material Ever Previously Lead?],G11006,Table15[Customer-Owned Portion],O11006),Table15[Unique ID],0),0)))</f>
        <v/>
      </c>
    </row>
    <row r="11007" spans="2:23" x14ac:dyDescent="0.25">
      <c r="B11007" s="146"/>
      <c r="C11007" s="31"/>
      <c r="D11007" s="31"/>
      <c r="E11007" s="44"/>
      <c r="F11007" s="43"/>
      <c r="G11007" s="84"/>
      <c r="H11007" s="31"/>
      <c r="I11007" s="208"/>
      <c r="J11007" s="84"/>
      <c r="K11007" s="31"/>
      <c r="L11007" s="31"/>
      <c r="M11007" s="169"/>
      <c r="N11007" s="148"/>
      <c r="O11007" s="106"/>
      <c r="P11007" s="43"/>
      <c r="Q11007" s="31"/>
      <c r="R11007" s="84"/>
      <c r="S11007" s="31"/>
      <c r="T11007" s="31"/>
      <c r="U11007" s="169"/>
      <c r="V11007" s="150"/>
      <c r="W11007" s="141" t="str" cm="1">
        <f t="array" ref="W11007">IF(SUM(LEN(B11007:V11007))=0,"",IF(OR(OR(ISBLANK(F11007),SUM(LEN(C11007),LEN(D11007))=0),AND(NOT(E11007="Unknown"),ISBLANK(J11007)),AND(NOT(O11007="Unknown"),ISBLANK(R11007))),"Missing Information", INDEX(Table15[Entire Service Line Classification], MATCH(SUMIFS(Table15[Unique ID],Table15[System-Owned Portion],E11007,Table15[If Material Anything Other than "Lead" in Column E,Was Material Ever Previously Lead?],G11007,Table15[Customer-Owned Portion],O11007),Table15[Unique ID],0),0)))</f>
        <v/>
      </c>
    </row>
    <row r="11008" spans="2:23" x14ac:dyDescent="0.25">
      <c r="B11008" s="146"/>
      <c r="C11008" s="31"/>
      <c r="D11008" s="31"/>
      <c r="E11008" s="44"/>
      <c r="F11008" s="43"/>
      <c r="G11008" s="84"/>
      <c r="H11008" s="31"/>
      <c r="I11008" s="208"/>
      <c r="J11008" s="84"/>
      <c r="K11008" s="31"/>
      <c r="L11008" s="31"/>
      <c r="M11008" s="169"/>
      <c r="N11008" s="148"/>
      <c r="O11008" s="106"/>
      <c r="P11008" s="43"/>
      <c r="Q11008" s="31"/>
      <c r="R11008" s="84"/>
      <c r="S11008" s="31"/>
      <c r="T11008" s="31"/>
      <c r="U11008" s="169"/>
      <c r="V11008" s="150"/>
      <c r="W11008" s="141" t="str" cm="1">
        <f t="array" ref="W11008">IF(SUM(LEN(B11008:V11008))=0,"",IF(OR(OR(ISBLANK(F11008),SUM(LEN(C11008),LEN(D11008))=0),AND(NOT(E11008="Unknown"),ISBLANK(J11008)),AND(NOT(O11008="Unknown"),ISBLANK(R11008))),"Missing Information", INDEX(Table15[Entire Service Line Classification], MATCH(SUMIFS(Table15[Unique ID],Table15[System-Owned Portion],E11008,Table15[If Material Anything Other than "Lead" in Column E,Was Material Ever Previously Lead?],G11008,Table15[Customer-Owned Portion],O11008),Table15[Unique ID],0),0)))</f>
        <v/>
      </c>
    </row>
    <row r="11009" spans="2:23" x14ac:dyDescent="0.25">
      <c r="B11009" s="146"/>
      <c r="C11009" s="31"/>
      <c r="D11009" s="31"/>
      <c r="E11009" s="44"/>
      <c r="F11009" s="43"/>
      <c r="G11009" s="84"/>
      <c r="H11009" s="31"/>
      <c r="I11009" s="208"/>
      <c r="J11009" s="84"/>
      <c r="K11009" s="31"/>
      <c r="L11009" s="31"/>
      <c r="M11009" s="169"/>
      <c r="N11009" s="148"/>
      <c r="O11009" s="106"/>
      <c r="P11009" s="43"/>
      <c r="Q11009" s="31"/>
      <c r="R11009" s="84"/>
      <c r="S11009" s="31"/>
      <c r="T11009" s="31"/>
      <c r="U11009" s="169"/>
      <c r="V11009" s="150"/>
      <c r="W11009" s="141" t="str" cm="1">
        <f t="array" ref="W11009">IF(SUM(LEN(B11009:V11009))=0,"",IF(OR(OR(ISBLANK(F11009),SUM(LEN(C11009),LEN(D11009))=0),AND(NOT(E11009="Unknown"),ISBLANK(J11009)),AND(NOT(O11009="Unknown"),ISBLANK(R11009))),"Missing Information", INDEX(Table15[Entire Service Line Classification], MATCH(SUMIFS(Table15[Unique ID],Table15[System-Owned Portion],E11009,Table15[If Material Anything Other than "Lead" in Column E,Was Material Ever Previously Lead?],G11009,Table15[Customer-Owned Portion],O11009),Table15[Unique ID],0),0)))</f>
        <v/>
      </c>
    </row>
    <row r="11010" spans="2:23" x14ac:dyDescent="0.25">
      <c r="B11010" s="146"/>
      <c r="C11010" s="31"/>
      <c r="D11010" s="31"/>
      <c r="E11010" s="44"/>
      <c r="F11010" s="43"/>
      <c r="G11010" s="84"/>
      <c r="H11010" s="31"/>
      <c r="I11010" s="208"/>
      <c r="J11010" s="84"/>
      <c r="K11010" s="31"/>
      <c r="L11010" s="31"/>
      <c r="M11010" s="169"/>
      <c r="N11010" s="148"/>
      <c r="O11010" s="106"/>
      <c r="P11010" s="43"/>
      <c r="Q11010" s="31"/>
      <c r="R11010" s="84"/>
      <c r="S11010" s="31"/>
      <c r="T11010" s="31"/>
      <c r="U11010" s="169"/>
      <c r="V11010" s="150"/>
      <c r="W11010" s="141" t="str" cm="1">
        <f t="array" ref="W11010">IF(SUM(LEN(B11010:V11010))=0,"",IF(OR(OR(ISBLANK(F11010),SUM(LEN(C11010),LEN(D11010))=0),AND(NOT(E11010="Unknown"),ISBLANK(J11010)),AND(NOT(O11010="Unknown"),ISBLANK(R11010))),"Missing Information", INDEX(Table15[Entire Service Line Classification], MATCH(SUMIFS(Table15[Unique ID],Table15[System-Owned Portion],E11010,Table15[If Material Anything Other than "Lead" in Column E,Was Material Ever Previously Lead?],G11010,Table15[Customer-Owned Portion],O11010),Table15[Unique ID],0),0)))</f>
        <v/>
      </c>
    </row>
    <row r="11011" spans="2:23" x14ac:dyDescent="0.25">
      <c r="B11011" s="146"/>
      <c r="C11011" s="31"/>
      <c r="D11011" s="31"/>
      <c r="E11011" s="44"/>
      <c r="F11011" s="43"/>
      <c r="G11011" s="84"/>
      <c r="H11011" s="31"/>
      <c r="I11011" s="208"/>
      <c r="J11011" s="84"/>
      <c r="K11011" s="31"/>
      <c r="L11011" s="31"/>
      <c r="M11011" s="169"/>
      <c r="N11011" s="148"/>
      <c r="O11011" s="106"/>
      <c r="P11011" s="43"/>
      <c r="Q11011" s="31"/>
      <c r="R11011" s="84"/>
      <c r="S11011" s="31"/>
      <c r="T11011" s="31"/>
      <c r="U11011" s="169"/>
      <c r="V11011" s="150"/>
      <c r="W11011" s="141" t="str" cm="1">
        <f t="array" ref="W11011">IF(SUM(LEN(B11011:V11011))=0,"",IF(OR(OR(ISBLANK(F11011),SUM(LEN(C11011),LEN(D11011))=0),AND(NOT(E11011="Unknown"),ISBLANK(J11011)),AND(NOT(O11011="Unknown"),ISBLANK(R11011))),"Missing Information", INDEX(Table15[Entire Service Line Classification], MATCH(SUMIFS(Table15[Unique ID],Table15[System-Owned Portion],E11011,Table15[If Material Anything Other than "Lead" in Column E,Was Material Ever Previously Lead?],G11011,Table15[Customer-Owned Portion],O11011),Table15[Unique ID],0),0)))</f>
        <v/>
      </c>
    </row>
    <row r="11012" spans="2:23" x14ac:dyDescent="0.25">
      <c r="B11012" s="146"/>
      <c r="C11012" s="31"/>
      <c r="D11012" s="31"/>
      <c r="E11012" s="44"/>
      <c r="F11012" s="43"/>
      <c r="G11012" s="84"/>
      <c r="H11012" s="31"/>
      <c r="I11012" s="208"/>
      <c r="J11012" s="84"/>
      <c r="K11012" s="31"/>
      <c r="L11012" s="31"/>
      <c r="M11012" s="169"/>
      <c r="N11012" s="148"/>
      <c r="O11012" s="106"/>
      <c r="P11012" s="43"/>
      <c r="Q11012" s="31"/>
      <c r="R11012" s="84"/>
      <c r="S11012" s="31"/>
      <c r="T11012" s="31"/>
      <c r="U11012" s="169"/>
      <c r="V11012" s="150"/>
      <c r="W11012" s="141" t="str" cm="1">
        <f t="array" ref="W11012">IF(SUM(LEN(B11012:V11012))=0,"",IF(OR(OR(ISBLANK(F11012),SUM(LEN(C11012),LEN(D11012))=0),AND(NOT(E11012="Unknown"),ISBLANK(J11012)),AND(NOT(O11012="Unknown"),ISBLANK(R11012))),"Missing Information", INDEX(Table15[Entire Service Line Classification], MATCH(SUMIFS(Table15[Unique ID],Table15[System-Owned Portion],E11012,Table15[If Material Anything Other than "Lead" in Column E,Was Material Ever Previously Lead?],G11012,Table15[Customer-Owned Portion],O11012),Table15[Unique ID],0),0)))</f>
        <v/>
      </c>
    </row>
    <row r="11013" spans="2:23" x14ac:dyDescent="0.25">
      <c r="B11013" s="146"/>
      <c r="C11013" s="31"/>
      <c r="D11013" s="31"/>
      <c r="E11013" s="44"/>
      <c r="F11013" s="43"/>
      <c r="G11013" s="84"/>
      <c r="H11013" s="31"/>
      <c r="I11013" s="208"/>
      <c r="J11013" s="84"/>
      <c r="K11013" s="31"/>
      <c r="L11013" s="31"/>
      <c r="M11013" s="169"/>
      <c r="N11013" s="148"/>
      <c r="O11013" s="106"/>
      <c r="P11013" s="43"/>
      <c r="Q11013" s="31"/>
      <c r="R11013" s="84"/>
      <c r="S11013" s="31"/>
      <c r="T11013" s="31"/>
      <c r="U11013" s="169"/>
      <c r="V11013" s="150"/>
      <c r="W11013" s="141" t="str" cm="1">
        <f t="array" ref="W11013">IF(SUM(LEN(B11013:V11013))=0,"",IF(OR(OR(ISBLANK(F11013),SUM(LEN(C11013),LEN(D11013))=0),AND(NOT(E11013="Unknown"),ISBLANK(J11013)),AND(NOT(O11013="Unknown"),ISBLANK(R11013))),"Missing Information", INDEX(Table15[Entire Service Line Classification], MATCH(SUMIFS(Table15[Unique ID],Table15[System-Owned Portion],E11013,Table15[If Material Anything Other than "Lead" in Column E,Was Material Ever Previously Lead?],G11013,Table15[Customer-Owned Portion],O11013),Table15[Unique ID],0),0)))</f>
        <v/>
      </c>
    </row>
    <row r="11014" spans="2:23" x14ac:dyDescent="0.25">
      <c r="B11014" s="146"/>
      <c r="C11014" s="31"/>
      <c r="D11014" s="31"/>
      <c r="E11014" s="44"/>
      <c r="F11014" s="43"/>
      <c r="G11014" s="84"/>
      <c r="H11014" s="31"/>
      <c r="I11014" s="208"/>
      <c r="J11014" s="84"/>
      <c r="K11014" s="31"/>
      <c r="L11014" s="31"/>
      <c r="M11014" s="169"/>
      <c r="N11014" s="148"/>
      <c r="O11014" s="106"/>
      <c r="P11014" s="43"/>
      <c r="Q11014" s="31"/>
      <c r="R11014" s="84"/>
      <c r="S11014" s="31"/>
      <c r="T11014" s="31"/>
      <c r="U11014" s="169"/>
      <c r="V11014" s="150"/>
      <c r="W11014" s="141" t="str" cm="1">
        <f t="array" ref="W11014">IF(SUM(LEN(B11014:V11014))=0,"",IF(OR(OR(ISBLANK(F11014),SUM(LEN(C11014),LEN(D11014))=0),AND(NOT(E11014="Unknown"),ISBLANK(J11014)),AND(NOT(O11014="Unknown"),ISBLANK(R11014))),"Missing Information", INDEX(Table15[Entire Service Line Classification], MATCH(SUMIFS(Table15[Unique ID],Table15[System-Owned Portion],E11014,Table15[If Material Anything Other than "Lead" in Column E,Was Material Ever Previously Lead?],G11014,Table15[Customer-Owned Portion],O11014),Table15[Unique ID],0),0)))</f>
        <v/>
      </c>
    </row>
    <row r="11015" spans="2:23" x14ac:dyDescent="0.25">
      <c r="B11015" s="146"/>
      <c r="C11015" s="31"/>
      <c r="D11015" s="31"/>
      <c r="E11015" s="44"/>
      <c r="F11015" s="43"/>
      <c r="G11015" s="84"/>
      <c r="H11015" s="31"/>
      <c r="I11015" s="208"/>
      <c r="J11015" s="84"/>
      <c r="K11015" s="31"/>
      <c r="L11015" s="31"/>
      <c r="M11015" s="169"/>
      <c r="N11015" s="148"/>
      <c r="O11015" s="106"/>
      <c r="P11015" s="43"/>
      <c r="Q11015" s="31"/>
      <c r="R11015" s="84"/>
      <c r="S11015" s="31"/>
      <c r="T11015" s="31"/>
      <c r="U11015" s="169"/>
      <c r="V11015" s="150"/>
      <c r="W11015" s="141" t="str" cm="1">
        <f t="array" ref="W11015">IF(SUM(LEN(B11015:V11015))=0,"",IF(OR(OR(ISBLANK(F11015),SUM(LEN(C11015),LEN(D11015))=0),AND(NOT(E11015="Unknown"),ISBLANK(J11015)),AND(NOT(O11015="Unknown"),ISBLANK(R11015))),"Missing Information", INDEX(Table15[Entire Service Line Classification], MATCH(SUMIFS(Table15[Unique ID],Table15[System-Owned Portion],E11015,Table15[If Material Anything Other than "Lead" in Column E,Was Material Ever Previously Lead?],G11015,Table15[Customer-Owned Portion],O11015),Table15[Unique ID],0),0)))</f>
        <v/>
      </c>
    </row>
    <row r="11016" spans="2:23" x14ac:dyDescent="0.25">
      <c r="B11016" s="146"/>
      <c r="C11016" s="31"/>
      <c r="D11016" s="31"/>
      <c r="E11016" s="44"/>
      <c r="F11016" s="43"/>
      <c r="G11016" s="84"/>
      <c r="H11016" s="31"/>
      <c r="I11016" s="208"/>
      <c r="J11016" s="84"/>
      <c r="K11016" s="31"/>
      <c r="L11016" s="31"/>
      <c r="M11016" s="169"/>
      <c r="N11016" s="148"/>
      <c r="O11016" s="106"/>
      <c r="P11016" s="43"/>
      <c r="Q11016" s="31"/>
      <c r="R11016" s="84"/>
      <c r="S11016" s="31"/>
      <c r="T11016" s="31"/>
      <c r="U11016" s="169"/>
      <c r="V11016" s="150"/>
      <c r="W11016" s="141" t="str" cm="1">
        <f t="array" ref="W11016">IF(SUM(LEN(B11016:V11016))=0,"",IF(OR(OR(ISBLANK(F11016),SUM(LEN(C11016),LEN(D11016))=0),AND(NOT(E11016="Unknown"),ISBLANK(J11016)),AND(NOT(O11016="Unknown"),ISBLANK(R11016))),"Missing Information", INDEX(Table15[Entire Service Line Classification], MATCH(SUMIFS(Table15[Unique ID],Table15[System-Owned Portion],E11016,Table15[If Material Anything Other than "Lead" in Column E,Was Material Ever Previously Lead?],G11016,Table15[Customer-Owned Portion],O11016),Table15[Unique ID],0),0)))</f>
        <v/>
      </c>
    </row>
    <row r="11017" spans="2:23" x14ac:dyDescent="0.25">
      <c r="B11017" s="146"/>
      <c r="C11017" s="31"/>
      <c r="D11017" s="31"/>
      <c r="E11017" s="44"/>
      <c r="F11017" s="43"/>
      <c r="G11017" s="84"/>
      <c r="H11017" s="31"/>
      <c r="I11017" s="208"/>
      <c r="J11017" s="84"/>
      <c r="K11017" s="31"/>
      <c r="L11017" s="31"/>
      <c r="M11017" s="169"/>
      <c r="N11017" s="148"/>
      <c r="O11017" s="106"/>
      <c r="P11017" s="43"/>
      <c r="Q11017" s="31"/>
      <c r="R11017" s="84"/>
      <c r="S11017" s="31"/>
      <c r="T11017" s="31"/>
      <c r="U11017" s="169"/>
      <c r="V11017" s="150"/>
      <c r="W11017" s="141" t="str" cm="1">
        <f t="array" ref="W11017">IF(SUM(LEN(B11017:V11017))=0,"",IF(OR(OR(ISBLANK(F11017),SUM(LEN(C11017),LEN(D11017))=0),AND(NOT(E11017="Unknown"),ISBLANK(J11017)),AND(NOT(O11017="Unknown"),ISBLANK(R11017))),"Missing Information", INDEX(Table15[Entire Service Line Classification], MATCH(SUMIFS(Table15[Unique ID],Table15[System-Owned Portion],E11017,Table15[If Material Anything Other than "Lead" in Column E,Was Material Ever Previously Lead?],G11017,Table15[Customer-Owned Portion],O11017),Table15[Unique ID],0),0)))</f>
        <v/>
      </c>
    </row>
    <row r="11018" spans="2:23" x14ac:dyDescent="0.25">
      <c r="B11018" s="146"/>
      <c r="C11018" s="31"/>
      <c r="D11018" s="31"/>
      <c r="E11018" s="44"/>
      <c r="F11018" s="43"/>
      <c r="G11018" s="84"/>
      <c r="H11018" s="31"/>
      <c r="I11018" s="208"/>
      <c r="J11018" s="84"/>
      <c r="K11018" s="31"/>
      <c r="L11018" s="31"/>
      <c r="M11018" s="169"/>
      <c r="N11018" s="148"/>
      <c r="O11018" s="106"/>
      <c r="P11018" s="43"/>
      <c r="Q11018" s="31"/>
      <c r="R11018" s="84"/>
      <c r="S11018" s="31"/>
      <c r="T11018" s="31"/>
      <c r="U11018" s="169"/>
      <c r="V11018" s="150"/>
      <c r="W11018" s="141" t="str" cm="1">
        <f t="array" ref="W11018">IF(SUM(LEN(B11018:V11018))=0,"",IF(OR(OR(ISBLANK(F11018),SUM(LEN(C11018),LEN(D11018))=0),AND(NOT(E11018="Unknown"),ISBLANK(J11018)),AND(NOT(O11018="Unknown"),ISBLANK(R11018))),"Missing Information", INDEX(Table15[Entire Service Line Classification], MATCH(SUMIFS(Table15[Unique ID],Table15[System-Owned Portion],E11018,Table15[If Material Anything Other than "Lead" in Column E,Was Material Ever Previously Lead?],G11018,Table15[Customer-Owned Portion],O11018),Table15[Unique ID],0),0)))</f>
        <v/>
      </c>
    </row>
    <row r="11019" spans="2:23" x14ac:dyDescent="0.25">
      <c r="B11019" s="146"/>
      <c r="C11019" s="31"/>
      <c r="D11019" s="31"/>
      <c r="E11019" s="44"/>
      <c r="F11019" s="43"/>
      <c r="G11019" s="84"/>
      <c r="H11019" s="31"/>
      <c r="I11019" s="208"/>
      <c r="J11019" s="84"/>
      <c r="K11019" s="31"/>
      <c r="L11019" s="31"/>
      <c r="M11019" s="169"/>
      <c r="N11019" s="148"/>
      <c r="O11019" s="106"/>
      <c r="P11019" s="43"/>
      <c r="Q11019" s="31"/>
      <c r="R11019" s="84"/>
      <c r="S11019" s="31"/>
      <c r="T11019" s="31"/>
      <c r="U11019" s="169"/>
      <c r="V11019" s="150"/>
      <c r="W11019" s="141" t="str" cm="1">
        <f t="array" ref="W11019">IF(SUM(LEN(B11019:V11019))=0,"",IF(OR(OR(ISBLANK(F11019),SUM(LEN(C11019),LEN(D11019))=0),AND(NOT(E11019="Unknown"),ISBLANK(J11019)),AND(NOT(O11019="Unknown"),ISBLANK(R11019))),"Missing Information", INDEX(Table15[Entire Service Line Classification], MATCH(SUMIFS(Table15[Unique ID],Table15[System-Owned Portion],E11019,Table15[If Material Anything Other than "Lead" in Column E,Was Material Ever Previously Lead?],G11019,Table15[Customer-Owned Portion],O11019),Table15[Unique ID],0),0)))</f>
        <v/>
      </c>
    </row>
    <row r="11020" spans="2:23" x14ac:dyDescent="0.25">
      <c r="B11020" s="146"/>
      <c r="C11020" s="31"/>
      <c r="D11020" s="31"/>
      <c r="E11020" s="44"/>
      <c r="F11020" s="43"/>
      <c r="G11020" s="84"/>
      <c r="H11020" s="31"/>
      <c r="I11020" s="208"/>
      <c r="J11020" s="84"/>
      <c r="K11020" s="31"/>
      <c r="L11020" s="31"/>
      <c r="M11020" s="169"/>
      <c r="N11020" s="148"/>
      <c r="O11020" s="106"/>
      <c r="P11020" s="43"/>
      <c r="Q11020" s="31"/>
      <c r="R11020" s="84"/>
      <c r="S11020" s="31"/>
      <c r="T11020" s="31"/>
      <c r="U11020" s="169"/>
      <c r="V11020" s="150"/>
      <c r="W11020" s="141" t="str" cm="1">
        <f t="array" ref="W11020">IF(SUM(LEN(B11020:V11020))=0,"",IF(OR(OR(ISBLANK(F11020),SUM(LEN(C11020),LEN(D11020))=0),AND(NOT(E11020="Unknown"),ISBLANK(J11020)),AND(NOT(O11020="Unknown"),ISBLANK(R11020))),"Missing Information", INDEX(Table15[Entire Service Line Classification], MATCH(SUMIFS(Table15[Unique ID],Table15[System-Owned Portion],E11020,Table15[If Material Anything Other than "Lead" in Column E,Was Material Ever Previously Lead?],G11020,Table15[Customer-Owned Portion],O11020),Table15[Unique ID],0),0)))</f>
        <v/>
      </c>
    </row>
    <row r="11021" spans="2:23" x14ac:dyDescent="0.25">
      <c r="B11021" s="146"/>
      <c r="C11021" s="31"/>
      <c r="D11021" s="31"/>
      <c r="E11021" s="44"/>
      <c r="F11021" s="43"/>
      <c r="G11021" s="84"/>
      <c r="H11021" s="31"/>
      <c r="I11021" s="208"/>
      <c r="J11021" s="84"/>
      <c r="K11021" s="31"/>
      <c r="L11021" s="31"/>
      <c r="M11021" s="169"/>
      <c r="N11021" s="148"/>
      <c r="O11021" s="106"/>
      <c r="P11021" s="43"/>
      <c r="Q11021" s="31"/>
      <c r="R11021" s="84"/>
      <c r="S11021" s="31"/>
      <c r="T11021" s="31"/>
      <c r="U11021" s="169"/>
      <c r="V11021" s="150"/>
      <c r="W11021" s="141" t="str" cm="1">
        <f t="array" ref="W11021">IF(SUM(LEN(B11021:V11021))=0,"",IF(OR(OR(ISBLANK(F11021),SUM(LEN(C11021),LEN(D11021))=0),AND(NOT(E11021="Unknown"),ISBLANK(J11021)),AND(NOT(O11021="Unknown"),ISBLANK(R11021))),"Missing Information", INDEX(Table15[Entire Service Line Classification], MATCH(SUMIFS(Table15[Unique ID],Table15[System-Owned Portion],E11021,Table15[If Material Anything Other than "Lead" in Column E,Was Material Ever Previously Lead?],G11021,Table15[Customer-Owned Portion],O11021),Table15[Unique ID],0),0)))</f>
        <v/>
      </c>
    </row>
    <row r="11022" spans="2:23" x14ac:dyDescent="0.25">
      <c r="B11022" s="146"/>
      <c r="C11022" s="31"/>
      <c r="D11022" s="31"/>
      <c r="E11022" s="44"/>
      <c r="F11022" s="43"/>
      <c r="G11022" s="84"/>
      <c r="H11022" s="31"/>
      <c r="I11022" s="208"/>
      <c r="J11022" s="84"/>
      <c r="K11022" s="31"/>
      <c r="L11022" s="31"/>
      <c r="M11022" s="169"/>
      <c r="N11022" s="148"/>
      <c r="O11022" s="106"/>
      <c r="P11022" s="43"/>
      <c r="Q11022" s="31"/>
      <c r="R11022" s="84"/>
      <c r="S11022" s="31"/>
      <c r="T11022" s="31"/>
      <c r="U11022" s="169"/>
      <c r="V11022" s="150"/>
      <c r="W11022" s="141" t="str" cm="1">
        <f t="array" ref="W11022">IF(SUM(LEN(B11022:V11022))=0,"",IF(OR(OR(ISBLANK(F11022),SUM(LEN(C11022),LEN(D11022))=0),AND(NOT(E11022="Unknown"),ISBLANK(J11022)),AND(NOT(O11022="Unknown"),ISBLANK(R11022))),"Missing Information", INDEX(Table15[Entire Service Line Classification], MATCH(SUMIFS(Table15[Unique ID],Table15[System-Owned Portion],E11022,Table15[If Material Anything Other than "Lead" in Column E,Was Material Ever Previously Lead?],G11022,Table15[Customer-Owned Portion],O11022),Table15[Unique ID],0),0)))</f>
        <v/>
      </c>
    </row>
    <row r="11023" spans="2:23" x14ac:dyDescent="0.25">
      <c r="B11023" s="146"/>
      <c r="C11023" s="31"/>
      <c r="D11023" s="31"/>
      <c r="E11023" s="44"/>
      <c r="F11023" s="43"/>
      <c r="G11023" s="84"/>
      <c r="H11023" s="31"/>
      <c r="I11023" s="208"/>
      <c r="J11023" s="84"/>
      <c r="K11023" s="31"/>
      <c r="L11023" s="31"/>
      <c r="M11023" s="169"/>
      <c r="N11023" s="148"/>
      <c r="O11023" s="106"/>
      <c r="P11023" s="43"/>
      <c r="Q11023" s="31"/>
      <c r="R11023" s="84"/>
      <c r="S11023" s="31"/>
      <c r="T11023" s="31"/>
      <c r="U11023" s="169"/>
      <c r="V11023" s="150"/>
      <c r="W11023" s="141" t="str" cm="1">
        <f t="array" ref="W11023">IF(SUM(LEN(B11023:V11023))=0,"",IF(OR(OR(ISBLANK(F11023),SUM(LEN(C11023),LEN(D11023))=0),AND(NOT(E11023="Unknown"),ISBLANK(J11023)),AND(NOT(O11023="Unknown"),ISBLANK(R11023))),"Missing Information", INDEX(Table15[Entire Service Line Classification], MATCH(SUMIFS(Table15[Unique ID],Table15[System-Owned Portion],E11023,Table15[If Material Anything Other than "Lead" in Column E,Was Material Ever Previously Lead?],G11023,Table15[Customer-Owned Portion],O11023),Table15[Unique ID],0),0)))</f>
        <v/>
      </c>
    </row>
    <row r="11024" spans="2:23" x14ac:dyDescent="0.25">
      <c r="B11024" s="146"/>
      <c r="C11024" s="31"/>
      <c r="D11024" s="31"/>
      <c r="E11024" s="44"/>
      <c r="F11024" s="43"/>
      <c r="G11024" s="84"/>
      <c r="H11024" s="31"/>
      <c r="I11024" s="208"/>
      <c r="J11024" s="84"/>
      <c r="K11024" s="31"/>
      <c r="L11024" s="31"/>
      <c r="M11024" s="169"/>
      <c r="N11024" s="148"/>
      <c r="O11024" s="106"/>
      <c r="P11024" s="43"/>
      <c r="Q11024" s="31"/>
      <c r="R11024" s="84"/>
      <c r="S11024" s="31"/>
      <c r="T11024" s="31"/>
      <c r="U11024" s="169"/>
      <c r="V11024" s="150"/>
      <c r="W11024" s="141" t="str" cm="1">
        <f t="array" ref="W11024">IF(SUM(LEN(B11024:V11024))=0,"",IF(OR(OR(ISBLANK(F11024),SUM(LEN(C11024),LEN(D11024))=0),AND(NOT(E11024="Unknown"),ISBLANK(J11024)),AND(NOT(O11024="Unknown"),ISBLANK(R11024))),"Missing Information", INDEX(Table15[Entire Service Line Classification], MATCH(SUMIFS(Table15[Unique ID],Table15[System-Owned Portion],E11024,Table15[If Material Anything Other than "Lead" in Column E,Was Material Ever Previously Lead?],G11024,Table15[Customer-Owned Portion],O11024),Table15[Unique ID],0),0)))</f>
        <v/>
      </c>
    </row>
    <row r="11025" spans="2:23" x14ac:dyDescent="0.25">
      <c r="B11025" s="146"/>
      <c r="C11025" s="31"/>
      <c r="D11025" s="31"/>
      <c r="E11025" s="44"/>
      <c r="F11025" s="43"/>
      <c r="G11025" s="84"/>
      <c r="H11025" s="31"/>
      <c r="I11025" s="208"/>
      <c r="J11025" s="84"/>
      <c r="K11025" s="31"/>
      <c r="L11025" s="31"/>
      <c r="M11025" s="169"/>
      <c r="N11025" s="148"/>
      <c r="O11025" s="106"/>
      <c r="P11025" s="43"/>
      <c r="Q11025" s="31"/>
      <c r="R11025" s="84"/>
      <c r="S11025" s="31"/>
      <c r="T11025" s="31"/>
      <c r="U11025" s="169"/>
      <c r="V11025" s="150"/>
      <c r="W11025" s="141" t="str" cm="1">
        <f t="array" ref="W11025">IF(SUM(LEN(B11025:V11025))=0,"",IF(OR(OR(ISBLANK(F11025),SUM(LEN(C11025),LEN(D11025))=0),AND(NOT(E11025="Unknown"),ISBLANK(J11025)),AND(NOT(O11025="Unknown"),ISBLANK(R11025))),"Missing Information", INDEX(Table15[Entire Service Line Classification], MATCH(SUMIFS(Table15[Unique ID],Table15[System-Owned Portion],E11025,Table15[If Material Anything Other than "Lead" in Column E,Was Material Ever Previously Lead?],G11025,Table15[Customer-Owned Portion],O11025),Table15[Unique ID],0),0)))</f>
        <v/>
      </c>
    </row>
    <row r="11026" spans="2:23" x14ac:dyDescent="0.25">
      <c r="B11026" s="146"/>
      <c r="C11026" s="31"/>
      <c r="D11026" s="31"/>
      <c r="E11026" s="44"/>
      <c r="F11026" s="43"/>
      <c r="G11026" s="84"/>
      <c r="H11026" s="31"/>
      <c r="I11026" s="208"/>
      <c r="J11026" s="84"/>
      <c r="K11026" s="31"/>
      <c r="L11026" s="31"/>
      <c r="M11026" s="169"/>
      <c r="N11026" s="148"/>
      <c r="O11026" s="106"/>
      <c r="P11026" s="43"/>
      <c r="Q11026" s="31"/>
      <c r="R11026" s="84"/>
      <c r="S11026" s="31"/>
      <c r="T11026" s="31"/>
      <c r="U11026" s="169"/>
      <c r="V11026" s="150"/>
      <c r="W11026" s="141" t="str" cm="1">
        <f t="array" ref="W11026">IF(SUM(LEN(B11026:V11026))=0,"",IF(OR(OR(ISBLANK(F11026),SUM(LEN(C11026),LEN(D11026))=0),AND(NOT(E11026="Unknown"),ISBLANK(J11026)),AND(NOT(O11026="Unknown"),ISBLANK(R11026))),"Missing Information", INDEX(Table15[Entire Service Line Classification], MATCH(SUMIFS(Table15[Unique ID],Table15[System-Owned Portion],E11026,Table15[If Material Anything Other than "Lead" in Column E,Was Material Ever Previously Lead?],G11026,Table15[Customer-Owned Portion],O11026),Table15[Unique ID],0),0)))</f>
        <v/>
      </c>
    </row>
    <row r="11027" spans="2:23" x14ac:dyDescent="0.25">
      <c r="B11027" s="146"/>
      <c r="C11027" s="31"/>
      <c r="D11027" s="31"/>
      <c r="E11027" s="44"/>
      <c r="F11027" s="43"/>
      <c r="G11027" s="84"/>
      <c r="H11027" s="31"/>
      <c r="I11027" s="208"/>
      <c r="J11027" s="84"/>
      <c r="K11027" s="31"/>
      <c r="L11027" s="31"/>
      <c r="M11027" s="169"/>
      <c r="N11027" s="148"/>
      <c r="O11027" s="106"/>
      <c r="P11027" s="43"/>
      <c r="Q11027" s="31"/>
      <c r="R11027" s="84"/>
      <c r="S11027" s="31"/>
      <c r="T11027" s="31"/>
      <c r="U11027" s="169"/>
      <c r="V11027" s="150"/>
      <c r="W11027" s="141" t="str" cm="1">
        <f t="array" ref="W11027">IF(SUM(LEN(B11027:V11027))=0,"",IF(OR(OR(ISBLANK(F11027),SUM(LEN(C11027),LEN(D11027))=0),AND(NOT(E11027="Unknown"),ISBLANK(J11027)),AND(NOT(O11027="Unknown"),ISBLANK(R11027))),"Missing Information", INDEX(Table15[Entire Service Line Classification], MATCH(SUMIFS(Table15[Unique ID],Table15[System-Owned Portion],E11027,Table15[If Material Anything Other than "Lead" in Column E,Was Material Ever Previously Lead?],G11027,Table15[Customer-Owned Portion],O11027),Table15[Unique ID],0),0)))</f>
        <v/>
      </c>
    </row>
    <row r="11028" spans="2:23" x14ac:dyDescent="0.25">
      <c r="B11028" s="146"/>
      <c r="C11028" s="31"/>
      <c r="D11028" s="31"/>
      <c r="E11028" s="44"/>
      <c r="F11028" s="43"/>
      <c r="G11028" s="84"/>
      <c r="H11028" s="31"/>
      <c r="I11028" s="208"/>
      <c r="J11028" s="84"/>
      <c r="K11028" s="31"/>
      <c r="L11028" s="31"/>
      <c r="M11028" s="169"/>
      <c r="N11028" s="148"/>
      <c r="O11028" s="106"/>
      <c r="P11028" s="43"/>
      <c r="Q11028" s="31"/>
      <c r="R11028" s="84"/>
      <c r="S11028" s="31"/>
      <c r="T11028" s="31"/>
      <c r="U11028" s="169"/>
      <c r="V11028" s="150"/>
      <c r="W11028" s="141" t="str" cm="1">
        <f t="array" ref="W11028">IF(SUM(LEN(B11028:V11028))=0,"",IF(OR(OR(ISBLANK(F11028),SUM(LEN(C11028),LEN(D11028))=0),AND(NOT(E11028="Unknown"),ISBLANK(J11028)),AND(NOT(O11028="Unknown"),ISBLANK(R11028))),"Missing Information", INDEX(Table15[Entire Service Line Classification], MATCH(SUMIFS(Table15[Unique ID],Table15[System-Owned Portion],E11028,Table15[If Material Anything Other than "Lead" in Column E,Was Material Ever Previously Lead?],G11028,Table15[Customer-Owned Portion],O11028),Table15[Unique ID],0),0)))</f>
        <v/>
      </c>
    </row>
    <row r="11029" spans="2:23" x14ac:dyDescent="0.25">
      <c r="B11029" s="146"/>
      <c r="C11029" s="31"/>
      <c r="D11029" s="31"/>
      <c r="E11029" s="44"/>
      <c r="F11029" s="43"/>
      <c r="G11029" s="84"/>
      <c r="H11029" s="31"/>
      <c r="I11029" s="208"/>
      <c r="J11029" s="84"/>
      <c r="K11029" s="31"/>
      <c r="L11029" s="31"/>
      <c r="M11029" s="169"/>
      <c r="N11029" s="148"/>
      <c r="O11029" s="106"/>
      <c r="P11029" s="43"/>
      <c r="Q11029" s="31"/>
      <c r="R11029" s="84"/>
      <c r="S11029" s="31"/>
      <c r="T11029" s="31"/>
      <c r="U11029" s="169"/>
      <c r="V11029" s="150"/>
      <c r="W11029" s="141" t="str" cm="1">
        <f t="array" ref="W11029">IF(SUM(LEN(B11029:V11029))=0,"",IF(OR(OR(ISBLANK(F11029),SUM(LEN(C11029),LEN(D11029))=0),AND(NOT(E11029="Unknown"),ISBLANK(J11029)),AND(NOT(O11029="Unknown"),ISBLANK(R11029))),"Missing Information", INDEX(Table15[Entire Service Line Classification], MATCH(SUMIFS(Table15[Unique ID],Table15[System-Owned Portion],E11029,Table15[If Material Anything Other than "Lead" in Column E,Was Material Ever Previously Lead?],G11029,Table15[Customer-Owned Portion],O11029),Table15[Unique ID],0),0)))</f>
        <v/>
      </c>
    </row>
    <row r="11030" spans="2:23" x14ac:dyDescent="0.25">
      <c r="B11030" s="146"/>
      <c r="C11030" s="31"/>
      <c r="D11030" s="31"/>
      <c r="E11030" s="44"/>
      <c r="F11030" s="43"/>
      <c r="G11030" s="84"/>
      <c r="H11030" s="31"/>
      <c r="I11030" s="208"/>
      <c r="J11030" s="84"/>
      <c r="K11030" s="31"/>
      <c r="L11030" s="31"/>
      <c r="M11030" s="169"/>
      <c r="N11030" s="148"/>
      <c r="O11030" s="106"/>
      <c r="P11030" s="43"/>
      <c r="Q11030" s="31"/>
      <c r="R11030" s="84"/>
      <c r="S11030" s="31"/>
      <c r="T11030" s="31"/>
      <c r="U11030" s="169"/>
      <c r="V11030" s="150"/>
      <c r="W11030" s="141" t="str" cm="1">
        <f t="array" ref="W11030">IF(SUM(LEN(B11030:V11030))=0,"",IF(OR(OR(ISBLANK(F11030),SUM(LEN(C11030),LEN(D11030))=0),AND(NOT(E11030="Unknown"),ISBLANK(J11030)),AND(NOT(O11030="Unknown"),ISBLANK(R11030))),"Missing Information", INDEX(Table15[Entire Service Line Classification], MATCH(SUMIFS(Table15[Unique ID],Table15[System-Owned Portion],E11030,Table15[If Material Anything Other than "Lead" in Column E,Was Material Ever Previously Lead?],G11030,Table15[Customer-Owned Portion],O11030),Table15[Unique ID],0),0)))</f>
        <v/>
      </c>
    </row>
    <row r="11031" spans="2:23" x14ac:dyDescent="0.25">
      <c r="B11031" s="146"/>
      <c r="C11031" s="31"/>
      <c r="D11031" s="31"/>
      <c r="E11031" s="44"/>
      <c r="F11031" s="43"/>
      <c r="G11031" s="84"/>
      <c r="H11031" s="31"/>
      <c r="I11031" s="208"/>
      <c r="J11031" s="84"/>
      <c r="K11031" s="31"/>
      <c r="L11031" s="31"/>
      <c r="M11031" s="169"/>
      <c r="N11031" s="148"/>
      <c r="O11031" s="106"/>
      <c r="P11031" s="43"/>
      <c r="Q11031" s="31"/>
      <c r="R11031" s="84"/>
      <c r="S11031" s="31"/>
      <c r="T11031" s="31"/>
      <c r="U11031" s="169"/>
      <c r="V11031" s="150"/>
      <c r="W11031" s="141" t="str" cm="1">
        <f t="array" ref="W11031">IF(SUM(LEN(B11031:V11031))=0,"",IF(OR(OR(ISBLANK(F11031),SUM(LEN(C11031),LEN(D11031))=0),AND(NOT(E11031="Unknown"),ISBLANK(J11031)),AND(NOT(O11031="Unknown"),ISBLANK(R11031))),"Missing Information", INDEX(Table15[Entire Service Line Classification], MATCH(SUMIFS(Table15[Unique ID],Table15[System-Owned Portion],E11031,Table15[If Material Anything Other than "Lead" in Column E,Was Material Ever Previously Lead?],G11031,Table15[Customer-Owned Portion],O11031),Table15[Unique ID],0),0)))</f>
        <v/>
      </c>
    </row>
    <row r="11032" spans="2:23" x14ac:dyDescent="0.25">
      <c r="B11032" s="146"/>
      <c r="C11032" s="31"/>
      <c r="D11032" s="31"/>
      <c r="E11032" s="44"/>
      <c r="F11032" s="43"/>
      <c r="G11032" s="84"/>
      <c r="H11032" s="31"/>
      <c r="I11032" s="208"/>
      <c r="J11032" s="84"/>
      <c r="K11032" s="31"/>
      <c r="L11032" s="31"/>
      <c r="M11032" s="169"/>
      <c r="N11032" s="148"/>
      <c r="O11032" s="106"/>
      <c r="P11032" s="43"/>
      <c r="Q11032" s="31"/>
      <c r="R11032" s="84"/>
      <c r="S11032" s="31"/>
      <c r="T11032" s="31"/>
      <c r="U11032" s="169"/>
      <c r="V11032" s="150"/>
      <c r="W11032" s="141" t="str" cm="1">
        <f t="array" ref="W11032">IF(SUM(LEN(B11032:V11032))=0,"",IF(OR(OR(ISBLANK(F11032),SUM(LEN(C11032),LEN(D11032))=0),AND(NOT(E11032="Unknown"),ISBLANK(J11032)),AND(NOT(O11032="Unknown"),ISBLANK(R11032))),"Missing Information", INDEX(Table15[Entire Service Line Classification], MATCH(SUMIFS(Table15[Unique ID],Table15[System-Owned Portion],E11032,Table15[If Material Anything Other than "Lead" in Column E,Was Material Ever Previously Lead?],G11032,Table15[Customer-Owned Portion],O11032),Table15[Unique ID],0),0)))</f>
        <v/>
      </c>
    </row>
    <row r="11033" spans="2:23" x14ac:dyDescent="0.25">
      <c r="B11033" s="146"/>
      <c r="C11033" s="31"/>
      <c r="D11033" s="31"/>
      <c r="E11033" s="44"/>
      <c r="F11033" s="43"/>
      <c r="G11033" s="84"/>
      <c r="H11033" s="31"/>
      <c r="I11033" s="208"/>
      <c r="J11033" s="84"/>
      <c r="K11033" s="31"/>
      <c r="L11033" s="31"/>
      <c r="M11033" s="169"/>
      <c r="N11033" s="148"/>
      <c r="O11033" s="106"/>
      <c r="P11033" s="43"/>
      <c r="Q11033" s="31"/>
      <c r="R11033" s="84"/>
      <c r="S11033" s="31"/>
      <c r="T11033" s="31"/>
      <c r="U11033" s="169"/>
      <c r="V11033" s="150"/>
      <c r="W11033" s="141" t="str" cm="1">
        <f t="array" ref="W11033">IF(SUM(LEN(B11033:V11033))=0,"",IF(OR(OR(ISBLANK(F11033),SUM(LEN(C11033),LEN(D11033))=0),AND(NOT(E11033="Unknown"),ISBLANK(J11033)),AND(NOT(O11033="Unknown"),ISBLANK(R11033))),"Missing Information", INDEX(Table15[Entire Service Line Classification], MATCH(SUMIFS(Table15[Unique ID],Table15[System-Owned Portion],E11033,Table15[If Material Anything Other than "Lead" in Column E,Was Material Ever Previously Lead?],G11033,Table15[Customer-Owned Portion],O11033),Table15[Unique ID],0),0)))</f>
        <v/>
      </c>
    </row>
    <row r="11034" spans="2:23" x14ac:dyDescent="0.25">
      <c r="B11034" s="146"/>
      <c r="C11034" s="31"/>
      <c r="D11034" s="31"/>
      <c r="E11034" s="44"/>
      <c r="F11034" s="43"/>
      <c r="G11034" s="84"/>
      <c r="H11034" s="31"/>
      <c r="I11034" s="208"/>
      <c r="J11034" s="84"/>
      <c r="K11034" s="31"/>
      <c r="L11034" s="31"/>
      <c r="M11034" s="169"/>
      <c r="N11034" s="148"/>
      <c r="O11034" s="106"/>
      <c r="P11034" s="43"/>
      <c r="Q11034" s="31"/>
      <c r="R11034" s="84"/>
      <c r="S11034" s="31"/>
      <c r="T11034" s="31"/>
      <c r="U11034" s="169"/>
      <c r="V11034" s="150"/>
      <c r="W11034" s="141" t="str" cm="1">
        <f t="array" ref="W11034">IF(SUM(LEN(B11034:V11034))=0,"",IF(OR(OR(ISBLANK(F11034),SUM(LEN(C11034),LEN(D11034))=0),AND(NOT(E11034="Unknown"),ISBLANK(J11034)),AND(NOT(O11034="Unknown"),ISBLANK(R11034))),"Missing Information", INDEX(Table15[Entire Service Line Classification], MATCH(SUMIFS(Table15[Unique ID],Table15[System-Owned Portion],E11034,Table15[If Material Anything Other than "Lead" in Column E,Was Material Ever Previously Lead?],G11034,Table15[Customer-Owned Portion],O11034),Table15[Unique ID],0),0)))</f>
        <v/>
      </c>
    </row>
    <row r="11035" spans="2:23" x14ac:dyDescent="0.25">
      <c r="B11035" s="146"/>
      <c r="C11035" s="31"/>
      <c r="D11035" s="31"/>
      <c r="E11035" s="44"/>
      <c r="F11035" s="43"/>
      <c r="G11035" s="84"/>
      <c r="H11035" s="31"/>
      <c r="I11035" s="208"/>
      <c r="J11035" s="84"/>
      <c r="K11035" s="31"/>
      <c r="L11035" s="31"/>
      <c r="M11035" s="169"/>
      <c r="N11035" s="148"/>
      <c r="O11035" s="106"/>
      <c r="P11035" s="43"/>
      <c r="Q11035" s="31"/>
      <c r="R11035" s="84"/>
      <c r="S11035" s="31"/>
      <c r="T11035" s="31"/>
      <c r="U11035" s="169"/>
      <c r="V11035" s="150"/>
      <c r="W11035" s="141" t="str" cm="1">
        <f t="array" ref="W11035">IF(SUM(LEN(B11035:V11035))=0,"",IF(OR(OR(ISBLANK(F11035),SUM(LEN(C11035),LEN(D11035))=0),AND(NOT(E11035="Unknown"),ISBLANK(J11035)),AND(NOT(O11035="Unknown"),ISBLANK(R11035))),"Missing Information", INDEX(Table15[Entire Service Line Classification], MATCH(SUMIFS(Table15[Unique ID],Table15[System-Owned Portion],E11035,Table15[If Material Anything Other than "Lead" in Column E,Was Material Ever Previously Lead?],G11035,Table15[Customer-Owned Portion],O11035),Table15[Unique ID],0),0)))</f>
        <v/>
      </c>
    </row>
    <row r="11036" spans="2:23" x14ac:dyDescent="0.25">
      <c r="B11036" s="146"/>
      <c r="C11036" s="31"/>
      <c r="D11036" s="31"/>
      <c r="E11036" s="44"/>
      <c r="F11036" s="43"/>
      <c r="G11036" s="84"/>
      <c r="H11036" s="31"/>
      <c r="I11036" s="208"/>
      <c r="J11036" s="84"/>
      <c r="K11036" s="31"/>
      <c r="L11036" s="31"/>
      <c r="M11036" s="169"/>
      <c r="N11036" s="148"/>
      <c r="O11036" s="106"/>
      <c r="P11036" s="43"/>
      <c r="Q11036" s="31"/>
      <c r="R11036" s="84"/>
      <c r="S11036" s="31"/>
      <c r="T11036" s="31"/>
      <c r="U11036" s="169"/>
      <c r="V11036" s="150"/>
      <c r="W11036" s="141" t="str" cm="1">
        <f t="array" ref="W11036">IF(SUM(LEN(B11036:V11036))=0,"",IF(OR(OR(ISBLANK(F11036),SUM(LEN(C11036),LEN(D11036))=0),AND(NOT(E11036="Unknown"),ISBLANK(J11036)),AND(NOT(O11036="Unknown"),ISBLANK(R11036))),"Missing Information", INDEX(Table15[Entire Service Line Classification], MATCH(SUMIFS(Table15[Unique ID],Table15[System-Owned Portion],E11036,Table15[If Material Anything Other than "Lead" in Column E,Was Material Ever Previously Lead?],G11036,Table15[Customer-Owned Portion],O11036),Table15[Unique ID],0),0)))</f>
        <v/>
      </c>
    </row>
    <row r="11037" spans="2:23" x14ac:dyDescent="0.25">
      <c r="B11037" s="146"/>
      <c r="C11037" s="31"/>
      <c r="D11037" s="31"/>
      <c r="E11037" s="44"/>
      <c r="F11037" s="43"/>
      <c r="G11037" s="84"/>
      <c r="H11037" s="31"/>
      <c r="I11037" s="208"/>
      <c r="J11037" s="84"/>
      <c r="K11037" s="31"/>
      <c r="L11037" s="31"/>
      <c r="M11037" s="169"/>
      <c r="N11037" s="148"/>
      <c r="O11037" s="106"/>
      <c r="P11037" s="43"/>
      <c r="Q11037" s="31"/>
      <c r="R11037" s="84"/>
      <c r="S11037" s="31"/>
      <c r="T11037" s="31"/>
      <c r="U11037" s="169"/>
      <c r="V11037" s="150"/>
      <c r="W11037" s="141" t="str" cm="1">
        <f t="array" ref="W11037">IF(SUM(LEN(B11037:V11037))=0,"",IF(OR(OR(ISBLANK(F11037),SUM(LEN(C11037),LEN(D11037))=0),AND(NOT(E11037="Unknown"),ISBLANK(J11037)),AND(NOT(O11037="Unknown"),ISBLANK(R11037))),"Missing Information", INDEX(Table15[Entire Service Line Classification], MATCH(SUMIFS(Table15[Unique ID],Table15[System-Owned Portion],E11037,Table15[If Material Anything Other than "Lead" in Column E,Was Material Ever Previously Lead?],G11037,Table15[Customer-Owned Portion],O11037),Table15[Unique ID],0),0)))</f>
        <v/>
      </c>
    </row>
    <row r="11038" spans="2:23" x14ac:dyDescent="0.25">
      <c r="B11038" s="146"/>
      <c r="C11038" s="31"/>
      <c r="D11038" s="31"/>
      <c r="E11038" s="44"/>
      <c r="F11038" s="43"/>
      <c r="G11038" s="84"/>
      <c r="H11038" s="31"/>
      <c r="I11038" s="208"/>
      <c r="J11038" s="84"/>
      <c r="K11038" s="31"/>
      <c r="L11038" s="31"/>
      <c r="M11038" s="169"/>
      <c r="N11038" s="148"/>
      <c r="O11038" s="106"/>
      <c r="P11038" s="43"/>
      <c r="Q11038" s="31"/>
      <c r="R11038" s="84"/>
      <c r="S11038" s="31"/>
      <c r="T11038" s="31"/>
      <c r="U11038" s="169"/>
      <c r="V11038" s="150"/>
      <c r="W11038" s="141" t="str" cm="1">
        <f t="array" ref="W11038">IF(SUM(LEN(B11038:V11038))=0,"",IF(OR(OR(ISBLANK(F11038),SUM(LEN(C11038),LEN(D11038))=0),AND(NOT(E11038="Unknown"),ISBLANK(J11038)),AND(NOT(O11038="Unknown"),ISBLANK(R11038))),"Missing Information", INDEX(Table15[Entire Service Line Classification], MATCH(SUMIFS(Table15[Unique ID],Table15[System-Owned Portion],E11038,Table15[If Material Anything Other than "Lead" in Column E,Was Material Ever Previously Lead?],G11038,Table15[Customer-Owned Portion],O11038),Table15[Unique ID],0),0)))</f>
        <v/>
      </c>
    </row>
    <row r="11039" spans="2:23" x14ac:dyDescent="0.25">
      <c r="B11039" s="146"/>
      <c r="C11039" s="31"/>
      <c r="D11039" s="31"/>
      <c r="E11039" s="44"/>
      <c r="F11039" s="43"/>
      <c r="G11039" s="84"/>
      <c r="H11039" s="31"/>
      <c r="I11039" s="208"/>
      <c r="J11039" s="84"/>
      <c r="K11039" s="31"/>
      <c r="L11039" s="31"/>
      <c r="M11039" s="169"/>
      <c r="N11039" s="148"/>
      <c r="O11039" s="106"/>
      <c r="P11039" s="43"/>
      <c r="Q11039" s="31"/>
      <c r="R11039" s="84"/>
      <c r="S11039" s="31"/>
      <c r="T11039" s="31"/>
      <c r="U11039" s="169"/>
      <c r="V11039" s="150"/>
      <c r="W11039" s="141" t="str" cm="1">
        <f t="array" ref="W11039">IF(SUM(LEN(B11039:V11039))=0,"",IF(OR(OR(ISBLANK(F11039),SUM(LEN(C11039),LEN(D11039))=0),AND(NOT(E11039="Unknown"),ISBLANK(J11039)),AND(NOT(O11039="Unknown"),ISBLANK(R11039))),"Missing Information", INDEX(Table15[Entire Service Line Classification], MATCH(SUMIFS(Table15[Unique ID],Table15[System-Owned Portion],E11039,Table15[If Material Anything Other than "Lead" in Column E,Was Material Ever Previously Lead?],G11039,Table15[Customer-Owned Portion],O11039),Table15[Unique ID],0),0)))</f>
        <v/>
      </c>
    </row>
    <row r="11040" spans="2:23" x14ac:dyDescent="0.25">
      <c r="B11040" s="146"/>
      <c r="C11040" s="31"/>
      <c r="D11040" s="31"/>
      <c r="E11040" s="44"/>
      <c r="F11040" s="43"/>
      <c r="G11040" s="84"/>
      <c r="H11040" s="31"/>
      <c r="I11040" s="208"/>
      <c r="J11040" s="84"/>
      <c r="K11040" s="31"/>
      <c r="L11040" s="31"/>
      <c r="M11040" s="169"/>
      <c r="N11040" s="148"/>
      <c r="O11040" s="106"/>
      <c r="P11040" s="43"/>
      <c r="Q11040" s="31"/>
      <c r="R11040" s="84"/>
      <c r="S11040" s="31"/>
      <c r="T11040" s="31"/>
      <c r="U11040" s="169"/>
      <c r="V11040" s="150"/>
      <c r="W11040" s="141" t="str" cm="1">
        <f t="array" ref="W11040">IF(SUM(LEN(B11040:V11040))=0,"",IF(OR(OR(ISBLANK(F11040),SUM(LEN(C11040),LEN(D11040))=0),AND(NOT(E11040="Unknown"),ISBLANK(J11040)),AND(NOT(O11040="Unknown"),ISBLANK(R11040))),"Missing Information", INDEX(Table15[Entire Service Line Classification], MATCH(SUMIFS(Table15[Unique ID],Table15[System-Owned Portion],E11040,Table15[If Material Anything Other than "Lead" in Column E,Was Material Ever Previously Lead?],G11040,Table15[Customer-Owned Portion],O11040),Table15[Unique ID],0),0)))</f>
        <v/>
      </c>
    </row>
    <row r="11041" spans="2:23" x14ac:dyDescent="0.25">
      <c r="B11041" s="146"/>
      <c r="C11041" s="31"/>
      <c r="D11041" s="31"/>
      <c r="E11041" s="44"/>
      <c r="F11041" s="43"/>
      <c r="G11041" s="84"/>
      <c r="H11041" s="31"/>
      <c r="I11041" s="208"/>
      <c r="J11041" s="84"/>
      <c r="K11041" s="31"/>
      <c r="L11041" s="31"/>
      <c r="M11041" s="169"/>
      <c r="N11041" s="148"/>
      <c r="O11041" s="106"/>
      <c r="P11041" s="43"/>
      <c r="Q11041" s="31"/>
      <c r="R11041" s="84"/>
      <c r="S11041" s="31"/>
      <c r="T11041" s="31"/>
      <c r="U11041" s="169"/>
      <c r="V11041" s="150"/>
      <c r="W11041" s="141" t="str" cm="1">
        <f t="array" ref="W11041">IF(SUM(LEN(B11041:V11041))=0,"",IF(OR(OR(ISBLANK(F11041),SUM(LEN(C11041),LEN(D11041))=0),AND(NOT(E11041="Unknown"),ISBLANK(J11041)),AND(NOT(O11041="Unknown"),ISBLANK(R11041))),"Missing Information", INDEX(Table15[Entire Service Line Classification], MATCH(SUMIFS(Table15[Unique ID],Table15[System-Owned Portion],E11041,Table15[If Material Anything Other than "Lead" in Column E,Was Material Ever Previously Lead?],G11041,Table15[Customer-Owned Portion],O11041),Table15[Unique ID],0),0)))</f>
        <v/>
      </c>
    </row>
    <row r="11042" spans="2:23" x14ac:dyDescent="0.25">
      <c r="B11042" s="146"/>
      <c r="C11042" s="31"/>
      <c r="D11042" s="31"/>
      <c r="E11042" s="44"/>
      <c r="F11042" s="43"/>
      <c r="G11042" s="84"/>
      <c r="H11042" s="31"/>
      <c r="I11042" s="208"/>
      <c r="J11042" s="84"/>
      <c r="K11042" s="31"/>
      <c r="L11042" s="31"/>
      <c r="M11042" s="169"/>
      <c r="N11042" s="148"/>
      <c r="O11042" s="106"/>
      <c r="P11042" s="43"/>
      <c r="Q11042" s="31"/>
      <c r="R11042" s="84"/>
      <c r="S11042" s="31"/>
      <c r="T11042" s="31"/>
      <c r="U11042" s="169"/>
      <c r="V11042" s="150"/>
      <c r="W11042" s="141" t="str" cm="1">
        <f t="array" ref="W11042">IF(SUM(LEN(B11042:V11042))=0,"",IF(OR(OR(ISBLANK(F11042),SUM(LEN(C11042),LEN(D11042))=0),AND(NOT(E11042="Unknown"),ISBLANK(J11042)),AND(NOT(O11042="Unknown"),ISBLANK(R11042))),"Missing Information", INDEX(Table15[Entire Service Line Classification], MATCH(SUMIFS(Table15[Unique ID],Table15[System-Owned Portion],E11042,Table15[If Material Anything Other than "Lead" in Column E,Was Material Ever Previously Lead?],G11042,Table15[Customer-Owned Portion],O11042),Table15[Unique ID],0),0)))</f>
        <v/>
      </c>
    </row>
    <row r="11043" spans="2:23" x14ac:dyDescent="0.25">
      <c r="B11043" s="146"/>
      <c r="C11043" s="31"/>
      <c r="D11043" s="31"/>
      <c r="E11043" s="44"/>
      <c r="F11043" s="43"/>
      <c r="G11043" s="84"/>
      <c r="H11043" s="31"/>
      <c r="I11043" s="208"/>
      <c r="J11043" s="84"/>
      <c r="K11043" s="31"/>
      <c r="L11043" s="31"/>
      <c r="M11043" s="169"/>
      <c r="N11043" s="148"/>
      <c r="O11043" s="106"/>
      <c r="P11043" s="43"/>
      <c r="Q11043" s="31"/>
      <c r="R11043" s="84"/>
      <c r="S11043" s="31"/>
      <c r="T11043" s="31"/>
      <c r="U11043" s="169"/>
      <c r="V11043" s="150"/>
      <c r="W11043" s="141" t="str" cm="1">
        <f t="array" ref="W11043">IF(SUM(LEN(B11043:V11043))=0,"",IF(OR(OR(ISBLANK(F11043),SUM(LEN(C11043),LEN(D11043))=0),AND(NOT(E11043="Unknown"),ISBLANK(J11043)),AND(NOT(O11043="Unknown"),ISBLANK(R11043))),"Missing Information", INDEX(Table15[Entire Service Line Classification], MATCH(SUMIFS(Table15[Unique ID],Table15[System-Owned Portion],E11043,Table15[If Material Anything Other than "Lead" in Column E,Was Material Ever Previously Lead?],G11043,Table15[Customer-Owned Portion],O11043),Table15[Unique ID],0),0)))</f>
        <v/>
      </c>
    </row>
    <row r="11044" spans="2:23" x14ac:dyDescent="0.25">
      <c r="B11044" s="146"/>
      <c r="C11044" s="31"/>
      <c r="D11044" s="31"/>
      <c r="E11044" s="44"/>
      <c r="F11044" s="43"/>
      <c r="G11044" s="84"/>
      <c r="H11044" s="31"/>
      <c r="I11044" s="208"/>
      <c r="J11044" s="84"/>
      <c r="K11044" s="31"/>
      <c r="L11044" s="31"/>
      <c r="M11044" s="169"/>
      <c r="N11044" s="148"/>
      <c r="O11044" s="106"/>
      <c r="P11044" s="43"/>
      <c r="Q11044" s="31"/>
      <c r="R11044" s="84"/>
      <c r="S11044" s="31"/>
      <c r="T11044" s="31"/>
      <c r="U11044" s="169"/>
      <c r="V11044" s="150"/>
      <c r="W11044" s="141" t="str" cm="1">
        <f t="array" ref="W11044">IF(SUM(LEN(B11044:V11044))=0,"",IF(OR(OR(ISBLANK(F11044),SUM(LEN(C11044),LEN(D11044))=0),AND(NOT(E11044="Unknown"),ISBLANK(J11044)),AND(NOT(O11044="Unknown"),ISBLANK(R11044))),"Missing Information", INDEX(Table15[Entire Service Line Classification], MATCH(SUMIFS(Table15[Unique ID],Table15[System-Owned Portion],E11044,Table15[If Material Anything Other than "Lead" in Column E,Was Material Ever Previously Lead?],G11044,Table15[Customer-Owned Portion],O11044),Table15[Unique ID],0),0)))</f>
        <v/>
      </c>
    </row>
    <row r="11045" spans="2:23" x14ac:dyDescent="0.25">
      <c r="B11045" s="146"/>
      <c r="C11045" s="31"/>
      <c r="D11045" s="31"/>
      <c r="E11045" s="44"/>
      <c r="F11045" s="43"/>
      <c r="G11045" s="84"/>
      <c r="H11045" s="31"/>
      <c r="I11045" s="208"/>
      <c r="J11045" s="84"/>
      <c r="K11045" s="31"/>
      <c r="L11045" s="31"/>
      <c r="M11045" s="169"/>
      <c r="N11045" s="148"/>
      <c r="O11045" s="106"/>
      <c r="P11045" s="43"/>
      <c r="Q11045" s="31"/>
      <c r="R11045" s="84"/>
      <c r="S11045" s="31"/>
      <c r="T11045" s="31"/>
      <c r="U11045" s="169"/>
      <c r="V11045" s="150"/>
      <c r="W11045" s="141" t="str" cm="1">
        <f t="array" ref="W11045">IF(SUM(LEN(B11045:V11045))=0,"",IF(OR(OR(ISBLANK(F11045),SUM(LEN(C11045),LEN(D11045))=0),AND(NOT(E11045="Unknown"),ISBLANK(J11045)),AND(NOT(O11045="Unknown"),ISBLANK(R11045))),"Missing Information", INDEX(Table15[Entire Service Line Classification], MATCH(SUMIFS(Table15[Unique ID],Table15[System-Owned Portion],E11045,Table15[If Material Anything Other than "Lead" in Column E,Was Material Ever Previously Lead?],G11045,Table15[Customer-Owned Portion],O11045),Table15[Unique ID],0),0)))</f>
        <v/>
      </c>
    </row>
    <row r="11046" spans="2:23" x14ac:dyDescent="0.25">
      <c r="B11046" s="146"/>
      <c r="C11046" s="31"/>
      <c r="D11046" s="31"/>
      <c r="E11046" s="44"/>
      <c r="F11046" s="43"/>
      <c r="G11046" s="84"/>
      <c r="H11046" s="31"/>
      <c r="I11046" s="208"/>
      <c r="J11046" s="84"/>
      <c r="K11046" s="31"/>
      <c r="L11046" s="31"/>
      <c r="M11046" s="169"/>
      <c r="N11046" s="148"/>
      <c r="O11046" s="106"/>
      <c r="P11046" s="43"/>
      <c r="Q11046" s="31"/>
      <c r="R11046" s="84"/>
      <c r="S11046" s="31"/>
      <c r="T11046" s="31"/>
      <c r="U11046" s="169"/>
      <c r="V11046" s="150"/>
      <c r="W11046" s="141" t="str" cm="1">
        <f t="array" ref="W11046">IF(SUM(LEN(B11046:V11046))=0,"",IF(OR(OR(ISBLANK(F11046),SUM(LEN(C11046),LEN(D11046))=0),AND(NOT(E11046="Unknown"),ISBLANK(J11046)),AND(NOT(O11046="Unknown"),ISBLANK(R11046))),"Missing Information", INDEX(Table15[Entire Service Line Classification], MATCH(SUMIFS(Table15[Unique ID],Table15[System-Owned Portion],E11046,Table15[If Material Anything Other than "Lead" in Column E,Was Material Ever Previously Lead?],G11046,Table15[Customer-Owned Portion],O11046),Table15[Unique ID],0),0)))</f>
        <v/>
      </c>
    </row>
    <row r="11047" spans="2:23" x14ac:dyDescent="0.25">
      <c r="B11047" s="146"/>
      <c r="C11047" s="31"/>
      <c r="D11047" s="31"/>
      <c r="E11047" s="44"/>
      <c r="F11047" s="43"/>
      <c r="G11047" s="84"/>
      <c r="H11047" s="31"/>
      <c r="I11047" s="208"/>
      <c r="J11047" s="84"/>
      <c r="K11047" s="31"/>
      <c r="L11047" s="31"/>
      <c r="M11047" s="169"/>
      <c r="N11047" s="148"/>
      <c r="O11047" s="106"/>
      <c r="P11047" s="43"/>
      <c r="Q11047" s="31"/>
      <c r="R11047" s="84"/>
      <c r="S11047" s="31"/>
      <c r="T11047" s="31"/>
      <c r="U11047" s="169"/>
      <c r="V11047" s="150"/>
      <c r="W11047" s="141" t="str" cm="1">
        <f t="array" ref="W11047">IF(SUM(LEN(B11047:V11047))=0,"",IF(OR(OR(ISBLANK(F11047),SUM(LEN(C11047),LEN(D11047))=0),AND(NOT(E11047="Unknown"),ISBLANK(J11047)),AND(NOT(O11047="Unknown"),ISBLANK(R11047))),"Missing Information", INDEX(Table15[Entire Service Line Classification], MATCH(SUMIFS(Table15[Unique ID],Table15[System-Owned Portion],E11047,Table15[If Material Anything Other than "Lead" in Column E,Was Material Ever Previously Lead?],G11047,Table15[Customer-Owned Portion],O11047),Table15[Unique ID],0),0)))</f>
        <v/>
      </c>
    </row>
    <row r="11048" spans="2:23" x14ac:dyDescent="0.25">
      <c r="B11048" s="146"/>
      <c r="C11048" s="31"/>
      <c r="D11048" s="31"/>
      <c r="E11048" s="44"/>
      <c r="F11048" s="43"/>
      <c r="G11048" s="84"/>
      <c r="H11048" s="31"/>
      <c r="I11048" s="208"/>
      <c r="J11048" s="84"/>
      <c r="K11048" s="31"/>
      <c r="L11048" s="31"/>
      <c r="M11048" s="169"/>
      <c r="N11048" s="148"/>
      <c r="O11048" s="106"/>
      <c r="P11048" s="43"/>
      <c r="Q11048" s="31"/>
      <c r="R11048" s="84"/>
      <c r="S11048" s="31"/>
      <c r="T11048" s="31"/>
      <c r="U11048" s="169"/>
      <c r="V11048" s="150"/>
      <c r="W11048" s="141" t="str" cm="1">
        <f t="array" ref="W11048">IF(SUM(LEN(B11048:V11048))=0,"",IF(OR(OR(ISBLANK(F11048),SUM(LEN(C11048),LEN(D11048))=0),AND(NOT(E11048="Unknown"),ISBLANK(J11048)),AND(NOT(O11048="Unknown"),ISBLANK(R11048))),"Missing Information", INDEX(Table15[Entire Service Line Classification], MATCH(SUMIFS(Table15[Unique ID],Table15[System-Owned Portion],E11048,Table15[If Material Anything Other than "Lead" in Column E,Was Material Ever Previously Lead?],G11048,Table15[Customer-Owned Portion],O11048),Table15[Unique ID],0),0)))</f>
        <v/>
      </c>
    </row>
    <row r="11049" spans="2:23" x14ac:dyDescent="0.25">
      <c r="B11049" s="146"/>
      <c r="C11049" s="31"/>
      <c r="D11049" s="31"/>
      <c r="E11049" s="44"/>
      <c r="F11049" s="43"/>
      <c r="G11049" s="84"/>
      <c r="H11049" s="31"/>
      <c r="I11049" s="208"/>
      <c r="J11049" s="84"/>
      <c r="K11049" s="31"/>
      <c r="L11049" s="31"/>
      <c r="M11049" s="169"/>
      <c r="N11049" s="148"/>
      <c r="O11049" s="106"/>
      <c r="P11049" s="43"/>
      <c r="Q11049" s="31"/>
      <c r="R11049" s="84"/>
      <c r="S11049" s="31"/>
      <c r="T11049" s="31"/>
      <c r="U11049" s="169"/>
      <c r="V11049" s="150"/>
      <c r="W11049" s="141" t="str" cm="1">
        <f t="array" ref="W11049">IF(SUM(LEN(B11049:V11049))=0,"",IF(OR(OR(ISBLANK(F11049),SUM(LEN(C11049),LEN(D11049))=0),AND(NOT(E11049="Unknown"),ISBLANK(J11049)),AND(NOT(O11049="Unknown"),ISBLANK(R11049))),"Missing Information", INDEX(Table15[Entire Service Line Classification], MATCH(SUMIFS(Table15[Unique ID],Table15[System-Owned Portion],E11049,Table15[If Material Anything Other than "Lead" in Column E,Was Material Ever Previously Lead?],G11049,Table15[Customer-Owned Portion],O11049),Table15[Unique ID],0),0)))</f>
        <v/>
      </c>
    </row>
    <row r="11050" spans="2:23" x14ac:dyDescent="0.25">
      <c r="B11050" s="146"/>
      <c r="C11050" s="31"/>
      <c r="D11050" s="31"/>
      <c r="E11050" s="44"/>
      <c r="F11050" s="43"/>
      <c r="G11050" s="84"/>
      <c r="H11050" s="31"/>
      <c r="I11050" s="208"/>
      <c r="J11050" s="84"/>
      <c r="K11050" s="31"/>
      <c r="L11050" s="31"/>
      <c r="M11050" s="169"/>
      <c r="N11050" s="148"/>
      <c r="O11050" s="106"/>
      <c r="P11050" s="43"/>
      <c r="Q11050" s="31"/>
      <c r="R11050" s="84"/>
      <c r="S11050" s="31"/>
      <c r="T11050" s="31"/>
      <c r="U11050" s="169"/>
      <c r="V11050" s="150"/>
      <c r="W11050" s="141" t="str" cm="1">
        <f t="array" ref="W11050">IF(SUM(LEN(B11050:V11050))=0,"",IF(OR(OR(ISBLANK(F11050),SUM(LEN(C11050),LEN(D11050))=0),AND(NOT(E11050="Unknown"),ISBLANK(J11050)),AND(NOT(O11050="Unknown"),ISBLANK(R11050))),"Missing Information", INDEX(Table15[Entire Service Line Classification], MATCH(SUMIFS(Table15[Unique ID],Table15[System-Owned Portion],E11050,Table15[If Material Anything Other than "Lead" in Column E,Was Material Ever Previously Lead?],G11050,Table15[Customer-Owned Portion],O11050),Table15[Unique ID],0),0)))</f>
        <v/>
      </c>
    </row>
    <row r="11051" spans="2:23" x14ac:dyDescent="0.25">
      <c r="B11051" s="146"/>
      <c r="C11051" s="31"/>
      <c r="D11051" s="31"/>
      <c r="E11051" s="44"/>
      <c r="F11051" s="43"/>
      <c r="G11051" s="84"/>
      <c r="H11051" s="31"/>
      <c r="I11051" s="208"/>
      <c r="J11051" s="84"/>
      <c r="K11051" s="31"/>
      <c r="L11051" s="31"/>
      <c r="M11051" s="169"/>
      <c r="N11051" s="148"/>
      <c r="O11051" s="106"/>
      <c r="P11051" s="43"/>
      <c r="Q11051" s="31"/>
      <c r="R11051" s="84"/>
      <c r="S11051" s="31"/>
      <c r="T11051" s="31"/>
      <c r="U11051" s="169"/>
      <c r="V11051" s="150"/>
      <c r="W11051" s="141" t="str" cm="1">
        <f t="array" ref="W11051">IF(SUM(LEN(B11051:V11051))=0,"",IF(OR(OR(ISBLANK(F11051),SUM(LEN(C11051),LEN(D11051))=0),AND(NOT(E11051="Unknown"),ISBLANK(J11051)),AND(NOT(O11051="Unknown"),ISBLANK(R11051))),"Missing Information", INDEX(Table15[Entire Service Line Classification], MATCH(SUMIFS(Table15[Unique ID],Table15[System-Owned Portion],E11051,Table15[If Material Anything Other than "Lead" in Column E,Was Material Ever Previously Lead?],G11051,Table15[Customer-Owned Portion],O11051),Table15[Unique ID],0),0)))</f>
        <v/>
      </c>
    </row>
    <row r="11052" spans="2:23" x14ac:dyDescent="0.25">
      <c r="B11052" s="146"/>
      <c r="C11052" s="31"/>
      <c r="D11052" s="31"/>
      <c r="E11052" s="44"/>
      <c r="F11052" s="43"/>
      <c r="G11052" s="84"/>
      <c r="H11052" s="31"/>
      <c r="I11052" s="208"/>
      <c r="J11052" s="84"/>
      <c r="K11052" s="31"/>
      <c r="L11052" s="31"/>
      <c r="M11052" s="169"/>
      <c r="N11052" s="148"/>
      <c r="O11052" s="106"/>
      <c r="P11052" s="43"/>
      <c r="Q11052" s="31"/>
      <c r="R11052" s="84"/>
      <c r="S11052" s="31"/>
      <c r="T11052" s="31"/>
      <c r="U11052" s="169"/>
      <c r="V11052" s="150"/>
      <c r="W11052" s="141" t="str" cm="1">
        <f t="array" ref="W11052">IF(SUM(LEN(B11052:V11052))=0,"",IF(OR(OR(ISBLANK(F11052),SUM(LEN(C11052),LEN(D11052))=0),AND(NOT(E11052="Unknown"),ISBLANK(J11052)),AND(NOT(O11052="Unknown"),ISBLANK(R11052))),"Missing Information", INDEX(Table15[Entire Service Line Classification], MATCH(SUMIFS(Table15[Unique ID],Table15[System-Owned Portion],E11052,Table15[If Material Anything Other than "Lead" in Column E,Was Material Ever Previously Lead?],G11052,Table15[Customer-Owned Portion],O11052),Table15[Unique ID],0),0)))</f>
        <v/>
      </c>
    </row>
    <row r="11053" spans="2:23" x14ac:dyDescent="0.25">
      <c r="B11053" s="146"/>
      <c r="C11053" s="31"/>
      <c r="D11053" s="31"/>
      <c r="E11053" s="44"/>
      <c r="F11053" s="43"/>
      <c r="G11053" s="84"/>
      <c r="H11053" s="31"/>
      <c r="I11053" s="208"/>
      <c r="J11053" s="84"/>
      <c r="K11053" s="31"/>
      <c r="L11053" s="31"/>
      <c r="M11053" s="169"/>
      <c r="N11053" s="148"/>
      <c r="O11053" s="106"/>
      <c r="P11053" s="43"/>
      <c r="Q11053" s="31"/>
      <c r="R11053" s="84"/>
      <c r="S11053" s="31"/>
      <c r="T11053" s="31"/>
      <c r="U11053" s="169"/>
      <c r="V11053" s="150"/>
      <c r="W11053" s="141" t="str" cm="1">
        <f t="array" ref="W11053">IF(SUM(LEN(B11053:V11053))=0,"",IF(OR(OR(ISBLANK(F11053),SUM(LEN(C11053),LEN(D11053))=0),AND(NOT(E11053="Unknown"),ISBLANK(J11053)),AND(NOT(O11053="Unknown"),ISBLANK(R11053))),"Missing Information", INDEX(Table15[Entire Service Line Classification], MATCH(SUMIFS(Table15[Unique ID],Table15[System-Owned Portion],E11053,Table15[If Material Anything Other than "Lead" in Column E,Was Material Ever Previously Lead?],G11053,Table15[Customer-Owned Portion],O11053),Table15[Unique ID],0),0)))</f>
        <v/>
      </c>
    </row>
    <row r="11054" spans="2:23" x14ac:dyDescent="0.25">
      <c r="B11054" s="146"/>
      <c r="C11054" s="31"/>
      <c r="D11054" s="31"/>
      <c r="E11054" s="44"/>
      <c r="F11054" s="43"/>
      <c r="G11054" s="84"/>
      <c r="H11054" s="31"/>
      <c r="I11054" s="208"/>
      <c r="J11054" s="84"/>
      <c r="K11054" s="31"/>
      <c r="L11054" s="31"/>
      <c r="M11054" s="169"/>
      <c r="N11054" s="148"/>
      <c r="O11054" s="106"/>
      <c r="P11054" s="43"/>
      <c r="Q11054" s="31"/>
      <c r="R11054" s="84"/>
      <c r="S11054" s="31"/>
      <c r="T11054" s="31"/>
      <c r="U11054" s="169"/>
      <c r="V11054" s="150"/>
      <c r="W11054" s="141" t="str" cm="1">
        <f t="array" ref="W11054">IF(SUM(LEN(B11054:V11054))=0,"",IF(OR(OR(ISBLANK(F11054),SUM(LEN(C11054),LEN(D11054))=0),AND(NOT(E11054="Unknown"),ISBLANK(J11054)),AND(NOT(O11054="Unknown"),ISBLANK(R11054))),"Missing Information", INDEX(Table15[Entire Service Line Classification], MATCH(SUMIFS(Table15[Unique ID],Table15[System-Owned Portion],E11054,Table15[If Material Anything Other than "Lead" in Column E,Was Material Ever Previously Lead?],G11054,Table15[Customer-Owned Portion],O11054),Table15[Unique ID],0),0)))</f>
        <v/>
      </c>
    </row>
    <row r="11055" spans="2:23" x14ac:dyDescent="0.25">
      <c r="B11055" s="146"/>
      <c r="C11055" s="31"/>
      <c r="D11055" s="31"/>
      <c r="E11055" s="44"/>
      <c r="F11055" s="43"/>
      <c r="G11055" s="84"/>
      <c r="H11055" s="31"/>
      <c r="I11055" s="208"/>
      <c r="J11055" s="84"/>
      <c r="K11055" s="31"/>
      <c r="L11055" s="31"/>
      <c r="M11055" s="169"/>
      <c r="N11055" s="148"/>
      <c r="O11055" s="106"/>
      <c r="P11055" s="43"/>
      <c r="Q11055" s="31"/>
      <c r="R11055" s="84"/>
      <c r="S11055" s="31"/>
      <c r="T11055" s="31"/>
      <c r="U11055" s="169"/>
      <c r="V11055" s="150"/>
      <c r="W11055" s="141" t="str" cm="1">
        <f t="array" ref="W11055">IF(SUM(LEN(B11055:V11055))=0,"",IF(OR(OR(ISBLANK(F11055),SUM(LEN(C11055),LEN(D11055))=0),AND(NOT(E11055="Unknown"),ISBLANK(J11055)),AND(NOT(O11055="Unknown"),ISBLANK(R11055))),"Missing Information", INDEX(Table15[Entire Service Line Classification], MATCH(SUMIFS(Table15[Unique ID],Table15[System-Owned Portion],E11055,Table15[If Material Anything Other than "Lead" in Column E,Was Material Ever Previously Lead?],G11055,Table15[Customer-Owned Portion],O11055),Table15[Unique ID],0),0)))</f>
        <v/>
      </c>
    </row>
    <row r="11056" spans="2:23" x14ac:dyDescent="0.25">
      <c r="B11056" s="146"/>
      <c r="C11056" s="31"/>
      <c r="D11056" s="31"/>
      <c r="E11056" s="44"/>
      <c r="F11056" s="43"/>
      <c r="G11056" s="84"/>
      <c r="H11056" s="31"/>
      <c r="I11056" s="208"/>
      <c r="J11056" s="84"/>
      <c r="K11056" s="31"/>
      <c r="L11056" s="31"/>
      <c r="M11056" s="169"/>
      <c r="N11056" s="148"/>
      <c r="O11056" s="106"/>
      <c r="P11056" s="43"/>
      <c r="Q11056" s="31"/>
      <c r="R11056" s="84"/>
      <c r="S11056" s="31"/>
      <c r="T11056" s="31"/>
      <c r="U11056" s="169"/>
      <c r="V11056" s="150"/>
      <c r="W11056" s="141" t="str" cm="1">
        <f t="array" ref="W11056">IF(SUM(LEN(B11056:V11056))=0,"",IF(OR(OR(ISBLANK(F11056),SUM(LEN(C11056),LEN(D11056))=0),AND(NOT(E11056="Unknown"),ISBLANK(J11056)),AND(NOT(O11056="Unknown"),ISBLANK(R11056))),"Missing Information", INDEX(Table15[Entire Service Line Classification], MATCH(SUMIFS(Table15[Unique ID],Table15[System-Owned Portion],E11056,Table15[If Material Anything Other than "Lead" in Column E,Was Material Ever Previously Lead?],G11056,Table15[Customer-Owned Portion],O11056),Table15[Unique ID],0),0)))</f>
        <v/>
      </c>
    </row>
    <row r="11057" spans="2:23" x14ac:dyDescent="0.25">
      <c r="B11057" s="146"/>
      <c r="C11057" s="31"/>
      <c r="D11057" s="31"/>
      <c r="E11057" s="44"/>
      <c r="F11057" s="43"/>
      <c r="G11057" s="84"/>
      <c r="H11057" s="31"/>
      <c r="I11057" s="208"/>
      <c r="J11057" s="84"/>
      <c r="K11057" s="31"/>
      <c r="L11057" s="31"/>
      <c r="M11057" s="169"/>
      <c r="N11057" s="148"/>
      <c r="O11057" s="106"/>
      <c r="P11057" s="43"/>
      <c r="Q11057" s="31"/>
      <c r="R11057" s="84"/>
      <c r="S11057" s="31"/>
      <c r="T11057" s="31"/>
      <c r="U11057" s="169"/>
      <c r="V11057" s="150"/>
      <c r="W11057" s="141" t="str" cm="1">
        <f t="array" ref="W11057">IF(SUM(LEN(B11057:V11057))=0,"",IF(OR(OR(ISBLANK(F11057),SUM(LEN(C11057),LEN(D11057))=0),AND(NOT(E11057="Unknown"),ISBLANK(J11057)),AND(NOT(O11057="Unknown"),ISBLANK(R11057))),"Missing Information", INDEX(Table15[Entire Service Line Classification], MATCH(SUMIFS(Table15[Unique ID],Table15[System-Owned Portion],E11057,Table15[If Material Anything Other than "Lead" in Column E,Was Material Ever Previously Lead?],G11057,Table15[Customer-Owned Portion],O11057),Table15[Unique ID],0),0)))</f>
        <v/>
      </c>
    </row>
    <row r="11058" spans="2:23" x14ac:dyDescent="0.25">
      <c r="B11058" s="146"/>
      <c r="C11058" s="31"/>
      <c r="D11058" s="31"/>
      <c r="E11058" s="44"/>
      <c r="F11058" s="43"/>
      <c r="G11058" s="84"/>
      <c r="H11058" s="31"/>
      <c r="I11058" s="208"/>
      <c r="J11058" s="84"/>
      <c r="K11058" s="31"/>
      <c r="L11058" s="31"/>
      <c r="M11058" s="169"/>
      <c r="N11058" s="148"/>
      <c r="O11058" s="106"/>
      <c r="P11058" s="43"/>
      <c r="Q11058" s="31"/>
      <c r="R11058" s="84"/>
      <c r="S11058" s="31"/>
      <c r="T11058" s="31"/>
      <c r="U11058" s="169"/>
      <c r="V11058" s="150"/>
      <c r="W11058" s="141" t="str" cm="1">
        <f t="array" ref="W11058">IF(SUM(LEN(B11058:V11058))=0,"",IF(OR(OR(ISBLANK(F11058),SUM(LEN(C11058),LEN(D11058))=0),AND(NOT(E11058="Unknown"),ISBLANK(J11058)),AND(NOT(O11058="Unknown"),ISBLANK(R11058))),"Missing Information", INDEX(Table15[Entire Service Line Classification], MATCH(SUMIFS(Table15[Unique ID],Table15[System-Owned Portion],E11058,Table15[If Material Anything Other than "Lead" in Column E,Was Material Ever Previously Lead?],G11058,Table15[Customer-Owned Portion],O11058),Table15[Unique ID],0),0)))</f>
        <v/>
      </c>
    </row>
    <row r="11059" spans="2:23" x14ac:dyDescent="0.25">
      <c r="B11059" s="146"/>
      <c r="C11059" s="31"/>
      <c r="D11059" s="31"/>
      <c r="E11059" s="44"/>
      <c r="F11059" s="43"/>
      <c r="G11059" s="84"/>
      <c r="H11059" s="31"/>
      <c r="I11059" s="208"/>
      <c r="J11059" s="84"/>
      <c r="K11059" s="31"/>
      <c r="L11059" s="31"/>
      <c r="M11059" s="169"/>
      <c r="N11059" s="148"/>
      <c r="O11059" s="106"/>
      <c r="P11059" s="43"/>
      <c r="Q11059" s="31"/>
      <c r="R11059" s="84"/>
      <c r="S11059" s="31"/>
      <c r="T11059" s="31"/>
      <c r="U11059" s="169"/>
      <c r="V11059" s="150"/>
      <c r="W11059" s="141" t="str" cm="1">
        <f t="array" ref="W11059">IF(SUM(LEN(B11059:V11059))=0,"",IF(OR(OR(ISBLANK(F11059),SUM(LEN(C11059),LEN(D11059))=0),AND(NOT(E11059="Unknown"),ISBLANK(J11059)),AND(NOT(O11059="Unknown"),ISBLANK(R11059))),"Missing Information", INDEX(Table15[Entire Service Line Classification], MATCH(SUMIFS(Table15[Unique ID],Table15[System-Owned Portion],E11059,Table15[If Material Anything Other than "Lead" in Column E,Was Material Ever Previously Lead?],G11059,Table15[Customer-Owned Portion],O11059),Table15[Unique ID],0),0)))</f>
        <v/>
      </c>
    </row>
    <row r="11060" spans="2:23" x14ac:dyDescent="0.25">
      <c r="B11060" s="146"/>
      <c r="C11060" s="31"/>
      <c r="D11060" s="31"/>
      <c r="E11060" s="44"/>
      <c r="F11060" s="43"/>
      <c r="G11060" s="84"/>
      <c r="H11060" s="31"/>
      <c r="I11060" s="208"/>
      <c r="J11060" s="84"/>
      <c r="K11060" s="31"/>
      <c r="L11060" s="31"/>
      <c r="M11060" s="169"/>
      <c r="N11060" s="148"/>
      <c r="O11060" s="106"/>
      <c r="P11060" s="43"/>
      <c r="Q11060" s="31"/>
      <c r="R11060" s="84"/>
      <c r="S11060" s="31"/>
      <c r="T11060" s="31"/>
      <c r="U11060" s="169"/>
      <c r="V11060" s="150"/>
      <c r="W11060" s="141" t="str" cm="1">
        <f t="array" ref="W11060">IF(SUM(LEN(B11060:V11060))=0,"",IF(OR(OR(ISBLANK(F11060),SUM(LEN(C11060),LEN(D11060))=0),AND(NOT(E11060="Unknown"),ISBLANK(J11060)),AND(NOT(O11060="Unknown"),ISBLANK(R11060))),"Missing Information", INDEX(Table15[Entire Service Line Classification], MATCH(SUMIFS(Table15[Unique ID],Table15[System-Owned Portion],E11060,Table15[If Material Anything Other than "Lead" in Column E,Was Material Ever Previously Lead?],G11060,Table15[Customer-Owned Portion],O11060),Table15[Unique ID],0),0)))</f>
        <v/>
      </c>
    </row>
    <row r="11061" spans="2:23" x14ac:dyDescent="0.25">
      <c r="B11061" s="146"/>
      <c r="C11061" s="31"/>
      <c r="D11061" s="31"/>
      <c r="E11061" s="44"/>
      <c r="F11061" s="43"/>
      <c r="G11061" s="84"/>
      <c r="H11061" s="31"/>
      <c r="I11061" s="208"/>
      <c r="J11061" s="84"/>
      <c r="K11061" s="31"/>
      <c r="L11061" s="31"/>
      <c r="M11061" s="169"/>
      <c r="N11061" s="148"/>
      <c r="O11061" s="106"/>
      <c r="P11061" s="43"/>
      <c r="Q11061" s="31"/>
      <c r="R11061" s="84"/>
      <c r="S11061" s="31"/>
      <c r="T11061" s="31"/>
      <c r="U11061" s="169"/>
      <c r="V11061" s="150"/>
      <c r="W11061" s="141" t="str" cm="1">
        <f t="array" ref="W11061">IF(SUM(LEN(B11061:V11061))=0,"",IF(OR(OR(ISBLANK(F11061),SUM(LEN(C11061),LEN(D11061))=0),AND(NOT(E11061="Unknown"),ISBLANK(J11061)),AND(NOT(O11061="Unknown"),ISBLANK(R11061))),"Missing Information", INDEX(Table15[Entire Service Line Classification], MATCH(SUMIFS(Table15[Unique ID],Table15[System-Owned Portion],E11061,Table15[If Material Anything Other than "Lead" in Column E,Was Material Ever Previously Lead?],G11061,Table15[Customer-Owned Portion],O11061),Table15[Unique ID],0),0)))</f>
        <v/>
      </c>
    </row>
    <row r="11062" spans="2:23" x14ac:dyDescent="0.25">
      <c r="B11062" s="146"/>
      <c r="C11062" s="31"/>
      <c r="D11062" s="31"/>
      <c r="E11062" s="44"/>
      <c r="F11062" s="43"/>
      <c r="G11062" s="84"/>
      <c r="H11062" s="31"/>
      <c r="I11062" s="208"/>
      <c r="J11062" s="84"/>
      <c r="K11062" s="31"/>
      <c r="L11062" s="31"/>
      <c r="M11062" s="169"/>
      <c r="N11062" s="148"/>
      <c r="O11062" s="106"/>
      <c r="P11062" s="43"/>
      <c r="Q11062" s="31"/>
      <c r="R11062" s="84"/>
      <c r="S11062" s="31"/>
      <c r="T11062" s="31"/>
      <c r="U11062" s="169"/>
      <c r="V11062" s="150"/>
      <c r="W11062" s="141" t="str" cm="1">
        <f t="array" ref="W11062">IF(SUM(LEN(B11062:V11062))=0,"",IF(OR(OR(ISBLANK(F11062),SUM(LEN(C11062),LEN(D11062))=0),AND(NOT(E11062="Unknown"),ISBLANK(J11062)),AND(NOT(O11062="Unknown"),ISBLANK(R11062))),"Missing Information", INDEX(Table15[Entire Service Line Classification], MATCH(SUMIFS(Table15[Unique ID],Table15[System-Owned Portion],E11062,Table15[If Material Anything Other than "Lead" in Column E,Was Material Ever Previously Lead?],G11062,Table15[Customer-Owned Portion],O11062),Table15[Unique ID],0),0)))</f>
        <v/>
      </c>
    </row>
    <row r="11063" spans="2:23" x14ac:dyDescent="0.25">
      <c r="B11063" s="146"/>
      <c r="C11063" s="31"/>
      <c r="D11063" s="31"/>
      <c r="E11063" s="44"/>
      <c r="F11063" s="43"/>
      <c r="G11063" s="84"/>
      <c r="H11063" s="31"/>
      <c r="I11063" s="208"/>
      <c r="J11063" s="84"/>
      <c r="K11063" s="31"/>
      <c r="L11063" s="31"/>
      <c r="M11063" s="169"/>
      <c r="N11063" s="148"/>
      <c r="O11063" s="106"/>
      <c r="P11063" s="43"/>
      <c r="Q11063" s="31"/>
      <c r="R11063" s="84"/>
      <c r="S11063" s="31"/>
      <c r="T11063" s="31"/>
      <c r="U11063" s="169"/>
      <c r="V11063" s="150"/>
      <c r="W11063" s="141" t="str" cm="1">
        <f t="array" ref="W11063">IF(SUM(LEN(B11063:V11063))=0,"",IF(OR(OR(ISBLANK(F11063),SUM(LEN(C11063),LEN(D11063))=0),AND(NOT(E11063="Unknown"),ISBLANK(J11063)),AND(NOT(O11063="Unknown"),ISBLANK(R11063))),"Missing Information", INDEX(Table15[Entire Service Line Classification], MATCH(SUMIFS(Table15[Unique ID],Table15[System-Owned Portion],E11063,Table15[If Material Anything Other than "Lead" in Column E,Was Material Ever Previously Lead?],G11063,Table15[Customer-Owned Portion],O11063),Table15[Unique ID],0),0)))</f>
        <v/>
      </c>
    </row>
    <row r="11064" spans="2:23" x14ac:dyDescent="0.25">
      <c r="B11064" s="146"/>
      <c r="C11064" s="31"/>
      <c r="D11064" s="31"/>
      <c r="E11064" s="44"/>
      <c r="F11064" s="43"/>
      <c r="G11064" s="84"/>
      <c r="H11064" s="31"/>
      <c r="I11064" s="208"/>
      <c r="J11064" s="84"/>
      <c r="K11064" s="31"/>
      <c r="L11064" s="31"/>
      <c r="M11064" s="169"/>
      <c r="N11064" s="148"/>
      <c r="O11064" s="106"/>
      <c r="P11064" s="43"/>
      <c r="Q11064" s="31"/>
      <c r="R11064" s="84"/>
      <c r="S11064" s="31"/>
      <c r="T11064" s="31"/>
      <c r="U11064" s="169"/>
      <c r="V11064" s="150"/>
      <c r="W11064" s="141" t="str" cm="1">
        <f t="array" ref="W11064">IF(SUM(LEN(B11064:V11064))=0,"",IF(OR(OR(ISBLANK(F11064),SUM(LEN(C11064),LEN(D11064))=0),AND(NOT(E11064="Unknown"),ISBLANK(J11064)),AND(NOT(O11064="Unknown"),ISBLANK(R11064))),"Missing Information", INDEX(Table15[Entire Service Line Classification], MATCH(SUMIFS(Table15[Unique ID],Table15[System-Owned Portion],E11064,Table15[If Material Anything Other than "Lead" in Column E,Was Material Ever Previously Lead?],G11064,Table15[Customer-Owned Portion],O11064),Table15[Unique ID],0),0)))</f>
        <v/>
      </c>
    </row>
    <row r="11065" spans="2:23" x14ac:dyDescent="0.25">
      <c r="B11065" s="146"/>
      <c r="C11065" s="31"/>
      <c r="D11065" s="31"/>
      <c r="E11065" s="44"/>
      <c r="F11065" s="43"/>
      <c r="G11065" s="84"/>
      <c r="H11065" s="31"/>
      <c r="I11065" s="208"/>
      <c r="J11065" s="84"/>
      <c r="K11065" s="31"/>
      <c r="L11065" s="31"/>
      <c r="M11065" s="169"/>
      <c r="N11065" s="148"/>
      <c r="O11065" s="106"/>
      <c r="P11065" s="43"/>
      <c r="Q11065" s="31"/>
      <c r="R11065" s="84"/>
      <c r="S11065" s="31"/>
      <c r="T11065" s="31"/>
      <c r="U11065" s="169"/>
      <c r="V11065" s="150"/>
      <c r="W11065" s="141" t="str" cm="1">
        <f t="array" ref="W11065">IF(SUM(LEN(B11065:V11065))=0,"",IF(OR(OR(ISBLANK(F11065),SUM(LEN(C11065),LEN(D11065))=0),AND(NOT(E11065="Unknown"),ISBLANK(J11065)),AND(NOT(O11065="Unknown"),ISBLANK(R11065))),"Missing Information", INDEX(Table15[Entire Service Line Classification], MATCH(SUMIFS(Table15[Unique ID],Table15[System-Owned Portion],E11065,Table15[If Material Anything Other than "Lead" in Column E,Was Material Ever Previously Lead?],G11065,Table15[Customer-Owned Portion],O11065),Table15[Unique ID],0),0)))</f>
        <v/>
      </c>
    </row>
    <row r="11066" spans="2:23" x14ac:dyDescent="0.25">
      <c r="B11066" s="146"/>
      <c r="C11066" s="31"/>
      <c r="D11066" s="31"/>
      <c r="E11066" s="44"/>
      <c r="F11066" s="43"/>
      <c r="G11066" s="84"/>
      <c r="H11066" s="31"/>
      <c r="I11066" s="208"/>
      <c r="J11066" s="84"/>
      <c r="K11066" s="31"/>
      <c r="L11066" s="31"/>
      <c r="M11066" s="169"/>
      <c r="N11066" s="148"/>
      <c r="O11066" s="106"/>
      <c r="P11066" s="43"/>
      <c r="Q11066" s="31"/>
      <c r="R11066" s="84"/>
      <c r="S11066" s="31"/>
      <c r="T11066" s="31"/>
      <c r="U11066" s="169"/>
      <c r="V11066" s="150"/>
      <c r="W11066" s="141" t="str" cm="1">
        <f t="array" ref="W11066">IF(SUM(LEN(B11066:V11066))=0,"",IF(OR(OR(ISBLANK(F11066),SUM(LEN(C11066),LEN(D11066))=0),AND(NOT(E11066="Unknown"),ISBLANK(J11066)),AND(NOT(O11066="Unknown"),ISBLANK(R11066))),"Missing Information", INDEX(Table15[Entire Service Line Classification], MATCH(SUMIFS(Table15[Unique ID],Table15[System-Owned Portion],E11066,Table15[If Material Anything Other than "Lead" in Column E,Was Material Ever Previously Lead?],G11066,Table15[Customer-Owned Portion],O11066),Table15[Unique ID],0),0)))</f>
        <v/>
      </c>
    </row>
    <row r="11067" spans="2:23" x14ac:dyDescent="0.25">
      <c r="B11067" s="146"/>
      <c r="C11067" s="31"/>
      <c r="D11067" s="31"/>
      <c r="E11067" s="44"/>
      <c r="F11067" s="43"/>
      <c r="G11067" s="84"/>
      <c r="H11067" s="31"/>
      <c r="I11067" s="208"/>
      <c r="J11067" s="84"/>
      <c r="K11067" s="31"/>
      <c r="L11067" s="31"/>
      <c r="M11067" s="169"/>
      <c r="N11067" s="148"/>
      <c r="O11067" s="106"/>
      <c r="P11067" s="43"/>
      <c r="Q11067" s="31"/>
      <c r="R11067" s="84"/>
      <c r="S11067" s="31"/>
      <c r="T11067" s="31"/>
      <c r="U11067" s="169"/>
      <c r="V11067" s="150"/>
      <c r="W11067" s="141" t="str" cm="1">
        <f t="array" ref="W11067">IF(SUM(LEN(B11067:V11067))=0,"",IF(OR(OR(ISBLANK(F11067),SUM(LEN(C11067),LEN(D11067))=0),AND(NOT(E11067="Unknown"),ISBLANK(J11067)),AND(NOT(O11067="Unknown"),ISBLANK(R11067))),"Missing Information", INDEX(Table15[Entire Service Line Classification], MATCH(SUMIFS(Table15[Unique ID],Table15[System-Owned Portion],E11067,Table15[If Material Anything Other than "Lead" in Column E,Was Material Ever Previously Lead?],G11067,Table15[Customer-Owned Portion],O11067),Table15[Unique ID],0),0)))</f>
        <v/>
      </c>
    </row>
    <row r="11068" spans="2:23" x14ac:dyDescent="0.25">
      <c r="B11068" s="146"/>
      <c r="C11068" s="31"/>
      <c r="D11068" s="31"/>
      <c r="E11068" s="44"/>
      <c r="F11068" s="43"/>
      <c r="G11068" s="84"/>
      <c r="H11068" s="31"/>
      <c r="I11068" s="208"/>
      <c r="J11068" s="84"/>
      <c r="K11068" s="31"/>
      <c r="L11068" s="31"/>
      <c r="M11068" s="169"/>
      <c r="N11068" s="148"/>
      <c r="O11068" s="106"/>
      <c r="P11068" s="43"/>
      <c r="Q11068" s="31"/>
      <c r="R11068" s="84"/>
      <c r="S11068" s="31"/>
      <c r="T11068" s="31"/>
      <c r="U11068" s="169"/>
      <c r="V11068" s="150"/>
      <c r="W11068" s="141" t="str" cm="1">
        <f t="array" ref="W11068">IF(SUM(LEN(B11068:V11068))=0,"",IF(OR(OR(ISBLANK(F11068),SUM(LEN(C11068),LEN(D11068))=0),AND(NOT(E11068="Unknown"),ISBLANK(J11068)),AND(NOT(O11068="Unknown"),ISBLANK(R11068))),"Missing Information", INDEX(Table15[Entire Service Line Classification], MATCH(SUMIFS(Table15[Unique ID],Table15[System-Owned Portion],E11068,Table15[If Material Anything Other than "Lead" in Column E,Was Material Ever Previously Lead?],G11068,Table15[Customer-Owned Portion],O11068),Table15[Unique ID],0),0)))</f>
        <v/>
      </c>
    </row>
    <row r="11069" spans="2:23" x14ac:dyDescent="0.25">
      <c r="B11069" s="146"/>
      <c r="C11069" s="31"/>
      <c r="D11069" s="31"/>
      <c r="E11069" s="44"/>
      <c r="F11069" s="43"/>
      <c r="G11069" s="84"/>
      <c r="H11069" s="31"/>
      <c r="I11069" s="208"/>
      <c r="J11069" s="84"/>
      <c r="K11069" s="31"/>
      <c r="L11069" s="31"/>
      <c r="M11069" s="169"/>
      <c r="N11069" s="148"/>
      <c r="O11069" s="106"/>
      <c r="P11069" s="43"/>
      <c r="Q11069" s="31"/>
      <c r="R11069" s="84"/>
      <c r="S11069" s="31"/>
      <c r="T11069" s="31"/>
      <c r="U11069" s="169"/>
      <c r="V11069" s="150"/>
      <c r="W11069" s="141" t="str" cm="1">
        <f t="array" ref="W11069">IF(SUM(LEN(B11069:V11069))=0,"",IF(OR(OR(ISBLANK(F11069),SUM(LEN(C11069),LEN(D11069))=0),AND(NOT(E11069="Unknown"),ISBLANK(J11069)),AND(NOT(O11069="Unknown"),ISBLANK(R11069))),"Missing Information", INDEX(Table15[Entire Service Line Classification], MATCH(SUMIFS(Table15[Unique ID],Table15[System-Owned Portion],E11069,Table15[If Material Anything Other than "Lead" in Column E,Was Material Ever Previously Lead?],G11069,Table15[Customer-Owned Portion],O11069),Table15[Unique ID],0),0)))</f>
        <v/>
      </c>
    </row>
    <row r="11070" spans="2:23" x14ac:dyDescent="0.25">
      <c r="B11070" s="146"/>
      <c r="C11070" s="31"/>
      <c r="D11070" s="31"/>
      <c r="E11070" s="44"/>
      <c r="F11070" s="43"/>
      <c r="G11070" s="84"/>
      <c r="H11070" s="31"/>
      <c r="I11070" s="208"/>
      <c r="J11070" s="84"/>
      <c r="K11070" s="31"/>
      <c r="L11070" s="31"/>
      <c r="M11070" s="169"/>
      <c r="N11070" s="148"/>
      <c r="O11070" s="106"/>
      <c r="P11070" s="43"/>
      <c r="Q11070" s="31"/>
      <c r="R11070" s="84"/>
      <c r="S11070" s="31"/>
      <c r="T11070" s="31"/>
      <c r="U11070" s="169"/>
      <c r="V11070" s="150"/>
      <c r="W11070" s="141" t="str" cm="1">
        <f t="array" ref="W11070">IF(SUM(LEN(B11070:V11070))=0,"",IF(OR(OR(ISBLANK(F11070),SUM(LEN(C11070),LEN(D11070))=0),AND(NOT(E11070="Unknown"),ISBLANK(J11070)),AND(NOT(O11070="Unknown"),ISBLANK(R11070))),"Missing Information", INDEX(Table15[Entire Service Line Classification], MATCH(SUMIFS(Table15[Unique ID],Table15[System-Owned Portion],E11070,Table15[If Material Anything Other than "Lead" in Column E,Was Material Ever Previously Lead?],G11070,Table15[Customer-Owned Portion],O11070),Table15[Unique ID],0),0)))</f>
        <v/>
      </c>
    </row>
    <row r="11071" spans="2:23" x14ac:dyDescent="0.25">
      <c r="B11071" s="146"/>
      <c r="C11071" s="31"/>
      <c r="D11071" s="31"/>
      <c r="E11071" s="44"/>
      <c r="F11071" s="43"/>
      <c r="G11071" s="84"/>
      <c r="H11071" s="31"/>
      <c r="I11071" s="208"/>
      <c r="J11071" s="84"/>
      <c r="K11071" s="31"/>
      <c r="L11071" s="31"/>
      <c r="M11071" s="169"/>
      <c r="N11071" s="148"/>
      <c r="O11071" s="106"/>
      <c r="P11071" s="43"/>
      <c r="Q11071" s="31"/>
      <c r="R11071" s="84"/>
      <c r="S11071" s="31"/>
      <c r="T11071" s="31"/>
      <c r="U11071" s="169"/>
      <c r="V11071" s="150"/>
      <c r="W11071" s="141" t="str" cm="1">
        <f t="array" ref="W11071">IF(SUM(LEN(B11071:V11071))=0,"",IF(OR(OR(ISBLANK(F11071),SUM(LEN(C11071),LEN(D11071))=0),AND(NOT(E11071="Unknown"),ISBLANK(J11071)),AND(NOT(O11071="Unknown"),ISBLANK(R11071))),"Missing Information", INDEX(Table15[Entire Service Line Classification], MATCH(SUMIFS(Table15[Unique ID],Table15[System-Owned Portion],E11071,Table15[If Material Anything Other than "Lead" in Column E,Was Material Ever Previously Lead?],G11071,Table15[Customer-Owned Portion],O11071),Table15[Unique ID],0),0)))</f>
        <v/>
      </c>
    </row>
    <row r="11072" spans="2:23" x14ac:dyDescent="0.25">
      <c r="B11072" s="146"/>
      <c r="C11072" s="31"/>
      <c r="D11072" s="31"/>
      <c r="E11072" s="44"/>
      <c r="F11072" s="43"/>
      <c r="G11072" s="84"/>
      <c r="H11072" s="31"/>
      <c r="I11072" s="208"/>
      <c r="J11072" s="84"/>
      <c r="K11072" s="31"/>
      <c r="L11072" s="31"/>
      <c r="M11072" s="169"/>
      <c r="N11072" s="148"/>
      <c r="O11072" s="106"/>
      <c r="P11072" s="43"/>
      <c r="Q11072" s="31"/>
      <c r="R11072" s="84"/>
      <c r="S11072" s="31"/>
      <c r="T11072" s="31"/>
      <c r="U11072" s="169"/>
      <c r="V11072" s="150"/>
      <c r="W11072" s="141" t="str" cm="1">
        <f t="array" ref="W11072">IF(SUM(LEN(B11072:V11072))=0,"",IF(OR(OR(ISBLANK(F11072),SUM(LEN(C11072),LEN(D11072))=0),AND(NOT(E11072="Unknown"),ISBLANK(J11072)),AND(NOT(O11072="Unknown"),ISBLANK(R11072))),"Missing Information", INDEX(Table15[Entire Service Line Classification], MATCH(SUMIFS(Table15[Unique ID],Table15[System-Owned Portion],E11072,Table15[If Material Anything Other than "Lead" in Column E,Was Material Ever Previously Lead?],G11072,Table15[Customer-Owned Portion],O11072),Table15[Unique ID],0),0)))</f>
        <v/>
      </c>
    </row>
    <row r="11073" spans="2:23" x14ac:dyDescent="0.25">
      <c r="B11073" s="146"/>
      <c r="C11073" s="31"/>
      <c r="D11073" s="31"/>
      <c r="E11073" s="44"/>
      <c r="F11073" s="43"/>
      <c r="G11073" s="84"/>
      <c r="H11073" s="31"/>
      <c r="I11073" s="208"/>
      <c r="J11073" s="84"/>
      <c r="K11073" s="31"/>
      <c r="L11073" s="31"/>
      <c r="M11073" s="169"/>
      <c r="N11073" s="148"/>
      <c r="O11073" s="106"/>
      <c r="P11073" s="43"/>
      <c r="Q11073" s="31"/>
      <c r="R11073" s="84"/>
      <c r="S11073" s="31"/>
      <c r="T11073" s="31"/>
      <c r="U11073" s="169"/>
      <c r="V11073" s="150"/>
      <c r="W11073" s="141" t="str" cm="1">
        <f t="array" ref="W11073">IF(SUM(LEN(B11073:V11073))=0,"",IF(OR(OR(ISBLANK(F11073),SUM(LEN(C11073),LEN(D11073))=0),AND(NOT(E11073="Unknown"),ISBLANK(J11073)),AND(NOT(O11073="Unknown"),ISBLANK(R11073))),"Missing Information", INDEX(Table15[Entire Service Line Classification], MATCH(SUMIFS(Table15[Unique ID],Table15[System-Owned Portion],E11073,Table15[If Material Anything Other than "Lead" in Column E,Was Material Ever Previously Lead?],G11073,Table15[Customer-Owned Portion],O11073),Table15[Unique ID],0),0)))</f>
        <v/>
      </c>
    </row>
    <row r="11074" spans="2:23" x14ac:dyDescent="0.25">
      <c r="B11074" s="146"/>
      <c r="C11074" s="31"/>
      <c r="D11074" s="31"/>
      <c r="E11074" s="44"/>
      <c r="F11074" s="43"/>
      <c r="G11074" s="84"/>
      <c r="H11074" s="31"/>
      <c r="I11074" s="208"/>
      <c r="J11074" s="84"/>
      <c r="K11074" s="31"/>
      <c r="L11074" s="31"/>
      <c r="M11074" s="169"/>
      <c r="N11074" s="148"/>
      <c r="O11074" s="106"/>
      <c r="P11074" s="43"/>
      <c r="Q11074" s="31"/>
      <c r="R11074" s="84"/>
      <c r="S11074" s="31"/>
      <c r="T11074" s="31"/>
      <c r="U11074" s="169"/>
      <c r="V11074" s="150"/>
      <c r="W11074" s="141" t="str" cm="1">
        <f t="array" ref="W11074">IF(SUM(LEN(B11074:V11074))=0,"",IF(OR(OR(ISBLANK(F11074),SUM(LEN(C11074),LEN(D11074))=0),AND(NOT(E11074="Unknown"),ISBLANK(J11074)),AND(NOT(O11074="Unknown"),ISBLANK(R11074))),"Missing Information", INDEX(Table15[Entire Service Line Classification], MATCH(SUMIFS(Table15[Unique ID],Table15[System-Owned Portion],E11074,Table15[If Material Anything Other than "Lead" in Column E,Was Material Ever Previously Lead?],G11074,Table15[Customer-Owned Portion],O11074),Table15[Unique ID],0),0)))</f>
        <v/>
      </c>
    </row>
    <row r="11075" spans="2:23" x14ac:dyDescent="0.25">
      <c r="B11075" s="146"/>
      <c r="C11075" s="31"/>
      <c r="D11075" s="31"/>
      <c r="E11075" s="44"/>
      <c r="F11075" s="43"/>
      <c r="G11075" s="84"/>
      <c r="H11075" s="31"/>
      <c r="I11075" s="208"/>
      <c r="J11075" s="84"/>
      <c r="K11075" s="31"/>
      <c r="L11075" s="31"/>
      <c r="M11075" s="169"/>
      <c r="N11075" s="148"/>
      <c r="O11075" s="106"/>
      <c r="P11075" s="43"/>
      <c r="Q11075" s="31"/>
      <c r="R11075" s="84"/>
      <c r="S11075" s="31"/>
      <c r="T11075" s="31"/>
      <c r="U11075" s="169"/>
      <c r="V11075" s="150"/>
      <c r="W11075" s="141" t="str" cm="1">
        <f t="array" ref="W11075">IF(SUM(LEN(B11075:V11075))=0,"",IF(OR(OR(ISBLANK(F11075),SUM(LEN(C11075),LEN(D11075))=0),AND(NOT(E11075="Unknown"),ISBLANK(J11075)),AND(NOT(O11075="Unknown"),ISBLANK(R11075))),"Missing Information", INDEX(Table15[Entire Service Line Classification], MATCH(SUMIFS(Table15[Unique ID],Table15[System-Owned Portion],E11075,Table15[If Material Anything Other than "Lead" in Column E,Was Material Ever Previously Lead?],G11075,Table15[Customer-Owned Portion],O11075),Table15[Unique ID],0),0)))</f>
        <v/>
      </c>
    </row>
    <row r="11076" spans="2:23" x14ac:dyDescent="0.25">
      <c r="B11076" s="146"/>
      <c r="C11076" s="31"/>
      <c r="D11076" s="31"/>
      <c r="E11076" s="44"/>
      <c r="F11076" s="43"/>
      <c r="G11076" s="84"/>
      <c r="H11076" s="31"/>
      <c r="I11076" s="208"/>
      <c r="J11076" s="84"/>
      <c r="K11076" s="31"/>
      <c r="L11076" s="31"/>
      <c r="M11076" s="169"/>
      <c r="N11076" s="148"/>
      <c r="O11076" s="106"/>
      <c r="P11076" s="43"/>
      <c r="Q11076" s="31"/>
      <c r="R11076" s="84"/>
      <c r="S11076" s="31"/>
      <c r="T11076" s="31"/>
      <c r="U11076" s="169"/>
      <c r="V11076" s="150"/>
      <c r="W11076" s="141" t="str" cm="1">
        <f t="array" ref="W11076">IF(SUM(LEN(B11076:V11076))=0,"",IF(OR(OR(ISBLANK(F11076),SUM(LEN(C11076),LEN(D11076))=0),AND(NOT(E11076="Unknown"),ISBLANK(J11076)),AND(NOT(O11076="Unknown"),ISBLANK(R11076))),"Missing Information", INDEX(Table15[Entire Service Line Classification], MATCH(SUMIFS(Table15[Unique ID],Table15[System-Owned Portion],E11076,Table15[If Material Anything Other than "Lead" in Column E,Was Material Ever Previously Lead?],G11076,Table15[Customer-Owned Portion],O11076),Table15[Unique ID],0),0)))</f>
        <v/>
      </c>
    </row>
    <row r="11077" spans="2:23" x14ac:dyDescent="0.25">
      <c r="B11077" s="146"/>
      <c r="C11077" s="31"/>
      <c r="D11077" s="31"/>
      <c r="E11077" s="44"/>
      <c r="F11077" s="43"/>
      <c r="G11077" s="84"/>
      <c r="H11077" s="31"/>
      <c r="I11077" s="208"/>
      <c r="J11077" s="84"/>
      <c r="K11077" s="31"/>
      <c r="L11077" s="31"/>
      <c r="M11077" s="169"/>
      <c r="N11077" s="148"/>
      <c r="O11077" s="106"/>
      <c r="P11077" s="43"/>
      <c r="Q11077" s="31"/>
      <c r="R11077" s="84"/>
      <c r="S11077" s="31"/>
      <c r="T11077" s="31"/>
      <c r="U11077" s="169"/>
      <c r="V11077" s="150"/>
      <c r="W11077" s="141" t="str" cm="1">
        <f t="array" ref="W11077">IF(SUM(LEN(B11077:V11077))=0,"",IF(OR(OR(ISBLANK(F11077),SUM(LEN(C11077),LEN(D11077))=0),AND(NOT(E11077="Unknown"),ISBLANK(J11077)),AND(NOT(O11077="Unknown"),ISBLANK(R11077))),"Missing Information", INDEX(Table15[Entire Service Line Classification], MATCH(SUMIFS(Table15[Unique ID],Table15[System-Owned Portion],E11077,Table15[If Material Anything Other than "Lead" in Column E,Was Material Ever Previously Lead?],G11077,Table15[Customer-Owned Portion],O11077),Table15[Unique ID],0),0)))</f>
        <v/>
      </c>
    </row>
    <row r="11078" spans="2:23" x14ac:dyDescent="0.25">
      <c r="B11078" s="146"/>
      <c r="C11078" s="31"/>
      <c r="D11078" s="31"/>
      <c r="E11078" s="44"/>
      <c r="F11078" s="43"/>
      <c r="G11078" s="84"/>
      <c r="H11078" s="31"/>
      <c r="I11078" s="208"/>
      <c r="J11078" s="84"/>
      <c r="K11078" s="31"/>
      <c r="L11078" s="31"/>
      <c r="M11078" s="169"/>
      <c r="N11078" s="148"/>
      <c r="O11078" s="106"/>
      <c r="P11078" s="43"/>
      <c r="Q11078" s="31"/>
      <c r="R11078" s="84"/>
      <c r="S11078" s="31"/>
      <c r="T11078" s="31"/>
      <c r="U11078" s="169"/>
      <c r="V11078" s="150"/>
      <c r="W11078" s="141" t="str" cm="1">
        <f t="array" ref="W11078">IF(SUM(LEN(B11078:V11078))=0,"",IF(OR(OR(ISBLANK(F11078),SUM(LEN(C11078),LEN(D11078))=0),AND(NOT(E11078="Unknown"),ISBLANK(J11078)),AND(NOT(O11078="Unknown"),ISBLANK(R11078))),"Missing Information", INDEX(Table15[Entire Service Line Classification], MATCH(SUMIFS(Table15[Unique ID],Table15[System-Owned Portion],E11078,Table15[If Material Anything Other than "Lead" in Column E,Was Material Ever Previously Lead?],G11078,Table15[Customer-Owned Portion],O11078),Table15[Unique ID],0),0)))</f>
        <v/>
      </c>
    </row>
    <row r="11079" spans="2:23" x14ac:dyDescent="0.25">
      <c r="B11079" s="146"/>
      <c r="C11079" s="31"/>
      <c r="D11079" s="31"/>
      <c r="E11079" s="44"/>
      <c r="F11079" s="43"/>
      <c r="G11079" s="84"/>
      <c r="H11079" s="31"/>
      <c r="I11079" s="208"/>
      <c r="J11079" s="84"/>
      <c r="K11079" s="31"/>
      <c r="L11079" s="31"/>
      <c r="M11079" s="169"/>
      <c r="N11079" s="148"/>
      <c r="O11079" s="106"/>
      <c r="P11079" s="43"/>
      <c r="Q11079" s="31"/>
      <c r="R11079" s="84"/>
      <c r="S11079" s="31"/>
      <c r="T11079" s="31"/>
      <c r="U11079" s="169"/>
      <c r="V11079" s="150"/>
      <c r="W11079" s="141" t="str" cm="1">
        <f t="array" ref="W11079">IF(SUM(LEN(B11079:V11079))=0,"",IF(OR(OR(ISBLANK(F11079),SUM(LEN(C11079),LEN(D11079))=0),AND(NOT(E11079="Unknown"),ISBLANK(J11079)),AND(NOT(O11079="Unknown"),ISBLANK(R11079))),"Missing Information", INDEX(Table15[Entire Service Line Classification], MATCH(SUMIFS(Table15[Unique ID],Table15[System-Owned Portion],E11079,Table15[If Material Anything Other than "Lead" in Column E,Was Material Ever Previously Lead?],G11079,Table15[Customer-Owned Portion],O11079),Table15[Unique ID],0),0)))</f>
        <v/>
      </c>
    </row>
    <row r="11080" spans="2:23" x14ac:dyDescent="0.25">
      <c r="B11080" s="146"/>
      <c r="C11080" s="31"/>
      <c r="D11080" s="31"/>
      <c r="E11080" s="44"/>
      <c r="F11080" s="43"/>
      <c r="G11080" s="84"/>
      <c r="H11080" s="31"/>
      <c r="I11080" s="208"/>
      <c r="J11080" s="84"/>
      <c r="K11080" s="31"/>
      <c r="L11080" s="31"/>
      <c r="M11080" s="169"/>
      <c r="N11080" s="148"/>
      <c r="O11080" s="106"/>
      <c r="P11080" s="43"/>
      <c r="Q11080" s="31"/>
      <c r="R11080" s="84"/>
      <c r="S11080" s="31"/>
      <c r="T11080" s="31"/>
      <c r="U11080" s="169"/>
      <c r="V11080" s="150"/>
      <c r="W11080" s="141" t="str" cm="1">
        <f t="array" ref="W11080">IF(SUM(LEN(B11080:V11080))=0,"",IF(OR(OR(ISBLANK(F11080),SUM(LEN(C11080),LEN(D11080))=0),AND(NOT(E11080="Unknown"),ISBLANK(J11080)),AND(NOT(O11080="Unknown"),ISBLANK(R11080))),"Missing Information", INDEX(Table15[Entire Service Line Classification], MATCH(SUMIFS(Table15[Unique ID],Table15[System-Owned Portion],E11080,Table15[If Material Anything Other than "Lead" in Column E,Was Material Ever Previously Lead?],G11080,Table15[Customer-Owned Portion],O11080),Table15[Unique ID],0),0)))</f>
        <v/>
      </c>
    </row>
    <row r="11081" spans="2:23" x14ac:dyDescent="0.25">
      <c r="B11081" s="146"/>
      <c r="C11081" s="31"/>
      <c r="D11081" s="31"/>
      <c r="E11081" s="44"/>
      <c r="F11081" s="43"/>
      <c r="G11081" s="84"/>
      <c r="H11081" s="31"/>
      <c r="I11081" s="208"/>
      <c r="J11081" s="84"/>
      <c r="K11081" s="31"/>
      <c r="L11081" s="31"/>
      <c r="M11081" s="169"/>
      <c r="N11081" s="148"/>
      <c r="O11081" s="106"/>
      <c r="P11081" s="43"/>
      <c r="Q11081" s="31"/>
      <c r="R11081" s="84"/>
      <c r="S11081" s="31"/>
      <c r="T11081" s="31"/>
      <c r="U11081" s="169"/>
      <c r="V11081" s="150"/>
      <c r="W11081" s="141" t="str" cm="1">
        <f t="array" ref="W11081">IF(SUM(LEN(B11081:V11081))=0,"",IF(OR(OR(ISBLANK(F11081),SUM(LEN(C11081),LEN(D11081))=0),AND(NOT(E11081="Unknown"),ISBLANK(J11081)),AND(NOT(O11081="Unknown"),ISBLANK(R11081))),"Missing Information", INDEX(Table15[Entire Service Line Classification], MATCH(SUMIFS(Table15[Unique ID],Table15[System-Owned Portion],E11081,Table15[If Material Anything Other than "Lead" in Column E,Was Material Ever Previously Lead?],G11081,Table15[Customer-Owned Portion],O11081),Table15[Unique ID],0),0)))</f>
        <v/>
      </c>
    </row>
    <row r="11082" spans="2:23" x14ac:dyDescent="0.25">
      <c r="B11082" s="146"/>
      <c r="C11082" s="31"/>
      <c r="D11082" s="31"/>
      <c r="E11082" s="44"/>
      <c r="F11082" s="43"/>
      <c r="G11082" s="84"/>
      <c r="H11082" s="31"/>
      <c r="I11082" s="208"/>
      <c r="J11082" s="84"/>
      <c r="K11082" s="31"/>
      <c r="L11082" s="31"/>
      <c r="M11082" s="169"/>
      <c r="N11082" s="148"/>
      <c r="O11082" s="106"/>
      <c r="P11082" s="43"/>
      <c r="Q11082" s="31"/>
      <c r="R11082" s="84"/>
      <c r="S11082" s="31"/>
      <c r="T11082" s="31"/>
      <c r="U11082" s="169"/>
      <c r="V11082" s="150"/>
      <c r="W11082" s="141" t="str" cm="1">
        <f t="array" ref="W11082">IF(SUM(LEN(B11082:V11082))=0,"",IF(OR(OR(ISBLANK(F11082),SUM(LEN(C11082),LEN(D11082))=0),AND(NOT(E11082="Unknown"),ISBLANK(J11082)),AND(NOT(O11082="Unknown"),ISBLANK(R11082))),"Missing Information", INDEX(Table15[Entire Service Line Classification], MATCH(SUMIFS(Table15[Unique ID],Table15[System-Owned Portion],E11082,Table15[If Material Anything Other than "Lead" in Column E,Was Material Ever Previously Lead?],G11082,Table15[Customer-Owned Portion],O11082),Table15[Unique ID],0),0)))</f>
        <v/>
      </c>
    </row>
    <row r="11083" spans="2:23" x14ac:dyDescent="0.25">
      <c r="B11083" s="146"/>
      <c r="C11083" s="31"/>
      <c r="D11083" s="31"/>
      <c r="E11083" s="44"/>
      <c r="F11083" s="43"/>
      <c r="G11083" s="84"/>
      <c r="H11083" s="31"/>
      <c r="I11083" s="208"/>
      <c r="J11083" s="84"/>
      <c r="K11083" s="31"/>
      <c r="L11083" s="31"/>
      <c r="M11083" s="169"/>
      <c r="N11083" s="148"/>
      <c r="O11083" s="106"/>
      <c r="P11083" s="43"/>
      <c r="Q11083" s="31"/>
      <c r="R11083" s="84"/>
      <c r="S11083" s="31"/>
      <c r="T11083" s="31"/>
      <c r="U11083" s="169"/>
      <c r="V11083" s="150"/>
      <c r="W11083" s="141" t="str" cm="1">
        <f t="array" ref="W11083">IF(SUM(LEN(B11083:V11083))=0,"",IF(OR(OR(ISBLANK(F11083),SUM(LEN(C11083),LEN(D11083))=0),AND(NOT(E11083="Unknown"),ISBLANK(J11083)),AND(NOT(O11083="Unknown"),ISBLANK(R11083))),"Missing Information", INDEX(Table15[Entire Service Line Classification], MATCH(SUMIFS(Table15[Unique ID],Table15[System-Owned Portion],E11083,Table15[If Material Anything Other than "Lead" in Column E,Was Material Ever Previously Lead?],G11083,Table15[Customer-Owned Portion],O11083),Table15[Unique ID],0),0)))</f>
        <v/>
      </c>
    </row>
    <row r="11084" spans="2:23" x14ac:dyDescent="0.25">
      <c r="B11084" s="146"/>
      <c r="C11084" s="31"/>
      <c r="D11084" s="31"/>
      <c r="E11084" s="44"/>
      <c r="F11084" s="43"/>
      <c r="G11084" s="84"/>
      <c r="H11084" s="31"/>
      <c r="I11084" s="208"/>
      <c r="J11084" s="84"/>
      <c r="K11084" s="31"/>
      <c r="L11084" s="31"/>
      <c r="M11084" s="169"/>
      <c r="N11084" s="148"/>
      <c r="O11084" s="106"/>
      <c r="P11084" s="43"/>
      <c r="Q11084" s="31"/>
      <c r="R11084" s="84"/>
      <c r="S11084" s="31"/>
      <c r="T11084" s="31"/>
      <c r="U11084" s="169"/>
      <c r="V11084" s="150"/>
      <c r="W11084" s="141" t="str" cm="1">
        <f t="array" ref="W11084">IF(SUM(LEN(B11084:V11084))=0,"",IF(OR(OR(ISBLANK(F11084),SUM(LEN(C11084),LEN(D11084))=0),AND(NOT(E11084="Unknown"),ISBLANK(J11084)),AND(NOT(O11084="Unknown"),ISBLANK(R11084))),"Missing Information", INDEX(Table15[Entire Service Line Classification], MATCH(SUMIFS(Table15[Unique ID],Table15[System-Owned Portion],E11084,Table15[If Material Anything Other than "Lead" in Column E,Was Material Ever Previously Lead?],G11084,Table15[Customer-Owned Portion],O11084),Table15[Unique ID],0),0)))</f>
        <v/>
      </c>
    </row>
    <row r="11085" spans="2:23" x14ac:dyDescent="0.25">
      <c r="B11085" s="146"/>
      <c r="C11085" s="31"/>
      <c r="D11085" s="31"/>
      <c r="E11085" s="44"/>
      <c r="F11085" s="43"/>
      <c r="G11085" s="84"/>
      <c r="H11085" s="31"/>
      <c r="I11085" s="208"/>
      <c r="J11085" s="84"/>
      <c r="K11085" s="31"/>
      <c r="L11085" s="31"/>
      <c r="M11085" s="169"/>
      <c r="N11085" s="148"/>
      <c r="O11085" s="106"/>
      <c r="P11085" s="43"/>
      <c r="Q11085" s="31"/>
      <c r="R11085" s="84"/>
      <c r="S11085" s="31"/>
      <c r="T11085" s="31"/>
      <c r="U11085" s="169"/>
      <c r="V11085" s="150"/>
      <c r="W11085" s="141" t="str" cm="1">
        <f t="array" ref="W11085">IF(SUM(LEN(B11085:V11085))=0,"",IF(OR(OR(ISBLANK(F11085),SUM(LEN(C11085),LEN(D11085))=0),AND(NOT(E11085="Unknown"),ISBLANK(J11085)),AND(NOT(O11085="Unknown"),ISBLANK(R11085))),"Missing Information", INDEX(Table15[Entire Service Line Classification], MATCH(SUMIFS(Table15[Unique ID],Table15[System-Owned Portion],E11085,Table15[If Material Anything Other than "Lead" in Column E,Was Material Ever Previously Lead?],G11085,Table15[Customer-Owned Portion],O11085),Table15[Unique ID],0),0)))</f>
        <v/>
      </c>
    </row>
    <row r="11086" spans="2:23" x14ac:dyDescent="0.25">
      <c r="B11086" s="146"/>
      <c r="C11086" s="31"/>
      <c r="D11086" s="31"/>
      <c r="E11086" s="44"/>
      <c r="F11086" s="43"/>
      <c r="G11086" s="84"/>
      <c r="H11086" s="31"/>
      <c r="I11086" s="208"/>
      <c r="J11086" s="84"/>
      <c r="K11086" s="31"/>
      <c r="L11086" s="31"/>
      <c r="M11086" s="169"/>
      <c r="N11086" s="148"/>
      <c r="O11086" s="106"/>
      <c r="P11086" s="43"/>
      <c r="Q11086" s="31"/>
      <c r="R11086" s="84"/>
      <c r="S11086" s="31"/>
      <c r="T11086" s="31"/>
      <c r="U11086" s="169"/>
      <c r="V11086" s="150"/>
      <c r="W11086" s="141" t="str" cm="1">
        <f t="array" ref="W11086">IF(SUM(LEN(B11086:V11086))=0,"",IF(OR(OR(ISBLANK(F11086),SUM(LEN(C11086),LEN(D11086))=0),AND(NOT(E11086="Unknown"),ISBLANK(J11086)),AND(NOT(O11086="Unknown"),ISBLANK(R11086))),"Missing Information", INDEX(Table15[Entire Service Line Classification], MATCH(SUMIFS(Table15[Unique ID],Table15[System-Owned Portion],E11086,Table15[If Material Anything Other than "Lead" in Column E,Was Material Ever Previously Lead?],G11086,Table15[Customer-Owned Portion],O11086),Table15[Unique ID],0),0)))</f>
        <v/>
      </c>
    </row>
    <row r="11087" spans="2:23" x14ac:dyDescent="0.25">
      <c r="B11087" s="146"/>
      <c r="C11087" s="31"/>
      <c r="D11087" s="31"/>
      <c r="E11087" s="44"/>
      <c r="F11087" s="43"/>
      <c r="G11087" s="84"/>
      <c r="H11087" s="31"/>
      <c r="I11087" s="208"/>
      <c r="J11087" s="84"/>
      <c r="K11087" s="31"/>
      <c r="L11087" s="31"/>
      <c r="M11087" s="169"/>
      <c r="N11087" s="148"/>
      <c r="O11087" s="106"/>
      <c r="P11087" s="43"/>
      <c r="Q11087" s="31"/>
      <c r="R11087" s="84"/>
      <c r="S11087" s="31"/>
      <c r="T11087" s="31"/>
      <c r="U11087" s="169"/>
      <c r="V11087" s="150"/>
      <c r="W11087" s="141" t="str" cm="1">
        <f t="array" ref="W11087">IF(SUM(LEN(B11087:V11087))=0,"",IF(OR(OR(ISBLANK(F11087),SUM(LEN(C11087),LEN(D11087))=0),AND(NOT(E11087="Unknown"),ISBLANK(J11087)),AND(NOT(O11087="Unknown"),ISBLANK(R11087))),"Missing Information", INDEX(Table15[Entire Service Line Classification], MATCH(SUMIFS(Table15[Unique ID],Table15[System-Owned Portion],E11087,Table15[If Material Anything Other than "Lead" in Column E,Was Material Ever Previously Lead?],G11087,Table15[Customer-Owned Portion],O11087),Table15[Unique ID],0),0)))</f>
        <v/>
      </c>
    </row>
    <row r="11088" spans="2:23" x14ac:dyDescent="0.25">
      <c r="B11088" s="146"/>
      <c r="C11088" s="31"/>
      <c r="D11088" s="31"/>
      <c r="E11088" s="44"/>
      <c r="F11088" s="43"/>
      <c r="G11088" s="84"/>
      <c r="H11088" s="31"/>
      <c r="I11088" s="208"/>
      <c r="J11088" s="84"/>
      <c r="K11088" s="31"/>
      <c r="L11088" s="31"/>
      <c r="M11088" s="169"/>
      <c r="N11088" s="148"/>
      <c r="O11088" s="106"/>
      <c r="P11088" s="43"/>
      <c r="Q11088" s="31"/>
      <c r="R11088" s="84"/>
      <c r="S11088" s="31"/>
      <c r="T11088" s="31"/>
      <c r="U11088" s="169"/>
      <c r="V11088" s="150"/>
      <c r="W11088" s="141" t="str" cm="1">
        <f t="array" ref="W11088">IF(SUM(LEN(B11088:V11088))=0,"",IF(OR(OR(ISBLANK(F11088),SUM(LEN(C11088),LEN(D11088))=0),AND(NOT(E11088="Unknown"),ISBLANK(J11088)),AND(NOT(O11088="Unknown"),ISBLANK(R11088))),"Missing Information", INDEX(Table15[Entire Service Line Classification], MATCH(SUMIFS(Table15[Unique ID],Table15[System-Owned Portion],E11088,Table15[If Material Anything Other than "Lead" in Column E,Was Material Ever Previously Lead?],G11088,Table15[Customer-Owned Portion],O11088),Table15[Unique ID],0),0)))</f>
        <v/>
      </c>
    </row>
    <row r="11089" spans="2:23" x14ac:dyDescent="0.25">
      <c r="B11089" s="146"/>
      <c r="C11089" s="31"/>
      <c r="D11089" s="31"/>
      <c r="E11089" s="44"/>
      <c r="F11089" s="43"/>
      <c r="G11089" s="84"/>
      <c r="H11089" s="31"/>
      <c r="I11089" s="208"/>
      <c r="J11089" s="84"/>
      <c r="K11089" s="31"/>
      <c r="L11089" s="31"/>
      <c r="M11089" s="169"/>
      <c r="N11089" s="148"/>
      <c r="O11089" s="106"/>
      <c r="P11089" s="43"/>
      <c r="Q11089" s="31"/>
      <c r="R11089" s="84"/>
      <c r="S11089" s="31"/>
      <c r="T11089" s="31"/>
      <c r="U11089" s="169"/>
      <c r="V11089" s="150"/>
      <c r="W11089" s="141" t="str" cm="1">
        <f t="array" ref="W11089">IF(SUM(LEN(B11089:V11089))=0,"",IF(OR(OR(ISBLANK(F11089),SUM(LEN(C11089),LEN(D11089))=0),AND(NOT(E11089="Unknown"),ISBLANK(J11089)),AND(NOT(O11089="Unknown"),ISBLANK(R11089))),"Missing Information", INDEX(Table15[Entire Service Line Classification], MATCH(SUMIFS(Table15[Unique ID],Table15[System-Owned Portion],E11089,Table15[If Material Anything Other than "Lead" in Column E,Was Material Ever Previously Lead?],G11089,Table15[Customer-Owned Portion],O11089),Table15[Unique ID],0),0)))</f>
        <v/>
      </c>
    </row>
    <row r="11090" spans="2:23" x14ac:dyDescent="0.25">
      <c r="B11090" s="146"/>
      <c r="C11090" s="31"/>
      <c r="D11090" s="31"/>
      <c r="E11090" s="44"/>
      <c r="F11090" s="43"/>
      <c r="G11090" s="84"/>
      <c r="H11090" s="31"/>
      <c r="I11090" s="208"/>
      <c r="J11090" s="84"/>
      <c r="K11090" s="31"/>
      <c r="L11090" s="31"/>
      <c r="M11090" s="169"/>
      <c r="N11090" s="148"/>
      <c r="O11090" s="106"/>
      <c r="P11090" s="43"/>
      <c r="Q11090" s="31"/>
      <c r="R11090" s="84"/>
      <c r="S11090" s="31"/>
      <c r="T11090" s="31"/>
      <c r="U11090" s="169"/>
      <c r="V11090" s="150"/>
      <c r="W11090" s="141" t="str" cm="1">
        <f t="array" ref="W11090">IF(SUM(LEN(B11090:V11090))=0,"",IF(OR(OR(ISBLANK(F11090),SUM(LEN(C11090),LEN(D11090))=0),AND(NOT(E11090="Unknown"),ISBLANK(J11090)),AND(NOT(O11090="Unknown"),ISBLANK(R11090))),"Missing Information", INDEX(Table15[Entire Service Line Classification], MATCH(SUMIFS(Table15[Unique ID],Table15[System-Owned Portion],E11090,Table15[If Material Anything Other than "Lead" in Column E,Was Material Ever Previously Lead?],G11090,Table15[Customer-Owned Portion],O11090),Table15[Unique ID],0),0)))</f>
        <v/>
      </c>
    </row>
    <row r="11091" spans="2:23" x14ac:dyDescent="0.25">
      <c r="B11091" s="146"/>
      <c r="C11091" s="31"/>
      <c r="D11091" s="31"/>
      <c r="E11091" s="44"/>
      <c r="F11091" s="43"/>
      <c r="G11091" s="84"/>
      <c r="H11091" s="31"/>
      <c r="I11091" s="208"/>
      <c r="J11091" s="84"/>
      <c r="K11091" s="31"/>
      <c r="L11091" s="31"/>
      <c r="M11091" s="169"/>
      <c r="N11091" s="148"/>
      <c r="O11091" s="106"/>
      <c r="P11091" s="43"/>
      <c r="Q11091" s="31"/>
      <c r="R11091" s="84"/>
      <c r="S11091" s="31"/>
      <c r="T11091" s="31"/>
      <c r="U11091" s="169"/>
      <c r="V11091" s="150"/>
      <c r="W11091" s="141" t="str" cm="1">
        <f t="array" ref="W11091">IF(SUM(LEN(B11091:V11091))=0,"",IF(OR(OR(ISBLANK(F11091),SUM(LEN(C11091),LEN(D11091))=0),AND(NOT(E11091="Unknown"),ISBLANK(J11091)),AND(NOT(O11091="Unknown"),ISBLANK(R11091))),"Missing Information", INDEX(Table15[Entire Service Line Classification], MATCH(SUMIFS(Table15[Unique ID],Table15[System-Owned Portion],E11091,Table15[If Material Anything Other than "Lead" in Column E,Was Material Ever Previously Lead?],G11091,Table15[Customer-Owned Portion],O11091),Table15[Unique ID],0),0)))</f>
        <v/>
      </c>
    </row>
    <row r="11092" spans="2:23" x14ac:dyDescent="0.25">
      <c r="B11092" s="146"/>
      <c r="C11092" s="31"/>
      <c r="D11092" s="31"/>
      <c r="E11092" s="44"/>
      <c r="F11092" s="43"/>
      <c r="G11092" s="84"/>
      <c r="H11092" s="31"/>
      <c r="I11092" s="208"/>
      <c r="J11092" s="84"/>
      <c r="K11092" s="31"/>
      <c r="L11092" s="31"/>
      <c r="M11092" s="169"/>
      <c r="N11092" s="148"/>
      <c r="O11092" s="106"/>
      <c r="P11092" s="43"/>
      <c r="Q11092" s="31"/>
      <c r="R11092" s="84"/>
      <c r="S11092" s="31"/>
      <c r="T11092" s="31"/>
      <c r="U11092" s="169"/>
      <c r="V11092" s="150"/>
      <c r="W11092" s="141" t="str" cm="1">
        <f t="array" ref="W11092">IF(SUM(LEN(B11092:V11092))=0,"",IF(OR(OR(ISBLANK(F11092),SUM(LEN(C11092),LEN(D11092))=0),AND(NOT(E11092="Unknown"),ISBLANK(J11092)),AND(NOT(O11092="Unknown"),ISBLANK(R11092))),"Missing Information", INDEX(Table15[Entire Service Line Classification], MATCH(SUMIFS(Table15[Unique ID],Table15[System-Owned Portion],E11092,Table15[If Material Anything Other than "Lead" in Column E,Was Material Ever Previously Lead?],G11092,Table15[Customer-Owned Portion],O11092),Table15[Unique ID],0),0)))</f>
        <v/>
      </c>
    </row>
    <row r="11093" spans="2:23" x14ac:dyDescent="0.25">
      <c r="B11093" s="146"/>
      <c r="C11093" s="31"/>
      <c r="D11093" s="31"/>
      <c r="E11093" s="44"/>
      <c r="F11093" s="43"/>
      <c r="G11093" s="84"/>
      <c r="H11093" s="31"/>
      <c r="I11093" s="208"/>
      <c r="J11093" s="84"/>
      <c r="K11093" s="31"/>
      <c r="L11093" s="31"/>
      <c r="M11093" s="169"/>
      <c r="N11093" s="148"/>
      <c r="O11093" s="106"/>
      <c r="P11093" s="43"/>
      <c r="Q11093" s="31"/>
      <c r="R11093" s="84"/>
      <c r="S11093" s="31"/>
      <c r="T11093" s="31"/>
      <c r="U11093" s="169"/>
      <c r="V11093" s="150"/>
      <c r="W11093" s="141" t="str" cm="1">
        <f t="array" ref="W11093">IF(SUM(LEN(B11093:V11093))=0,"",IF(OR(OR(ISBLANK(F11093),SUM(LEN(C11093),LEN(D11093))=0),AND(NOT(E11093="Unknown"),ISBLANK(J11093)),AND(NOT(O11093="Unknown"),ISBLANK(R11093))),"Missing Information", INDEX(Table15[Entire Service Line Classification], MATCH(SUMIFS(Table15[Unique ID],Table15[System-Owned Portion],E11093,Table15[If Material Anything Other than "Lead" in Column E,Was Material Ever Previously Lead?],G11093,Table15[Customer-Owned Portion],O11093),Table15[Unique ID],0),0)))</f>
        <v/>
      </c>
    </row>
    <row r="11094" spans="2:23" x14ac:dyDescent="0.25">
      <c r="B11094" s="146"/>
      <c r="C11094" s="31"/>
      <c r="D11094" s="31"/>
      <c r="E11094" s="44"/>
      <c r="F11094" s="43"/>
      <c r="G11094" s="84"/>
      <c r="H11094" s="31"/>
      <c r="I11094" s="208"/>
      <c r="J11094" s="84"/>
      <c r="K11094" s="31"/>
      <c r="L11094" s="31"/>
      <c r="M11094" s="169"/>
      <c r="N11094" s="148"/>
      <c r="O11094" s="106"/>
      <c r="P11094" s="43"/>
      <c r="Q11094" s="31"/>
      <c r="R11094" s="84"/>
      <c r="S11094" s="31"/>
      <c r="T11094" s="31"/>
      <c r="U11094" s="169"/>
      <c r="V11094" s="150"/>
      <c r="W11094" s="141" t="str" cm="1">
        <f t="array" ref="W11094">IF(SUM(LEN(B11094:V11094))=0,"",IF(OR(OR(ISBLANK(F11094),SUM(LEN(C11094),LEN(D11094))=0),AND(NOT(E11094="Unknown"),ISBLANK(J11094)),AND(NOT(O11094="Unknown"),ISBLANK(R11094))),"Missing Information", INDEX(Table15[Entire Service Line Classification], MATCH(SUMIFS(Table15[Unique ID],Table15[System-Owned Portion],E11094,Table15[If Material Anything Other than "Lead" in Column E,Was Material Ever Previously Lead?],G11094,Table15[Customer-Owned Portion],O11094),Table15[Unique ID],0),0)))</f>
        <v/>
      </c>
    </row>
    <row r="11095" spans="2:23" x14ac:dyDescent="0.25">
      <c r="B11095" s="146"/>
      <c r="C11095" s="31"/>
      <c r="D11095" s="31"/>
      <c r="E11095" s="44"/>
      <c r="F11095" s="43"/>
      <c r="G11095" s="84"/>
      <c r="H11095" s="31"/>
      <c r="I11095" s="208"/>
      <c r="J11095" s="84"/>
      <c r="K11095" s="31"/>
      <c r="L11095" s="31"/>
      <c r="M11095" s="169"/>
      <c r="N11095" s="148"/>
      <c r="O11095" s="106"/>
      <c r="P11095" s="43"/>
      <c r="Q11095" s="31"/>
      <c r="R11095" s="84"/>
      <c r="S11095" s="31"/>
      <c r="T11095" s="31"/>
      <c r="U11095" s="169"/>
      <c r="V11095" s="150"/>
      <c r="W11095" s="141" t="str" cm="1">
        <f t="array" ref="W11095">IF(SUM(LEN(B11095:V11095))=0,"",IF(OR(OR(ISBLANK(F11095),SUM(LEN(C11095),LEN(D11095))=0),AND(NOT(E11095="Unknown"),ISBLANK(J11095)),AND(NOT(O11095="Unknown"),ISBLANK(R11095))),"Missing Information", INDEX(Table15[Entire Service Line Classification], MATCH(SUMIFS(Table15[Unique ID],Table15[System-Owned Portion],E11095,Table15[If Material Anything Other than "Lead" in Column E,Was Material Ever Previously Lead?],G11095,Table15[Customer-Owned Portion],O11095),Table15[Unique ID],0),0)))</f>
        <v/>
      </c>
    </row>
    <row r="11096" spans="2:23" x14ac:dyDescent="0.25">
      <c r="B11096" s="146"/>
      <c r="C11096" s="31"/>
      <c r="D11096" s="31"/>
      <c r="E11096" s="44"/>
      <c r="F11096" s="43"/>
      <c r="G11096" s="84"/>
      <c r="H11096" s="31"/>
      <c r="I11096" s="208"/>
      <c r="J11096" s="84"/>
      <c r="K11096" s="31"/>
      <c r="L11096" s="31"/>
      <c r="M11096" s="169"/>
      <c r="N11096" s="148"/>
      <c r="O11096" s="106"/>
      <c r="P11096" s="43"/>
      <c r="Q11096" s="31"/>
      <c r="R11096" s="84"/>
      <c r="S11096" s="31"/>
      <c r="T11096" s="31"/>
      <c r="U11096" s="169"/>
      <c r="V11096" s="150"/>
      <c r="W11096" s="141" t="str" cm="1">
        <f t="array" ref="W11096">IF(SUM(LEN(B11096:V11096))=0,"",IF(OR(OR(ISBLANK(F11096),SUM(LEN(C11096),LEN(D11096))=0),AND(NOT(E11096="Unknown"),ISBLANK(J11096)),AND(NOT(O11096="Unknown"),ISBLANK(R11096))),"Missing Information", INDEX(Table15[Entire Service Line Classification], MATCH(SUMIFS(Table15[Unique ID],Table15[System-Owned Portion],E11096,Table15[If Material Anything Other than "Lead" in Column E,Was Material Ever Previously Lead?],G11096,Table15[Customer-Owned Portion],O11096),Table15[Unique ID],0),0)))</f>
        <v/>
      </c>
    </row>
    <row r="11097" spans="2:23" x14ac:dyDescent="0.25">
      <c r="B11097" s="146"/>
      <c r="C11097" s="31"/>
      <c r="D11097" s="31"/>
      <c r="E11097" s="44"/>
      <c r="F11097" s="43"/>
      <c r="G11097" s="84"/>
      <c r="H11097" s="31"/>
      <c r="I11097" s="208"/>
      <c r="J11097" s="84"/>
      <c r="K11097" s="31"/>
      <c r="L11097" s="31"/>
      <c r="M11097" s="169"/>
      <c r="N11097" s="148"/>
      <c r="O11097" s="106"/>
      <c r="P11097" s="43"/>
      <c r="Q11097" s="31"/>
      <c r="R11097" s="84"/>
      <c r="S11097" s="31"/>
      <c r="T11097" s="31"/>
      <c r="U11097" s="169"/>
      <c r="V11097" s="150"/>
      <c r="W11097" s="141" t="str" cm="1">
        <f t="array" ref="W11097">IF(SUM(LEN(B11097:V11097))=0,"",IF(OR(OR(ISBLANK(F11097),SUM(LEN(C11097),LEN(D11097))=0),AND(NOT(E11097="Unknown"),ISBLANK(J11097)),AND(NOT(O11097="Unknown"),ISBLANK(R11097))),"Missing Information", INDEX(Table15[Entire Service Line Classification], MATCH(SUMIFS(Table15[Unique ID],Table15[System-Owned Portion],E11097,Table15[If Material Anything Other than "Lead" in Column E,Was Material Ever Previously Lead?],G11097,Table15[Customer-Owned Portion],O11097),Table15[Unique ID],0),0)))</f>
        <v/>
      </c>
    </row>
    <row r="11098" spans="2:23" x14ac:dyDescent="0.25">
      <c r="B11098" s="146"/>
      <c r="C11098" s="31"/>
      <c r="D11098" s="31"/>
      <c r="E11098" s="44"/>
      <c r="F11098" s="43"/>
      <c r="G11098" s="84"/>
      <c r="H11098" s="31"/>
      <c r="I11098" s="208"/>
      <c r="J11098" s="84"/>
      <c r="K11098" s="31"/>
      <c r="L11098" s="31"/>
      <c r="M11098" s="169"/>
      <c r="N11098" s="148"/>
      <c r="O11098" s="106"/>
      <c r="P11098" s="43"/>
      <c r="Q11098" s="31"/>
      <c r="R11098" s="84"/>
      <c r="S11098" s="31"/>
      <c r="T11098" s="31"/>
      <c r="U11098" s="169"/>
      <c r="V11098" s="150"/>
      <c r="W11098" s="141" t="str" cm="1">
        <f t="array" ref="W11098">IF(SUM(LEN(B11098:V11098))=0,"",IF(OR(OR(ISBLANK(F11098),SUM(LEN(C11098),LEN(D11098))=0),AND(NOT(E11098="Unknown"),ISBLANK(J11098)),AND(NOT(O11098="Unknown"),ISBLANK(R11098))),"Missing Information", INDEX(Table15[Entire Service Line Classification], MATCH(SUMIFS(Table15[Unique ID],Table15[System-Owned Portion],E11098,Table15[If Material Anything Other than "Lead" in Column E,Was Material Ever Previously Lead?],G11098,Table15[Customer-Owned Portion],O11098),Table15[Unique ID],0),0)))</f>
        <v/>
      </c>
    </row>
    <row r="11099" spans="2:23" x14ac:dyDescent="0.25">
      <c r="B11099" s="146"/>
      <c r="C11099" s="31"/>
      <c r="D11099" s="31"/>
      <c r="E11099" s="44"/>
      <c r="F11099" s="43"/>
      <c r="G11099" s="84"/>
      <c r="H11099" s="31"/>
      <c r="I11099" s="208"/>
      <c r="J11099" s="84"/>
      <c r="K11099" s="31"/>
      <c r="L11099" s="31"/>
      <c r="M11099" s="169"/>
      <c r="N11099" s="148"/>
      <c r="O11099" s="106"/>
      <c r="P11099" s="43"/>
      <c r="Q11099" s="31"/>
      <c r="R11099" s="84"/>
      <c r="S11099" s="31"/>
      <c r="T11099" s="31"/>
      <c r="U11099" s="169"/>
      <c r="V11099" s="150"/>
      <c r="W11099" s="141" t="str" cm="1">
        <f t="array" ref="W11099">IF(SUM(LEN(B11099:V11099))=0,"",IF(OR(OR(ISBLANK(F11099),SUM(LEN(C11099),LEN(D11099))=0),AND(NOT(E11099="Unknown"),ISBLANK(J11099)),AND(NOT(O11099="Unknown"),ISBLANK(R11099))),"Missing Information", INDEX(Table15[Entire Service Line Classification], MATCH(SUMIFS(Table15[Unique ID],Table15[System-Owned Portion],E11099,Table15[If Material Anything Other than "Lead" in Column E,Was Material Ever Previously Lead?],G11099,Table15[Customer-Owned Portion],O11099),Table15[Unique ID],0),0)))</f>
        <v/>
      </c>
    </row>
    <row r="11100" spans="2:23" x14ac:dyDescent="0.25">
      <c r="B11100" s="146"/>
      <c r="C11100" s="31"/>
      <c r="D11100" s="31"/>
      <c r="E11100" s="44"/>
      <c r="F11100" s="43"/>
      <c r="G11100" s="84"/>
      <c r="H11100" s="31"/>
      <c r="I11100" s="208"/>
      <c r="J11100" s="84"/>
      <c r="K11100" s="31"/>
      <c r="L11100" s="31"/>
      <c r="M11100" s="169"/>
      <c r="N11100" s="148"/>
      <c r="O11100" s="106"/>
      <c r="P11100" s="43"/>
      <c r="Q11100" s="31"/>
      <c r="R11100" s="84"/>
      <c r="S11100" s="31"/>
      <c r="T11100" s="31"/>
      <c r="U11100" s="169"/>
      <c r="V11100" s="150"/>
      <c r="W11100" s="141" t="str" cm="1">
        <f t="array" ref="W11100">IF(SUM(LEN(B11100:V11100))=0,"",IF(OR(OR(ISBLANK(F11100),SUM(LEN(C11100),LEN(D11100))=0),AND(NOT(E11100="Unknown"),ISBLANK(J11100)),AND(NOT(O11100="Unknown"),ISBLANK(R11100))),"Missing Information", INDEX(Table15[Entire Service Line Classification], MATCH(SUMIFS(Table15[Unique ID],Table15[System-Owned Portion],E11100,Table15[If Material Anything Other than "Lead" in Column E,Was Material Ever Previously Lead?],G11100,Table15[Customer-Owned Portion],O11100),Table15[Unique ID],0),0)))</f>
        <v/>
      </c>
    </row>
    <row r="11101" spans="2:23" x14ac:dyDescent="0.25">
      <c r="B11101" s="146"/>
      <c r="C11101" s="31"/>
      <c r="D11101" s="31"/>
      <c r="E11101" s="44"/>
      <c r="F11101" s="43"/>
      <c r="G11101" s="84"/>
      <c r="H11101" s="31"/>
      <c r="I11101" s="208"/>
      <c r="J11101" s="84"/>
      <c r="K11101" s="31"/>
      <c r="L11101" s="31"/>
      <c r="M11101" s="169"/>
      <c r="N11101" s="148"/>
      <c r="O11101" s="106"/>
      <c r="P11101" s="43"/>
      <c r="Q11101" s="31"/>
      <c r="R11101" s="84"/>
      <c r="S11101" s="31"/>
      <c r="T11101" s="31"/>
      <c r="U11101" s="169"/>
      <c r="V11101" s="150"/>
      <c r="W11101" s="141" t="str" cm="1">
        <f t="array" ref="W11101">IF(SUM(LEN(B11101:V11101))=0,"",IF(OR(OR(ISBLANK(F11101),SUM(LEN(C11101),LEN(D11101))=0),AND(NOT(E11101="Unknown"),ISBLANK(J11101)),AND(NOT(O11101="Unknown"),ISBLANK(R11101))),"Missing Information", INDEX(Table15[Entire Service Line Classification], MATCH(SUMIFS(Table15[Unique ID],Table15[System-Owned Portion],E11101,Table15[If Material Anything Other than "Lead" in Column E,Was Material Ever Previously Lead?],G11101,Table15[Customer-Owned Portion],O11101),Table15[Unique ID],0),0)))</f>
        <v/>
      </c>
    </row>
    <row r="11102" spans="2:23" x14ac:dyDescent="0.25">
      <c r="B11102" s="146"/>
      <c r="C11102" s="31"/>
      <c r="D11102" s="31"/>
      <c r="E11102" s="44"/>
      <c r="F11102" s="43"/>
      <c r="G11102" s="84"/>
      <c r="H11102" s="31"/>
      <c r="I11102" s="208"/>
      <c r="J11102" s="84"/>
      <c r="K11102" s="31"/>
      <c r="L11102" s="31"/>
      <c r="M11102" s="169"/>
      <c r="N11102" s="148"/>
      <c r="O11102" s="106"/>
      <c r="P11102" s="43"/>
      <c r="Q11102" s="31"/>
      <c r="R11102" s="84"/>
      <c r="S11102" s="31"/>
      <c r="T11102" s="31"/>
      <c r="U11102" s="169"/>
      <c r="V11102" s="150"/>
      <c r="W11102" s="141" t="str" cm="1">
        <f t="array" ref="W11102">IF(SUM(LEN(B11102:V11102))=0,"",IF(OR(OR(ISBLANK(F11102),SUM(LEN(C11102),LEN(D11102))=0),AND(NOT(E11102="Unknown"),ISBLANK(J11102)),AND(NOT(O11102="Unknown"),ISBLANK(R11102))),"Missing Information", INDEX(Table15[Entire Service Line Classification], MATCH(SUMIFS(Table15[Unique ID],Table15[System-Owned Portion],E11102,Table15[If Material Anything Other than "Lead" in Column E,Was Material Ever Previously Lead?],G11102,Table15[Customer-Owned Portion],O11102),Table15[Unique ID],0),0)))</f>
        <v/>
      </c>
    </row>
    <row r="11103" spans="2:23" x14ac:dyDescent="0.25">
      <c r="B11103" s="146"/>
      <c r="C11103" s="31"/>
      <c r="D11103" s="31"/>
      <c r="E11103" s="44"/>
      <c r="F11103" s="43"/>
      <c r="G11103" s="84"/>
      <c r="H11103" s="31"/>
      <c r="I11103" s="208"/>
      <c r="J11103" s="84"/>
      <c r="K11103" s="31"/>
      <c r="L11103" s="31"/>
      <c r="M11103" s="169"/>
      <c r="N11103" s="148"/>
      <c r="O11103" s="106"/>
      <c r="P11103" s="43"/>
      <c r="Q11103" s="31"/>
      <c r="R11103" s="84"/>
      <c r="S11103" s="31"/>
      <c r="T11103" s="31"/>
      <c r="U11103" s="169"/>
      <c r="V11103" s="150"/>
      <c r="W11103" s="141" t="str" cm="1">
        <f t="array" ref="W11103">IF(SUM(LEN(B11103:V11103))=0,"",IF(OR(OR(ISBLANK(F11103),SUM(LEN(C11103),LEN(D11103))=0),AND(NOT(E11103="Unknown"),ISBLANK(J11103)),AND(NOT(O11103="Unknown"),ISBLANK(R11103))),"Missing Information", INDEX(Table15[Entire Service Line Classification], MATCH(SUMIFS(Table15[Unique ID],Table15[System-Owned Portion],E11103,Table15[If Material Anything Other than "Lead" in Column E,Was Material Ever Previously Lead?],G11103,Table15[Customer-Owned Portion],O11103),Table15[Unique ID],0),0)))</f>
        <v/>
      </c>
    </row>
    <row r="11104" spans="2:23" x14ac:dyDescent="0.25">
      <c r="B11104" s="146"/>
      <c r="C11104" s="31"/>
      <c r="D11104" s="31"/>
      <c r="E11104" s="44"/>
      <c r="F11104" s="43"/>
      <c r="G11104" s="84"/>
      <c r="H11104" s="31"/>
      <c r="I11104" s="208"/>
      <c r="J11104" s="84"/>
      <c r="K11104" s="31"/>
      <c r="L11104" s="31"/>
      <c r="M11104" s="169"/>
      <c r="N11104" s="148"/>
      <c r="O11104" s="106"/>
      <c r="P11104" s="43"/>
      <c r="Q11104" s="31"/>
      <c r="R11104" s="84"/>
      <c r="S11104" s="31"/>
      <c r="T11104" s="31"/>
      <c r="U11104" s="169"/>
      <c r="V11104" s="150"/>
      <c r="W11104" s="141" t="str" cm="1">
        <f t="array" ref="W11104">IF(SUM(LEN(B11104:V11104))=0,"",IF(OR(OR(ISBLANK(F11104),SUM(LEN(C11104),LEN(D11104))=0),AND(NOT(E11104="Unknown"),ISBLANK(J11104)),AND(NOT(O11104="Unknown"),ISBLANK(R11104))),"Missing Information", INDEX(Table15[Entire Service Line Classification], MATCH(SUMIFS(Table15[Unique ID],Table15[System-Owned Portion],E11104,Table15[If Material Anything Other than "Lead" in Column E,Was Material Ever Previously Lead?],G11104,Table15[Customer-Owned Portion],O11104),Table15[Unique ID],0),0)))</f>
        <v/>
      </c>
    </row>
    <row r="11105" spans="2:23" x14ac:dyDescent="0.25">
      <c r="B11105" s="146"/>
      <c r="C11105" s="31"/>
      <c r="D11105" s="31"/>
      <c r="E11105" s="44"/>
      <c r="F11105" s="43"/>
      <c r="G11105" s="84"/>
      <c r="H11105" s="31"/>
      <c r="I11105" s="208"/>
      <c r="J11105" s="84"/>
      <c r="K11105" s="31"/>
      <c r="L11105" s="31"/>
      <c r="M11105" s="169"/>
      <c r="N11105" s="148"/>
      <c r="O11105" s="106"/>
      <c r="P11105" s="43"/>
      <c r="Q11105" s="31"/>
      <c r="R11105" s="84"/>
      <c r="S11105" s="31"/>
      <c r="T11105" s="31"/>
      <c r="U11105" s="169"/>
      <c r="V11105" s="150"/>
      <c r="W11105" s="141" t="str" cm="1">
        <f t="array" ref="W11105">IF(SUM(LEN(B11105:V11105))=0,"",IF(OR(OR(ISBLANK(F11105),SUM(LEN(C11105),LEN(D11105))=0),AND(NOT(E11105="Unknown"),ISBLANK(J11105)),AND(NOT(O11105="Unknown"),ISBLANK(R11105))),"Missing Information", INDEX(Table15[Entire Service Line Classification], MATCH(SUMIFS(Table15[Unique ID],Table15[System-Owned Portion],E11105,Table15[If Material Anything Other than "Lead" in Column E,Was Material Ever Previously Lead?],G11105,Table15[Customer-Owned Portion],O11105),Table15[Unique ID],0),0)))</f>
        <v/>
      </c>
    </row>
    <row r="11106" spans="2:23" x14ac:dyDescent="0.25">
      <c r="B11106" s="146"/>
      <c r="C11106" s="31"/>
      <c r="D11106" s="31"/>
      <c r="E11106" s="44"/>
      <c r="F11106" s="43"/>
      <c r="G11106" s="84"/>
      <c r="H11106" s="31"/>
      <c r="I11106" s="208"/>
      <c r="J11106" s="84"/>
      <c r="K11106" s="31"/>
      <c r="L11106" s="31"/>
      <c r="M11106" s="169"/>
      <c r="N11106" s="148"/>
      <c r="O11106" s="106"/>
      <c r="P11106" s="43"/>
      <c r="Q11106" s="31"/>
      <c r="R11106" s="84"/>
      <c r="S11106" s="31"/>
      <c r="T11106" s="31"/>
      <c r="U11106" s="169"/>
      <c r="V11106" s="150"/>
      <c r="W11106" s="141" t="str" cm="1">
        <f t="array" ref="W11106">IF(SUM(LEN(B11106:V11106))=0,"",IF(OR(OR(ISBLANK(F11106),SUM(LEN(C11106),LEN(D11106))=0),AND(NOT(E11106="Unknown"),ISBLANK(J11106)),AND(NOT(O11106="Unknown"),ISBLANK(R11106))),"Missing Information", INDEX(Table15[Entire Service Line Classification], MATCH(SUMIFS(Table15[Unique ID],Table15[System-Owned Portion],E11106,Table15[If Material Anything Other than "Lead" in Column E,Was Material Ever Previously Lead?],G11106,Table15[Customer-Owned Portion],O11106),Table15[Unique ID],0),0)))</f>
        <v/>
      </c>
    </row>
    <row r="11107" spans="2:23" x14ac:dyDescent="0.25">
      <c r="B11107" s="146"/>
      <c r="C11107" s="31"/>
      <c r="D11107" s="31"/>
      <c r="E11107" s="44"/>
      <c r="F11107" s="43"/>
      <c r="G11107" s="84"/>
      <c r="H11107" s="31"/>
      <c r="I11107" s="208"/>
      <c r="J11107" s="84"/>
      <c r="K11107" s="31"/>
      <c r="L11107" s="31"/>
      <c r="M11107" s="169"/>
      <c r="N11107" s="148"/>
      <c r="O11107" s="106"/>
      <c r="P11107" s="43"/>
      <c r="Q11107" s="31"/>
      <c r="R11107" s="84"/>
      <c r="S11107" s="31"/>
      <c r="T11107" s="31"/>
      <c r="U11107" s="169"/>
      <c r="V11107" s="150"/>
      <c r="W11107" s="141" t="str" cm="1">
        <f t="array" ref="W11107">IF(SUM(LEN(B11107:V11107))=0,"",IF(OR(OR(ISBLANK(F11107),SUM(LEN(C11107),LEN(D11107))=0),AND(NOT(E11107="Unknown"),ISBLANK(J11107)),AND(NOT(O11107="Unknown"),ISBLANK(R11107))),"Missing Information", INDEX(Table15[Entire Service Line Classification], MATCH(SUMIFS(Table15[Unique ID],Table15[System-Owned Portion],E11107,Table15[If Material Anything Other than "Lead" in Column E,Was Material Ever Previously Lead?],G11107,Table15[Customer-Owned Portion],O11107),Table15[Unique ID],0),0)))</f>
        <v/>
      </c>
    </row>
    <row r="11108" spans="2:23" x14ac:dyDescent="0.25">
      <c r="B11108" s="146"/>
      <c r="C11108" s="31"/>
      <c r="D11108" s="31"/>
      <c r="E11108" s="44"/>
      <c r="F11108" s="43"/>
      <c r="G11108" s="84"/>
      <c r="H11108" s="31"/>
      <c r="I11108" s="208"/>
      <c r="J11108" s="84"/>
      <c r="K11108" s="31"/>
      <c r="L11108" s="31"/>
      <c r="M11108" s="169"/>
      <c r="N11108" s="148"/>
      <c r="O11108" s="106"/>
      <c r="P11108" s="43"/>
      <c r="Q11108" s="31"/>
      <c r="R11108" s="84"/>
      <c r="S11108" s="31"/>
      <c r="T11108" s="31"/>
      <c r="U11108" s="169"/>
      <c r="V11108" s="150"/>
      <c r="W11108" s="141" t="str" cm="1">
        <f t="array" ref="W11108">IF(SUM(LEN(B11108:V11108))=0,"",IF(OR(OR(ISBLANK(F11108),SUM(LEN(C11108),LEN(D11108))=0),AND(NOT(E11108="Unknown"),ISBLANK(J11108)),AND(NOT(O11108="Unknown"),ISBLANK(R11108))),"Missing Information", INDEX(Table15[Entire Service Line Classification], MATCH(SUMIFS(Table15[Unique ID],Table15[System-Owned Portion],E11108,Table15[If Material Anything Other than "Lead" in Column E,Was Material Ever Previously Lead?],G11108,Table15[Customer-Owned Portion],O11108),Table15[Unique ID],0),0)))</f>
        <v/>
      </c>
    </row>
    <row r="11109" spans="2:23" x14ac:dyDescent="0.25">
      <c r="B11109" s="146"/>
      <c r="C11109" s="31"/>
      <c r="D11109" s="31"/>
      <c r="E11109" s="44"/>
      <c r="F11109" s="43"/>
      <c r="G11109" s="84"/>
      <c r="H11109" s="31"/>
      <c r="I11109" s="208"/>
      <c r="J11109" s="84"/>
      <c r="K11109" s="31"/>
      <c r="L11109" s="31"/>
      <c r="M11109" s="169"/>
      <c r="N11109" s="148"/>
      <c r="O11109" s="106"/>
      <c r="P11109" s="43"/>
      <c r="Q11109" s="31"/>
      <c r="R11109" s="84"/>
      <c r="S11109" s="31"/>
      <c r="T11109" s="31"/>
      <c r="U11109" s="169"/>
      <c r="V11109" s="150"/>
      <c r="W11109" s="141" t="str" cm="1">
        <f t="array" ref="W11109">IF(SUM(LEN(B11109:V11109))=0,"",IF(OR(OR(ISBLANK(F11109),SUM(LEN(C11109),LEN(D11109))=0),AND(NOT(E11109="Unknown"),ISBLANK(J11109)),AND(NOT(O11109="Unknown"),ISBLANK(R11109))),"Missing Information", INDEX(Table15[Entire Service Line Classification], MATCH(SUMIFS(Table15[Unique ID],Table15[System-Owned Portion],E11109,Table15[If Material Anything Other than "Lead" in Column E,Was Material Ever Previously Lead?],G11109,Table15[Customer-Owned Portion],O11109),Table15[Unique ID],0),0)))</f>
        <v/>
      </c>
    </row>
    <row r="11110" spans="2:23" x14ac:dyDescent="0.25">
      <c r="B11110" s="146"/>
      <c r="C11110" s="31"/>
      <c r="D11110" s="31"/>
      <c r="E11110" s="44"/>
      <c r="F11110" s="43"/>
      <c r="G11110" s="84"/>
      <c r="H11110" s="31"/>
      <c r="I11110" s="208"/>
      <c r="J11110" s="84"/>
      <c r="K11110" s="31"/>
      <c r="L11110" s="31"/>
      <c r="M11110" s="169"/>
      <c r="N11110" s="148"/>
      <c r="O11110" s="106"/>
      <c r="P11110" s="43"/>
      <c r="Q11110" s="31"/>
      <c r="R11110" s="84"/>
      <c r="S11110" s="31"/>
      <c r="T11110" s="31"/>
      <c r="U11110" s="169"/>
      <c r="V11110" s="150"/>
      <c r="W11110" s="141" t="str" cm="1">
        <f t="array" ref="W11110">IF(SUM(LEN(B11110:V11110))=0,"",IF(OR(OR(ISBLANK(F11110),SUM(LEN(C11110),LEN(D11110))=0),AND(NOT(E11110="Unknown"),ISBLANK(J11110)),AND(NOT(O11110="Unknown"),ISBLANK(R11110))),"Missing Information", INDEX(Table15[Entire Service Line Classification], MATCH(SUMIFS(Table15[Unique ID],Table15[System-Owned Portion],E11110,Table15[If Material Anything Other than "Lead" in Column E,Was Material Ever Previously Lead?],G11110,Table15[Customer-Owned Portion],O11110),Table15[Unique ID],0),0)))</f>
        <v/>
      </c>
    </row>
    <row r="11111" spans="2:23" x14ac:dyDescent="0.25">
      <c r="B11111" s="146"/>
      <c r="C11111" s="31"/>
      <c r="D11111" s="31"/>
      <c r="E11111" s="44"/>
      <c r="F11111" s="43"/>
      <c r="G11111" s="84"/>
      <c r="H11111" s="31"/>
      <c r="I11111" s="208"/>
      <c r="J11111" s="84"/>
      <c r="K11111" s="31"/>
      <c r="L11111" s="31"/>
      <c r="M11111" s="169"/>
      <c r="N11111" s="148"/>
      <c r="O11111" s="106"/>
      <c r="P11111" s="43"/>
      <c r="Q11111" s="31"/>
      <c r="R11111" s="84"/>
      <c r="S11111" s="31"/>
      <c r="T11111" s="31"/>
      <c r="U11111" s="169"/>
      <c r="V11111" s="150"/>
      <c r="W11111" s="141" t="str" cm="1">
        <f t="array" ref="W11111">IF(SUM(LEN(B11111:V11111))=0,"",IF(OR(OR(ISBLANK(F11111),SUM(LEN(C11111),LEN(D11111))=0),AND(NOT(E11111="Unknown"),ISBLANK(J11111)),AND(NOT(O11111="Unknown"),ISBLANK(R11111))),"Missing Information", INDEX(Table15[Entire Service Line Classification], MATCH(SUMIFS(Table15[Unique ID],Table15[System-Owned Portion],E11111,Table15[If Material Anything Other than "Lead" in Column E,Was Material Ever Previously Lead?],G11111,Table15[Customer-Owned Portion],O11111),Table15[Unique ID],0),0)))</f>
        <v/>
      </c>
    </row>
    <row r="11112" spans="2:23" x14ac:dyDescent="0.25">
      <c r="B11112" s="146"/>
      <c r="C11112" s="31"/>
      <c r="D11112" s="31"/>
      <c r="E11112" s="44"/>
      <c r="F11112" s="43"/>
      <c r="G11112" s="84"/>
      <c r="H11112" s="31"/>
      <c r="I11112" s="208"/>
      <c r="J11112" s="84"/>
      <c r="K11112" s="31"/>
      <c r="L11112" s="31"/>
      <c r="M11112" s="169"/>
      <c r="N11112" s="148"/>
      <c r="O11112" s="106"/>
      <c r="P11112" s="43"/>
      <c r="Q11112" s="31"/>
      <c r="R11112" s="84"/>
      <c r="S11112" s="31"/>
      <c r="T11112" s="31"/>
      <c r="U11112" s="169"/>
      <c r="V11112" s="150"/>
      <c r="W11112" s="141" t="str" cm="1">
        <f t="array" ref="W11112">IF(SUM(LEN(B11112:V11112))=0,"",IF(OR(OR(ISBLANK(F11112),SUM(LEN(C11112),LEN(D11112))=0),AND(NOT(E11112="Unknown"),ISBLANK(J11112)),AND(NOT(O11112="Unknown"),ISBLANK(R11112))),"Missing Information", INDEX(Table15[Entire Service Line Classification], MATCH(SUMIFS(Table15[Unique ID],Table15[System-Owned Portion],E11112,Table15[If Material Anything Other than "Lead" in Column E,Was Material Ever Previously Lead?],G11112,Table15[Customer-Owned Portion],O11112),Table15[Unique ID],0),0)))</f>
        <v/>
      </c>
    </row>
    <row r="11113" spans="2:23" x14ac:dyDescent="0.25">
      <c r="B11113" s="146"/>
      <c r="C11113" s="31"/>
      <c r="D11113" s="31"/>
      <c r="E11113" s="44"/>
      <c r="F11113" s="43"/>
      <c r="G11113" s="84"/>
      <c r="H11113" s="31"/>
      <c r="I11113" s="208"/>
      <c r="J11113" s="84"/>
      <c r="K11113" s="31"/>
      <c r="L11113" s="31"/>
      <c r="M11113" s="169"/>
      <c r="N11113" s="148"/>
      <c r="O11113" s="106"/>
      <c r="P11113" s="43"/>
      <c r="Q11113" s="31"/>
      <c r="R11113" s="84"/>
      <c r="S11113" s="31"/>
      <c r="T11113" s="31"/>
      <c r="U11113" s="169"/>
      <c r="V11113" s="150"/>
      <c r="W11113" s="141" t="str" cm="1">
        <f t="array" ref="W11113">IF(SUM(LEN(B11113:V11113))=0,"",IF(OR(OR(ISBLANK(F11113),SUM(LEN(C11113),LEN(D11113))=0),AND(NOT(E11113="Unknown"),ISBLANK(J11113)),AND(NOT(O11113="Unknown"),ISBLANK(R11113))),"Missing Information", INDEX(Table15[Entire Service Line Classification], MATCH(SUMIFS(Table15[Unique ID],Table15[System-Owned Portion],E11113,Table15[If Material Anything Other than "Lead" in Column E,Was Material Ever Previously Lead?],G11113,Table15[Customer-Owned Portion],O11113),Table15[Unique ID],0),0)))</f>
        <v/>
      </c>
    </row>
    <row r="11114" spans="2:23" x14ac:dyDescent="0.25">
      <c r="B11114" s="146"/>
      <c r="C11114" s="31"/>
      <c r="D11114" s="31"/>
      <c r="E11114" s="44"/>
      <c r="F11114" s="43"/>
      <c r="G11114" s="84"/>
      <c r="H11114" s="31"/>
      <c r="I11114" s="208"/>
      <c r="J11114" s="84"/>
      <c r="K11114" s="31"/>
      <c r="L11114" s="31"/>
      <c r="M11114" s="169"/>
      <c r="N11114" s="148"/>
      <c r="O11114" s="106"/>
      <c r="P11114" s="43"/>
      <c r="Q11114" s="31"/>
      <c r="R11114" s="84"/>
      <c r="S11114" s="31"/>
      <c r="T11114" s="31"/>
      <c r="U11114" s="169"/>
      <c r="V11114" s="150"/>
      <c r="W11114" s="141" t="str" cm="1">
        <f t="array" ref="W11114">IF(SUM(LEN(B11114:V11114))=0,"",IF(OR(OR(ISBLANK(F11114),SUM(LEN(C11114),LEN(D11114))=0),AND(NOT(E11114="Unknown"),ISBLANK(J11114)),AND(NOT(O11114="Unknown"),ISBLANK(R11114))),"Missing Information", INDEX(Table15[Entire Service Line Classification], MATCH(SUMIFS(Table15[Unique ID],Table15[System-Owned Portion],E11114,Table15[If Material Anything Other than "Lead" in Column E,Was Material Ever Previously Lead?],G11114,Table15[Customer-Owned Portion],O11114),Table15[Unique ID],0),0)))</f>
        <v/>
      </c>
    </row>
    <row r="11115" spans="2:23" x14ac:dyDescent="0.25">
      <c r="B11115" s="146"/>
      <c r="C11115" s="31"/>
      <c r="D11115" s="31"/>
      <c r="E11115" s="44"/>
      <c r="F11115" s="43"/>
      <c r="G11115" s="84"/>
      <c r="H11115" s="31"/>
      <c r="I11115" s="208"/>
      <c r="J11115" s="84"/>
      <c r="K11115" s="31"/>
      <c r="L11115" s="31"/>
      <c r="M11115" s="169"/>
      <c r="N11115" s="148"/>
      <c r="O11115" s="106"/>
      <c r="P11115" s="43"/>
      <c r="Q11115" s="31"/>
      <c r="R11115" s="84"/>
      <c r="S11115" s="31"/>
      <c r="T11115" s="31"/>
      <c r="U11115" s="169"/>
      <c r="V11115" s="150"/>
      <c r="W11115" s="141" t="str" cm="1">
        <f t="array" ref="W11115">IF(SUM(LEN(B11115:V11115))=0,"",IF(OR(OR(ISBLANK(F11115),SUM(LEN(C11115),LEN(D11115))=0),AND(NOT(E11115="Unknown"),ISBLANK(J11115)),AND(NOT(O11115="Unknown"),ISBLANK(R11115))),"Missing Information", INDEX(Table15[Entire Service Line Classification], MATCH(SUMIFS(Table15[Unique ID],Table15[System-Owned Portion],E11115,Table15[If Material Anything Other than "Lead" in Column E,Was Material Ever Previously Lead?],G11115,Table15[Customer-Owned Portion],O11115),Table15[Unique ID],0),0)))</f>
        <v/>
      </c>
    </row>
    <row r="11116" spans="2:23" x14ac:dyDescent="0.25">
      <c r="B11116" s="146"/>
      <c r="C11116" s="31"/>
      <c r="D11116" s="31"/>
      <c r="E11116" s="44"/>
      <c r="F11116" s="43"/>
      <c r="G11116" s="84"/>
      <c r="H11116" s="31"/>
      <c r="I11116" s="208"/>
      <c r="J11116" s="84"/>
      <c r="K11116" s="31"/>
      <c r="L11116" s="31"/>
      <c r="M11116" s="169"/>
      <c r="N11116" s="148"/>
      <c r="O11116" s="106"/>
      <c r="P11116" s="43"/>
      <c r="Q11116" s="31"/>
      <c r="R11116" s="84"/>
      <c r="S11116" s="31"/>
      <c r="T11116" s="31"/>
      <c r="U11116" s="169"/>
      <c r="V11116" s="150"/>
      <c r="W11116" s="141" t="str" cm="1">
        <f t="array" ref="W11116">IF(SUM(LEN(B11116:V11116))=0,"",IF(OR(OR(ISBLANK(F11116),SUM(LEN(C11116),LEN(D11116))=0),AND(NOT(E11116="Unknown"),ISBLANK(J11116)),AND(NOT(O11116="Unknown"),ISBLANK(R11116))),"Missing Information", INDEX(Table15[Entire Service Line Classification], MATCH(SUMIFS(Table15[Unique ID],Table15[System-Owned Portion],E11116,Table15[If Material Anything Other than "Lead" in Column E,Was Material Ever Previously Lead?],G11116,Table15[Customer-Owned Portion],O11116),Table15[Unique ID],0),0)))</f>
        <v/>
      </c>
    </row>
    <row r="11117" spans="2:23" x14ac:dyDescent="0.25">
      <c r="B11117" s="146"/>
      <c r="C11117" s="31"/>
      <c r="D11117" s="31"/>
      <c r="E11117" s="44"/>
      <c r="F11117" s="43"/>
      <c r="G11117" s="84"/>
      <c r="H11117" s="31"/>
      <c r="I11117" s="208"/>
      <c r="J11117" s="84"/>
      <c r="K11117" s="31"/>
      <c r="L11117" s="31"/>
      <c r="M11117" s="169"/>
      <c r="N11117" s="148"/>
      <c r="O11117" s="106"/>
      <c r="P11117" s="43"/>
      <c r="Q11117" s="31"/>
      <c r="R11117" s="84"/>
      <c r="S11117" s="31"/>
      <c r="T11117" s="31"/>
      <c r="U11117" s="169"/>
      <c r="V11117" s="150"/>
      <c r="W11117" s="141" t="str" cm="1">
        <f t="array" ref="W11117">IF(SUM(LEN(B11117:V11117))=0,"",IF(OR(OR(ISBLANK(F11117),SUM(LEN(C11117),LEN(D11117))=0),AND(NOT(E11117="Unknown"),ISBLANK(J11117)),AND(NOT(O11117="Unknown"),ISBLANK(R11117))),"Missing Information", INDEX(Table15[Entire Service Line Classification], MATCH(SUMIFS(Table15[Unique ID],Table15[System-Owned Portion],E11117,Table15[If Material Anything Other than "Lead" in Column E,Was Material Ever Previously Lead?],G11117,Table15[Customer-Owned Portion],O11117),Table15[Unique ID],0),0)))</f>
        <v/>
      </c>
    </row>
    <row r="11118" spans="2:23" x14ac:dyDescent="0.25">
      <c r="B11118" s="146"/>
      <c r="C11118" s="31"/>
      <c r="D11118" s="31"/>
      <c r="E11118" s="44"/>
      <c r="F11118" s="43"/>
      <c r="G11118" s="84"/>
      <c r="H11118" s="31"/>
      <c r="I11118" s="208"/>
      <c r="J11118" s="84"/>
      <c r="K11118" s="31"/>
      <c r="L11118" s="31"/>
      <c r="M11118" s="169"/>
      <c r="N11118" s="148"/>
      <c r="O11118" s="106"/>
      <c r="P11118" s="43"/>
      <c r="Q11118" s="31"/>
      <c r="R11118" s="84"/>
      <c r="S11118" s="31"/>
      <c r="T11118" s="31"/>
      <c r="U11118" s="169"/>
      <c r="V11118" s="150"/>
      <c r="W11118" s="141" t="str" cm="1">
        <f t="array" ref="W11118">IF(SUM(LEN(B11118:V11118))=0,"",IF(OR(OR(ISBLANK(F11118),SUM(LEN(C11118),LEN(D11118))=0),AND(NOT(E11118="Unknown"),ISBLANK(J11118)),AND(NOT(O11118="Unknown"),ISBLANK(R11118))),"Missing Information", INDEX(Table15[Entire Service Line Classification], MATCH(SUMIFS(Table15[Unique ID],Table15[System-Owned Portion],E11118,Table15[If Material Anything Other than "Lead" in Column E,Was Material Ever Previously Lead?],G11118,Table15[Customer-Owned Portion],O11118),Table15[Unique ID],0),0)))</f>
        <v/>
      </c>
    </row>
    <row r="11119" spans="2:23" x14ac:dyDescent="0.25">
      <c r="B11119" s="146"/>
      <c r="C11119" s="31"/>
      <c r="D11119" s="31"/>
      <c r="E11119" s="44"/>
      <c r="F11119" s="43"/>
      <c r="G11119" s="84"/>
      <c r="H11119" s="31"/>
      <c r="I11119" s="208"/>
      <c r="J11119" s="84"/>
      <c r="K11119" s="31"/>
      <c r="L11119" s="31"/>
      <c r="M11119" s="169"/>
      <c r="N11119" s="148"/>
      <c r="O11119" s="106"/>
      <c r="P11119" s="43"/>
      <c r="Q11119" s="31"/>
      <c r="R11119" s="84"/>
      <c r="S11119" s="31"/>
      <c r="T11119" s="31"/>
      <c r="U11119" s="169"/>
      <c r="V11119" s="150"/>
      <c r="W11119" s="141" t="str" cm="1">
        <f t="array" ref="W11119">IF(SUM(LEN(B11119:V11119))=0,"",IF(OR(OR(ISBLANK(F11119),SUM(LEN(C11119),LEN(D11119))=0),AND(NOT(E11119="Unknown"),ISBLANK(J11119)),AND(NOT(O11119="Unknown"),ISBLANK(R11119))),"Missing Information", INDEX(Table15[Entire Service Line Classification], MATCH(SUMIFS(Table15[Unique ID],Table15[System-Owned Portion],E11119,Table15[If Material Anything Other than "Lead" in Column E,Was Material Ever Previously Lead?],G11119,Table15[Customer-Owned Portion],O11119),Table15[Unique ID],0),0)))</f>
        <v/>
      </c>
    </row>
    <row r="11120" spans="2:23" x14ac:dyDescent="0.25">
      <c r="B11120" s="146"/>
      <c r="C11120" s="31"/>
      <c r="D11120" s="31"/>
      <c r="E11120" s="44"/>
      <c r="F11120" s="43"/>
      <c r="G11120" s="84"/>
      <c r="H11120" s="31"/>
      <c r="I11120" s="208"/>
      <c r="J11120" s="84"/>
      <c r="K11120" s="31"/>
      <c r="L11120" s="31"/>
      <c r="M11120" s="169"/>
      <c r="N11120" s="148"/>
      <c r="O11120" s="106"/>
      <c r="P11120" s="43"/>
      <c r="Q11120" s="31"/>
      <c r="R11120" s="84"/>
      <c r="S11120" s="31"/>
      <c r="T11120" s="31"/>
      <c r="U11120" s="169"/>
      <c r="V11120" s="150"/>
      <c r="W11120" s="141" t="str" cm="1">
        <f t="array" ref="W11120">IF(SUM(LEN(B11120:V11120))=0,"",IF(OR(OR(ISBLANK(F11120),SUM(LEN(C11120),LEN(D11120))=0),AND(NOT(E11120="Unknown"),ISBLANK(J11120)),AND(NOT(O11120="Unknown"),ISBLANK(R11120))),"Missing Information", INDEX(Table15[Entire Service Line Classification], MATCH(SUMIFS(Table15[Unique ID],Table15[System-Owned Portion],E11120,Table15[If Material Anything Other than "Lead" in Column E,Was Material Ever Previously Lead?],G11120,Table15[Customer-Owned Portion],O11120),Table15[Unique ID],0),0)))</f>
        <v/>
      </c>
    </row>
    <row r="11121" spans="2:23" x14ac:dyDescent="0.25">
      <c r="B11121" s="146"/>
      <c r="C11121" s="31"/>
      <c r="D11121" s="31"/>
      <c r="E11121" s="44"/>
      <c r="F11121" s="43"/>
      <c r="G11121" s="84"/>
      <c r="H11121" s="31"/>
      <c r="I11121" s="208"/>
      <c r="J11121" s="84"/>
      <c r="K11121" s="31"/>
      <c r="L11121" s="31"/>
      <c r="M11121" s="169"/>
      <c r="N11121" s="148"/>
      <c r="O11121" s="106"/>
      <c r="P11121" s="43"/>
      <c r="Q11121" s="31"/>
      <c r="R11121" s="84"/>
      <c r="S11121" s="31"/>
      <c r="T11121" s="31"/>
      <c r="U11121" s="169"/>
      <c r="V11121" s="150"/>
      <c r="W11121" s="141" t="str" cm="1">
        <f t="array" ref="W11121">IF(SUM(LEN(B11121:V11121))=0,"",IF(OR(OR(ISBLANK(F11121),SUM(LEN(C11121),LEN(D11121))=0),AND(NOT(E11121="Unknown"),ISBLANK(J11121)),AND(NOT(O11121="Unknown"),ISBLANK(R11121))),"Missing Information", INDEX(Table15[Entire Service Line Classification], MATCH(SUMIFS(Table15[Unique ID],Table15[System-Owned Portion],E11121,Table15[If Material Anything Other than "Lead" in Column E,Was Material Ever Previously Lead?],G11121,Table15[Customer-Owned Portion],O11121),Table15[Unique ID],0),0)))</f>
        <v/>
      </c>
    </row>
    <row r="11122" spans="2:23" x14ac:dyDescent="0.25">
      <c r="B11122" s="146"/>
      <c r="C11122" s="31"/>
      <c r="D11122" s="31"/>
      <c r="E11122" s="44"/>
      <c r="F11122" s="43"/>
      <c r="G11122" s="84"/>
      <c r="H11122" s="31"/>
      <c r="I11122" s="208"/>
      <c r="J11122" s="84"/>
      <c r="K11122" s="31"/>
      <c r="L11122" s="31"/>
      <c r="M11122" s="169"/>
      <c r="N11122" s="148"/>
      <c r="O11122" s="106"/>
      <c r="P11122" s="43"/>
      <c r="Q11122" s="31"/>
      <c r="R11122" s="84"/>
      <c r="S11122" s="31"/>
      <c r="T11122" s="31"/>
      <c r="U11122" s="169"/>
      <c r="V11122" s="150"/>
      <c r="W11122" s="141" t="str" cm="1">
        <f t="array" ref="W11122">IF(SUM(LEN(B11122:V11122))=0,"",IF(OR(OR(ISBLANK(F11122),SUM(LEN(C11122),LEN(D11122))=0),AND(NOT(E11122="Unknown"),ISBLANK(J11122)),AND(NOT(O11122="Unknown"),ISBLANK(R11122))),"Missing Information", INDEX(Table15[Entire Service Line Classification], MATCH(SUMIFS(Table15[Unique ID],Table15[System-Owned Portion],E11122,Table15[If Material Anything Other than "Lead" in Column E,Was Material Ever Previously Lead?],G11122,Table15[Customer-Owned Portion],O11122),Table15[Unique ID],0),0)))</f>
        <v/>
      </c>
    </row>
    <row r="11123" spans="2:23" x14ac:dyDescent="0.25">
      <c r="B11123" s="146"/>
      <c r="C11123" s="31"/>
      <c r="D11123" s="31"/>
      <c r="E11123" s="44"/>
      <c r="F11123" s="43"/>
      <c r="G11123" s="84"/>
      <c r="H11123" s="31"/>
      <c r="I11123" s="208"/>
      <c r="J11123" s="84"/>
      <c r="K11123" s="31"/>
      <c r="L11123" s="31"/>
      <c r="M11123" s="169"/>
      <c r="N11123" s="148"/>
      <c r="O11123" s="106"/>
      <c r="P11123" s="43"/>
      <c r="Q11123" s="31"/>
      <c r="R11123" s="84"/>
      <c r="S11123" s="31"/>
      <c r="T11123" s="31"/>
      <c r="U11123" s="169"/>
      <c r="V11123" s="150"/>
      <c r="W11123" s="141" t="str" cm="1">
        <f t="array" ref="W11123">IF(SUM(LEN(B11123:V11123))=0,"",IF(OR(OR(ISBLANK(F11123),SUM(LEN(C11123),LEN(D11123))=0),AND(NOT(E11123="Unknown"),ISBLANK(J11123)),AND(NOT(O11123="Unknown"),ISBLANK(R11123))),"Missing Information", INDEX(Table15[Entire Service Line Classification], MATCH(SUMIFS(Table15[Unique ID],Table15[System-Owned Portion],E11123,Table15[If Material Anything Other than "Lead" in Column E,Was Material Ever Previously Lead?],G11123,Table15[Customer-Owned Portion],O11123),Table15[Unique ID],0),0)))</f>
        <v/>
      </c>
    </row>
    <row r="11124" spans="2:23" x14ac:dyDescent="0.25">
      <c r="B11124" s="146"/>
      <c r="C11124" s="31"/>
      <c r="D11124" s="31"/>
      <c r="E11124" s="44"/>
      <c r="F11124" s="43"/>
      <c r="G11124" s="84"/>
      <c r="H11124" s="31"/>
      <c r="I11124" s="208"/>
      <c r="J11124" s="84"/>
      <c r="K11124" s="31"/>
      <c r="L11124" s="31"/>
      <c r="M11124" s="169"/>
      <c r="N11124" s="148"/>
      <c r="O11124" s="106"/>
      <c r="P11124" s="43"/>
      <c r="Q11124" s="31"/>
      <c r="R11124" s="84"/>
      <c r="S11124" s="31"/>
      <c r="T11124" s="31"/>
      <c r="U11124" s="169"/>
      <c r="V11124" s="150"/>
      <c r="W11124" s="141" t="str" cm="1">
        <f t="array" ref="W11124">IF(SUM(LEN(B11124:V11124))=0,"",IF(OR(OR(ISBLANK(F11124),SUM(LEN(C11124),LEN(D11124))=0),AND(NOT(E11124="Unknown"),ISBLANK(J11124)),AND(NOT(O11124="Unknown"),ISBLANK(R11124))),"Missing Information", INDEX(Table15[Entire Service Line Classification], MATCH(SUMIFS(Table15[Unique ID],Table15[System-Owned Portion],E11124,Table15[If Material Anything Other than "Lead" in Column E,Was Material Ever Previously Lead?],G11124,Table15[Customer-Owned Portion],O11124),Table15[Unique ID],0),0)))</f>
        <v/>
      </c>
    </row>
    <row r="11125" spans="2:23" x14ac:dyDescent="0.25">
      <c r="B11125" s="146"/>
      <c r="C11125" s="31"/>
      <c r="D11125" s="31"/>
      <c r="E11125" s="44"/>
      <c r="F11125" s="43"/>
      <c r="G11125" s="84"/>
      <c r="H11125" s="31"/>
      <c r="I11125" s="208"/>
      <c r="J11125" s="84"/>
      <c r="K11125" s="31"/>
      <c r="L11125" s="31"/>
      <c r="M11125" s="169"/>
      <c r="N11125" s="148"/>
      <c r="O11125" s="106"/>
      <c r="P11125" s="43"/>
      <c r="Q11125" s="31"/>
      <c r="R11125" s="84"/>
      <c r="S11125" s="31"/>
      <c r="T11125" s="31"/>
      <c r="U11125" s="169"/>
      <c r="V11125" s="150"/>
      <c r="W11125" s="141" t="str" cm="1">
        <f t="array" ref="W11125">IF(SUM(LEN(B11125:V11125))=0,"",IF(OR(OR(ISBLANK(F11125),SUM(LEN(C11125),LEN(D11125))=0),AND(NOT(E11125="Unknown"),ISBLANK(J11125)),AND(NOT(O11125="Unknown"),ISBLANK(R11125))),"Missing Information", INDEX(Table15[Entire Service Line Classification], MATCH(SUMIFS(Table15[Unique ID],Table15[System-Owned Portion],E11125,Table15[If Material Anything Other than "Lead" in Column E,Was Material Ever Previously Lead?],G11125,Table15[Customer-Owned Portion],O11125),Table15[Unique ID],0),0)))</f>
        <v/>
      </c>
    </row>
    <row r="11126" spans="2:23" x14ac:dyDescent="0.25">
      <c r="B11126" s="146"/>
      <c r="C11126" s="31"/>
      <c r="D11126" s="31"/>
      <c r="E11126" s="44"/>
      <c r="F11126" s="43"/>
      <c r="G11126" s="84"/>
      <c r="H11126" s="31"/>
      <c r="I11126" s="208"/>
      <c r="J11126" s="84"/>
      <c r="K11126" s="31"/>
      <c r="L11126" s="31"/>
      <c r="M11126" s="169"/>
      <c r="N11126" s="148"/>
      <c r="O11126" s="106"/>
      <c r="P11126" s="43"/>
      <c r="Q11126" s="31"/>
      <c r="R11126" s="84"/>
      <c r="S11126" s="31"/>
      <c r="T11126" s="31"/>
      <c r="U11126" s="169"/>
      <c r="V11126" s="150"/>
      <c r="W11126" s="141" t="str" cm="1">
        <f t="array" ref="W11126">IF(SUM(LEN(B11126:V11126))=0,"",IF(OR(OR(ISBLANK(F11126),SUM(LEN(C11126),LEN(D11126))=0),AND(NOT(E11126="Unknown"),ISBLANK(J11126)),AND(NOT(O11126="Unknown"),ISBLANK(R11126))),"Missing Information", INDEX(Table15[Entire Service Line Classification], MATCH(SUMIFS(Table15[Unique ID],Table15[System-Owned Portion],E11126,Table15[If Material Anything Other than "Lead" in Column E,Was Material Ever Previously Lead?],G11126,Table15[Customer-Owned Portion],O11126),Table15[Unique ID],0),0)))</f>
        <v/>
      </c>
    </row>
    <row r="11127" spans="2:23" x14ac:dyDescent="0.25">
      <c r="B11127" s="146"/>
      <c r="C11127" s="31"/>
      <c r="D11127" s="31"/>
      <c r="E11127" s="44"/>
      <c r="F11127" s="43"/>
      <c r="G11127" s="84"/>
      <c r="H11127" s="31"/>
      <c r="I11127" s="208"/>
      <c r="J11127" s="84"/>
      <c r="K11127" s="31"/>
      <c r="L11127" s="31"/>
      <c r="M11127" s="169"/>
      <c r="N11127" s="148"/>
      <c r="O11127" s="106"/>
      <c r="P11127" s="43"/>
      <c r="Q11127" s="31"/>
      <c r="R11127" s="84"/>
      <c r="S11127" s="31"/>
      <c r="T11127" s="31"/>
      <c r="U11127" s="169"/>
      <c r="V11127" s="150"/>
      <c r="W11127" s="141" t="str" cm="1">
        <f t="array" ref="W11127">IF(SUM(LEN(B11127:V11127))=0,"",IF(OR(OR(ISBLANK(F11127),SUM(LEN(C11127),LEN(D11127))=0),AND(NOT(E11127="Unknown"),ISBLANK(J11127)),AND(NOT(O11127="Unknown"),ISBLANK(R11127))),"Missing Information", INDEX(Table15[Entire Service Line Classification], MATCH(SUMIFS(Table15[Unique ID],Table15[System-Owned Portion],E11127,Table15[If Material Anything Other than "Lead" in Column E,Was Material Ever Previously Lead?],G11127,Table15[Customer-Owned Portion],O11127),Table15[Unique ID],0),0)))</f>
        <v/>
      </c>
    </row>
    <row r="11128" spans="2:23" x14ac:dyDescent="0.25">
      <c r="B11128" s="146"/>
      <c r="C11128" s="31"/>
      <c r="D11128" s="31"/>
      <c r="E11128" s="44"/>
      <c r="F11128" s="43"/>
      <c r="G11128" s="84"/>
      <c r="H11128" s="31"/>
      <c r="I11128" s="208"/>
      <c r="J11128" s="84"/>
      <c r="K11128" s="31"/>
      <c r="L11128" s="31"/>
      <c r="M11128" s="169"/>
      <c r="N11128" s="148"/>
      <c r="O11128" s="106"/>
      <c r="P11128" s="43"/>
      <c r="Q11128" s="31"/>
      <c r="R11128" s="84"/>
      <c r="S11128" s="31"/>
      <c r="T11128" s="31"/>
      <c r="U11128" s="169"/>
      <c r="V11128" s="150"/>
      <c r="W11128" s="141" t="str" cm="1">
        <f t="array" ref="W11128">IF(SUM(LEN(B11128:V11128))=0,"",IF(OR(OR(ISBLANK(F11128),SUM(LEN(C11128),LEN(D11128))=0),AND(NOT(E11128="Unknown"),ISBLANK(J11128)),AND(NOT(O11128="Unknown"),ISBLANK(R11128))),"Missing Information", INDEX(Table15[Entire Service Line Classification], MATCH(SUMIFS(Table15[Unique ID],Table15[System-Owned Portion],E11128,Table15[If Material Anything Other than "Lead" in Column E,Was Material Ever Previously Lead?],G11128,Table15[Customer-Owned Portion],O11128),Table15[Unique ID],0),0)))</f>
        <v/>
      </c>
    </row>
    <row r="11129" spans="2:23" x14ac:dyDescent="0.25">
      <c r="B11129" s="146"/>
      <c r="C11129" s="31"/>
      <c r="D11129" s="31"/>
      <c r="E11129" s="44"/>
      <c r="F11129" s="43"/>
      <c r="G11129" s="84"/>
      <c r="H11129" s="31"/>
      <c r="I11129" s="208"/>
      <c r="J11129" s="84"/>
      <c r="K11129" s="31"/>
      <c r="L11129" s="31"/>
      <c r="M11129" s="169"/>
      <c r="N11129" s="148"/>
      <c r="O11129" s="106"/>
      <c r="P11129" s="43"/>
      <c r="Q11129" s="31"/>
      <c r="R11129" s="84"/>
      <c r="S11129" s="31"/>
      <c r="T11129" s="31"/>
      <c r="U11129" s="169"/>
      <c r="V11129" s="150"/>
      <c r="W11129" s="141" t="str" cm="1">
        <f t="array" ref="W11129">IF(SUM(LEN(B11129:V11129))=0,"",IF(OR(OR(ISBLANK(F11129),SUM(LEN(C11129),LEN(D11129))=0),AND(NOT(E11129="Unknown"),ISBLANK(J11129)),AND(NOT(O11129="Unknown"),ISBLANK(R11129))),"Missing Information", INDEX(Table15[Entire Service Line Classification], MATCH(SUMIFS(Table15[Unique ID],Table15[System-Owned Portion],E11129,Table15[If Material Anything Other than "Lead" in Column E,Was Material Ever Previously Lead?],G11129,Table15[Customer-Owned Portion],O11129),Table15[Unique ID],0),0)))</f>
        <v/>
      </c>
    </row>
    <row r="11130" spans="2:23" x14ac:dyDescent="0.25">
      <c r="B11130" s="146"/>
      <c r="C11130" s="31"/>
      <c r="D11130" s="31"/>
      <c r="E11130" s="44"/>
      <c r="F11130" s="43"/>
      <c r="G11130" s="84"/>
      <c r="H11130" s="31"/>
      <c r="I11130" s="208"/>
      <c r="J11130" s="84"/>
      <c r="K11130" s="31"/>
      <c r="L11130" s="31"/>
      <c r="M11130" s="169"/>
      <c r="N11130" s="148"/>
      <c r="O11130" s="106"/>
      <c r="P11130" s="43"/>
      <c r="Q11130" s="31"/>
      <c r="R11130" s="84"/>
      <c r="S11130" s="31"/>
      <c r="T11130" s="31"/>
      <c r="U11130" s="169"/>
      <c r="V11130" s="150"/>
      <c r="W11130" s="141" t="str" cm="1">
        <f t="array" ref="W11130">IF(SUM(LEN(B11130:V11130))=0,"",IF(OR(OR(ISBLANK(F11130),SUM(LEN(C11130),LEN(D11130))=0),AND(NOT(E11130="Unknown"),ISBLANK(J11130)),AND(NOT(O11130="Unknown"),ISBLANK(R11130))),"Missing Information", INDEX(Table15[Entire Service Line Classification], MATCH(SUMIFS(Table15[Unique ID],Table15[System-Owned Portion],E11130,Table15[If Material Anything Other than "Lead" in Column E,Was Material Ever Previously Lead?],G11130,Table15[Customer-Owned Portion],O11130),Table15[Unique ID],0),0)))</f>
        <v/>
      </c>
    </row>
    <row r="11131" spans="2:23" x14ac:dyDescent="0.25">
      <c r="B11131" s="146"/>
      <c r="C11131" s="31"/>
      <c r="D11131" s="31"/>
      <c r="E11131" s="44"/>
      <c r="F11131" s="43"/>
      <c r="G11131" s="84"/>
      <c r="H11131" s="31"/>
      <c r="I11131" s="208"/>
      <c r="J11131" s="84"/>
      <c r="K11131" s="31"/>
      <c r="L11131" s="31"/>
      <c r="M11131" s="169"/>
      <c r="N11131" s="148"/>
      <c r="O11131" s="106"/>
      <c r="P11131" s="43"/>
      <c r="Q11131" s="31"/>
      <c r="R11131" s="84"/>
      <c r="S11131" s="31"/>
      <c r="T11131" s="31"/>
      <c r="U11131" s="169"/>
      <c r="V11131" s="150"/>
      <c r="W11131" s="141" t="str" cm="1">
        <f t="array" ref="W11131">IF(SUM(LEN(B11131:V11131))=0,"",IF(OR(OR(ISBLANK(F11131),SUM(LEN(C11131),LEN(D11131))=0),AND(NOT(E11131="Unknown"),ISBLANK(J11131)),AND(NOT(O11131="Unknown"),ISBLANK(R11131))),"Missing Information", INDEX(Table15[Entire Service Line Classification], MATCH(SUMIFS(Table15[Unique ID],Table15[System-Owned Portion],E11131,Table15[If Material Anything Other than "Lead" in Column E,Was Material Ever Previously Lead?],G11131,Table15[Customer-Owned Portion],O11131),Table15[Unique ID],0),0)))</f>
        <v/>
      </c>
    </row>
    <row r="11132" spans="2:23" x14ac:dyDescent="0.25">
      <c r="B11132" s="146"/>
      <c r="C11132" s="31"/>
      <c r="D11132" s="31"/>
      <c r="E11132" s="44"/>
      <c r="F11132" s="43"/>
      <c r="G11132" s="84"/>
      <c r="H11132" s="31"/>
      <c r="I11132" s="208"/>
      <c r="J11132" s="84"/>
      <c r="K11132" s="31"/>
      <c r="L11132" s="31"/>
      <c r="M11132" s="169"/>
      <c r="N11132" s="148"/>
      <c r="O11132" s="106"/>
      <c r="P11132" s="43"/>
      <c r="Q11132" s="31"/>
      <c r="R11132" s="84"/>
      <c r="S11132" s="31"/>
      <c r="T11132" s="31"/>
      <c r="U11132" s="169"/>
      <c r="V11132" s="150"/>
      <c r="W11132" s="141" t="str" cm="1">
        <f t="array" ref="W11132">IF(SUM(LEN(B11132:V11132))=0,"",IF(OR(OR(ISBLANK(F11132),SUM(LEN(C11132),LEN(D11132))=0),AND(NOT(E11132="Unknown"),ISBLANK(J11132)),AND(NOT(O11132="Unknown"),ISBLANK(R11132))),"Missing Information", INDEX(Table15[Entire Service Line Classification], MATCH(SUMIFS(Table15[Unique ID],Table15[System-Owned Portion],E11132,Table15[If Material Anything Other than "Lead" in Column E,Was Material Ever Previously Lead?],G11132,Table15[Customer-Owned Portion],O11132),Table15[Unique ID],0),0)))</f>
        <v/>
      </c>
    </row>
    <row r="11133" spans="2:23" x14ac:dyDescent="0.25">
      <c r="B11133" s="146"/>
      <c r="C11133" s="31"/>
      <c r="D11133" s="31"/>
      <c r="E11133" s="44"/>
      <c r="F11133" s="43"/>
      <c r="G11133" s="84"/>
      <c r="H11133" s="31"/>
      <c r="I11133" s="208"/>
      <c r="J11133" s="84"/>
      <c r="K11133" s="31"/>
      <c r="L11133" s="31"/>
      <c r="M11133" s="169"/>
      <c r="N11133" s="148"/>
      <c r="O11133" s="106"/>
      <c r="P11133" s="43"/>
      <c r="Q11133" s="31"/>
      <c r="R11133" s="84"/>
      <c r="S11133" s="31"/>
      <c r="T11133" s="31"/>
      <c r="U11133" s="169"/>
      <c r="V11133" s="150"/>
      <c r="W11133" s="141" t="str" cm="1">
        <f t="array" ref="W11133">IF(SUM(LEN(B11133:V11133))=0,"",IF(OR(OR(ISBLANK(F11133),SUM(LEN(C11133),LEN(D11133))=0),AND(NOT(E11133="Unknown"),ISBLANK(J11133)),AND(NOT(O11133="Unknown"),ISBLANK(R11133))),"Missing Information", INDEX(Table15[Entire Service Line Classification], MATCH(SUMIFS(Table15[Unique ID],Table15[System-Owned Portion],E11133,Table15[If Material Anything Other than "Lead" in Column E,Was Material Ever Previously Lead?],G11133,Table15[Customer-Owned Portion],O11133),Table15[Unique ID],0),0)))</f>
        <v/>
      </c>
    </row>
    <row r="11134" spans="2:23" x14ac:dyDescent="0.25">
      <c r="B11134" s="146"/>
      <c r="C11134" s="31"/>
      <c r="D11134" s="31"/>
      <c r="E11134" s="44"/>
      <c r="F11134" s="43"/>
      <c r="G11134" s="84"/>
      <c r="H11134" s="31"/>
      <c r="I11134" s="208"/>
      <c r="J11134" s="84"/>
      <c r="K11134" s="31"/>
      <c r="L11134" s="31"/>
      <c r="M11134" s="169"/>
      <c r="N11134" s="148"/>
      <c r="O11134" s="106"/>
      <c r="P11134" s="43"/>
      <c r="Q11134" s="31"/>
      <c r="R11134" s="84"/>
      <c r="S11134" s="31"/>
      <c r="T11134" s="31"/>
      <c r="U11134" s="169"/>
      <c r="V11134" s="150"/>
      <c r="W11134" s="141" t="str" cm="1">
        <f t="array" ref="W11134">IF(SUM(LEN(B11134:V11134))=0,"",IF(OR(OR(ISBLANK(F11134),SUM(LEN(C11134),LEN(D11134))=0),AND(NOT(E11134="Unknown"),ISBLANK(J11134)),AND(NOT(O11134="Unknown"),ISBLANK(R11134))),"Missing Information", INDEX(Table15[Entire Service Line Classification], MATCH(SUMIFS(Table15[Unique ID],Table15[System-Owned Portion],E11134,Table15[If Material Anything Other than "Lead" in Column E,Was Material Ever Previously Lead?],G11134,Table15[Customer-Owned Portion],O11134),Table15[Unique ID],0),0)))</f>
        <v/>
      </c>
    </row>
    <row r="11135" spans="2:23" x14ac:dyDescent="0.25">
      <c r="B11135" s="146"/>
      <c r="C11135" s="31"/>
      <c r="D11135" s="31"/>
      <c r="E11135" s="44"/>
      <c r="F11135" s="43"/>
      <c r="G11135" s="84"/>
      <c r="H11135" s="31"/>
      <c r="I11135" s="208"/>
      <c r="J11135" s="84"/>
      <c r="K11135" s="31"/>
      <c r="L11135" s="31"/>
      <c r="M11135" s="169"/>
      <c r="N11135" s="148"/>
      <c r="O11135" s="106"/>
      <c r="P11135" s="43"/>
      <c r="Q11135" s="31"/>
      <c r="R11135" s="84"/>
      <c r="S11135" s="31"/>
      <c r="T11135" s="31"/>
      <c r="U11135" s="169"/>
      <c r="V11135" s="150"/>
      <c r="W11135" s="141" t="str" cm="1">
        <f t="array" ref="W11135">IF(SUM(LEN(B11135:V11135))=0,"",IF(OR(OR(ISBLANK(F11135),SUM(LEN(C11135),LEN(D11135))=0),AND(NOT(E11135="Unknown"),ISBLANK(J11135)),AND(NOT(O11135="Unknown"),ISBLANK(R11135))),"Missing Information", INDEX(Table15[Entire Service Line Classification], MATCH(SUMIFS(Table15[Unique ID],Table15[System-Owned Portion],E11135,Table15[If Material Anything Other than "Lead" in Column E,Was Material Ever Previously Lead?],G11135,Table15[Customer-Owned Portion],O11135),Table15[Unique ID],0),0)))</f>
        <v/>
      </c>
    </row>
    <row r="11136" spans="2:23" x14ac:dyDescent="0.25">
      <c r="B11136" s="146"/>
      <c r="C11136" s="31"/>
      <c r="D11136" s="31"/>
      <c r="E11136" s="44"/>
      <c r="F11136" s="43"/>
      <c r="G11136" s="84"/>
      <c r="H11136" s="31"/>
      <c r="I11136" s="208"/>
      <c r="J11136" s="84"/>
      <c r="K11136" s="31"/>
      <c r="L11136" s="31"/>
      <c r="M11136" s="169"/>
      <c r="N11136" s="148"/>
      <c r="O11136" s="106"/>
      <c r="P11136" s="43"/>
      <c r="Q11136" s="31"/>
      <c r="R11136" s="84"/>
      <c r="S11136" s="31"/>
      <c r="T11136" s="31"/>
      <c r="U11136" s="169"/>
      <c r="V11136" s="150"/>
      <c r="W11136" s="141" t="str" cm="1">
        <f t="array" ref="W11136">IF(SUM(LEN(B11136:V11136))=0,"",IF(OR(OR(ISBLANK(F11136),SUM(LEN(C11136),LEN(D11136))=0),AND(NOT(E11136="Unknown"),ISBLANK(J11136)),AND(NOT(O11136="Unknown"),ISBLANK(R11136))),"Missing Information", INDEX(Table15[Entire Service Line Classification], MATCH(SUMIFS(Table15[Unique ID],Table15[System-Owned Portion],E11136,Table15[If Material Anything Other than "Lead" in Column E,Was Material Ever Previously Lead?],G11136,Table15[Customer-Owned Portion],O11136),Table15[Unique ID],0),0)))</f>
        <v/>
      </c>
    </row>
    <row r="11137" spans="2:23" x14ac:dyDescent="0.25">
      <c r="B11137" s="146"/>
      <c r="C11137" s="31"/>
      <c r="D11137" s="31"/>
      <c r="E11137" s="44"/>
      <c r="F11137" s="43"/>
      <c r="G11137" s="84"/>
      <c r="H11137" s="31"/>
      <c r="I11137" s="208"/>
      <c r="J11137" s="84"/>
      <c r="K11137" s="31"/>
      <c r="L11137" s="31"/>
      <c r="M11137" s="169"/>
      <c r="N11137" s="148"/>
      <c r="O11137" s="106"/>
      <c r="P11137" s="43"/>
      <c r="Q11137" s="31"/>
      <c r="R11137" s="84"/>
      <c r="S11137" s="31"/>
      <c r="T11137" s="31"/>
      <c r="U11137" s="169"/>
      <c r="V11137" s="150"/>
      <c r="W11137" s="141" t="str" cm="1">
        <f t="array" ref="W11137">IF(SUM(LEN(B11137:V11137))=0,"",IF(OR(OR(ISBLANK(F11137),SUM(LEN(C11137),LEN(D11137))=0),AND(NOT(E11137="Unknown"),ISBLANK(J11137)),AND(NOT(O11137="Unknown"),ISBLANK(R11137))),"Missing Information", INDEX(Table15[Entire Service Line Classification], MATCH(SUMIFS(Table15[Unique ID],Table15[System-Owned Portion],E11137,Table15[If Material Anything Other than "Lead" in Column E,Was Material Ever Previously Lead?],G11137,Table15[Customer-Owned Portion],O11137),Table15[Unique ID],0),0)))</f>
        <v/>
      </c>
    </row>
    <row r="11138" spans="2:23" x14ac:dyDescent="0.25">
      <c r="B11138" s="146"/>
      <c r="C11138" s="31"/>
      <c r="D11138" s="31"/>
      <c r="E11138" s="44"/>
      <c r="F11138" s="43"/>
      <c r="G11138" s="84"/>
      <c r="H11138" s="31"/>
      <c r="I11138" s="208"/>
      <c r="J11138" s="84"/>
      <c r="K11138" s="31"/>
      <c r="L11138" s="31"/>
      <c r="M11138" s="169"/>
      <c r="N11138" s="148"/>
      <c r="O11138" s="106"/>
      <c r="P11138" s="43"/>
      <c r="Q11138" s="31"/>
      <c r="R11138" s="84"/>
      <c r="S11138" s="31"/>
      <c r="T11138" s="31"/>
      <c r="U11138" s="169"/>
      <c r="V11138" s="150"/>
      <c r="W11138" s="141" t="str" cm="1">
        <f t="array" ref="W11138">IF(SUM(LEN(B11138:V11138))=0,"",IF(OR(OR(ISBLANK(F11138),SUM(LEN(C11138),LEN(D11138))=0),AND(NOT(E11138="Unknown"),ISBLANK(J11138)),AND(NOT(O11138="Unknown"),ISBLANK(R11138))),"Missing Information", INDEX(Table15[Entire Service Line Classification], MATCH(SUMIFS(Table15[Unique ID],Table15[System-Owned Portion],E11138,Table15[If Material Anything Other than "Lead" in Column E,Was Material Ever Previously Lead?],G11138,Table15[Customer-Owned Portion],O11138),Table15[Unique ID],0),0)))</f>
        <v/>
      </c>
    </row>
    <row r="11139" spans="2:23" x14ac:dyDescent="0.25">
      <c r="B11139" s="146"/>
      <c r="C11139" s="31"/>
      <c r="D11139" s="31"/>
      <c r="E11139" s="44"/>
      <c r="F11139" s="43"/>
      <c r="G11139" s="84"/>
      <c r="H11139" s="31"/>
      <c r="I11139" s="208"/>
      <c r="J11139" s="84"/>
      <c r="K11139" s="31"/>
      <c r="L11139" s="31"/>
      <c r="M11139" s="169"/>
      <c r="N11139" s="148"/>
      <c r="O11139" s="106"/>
      <c r="P11139" s="43"/>
      <c r="Q11139" s="31"/>
      <c r="R11139" s="84"/>
      <c r="S11139" s="31"/>
      <c r="T11139" s="31"/>
      <c r="U11139" s="169"/>
      <c r="V11139" s="150"/>
      <c r="W11139" s="141" t="str" cm="1">
        <f t="array" ref="W11139">IF(SUM(LEN(B11139:V11139))=0,"",IF(OR(OR(ISBLANK(F11139),SUM(LEN(C11139),LEN(D11139))=0),AND(NOT(E11139="Unknown"),ISBLANK(J11139)),AND(NOT(O11139="Unknown"),ISBLANK(R11139))),"Missing Information", INDEX(Table15[Entire Service Line Classification], MATCH(SUMIFS(Table15[Unique ID],Table15[System-Owned Portion],E11139,Table15[If Material Anything Other than "Lead" in Column E,Was Material Ever Previously Lead?],G11139,Table15[Customer-Owned Portion],O11139),Table15[Unique ID],0),0)))</f>
        <v/>
      </c>
    </row>
    <row r="11140" spans="2:23" x14ac:dyDescent="0.25">
      <c r="B11140" s="146"/>
      <c r="C11140" s="31"/>
      <c r="D11140" s="31"/>
      <c r="E11140" s="44"/>
      <c r="F11140" s="43"/>
      <c r="G11140" s="84"/>
      <c r="H11140" s="31"/>
      <c r="I11140" s="208"/>
      <c r="J11140" s="84"/>
      <c r="K11140" s="31"/>
      <c r="L11140" s="31"/>
      <c r="M11140" s="169"/>
      <c r="N11140" s="148"/>
      <c r="O11140" s="106"/>
      <c r="P11140" s="43"/>
      <c r="Q11140" s="31"/>
      <c r="R11140" s="84"/>
      <c r="S11140" s="31"/>
      <c r="T11140" s="31"/>
      <c r="U11140" s="169"/>
      <c r="V11140" s="150"/>
      <c r="W11140" s="141" t="str" cm="1">
        <f t="array" ref="W11140">IF(SUM(LEN(B11140:V11140))=0,"",IF(OR(OR(ISBLANK(F11140),SUM(LEN(C11140),LEN(D11140))=0),AND(NOT(E11140="Unknown"),ISBLANK(J11140)),AND(NOT(O11140="Unknown"),ISBLANK(R11140))),"Missing Information", INDEX(Table15[Entire Service Line Classification], MATCH(SUMIFS(Table15[Unique ID],Table15[System-Owned Portion],E11140,Table15[If Material Anything Other than "Lead" in Column E,Was Material Ever Previously Lead?],G11140,Table15[Customer-Owned Portion],O11140),Table15[Unique ID],0),0)))</f>
        <v/>
      </c>
    </row>
    <row r="11141" spans="2:23" x14ac:dyDescent="0.25">
      <c r="B11141" s="146"/>
      <c r="C11141" s="31"/>
      <c r="D11141" s="31"/>
      <c r="E11141" s="44"/>
      <c r="F11141" s="43"/>
      <c r="G11141" s="84"/>
      <c r="H11141" s="31"/>
      <c r="I11141" s="208"/>
      <c r="J11141" s="84"/>
      <c r="K11141" s="31"/>
      <c r="L11141" s="31"/>
      <c r="M11141" s="169"/>
      <c r="N11141" s="148"/>
      <c r="O11141" s="106"/>
      <c r="P11141" s="43"/>
      <c r="Q11141" s="31"/>
      <c r="R11141" s="84"/>
      <c r="S11141" s="31"/>
      <c r="T11141" s="31"/>
      <c r="U11141" s="169"/>
      <c r="V11141" s="150"/>
      <c r="W11141" s="141" t="str" cm="1">
        <f t="array" ref="W11141">IF(SUM(LEN(B11141:V11141))=0,"",IF(OR(OR(ISBLANK(F11141),SUM(LEN(C11141),LEN(D11141))=0),AND(NOT(E11141="Unknown"),ISBLANK(J11141)),AND(NOT(O11141="Unknown"),ISBLANK(R11141))),"Missing Information", INDEX(Table15[Entire Service Line Classification], MATCH(SUMIFS(Table15[Unique ID],Table15[System-Owned Portion],E11141,Table15[If Material Anything Other than "Lead" in Column E,Was Material Ever Previously Lead?],G11141,Table15[Customer-Owned Portion],O11141),Table15[Unique ID],0),0)))</f>
        <v/>
      </c>
    </row>
    <row r="11142" spans="2:23" x14ac:dyDescent="0.25">
      <c r="B11142" s="146"/>
      <c r="C11142" s="31"/>
      <c r="D11142" s="31"/>
      <c r="E11142" s="44"/>
      <c r="F11142" s="43"/>
      <c r="G11142" s="84"/>
      <c r="H11142" s="31"/>
      <c r="I11142" s="208"/>
      <c r="J11142" s="84"/>
      <c r="K11142" s="31"/>
      <c r="L11142" s="31"/>
      <c r="M11142" s="169"/>
      <c r="N11142" s="148"/>
      <c r="O11142" s="106"/>
      <c r="P11142" s="43"/>
      <c r="Q11142" s="31"/>
      <c r="R11142" s="84"/>
      <c r="S11142" s="31"/>
      <c r="T11142" s="31"/>
      <c r="U11142" s="169"/>
      <c r="V11142" s="150"/>
      <c r="W11142" s="141" t="str" cm="1">
        <f t="array" ref="W11142">IF(SUM(LEN(B11142:V11142))=0,"",IF(OR(OR(ISBLANK(F11142),SUM(LEN(C11142),LEN(D11142))=0),AND(NOT(E11142="Unknown"),ISBLANK(J11142)),AND(NOT(O11142="Unknown"),ISBLANK(R11142))),"Missing Information", INDEX(Table15[Entire Service Line Classification], MATCH(SUMIFS(Table15[Unique ID],Table15[System-Owned Portion],E11142,Table15[If Material Anything Other than "Lead" in Column E,Was Material Ever Previously Lead?],G11142,Table15[Customer-Owned Portion],O11142),Table15[Unique ID],0),0)))</f>
        <v/>
      </c>
    </row>
    <row r="11143" spans="2:23" x14ac:dyDescent="0.25">
      <c r="B11143" s="146"/>
      <c r="C11143" s="31"/>
      <c r="D11143" s="31"/>
      <c r="E11143" s="44"/>
      <c r="F11143" s="43"/>
      <c r="G11143" s="84"/>
      <c r="H11143" s="31"/>
      <c r="I11143" s="208"/>
      <c r="J11143" s="84"/>
      <c r="K11143" s="31"/>
      <c r="L11143" s="31"/>
      <c r="M11143" s="169"/>
      <c r="N11143" s="148"/>
      <c r="O11143" s="106"/>
      <c r="P11143" s="43"/>
      <c r="Q11143" s="31"/>
      <c r="R11143" s="84"/>
      <c r="S11143" s="31"/>
      <c r="T11143" s="31"/>
      <c r="U11143" s="169"/>
      <c r="V11143" s="150"/>
      <c r="W11143" s="141" t="str" cm="1">
        <f t="array" ref="W11143">IF(SUM(LEN(B11143:V11143))=0,"",IF(OR(OR(ISBLANK(F11143),SUM(LEN(C11143),LEN(D11143))=0),AND(NOT(E11143="Unknown"),ISBLANK(J11143)),AND(NOT(O11143="Unknown"),ISBLANK(R11143))),"Missing Information", INDEX(Table15[Entire Service Line Classification], MATCH(SUMIFS(Table15[Unique ID],Table15[System-Owned Portion],E11143,Table15[If Material Anything Other than "Lead" in Column E,Was Material Ever Previously Lead?],G11143,Table15[Customer-Owned Portion],O11143),Table15[Unique ID],0),0)))</f>
        <v/>
      </c>
    </row>
    <row r="11144" spans="2:23" x14ac:dyDescent="0.25">
      <c r="B11144" s="146"/>
      <c r="C11144" s="31"/>
      <c r="D11144" s="31"/>
      <c r="E11144" s="44"/>
      <c r="F11144" s="43"/>
      <c r="G11144" s="84"/>
      <c r="H11144" s="31"/>
      <c r="I11144" s="208"/>
      <c r="J11144" s="84"/>
      <c r="K11144" s="31"/>
      <c r="L11144" s="31"/>
      <c r="M11144" s="169"/>
      <c r="N11144" s="148"/>
      <c r="O11144" s="106"/>
      <c r="P11144" s="43"/>
      <c r="Q11144" s="31"/>
      <c r="R11144" s="84"/>
      <c r="S11144" s="31"/>
      <c r="T11144" s="31"/>
      <c r="U11144" s="169"/>
      <c r="V11144" s="150"/>
      <c r="W11144" s="141" t="str" cm="1">
        <f t="array" ref="W11144">IF(SUM(LEN(B11144:V11144))=0,"",IF(OR(OR(ISBLANK(F11144),SUM(LEN(C11144),LEN(D11144))=0),AND(NOT(E11144="Unknown"),ISBLANK(J11144)),AND(NOT(O11144="Unknown"),ISBLANK(R11144))),"Missing Information", INDEX(Table15[Entire Service Line Classification], MATCH(SUMIFS(Table15[Unique ID],Table15[System-Owned Portion],E11144,Table15[If Material Anything Other than "Lead" in Column E,Was Material Ever Previously Lead?],G11144,Table15[Customer-Owned Portion],O11144),Table15[Unique ID],0),0)))</f>
        <v/>
      </c>
    </row>
    <row r="11145" spans="2:23" x14ac:dyDescent="0.25">
      <c r="B11145" s="146"/>
      <c r="C11145" s="31"/>
      <c r="D11145" s="31"/>
      <c r="E11145" s="44"/>
      <c r="F11145" s="43"/>
      <c r="G11145" s="84"/>
      <c r="H11145" s="31"/>
      <c r="I11145" s="208"/>
      <c r="J11145" s="84"/>
      <c r="K11145" s="31"/>
      <c r="L11145" s="31"/>
      <c r="M11145" s="169"/>
      <c r="N11145" s="148"/>
      <c r="O11145" s="106"/>
      <c r="P11145" s="43"/>
      <c r="Q11145" s="31"/>
      <c r="R11145" s="84"/>
      <c r="S11145" s="31"/>
      <c r="T11145" s="31"/>
      <c r="U11145" s="169"/>
      <c r="V11145" s="150"/>
      <c r="W11145" s="141" t="str" cm="1">
        <f t="array" ref="W11145">IF(SUM(LEN(B11145:V11145))=0,"",IF(OR(OR(ISBLANK(F11145),SUM(LEN(C11145),LEN(D11145))=0),AND(NOT(E11145="Unknown"),ISBLANK(J11145)),AND(NOT(O11145="Unknown"),ISBLANK(R11145))),"Missing Information", INDEX(Table15[Entire Service Line Classification], MATCH(SUMIFS(Table15[Unique ID],Table15[System-Owned Portion],E11145,Table15[If Material Anything Other than "Lead" in Column E,Was Material Ever Previously Lead?],G11145,Table15[Customer-Owned Portion],O11145),Table15[Unique ID],0),0)))</f>
        <v/>
      </c>
    </row>
    <row r="11146" spans="2:23" x14ac:dyDescent="0.25">
      <c r="B11146" s="146"/>
      <c r="C11146" s="31"/>
      <c r="D11146" s="31"/>
      <c r="E11146" s="44"/>
      <c r="F11146" s="43"/>
      <c r="G11146" s="84"/>
      <c r="H11146" s="31"/>
      <c r="I11146" s="208"/>
      <c r="J11146" s="84"/>
      <c r="K11146" s="31"/>
      <c r="L11146" s="31"/>
      <c r="M11146" s="169"/>
      <c r="N11146" s="148"/>
      <c r="O11146" s="106"/>
      <c r="P11146" s="43"/>
      <c r="Q11146" s="31"/>
      <c r="R11146" s="84"/>
      <c r="S11146" s="31"/>
      <c r="T11146" s="31"/>
      <c r="U11146" s="169"/>
      <c r="V11146" s="150"/>
      <c r="W11146" s="141" t="str" cm="1">
        <f t="array" ref="W11146">IF(SUM(LEN(B11146:V11146))=0,"",IF(OR(OR(ISBLANK(F11146),SUM(LEN(C11146),LEN(D11146))=0),AND(NOT(E11146="Unknown"),ISBLANK(J11146)),AND(NOT(O11146="Unknown"),ISBLANK(R11146))),"Missing Information", INDEX(Table15[Entire Service Line Classification], MATCH(SUMIFS(Table15[Unique ID],Table15[System-Owned Portion],E11146,Table15[If Material Anything Other than "Lead" in Column E,Was Material Ever Previously Lead?],G11146,Table15[Customer-Owned Portion],O11146),Table15[Unique ID],0),0)))</f>
        <v/>
      </c>
    </row>
    <row r="11147" spans="2:23" x14ac:dyDescent="0.25">
      <c r="B11147" s="146"/>
      <c r="C11147" s="31"/>
      <c r="D11147" s="31"/>
      <c r="E11147" s="44"/>
      <c r="F11147" s="43"/>
      <c r="G11147" s="84"/>
      <c r="H11147" s="31"/>
      <c r="I11147" s="208"/>
      <c r="J11147" s="84"/>
      <c r="K11147" s="31"/>
      <c r="L11147" s="31"/>
      <c r="M11147" s="169"/>
      <c r="N11147" s="148"/>
      <c r="O11147" s="106"/>
      <c r="P11147" s="43"/>
      <c r="Q11147" s="31"/>
      <c r="R11147" s="84"/>
      <c r="S11147" s="31"/>
      <c r="T11147" s="31"/>
      <c r="U11147" s="169"/>
      <c r="V11147" s="150"/>
      <c r="W11147" s="141" t="str" cm="1">
        <f t="array" ref="W11147">IF(SUM(LEN(B11147:V11147))=0,"",IF(OR(OR(ISBLANK(F11147),SUM(LEN(C11147),LEN(D11147))=0),AND(NOT(E11147="Unknown"),ISBLANK(J11147)),AND(NOT(O11147="Unknown"),ISBLANK(R11147))),"Missing Information", INDEX(Table15[Entire Service Line Classification], MATCH(SUMIFS(Table15[Unique ID],Table15[System-Owned Portion],E11147,Table15[If Material Anything Other than "Lead" in Column E,Was Material Ever Previously Lead?],G11147,Table15[Customer-Owned Portion],O11147),Table15[Unique ID],0),0)))</f>
        <v/>
      </c>
    </row>
    <row r="11148" spans="2:23" x14ac:dyDescent="0.25">
      <c r="B11148" s="146"/>
      <c r="C11148" s="31"/>
      <c r="D11148" s="31"/>
      <c r="E11148" s="44"/>
      <c r="F11148" s="43"/>
      <c r="G11148" s="84"/>
      <c r="H11148" s="31"/>
      <c r="I11148" s="208"/>
      <c r="J11148" s="84"/>
      <c r="K11148" s="31"/>
      <c r="L11148" s="31"/>
      <c r="M11148" s="169"/>
      <c r="N11148" s="148"/>
      <c r="O11148" s="106"/>
      <c r="P11148" s="43"/>
      <c r="Q11148" s="31"/>
      <c r="R11148" s="84"/>
      <c r="S11148" s="31"/>
      <c r="T11148" s="31"/>
      <c r="U11148" s="169"/>
      <c r="V11148" s="150"/>
      <c r="W11148" s="141" t="str" cm="1">
        <f t="array" ref="W11148">IF(SUM(LEN(B11148:V11148))=0,"",IF(OR(OR(ISBLANK(F11148),SUM(LEN(C11148),LEN(D11148))=0),AND(NOT(E11148="Unknown"),ISBLANK(J11148)),AND(NOT(O11148="Unknown"),ISBLANK(R11148))),"Missing Information", INDEX(Table15[Entire Service Line Classification], MATCH(SUMIFS(Table15[Unique ID],Table15[System-Owned Portion],E11148,Table15[If Material Anything Other than "Lead" in Column E,Was Material Ever Previously Lead?],G11148,Table15[Customer-Owned Portion],O11148),Table15[Unique ID],0),0)))</f>
        <v/>
      </c>
    </row>
    <row r="11149" spans="2:23" x14ac:dyDescent="0.25">
      <c r="B11149" s="146"/>
      <c r="C11149" s="31"/>
      <c r="D11149" s="31"/>
      <c r="E11149" s="44"/>
      <c r="F11149" s="43"/>
      <c r="G11149" s="84"/>
      <c r="H11149" s="31"/>
      <c r="I11149" s="208"/>
      <c r="J11149" s="84"/>
      <c r="K11149" s="31"/>
      <c r="L11149" s="31"/>
      <c r="M11149" s="169"/>
      <c r="N11149" s="148"/>
      <c r="O11149" s="106"/>
      <c r="P11149" s="43"/>
      <c r="Q11149" s="31"/>
      <c r="R11149" s="84"/>
      <c r="S11149" s="31"/>
      <c r="T11149" s="31"/>
      <c r="U11149" s="169"/>
      <c r="V11149" s="150"/>
      <c r="W11149" s="141" t="str" cm="1">
        <f t="array" ref="W11149">IF(SUM(LEN(B11149:V11149))=0,"",IF(OR(OR(ISBLANK(F11149),SUM(LEN(C11149),LEN(D11149))=0),AND(NOT(E11149="Unknown"),ISBLANK(J11149)),AND(NOT(O11149="Unknown"),ISBLANK(R11149))),"Missing Information", INDEX(Table15[Entire Service Line Classification], MATCH(SUMIFS(Table15[Unique ID],Table15[System-Owned Portion],E11149,Table15[If Material Anything Other than "Lead" in Column E,Was Material Ever Previously Lead?],G11149,Table15[Customer-Owned Portion],O11149),Table15[Unique ID],0),0)))</f>
        <v/>
      </c>
    </row>
    <row r="11150" spans="2:23" x14ac:dyDescent="0.25">
      <c r="B11150" s="146"/>
      <c r="C11150" s="31"/>
      <c r="D11150" s="31"/>
      <c r="E11150" s="44"/>
      <c r="F11150" s="43"/>
      <c r="G11150" s="84"/>
      <c r="H11150" s="31"/>
      <c r="I11150" s="208"/>
      <c r="J11150" s="84"/>
      <c r="K11150" s="31"/>
      <c r="L11150" s="31"/>
      <c r="M11150" s="169"/>
      <c r="N11150" s="148"/>
      <c r="O11150" s="106"/>
      <c r="P11150" s="43"/>
      <c r="Q11150" s="31"/>
      <c r="R11150" s="84"/>
      <c r="S11150" s="31"/>
      <c r="T11150" s="31"/>
      <c r="U11150" s="169"/>
      <c r="V11150" s="150"/>
      <c r="W11150" s="141" t="str" cm="1">
        <f t="array" ref="W11150">IF(SUM(LEN(B11150:V11150))=0,"",IF(OR(OR(ISBLANK(F11150),SUM(LEN(C11150),LEN(D11150))=0),AND(NOT(E11150="Unknown"),ISBLANK(J11150)),AND(NOT(O11150="Unknown"),ISBLANK(R11150))),"Missing Information", INDEX(Table15[Entire Service Line Classification], MATCH(SUMIFS(Table15[Unique ID],Table15[System-Owned Portion],E11150,Table15[If Material Anything Other than "Lead" in Column E,Was Material Ever Previously Lead?],G11150,Table15[Customer-Owned Portion],O11150),Table15[Unique ID],0),0)))</f>
        <v/>
      </c>
    </row>
    <row r="11151" spans="2:23" x14ac:dyDescent="0.25">
      <c r="B11151" s="146"/>
      <c r="C11151" s="31"/>
      <c r="D11151" s="31"/>
      <c r="E11151" s="44"/>
      <c r="F11151" s="43"/>
      <c r="G11151" s="84"/>
      <c r="H11151" s="31"/>
      <c r="I11151" s="208"/>
      <c r="J11151" s="84"/>
      <c r="K11151" s="31"/>
      <c r="L11151" s="31"/>
      <c r="M11151" s="169"/>
      <c r="N11151" s="148"/>
      <c r="O11151" s="106"/>
      <c r="P11151" s="43"/>
      <c r="Q11151" s="31"/>
      <c r="R11151" s="84"/>
      <c r="S11151" s="31"/>
      <c r="T11151" s="31"/>
      <c r="U11151" s="169"/>
      <c r="V11151" s="150"/>
      <c r="W11151" s="141" t="str" cm="1">
        <f t="array" ref="W11151">IF(SUM(LEN(B11151:V11151))=0,"",IF(OR(OR(ISBLANK(F11151),SUM(LEN(C11151),LEN(D11151))=0),AND(NOT(E11151="Unknown"),ISBLANK(J11151)),AND(NOT(O11151="Unknown"),ISBLANK(R11151))),"Missing Information", INDEX(Table15[Entire Service Line Classification], MATCH(SUMIFS(Table15[Unique ID],Table15[System-Owned Portion],E11151,Table15[If Material Anything Other than "Lead" in Column E,Was Material Ever Previously Lead?],G11151,Table15[Customer-Owned Portion],O11151),Table15[Unique ID],0),0)))</f>
        <v/>
      </c>
    </row>
    <row r="11152" spans="2:23" x14ac:dyDescent="0.25">
      <c r="B11152" s="146"/>
      <c r="C11152" s="31"/>
      <c r="D11152" s="31"/>
      <c r="E11152" s="44"/>
      <c r="F11152" s="43"/>
      <c r="G11152" s="84"/>
      <c r="H11152" s="31"/>
      <c r="I11152" s="208"/>
      <c r="J11152" s="84"/>
      <c r="K11152" s="31"/>
      <c r="L11152" s="31"/>
      <c r="M11152" s="169"/>
      <c r="N11152" s="148"/>
      <c r="O11152" s="106"/>
      <c r="P11152" s="43"/>
      <c r="Q11152" s="31"/>
      <c r="R11152" s="84"/>
      <c r="S11152" s="31"/>
      <c r="T11152" s="31"/>
      <c r="U11152" s="169"/>
      <c r="V11152" s="150"/>
      <c r="W11152" s="141" t="str" cm="1">
        <f t="array" ref="W11152">IF(SUM(LEN(B11152:V11152))=0,"",IF(OR(OR(ISBLANK(F11152),SUM(LEN(C11152),LEN(D11152))=0),AND(NOT(E11152="Unknown"),ISBLANK(J11152)),AND(NOT(O11152="Unknown"),ISBLANK(R11152))),"Missing Information", INDEX(Table15[Entire Service Line Classification], MATCH(SUMIFS(Table15[Unique ID],Table15[System-Owned Portion],E11152,Table15[If Material Anything Other than "Lead" in Column E,Was Material Ever Previously Lead?],G11152,Table15[Customer-Owned Portion],O11152),Table15[Unique ID],0),0)))</f>
        <v/>
      </c>
    </row>
    <row r="11153" spans="2:23" x14ac:dyDescent="0.25">
      <c r="B11153" s="146"/>
      <c r="C11153" s="31"/>
      <c r="D11153" s="31"/>
      <c r="E11153" s="44"/>
      <c r="F11153" s="43"/>
      <c r="G11153" s="84"/>
      <c r="H11153" s="31"/>
      <c r="I11153" s="208"/>
      <c r="J11153" s="84"/>
      <c r="K11153" s="31"/>
      <c r="L11153" s="31"/>
      <c r="M11153" s="169"/>
      <c r="N11153" s="148"/>
      <c r="O11153" s="106"/>
      <c r="P11153" s="43"/>
      <c r="Q11153" s="31"/>
      <c r="R11153" s="84"/>
      <c r="S11153" s="31"/>
      <c r="T11153" s="31"/>
      <c r="U11153" s="169"/>
      <c r="V11153" s="150"/>
      <c r="W11153" s="141" t="str" cm="1">
        <f t="array" ref="W11153">IF(SUM(LEN(B11153:V11153))=0,"",IF(OR(OR(ISBLANK(F11153),SUM(LEN(C11153),LEN(D11153))=0),AND(NOT(E11153="Unknown"),ISBLANK(J11153)),AND(NOT(O11153="Unknown"),ISBLANK(R11153))),"Missing Information", INDEX(Table15[Entire Service Line Classification], MATCH(SUMIFS(Table15[Unique ID],Table15[System-Owned Portion],E11153,Table15[If Material Anything Other than "Lead" in Column E,Was Material Ever Previously Lead?],G11153,Table15[Customer-Owned Portion],O11153),Table15[Unique ID],0),0)))</f>
        <v/>
      </c>
    </row>
    <row r="11154" spans="2:23" x14ac:dyDescent="0.25">
      <c r="B11154" s="146"/>
      <c r="C11154" s="31"/>
      <c r="D11154" s="31"/>
      <c r="E11154" s="44"/>
      <c r="F11154" s="43"/>
      <c r="G11154" s="84"/>
      <c r="H11154" s="31"/>
      <c r="I11154" s="208"/>
      <c r="J11154" s="84"/>
      <c r="K11154" s="31"/>
      <c r="L11154" s="31"/>
      <c r="M11154" s="169"/>
      <c r="N11154" s="148"/>
      <c r="O11154" s="106"/>
      <c r="P11154" s="43"/>
      <c r="Q11154" s="31"/>
      <c r="R11154" s="84"/>
      <c r="S11154" s="31"/>
      <c r="T11154" s="31"/>
      <c r="U11154" s="169"/>
      <c r="V11154" s="150"/>
      <c r="W11154" s="141" t="str" cm="1">
        <f t="array" ref="W11154">IF(SUM(LEN(B11154:V11154))=0,"",IF(OR(OR(ISBLANK(F11154),SUM(LEN(C11154),LEN(D11154))=0),AND(NOT(E11154="Unknown"),ISBLANK(J11154)),AND(NOT(O11154="Unknown"),ISBLANK(R11154))),"Missing Information", INDEX(Table15[Entire Service Line Classification], MATCH(SUMIFS(Table15[Unique ID],Table15[System-Owned Portion],E11154,Table15[If Material Anything Other than "Lead" in Column E,Was Material Ever Previously Lead?],G11154,Table15[Customer-Owned Portion],O11154),Table15[Unique ID],0),0)))</f>
        <v/>
      </c>
    </row>
    <row r="11155" spans="2:23" x14ac:dyDescent="0.25">
      <c r="B11155" s="146"/>
      <c r="C11155" s="31"/>
      <c r="D11155" s="31"/>
      <c r="E11155" s="44"/>
      <c r="F11155" s="43"/>
      <c r="G11155" s="84"/>
      <c r="H11155" s="31"/>
      <c r="I11155" s="208"/>
      <c r="J11155" s="84"/>
      <c r="K11155" s="31"/>
      <c r="L11155" s="31"/>
      <c r="M11155" s="169"/>
      <c r="N11155" s="148"/>
      <c r="O11155" s="106"/>
      <c r="P11155" s="43"/>
      <c r="Q11155" s="31"/>
      <c r="R11155" s="84"/>
      <c r="S11155" s="31"/>
      <c r="T11155" s="31"/>
      <c r="U11155" s="169"/>
      <c r="V11155" s="150"/>
      <c r="W11155" s="141" t="str" cm="1">
        <f t="array" ref="W11155">IF(SUM(LEN(B11155:V11155))=0,"",IF(OR(OR(ISBLANK(F11155),SUM(LEN(C11155),LEN(D11155))=0),AND(NOT(E11155="Unknown"),ISBLANK(J11155)),AND(NOT(O11155="Unknown"),ISBLANK(R11155))),"Missing Information", INDEX(Table15[Entire Service Line Classification], MATCH(SUMIFS(Table15[Unique ID],Table15[System-Owned Portion],E11155,Table15[If Material Anything Other than "Lead" in Column E,Was Material Ever Previously Lead?],G11155,Table15[Customer-Owned Portion],O11155),Table15[Unique ID],0),0)))</f>
        <v/>
      </c>
    </row>
    <row r="11156" spans="2:23" x14ac:dyDescent="0.25">
      <c r="B11156" s="146"/>
      <c r="C11156" s="31"/>
      <c r="D11156" s="31"/>
      <c r="E11156" s="44"/>
      <c r="F11156" s="43"/>
      <c r="G11156" s="84"/>
      <c r="H11156" s="31"/>
      <c r="I11156" s="208"/>
      <c r="J11156" s="84"/>
      <c r="K11156" s="31"/>
      <c r="L11156" s="31"/>
      <c r="M11156" s="169"/>
      <c r="N11156" s="148"/>
      <c r="O11156" s="106"/>
      <c r="P11156" s="43"/>
      <c r="Q11156" s="31"/>
      <c r="R11156" s="84"/>
      <c r="S11156" s="31"/>
      <c r="T11156" s="31"/>
      <c r="U11156" s="169"/>
      <c r="V11156" s="150"/>
      <c r="W11156" s="141" t="str" cm="1">
        <f t="array" ref="W11156">IF(SUM(LEN(B11156:V11156))=0,"",IF(OR(OR(ISBLANK(F11156),SUM(LEN(C11156),LEN(D11156))=0),AND(NOT(E11156="Unknown"),ISBLANK(J11156)),AND(NOT(O11156="Unknown"),ISBLANK(R11156))),"Missing Information", INDEX(Table15[Entire Service Line Classification], MATCH(SUMIFS(Table15[Unique ID],Table15[System-Owned Portion],E11156,Table15[If Material Anything Other than "Lead" in Column E,Was Material Ever Previously Lead?],G11156,Table15[Customer-Owned Portion],O11156),Table15[Unique ID],0),0)))</f>
        <v/>
      </c>
    </row>
    <row r="11157" spans="2:23" x14ac:dyDescent="0.25">
      <c r="B11157" s="146"/>
      <c r="C11157" s="31"/>
      <c r="D11157" s="31"/>
      <c r="E11157" s="44"/>
      <c r="F11157" s="43"/>
      <c r="G11157" s="84"/>
      <c r="H11157" s="31"/>
      <c r="I11157" s="208"/>
      <c r="J11157" s="84"/>
      <c r="K11157" s="31"/>
      <c r="L11157" s="31"/>
      <c r="M11157" s="169"/>
      <c r="N11157" s="148"/>
      <c r="O11157" s="106"/>
      <c r="P11157" s="43"/>
      <c r="Q11157" s="31"/>
      <c r="R11157" s="84"/>
      <c r="S11157" s="31"/>
      <c r="T11157" s="31"/>
      <c r="U11157" s="169"/>
      <c r="V11157" s="150"/>
      <c r="W11157" s="141" t="str" cm="1">
        <f t="array" ref="W11157">IF(SUM(LEN(B11157:V11157))=0,"",IF(OR(OR(ISBLANK(F11157),SUM(LEN(C11157),LEN(D11157))=0),AND(NOT(E11157="Unknown"),ISBLANK(J11157)),AND(NOT(O11157="Unknown"),ISBLANK(R11157))),"Missing Information", INDEX(Table15[Entire Service Line Classification], MATCH(SUMIFS(Table15[Unique ID],Table15[System-Owned Portion],E11157,Table15[If Material Anything Other than "Lead" in Column E,Was Material Ever Previously Lead?],G11157,Table15[Customer-Owned Portion],O11157),Table15[Unique ID],0),0)))</f>
        <v/>
      </c>
    </row>
    <row r="11158" spans="2:23" x14ac:dyDescent="0.25">
      <c r="B11158" s="146"/>
      <c r="C11158" s="31"/>
      <c r="D11158" s="31"/>
      <c r="E11158" s="44"/>
      <c r="F11158" s="43"/>
      <c r="G11158" s="84"/>
      <c r="H11158" s="31"/>
      <c r="I11158" s="208"/>
      <c r="J11158" s="84"/>
      <c r="K11158" s="31"/>
      <c r="L11158" s="31"/>
      <c r="M11158" s="169"/>
      <c r="N11158" s="148"/>
      <c r="O11158" s="106"/>
      <c r="P11158" s="43"/>
      <c r="Q11158" s="31"/>
      <c r="R11158" s="84"/>
      <c r="S11158" s="31"/>
      <c r="T11158" s="31"/>
      <c r="U11158" s="169"/>
      <c r="V11158" s="150"/>
      <c r="W11158" s="141" t="str" cm="1">
        <f t="array" ref="W11158">IF(SUM(LEN(B11158:V11158))=0,"",IF(OR(OR(ISBLANK(F11158),SUM(LEN(C11158),LEN(D11158))=0),AND(NOT(E11158="Unknown"),ISBLANK(J11158)),AND(NOT(O11158="Unknown"),ISBLANK(R11158))),"Missing Information", INDEX(Table15[Entire Service Line Classification], MATCH(SUMIFS(Table15[Unique ID],Table15[System-Owned Portion],E11158,Table15[If Material Anything Other than "Lead" in Column E,Was Material Ever Previously Lead?],G11158,Table15[Customer-Owned Portion],O11158),Table15[Unique ID],0),0)))</f>
        <v/>
      </c>
    </row>
    <row r="11159" spans="2:23" x14ac:dyDescent="0.25">
      <c r="B11159" s="146"/>
      <c r="C11159" s="31"/>
      <c r="D11159" s="31"/>
      <c r="E11159" s="44"/>
      <c r="F11159" s="43"/>
      <c r="G11159" s="84"/>
      <c r="H11159" s="31"/>
      <c r="I11159" s="208"/>
      <c r="J11159" s="84"/>
      <c r="K11159" s="31"/>
      <c r="L11159" s="31"/>
      <c r="M11159" s="169"/>
      <c r="N11159" s="148"/>
      <c r="O11159" s="106"/>
      <c r="P11159" s="43"/>
      <c r="Q11159" s="31"/>
      <c r="R11159" s="84"/>
      <c r="S11159" s="31"/>
      <c r="T11159" s="31"/>
      <c r="U11159" s="169"/>
      <c r="V11159" s="150"/>
      <c r="W11159" s="141" t="str" cm="1">
        <f t="array" ref="W11159">IF(SUM(LEN(B11159:V11159))=0,"",IF(OR(OR(ISBLANK(F11159),SUM(LEN(C11159),LEN(D11159))=0),AND(NOT(E11159="Unknown"),ISBLANK(J11159)),AND(NOT(O11159="Unknown"),ISBLANK(R11159))),"Missing Information", INDEX(Table15[Entire Service Line Classification], MATCH(SUMIFS(Table15[Unique ID],Table15[System-Owned Portion],E11159,Table15[If Material Anything Other than "Lead" in Column E,Was Material Ever Previously Lead?],G11159,Table15[Customer-Owned Portion],O11159),Table15[Unique ID],0),0)))</f>
        <v/>
      </c>
    </row>
    <row r="11160" spans="2:23" x14ac:dyDescent="0.25">
      <c r="B11160" s="146"/>
      <c r="C11160" s="31"/>
      <c r="D11160" s="31"/>
      <c r="E11160" s="44"/>
      <c r="F11160" s="43"/>
      <c r="G11160" s="84"/>
      <c r="H11160" s="31"/>
      <c r="I11160" s="208"/>
      <c r="J11160" s="84"/>
      <c r="K11160" s="31"/>
      <c r="L11160" s="31"/>
      <c r="M11160" s="169"/>
      <c r="N11160" s="148"/>
      <c r="O11160" s="106"/>
      <c r="P11160" s="43"/>
      <c r="Q11160" s="31"/>
      <c r="R11160" s="84"/>
      <c r="S11160" s="31"/>
      <c r="T11160" s="31"/>
      <c r="U11160" s="169"/>
      <c r="V11160" s="150"/>
      <c r="W11160" s="141" t="str" cm="1">
        <f t="array" ref="W11160">IF(SUM(LEN(B11160:V11160))=0,"",IF(OR(OR(ISBLANK(F11160),SUM(LEN(C11160),LEN(D11160))=0),AND(NOT(E11160="Unknown"),ISBLANK(J11160)),AND(NOT(O11160="Unknown"),ISBLANK(R11160))),"Missing Information", INDEX(Table15[Entire Service Line Classification], MATCH(SUMIFS(Table15[Unique ID],Table15[System-Owned Portion],E11160,Table15[If Material Anything Other than "Lead" in Column E,Was Material Ever Previously Lead?],G11160,Table15[Customer-Owned Portion],O11160),Table15[Unique ID],0),0)))</f>
        <v/>
      </c>
    </row>
    <row r="11161" spans="2:23" x14ac:dyDescent="0.25">
      <c r="B11161" s="146"/>
      <c r="C11161" s="31"/>
      <c r="D11161" s="31"/>
      <c r="E11161" s="44"/>
      <c r="F11161" s="43"/>
      <c r="G11161" s="84"/>
      <c r="H11161" s="31"/>
      <c r="I11161" s="208"/>
      <c r="J11161" s="84"/>
      <c r="K11161" s="31"/>
      <c r="L11161" s="31"/>
      <c r="M11161" s="169"/>
      <c r="N11161" s="148"/>
      <c r="O11161" s="106"/>
      <c r="P11161" s="43"/>
      <c r="Q11161" s="31"/>
      <c r="R11161" s="84"/>
      <c r="S11161" s="31"/>
      <c r="T11161" s="31"/>
      <c r="U11161" s="169"/>
      <c r="V11161" s="150"/>
      <c r="W11161" s="141" t="str" cm="1">
        <f t="array" ref="W11161">IF(SUM(LEN(B11161:V11161))=0,"",IF(OR(OR(ISBLANK(F11161),SUM(LEN(C11161),LEN(D11161))=0),AND(NOT(E11161="Unknown"),ISBLANK(J11161)),AND(NOT(O11161="Unknown"),ISBLANK(R11161))),"Missing Information", INDEX(Table15[Entire Service Line Classification], MATCH(SUMIFS(Table15[Unique ID],Table15[System-Owned Portion],E11161,Table15[If Material Anything Other than "Lead" in Column E,Was Material Ever Previously Lead?],G11161,Table15[Customer-Owned Portion],O11161),Table15[Unique ID],0),0)))</f>
        <v/>
      </c>
    </row>
    <row r="11162" spans="2:23" x14ac:dyDescent="0.25">
      <c r="B11162" s="146"/>
      <c r="C11162" s="31"/>
      <c r="D11162" s="31"/>
      <c r="E11162" s="44"/>
      <c r="F11162" s="43"/>
      <c r="G11162" s="84"/>
      <c r="H11162" s="31"/>
      <c r="I11162" s="208"/>
      <c r="J11162" s="84"/>
      <c r="K11162" s="31"/>
      <c r="L11162" s="31"/>
      <c r="M11162" s="169"/>
      <c r="N11162" s="148"/>
      <c r="O11162" s="106"/>
      <c r="P11162" s="43"/>
      <c r="Q11162" s="31"/>
      <c r="R11162" s="84"/>
      <c r="S11162" s="31"/>
      <c r="T11162" s="31"/>
      <c r="U11162" s="169"/>
      <c r="V11162" s="150"/>
      <c r="W11162" s="141" t="str" cm="1">
        <f t="array" ref="W11162">IF(SUM(LEN(B11162:V11162))=0,"",IF(OR(OR(ISBLANK(F11162),SUM(LEN(C11162),LEN(D11162))=0),AND(NOT(E11162="Unknown"),ISBLANK(J11162)),AND(NOT(O11162="Unknown"),ISBLANK(R11162))),"Missing Information", INDEX(Table15[Entire Service Line Classification], MATCH(SUMIFS(Table15[Unique ID],Table15[System-Owned Portion],E11162,Table15[If Material Anything Other than "Lead" in Column E,Was Material Ever Previously Lead?],G11162,Table15[Customer-Owned Portion],O11162),Table15[Unique ID],0),0)))</f>
        <v/>
      </c>
    </row>
    <row r="11163" spans="2:23" x14ac:dyDescent="0.25">
      <c r="B11163" s="146"/>
      <c r="C11163" s="31"/>
      <c r="D11163" s="31"/>
      <c r="E11163" s="44"/>
      <c r="F11163" s="43"/>
      <c r="G11163" s="84"/>
      <c r="H11163" s="31"/>
      <c r="I11163" s="208"/>
      <c r="J11163" s="84"/>
      <c r="K11163" s="31"/>
      <c r="L11163" s="31"/>
      <c r="M11163" s="169"/>
      <c r="N11163" s="148"/>
      <c r="O11163" s="106"/>
      <c r="P11163" s="43"/>
      <c r="Q11163" s="31"/>
      <c r="R11163" s="84"/>
      <c r="S11163" s="31"/>
      <c r="T11163" s="31"/>
      <c r="U11163" s="169"/>
      <c r="V11163" s="150"/>
      <c r="W11163" s="141" t="str" cm="1">
        <f t="array" ref="W11163">IF(SUM(LEN(B11163:V11163))=0,"",IF(OR(OR(ISBLANK(F11163),SUM(LEN(C11163),LEN(D11163))=0),AND(NOT(E11163="Unknown"),ISBLANK(J11163)),AND(NOT(O11163="Unknown"),ISBLANK(R11163))),"Missing Information", INDEX(Table15[Entire Service Line Classification], MATCH(SUMIFS(Table15[Unique ID],Table15[System-Owned Portion],E11163,Table15[If Material Anything Other than "Lead" in Column E,Was Material Ever Previously Lead?],G11163,Table15[Customer-Owned Portion],O11163),Table15[Unique ID],0),0)))</f>
        <v/>
      </c>
    </row>
    <row r="11164" spans="2:23" x14ac:dyDescent="0.25">
      <c r="B11164" s="146"/>
      <c r="C11164" s="31"/>
      <c r="D11164" s="31"/>
      <c r="E11164" s="44"/>
      <c r="F11164" s="43"/>
      <c r="G11164" s="84"/>
      <c r="H11164" s="31"/>
      <c r="I11164" s="208"/>
      <c r="J11164" s="84"/>
      <c r="K11164" s="31"/>
      <c r="L11164" s="31"/>
      <c r="M11164" s="169"/>
      <c r="N11164" s="148"/>
      <c r="O11164" s="106"/>
      <c r="P11164" s="43"/>
      <c r="Q11164" s="31"/>
      <c r="R11164" s="84"/>
      <c r="S11164" s="31"/>
      <c r="T11164" s="31"/>
      <c r="U11164" s="169"/>
      <c r="V11164" s="150"/>
      <c r="W11164" s="141" t="str" cm="1">
        <f t="array" ref="W11164">IF(SUM(LEN(B11164:V11164))=0,"",IF(OR(OR(ISBLANK(F11164),SUM(LEN(C11164),LEN(D11164))=0),AND(NOT(E11164="Unknown"),ISBLANK(J11164)),AND(NOT(O11164="Unknown"),ISBLANK(R11164))),"Missing Information", INDEX(Table15[Entire Service Line Classification], MATCH(SUMIFS(Table15[Unique ID],Table15[System-Owned Portion],E11164,Table15[If Material Anything Other than "Lead" in Column E,Was Material Ever Previously Lead?],G11164,Table15[Customer-Owned Portion],O11164),Table15[Unique ID],0),0)))</f>
        <v/>
      </c>
    </row>
    <row r="11165" spans="2:23" x14ac:dyDescent="0.25">
      <c r="B11165" s="146"/>
      <c r="C11165" s="31"/>
      <c r="D11165" s="31"/>
      <c r="E11165" s="44"/>
      <c r="F11165" s="43"/>
      <c r="G11165" s="84"/>
      <c r="H11165" s="31"/>
      <c r="I11165" s="208"/>
      <c r="J11165" s="84"/>
      <c r="K11165" s="31"/>
      <c r="L11165" s="31"/>
      <c r="M11165" s="169"/>
      <c r="N11165" s="148"/>
      <c r="O11165" s="106"/>
      <c r="P11165" s="43"/>
      <c r="Q11165" s="31"/>
      <c r="R11165" s="84"/>
      <c r="S11165" s="31"/>
      <c r="T11165" s="31"/>
      <c r="U11165" s="169"/>
      <c r="V11165" s="150"/>
      <c r="W11165" s="141" t="str" cm="1">
        <f t="array" ref="W11165">IF(SUM(LEN(B11165:V11165))=0,"",IF(OR(OR(ISBLANK(F11165),SUM(LEN(C11165),LEN(D11165))=0),AND(NOT(E11165="Unknown"),ISBLANK(J11165)),AND(NOT(O11165="Unknown"),ISBLANK(R11165))),"Missing Information", INDEX(Table15[Entire Service Line Classification], MATCH(SUMIFS(Table15[Unique ID],Table15[System-Owned Portion],E11165,Table15[If Material Anything Other than "Lead" in Column E,Was Material Ever Previously Lead?],G11165,Table15[Customer-Owned Portion],O11165),Table15[Unique ID],0),0)))</f>
        <v/>
      </c>
    </row>
    <row r="11166" spans="2:23" x14ac:dyDescent="0.25">
      <c r="B11166" s="146"/>
      <c r="C11166" s="31"/>
      <c r="D11166" s="31"/>
      <c r="E11166" s="44"/>
      <c r="F11166" s="43"/>
      <c r="G11166" s="84"/>
      <c r="H11166" s="31"/>
      <c r="I11166" s="208"/>
      <c r="J11166" s="84"/>
      <c r="K11166" s="31"/>
      <c r="L11166" s="31"/>
      <c r="M11166" s="169"/>
      <c r="N11166" s="148"/>
      <c r="O11166" s="106"/>
      <c r="P11166" s="43"/>
      <c r="Q11166" s="31"/>
      <c r="R11166" s="84"/>
      <c r="S11166" s="31"/>
      <c r="T11166" s="31"/>
      <c r="U11166" s="169"/>
      <c r="V11166" s="150"/>
      <c r="W11166" s="141" t="str" cm="1">
        <f t="array" ref="W11166">IF(SUM(LEN(B11166:V11166))=0,"",IF(OR(OR(ISBLANK(F11166),SUM(LEN(C11166),LEN(D11166))=0),AND(NOT(E11166="Unknown"),ISBLANK(J11166)),AND(NOT(O11166="Unknown"),ISBLANK(R11166))),"Missing Information", INDEX(Table15[Entire Service Line Classification], MATCH(SUMIFS(Table15[Unique ID],Table15[System-Owned Portion],E11166,Table15[If Material Anything Other than "Lead" in Column E,Was Material Ever Previously Lead?],G11166,Table15[Customer-Owned Portion],O11166),Table15[Unique ID],0),0)))</f>
        <v/>
      </c>
    </row>
    <row r="11167" spans="2:23" x14ac:dyDescent="0.25">
      <c r="B11167" s="146"/>
      <c r="C11167" s="31"/>
      <c r="D11167" s="31"/>
      <c r="E11167" s="44"/>
      <c r="F11167" s="43"/>
      <c r="G11167" s="84"/>
      <c r="H11167" s="31"/>
      <c r="I11167" s="208"/>
      <c r="J11167" s="84"/>
      <c r="K11167" s="31"/>
      <c r="L11167" s="31"/>
      <c r="M11167" s="169"/>
      <c r="N11167" s="148"/>
      <c r="O11167" s="106"/>
      <c r="P11167" s="43"/>
      <c r="Q11167" s="31"/>
      <c r="R11167" s="84"/>
      <c r="S11167" s="31"/>
      <c r="T11167" s="31"/>
      <c r="U11167" s="169"/>
      <c r="V11167" s="150"/>
      <c r="W11167" s="141" t="str" cm="1">
        <f t="array" ref="W11167">IF(SUM(LEN(B11167:V11167))=0,"",IF(OR(OR(ISBLANK(F11167),SUM(LEN(C11167),LEN(D11167))=0),AND(NOT(E11167="Unknown"),ISBLANK(J11167)),AND(NOT(O11167="Unknown"),ISBLANK(R11167))),"Missing Information", INDEX(Table15[Entire Service Line Classification], MATCH(SUMIFS(Table15[Unique ID],Table15[System-Owned Portion],E11167,Table15[If Material Anything Other than "Lead" in Column E,Was Material Ever Previously Lead?],G11167,Table15[Customer-Owned Portion],O11167),Table15[Unique ID],0),0)))</f>
        <v/>
      </c>
    </row>
    <row r="11168" spans="2:23" x14ac:dyDescent="0.25">
      <c r="B11168" s="146"/>
      <c r="C11168" s="31"/>
      <c r="D11168" s="31"/>
      <c r="E11168" s="44"/>
      <c r="F11168" s="43"/>
      <c r="G11168" s="84"/>
      <c r="H11168" s="31"/>
      <c r="I11168" s="208"/>
      <c r="J11168" s="84"/>
      <c r="K11168" s="31"/>
      <c r="L11168" s="31"/>
      <c r="M11168" s="169"/>
      <c r="N11168" s="148"/>
      <c r="O11168" s="106"/>
      <c r="P11168" s="43"/>
      <c r="Q11168" s="31"/>
      <c r="R11168" s="84"/>
      <c r="S11168" s="31"/>
      <c r="T11168" s="31"/>
      <c r="U11168" s="169"/>
      <c r="V11168" s="150"/>
      <c r="W11168" s="141" t="str" cm="1">
        <f t="array" ref="W11168">IF(SUM(LEN(B11168:V11168))=0,"",IF(OR(OR(ISBLANK(F11168),SUM(LEN(C11168),LEN(D11168))=0),AND(NOT(E11168="Unknown"),ISBLANK(J11168)),AND(NOT(O11168="Unknown"),ISBLANK(R11168))),"Missing Information", INDEX(Table15[Entire Service Line Classification], MATCH(SUMIFS(Table15[Unique ID],Table15[System-Owned Portion],E11168,Table15[If Material Anything Other than "Lead" in Column E,Was Material Ever Previously Lead?],G11168,Table15[Customer-Owned Portion],O11168),Table15[Unique ID],0),0)))</f>
        <v/>
      </c>
    </row>
    <row r="11169" spans="2:23" x14ac:dyDescent="0.25">
      <c r="B11169" s="146"/>
      <c r="C11169" s="31"/>
      <c r="D11169" s="31"/>
      <c r="E11169" s="44"/>
      <c r="F11169" s="43"/>
      <c r="G11169" s="84"/>
      <c r="H11169" s="31"/>
      <c r="I11169" s="208"/>
      <c r="J11169" s="84"/>
      <c r="K11169" s="31"/>
      <c r="L11169" s="31"/>
      <c r="M11169" s="169"/>
      <c r="N11169" s="148"/>
      <c r="O11169" s="106"/>
      <c r="P11169" s="43"/>
      <c r="Q11169" s="31"/>
      <c r="R11169" s="84"/>
      <c r="S11169" s="31"/>
      <c r="T11169" s="31"/>
      <c r="U11169" s="169"/>
      <c r="V11169" s="150"/>
      <c r="W11169" s="141" t="str" cm="1">
        <f t="array" ref="W11169">IF(SUM(LEN(B11169:V11169))=0,"",IF(OR(OR(ISBLANK(F11169),SUM(LEN(C11169),LEN(D11169))=0),AND(NOT(E11169="Unknown"),ISBLANK(J11169)),AND(NOT(O11169="Unknown"),ISBLANK(R11169))),"Missing Information", INDEX(Table15[Entire Service Line Classification], MATCH(SUMIFS(Table15[Unique ID],Table15[System-Owned Portion],E11169,Table15[If Material Anything Other than "Lead" in Column E,Was Material Ever Previously Lead?],G11169,Table15[Customer-Owned Portion],O11169),Table15[Unique ID],0),0)))</f>
        <v/>
      </c>
    </row>
    <row r="11170" spans="2:23" x14ac:dyDescent="0.25">
      <c r="B11170" s="146"/>
      <c r="C11170" s="31"/>
      <c r="D11170" s="31"/>
      <c r="E11170" s="44"/>
      <c r="F11170" s="43"/>
      <c r="G11170" s="84"/>
      <c r="H11170" s="31"/>
      <c r="I11170" s="208"/>
      <c r="J11170" s="84"/>
      <c r="K11170" s="31"/>
      <c r="L11170" s="31"/>
      <c r="M11170" s="169"/>
      <c r="N11170" s="148"/>
      <c r="O11170" s="106"/>
      <c r="P11170" s="43"/>
      <c r="Q11170" s="31"/>
      <c r="R11170" s="84"/>
      <c r="S11170" s="31"/>
      <c r="T11170" s="31"/>
      <c r="U11170" s="169"/>
      <c r="V11170" s="150"/>
      <c r="W11170" s="141" t="str" cm="1">
        <f t="array" ref="W11170">IF(SUM(LEN(B11170:V11170))=0,"",IF(OR(OR(ISBLANK(F11170),SUM(LEN(C11170),LEN(D11170))=0),AND(NOT(E11170="Unknown"),ISBLANK(J11170)),AND(NOT(O11170="Unknown"),ISBLANK(R11170))),"Missing Information", INDEX(Table15[Entire Service Line Classification], MATCH(SUMIFS(Table15[Unique ID],Table15[System-Owned Portion],E11170,Table15[If Material Anything Other than "Lead" in Column E,Was Material Ever Previously Lead?],G11170,Table15[Customer-Owned Portion],O11170),Table15[Unique ID],0),0)))</f>
        <v/>
      </c>
    </row>
    <row r="11171" spans="2:23" x14ac:dyDescent="0.25">
      <c r="B11171" s="146"/>
      <c r="C11171" s="31"/>
      <c r="D11171" s="31"/>
      <c r="E11171" s="44"/>
      <c r="F11171" s="43"/>
      <c r="G11171" s="84"/>
      <c r="H11171" s="31"/>
      <c r="I11171" s="208"/>
      <c r="J11171" s="84"/>
      <c r="K11171" s="31"/>
      <c r="L11171" s="31"/>
      <c r="M11171" s="169"/>
      <c r="N11171" s="148"/>
      <c r="O11171" s="106"/>
      <c r="P11171" s="43"/>
      <c r="Q11171" s="31"/>
      <c r="R11171" s="84"/>
      <c r="S11171" s="31"/>
      <c r="T11171" s="31"/>
      <c r="U11171" s="169"/>
      <c r="V11171" s="150"/>
      <c r="W11171" s="141" t="str" cm="1">
        <f t="array" ref="W11171">IF(SUM(LEN(B11171:V11171))=0,"",IF(OR(OR(ISBLANK(F11171),SUM(LEN(C11171),LEN(D11171))=0),AND(NOT(E11171="Unknown"),ISBLANK(J11171)),AND(NOT(O11171="Unknown"),ISBLANK(R11171))),"Missing Information", INDEX(Table15[Entire Service Line Classification], MATCH(SUMIFS(Table15[Unique ID],Table15[System-Owned Portion],E11171,Table15[If Material Anything Other than "Lead" in Column E,Was Material Ever Previously Lead?],G11171,Table15[Customer-Owned Portion],O11171),Table15[Unique ID],0),0)))</f>
        <v/>
      </c>
    </row>
    <row r="11172" spans="2:23" x14ac:dyDescent="0.25">
      <c r="B11172" s="146"/>
      <c r="C11172" s="31"/>
      <c r="D11172" s="31"/>
      <c r="E11172" s="44"/>
      <c r="F11172" s="43"/>
      <c r="G11172" s="84"/>
      <c r="H11172" s="31"/>
      <c r="I11172" s="208"/>
      <c r="J11172" s="84"/>
      <c r="K11172" s="31"/>
      <c r="L11172" s="31"/>
      <c r="M11172" s="169"/>
      <c r="N11172" s="148"/>
      <c r="O11172" s="106"/>
      <c r="P11172" s="43"/>
      <c r="Q11172" s="31"/>
      <c r="R11172" s="84"/>
      <c r="S11172" s="31"/>
      <c r="T11172" s="31"/>
      <c r="U11172" s="169"/>
      <c r="V11172" s="150"/>
      <c r="W11172" s="141" t="str" cm="1">
        <f t="array" ref="W11172">IF(SUM(LEN(B11172:V11172))=0,"",IF(OR(OR(ISBLANK(F11172),SUM(LEN(C11172),LEN(D11172))=0),AND(NOT(E11172="Unknown"),ISBLANK(J11172)),AND(NOT(O11172="Unknown"),ISBLANK(R11172))),"Missing Information", INDEX(Table15[Entire Service Line Classification], MATCH(SUMIFS(Table15[Unique ID],Table15[System-Owned Portion],E11172,Table15[If Material Anything Other than "Lead" in Column E,Was Material Ever Previously Lead?],G11172,Table15[Customer-Owned Portion],O11172),Table15[Unique ID],0),0)))</f>
        <v/>
      </c>
    </row>
    <row r="11173" spans="2:23" x14ac:dyDescent="0.25">
      <c r="B11173" s="146"/>
      <c r="C11173" s="31"/>
      <c r="D11173" s="31"/>
      <c r="E11173" s="44"/>
      <c r="F11173" s="43"/>
      <c r="G11173" s="84"/>
      <c r="H11173" s="31"/>
      <c r="I11173" s="208"/>
      <c r="J11173" s="84"/>
      <c r="K11173" s="31"/>
      <c r="L11173" s="31"/>
      <c r="M11173" s="169"/>
      <c r="N11173" s="148"/>
      <c r="O11173" s="106"/>
      <c r="P11173" s="43"/>
      <c r="Q11173" s="31"/>
      <c r="R11173" s="84"/>
      <c r="S11173" s="31"/>
      <c r="T11173" s="31"/>
      <c r="U11173" s="169"/>
      <c r="V11173" s="150"/>
      <c r="W11173" s="141" t="str" cm="1">
        <f t="array" ref="W11173">IF(SUM(LEN(B11173:V11173))=0,"",IF(OR(OR(ISBLANK(F11173),SUM(LEN(C11173),LEN(D11173))=0),AND(NOT(E11173="Unknown"),ISBLANK(J11173)),AND(NOT(O11173="Unknown"),ISBLANK(R11173))),"Missing Information", INDEX(Table15[Entire Service Line Classification], MATCH(SUMIFS(Table15[Unique ID],Table15[System-Owned Portion],E11173,Table15[If Material Anything Other than "Lead" in Column E,Was Material Ever Previously Lead?],G11173,Table15[Customer-Owned Portion],O11173),Table15[Unique ID],0),0)))</f>
        <v/>
      </c>
    </row>
    <row r="11174" spans="2:23" x14ac:dyDescent="0.25">
      <c r="B11174" s="146"/>
      <c r="C11174" s="31"/>
      <c r="D11174" s="31"/>
      <c r="E11174" s="44"/>
      <c r="F11174" s="43"/>
      <c r="G11174" s="84"/>
      <c r="H11174" s="31"/>
      <c r="I11174" s="208"/>
      <c r="J11174" s="84"/>
      <c r="K11174" s="31"/>
      <c r="L11174" s="31"/>
      <c r="M11174" s="169"/>
      <c r="N11174" s="148"/>
      <c r="O11174" s="106"/>
      <c r="P11174" s="43"/>
      <c r="Q11174" s="31"/>
      <c r="R11174" s="84"/>
      <c r="S11174" s="31"/>
      <c r="T11174" s="31"/>
      <c r="U11174" s="169"/>
      <c r="V11174" s="150"/>
      <c r="W11174" s="141" t="str" cm="1">
        <f t="array" ref="W11174">IF(SUM(LEN(B11174:V11174))=0,"",IF(OR(OR(ISBLANK(F11174),SUM(LEN(C11174),LEN(D11174))=0),AND(NOT(E11174="Unknown"),ISBLANK(J11174)),AND(NOT(O11174="Unknown"),ISBLANK(R11174))),"Missing Information", INDEX(Table15[Entire Service Line Classification], MATCH(SUMIFS(Table15[Unique ID],Table15[System-Owned Portion],E11174,Table15[If Material Anything Other than "Lead" in Column E,Was Material Ever Previously Lead?],G11174,Table15[Customer-Owned Portion],O11174),Table15[Unique ID],0),0)))</f>
        <v/>
      </c>
    </row>
    <row r="11175" spans="2:23" x14ac:dyDescent="0.25">
      <c r="B11175" s="146"/>
      <c r="C11175" s="31"/>
      <c r="D11175" s="31"/>
      <c r="E11175" s="44"/>
      <c r="F11175" s="43"/>
      <c r="G11175" s="84"/>
      <c r="H11175" s="31"/>
      <c r="I11175" s="208"/>
      <c r="J11175" s="84"/>
      <c r="K11175" s="31"/>
      <c r="L11175" s="31"/>
      <c r="M11175" s="169"/>
      <c r="N11175" s="148"/>
      <c r="O11175" s="106"/>
      <c r="P11175" s="43"/>
      <c r="Q11175" s="31"/>
      <c r="R11175" s="84"/>
      <c r="S11175" s="31"/>
      <c r="T11175" s="31"/>
      <c r="U11175" s="169"/>
      <c r="V11175" s="150"/>
      <c r="W11175" s="141" t="str" cm="1">
        <f t="array" ref="W11175">IF(SUM(LEN(B11175:V11175))=0,"",IF(OR(OR(ISBLANK(F11175),SUM(LEN(C11175),LEN(D11175))=0),AND(NOT(E11175="Unknown"),ISBLANK(J11175)),AND(NOT(O11175="Unknown"),ISBLANK(R11175))),"Missing Information", INDEX(Table15[Entire Service Line Classification], MATCH(SUMIFS(Table15[Unique ID],Table15[System-Owned Portion],E11175,Table15[If Material Anything Other than "Lead" in Column E,Was Material Ever Previously Lead?],G11175,Table15[Customer-Owned Portion],O11175),Table15[Unique ID],0),0)))</f>
        <v/>
      </c>
    </row>
    <row r="11176" spans="2:23" x14ac:dyDescent="0.25">
      <c r="B11176" s="146"/>
      <c r="C11176" s="31"/>
      <c r="D11176" s="31"/>
      <c r="E11176" s="44"/>
      <c r="F11176" s="43"/>
      <c r="G11176" s="84"/>
      <c r="H11176" s="31"/>
      <c r="I11176" s="208"/>
      <c r="J11176" s="84"/>
      <c r="K11176" s="31"/>
      <c r="L11176" s="31"/>
      <c r="M11176" s="169"/>
      <c r="N11176" s="148"/>
      <c r="O11176" s="106"/>
      <c r="P11176" s="43"/>
      <c r="Q11176" s="31"/>
      <c r="R11176" s="84"/>
      <c r="S11176" s="31"/>
      <c r="T11176" s="31"/>
      <c r="U11176" s="169"/>
      <c r="V11176" s="150"/>
      <c r="W11176" s="141" t="str" cm="1">
        <f t="array" ref="W11176">IF(SUM(LEN(B11176:V11176))=0,"",IF(OR(OR(ISBLANK(F11176),SUM(LEN(C11176),LEN(D11176))=0),AND(NOT(E11176="Unknown"),ISBLANK(J11176)),AND(NOT(O11176="Unknown"),ISBLANK(R11176))),"Missing Information", INDEX(Table15[Entire Service Line Classification], MATCH(SUMIFS(Table15[Unique ID],Table15[System-Owned Portion],E11176,Table15[If Material Anything Other than "Lead" in Column E,Was Material Ever Previously Lead?],G11176,Table15[Customer-Owned Portion],O11176),Table15[Unique ID],0),0)))</f>
        <v/>
      </c>
    </row>
    <row r="11177" spans="2:23" x14ac:dyDescent="0.25">
      <c r="B11177" s="146"/>
      <c r="C11177" s="31"/>
      <c r="D11177" s="31"/>
      <c r="E11177" s="44"/>
      <c r="F11177" s="43"/>
      <c r="G11177" s="84"/>
      <c r="H11177" s="31"/>
      <c r="I11177" s="208"/>
      <c r="J11177" s="84"/>
      <c r="K11177" s="31"/>
      <c r="L11177" s="31"/>
      <c r="M11177" s="169"/>
      <c r="N11177" s="148"/>
      <c r="O11177" s="106"/>
      <c r="P11177" s="43"/>
      <c r="Q11177" s="31"/>
      <c r="R11177" s="84"/>
      <c r="S11177" s="31"/>
      <c r="T11177" s="31"/>
      <c r="U11177" s="169"/>
      <c r="V11177" s="150"/>
      <c r="W11177" s="141" t="str" cm="1">
        <f t="array" ref="W11177">IF(SUM(LEN(B11177:V11177))=0,"",IF(OR(OR(ISBLANK(F11177),SUM(LEN(C11177),LEN(D11177))=0),AND(NOT(E11177="Unknown"),ISBLANK(J11177)),AND(NOT(O11177="Unknown"),ISBLANK(R11177))),"Missing Information", INDEX(Table15[Entire Service Line Classification], MATCH(SUMIFS(Table15[Unique ID],Table15[System-Owned Portion],E11177,Table15[If Material Anything Other than "Lead" in Column E,Was Material Ever Previously Lead?],G11177,Table15[Customer-Owned Portion],O11177),Table15[Unique ID],0),0)))</f>
        <v/>
      </c>
    </row>
    <row r="11178" spans="2:23" x14ac:dyDescent="0.25">
      <c r="B11178" s="146"/>
      <c r="C11178" s="31"/>
      <c r="D11178" s="31"/>
      <c r="E11178" s="44"/>
      <c r="F11178" s="43"/>
      <c r="G11178" s="84"/>
      <c r="H11178" s="31"/>
      <c r="I11178" s="208"/>
      <c r="J11178" s="84"/>
      <c r="K11178" s="31"/>
      <c r="L11178" s="31"/>
      <c r="M11178" s="169"/>
      <c r="N11178" s="148"/>
      <c r="O11178" s="106"/>
      <c r="P11178" s="43"/>
      <c r="Q11178" s="31"/>
      <c r="R11178" s="84"/>
      <c r="S11178" s="31"/>
      <c r="T11178" s="31"/>
      <c r="U11178" s="169"/>
      <c r="V11178" s="150"/>
      <c r="W11178" s="141" t="str" cm="1">
        <f t="array" ref="W11178">IF(SUM(LEN(B11178:V11178))=0,"",IF(OR(OR(ISBLANK(F11178),SUM(LEN(C11178),LEN(D11178))=0),AND(NOT(E11178="Unknown"),ISBLANK(J11178)),AND(NOT(O11178="Unknown"),ISBLANK(R11178))),"Missing Information", INDEX(Table15[Entire Service Line Classification], MATCH(SUMIFS(Table15[Unique ID],Table15[System-Owned Portion],E11178,Table15[If Material Anything Other than "Lead" in Column E,Was Material Ever Previously Lead?],G11178,Table15[Customer-Owned Portion],O11178),Table15[Unique ID],0),0)))</f>
        <v/>
      </c>
    </row>
    <row r="11179" spans="2:23" x14ac:dyDescent="0.25">
      <c r="B11179" s="146"/>
      <c r="C11179" s="31"/>
      <c r="D11179" s="31"/>
      <c r="E11179" s="44"/>
      <c r="F11179" s="43"/>
      <c r="G11179" s="84"/>
      <c r="H11179" s="31"/>
      <c r="I11179" s="208"/>
      <c r="J11179" s="84"/>
      <c r="K11179" s="31"/>
      <c r="L11179" s="31"/>
      <c r="M11179" s="169"/>
      <c r="N11179" s="148"/>
      <c r="O11179" s="106"/>
      <c r="P11179" s="43"/>
      <c r="Q11179" s="31"/>
      <c r="R11179" s="84"/>
      <c r="S11179" s="31"/>
      <c r="T11179" s="31"/>
      <c r="U11179" s="169"/>
      <c r="V11179" s="150"/>
      <c r="W11179" s="141" t="str" cm="1">
        <f t="array" ref="W11179">IF(SUM(LEN(B11179:V11179))=0,"",IF(OR(OR(ISBLANK(F11179),SUM(LEN(C11179),LEN(D11179))=0),AND(NOT(E11179="Unknown"),ISBLANK(J11179)),AND(NOT(O11179="Unknown"),ISBLANK(R11179))),"Missing Information", INDEX(Table15[Entire Service Line Classification], MATCH(SUMIFS(Table15[Unique ID],Table15[System-Owned Portion],E11179,Table15[If Material Anything Other than "Lead" in Column E,Was Material Ever Previously Lead?],G11179,Table15[Customer-Owned Portion],O11179),Table15[Unique ID],0),0)))</f>
        <v/>
      </c>
    </row>
    <row r="11180" spans="2:23" x14ac:dyDescent="0.25">
      <c r="B11180" s="146"/>
      <c r="C11180" s="31"/>
      <c r="D11180" s="31"/>
      <c r="E11180" s="44"/>
      <c r="F11180" s="43"/>
      <c r="G11180" s="84"/>
      <c r="H11180" s="31"/>
      <c r="I11180" s="208"/>
      <c r="J11180" s="84"/>
      <c r="K11180" s="31"/>
      <c r="L11180" s="31"/>
      <c r="M11180" s="169"/>
      <c r="N11180" s="148"/>
      <c r="O11180" s="106"/>
      <c r="P11180" s="43"/>
      <c r="Q11180" s="31"/>
      <c r="R11180" s="84"/>
      <c r="S11180" s="31"/>
      <c r="T11180" s="31"/>
      <c r="U11180" s="169"/>
      <c r="V11180" s="150"/>
      <c r="W11180" s="141" t="str" cm="1">
        <f t="array" ref="W11180">IF(SUM(LEN(B11180:V11180))=0,"",IF(OR(OR(ISBLANK(F11180),SUM(LEN(C11180),LEN(D11180))=0),AND(NOT(E11180="Unknown"),ISBLANK(J11180)),AND(NOT(O11180="Unknown"),ISBLANK(R11180))),"Missing Information", INDEX(Table15[Entire Service Line Classification], MATCH(SUMIFS(Table15[Unique ID],Table15[System-Owned Portion],E11180,Table15[If Material Anything Other than "Lead" in Column E,Was Material Ever Previously Lead?],G11180,Table15[Customer-Owned Portion],O11180),Table15[Unique ID],0),0)))</f>
        <v/>
      </c>
    </row>
    <row r="11181" spans="2:23" x14ac:dyDescent="0.25">
      <c r="B11181" s="146"/>
      <c r="C11181" s="31"/>
      <c r="D11181" s="31"/>
      <c r="E11181" s="44"/>
      <c r="F11181" s="43"/>
      <c r="G11181" s="84"/>
      <c r="H11181" s="31"/>
      <c r="I11181" s="208"/>
      <c r="J11181" s="84"/>
      <c r="K11181" s="31"/>
      <c r="L11181" s="31"/>
      <c r="M11181" s="169"/>
      <c r="N11181" s="148"/>
      <c r="O11181" s="106"/>
      <c r="P11181" s="43"/>
      <c r="Q11181" s="31"/>
      <c r="R11181" s="84"/>
      <c r="S11181" s="31"/>
      <c r="T11181" s="31"/>
      <c r="U11181" s="169"/>
      <c r="V11181" s="150"/>
      <c r="W11181" s="141" t="str" cm="1">
        <f t="array" ref="W11181">IF(SUM(LEN(B11181:V11181))=0,"",IF(OR(OR(ISBLANK(F11181),SUM(LEN(C11181),LEN(D11181))=0),AND(NOT(E11181="Unknown"),ISBLANK(J11181)),AND(NOT(O11181="Unknown"),ISBLANK(R11181))),"Missing Information", INDEX(Table15[Entire Service Line Classification], MATCH(SUMIFS(Table15[Unique ID],Table15[System-Owned Portion],E11181,Table15[If Material Anything Other than "Lead" in Column E,Was Material Ever Previously Lead?],G11181,Table15[Customer-Owned Portion],O11181),Table15[Unique ID],0),0)))</f>
        <v/>
      </c>
    </row>
    <row r="11182" spans="2:23" x14ac:dyDescent="0.25">
      <c r="B11182" s="146"/>
      <c r="C11182" s="31"/>
      <c r="D11182" s="31"/>
      <c r="E11182" s="44"/>
      <c r="F11182" s="43"/>
      <c r="G11182" s="84"/>
      <c r="H11182" s="31"/>
      <c r="I11182" s="208"/>
      <c r="J11182" s="84"/>
      <c r="K11182" s="31"/>
      <c r="L11182" s="31"/>
      <c r="M11182" s="169"/>
      <c r="N11182" s="148"/>
      <c r="O11182" s="106"/>
      <c r="P11182" s="43"/>
      <c r="Q11182" s="31"/>
      <c r="R11182" s="84"/>
      <c r="S11182" s="31"/>
      <c r="T11182" s="31"/>
      <c r="U11182" s="169"/>
      <c r="V11182" s="150"/>
      <c r="W11182" s="141" t="str" cm="1">
        <f t="array" ref="W11182">IF(SUM(LEN(B11182:V11182))=0,"",IF(OR(OR(ISBLANK(F11182),SUM(LEN(C11182),LEN(D11182))=0),AND(NOT(E11182="Unknown"),ISBLANK(J11182)),AND(NOT(O11182="Unknown"),ISBLANK(R11182))),"Missing Information", INDEX(Table15[Entire Service Line Classification], MATCH(SUMIFS(Table15[Unique ID],Table15[System-Owned Portion],E11182,Table15[If Material Anything Other than "Lead" in Column E,Was Material Ever Previously Lead?],G11182,Table15[Customer-Owned Portion],O11182),Table15[Unique ID],0),0)))</f>
        <v/>
      </c>
    </row>
    <row r="11183" spans="2:23" x14ac:dyDescent="0.25">
      <c r="B11183" s="146"/>
      <c r="C11183" s="31"/>
      <c r="D11183" s="31"/>
      <c r="E11183" s="44"/>
      <c r="F11183" s="43"/>
      <c r="G11183" s="84"/>
      <c r="H11183" s="31"/>
      <c r="I11183" s="208"/>
      <c r="J11183" s="84"/>
      <c r="K11183" s="31"/>
      <c r="L11183" s="31"/>
      <c r="M11183" s="169"/>
      <c r="N11183" s="148"/>
      <c r="O11183" s="106"/>
      <c r="P11183" s="43"/>
      <c r="Q11183" s="31"/>
      <c r="R11183" s="84"/>
      <c r="S11183" s="31"/>
      <c r="T11183" s="31"/>
      <c r="U11183" s="169"/>
      <c r="V11183" s="150"/>
      <c r="W11183" s="141" t="str" cm="1">
        <f t="array" ref="W11183">IF(SUM(LEN(B11183:V11183))=0,"",IF(OR(OR(ISBLANK(F11183),SUM(LEN(C11183),LEN(D11183))=0),AND(NOT(E11183="Unknown"),ISBLANK(J11183)),AND(NOT(O11183="Unknown"),ISBLANK(R11183))),"Missing Information", INDEX(Table15[Entire Service Line Classification], MATCH(SUMIFS(Table15[Unique ID],Table15[System-Owned Portion],E11183,Table15[If Material Anything Other than "Lead" in Column E,Was Material Ever Previously Lead?],G11183,Table15[Customer-Owned Portion],O11183),Table15[Unique ID],0),0)))</f>
        <v/>
      </c>
    </row>
    <row r="11184" spans="2:23" x14ac:dyDescent="0.25">
      <c r="B11184" s="146"/>
      <c r="C11184" s="31"/>
      <c r="D11184" s="31"/>
      <c r="E11184" s="44"/>
      <c r="F11184" s="43"/>
      <c r="G11184" s="84"/>
      <c r="H11184" s="31"/>
      <c r="I11184" s="208"/>
      <c r="J11184" s="84"/>
      <c r="K11184" s="31"/>
      <c r="L11184" s="31"/>
      <c r="M11184" s="169"/>
      <c r="N11184" s="148"/>
      <c r="O11184" s="106"/>
      <c r="P11184" s="43"/>
      <c r="Q11184" s="31"/>
      <c r="R11184" s="84"/>
      <c r="S11184" s="31"/>
      <c r="T11184" s="31"/>
      <c r="U11184" s="169"/>
      <c r="V11184" s="150"/>
      <c r="W11184" s="141" t="str" cm="1">
        <f t="array" ref="W11184">IF(SUM(LEN(B11184:V11184))=0,"",IF(OR(OR(ISBLANK(F11184),SUM(LEN(C11184),LEN(D11184))=0),AND(NOT(E11184="Unknown"),ISBLANK(J11184)),AND(NOT(O11184="Unknown"),ISBLANK(R11184))),"Missing Information", INDEX(Table15[Entire Service Line Classification], MATCH(SUMIFS(Table15[Unique ID],Table15[System-Owned Portion],E11184,Table15[If Material Anything Other than "Lead" in Column E,Was Material Ever Previously Lead?],G11184,Table15[Customer-Owned Portion],O11184),Table15[Unique ID],0),0)))</f>
        <v/>
      </c>
    </row>
    <row r="11185" spans="2:23" x14ac:dyDescent="0.25">
      <c r="B11185" s="146"/>
      <c r="C11185" s="31"/>
      <c r="D11185" s="31"/>
      <c r="E11185" s="44"/>
      <c r="F11185" s="43"/>
      <c r="G11185" s="84"/>
      <c r="H11185" s="31"/>
      <c r="I11185" s="208"/>
      <c r="J11185" s="84"/>
      <c r="K11185" s="31"/>
      <c r="L11185" s="31"/>
      <c r="M11185" s="169"/>
      <c r="N11185" s="148"/>
      <c r="O11185" s="106"/>
      <c r="P11185" s="43"/>
      <c r="Q11185" s="31"/>
      <c r="R11185" s="84"/>
      <c r="S11185" s="31"/>
      <c r="T11185" s="31"/>
      <c r="U11185" s="169"/>
      <c r="V11185" s="150"/>
      <c r="W11185" s="141" t="str" cm="1">
        <f t="array" ref="W11185">IF(SUM(LEN(B11185:V11185))=0,"",IF(OR(OR(ISBLANK(F11185),SUM(LEN(C11185),LEN(D11185))=0),AND(NOT(E11185="Unknown"),ISBLANK(J11185)),AND(NOT(O11185="Unknown"),ISBLANK(R11185))),"Missing Information", INDEX(Table15[Entire Service Line Classification], MATCH(SUMIFS(Table15[Unique ID],Table15[System-Owned Portion],E11185,Table15[If Material Anything Other than "Lead" in Column E,Was Material Ever Previously Lead?],G11185,Table15[Customer-Owned Portion],O11185),Table15[Unique ID],0),0)))</f>
        <v/>
      </c>
    </row>
    <row r="11186" spans="2:23" x14ac:dyDescent="0.25">
      <c r="B11186" s="146"/>
      <c r="C11186" s="31"/>
      <c r="D11186" s="31"/>
      <c r="E11186" s="44"/>
      <c r="F11186" s="43"/>
      <c r="G11186" s="84"/>
      <c r="H11186" s="31"/>
      <c r="I11186" s="208"/>
      <c r="J11186" s="84"/>
      <c r="K11186" s="31"/>
      <c r="L11186" s="31"/>
      <c r="M11186" s="169"/>
      <c r="N11186" s="148"/>
      <c r="O11186" s="106"/>
      <c r="P11186" s="43"/>
      <c r="Q11186" s="31"/>
      <c r="R11186" s="84"/>
      <c r="S11186" s="31"/>
      <c r="T11186" s="31"/>
      <c r="U11186" s="169"/>
      <c r="V11186" s="150"/>
      <c r="W11186" s="141" t="str" cm="1">
        <f t="array" ref="W11186">IF(SUM(LEN(B11186:V11186))=0,"",IF(OR(OR(ISBLANK(F11186),SUM(LEN(C11186),LEN(D11186))=0),AND(NOT(E11186="Unknown"),ISBLANK(J11186)),AND(NOT(O11186="Unknown"),ISBLANK(R11186))),"Missing Information", INDEX(Table15[Entire Service Line Classification], MATCH(SUMIFS(Table15[Unique ID],Table15[System-Owned Portion],E11186,Table15[If Material Anything Other than "Lead" in Column E,Was Material Ever Previously Lead?],G11186,Table15[Customer-Owned Portion],O11186),Table15[Unique ID],0),0)))</f>
        <v/>
      </c>
    </row>
    <row r="11187" spans="2:23" x14ac:dyDescent="0.25">
      <c r="B11187" s="146"/>
      <c r="C11187" s="31"/>
      <c r="D11187" s="31"/>
      <c r="E11187" s="44"/>
      <c r="F11187" s="43"/>
      <c r="G11187" s="84"/>
      <c r="H11187" s="31"/>
      <c r="I11187" s="208"/>
      <c r="J11187" s="84"/>
      <c r="K11187" s="31"/>
      <c r="L11187" s="31"/>
      <c r="M11187" s="169"/>
      <c r="N11187" s="148"/>
      <c r="O11187" s="106"/>
      <c r="P11187" s="43"/>
      <c r="Q11187" s="31"/>
      <c r="R11187" s="84"/>
      <c r="S11187" s="31"/>
      <c r="T11187" s="31"/>
      <c r="U11187" s="169"/>
      <c r="V11187" s="150"/>
      <c r="W11187" s="141" t="str" cm="1">
        <f t="array" ref="W11187">IF(SUM(LEN(B11187:V11187))=0,"",IF(OR(OR(ISBLANK(F11187),SUM(LEN(C11187),LEN(D11187))=0),AND(NOT(E11187="Unknown"),ISBLANK(J11187)),AND(NOT(O11187="Unknown"),ISBLANK(R11187))),"Missing Information", INDEX(Table15[Entire Service Line Classification], MATCH(SUMIFS(Table15[Unique ID],Table15[System-Owned Portion],E11187,Table15[If Material Anything Other than "Lead" in Column E,Was Material Ever Previously Lead?],G11187,Table15[Customer-Owned Portion],O11187),Table15[Unique ID],0),0)))</f>
        <v/>
      </c>
    </row>
    <row r="11188" spans="2:23" x14ac:dyDescent="0.25">
      <c r="B11188" s="146"/>
      <c r="C11188" s="31"/>
      <c r="D11188" s="31"/>
      <c r="E11188" s="44"/>
      <c r="F11188" s="43"/>
      <c r="G11188" s="84"/>
      <c r="H11188" s="31"/>
      <c r="I11188" s="208"/>
      <c r="J11188" s="84"/>
      <c r="K11188" s="31"/>
      <c r="L11188" s="31"/>
      <c r="M11188" s="169"/>
      <c r="N11188" s="148"/>
      <c r="O11188" s="106"/>
      <c r="P11188" s="43"/>
      <c r="Q11188" s="31"/>
      <c r="R11188" s="84"/>
      <c r="S11188" s="31"/>
      <c r="T11188" s="31"/>
      <c r="U11188" s="169"/>
      <c r="V11188" s="150"/>
      <c r="W11188" s="141" t="str" cm="1">
        <f t="array" ref="W11188">IF(SUM(LEN(B11188:V11188))=0,"",IF(OR(OR(ISBLANK(F11188),SUM(LEN(C11188),LEN(D11188))=0),AND(NOT(E11188="Unknown"),ISBLANK(J11188)),AND(NOT(O11188="Unknown"),ISBLANK(R11188))),"Missing Information", INDEX(Table15[Entire Service Line Classification], MATCH(SUMIFS(Table15[Unique ID],Table15[System-Owned Portion],E11188,Table15[If Material Anything Other than "Lead" in Column E,Was Material Ever Previously Lead?],G11188,Table15[Customer-Owned Portion],O11188),Table15[Unique ID],0),0)))</f>
        <v/>
      </c>
    </row>
    <row r="11189" spans="2:23" x14ac:dyDescent="0.25">
      <c r="B11189" s="146"/>
      <c r="C11189" s="31"/>
      <c r="D11189" s="31"/>
      <c r="E11189" s="44"/>
      <c r="F11189" s="43"/>
      <c r="G11189" s="84"/>
      <c r="H11189" s="31"/>
      <c r="I11189" s="208"/>
      <c r="J11189" s="84"/>
      <c r="K11189" s="31"/>
      <c r="L11189" s="31"/>
      <c r="M11189" s="169"/>
      <c r="N11189" s="148"/>
      <c r="O11189" s="106"/>
      <c r="P11189" s="43"/>
      <c r="Q11189" s="31"/>
      <c r="R11189" s="84"/>
      <c r="S11189" s="31"/>
      <c r="T11189" s="31"/>
      <c r="U11189" s="169"/>
      <c r="V11189" s="150"/>
      <c r="W11189" s="141" t="str" cm="1">
        <f t="array" ref="W11189">IF(SUM(LEN(B11189:V11189))=0,"",IF(OR(OR(ISBLANK(F11189),SUM(LEN(C11189),LEN(D11189))=0),AND(NOT(E11189="Unknown"),ISBLANK(J11189)),AND(NOT(O11189="Unknown"),ISBLANK(R11189))),"Missing Information", INDEX(Table15[Entire Service Line Classification], MATCH(SUMIFS(Table15[Unique ID],Table15[System-Owned Portion],E11189,Table15[If Material Anything Other than "Lead" in Column E,Was Material Ever Previously Lead?],G11189,Table15[Customer-Owned Portion],O11189),Table15[Unique ID],0),0)))</f>
        <v/>
      </c>
    </row>
    <row r="11190" spans="2:23" x14ac:dyDescent="0.25">
      <c r="B11190" s="146"/>
      <c r="C11190" s="31"/>
      <c r="D11190" s="31"/>
      <c r="E11190" s="44"/>
      <c r="F11190" s="43"/>
      <c r="G11190" s="84"/>
      <c r="H11190" s="31"/>
      <c r="I11190" s="208"/>
      <c r="J11190" s="84"/>
      <c r="K11190" s="31"/>
      <c r="L11190" s="31"/>
      <c r="M11190" s="169"/>
      <c r="N11190" s="148"/>
      <c r="O11190" s="106"/>
      <c r="P11190" s="43"/>
      <c r="Q11190" s="31"/>
      <c r="R11190" s="84"/>
      <c r="S11190" s="31"/>
      <c r="T11190" s="31"/>
      <c r="U11190" s="169"/>
      <c r="V11190" s="150"/>
      <c r="W11190" s="141" t="str" cm="1">
        <f t="array" ref="W11190">IF(SUM(LEN(B11190:V11190))=0,"",IF(OR(OR(ISBLANK(F11190),SUM(LEN(C11190),LEN(D11190))=0),AND(NOT(E11190="Unknown"),ISBLANK(J11190)),AND(NOT(O11190="Unknown"),ISBLANK(R11190))),"Missing Information", INDEX(Table15[Entire Service Line Classification], MATCH(SUMIFS(Table15[Unique ID],Table15[System-Owned Portion],E11190,Table15[If Material Anything Other than "Lead" in Column E,Was Material Ever Previously Lead?],G11190,Table15[Customer-Owned Portion],O11190),Table15[Unique ID],0),0)))</f>
        <v/>
      </c>
    </row>
    <row r="11191" spans="2:23" x14ac:dyDescent="0.25">
      <c r="B11191" s="146"/>
      <c r="C11191" s="31"/>
      <c r="D11191" s="31"/>
      <c r="E11191" s="44"/>
      <c r="F11191" s="43"/>
      <c r="G11191" s="84"/>
      <c r="H11191" s="31"/>
      <c r="I11191" s="208"/>
      <c r="J11191" s="84"/>
      <c r="K11191" s="31"/>
      <c r="L11191" s="31"/>
      <c r="M11191" s="169"/>
      <c r="N11191" s="148"/>
      <c r="O11191" s="106"/>
      <c r="P11191" s="43"/>
      <c r="Q11191" s="31"/>
      <c r="R11191" s="84"/>
      <c r="S11191" s="31"/>
      <c r="T11191" s="31"/>
      <c r="U11191" s="169"/>
      <c r="V11191" s="150"/>
      <c r="W11191" s="141" t="str" cm="1">
        <f t="array" ref="W11191">IF(SUM(LEN(B11191:V11191))=0,"",IF(OR(OR(ISBLANK(F11191),SUM(LEN(C11191),LEN(D11191))=0),AND(NOT(E11191="Unknown"),ISBLANK(J11191)),AND(NOT(O11191="Unknown"),ISBLANK(R11191))),"Missing Information", INDEX(Table15[Entire Service Line Classification], MATCH(SUMIFS(Table15[Unique ID],Table15[System-Owned Portion],E11191,Table15[If Material Anything Other than "Lead" in Column E,Was Material Ever Previously Lead?],G11191,Table15[Customer-Owned Portion],O11191),Table15[Unique ID],0),0)))</f>
        <v/>
      </c>
    </row>
    <row r="11192" spans="2:23" x14ac:dyDescent="0.25">
      <c r="B11192" s="146"/>
      <c r="C11192" s="31"/>
      <c r="D11192" s="31"/>
      <c r="E11192" s="44"/>
      <c r="F11192" s="43"/>
      <c r="G11192" s="84"/>
      <c r="H11192" s="31"/>
      <c r="I11192" s="208"/>
      <c r="J11192" s="84"/>
      <c r="K11192" s="31"/>
      <c r="L11192" s="31"/>
      <c r="M11192" s="169"/>
      <c r="N11192" s="148"/>
      <c r="O11192" s="106"/>
      <c r="P11192" s="43"/>
      <c r="Q11192" s="31"/>
      <c r="R11192" s="84"/>
      <c r="S11192" s="31"/>
      <c r="T11192" s="31"/>
      <c r="U11192" s="169"/>
      <c r="V11192" s="150"/>
      <c r="W11192" s="141" t="str" cm="1">
        <f t="array" ref="W11192">IF(SUM(LEN(B11192:V11192))=0,"",IF(OR(OR(ISBLANK(F11192),SUM(LEN(C11192),LEN(D11192))=0),AND(NOT(E11192="Unknown"),ISBLANK(J11192)),AND(NOT(O11192="Unknown"),ISBLANK(R11192))),"Missing Information", INDEX(Table15[Entire Service Line Classification], MATCH(SUMIFS(Table15[Unique ID],Table15[System-Owned Portion],E11192,Table15[If Material Anything Other than "Lead" in Column E,Was Material Ever Previously Lead?],G11192,Table15[Customer-Owned Portion],O11192),Table15[Unique ID],0),0)))</f>
        <v/>
      </c>
    </row>
    <row r="11193" spans="2:23" x14ac:dyDescent="0.25">
      <c r="B11193" s="146"/>
      <c r="C11193" s="31"/>
      <c r="D11193" s="31"/>
      <c r="E11193" s="44"/>
      <c r="F11193" s="43"/>
      <c r="G11193" s="84"/>
      <c r="H11193" s="31"/>
      <c r="I11193" s="208"/>
      <c r="J11193" s="84"/>
      <c r="K11193" s="31"/>
      <c r="L11193" s="31"/>
      <c r="M11193" s="169"/>
      <c r="N11193" s="148"/>
      <c r="O11193" s="106"/>
      <c r="P11193" s="43"/>
      <c r="Q11193" s="31"/>
      <c r="R11193" s="84"/>
      <c r="S11193" s="31"/>
      <c r="T11193" s="31"/>
      <c r="U11193" s="169"/>
      <c r="V11193" s="150"/>
      <c r="W11193" s="141" t="str" cm="1">
        <f t="array" ref="W11193">IF(SUM(LEN(B11193:V11193))=0,"",IF(OR(OR(ISBLANK(F11193),SUM(LEN(C11193),LEN(D11193))=0),AND(NOT(E11193="Unknown"),ISBLANK(J11193)),AND(NOT(O11193="Unknown"),ISBLANK(R11193))),"Missing Information", INDEX(Table15[Entire Service Line Classification], MATCH(SUMIFS(Table15[Unique ID],Table15[System-Owned Portion],E11193,Table15[If Material Anything Other than "Lead" in Column E,Was Material Ever Previously Lead?],G11193,Table15[Customer-Owned Portion],O11193),Table15[Unique ID],0),0)))</f>
        <v/>
      </c>
    </row>
    <row r="11194" spans="2:23" x14ac:dyDescent="0.25">
      <c r="B11194" s="146"/>
      <c r="C11194" s="31"/>
      <c r="D11194" s="31"/>
      <c r="E11194" s="44"/>
      <c r="F11194" s="43"/>
      <c r="G11194" s="84"/>
      <c r="H11194" s="31"/>
      <c r="I11194" s="208"/>
      <c r="J11194" s="84"/>
      <c r="K11194" s="31"/>
      <c r="L11194" s="31"/>
      <c r="M11194" s="169"/>
      <c r="N11194" s="148"/>
      <c r="O11194" s="106"/>
      <c r="P11194" s="43"/>
      <c r="Q11194" s="31"/>
      <c r="R11194" s="84"/>
      <c r="S11194" s="31"/>
      <c r="T11194" s="31"/>
      <c r="U11194" s="169"/>
      <c r="V11194" s="150"/>
      <c r="W11194" s="141" t="str" cm="1">
        <f t="array" ref="W11194">IF(SUM(LEN(B11194:V11194))=0,"",IF(OR(OR(ISBLANK(F11194),SUM(LEN(C11194),LEN(D11194))=0),AND(NOT(E11194="Unknown"),ISBLANK(J11194)),AND(NOT(O11194="Unknown"),ISBLANK(R11194))),"Missing Information", INDEX(Table15[Entire Service Line Classification], MATCH(SUMIFS(Table15[Unique ID],Table15[System-Owned Portion],E11194,Table15[If Material Anything Other than "Lead" in Column E,Was Material Ever Previously Lead?],G11194,Table15[Customer-Owned Portion],O11194),Table15[Unique ID],0),0)))</f>
        <v/>
      </c>
    </row>
    <row r="11195" spans="2:23" x14ac:dyDescent="0.25">
      <c r="B11195" s="146"/>
      <c r="C11195" s="31"/>
      <c r="D11195" s="31"/>
      <c r="E11195" s="44"/>
      <c r="F11195" s="43"/>
      <c r="G11195" s="84"/>
      <c r="H11195" s="31"/>
      <c r="I11195" s="208"/>
      <c r="J11195" s="84"/>
      <c r="K11195" s="31"/>
      <c r="L11195" s="31"/>
      <c r="M11195" s="169"/>
      <c r="N11195" s="148"/>
      <c r="O11195" s="106"/>
      <c r="P11195" s="43"/>
      <c r="Q11195" s="31"/>
      <c r="R11195" s="84"/>
      <c r="S11195" s="31"/>
      <c r="T11195" s="31"/>
      <c r="U11195" s="169"/>
      <c r="V11195" s="150"/>
      <c r="W11195" s="141" t="str" cm="1">
        <f t="array" ref="W11195">IF(SUM(LEN(B11195:V11195))=0,"",IF(OR(OR(ISBLANK(F11195),SUM(LEN(C11195),LEN(D11195))=0),AND(NOT(E11195="Unknown"),ISBLANK(J11195)),AND(NOT(O11195="Unknown"),ISBLANK(R11195))),"Missing Information", INDEX(Table15[Entire Service Line Classification], MATCH(SUMIFS(Table15[Unique ID],Table15[System-Owned Portion],E11195,Table15[If Material Anything Other than "Lead" in Column E,Was Material Ever Previously Lead?],G11195,Table15[Customer-Owned Portion],O11195),Table15[Unique ID],0),0)))</f>
        <v/>
      </c>
    </row>
    <row r="11196" spans="2:23" x14ac:dyDescent="0.25">
      <c r="B11196" s="146"/>
      <c r="C11196" s="31"/>
      <c r="D11196" s="31"/>
      <c r="E11196" s="44"/>
      <c r="F11196" s="43"/>
      <c r="G11196" s="84"/>
      <c r="H11196" s="31"/>
      <c r="I11196" s="208"/>
      <c r="J11196" s="84"/>
      <c r="K11196" s="31"/>
      <c r="L11196" s="31"/>
      <c r="M11196" s="169"/>
      <c r="N11196" s="148"/>
      <c r="O11196" s="106"/>
      <c r="P11196" s="43"/>
      <c r="Q11196" s="31"/>
      <c r="R11196" s="84"/>
      <c r="S11196" s="31"/>
      <c r="T11196" s="31"/>
      <c r="U11196" s="169"/>
      <c r="V11196" s="150"/>
      <c r="W11196" s="141" t="str" cm="1">
        <f t="array" ref="W11196">IF(SUM(LEN(B11196:V11196))=0,"",IF(OR(OR(ISBLANK(F11196),SUM(LEN(C11196),LEN(D11196))=0),AND(NOT(E11196="Unknown"),ISBLANK(J11196)),AND(NOT(O11196="Unknown"),ISBLANK(R11196))),"Missing Information", INDEX(Table15[Entire Service Line Classification], MATCH(SUMIFS(Table15[Unique ID],Table15[System-Owned Portion],E11196,Table15[If Material Anything Other than "Lead" in Column E,Was Material Ever Previously Lead?],G11196,Table15[Customer-Owned Portion],O11196),Table15[Unique ID],0),0)))</f>
        <v/>
      </c>
    </row>
    <row r="11197" spans="2:23" x14ac:dyDescent="0.25">
      <c r="B11197" s="146"/>
      <c r="C11197" s="31"/>
      <c r="D11197" s="31"/>
      <c r="E11197" s="44"/>
      <c r="F11197" s="43"/>
      <c r="G11197" s="84"/>
      <c r="H11197" s="31"/>
      <c r="I11197" s="208"/>
      <c r="J11197" s="84"/>
      <c r="K11197" s="31"/>
      <c r="L11197" s="31"/>
      <c r="M11197" s="169"/>
      <c r="N11197" s="148"/>
      <c r="O11197" s="106"/>
      <c r="P11197" s="43"/>
      <c r="Q11197" s="31"/>
      <c r="R11197" s="84"/>
      <c r="S11197" s="31"/>
      <c r="T11197" s="31"/>
      <c r="U11197" s="169"/>
      <c r="V11197" s="150"/>
      <c r="W11197" s="141" t="str" cm="1">
        <f t="array" ref="W11197">IF(SUM(LEN(B11197:V11197))=0,"",IF(OR(OR(ISBLANK(F11197),SUM(LEN(C11197),LEN(D11197))=0),AND(NOT(E11197="Unknown"),ISBLANK(J11197)),AND(NOT(O11197="Unknown"),ISBLANK(R11197))),"Missing Information", INDEX(Table15[Entire Service Line Classification], MATCH(SUMIFS(Table15[Unique ID],Table15[System-Owned Portion],E11197,Table15[If Material Anything Other than "Lead" in Column E,Was Material Ever Previously Lead?],G11197,Table15[Customer-Owned Portion],O11197),Table15[Unique ID],0),0)))</f>
        <v/>
      </c>
    </row>
    <row r="11198" spans="2:23" x14ac:dyDescent="0.25">
      <c r="B11198" s="146"/>
      <c r="C11198" s="31"/>
      <c r="D11198" s="31"/>
      <c r="E11198" s="44"/>
      <c r="F11198" s="43"/>
      <c r="G11198" s="84"/>
      <c r="H11198" s="31"/>
      <c r="I11198" s="208"/>
      <c r="J11198" s="84"/>
      <c r="K11198" s="31"/>
      <c r="L11198" s="31"/>
      <c r="M11198" s="169"/>
      <c r="N11198" s="148"/>
      <c r="O11198" s="106"/>
      <c r="P11198" s="43"/>
      <c r="Q11198" s="31"/>
      <c r="R11198" s="84"/>
      <c r="S11198" s="31"/>
      <c r="T11198" s="31"/>
      <c r="U11198" s="169"/>
      <c r="V11198" s="150"/>
      <c r="W11198" s="141" t="str" cm="1">
        <f t="array" ref="W11198">IF(SUM(LEN(B11198:V11198))=0,"",IF(OR(OR(ISBLANK(F11198),SUM(LEN(C11198),LEN(D11198))=0),AND(NOT(E11198="Unknown"),ISBLANK(J11198)),AND(NOT(O11198="Unknown"),ISBLANK(R11198))),"Missing Information", INDEX(Table15[Entire Service Line Classification], MATCH(SUMIFS(Table15[Unique ID],Table15[System-Owned Portion],E11198,Table15[If Material Anything Other than "Lead" in Column E,Was Material Ever Previously Lead?],G11198,Table15[Customer-Owned Portion],O11198),Table15[Unique ID],0),0)))</f>
        <v/>
      </c>
    </row>
    <row r="11199" spans="2:23" x14ac:dyDescent="0.25">
      <c r="B11199" s="146"/>
      <c r="C11199" s="31"/>
      <c r="D11199" s="31"/>
      <c r="E11199" s="44"/>
      <c r="F11199" s="43"/>
      <c r="G11199" s="84"/>
      <c r="H11199" s="31"/>
      <c r="I11199" s="208"/>
      <c r="J11199" s="84"/>
      <c r="K11199" s="31"/>
      <c r="L11199" s="31"/>
      <c r="M11199" s="169"/>
      <c r="N11199" s="148"/>
      <c r="O11199" s="106"/>
      <c r="P11199" s="43"/>
      <c r="Q11199" s="31"/>
      <c r="R11199" s="84"/>
      <c r="S11199" s="31"/>
      <c r="T11199" s="31"/>
      <c r="U11199" s="169"/>
      <c r="V11199" s="150"/>
      <c r="W11199" s="141" t="str" cm="1">
        <f t="array" ref="W11199">IF(SUM(LEN(B11199:V11199))=0,"",IF(OR(OR(ISBLANK(F11199),SUM(LEN(C11199),LEN(D11199))=0),AND(NOT(E11199="Unknown"),ISBLANK(J11199)),AND(NOT(O11199="Unknown"),ISBLANK(R11199))),"Missing Information", INDEX(Table15[Entire Service Line Classification], MATCH(SUMIFS(Table15[Unique ID],Table15[System-Owned Portion],E11199,Table15[If Material Anything Other than "Lead" in Column E,Was Material Ever Previously Lead?],G11199,Table15[Customer-Owned Portion],O11199),Table15[Unique ID],0),0)))</f>
        <v/>
      </c>
    </row>
    <row r="11200" spans="2:23" x14ac:dyDescent="0.25">
      <c r="B11200" s="146"/>
      <c r="C11200" s="31"/>
      <c r="D11200" s="31"/>
      <c r="E11200" s="44"/>
      <c r="F11200" s="43"/>
      <c r="G11200" s="84"/>
      <c r="H11200" s="31"/>
      <c r="I11200" s="208"/>
      <c r="J11200" s="84"/>
      <c r="K11200" s="31"/>
      <c r="L11200" s="31"/>
      <c r="M11200" s="169"/>
      <c r="N11200" s="148"/>
      <c r="O11200" s="106"/>
      <c r="P11200" s="43"/>
      <c r="Q11200" s="31"/>
      <c r="R11200" s="84"/>
      <c r="S11200" s="31"/>
      <c r="T11200" s="31"/>
      <c r="U11200" s="169"/>
      <c r="V11200" s="150"/>
      <c r="W11200" s="141" t="str" cm="1">
        <f t="array" ref="W11200">IF(SUM(LEN(B11200:V11200))=0,"",IF(OR(OR(ISBLANK(F11200),SUM(LEN(C11200),LEN(D11200))=0),AND(NOT(E11200="Unknown"),ISBLANK(J11200)),AND(NOT(O11200="Unknown"),ISBLANK(R11200))),"Missing Information", INDEX(Table15[Entire Service Line Classification], MATCH(SUMIFS(Table15[Unique ID],Table15[System-Owned Portion],E11200,Table15[If Material Anything Other than "Lead" in Column E,Was Material Ever Previously Lead?],G11200,Table15[Customer-Owned Portion],O11200),Table15[Unique ID],0),0)))</f>
        <v/>
      </c>
    </row>
    <row r="11201" spans="2:23" x14ac:dyDescent="0.25">
      <c r="B11201" s="146"/>
      <c r="C11201" s="31"/>
      <c r="D11201" s="31"/>
      <c r="E11201" s="44"/>
      <c r="F11201" s="43"/>
      <c r="G11201" s="84"/>
      <c r="H11201" s="31"/>
      <c r="I11201" s="208"/>
      <c r="J11201" s="84"/>
      <c r="K11201" s="31"/>
      <c r="L11201" s="31"/>
      <c r="M11201" s="169"/>
      <c r="N11201" s="148"/>
      <c r="O11201" s="106"/>
      <c r="P11201" s="43"/>
      <c r="Q11201" s="31"/>
      <c r="R11201" s="84"/>
      <c r="S11201" s="31"/>
      <c r="T11201" s="31"/>
      <c r="U11201" s="169"/>
      <c r="V11201" s="150"/>
      <c r="W11201" s="141" t="str" cm="1">
        <f t="array" ref="W11201">IF(SUM(LEN(B11201:V11201))=0,"",IF(OR(OR(ISBLANK(F11201),SUM(LEN(C11201),LEN(D11201))=0),AND(NOT(E11201="Unknown"),ISBLANK(J11201)),AND(NOT(O11201="Unknown"),ISBLANK(R11201))),"Missing Information", INDEX(Table15[Entire Service Line Classification], MATCH(SUMIFS(Table15[Unique ID],Table15[System-Owned Portion],E11201,Table15[If Material Anything Other than "Lead" in Column E,Was Material Ever Previously Lead?],G11201,Table15[Customer-Owned Portion],O11201),Table15[Unique ID],0),0)))</f>
        <v/>
      </c>
    </row>
    <row r="11202" spans="2:23" x14ac:dyDescent="0.25">
      <c r="B11202" s="146"/>
      <c r="C11202" s="31"/>
      <c r="D11202" s="31"/>
      <c r="E11202" s="44"/>
      <c r="F11202" s="43"/>
      <c r="G11202" s="84"/>
      <c r="H11202" s="31"/>
      <c r="I11202" s="208"/>
      <c r="J11202" s="84"/>
      <c r="K11202" s="31"/>
      <c r="L11202" s="31"/>
      <c r="M11202" s="169"/>
      <c r="N11202" s="148"/>
      <c r="O11202" s="106"/>
      <c r="P11202" s="43"/>
      <c r="Q11202" s="31"/>
      <c r="R11202" s="84"/>
      <c r="S11202" s="31"/>
      <c r="T11202" s="31"/>
      <c r="U11202" s="169"/>
      <c r="V11202" s="150"/>
      <c r="W11202" s="141" t="str" cm="1">
        <f t="array" ref="W11202">IF(SUM(LEN(B11202:V11202))=0,"",IF(OR(OR(ISBLANK(F11202),SUM(LEN(C11202),LEN(D11202))=0),AND(NOT(E11202="Unknown"),ISBLANK(J11202)),AND(NOT(O11202="Unknown"),ISBLANK(R11202))),"Missing Information", INDEX(Table15[Entire Service Line Classification], MATCH(SUMIFS(Table15[Unique ID],Table15[System-Owned Portion],E11202,Table15[If Material Anything Other than "Lead" in Column E,Was Material Ever Previously Lead?],G11202,Table15[Customer-Owned Portion],O11202),Table15[Unique ID],0),0)))</f>
        <v/>
      </c>
    </row>
    <row r="11203" spans="2:23" x14ac:dyDescent="0.25">
      <c r="B11203" s="146"/>
      <c r="C11203" s="31"/>
      <c r="D11203" s="31"/>
      <c r="E11203" s="44"/>
      <c r="F11203" s="43"/>
      <c r="G11203" s="84"/>
      <c r="H11203" s="31"/>
      <c r="I11203" s="208"/>
      <c r="J11203" s="84"/>
      <c r="K11203" s="31"/>
      <c r="L11203" s="31"/>
      <c r="M11203" s="169"/>
      <c r="N11203" s="148"/>
      <c r="O11203" s="106"/>
      <c r="P11203" s="43"/>
      <c r="Q11203" s="31"/>
      <c r="R11203" s="84"/>
      <c r="S11203" s="31"/>
      <c r="T11203" s="31"/>
      <c r="U11203" s="169"/>
      <c r="V11203" s="150"/>
      <c r="W11203" s="141" t="str" cm="1">
        <f t="array" ref="W11203">IF(SUM(LEN(B11203:V11203))=0,"",IF(OR(OR(ISBLANK(F11203),SUM(LEN(C11203),LEN(D11203))=0),AND(NOT(E11203="Unknown"),ISBLANK(J11203)),AND(NOT(O11203="Unknown"),ISBLANK(R11203))),"Missing Information", INDEX(Table15[Entire Service Line Classification], MATCH(SUMIFS(Table15[Unique ID],Table15[System-Owned Portion],E11203,Table15[If Material Anything Other than "Lead" in Column E,Was Material Ever Previously Lead?],G11203,Table15[Customer-Owned Portion],O11203),Table15[Unique ID],0),0)))</f>
        <v/>
      </c>
    </row>
    <row r="11204" spans="2:23" x14ac:dyDescent="0.25">
      <c r="B11204" s="146"/>
      <c r="C11204" s="31"/>
      <c r="D11204" s="31"/>
      <c r="E11204" s="44"/>
      <c r="F11204" s="43"/>
      <c r="G11204" s="84"/>
      <c r="H11204" s="31"/>
      <c r="I11204" s="208"/>
      <c r="J11204" s="84"/>
      <c r="K11204" s="31"/>
      <c r="L11204" s="31"/>
      <c r="M11204" s="169"/>
      <c r="N11204" s="148"/>
      <c r="O11204" s="106"/>
      <c r="P11204" s="43"/>
      <c r="Q11204" s="31"/>
      <c r="R11204" s="84"/>
      <c r="S11204" s="31"/>
      <c r="T11204" s="31"/>
      <c r="U11204" s="169"/>
      <c r="V11204" s="150"/>
      <c r="W11204" s="141" t="str" cm="1">
        <f t="array" ref="W11204">IF(SUM(LEN(B11204:V11204))=0,"",IF(OR(OR(ISBLANK(F11204),SUM(LEN(C11204),LEN(D11204))=0),AND(NOT(E11204="Unknown"),ISBLANK(J11204)),AND(NOT(O11204="Unknown"),ISBLANK(R11204))),"Missing Information", INDEX(Table15[Entire Service Line Classification], MATCH(SUMIFS(Table15[Unique ID],Table15[System-Owned Portion],E11204,Table15[If Material Anything Other than "Lead" in Column E,Was Material Ever Previously Lead?],G11204,Table15[Customer-Owned Portion],O11204),Table15[Unique ID],0),0)))</f>
        <v/>
      </c>
    </row>
    <row r="11205" spans="2:23" x14ac:dyDescent="0.25">
      <c r="B11205" s="146"/>
      <c r="C11205" s="31"/>
      <c r="D11205" s="31"/>
      <c r="E11205" s="44"/>
      <c r="F11205" s="43"/>
      <c r="G11205" s="84"/>
      <c r="H11205" s="31"/>
      <c r="I11205" s="208"/>
      <c r="J11205" s="84"/>
      <c r="K11205" s="31"/>
      <c r="L11205" s="31"/>
      <c r="M11205" s="169"/>
      <c r="N11205" s="148"/>
      <c r="O11205" s="106"/>
      <c r="P11205" s="43"/>
      <c r="Q11205" s="31"/>
      <c r="R11205" s="84"/>
      <c r="S11205" s="31"/>
      <c r="T11205" s="31"/>
      <c r="U11205" s="169"/>
      <c r="V11205" s="150"/>
      <c r="W11205" s="141" t="str" cm="1">
        <f t="array" ref="W11205">IF(SUM(LEN(B11205:V11205))=0,"",IF(OR(OR(ISBLANK(F11205),SUM(LEN(C11205),LEN(D11205))=0),AND(NOT(E11205="Unknown"),ISBLANK(J11205)),AND(NOT(O11205="Unknown"),ISBLANK(R11205))),"Missing Information", INDEX(Table15[Entire Service Line Classification], MATCH(SUMIFS(Table15[Unique ID],Table15[System-Owned Portion],E11205,Table15[If Material Anything Other than "Lead" in Column E,Was Material Ever Previously Lead?],G11205,Table15[Customer-Owned Portion],O11205),Table15[Unique ID],0),0)))</f>
        <v/>
      </c>
    </row>
    <row r="11206" spans="2:23" x14ac:dyDescent="0.25">
      <c r="B11206" s="146"/>
      <c r="C11206" s="31"/>
      <c r="D11206" s="31"/>
      <c r="E11206" s="44"/>
      <c r="F11206" s="43"/>
      <c r="G11206" s="84"/>
      <c r="H11206" s="31"/>
      <c r="I11206" s="208"/>
      <c r="J11206" s="84"/>
      <c r="K11206" s="31"/>
      <c r="L11206" s="31"/>
      <c r="M11206" s="169"/>
      <c r="N11206" s="148"/>
      <c r="O11206" s="106"/>
      <c r="P11206" s="43"/>
      <c r="Q11206" s="31"/>
      <c r="R11206" s="84"/>
      <c r="S11206" s="31"/>
      <c r="T11206" s="31"/>
      <c r="U11206" s="169"/>
      <c r="V11206" s="150"/>
      <c r="W11206" s="141" t="str" cm="1">
        <f t="array" ref="W11206">IF(SUM(LEN(B11206:V11206))=0,"",IF(OR(OR(ISBLANK(F11206),SUM(LEN(C11206),LEN(D11206))=0),AND(NOT(E11206="Unknown"),ISBLANK(J11206)),AND(NOT(O11206="Unknown"),ISBLANK(R11206))),"Missing Information", INDEX(Table15[Entire Service Line Classification], MATCH(SUMIFS(Table15[Unique ID],Table15[System-Owned Portion],E11206,Table15[If Material Anything Other than "Lead" in Column E,Was Material Ever Previously Lead?],G11206,Table15[Customer-Owned Portion],O11206),Table15[Unique ID],0),0)))</f>
        <v/>
      </c>
    </row>
    <row r="11207" spans="2:23" x14ac:dyDescent="0.25">
      <c r="B11207" s="146"/>
      <c r="C11207" s="31"/>
      <c r="D11207" s="31"/>
      <c r="E11207" s="44"/>
      <c r="F11207" s="43"/>
      <c r="G11207" s="84"/>
      <c r="H11207" s="31"/>
      <c r="I11207" s="208"/>
      <c r="J11207" s="84"/>
      <c r="K11207" s="31"/>
      <c r="L11207" s="31"/>
      <c r="M11207" s="169"/>
      <c r="N11207" s="148"/>
      <c r="O11207" s="106"/>
      <c r="P11207" s="43"/>
      <c r="Q11207" s="31"/>
      <c r="R11207" s="84"/>
      <c r="S11207" s="31"/>
      <c r="T11207" s="31"/>
      <c r="U11207" s="169"/>
      <c r="V11207" s="150"/>
      <c r="W11207" s="141" t="str" cm="1">
        <f t="array" ref="W11207">IF(SUM(LEN(B11207:V11207))=0,"",IF(OR(OR(ISBLANK(F11207),SUM(LEN(C11207),LEN(D11207))=0),AND(NOT(E11207="Unknown"),ISBLANK(J11207)),AND(NOT(O11207="Unknown"),ISBLANK(R11207))),"Missing Information", INDEX(Table15[Entire Service Line Classification], MATCH(SUMIFS(Table15[Unique ID],Table15[System-Owned Portion],E11207,Table15[If Material Anything Other than "Lead" in Column E,Was Material Ever Previously Lead?],G11207,Table15[Customer-Owned Portion],O11207),Table15[Unique ID],0),0)))</f>
        <v/>
      </c>
    </row>
    <row r="11208" spans="2:23" x14ac:dyDescent="0.25">
      <c r="B11208" s="146"/>
      <c r="C11208" s="31"/>
      <c r="D11208" s="31"/>
      <c r="E11208" s="44"/>
      <c r="F11208" s="43"/>
      <c r="G11208" s="84"/>
      <c r="H11208" s="31"/>
      <c r="I11208" s="208"/>
      <c r="J11208" s="84"/>
      <c r="K11208" s="31"/>
      <c r="L11208" s="31"/>
      <c r="M11208" s="169"/>
      <c r="N11208" s="148"/>
      <c r="O11208" s="106"/>
      <c r="P11208" s="43"/>
      <c r="Q11208" s="31"/>
      <c r="R11208" s="84"/>
      <c r="S11208" s="31"/>
      <c r="T11208" s="31"/>
      <c r="U11208" s="169"/>
      <c r="V11208" s="150"/>
      <c r="W11208" s="141" t="str" cm="1">
        <f t="array" ref="W11208">IF(SUM(LEN(B11208:V11208))=0,"",IF(OR(OR(ISBLANK(F11208),SUM(LEN(C11208),LEN(D11208))=0),AND(NOT(E11208="Unknown"),ISBLANK(J11208)),AND(NOT(O11208="Unknown"),ISBLANK(R11208))),"Missing Information", INDEX(Table15[Entire Service Line Classification], MATCH(SUMIFS(Table15[Unique ID],Table15[System-Owned Portion],E11208,Table15[If Material Anything Other than "Lead" in Column E,Was Material Ever Previously Lead?],G11208,Table15[Customer-Owned Portion],O11208),Table15[Unique ID],0),0)))</f>
        <v/>
      </c>
    </row>
    <row r="11209" spans="2:23" x14ac:dyDescent="0.25">
      <c r="B11209" s="146"/>
      <c r="C11209" s="31"/>
      <c r="D11209" s="31"/>
      <c r="E11209" s="44"/>
      <c r="F11209" s="43"/>
      <c r="G11209" s="84"/>
      <c r="H11209" s="31"/>
      <c r="I11209" s="208"/>
      <c r="J11209" s="84"/>
      <c r="K11209" s="31"/>
      <c r="L11209" s="31"/>
      <c r="M11209" s="169"/>
      <c r="N11209" s="148"/>
      <c r="O11209" s="106"/>
      <c r="P11209" s="43"/>
      <c r="Q11209" s="31"/>
      <c r="R11209" s="84"/>
      <c r="S11209" s="31"/>
      <c r="T11209" s="31"/>
      <c r="U11209" s="169"/>
      <c r="V11209" s="150"/>
      <c r="W11209" s="141" t="str" cm="1">
        <f t="array" ref="W11209">IF(SUM(LEN(B11209:V11209))=0,"",IF(OR(OR(ISBLANK(F11209),SUM(LEN(C11209),LEN(D11209))=0),AND(NOT(E11209="Unknown"),ISBLANK(J11209)),AND(NOT(O11209="Unknown"),ISBLANK(R11209))),"Missing Information", INDEX(Table15[Entire Service Line Classification], MATCH(SUMIFS(Table15[Unique ID],Table15[System-Owned Portion],E11209,Table15[If Material Anything Other than "Lead" in Column E,Was Material Ever Previously Lead?],G11209,Table15[Customer-Owned Portion],O11209),Table15[Unique ID],0),0)))</f>
        <v/>
      </c>
    </row>
    <row r="11210" spans="2:23" x14ac:dyDescent="0.25">
      <c r="B11210" s="146"/>
      <c r="C11210" s="31"/>
      <c r="D11210" s="31"/>
      <c r="E11210" s="44"/>
      <c r="F11210" s="43"/>
      <c r="G11210" s="84"/>
      <c r="H11210" s="31"/>
      <c r="I11210" s="208"/>
      <c r="J11210" s="84"/>
      <c r="K11210" s="31"/>
      <c r="L11210" s="31"/>
      <c r="M11210" s="169"/>
      <c r="N11210" s="148"/>
      <c r="O11210" s="106"/>
      <c r="P11210" s="43"/>
      <c r="Q11210" s="31"/>
      <c r="R11210" s="84"/>
      <c r="S11210" s="31"/>
      <c r="T11210" s="31"/>
      <c r="U11210" s="169"/>
      <c r="V11210" s="150"/>
      <c r="W11210" s="141" t="str" cm="1">
        <f t="array" ref="W11210">IF(SUM(LEN(B11210:V11210))=0,"",IF(OR(OR(ISBLANK(F11210),SUM(LEN(C11210),LEN(D11210))=0),AND(NOT(E11210="Unknown"),ISBLANK(J11210)),AND(NOT(O11210="Unknown"),ISBLANK(R11210))),"Missing Information", INDEX(Table15[Entire Service Line Classification], MATCH(SUMIFS(Table15[Unique ID],Table15[System-Owned Portion],E11210,Table15[If Material Anything Other than "Lead" in Column E,Was Material Ever Previously Lead?],G11210,Table15[Customer-Owned Portion],O11210),Table15[Unique ID],0),0)))</f>
        <v/>
      </c>
    </row>
    <row r="11211" spans="2:23" x14ac:dyDescent="0.25">
      <c r="B11211" s="146"/>
      <c r="C11211" s="31"/>
      <c r="D11211" s="31"/>
      <c r="E11211" s="44"/>
      <c r="F11211" s="43"/>
      <c r="G11211" s="84"/>
      <c r="H11211" s="31"/>
      <c r="I11211" s="208"/>
      <c r="J11211" s="84"/>
      <c r="K11211" s="31"/>
      <c r="L11211" s="31"/>
      <c r="M11211" s="169"/>
      <c r="N11211" s="148"/>
      <c r="O11211" s="106"/>
      <c r="P11211" s="43"/>
      <c r="Q11211" s="31"/>
      <c r="R11211" s="84"/>
      <c r="S11211" s="31"/>
      <c r="T11211" s="31"/>
      <c r="U11211" s="169"/>
      <c r="V11211" s="150"/>
      <c r="W11211" s="141" t="str" cm="1">
        <f t="array" ref="W11211">IF(SUM(LEN(B11211:V11211))=0,"",IF(OR(OR(ISBLANK(F11211),SUM(LEN(C11211),LEN(D11211))=0),AND(NOT(E11211="Unknown"),ISBLANK(J11211)),AND(NOT(O11211="Unknown"),ISBLANK(R11211))),"Missing Information", INDEX(Table15[Entire Service Line Classification], MATCH(SUMIFS(Table15[Unique ID],Table15[System-Owned Portion],E11211,Table15[If Material Anything Other than "Lead" in Column E,Was Material Ever Previously Lead?],G11211,Table15[Customer-Owned Portion],O11211),Table15[Unique ID],0),0)))</f>
        <v/>
      </c>
    </row>
    <row r="11212" spans="2:23" x14ac:dyDescent="0.25">
      <c r="B11212" s="146"/>
      <c r="C11212" s="31"/>
      <c r="D11212" s="31"/>
      <c r="E11212" s="44"/>
      <c r="F11212" s="43"/>
      <c r="G11212" s="84"/>
      <c r="H11212" s="31"/>
      <c r="I11212" s="208"/>
      <c r="J11212" s="84"/>
      <c r="K11212" s="31"/>
      <c r="L11212" s="31"/>
      <c r="M11212" s="169"/>
      <c r="N11212" s="148"/>
      <c r="O11212" s="106"/>
      <c r="P11212" s="43"/>
      <c r="Q11212" s="31"/>
      <c r="R11212" s="84"/>
      <c r="S11212" s="31"/>
      <c r="T11212" s="31"/>
      <c r="U11212" s="169"/>
      <c r="V11212" s="150"/>
      <c r="W11212" s="141" t="str" cm="1">
        <f t="array" ref="W11212">IF(SUM(LEN(B11212:V11212))=0,"",IF(OR(OR(ISBLANK(F11212),SUM(LEN(C11212),LEN(D11212))=0),AND(NOT(E11212="Unknown"),ISBLANK(J11212)),AND(NOT(O11212="Unknown"),ISBLANK(R11212))),"Missing Information", INDEX(Table15[Entire Service Line Classification], MATCH(SUMIFS(Table15[Unique ID],Table15[System-Owned Portion],E11212,Table15[If Material Anything Other than "Lead" in Column E,Was Material Ever Previously Lead?],G11212,Table15[Customer-Owned Portion],O11212),Table15[Unique ID],0),0)))</f>
        <v/>
      </c>
    </row>
    <row r="11213" spans="2:23" x14ac:dyDescent="0.25">
      <c r="B11213" s="146"/>
      <c r="C11213" s="31"/>
      <c r="D11213" s="31"/>
      <c r="E11213" s="44"/>
      <c r="F11213" s="43"/>
      <c r="G11213" s="84"/>
      <c r="H11213" s="31"/>
      <c r="I11213" s="208"/>
      <c r="J11213" s="84"/>
      <c r="K11213" s="31"/>
      <c r="L11213" s="31"/>
      <c r="M11213" s="169"/>
      <c r="N11213" s="148"/>
      <c r="O11213" s="106"/>
      <c r="P11213" s="43"/>
      <c r="Q11213" s="31"/>
      <c r="R11213" s="84"/>
      <c r="S11213" s="31"/>
      <c r="T11213" s="31"/>
      <c r="U11213" s="169"/>
      <c r="V11213" s="150"/>
      <c r="W11213" s="141" t="str" cm="1">
        <f t="array" ref="W11213">IF(SUM(LEN(B11213:V11213))=0,"",IF(OR(OR(ISBLANK(F11213),SUM(LEN(C11213),LEN(D11213))=0),AND(NOT(E11213="Unknown"),ISBLANK(J11213)),AND(NOT(O11213="Unknown"),ISBLANK(R11213))),"Missing Information", INDEX(Table15[Entire Service Line Classification], MATCH(SUMIFS(Table15[Unique ID],Table15[System-Owned Portion],E11213,Table15[If Material Anything Other than "Lead" in Column E,Was Material Ever Previously Lead?],G11213,Table15[Customer-Owned Portion],O11213),Table15[Unique ID],0),0)))</f>
        <v/>
      </c>
    </row>
    <row r="11214" spans="2:23" x14ac:dyDescent="0.25">
      <c r="B11214" s="146"/>
      <c r="C11214" s="31"/>
      <c r="D11214" s="31"/>
      <c r="E11214" s="44"/>
      <c r="F11214" s="43"/>
      <c r="G11214" s="84"/>
      <c r="H11214" s="31"/>
      <c r="I11214" s="208"/>
      <c r="J11214" s="84"/>
      <c r="K11214" s="31"/>
      <c r="L11214" s="31"/>
      <c r="M11214" s="169"/>
      <c r="N11214" s="148"/>
      <c r="O11214" s="106"/>
      <c r="P11214" s="43"/>
      <c r="Q11214" s="31"/>
      <c r="R11214" s="84"/>
      <c r="S11214" s="31"/>
      <c r="T11214" s="31"/>
      <c r="U11214" s="169"/>
      <c r="V11214" s="150"/>
      <c r="W11214" s="141" t="str" cm="1">
        <f t="array" ref="W11214">IF(SUM(LEN(B11214:V11214))=0,"",IF(OR(OR(ISBLANK(F11214),SUM(LEN(C11214),LEN(D11214))=0),AND(NOT(E11214="Unknown"),ISBLANK(J11214)),AND(NOT(O11214="Unknown"),ISBLANK(R11214))),"Missing Information", INDEX(Table15[Entire Service Line Classification], MATCH(SUMIFS(Table15[Unique ID],Table15[System-Owned Portion],E11214,Table15[If Material Anything Other than "Lead" in Column E,Was Material Ever Previously Lead?],G11214,Table15[Customer-Owned Portion],O11214),Table15[Unique ID],0),0)))</f>
        <v/>
      </c>
    </row>
    <row r="11215" spans="2:23" x14ac:dyDescent="0.25">
      <c r="B11215" s="146"/>
      <c r="C11215" s="31"/>
      <c r="D11215" s="31"/>
      <c r="E11215" s="44"/>
      <c r="F11215" s="43"/>
      <c r="G11215" s="84"/>
      <c r="H11215" s="31"/>
      <c r="I11215" s="208"/>
      <c r="J11215" s="84"/>
      <c r="K11215" s="31"/>
      <c r="L11215" s="31"/>
      <c r="M11215" s="169"/>
      <c r="N11215" s="148"/>
      <c r="O11215" s="106"/>
      <c r="P11215" s="43"/>
      <c r="Q11215" s="31"/>
      <c r="R11215" s="84"/>
      <c r="S11215" s="31"/>
      <c r="T11215" s="31"/>
      <c r="U11215" s="169"/>
      <c r="V11215" s="150"/>
      <c r="W11215" s="141" t="str" cm="1">
        <f t="array" ref="W11215">IF(SUM(LEN(B11215:V11215))=0,"",IF(OR(OR(ISBLANK(F11215),SUM(LEN(C11215),LEN(D11215))=0),AND(NOT(E11215="Unknown"),ISBLANK(J11215)),AND(NOT(O11215="Unknown"),ISBLANK(R11215))),"Missing Information", INDEX(Table15[Entire Service Line Classification], MATCH(SUMIFS(Table15[Unique ID],Table15[System-Owned Portion],E11215,Table15[If Material Anything Other than "Lead" in Column E,Was Material Ever Previously Lead?],G11215,Table15[Customer-Owned Portion],O11215),Table15[Unique ID],0),0)))</f>
        <v/>
      </c>
    </row>
    <row r="11216" spans="2:23" x14ac:dyDescent="0.25">
      <c r="B11216" s="146"/>
      <c r="C11216" s="31"/>
      <c r="D11216" s="31"/>
      <c r="E11216" s="44"/>
      <c r="F11216" s="43"/>
      <c r="G11216" s="84"/>
      <c r="H11216" s="31"/>
      <c r="I11216" s="208"/>
      <c r="J11216" s="84"/>
      <c r="K11216" s="31"/>
      <c r="L11216" s="31"/>
      <c r="M11216" s="169"/>
      <c r="N11216" s="148"/>
      <c r="O11216" s="106"/>
      <c r="P11216" s="43"/>
      <c r="Q11216" s="31"/>
      <c r="R11216" s="84"/>
      <c r="S11216" s="31"/>
      <c r="T11216" s="31"/>
      <c r="U11216" s="169"/>
      <c r="V11216" s="150"/>
      <c r="W11216" s="141" t="str" cm="1">
        <f t="array" ref="W11216">IF(SUM(LEN(B11216:V11216))=0,"",IF(OR(OR(ISBLANK(F11216),SUM(LEN(C11216),LEN(D11216))=0),AND(NOT(E11216="Unknown"),ISBLANK(J11216)),AND(NOT(O11216="Unknown"),ISBLANK(R11216))),"Missing Information", INDEX(Table15[Entire Service Line Classification], MATCH(SUMIFS(Table15[Unique ID],Table15[System-Owned Portion],E11216,Table15[If Material Anything Other than "Lead" in Column E,Was Material Ever Previously Lead?],G11216,Table15[Customer-Owned Portion],O11216),Table15[Unique ID],0),0)))</f>
        <v/>
      </c>
    </row>
    <row r="11217" spans="2:23" x14ac:dyDescent="0.25">
      <c r="B11217" s="146"/>
      <c r="C11217" s="31"/>
      <c r="D11217" s="31"/>
      <c r="E11217" s="44"/>
      <c r="F11217" s="43"/>
      <c r="G11217" s="84"/>
      <c r="H11217" s="31"/>
      <c r="I11217" s="208"/>
      <c r="J11217" s="84"/>
      <c r="K11217" s="31"/>
      <c r="L11217" s="31"/>
      <c r="M11217" s="169"/>
      <c r="N11217" s="148"/>
      <c r="O11217" s="106"/>
      <c r="P11217" s="43"/>
      <c r="Q11217" s="31"/>
      <c r="R11217" s="84"/>
      <c r="S11217" s="31"/>
      <c r="T11217" s="31"/>
      <c r="U11217" s="169"/>
      <c r="V11217" s="150"/>
      <c r="W11217" s="141" t="str" cm="1">
        <f t="array" ref="W11217">IF(SUM(LEN(B11217:V11217))=0,"",IF(OR(OR(ISBLANK(F11217),SUM(LEN(C11217),LEN(D11217))=0),AND(NOT(E11217="Unknown"),ISBLANK(J11217)),AND(NOT(O11217="Unknown"),ISBLANK(R11217))),"Missing Information", INDEX(Table15[Entire Service Line Classification], MATCH(SUMIFS(Table15[Unique ID],Table15[System-Owned Portion],E11217,Table15[If Material Anything Other than "Lead" in Column E,Was Material Ever Previously Lead?],G11217,Table15[Customer-Owned Portion],O11217),Table15[Unique ID],0),0)))</f>
        <v/>
      </c>
    </row>
    <row r="11218" spans="2:23" x14ac:dyDescent="0.25">
      <c r="B11218" s="146"/>
      <c r="C11218" s="31"/>
      <c r="D11218" s="31"/>
      <c r="E11218" s="44"/>
      <c r="F11218" s="43"/>
      <c r="G11218" s="84"/>
      <c r="H11218" s="31"/>
      <c r="I11218" s="208"/>
      <c r="J11218" s="84"/>
      <c r="K11218" s="31"/>
      <c r="L11218" s="31"/>
      <c r="M11218" s="169"/>
      <c r="N11218" s="148"/>
      <c r="O11218" s="106"/>
      <c r="P11218" s="43"/>
      <c r="Q11218" s="31"/>
      <c r="R11218" s="84"/>
      <c r="S11218" s="31"/>
      <c r="T11218" s="31"/>
      <c r="U11218" s="169"/>
      <c r="V11218" s="150"/>
      <c r="W11218" s="141" t="str" cm="1">
        <f t="array" ref="W11218">IF(SUM(LEN(B11218:V11218))=0,"",IF(OR(OR(ISBLANK(F11218),SUM(LEN(C11218),LEN(D11218))=0),AND(NOT(E11218="Unknown"),ISBLANK(J11218)),AND(NOT(O11218="Unknown"),ISBLANK(R11218))),"Missing Information", INDEX(Table15[Entire Service Line Classification], MATCH(SUMIFS(Table15[Unique ID],Table15[System-Owned Portion],E11218,Table15[If Material Anything Other than "Lead" in Column E,Was Material Ever Previously Lead?],G11218,Table15[Customer-Owned Portion],O11218),Table15[Unique ID],0),0)))</f>
        <v/>
      </c>
    </row>
    <row r="11219" spans="2:23" x14ac:dyDescent="0.25">
      <c r="B11219" s="146"/>
      <c r="C11219" s="31"/>
      <c r="D11219" s="31"/>
      <c r="E11219" s="44"/>
      <c r="F11219" s="43"/>
      <c r="G11219" s="84"/>
      <c r="H11219" s="31"/>
      <c r="I11219" s="208"/>
      <c r="J11219" s="84"/>
      <c r="K11219" s="31"/>
      <c r="L11219" s="31"/>
      <c r="M11219" s="169"/>
      <c r="N11219" s="148"/>
      <c r="O11219" s="106"/>
      <c r="P11219" s="43"/>
      <c r="Q11219" s="31"/>
      <c r="R11219" s="84"/>
      <c r="S11219" s="31"/>
      <c r="T11219" s="31"/>
      <c r="U11219" s="169"/>
      <c r="V11219" s="150"/>
      <c r="W11219" s="141" t="str" cm="1">
        <f t="array" ref="W11219">IF(SUM(LEN(B11219:V11219))=0,"",IF(OR(OR(ISBLANK(F11219),SUM(LEN(C11219),LEN(D11219))=0),AND(NOT(E11219="Unknown"),ISBLANK(J11219)),AND(NOT(O11219="Unknown"),ISBLANK(R11219))),"Missing Information", INDEX(Table15[Entire Service Line Classification], MATCH(SUMIFS(Table15[Unique ID],Table15[System-Owned Portion],E11219,Table15[If Material Anything Other than "Lead" in Column E,Was Material Ever Previously Lead?],G11219,Table15[Customer-Owned Portion],O11219),Table15[Unique ID],0),0)))</f>
        <v/>
      </c>
    </row>
    <row r="11220" spans="2:23" x14ac:dyDescent="0.25">
      <c r="B11220" s="146"/>
      <c r="C11220" s="31"/>
      <c r="D11220" s="31"/>
      <c r="E11220" s="44"/>
      <c r="F11220" s="43"/>
      <c r="G11220" s="84"/>
      <c r="H11220" s="31"/>
      <c r="I11220" s="208"/>
      <c r="J11220" s="84"/>
      <c r="K11220" s="31"/>
      <c r="L11220" s="31"/>
      <c r="M11220" s="169"/>
      <c r="N11220" s="148"/>
      <c r="O11220" s="106"/>
      <c r="P11220" s="43"/>
      <c r="Q11220" s="31"/>
      <c r="R11220" s="84"/>
      <c r="S11220" s="31"/>
      <c r="T11220" s="31"/>
      <c r="U11220" s="169"/>
      <c r="V11220" s="150"/>
      <c r="W11220" s="141" t="str" cm="1">
        <f t="array" ref="W11220">IF(SUM(LEN(B11220:V11220))=0,"",IF(OR(OR(ISBLANK(F11220),SUM(LEN(C11220),LEN(D11220))=0),AND(NOT(E11220="Unknown"),ISBLANK(J11220)),AND(NOT(O11220="Unknown"),ISBLANK(R11220))),"Missing Information", INDEX(Table15[Entire Service Line Classification], MATCH(SUMIFS(Table15[Unique ID],Table15[System-Owned Portion],E11220,Table15[If Material Anything Other than "Lead" in Column E,Was Material Ever Previously Lead?],G11220,Table15[Customer-Owned Portion],O11220),Table15[Unique ID],0),0)))</f>
        <v/>
      </c>
    </row>
    <row r="11221" spans="2:23" x14ac:dyDescent="0.25">
      <c r="B11221" s="146"/>
      <c r="C11221" s="31"/>
      <c r="D11221" s="31"/>
      <c r="E11221" s="44"/>
      <c r="F11221" s="43"/>
      <c r="G11221" s="84"/>
      <c r="H11221" s="31"/>
      <c r="I11221" s="208"/>
      <c r="J11221" s="84"/>
      <c r="K11221" s="31"/>
      <c r="L11221" s="31"/>
      <c r="M11221" s="169"/>
      <c r="N11221" s="148"/>
      <c r="O11221" s="106"/>
      <c r="P11221" s="43"/>
      <c r="Q11221" s="31"/>
      <c r="R11221" s="84"/>
      <c r="S11221" s="31"/>
      <c r="T11221" s="31"/>
      <c r="U11221" s="169"/>
      <c r="V11221" s="150"/>
      <c r="W11221" s="141" t="str" cm="1">
        <f t="array" ref="W11221">IF(SUM(LEN(B11221:V11221))=0,"",IF(OR(OR(ISBLANK(F11221),SUM(LEN(C11221),LEN(D11221))=0),AND(NOT(E11221="Unknown"),ISBLANK(J11221)),AND(NOT(O11221="Unknown"),ISBLANK(R11221))),"Missing Information", INDEX(Table15[Entire Service Line Classification], MATCH(SUMIFS(Table15[Unique ID],Table15[System-Owned Portion],E11221,Table15[If Material Anything Other than "Lead" in Column E,Was Material Ever Previously Lead?],G11221,Table15[Customer-Owned Portion],O11221),Table15[Unique ID],0),0)))</f>
        <v/>
      </c>
    </row>
    <row r="11222" spans="2:23" x14ac:dyDescent="0.25">
      <c r="B11222" s="146"/>
      <c r="C11222" s="31"/>
      <c r="D11222" s="31"/>
      <c r="E11222" s="44"/>
      <c r="F11222" s="43"/>
      <c r="G11222" s="84"/>
      <c r="H11222" s="31"/>
      <c r="I11222" s="208"/>
      <c r="J11222" s="84"/>
      <c r="K11222" s="31"/>
      <c r="L11222" s="31"/>
      <c r="M11222" s="169"/>
      <c r="N11222" s="148"/>
      <c r="O11222" s="106"/>
      <c r="P11222" s="43"/>
      <c r="Q11222" s="31"/>
      <c r="R11222" s="84"/>
      <c r="S11222" s="31"/>
      <c r="T11222" s="31"/>
      <c r="U11222" s="169"/>
      <c r="V11222" s="150"/>
      <c r="W11222" s="141" t="str" cm="1">
        <f t="array" ref="W11222">IF(SUM(LEN(B11222:V11222))=0,"",IF(OR(OR(ISBLANK(F11222),SUM(LEN(C11222),LEN(D11222))=0),AND(NOT(E11222="Unknown"),ISBLANK(J11222)),AND(NOT(O11222="Unknown"),ISBLANK(R11222))),"Missing Information", INDEX(Table15[Entire Service Line Classification], MATCH(SUMIFS(Table15[Unique ID],Table15[System-Owned Portion],E11222,Table15[If Material Anything Other than "Lead" in Column E,Was Material Ever Previously Lead?],G11222,Table15[Customer-Owned Portion],O11222),Table15[Unique ID],0),0)))</f>
        <v/>
      </c>
    </row>
    <row r="11223" spans="2:23" x14ac:dyDescent="0.25">
      <c r="B11223" s="146"/>
      <c r="C11223" s="31"/>
      <c r="D11223" s="31"/>
      <c r="E11223" s="44"/>
      <c r="F11223" s="43"/>
      <c r="G11223" s="84"/>
      <c r="H11223" s="31"/>
      <c r="I11223" s="208"/>
      <c r="J11223" s="84"/>
      <c r="K11223" s="31"/>
      <c r="L11223" s="31"/>
      <c r="M11223" s="169"/>
      <c r="N11223" s="148"/>
      <c r="O11223" s="106"/>
      <c r="P11223" s="43"/>
      <c r="Q11223" s="31"/>
      <c r="R11223" s="84"/>
      <c r="S11223" s="31"/>
      <c r="T11223" s="31"/>
      <c r="U11223" s="169"/>
      <c r="V11223" s="150"/>
      <c r="W11223" s="141" t="str" cm="1">
        <f t="array" ref="W11223">IF(SUM(LEN(B11223:V11223))=0,"",IF(OR(OR(ISBLANK(F11223),SUM(LEN(C11223),LEN(D11223))=0),AND(NOT(E11223="Unknown"),ISBLANK(J11223)),AND(NOT(O11223="Unknown"),ISBLANK(R11223))),"Missing Information", INDEX(Table15[Entire Service Line Classification], MATCH(SUMIFS(Table15[Unique ID],Table15[System-Owned Portion],E11223,Table15[If Material Anything Other than "Lead" in Column E,Was Material Ever Previously Lead?],G11223,Table15[Customer-Owned Portion],O11223),Table15[Unique ID],0),0)))</f>
        <v/>
      </c>
    </row>
    <row r="11224" spans="2:23" x14ac:dyDescent="0.25">
      <c r="B11224" s="146"/>
      <c r="C11224" s="31"/>
      <c r="D11224" s="31"/>
      <c r="E11224" s="44"/>
      <c r="F11224" s="43"/>
      <c r="G11224" s="84"/>
      <c r="H11224" s="31"/>
      <c r="I11224" s="208"/>
      <c r="J11224" s="84"/>
      <c r="K11224" s="31"/>
      <c r="L11224" s="31"/>
      <c r="M11224" s="169"/>
      <c r="N11224" s="148"/>
      <c r="O11224" s="106"/>
      <c r="P11224" s="43"/>
      <c r="Q11224" s="31"/>
      <c r="R11224" s="84"/>
      <c r="S11224" s="31"/>
      <c r="T11224" s="31"/>
      <c r="U11224" s="169"/>
      <c r="V11224" s="150"/>
      <c r="W11224" s="141" t="str" cm="1">
        <f t="array" ref="W11224">IF(SUM(LEN(B11224:V11224))=0,"",IF(OR(OR(ISBLANK(F11224),SUM(LEN(C11224),LEN(D11224))=0),AND(NOT(E11224="Unknown"),ISBLANK(J11224)),AND(NOT(O11224="Unknown"),ISBLANK(R11224))),"Missing Information", INDEX(Table15[Entire Service Line Classification], MATCH(SUMIFS(Table15[Unique ID],Table15[System-Owned Portion],E11224,Table15[If Material Anything Other than "Lead" in Column E,Was Material Ever Previously Lead?],G11224,Table15[Customer-Owned Portion],O11224),Table15[Unique ID],0),0)))</f>
        <v/>
      </c>
    </row>
    <row r="11225" spans="2:23" x14ac:dyDescent="0.25">
      <c r="B11225" s="146"/>
      <c r="C11225" s="31"/>
      <c r="D11225" s="31"/>
      <c r="E11225" s="44"/>
      <c r="F11225" s="43"/>
      <c r="G11225" s="84"/>
      <c r="H11225" s="31"/>
      <c r="I11225" s="208"/>
      <c r="J11225" s="84"/>
      <c r="K11225" s="31"/>
      <c r="L11225" s="31"/>
      <c r="M11225" s="169"/>
      <c r="N11225" s="148"/>
      <c r="O11225" s="106"/>
      <c r="P11225" s="43"/>
      <c r="Q11225" s="31"/>
      <c r="R11225" s="84"/>
      <c r="S11225" s="31"/>
      <c r="T11225" s="31"/>
      <c r="U11225" s="169"/>
      <c r="V11225" s="150"/>
      <c r="W11225" s="141" t="str" cm="1">
        <f t="array" ref="W11225">IF(SUM(LEN(B11225:V11225))=0,"",IF(OR(OR(ISBLANK(F11225),SUM(LEN(C11225),LEN(D11225))=0),AND(NOT(E11225="Unknown"),ISBLANK(J11225)),AND(NOT(O11225="Unknown"),ISBLANK(R11225))),"Missing Information", INDEX(Table15[Entire Service Line Classification], MATCH(SUMIFS(Table15[Unique ID],Table15[System-Owned Portion],E11225,Table15[If Material Anything Other than "Lead" in Column E,Was Material Ever Previously Lead?],G11225,Table15[Customer-Owned Portion],O11225),Table15[Unique ID],0),0)))</f>
        <v/>
      </c>
    </row>
    <row r="11226" spans="2:23" x14ac:dyDescent="0.25">
      <c r="B11226" s="146"/>
      <c r="C11226" s="31"/>
      <c r="D11226" s="31"/>
      <c r="E11226" s="44"/>
      <c r="F11226" s="43"/>
      <c r="G11226" s="84"/>
      <c r="H11226" s="31"/>
      <c r="I11226" s="208"/>
      <c r="J11226" s="84"/>
      <c r="K11226" s="31"/>
      <c r="L11226" s="31"/>
      <c r="M11226" s="169"/>
      <c r="N11226" s="148"/>
      <c r="O11226" s="106"/>
      <c r="P11226" s="43"/>
      <c r="Q11226" s="31"/>
      <c r="R11226" s="84"/>
      <c r="S11226" s="31"/>
      <c r="T11226" s="31"/>
      <c r="U11226" s="169"/>
      <c r="V11226" s="150"/>
      <c r="W11226" s="141" t="str" cm="1">
        <f t="array" ref="W11226">IF(SUM(LEN(B11226:V11226))=0,"",IF(OR(OR(ISBLANK(F11226),SUM(LEN(C11226),LEN(D11226))=0),AND(NOT(E11226="Unknown"),ISBLANK(J11226)),AND(NOT(O11226="Unknown"),ISBLANK(R11226))),"Missing Information", INDEX(Table15[Entire Service Line Classification], MATCH(SUMIFS(Table15[Unique ID],Table15[System-Owned Portion],E11226,Table15[If Material Anything Other than "Lead" in Column E,Was Material Ever Previously Lead?],G11226,Table15[Customer-Owned Portion],O11226),Table15[Unique ID],0),0)))</f>
        <v/>
      </c>
    </row>
    <row r="11227" spans="2:23" x14ac:dyDescent="0.25">
      <c r="B11227" s="146"/>
      <c r="C11227" s="31"/>
      <c r="D11227" s="31"/>
      <c r="E11227" s="44"/>
      <c r="F11227" s="43"/>
      <c r="G11227" s="84"/>
      <c r="H11227" s="31"/>
      <c r="I11227" s="208"/>
      <c r="J11227" s="84"/>
      <c r="K11227" s="31"/>
      <c r="L11227" s="31"/>
      <c r="M11227" s="169"/>
      <c r="N11227" s="148"/>
      <c r="O11227" s="106"/>
      <c r="P11227" s="43"/>
      <c r="Q11227" s="31"/>
      <c r="R11227" s="84"/>
      <c r="S11227" s="31"/>
      <c r="T11227" s="31"/>
      <c r="U11227" s="169"/>
      <c r="V11227" s="150"/>
      <c r="W11227" s="141" t="str" cm="1">
        <f t="array" ref="W11227">IF(SUM(LEN(B11227:V11227))=0,"",IF(OR(OR(ISBLANK(F11227),SUM(LEN(C11227),LEN(D11227))=0),AND(NOT(E11227="Unknown"),ISBLANK(J11227)),AND(NOT(O11227="Unknown"),ISBLANK(R11227))),"Missing Information", INDEX(Table15[Entire Service Line Classification], MATCH(SUMIFS(Table15[Unique ID],Table15[System-Owned Portion],E11227,Table15[If Material Anything Other than "Lead" in Column E,Was Material Ever Previously Lead?],G11227,Table15[Customer-Owned Portion],O11227),Table15[Unique ID],0),0)))</f>
        <v/>
      </c>
    </row>
    <row r="11228" spans="2:23" x14ac:dyDescent="0.25">
      <c r="B11228" s="146"/>
      <c r="C11228" s="31"/>
      <c r="D11228" s="31"/>
      <c r="E11228" s="44"/>
      <c r="F11228" s="43"/>
      <c r="G11228" s="84"/>
      <c r="H11228" s="31"/>
      <c r="I11228" s="208"/>
      <c r="J11228" s="84"/>
      <c r="K11228" s="31"/>
      <c r="L11228" s="31"/>
      <c r="M11228" s="169"/>
      <c r="N11228" s="148"/>
      <c r="O11228" s="106"/>
      <c r="P11228" s="43"/>
      <c r="Q11228" s="31"/>
      <c r="R11228" s="84"/>
      <c r="S11228" s="31"/>
      <c r="T11228" s="31"/>
      <c r="U11228" s="169"/>
      <c r="V11228" s="150"/>
      <c r="W11228" s="141" t="str" cm="1">
        <f t="array" ref="W11228">IF(SUM(LEN(B11228:V11228))=0,"",IF(OR(OR(ISBLANK(F11228),SUM(LEN(C11228),LEN(D11228))=0),AND(NOT(E11228="Unknown"),ISBLANK(J11228)),AND(NOT(O11228="Unknown"),ISBLANK(R11228))),"Missing Information", INDEX(Table15[Entire Service Line Classification], MATCH(SUMIFS(Table15[Unique ID],Table15[System-Owned Portion],E11228,Table15[If Material Anything Other than "Lead" in Column E,Was Material Ever Previously Lead?],G11228,Table15[Customer-Owned Portion],O11228),Table15[Unique ID],0),0)))</f>
        <v/>
      </c>
    </row>
    <row r="11229" spans="2:23" x14ac:dyDescent="0.25">
      <c r="B11229" s="146"/>
      <c r="C11229" s="31"/>
      <c r="D11229" s="31"/>
      <c r="E11229" s="44"/>
      <c r="F11229" s="43"/>
      <c r="G11229" s="84"/>
      <c r="H11229" s="31"/>
      <c r="I11229" s="208"/>
      <c r="J11229" s="84"/>
      <c r="K11229" s="31"/>
      <c r="L11229" s="31"/>
      <c r="M11229" s="169"/>
      <c r="N11229" s="148"/>
      <c r="O11229" s="106"/>
      <c r="P11229" s="43"/>
      <c r="Q11229" s="31"/>
      <c r="R11229" s="84"/>
      <c r="S11229" s="31"/>
      <c r="T11229" s="31"/>
      <c r="U11229" s="169"/>
      <c r="V11229" s="150"/>
      <c r="W11229" s="141" t="str" cm="1">
        <f t="array" ref="W11229">IF(SUM(LEN(B11229:V11229))=0,"",IF(OR(OR(ISBLANK(F11229),SUM(LEN(C11229),LEN(D11229))=0),AND(NOT(E11229="Unknown"),ISBLANK(J11229)),AND(NOT(O11229="Unknown"),ISBLANK(R11229))),"Missing Information", INDEX(Table15[Entire Service Line Classification], MATCH(SUMIFS(Table15[Unique ID],Table15[System-Owned Portion],E11229,Table15[If Material Anything Other than "Lead" in Column E,Was Material Ever Previously Lead?],G11229,Table15[Customer-Owned Portion],O11229),Table15[Unique ID],0),0)))</f>
        <v/>
      </c>
    </row>
    <row r="11230" spans="2:23" x14ac:dyDescent="0.25">
      <c r="B11230" s="146"/>
      <c r="C11230" s="31"/>
      <c r="D11230" s="31"/>
      <c r="E11230" s="44"/>
      <c r="F11230" s="43"/>
      <c r="G11230" s="84"/>
      <c r="H11230" s="31"/>
      <c r="I11230" s="208"/>
      <c r="J11230" s="84"/>
      <c r="K11230" s="31"/>
      <c r="L11230" s="31"/>
      <c r="M11230" s="169"/>
      <c r="N11230" s="148"/>
      <c r="O11230" s="106"/>
      <c r="P11230" s="43"/>
      <c r="Q11230" s="31"/>
      <c r="R11230" s="84"/>
      <c r="S11230" s="31"/>
      <c r="T11230" s="31"/>
      <c r="U11230" s="169"/>
      <c r="V11230" s="150"/>
      <c r="W11230" s="141" t="str" cm="1">
        <f t="array" ref="W11230">IF(SUM(LEN(B11230:V11230))=0,"",IF(OR(OR(ISBLANK(F11230),SUM(LEN(C11230),LEN(D11230))=0),AND(NOT(E11230="Unknown"),ISBLANK(J11230)),AND(NOT(O11230="Unknown"),ISBLANK(R11230))),"Missing Information", INDEX(Table15[Entire Service Line Classification], MATCH(SUMIFS(Table15[Unique ID],Table15[System-Owned Portion],E11230,Table15[If Material Anything Other than "Lead" in Column E,Was Material Ever Previously Lead?],G11230,Table15[Customer-Owned Portion],O11230),Table15[Unique ID],0),0)))</f>
        <v/>
      </c>
    </row>
    <row r="11231" spans="2:23" x14ac:dyDescent="0.25">
      <c r="B11231" s="146"/>
      <c r="C11231" s="31"/>
      <c r="D11231" s="31"/>
      <c r="E11231" s="44"/>
      <c r="F11231" s="43"/>
      <c r="G11231" s="84"/>
      <c r="H11231" s="31"/>
      <c r="I11231" s="208"/>
      <c r="J11231" s="84"/>
      <c r="K11231" s="31"/>
      <c r="L11231" s="31"/>
      <c r="M11231" s="169"/>
      <c r="N11231" s="148"/>
      <c r="O11231" s="106"/>
      <c r="P11231" s="43"/>
      <c r="Q11231" s="31"/>
      <c r="R11231" s="84"/>
      <c r="S11231" s="31"/>
      <c r="T11231" s="31"/>
      <c r="U11231" s="169"/>
      <c r="V11231" s="150"/>
      <c r="W11231" s="141" t="str" cm="1">
        <f t="array" ref="W11231">IF(SUM(LEN(B11231:V11231))=0,"",IF(OR(OR(ISBLANK(F11231),SUM(LEN(C11231),LEN(D11231))=0),AND(NOT(E11231="Unknown"),ISBLANK(J11231)),AND(NOT(O11231="Unknown"),ISBLANK(R11231))),"Missing Information", INDEX(Table15[Entire Service Line Classification], MATCH(SUMIFS(Table15[Unique ID],Table15[System-Owned Portion],E11231,Table15[If Material Anything Other than "Lead" in Column E,Was Material Ever Previously Lead?],G11231,Table15[Customer-Owned Portion],O11231),Table15[Unique ID],0),0)))</f>
        <v/>
      </c>
    </row>
    <row r="11232" spans="2:23" x14ac:dyDescent="0.25">
      <c r="B11232" s="146"/>
      <c r="C11232" s="31"/>
      <c r="D11232" s="31"/>
      <c r="E11232" s="44"/>
      <c r="F11232" s="43"/>
      <c r="G11232" s="84"/>
      <c r="H11232" s="31"/>
      <c r="I11232" s="208"/>
      <c r="J11232" s="84"/>
      <c r="K11232" s="31"/>
      <c r="L11232" s="31"/>
      <c r="M11232" s="169"/>
      <c r="N11232" s="148"/>
      <c r="O11232" s="106"/>
      <c r="P11232" s="43"/>
      <c r="Q11232" s="31"/>
      <c r="R11232" s="84"/>
      <c r="S11232" s="31"/>
      <c r="T11232" s="31"/>
      <c r="U11232" s="169"/>
      <c r="V11232" s="150"/>
      <c r="W11232" s="141" t="str" cm="1">
        <f t="array" ref="W11232">IF(SUM(LEN(B11232:V11232))=0,"",IF(OR(OR(ISBLANK(F11232),SUM(LEN(C11232),LEN(D11232))=0),AND(NOT(E11232="Unknown"),ISBLANK(J11232)),AND(NOT(O11232="Unknown"),ISBLANK(R11232))),"Missing Information", INDEX(Table15[Entire Service Line Classification], MATCH(SUMIFS(Table15[Unique ID],Table15[System-Owned Portion],E11232,Table15[If Material Anything Other than "Lead" in Column E,Was Material Ever Previously Lead?],G11232,Table15[Customer-Owned Portion],O11232),Table15[Unique ID],0),0)))</f>
        <v/>
      </c>
    </row>
    <row r="11233" spans="2:23" x14ac:dyDescent="0.25">
      <c r="B11233" s="146"/>
      <c r="C11233" s="31"/>
      <c r="D11233" s="31"/>
      <c r="E11233" s="44"/>
      <c r="F11233" s="43"/>
      <c r="G11233" s="84"/>
      <c r="H11233" s="31"/>
      <c r="I11233" s="208"/>
      <c r="J11233" s="84"/>
      <c r="K11233" s="31"/>
      <c r="L11233" s="31"/>
      <c r="M11233" s="169"/>
      <c r="N11233" s="148"/>
      <c r="O11233" s="106"/>
      <c r="P11233" s="43"/>
      <c r="Q11233" s="31"/>
      <c r="R11233" s="84"/>
      <c r="S11233" s="31"/>
      <c r="T11233" s="31"/>
      <c r="U11233" s="169"/>
      <c r="V11233" s="150"/>
      <c r="W11233" s="141" t="str" cm="1">
        <f t="array" ref="W11233">IF(SUM(LEN(B11233:V11233))=0,"",IF(OR(OR(ISBLANK(F11233),SUM(LEN(C11233),LEN(D11233))=0),AND(NOT(E11233="Unknown"),ISBLANK(J11233)),AND(NOT(O11233="Unknown"),ISBLANK(R11233))),"Missing Information", INDEX(Table15[Entire Service Line Classification], MATCH(SUMIFS(Table15[Unique ID],Table15[System-Owned Portion],E11233,Table15[If Material Anything Other than "Lead" in Column E,Was Material Ever Previously Lead?],G11233,Table15[Customer-Owned Portion],O11233),Table15[Unique ID],0),0)))</f>
        <v/>
      </c>
    </row>
    <row r="11234" spans="2:23" x14ac:dyDescent="0.25">
      <c r="B11234" s="146"/>
      <c r="C11234" s="31"/>
      <c r="D11234" s="31"/>
      <c r="E11234" s="44"/>
      <c r="F11234" s="43"/>
      <c r="G11234" s="84"/>
      <c r="H11234" s="31"/>
      <c r="I11234" s="208"/>
      <c r="J11234" s="84"/>
      <c r="K11234" s="31"/>
      <c r="L11234" s="31"/>
      <c r="M11234" s="169"/>
      <c r="N11234" s="148"/>
      <c r="O11234" s="106"/>
      <c r="P11234" s="43"/>
      <c r="Q11234" s="31"/>
      <c r="R11234" s="84"/>
      <c r="S11234" s="31"/>
      <c r="T11234" s="31"/>
      <c r="U11234" s="169"/>
      <c r="V11234" s="150"/>
      <c r="W11234" s="141" t="str" cm="1">
        <f t="array" ref="W11234">IF(SUM(LEN(B11234:V11234))=0,"",IF(OR(OR(ISBLANK(F11234),SUM(LEN(C11234),LEN(D11234))=0),AND(NOT(E11234="Unknown"),ISBLANK(J11234)),AND(NOT(O11234="Unknown"),ISBLANK(R11234))),"Missing Information", INDEX(Table15[Entire Service Line Classification], MATCH(SUMIFS(Table15[Unique ID],Table15[System-Owned Portion],E11234,Table15[If Material Anything Other than "Lead" in Column E,Was Material Ever Previously Lead?],G11234,Table15[Customer-Owned Portion],O11234),Table15[Unique ID],0),0)))</f>
        <v/>
      </c>
    </row>
    <row r="11235" spans="2:23" x14ac:dyDescent="0.25">
      <c r="B11235" s="146"/>
      <c r="C11235" s="31"/>
      <c r="D11235" s="31"/>
      <c r="E11235" s="44"/>
      <c r="F11235" s="43"/>
      <c r="G11235" s="84"/>
      <c r="H11235" s="31"/>
      <c r="I11235" s="208"/>
      <c r="J11235" s="84"/>
      <c r="K11235" s="31"/>
      <c r="L11235" s="31"/>
      <c r="M11235" s="169"/>
      <c r="N11235" s="148"/>
      <c r="O11235" s="106"/>
      <c r="P11235" s="43"/>
      <c r="Q11235" s="31"/>
      <c r="R11235" s="84"/>
      <c r="S11235" s="31"/>
      <c r="T11235" s="31"/>
      <c r="U11235" s="169"/>
      <c r="V11235" s="150"/>
      <c r="W11235" s="141" t="str" cm="1">
        <f t="array" ref="W11235">IF(SUM(LEN(B11235:V11235))=0,"",IF(OR(OR(ISBLANK(F11235),SUM(LEN(C11235),LEN(D11235))=0),AND(NOT(E11235="Unknown"),ISBLANK(J11235)),AND(NOT(O11235="Unknown"),ISBLANK(R11235))),"Missing Information", INDEX(Table15[Entire Service Line Classification], MATCH(SUMIFS(Table15[Unique ID],Table15[System-Owned Portion],E11235,Table15[If Material Anything Other than "Lead" in Column E,Was Material Ever Previously Lead?],G11235,Table15[Customer-Owned Portion],O11235),Table15[Unique ID],0),0)))</f>
        <v/>
      </c>
    </row>
    <row r="11236" spans="2:23" x14ac:dyDescent="0.25">
      <c r="B11236" s="146"/>
      <c r="C11236" s="31"/>
      <c r="D11236" s="31"/>
      <c r="E11236" s="44"/>
      <c r="F11236" s="43"/>
      <c r="G11236" s="84"/>
      <c r="H11236" s="31"/>
      <c r="I11236" s="208"/>
      <c r="J11236" s="84"/>
      <c r="K11236" s="31"/>
      <c r="L11236" s="31"/>
      <c r="M11236" s="169"/>
      <c r="N11236" s="148"/>
      <c r="O11236" s="106"/>
      <c r="P11236" s="43"/>
      <c r="Q11236" s="31"/>
      <c r="R11236" s="84"/>
      <c r="S11236" s="31"/>
      <c r="T11236" s="31"/>
      <c r="U11236" s="169"/>
      <c r="V11236" s="150"/>
      <c r="W11236" s="141" t="str" cm="1">
        <f t="array" ref="W11236">IF(SUM(LEN(B11236:V11236))=0,"",IF(OR(OR(ISBLANK(F11236),SUM(LEN(C11236),LEN(D11236))=0),AND(NOT(E11236="Unknown"),ISBLANK(J11236)),AND(NOT(O11236="Unknown"),ISBLANK(R11236))),"Missing Information", INDEX(Table15[Entire Service Line Classification], MATCH(SUMIFS(Table15[Unique ID],Table15[System-Owned Portion],E11236,Table15[If Material Anything Other than "Lead" in Column E,Was Material Ever Previously Lead?],G11236,Table15[Customer-Owned Portion],O11236),Table15[Unique ID],0),0)))</f>
        <v/>
      </c>
    </row>
    <row r="11237" spans="2:23" x14ac:dyDescent="0.25">
      <c r="B11237" s="146"/>
      <c r="C11237" s="31"/>
      <c r="D11237" s="31"/>
      <c r="E11237" s="44"/>
      <c r="F11237" s="43"/>
      <c r="G11237" s="84"/>
      <c r="H11237" s="31"/>
      <c r="I11237" s="208"/>
      <c r="J11237" s="84"/>
      <c r="K11237" s="31"/>
      <c r="L11237" s="31"/>
      <c r="M11237" s="169"/>
      <c r="N11237" s="148"/>
      <c r="O11237" s="106"/>
      <c r="P11237" s="43"/>
      <c r="Q11237" s="31"/>
      <c r="R11237" s="84"/>
      <c r="S11237" s="31"/>
      <c r="T11237" s="31"/>
      <c r="U11237" s="169"/>
      <c r="V11237" s="150"/>
      <c r="W11237" s="141" t="str" cm="1">
        <f t="array" ref="W11237">IF(SUM(LEN(B11237:V11237))=0,"",IF(OR(OR(ISBLANK(F11237),SUM(LEN(C11237),LEN(D11237))=0),AND(NOT(E11237="Unknown"),ISBLANK(J11237)),AND(NOT(O11237="Unknown"),ISBLANK(R11237))),"Missing Information", INDEX(Table15[Entire Service Line Classification], MATCH(SUMIFS(Table15[Unique ID],Table15[System-Owned Portion],E11237,Table15[If Material Anything Other than "Lead" in Column E,Was Material Ever Previously Lead?],G11237,Table15[Customer-Owned Portion],O11237),Table15[Unique ID],0),0)))</f>
        <v/>
      </c>
    </row>
    <row r="11238" spans="2:23" x14ac:dyDescent="0.25">
      <c r="B11238" s="146"/>
      <c r="C11238" s="31"/>
      <c r="D11238" s="31"/>
      <c r="E11238" s="44"/>
      <c r="F11238" s="43"/>
      <c r="G11238" s="84"/>
      <c r="H11238" s="31"/>
      <c r="I11238" s="208"/>
      <c r="J11238" s="84"/>
      <c r="K11238" s="31"/>
      <c r="L11238" s="31"/>
      <c r="M11238" s="169"/>
      <c r="N11238" s="148"/>
      <c r="O11238" s="106"/>
      <c r="P11238" s="43"/>
      <c r="Q11238" s="31"/>
      <c r="R11238" s="84"/>
      <c r="S11238" s="31"/>
      <c r="T11238" s="31"/>
      <c r="U11238" s="169"/>
      <c r="V11238" s="150"/>
      <c r="W11238" s="141" t="str" cm="1">
        <f t="array" ref="W11238">IF(SUM(LEN(B11238:V11238))=0,"",IF(OR(OR(ISBLANK(F11238),SUM(LEN(C11238),LEN(D11238))=0),AND(NOT(E11238="Unknown"),ISBLANK(J11238)),AND(NOT(O11238="Unknown"),ISBLANK(R11238))),"Missing Information", INDEX(Table15[Entire Service Line Classification], MATCH(SUMIFS(Table15[Unique ID],Table15[System-Owned Portion],E11238,Table15[If Material Anything Other than "Lead" in Column E,Was Material Ever Previously Lead?],G11238,Table15[Customer-Owned Portion],O11238),Table15[Unique ID],0),0)))</f>
        <v/>
      </c>
    </row>
    <row r="11239" spans="2:23" x14ac:dyDescent="0.25">
      <c r="B11239" s="146"/>
      <c r="C11239" s="31"/>
      <c r="D11239" s="31"/>
      <c r="E11239" s="44"/>
      <c r="F11239" s="43"/>
      <c r="G11239" s="84"/>
      <c r="H11239" s="31"/>
      <c r="I11239" s="208"/>
      <c r="J11239" s="84"/>
      <c r="K11239" s="31"/>
      <c r="L11239" s="31"/>
      <c r="M11239" s="169"/>
      <c r="N11239" s="148"/>
      <c r="O11239" s="106"/>
      <c r="P11239" s="43"/>
      <c r="Q11239" s="31"/>
      <c r="R11239" s="84"/>
      <c r="S11239" s="31"/>
      <c r="T11239" s="31"/>
      <c r="U11239" s="169"/>
      <c r="V11239" s="150"/>
      <c r="W11239" s="141" t="str" cm="1">
        <f t="array" ref="W11239">IF(SUM(LEN(B11239:V11239))=0,"",IF(OR(OR(ISBLANK(F11239),SUM(LEN(C11239),LEN(D11239))=0),AND(NOT(E11239="Unknown"),ISBLANK(J11239)),AND(NOT(O11239="Unknown"),ISBLANK(R11239))),"Missing Information", INDEX(Table15[Entire Service Line Classification], MATCH(SUMIFS(Table15[Unique ID],Table15[System-Owned Portion],E11239,Table15[If Material Anything Other than "Lead" in Column E,Was Material Ever Previously Lead?],G11239,Table15[Customer-Owned Portion],O11239),Table15[Unique ID],0),0)))</f>
        <v/>
      </c>
    </row>
    <row r="11240" spans="2:23" x14ac:dyDescent="0.25">
      <c r="B11240" s="146"/>
      <c r="C11240" s="31"/>
      <c r="D11240" s="31"/>
      <c r="E11240" s="44"/>
      <c r="F11240" s="43"/>
      <c r="G11240" s="84"/>
      <c r="H11240" s="31"/>
      <c r="I11240" s="208"/>
      <c r="J11240" s="84"/>
      <c r="K11240" s="31"/>
      <c r="L11240" s="31"/>
      <c r="M11240" s="169"/>
      <c r="N11240" s="148"/>
      <c r="O11240" s="106"/>
      <c r="P11240" s="43"/>
      <c r="Q11240" s="31"/>
      <c r="R11240" s="84"/>
      <c r="S11240" s="31"/>
      <c r="T11240" s="31"/>
      <c r="U11240" s="169"/>
      <c r="V11240" s="150"/>
      <c r="W11240" s="141" t="str" cm="1">
        <f t="array" ref="W11240">IF(SUM(LEN(B11240:V11240))=0,"",IF(OR(OR(ISBLANK(F11240),SUM(LEN(C11240),LEN(D11240))=0),AND(NOT(E11240="Unknown"),ISBLANK(J11240)),AND(NOT(O11240="Unknown"),ISBLANK(R11240))),"Missing Information", INDEX(Table15[Entire Service Line Classification], MATCH(SUMIFS(Table15[Unique ID],Table15[System-Owned Portion],E11240,Table15[If Material Anything Other than "Lead" in Column E,Was Material Ever Previously Lead?],G11240,Table15[Customer-Owned Portion],O11240),Table15[Unique ID],0),0)))</f>
        <v/>
      </c>
    </row>
    <row r="11241" spans="2:23" x14ac:dyDescent="0.25">
      <c r="B11241" s="146"/>
      <c r="C11241" s="31"/>
      <c r="D11241" s="31"/>
      <c r="E11241" s="44"/>
      <c r="F11241" s="43"/>
      <c r="G11241" s="84"/>
      <c r="H11241" s="31"/>
      <c r="I11241" s="208"/>
      <c r="J11241" s="84"/>
      <c r="K11241" s="31"/>
      <c r="L11241" s="31"/>
      <c r="M11241" s="169"/>
      <c r="N11241" s="148"/>
      <c r="O11241" s="106"/>
      <c r="P11241" s="43"/>
      <c r="Q11241" s="31"/>
      <c r="R11241" s="84"/>
      <c r="S11241" s="31"/>
      <c r="T11241" s="31"/>
      <c r="U11241" s="169"/>
      <c r="V11241" s="150"/>
      <c r="W11241" s="141" t="str" cm="1">
        <f t="array" ref="W11241">IF(SUM(LEN(B11241:V11241))=0,"",IF(OR(OR(ISBLANK(F11241),SUM(LEN(C11241),LEN(D11241))=0),AND(NOT(E11241="Unknown"),ISBLANK(J11241)),AND(NOT(O11241="Unknown"),ISBLANK(R11241))),"Missing Information", INDEX(Table15[Entire Service Line Classification], MATCH(SUMIFS(Table15[Unique ID],Table15[System-Owned Portion],E11241,Table15[If Material Anything Other than "Lead" in Column E,Was Material Ever Previously Lead?],G11241,Table15[Customer-Owned Portion],O11241),Table15[Unique ID],0),0)))</f>
        <v/>
      </c>
    </row>
    <row r="11242" spans="2:23" x14ac:dyDescent="0.25">
      <c r="B11242" s="146"/>
      <c r="C11242" s="31"/>
      <c r="D11242" s="31"/>
      <c r="E11242" s="44"/>
      <c r="F11242" s="43"/>
      <c r="G11242" s="84"/>
      <c r="H11242" s="31"/>
      <c r="I11242" s="208"/>
      <c r="J11242" s="84"/>
      <c r="K11242" s="31"/>
      <c r="L11242" s="31"/>
      <c r="M11242" s="169"/>
      <c r="N11242" s="148"/>
      <c r="O11242" s="106"/>
      <c r="P11242" s="43"/>
      <c r="Q11242" s="31"/>
      <c r="R11242" s="84"/>
      <c r="S11242" s="31"/>
      <c r="T11242" s="31"/>
      <c r="U11242" s="169"/>
      <c r="V11242" s="150"/>
      <c r="W11242" s="141" t="str" cm="1">
        <f t="array" ref="W11242">IF(SUM(LEN(B11242:V11242))=0,"",IF(OR(OR(ISBLANK(F11242),SUM(LEN(C11242),LEN(D11242))=0),AND(NOT(E11242="Unknown"),ISBLANK(J11242)),AND(NOT(O11242="Unknown"),ISBLANK(R11242))),"Missing Information", INDEX(Table15[Entire Service Line Classification], MATCH(SUMIFS(Table15[Unique ID],Table15[System-Owned Portion],E11242,Table15[If Material Anything Other than "Lead" in Column E,Was Material Ever Previously Lead?],G11242,Table15[Customer-Owned Portion],O11242),Table15[Unique ID],0),0)))</f>
        <v/>
      </c>
    </row>
    <row r="11243" spans="2:23" x14ac:dyDescent="0.25">
      <c r="B11243" s="146"/>
      <c r="C11243" s="31"/>
      <c r="D11243" s="31"/>
      <c r="E11243" s="44"/>
      <c r="F11243" s="43"/>
      <c r="G11243" s="84"/>
      <c r="H11243" s="31"/>
      <c r="I11243" s="208"/>
      <c r="J11243" s="84"/>
      <c r="K11243" s="31"/>
      <c r="L11243" s="31"/>
      <c r="M11243" s="169"/>
      <c r="N11243" s="148"/>
      <c r="O11243" s="106"/>
      <c r="P11243" s="43"/>
      <c r="Q11243" s="31"/>
      <c r="R11243" s="84"/>
      <c r="S11243" s="31"/>
      <c r="T11243" s="31"/>
      <c r="U11243" s="169"/>
      <c r="V11243" s="150"/>
      <c r="W11243" s="141" t="str" cm="1">
        <f t="array" ref="W11243">IF(SUM(LEN(B11243:V11243))=0,"",IF(OR(OR(ISBLANK(F11243),SUM(LEN(C11243),LEN(D11243))=0),AND(NOT(E11243="Unknown"),ISBLANK(J11243)),AND(NOT(O11243="Unknown"),ISBLANK(R11243))),"Missing Information", INDEX(Table15[Entire Service Line Classification], MATCH(SUMIFS(Table15[Unique ID],Table15[System-Owned Portion],E11243,Table15[If Material Anything Other than "Lead" in Column E,Was Material Ever Previously Lead?],G11243,Table15[Customer-Owned Portion],O11243),Table15[Unique ID],0),0)))</f>
        <v/>
      </c>
    </row>
    <row r="11244" spans="2:23" x14ac:dyDescent="0.25">
      <c r="B11244" s="146"/>
      <c r="C11244" s="31"/>
      <c r="D11244" s="31"/>
      <c r="E11244" s="44"/>
      <c r="F11244" s="43"/>
      <c r="G11244" s="84"/>
      <c r="H11244" s="31"/>
      <c r="I11244" s="208"/>
      <c r="J11244" s="84"/>
      <c r="K11244" s="31"/>
      <c r="L11244" s="31"/>
      <c r="M11244" s="169"/>
      <c r="N11244" s="148"/>
      <c r="O11244" s="106"/>
      <c r="P11244" s="43"/>
      <c r="Q11244" s="31"/>
      <c r="R11244" s="84"/>
      <c r="S11244" s="31"/>
      <c r="T11244" s="31"/>
      <c r="U11244" s="169"/>
      <c r="V11244" s="150"/>
      <c r="W11244" s="141" t="str" cm="1">
        <f t="array" ref="W11244">IF(SUM(LEN(B11244:V11244))=0,"",IF(OR(OR(ISBLANK(F11244),SUM(LEN(C11244),LEN(D11244))=0),AND(NOT(E11244="Unknown"),ISBLANK(J11244)),AND(NOT(O11244="Unknown"),ISBLANK(R11244))),"Missing Information", INDEX(Table15[Entire Service Line Classification], MATCH(SUMIFS(Table15[Unique ID],Table15[System-Owned Portion],E11244,Table15[If Material Anything Other than "Lead" in Column E,Was Material Ever Previously Lead?],G11244,Table15[Customer-Owned Portion],O11244),Table15[Unique ID],0),0)))</f>
        <v/>
      </c>
    </row>
    <row r="11245" spans="2:23" x14ac:dyDescent="0.25">
      <c r="B11245" s="146"/>
      <c r="C11245" s="31"/>
      <c r="D11245" s="31"/>
      <c r="E11245" s="44"/>
      <c r="F11245" s="43"/>
      <c r="G11245" s="84"/>
      <c r="H11245" s="31"/>
      <c r="I11245" s="208"/>
      <c r="J11245" s="84"/>
      <c r="K11245" s="31"/>
      <c r="L11245" s="31"/>
      <c r="M11245" s="169"/>
      <c r="N11245" s="148"/>
      <c r="O11245" s="106"/>
      <c r="P11245" s="43"/>
      <c r="Q11245" s="31"/>
      <c r="R11245" s="84"/>
      <c r="S11245" s="31"/>
      <c r="T11245" s="31"/>
      <c r="U11245" s="169"/>
      <c r="V11245" s="150"/>
      <c r="W11245" s="141" t="str" cm="1">
        <f t="array" ref="W11245">IF(SUM(LEN(B11245:V11245))=0,"",IF(OR(OR(ISBLANK(F11245),SUM(LEN(C11245),LEN(D11245))=0),AND(NOT(E11245="Unknown"),ISBLANK(J11245)),AND(NOT(O11245="Unknown"),ISBLANK(R11245))),"Missing Information", INDEX(Table15[Entire Service Line Classification], MATCH(SUMIFS(Table15[Unique ID],Table15[System-Owned Portion],E11245,Table15[If Material Anything Other than "Lead" in Column E,Was Material Ever Previously Lead?],G11245,Table15[Customer-Owned Portion],O11245),Table15[Unique ID],0),0)))</f>
        <v/>
      </c>
    </row>
    <row r="11246" spans="2:23" x14ac:dyDescent="0.25">
      <c r="B11246" s="146"/>
      <c r="C11246" s="31"/>
      <c r="D11246" s="31"/>
      <c r="E11246" s="44"/>
      <c r="F11246" s="43"/>
      <c r="G11246" s="84"/>
      <c r="H11246" s="31"/>
      <c r="I11246" s="208"/>
      <c r="J11246" s="84"/>
      <c r="K11246" s="31"/>
      <c r="L11246" s="31"/>
      <c r="M11246" s="169"/>
      <c r="N11246" s="148"/>
      <c r="O11246" s="106"/>
      <c r="P11246" s="43"/>
      <c r="Q11246" s="31"/>
      <c r="R11246" s="84"/>
      <c r="S11246" s="31"/>
      <c r="T11246" s="31"/>
      <c r="U11246" s="169"/>
      <c r="V11246" s="150"/>
      <c r="W11246" s="141" t="str" cm="1">
        <f t="array" ref="W11246">IF(SUM(LEN(B11246:V11246))=0,"",IF(OR(OR(ISBLANK(F11246),SUM(LEN(C11246),LEN(D11246))=0),AND(NOT(E11246="Unknown"),ISBLANK(J11246)),AND(NOT(O11246="Unknown"),ISBLANK(R11246))),"Missing Information", INDEX(Table15[Entire Service Line Classification], MATCH(SUMIFS(Table15[Unique ID],Table15[System-Owned Portion],E11246,Table15[If Material Anything Other than "Lead" in Column E,Was Material Ever Previously Lead?],G11246,Table15[Customer-Owned Portion],O11246),Table15[Unique ID],0),0)))</f>
        <v/>
      </c>
    </row>
    <row r="11247" spans="2:23" x14ac:dyDescent="0.25">
      <c r="B11247" s="146"/>
      <c r="C11247" s="31"/>
      <c r="D11247" s="31"/>
      <c r="E11247" s="44"/>
      <c r="F11247" s="43"/>
      <c r="G11247" s="84"/>
      <c r="H11247" s="31"/>
      <c r="I11247" s="208"/>
      <c r="J11247" s="84"/>
      <c r="K11247" s="31"/>
      <c r="L11247" s="31"/>
      <c r="M11247" s="169"/>
      <c r="N11247" s="148"/>
      <c r="O11247" s="106"/>
      <c r="P11247" s="43"/>
      <c r="Q11247" s="31"/>
      <c r="R11247" s="84"/>
      <c r="S11247" s="31"/>
      <c r="T11247" s="31"/>
      <c r="U11247" s="169"/>
      <c r="V11247" s="150"/>
      <c r="W11247" s="141" t="str" cm="1">
        <f t="array" ref="W11247">IF(SUM(LEN(B11247:V11247))=0,"",IF(OR(OR(ISBLANK(F11247),SUM(LEN(C11247),LEN(D11247))=0),AND(NOT(E11247="Unknown"),ISBLANK(J11247)),AND(NOT(O11247="Unknown"),ISBLANK(R11247))),"Missing Information", INDEX(Table15[Entire Service Line Classification], MATCH(SUMIFS(Table15[Unique ID],Table15[System-Owned Portion],E11247,Table15[If Material Anything Other than "Lead" in Column E,Was Material Ever Previously Lead?],G11247,Table15[Customer-Owned Portion],O11247),Table15[Unique ID],0),0)))</f>
        <v/>
      </c>
    </row>
    <row r="11248" spans="2:23" x14ac:dyDescent="0.25">
      <c r="B11248" s="146"/>
      <c r="C11248" s="31"/>
      <c r="D11248" s="31"/>
      <c r="E11248" s="44"/>
      <c r="F11248" s="43"/>
      <c r="G11248" s="84"/>
      <c r="H11248" s="31"/>
      <c r="I11248" s="208"/>
      <c r="J11248" s="84"/>
      <c r="K11248" s="31"/>
      <c r="L11248" s="31"/>
      <c r="M11248" s="169"/>
      <c r="N11248" s="148"/>
      <c r="O11248" s="106"/>
      <c r="P11248" s="43"/>
      <c r="Q11248" s="31"/>
      <c r="R11248" s="84"/>
      <c r="S11248" s="31"/>
      <c r="T11248" s="31"/>
      <c r="U11248" s="169"/>
      <c r="V11248" s="150"/>
      <c r="W11248" s="141" t="str" cm="1">
        <f t="array" ref="W11248">IF(SUM(LEN(B11248:V11248))=0,"",IF(OR(OR(ISBLANK(F11248),SUM(LEN(C11248),LEN(D11248))=0),AND(NOT(E11248="Unknown"),ISBLANK(J11248)),AND(NOT(O11248="Unknown"),ISBLANK(R11248))),"Missing Information", INDEX(Table15[Entire Service Line Classification], MATCH(SUMIFS(Table15[Unique ID],Table15[System-Owned Portion],E11248,Table15[If Material Anything Other than "Lead" in Column E,Was Material Ever Previously Lead?],G11248,Table15[Customer-Owned Portion],O11248),Table15[Unique ID],0),0)))</f>
        <v/>
      </c>
    </row>
    <row r="11249" spans="2:23" x14ac:dyDescent="0.25">
      <c r="B11249" s="146"/>
      <c r="C11249" s="31"/>
      <c r="D11249" s="31"/>
      <c r="E11249" s="44"/>
      <c r="F11249" s="43"/>
      <c r="G11249" s="84"/>
      <c r="H11249" s="31"/>
      <c r="I11249" s="208"/>
      <c r="J11249" s="84"/>
      <c r="K11249" s="31"/>
      <c r="L11249" s="31"/>
      <c r="M11249" s="169"/>
      <c r="N11249" s="148"/>
      <c r="O11249" s="106"/>
      <c r="P11249" s="43"/>
      <c r="Q11249" s="31"/>
      <c r="R11249" s="84"/>
      <c r="S11249" s="31"/>
      <c r="T11249" s="31"/>
      <c r="U11249" s="169"/>
      <c r="V11249" s="150"/>
      <c r="W11249" s="141" t="str" cm="1">
        <f t="array" ref="W11249">IF(SUM(LEN(B11249:V11249))=0,"",IF(OR(OR(ISBLANK(F11249),SUM(LEN(C11249),LEN(D11249))=0),AND(NOT(E11249="Unknown"),ISBLANK(J11249)),AND(NOT(O11249="Unknown"),ISBLANK(R11249))),"Missing Information", INDEX(Table15[Entire Service Line Classification], MATCH(SUMIFS(Table15[Unique ID],Table15[System-Owned Portion],E11249,Table15[If Material Anything Other than "Lead" in Column E,Was Material Ever Previously Lead?],G11249,Table15[Customer-Owned Portion],O11249),Table15[Unique ID],0),0)))</f>
        <v/>
      </c>
    </row>
    <row r="11250" spans="2:23" x14ac:dyDescent="0.25">
      <c r="B11250" s="146"/>
      <c r="C11250" s="31"/>
      <c r="D11250" s="31"/>
      <c r="E11250" s="44"/>
      <c r="F11250" s="43"/>
      <c r="G11250" s="84"/>
      <c r="H11250" s="31"/>
      <c r="I11250" s="208"/>
      <c r="J11250" s="84"/>
      <c r="K11250" s="31"/>
      <c r="L11250" s="31"/>
      <c r="M11250" s="169"/>
      <c r="N11250" s="148"/>
      <c r="O11250" s="106"/>
      <c r="P11250" s="43"/>
      <c r="Q11250" s="31"/>
      <c r="R11250" s="84"/>
      <c r="S11250" s="31"/>
      <c r="T11250" s="31"/>
      <c r="U11250" s="169"/>
      <c r="V11250" s="150"/>
      <c r="W11250" s="141" t="str" cm="1">
        <f t="array" ref="W11250">IF(SUM(LEN(B11250:V11250))=0,"",IF(OR(OR(ISBLANK(F11250),SUM(LEN(C11250),LEN(D11250))=0),AND(NOT(E11250="Unknown"),ISBLANK(J11250)),AND(NOT(O11250="Unknown"),ISBLANK(R11250))),"Missing Information", INDEX(Table15[Entire Service Line Classification], MATCH(SUMIFS(Table15[Unique ID],Table15[System-Owned Portion],E11250,Table15[If Material Anything Other than "Lead" in Column E,Was Material Ever Previously Lead?],G11250,Table15[Customer-Owned Portion],O11250),Table15[Unique ID],0),0)))</f>
        <v/>
      </c>
    </row>
    <row r="11251" spans="2:23" x14ac:dyDescent="0.25">
      <c r="B11251" s="146"/>
      <c r="C11251" s="31"/>
      <c r="D11251" s="31"/>
      <c r="E11251" s="44"/>
      <c r="F11251" s="43"/>
      <c r="G11251" s="84"/>
      <c r="H11251" s="31"/>
      <c r="I11251" s="208"/>
      <c r="J11251" s="84"/>
      <c r="K11251" s="31"/>
      <c r="L11251" s="31"/>
      <c r="M11251" s="169"/>
      <c r="N11251" s="148"/>
      <c r="O11251" s="106"/>
      <c r="P11251" s="43"/>
      <c r="Q11251" s="31"/>
      <c r="R11251" s="84"/>
      <c r="S11251" s="31"/>
      <c r="T11251" s="31"/>
      <c r="U11251" s="169"/>
      <c r="V11251" s="150"/>
      <c r="W11251" s="141" t="str" cm="1">
        <f t="array" ref="W11251">IF(SUM(LEN(B11251:V11251))=0,"",IF(OR(OR(ISBLANK(F11251),SUM(LEN(C11251),LEN(D11251))=0),AND(NOT(E11251="Unknown"),ISBLANK(J11251)),AND(NOT(O11251="Unknown"),ISBLANK(R11251))),"Missing Information", INDEX(Table15[Entire Service Line Classification], MATCH(SUMIFS(Table15[Unique ID],Table15[System-Owned Portion],E11251,Table15[If Material Anything Other than "Lead" in Column E,Was Material Ever Previously Lead?],G11251,Table15[Customer-Owned Portion],O11251),Table15[Unique ID],0),0)))</f>
        <v/>
      </c>
    </row>
    <row r="11252" spans="2:23" x14ac:dyDescent="0.25">
      <c r="B11252" s="146"/>
      <c r="C11252" s="31"/>
      <c r="D11252" s="31"/>
      <c r="E11252" s="44"/>
      <c r="F11252" s="43"/>
      <c r="G11252" s="84"/>
      <c r="H11252" s="31"/>
      <c r="I11252" s="208"/>
      <c r="J11252" s="84"/>
      <c r="K11252" s="31"/>
      <c r="L11252" s="31"/>
      <c r="M11252" s="169"/>
      <c r="N11252" s="148"/>
      <c r="O11252" s="106"/>
      <c r="P11252" s="43"/>
      <c r="Q11252" s="31"/>
      <c r="R11252" s="84"/>
      <c r="S11252" s="31"/>
      <c r="T11252" s="31"/>
      <c r="U11252" s="169"/>
      <c r="V11252" s="150"/>
      <c r="W11252" s="141" t="str" cm="1">
        <f t="array" ref="W11252">IF(SUM(LEN(B11252:V11252))=0,"",IF(OR(OR(ISBLANK(F11252),SUM(LEN(C11252),LEN(D11252))=0),AND(NOT(E11252="Unknown"),ISBLANK(J11252)),AND(NOT(O11252="Unknown"),ISBLANK(R11252))),"Missing Information", INDEX(Table15[Entire Service Line Classification], MATCH(SUMIFS(Table15[Unique ID],Table15[System-Owned Portion],E11252,Table15[If Material Anything Other than "Lead" in Column E,Was Material Ever Previously Lead?],G11252,Table15[Customer-Owned Portion],O11252),Table15[Unique ID],0),0)))</f>
        <v/>
      </c>
    </row>
    <row r="11253" spans="2:23" x14ac:dyDescent="0.25">
      <c r="B11253" s="146"/>
      <c r="C11253" s="31"/>
      <c r="D11253" s="31"/>
      <c r="E11253" s="44"/>
      <c r="F11253" s="43"/>
      <c r="G11253" s="84"/>
      <c r="H11253" s="31"/>
      <c r="I11253" s="208"/>
      <c r="J11253" s="84"/>
      <c r="K11253" s="31"/>
      <c r="L11253" s="31"/>
      <c r="M11253" s="169"/>
      <c r="N11253" s="148"/>
      <c r="O11253" s="106"/>
      <c r="P11253" s="43"/>
      <c r="Q11253" s="31"/>
      <c r="R11253" s="84"/>
      <c r="S11253" s="31"/>
      <c r="T11253" s="31"/>
      <c r="U11253" s="169"/>
      <c r="V11253" s="150"/>
      <c r="W11253" s="141" t="str" cm="1">
        <f t="array" ref="W11253">IF(SUM(LEN(B11253:V11253))=0,"",IF(OR(OR(ISBLANK(F11253),SUM(LEN(C11253),LEN(D11253))=0),AND(NOT(E11253="Unknown"),ISBLANK(J11253)),AND(NOT(O11253="Unknown"),ISBLANK(R11253))),"Missing Information", INDEX(Table15[Entire Service Line Classification], MATCH(SUMIFS(Table15[Unique ID],Table15[System-Owned Portion],E11253,Table15[If Material Anything Other than "Lead" in Column E,Was Material Ever Previously Lead?],G11253,Table15[Customer-Owned Portion],O11253),Table15[Unique ID],0),0)))</f>
        <v/>
      </c>
    </row>
    <row r="11254" spans="2:23" x14ac:dyDescent="0.25">
      <c r="B11254" s="146"/>
      <c r="C11254" s="31"/>
      <c r="D11254" s="31"/>
      <c r="E11254" s="44"/>
      <c r="F11254" s="43"/>
      <c r="G11254" s="84"/>
      <c r="H11254" s="31"/>
      <c r="I11254" s="208"/>
      <c r="J11254" s="84"/>
      <c r="K11254" s="31"/>
      <c r="L11254" s="31"/>
      <c r="M11254" s="169"/>
      <c r="N11254" s="148"/>
      <c r="O11254" s="106"/>
      <c r="P11254" s="43"/>
      <c r="Q11254" s="31"/>
      <c r="R11254" s="84"/>
      <c r="S11254" s="31"/>
      <c r="T11254" s="31"/>
      <c r="U11254" s="169"/>
      <c r="V11254" s="150"/>
      <c r="W11254" s="141" t="str" cm="1">
        <f t="array" ref="W11254">IF(SUM(LEN(B11254:V11254))=0,"",IF(OR(OR(ISBLANK(F11254),SUM(LEN(C11254),LEN(D11254))=0),AND(NOT(E11254="Unknown"),ISBLANK(J11254)),AND(NOT(O11254="Unknown"),ISBLANK(R11254))),"Missing Information", INDEX(Table15[Entire Service Line Classification], MATCH(SUMIFS(Table15[Unique ID],Table15[System-Owned Portion],E11254,Table15[If Material Anything Other than "Lead" in Column E,Was Material Ever Previously Lead?],G11254,Table15[Customer-Owned Portion],O11254),Table15[Unique ID],0),0)))</f>
        <v/>
      </c>
    </row>
    <row r="11255" spans="2:23" x14ac:dyDescent="0.25">
      <c r="B11255" s="146"/>
      <c r="C11255" s="31"/>
      <c r="D11255" s="31"/>
      <c r="E11255" s="44"/>
      <c r="F11255" s="43"/>
      <c r="G11255" s="84"/>
      <c r="H11255" s="31"/>
      <c r="I11255" s="208"/>
      <c r="J11255" s="84"/>
      <c r="K11255" s="31"/>
      <c r="L11255" s="31"/>
      <c r="M11255" s="169"/>
      <c r="N11255" s="148"/>
      <c r="O11255" s="106"/>
      <c r="P11255" s="43"/>
      <c r="Q11255" s="31"/>
      <c r="R11255" s="84"/>
      <c r="S11255" s="31"/>
      <c r="T11255" s="31"/>
      <c r="U11255" s="169"/>
      <c r="V11255" s="150"/>
      <c r="W11255" s="141" t="str" cm="1">
        <f t="array" ref="W11255">IF(SUM(LEN(B11255:V11255))=0,"",IF(OR(OR(ISBLANK(F11255),SUM(LEN(C11255),LEN(D11255))=0),AND(NOT(E11255="Unknown"),ISBLANK(J11255)),AND(NOT(O11255="Unknown"),ISBLANK(R11255))),"Missing Information", INDEX(Table15[Entire Service Line Classification], MATCH(SUMIFS(Table15[Unique ID],Table15[System-Owned Portion],E11255,Table15[If Material Anything Other than "Lead" in Column E,Was Material Ever Previously Lead?],G11255,Table15[Customer-Owned Portion],O11255),Table15[Unique ID],0),0)))</f>
        <v/>
      </c>
    </row>
    <row r="11256" spans="2:23" x14ac:dyDescent="0.25">
      <c r="B11256" s="146"/>
      <c r="C11256" s="31"/>
      <c r="D11256" s="31"/>
      <c r="E11256" s="44"/>
      <c r="F11256" s="43"/>
      <c r="G11256" s="84"/>
      <c r="H11256" s="31"/>
      <c r="I11256" s="208"/>
      <c r="J11256" s="84"/>
      <c r="K11256" s="31"/>
      <c r="L11256" s="31"/>
      <c r="M11256" s="169"/>
      <c r="N11256" s="148"/>
      <c r="O11256" s="106"/>
      <c r="P11256" s="43"/>
      <c r="Q11256" s="31"/>
      <c r="R11256" s="84"/>
      <c r="S11256" s="31"/>
      <c r="T11256" s="31"/>
      <c r="U11256" s="169"/>
      <c r="V11256" s="150"/>
      <c r="W11256" s="141" t="str" cm="1">
        <f t="array" ref="W11256">IF(SUM(LEN(B11256:V11256))=0,"",IF(OR(OR(ISBLANK(F11256),SUM(LEN(C11256),LEN(D11256))=0),AND(NOT(E11256="Unknown"),ISBLANK(J11256)),AND(NOT(O11256="Unknown"),ISBLANK(R11256))),"Missing Information", INDEX(Table15[Entire Service Line Classification], MATCH(SUMIFS(Table15[Unique ID],Table15[System-Owned Portion],E11256,Table15[If Material Anything Other than "Lead" in Column E,Was Material Ever Previously Lead?],G11256,Table15[Customer-Owned Portion],O11256),Table15[Unique ID],0),0)))</f>
        <v/>
      </c>
    </row>
    <row r="11257" spans="2:23" x14ac:dyDescent="0.25">
      <c r="B11257" s="146"/>
      <c r="C11257" s="31"/>
      <c r="D11257" s="31"/>
      <c r="E11257" s="44"/>
      <c r="F11257" s="43"/>
      <c r="G11257" s="84"/>
      <c r="H11257" s="31"/>
      <c r="I11257" s="208"/>
      <c r="J11257" s="84"/>
      <c r="K11257" s="31"/>
      <c r="L11257" s="31"/>
      <c r="M11257" s="169"/>
      <c r="N11257" s="148"/>
      <c r="O11257" s="106"/>
      <c r="P11257" s="43"/>
      <c r="Q11257" s="31"/>
      <c r="R11257" s="84"/>
      <c r="S11257" s="31"/>
      <c r="T11257" s="31"/>
      <c r="U11257" s="169"/>
      <c r="V11257" s="150"/>
      <c r="W11257" s="141" t="str" cm="1">
        <f t="array" ref="W11257">IF(SUM(LEN(B11257:V11257))=0,"",IF(OR(OR(ISBLANK(F11257),SUM(LEN(C11257),LEN(D11257))=0),AND(NOT(E11257="Unknown"),ISBLANK(J11257)),AND(NOT(O11257="Unknown"),ISBLANK(R11257))),"Missing Information", INDEX(Table15[Entire Service Line Classification], MATCH(SUMIFS(Table15[Unique ID],Table15[System-Owned Portion],E11257,Table15[If Material Anything Other than "Lead" in Column E,Was Material Ever Previously Lead?],G11257,Table15[Customer-Owned Portion],O11257),Table15[Unique ID],0),0)))</f>
        <v/>
      </c>
    </row>
    <row r="11258" spans="2:23" x14ac:dyDescent="0.25">
      <c r="B11258" s="146"/>
      <c r="C11258" s="31"/>
      <c r="D11258" s="31"/>
      <c r="E11258" s="44"/>
      <c r="F11258" s="43"/>
      <c r="G11258" s="84"/>
      <c r="H11258" s="31"/>
      <c r="I11258" s="208"/>
      <c r="J11258" s="84"/>
      <c r="K11258" s="31"/>
      <c r="L11258" s="31"/>
      <c r="M11258" s="169"/>
      <c r="N11258" s="148"/>
      <c r="O11258" s="106"/>
      <c r="P11258" s="43"/>
      <c r="Q11258" s="31"/>
      <c r="R11258" s="84"/>
      <c r="S11258" s="31"/>
      <c r="T11258" s="31"/>
      <c r="U11258" s="169"/>
      <c r="V11258" s="150"/>
      <c r="W11258" s="141" t="str" cm="1">
        <f t="array" ref="W11258">IF(SUM(LEN(B11258:V11258))=0,"",IF(OR(OR(ISBLANK(F11258),SUM(LEN(C11258),LEN(D11258))=0),AND(NOT(E11258="Unknown"),ISBLANK(J11258)),AND(NOT(O11258="Unknown"),ISBLANK(R11258))),"Missing Information", INDEX(Table15[Entire Service Line Classification], MATCH(SUMIFS(Table15[Unique ID],Table15[System-Owned Portion],E11258,Table15[If Material Anything Other than "Lead" in Column E,Was Material Ever Previously Lead?],G11258,Table15[Customer-Owned Portion],O11258),Table15[Unique ID],0),0)))</f>
        <v/>
      </c>
    </row>
    <row r="11259" spans="2:23" x14ac:dyDescent="0.25">
      <c r="B11259" s="146"/>
      <c r="C11259" s="31"/>
      <c r="D11259" s="31"/>
      <c r="E11259" s="44"/>
      <c r="F11259" s="43"/>
      <c r="G11259" s="84"/>
      <c r="H11259" s="31"/>
      <c r="I11259" s="208"/>
      <c r="J11259" s="84"/>
      <c r="K11259" s="31"/>
      <c r="L11259" s="31"/>
      <c r="M11259" s="169"/>
      <c r="N11259" s="148"/>
      <c r="O11259" s="106"/>
      <c r="P11259" s="43"/>
      <c r="Q11259" s="31"/>
      <c r="R11259" s="84"/>
      <c r="S11259" s="31"/>
      <c r="T11259" s="31"/>
      <c r="U11259" s="169"/>
      <c r="V11259" s="150"/>
      <c r="W11259" s="141" t="str" cm="1">
        <f t="array" ref="W11259">IF(SUM(LEN(B11259:V11259))=0,"",IF(OR(OR(ISBLANK(F11259),SUM(LEN(C11259),LEN(D11259))=0),AND(NOT(E11259="Unknown"),ISBLANK(J11259)),AND(NOT(O11259="Unknown"),ISBLANK(R11259))),"Missing Information", INDEX(Table15[Entire Service Line Classification], MATCH(SUMIFS(Table15[Unique ID],Table15[System-Owned Portion],E11259,Table15[If Material Anything Other than "Lead" in Column E,Was Material Ever Previously Lead?],G11259,Table15[Customer-Owned Portion],O11259),Table15[Unique ID],0),0)))</f>
        <v/>
      </c>
    </row>
    <row r="11260" spans="2:23" x14ac:dyDescent="0.25">
      <c r="B11260" s="146"/>
      <c r="C11260" s="31"/>
      <c r="D11260" s="31"/>
      <c r="E11260" s="44"/>
      <c r="F11260" s="43"/>
      <c r="G11260" s="84"/>
      <c r="H11260" s="31"/>
      <c r="I11260" s="208"/>
      <c r="J11260" s="84"/>
      <c r="K11260" s="31"/>
      <c r="L11260" s="31"/>
      <c r="M11260" s="169"/>
      <c r="N11260" s="148"/>
      <c r="O11260" s="106"/>
      <c r="P11260" s="43"/>
      <c r="Q11260" s="31"/>
      <c r="R11260" s="84"/>
      <c r="S11260" s="31"/>
      <c r="T11260" s="31"/>
      <c r="U11260" s="169"/>
      <c r="V11260" s="150"/>
      <c r="W11260" s="141" t="str" cm="1">
        <f t="array" ref="W11260">IF(SUM(LEN(B11260:V11260))=0,"",IF(OR(OR(ISBLANK(F11260),SUM(LEN(C11260),LEN(D11260))=0),AND(NOT(E11260="Unknown"),ISBLANK(J11260)),AND(NOT(O11260="Unknown"),ISBLANK(R11260))),"Missing Information", INDEX(Table15[Entire Service Line Classification], MATCH(SUMIFS(Table15[Unique ID],Table15[System-Owned Portion],E11260,Table15[If Material Anything Other than "Lead" in Column E,Was Material Ever Previously Lead?],G11260,Table15[Customer-Owned Portion],O11260),Table15[Unique ID],0),0)))</f>
        <v/>
      </c>
    </row>
    <row r="11261" spans="2:23" x14ac:dyDescent="0.25">
      <c r="B11261" s="146"/>
      <c r="C11261" s="31"/>
      <c r="D11261" s="31"/>
      <c r="E11261" s="44"/>
      <c r="F11261" s="43"/>
      <c r="G11261" s="84"/>
      <c r="H11261" s="31"/>
      <c r="I11261" s="208"/>
      <c r="J11261" s="84"/>
      <c r="K11261" s="31"/>
      <c r="L11261" s="31"/>
      <c r="M11261" s="169"/>
      <c r="N11261" s="148"/>
      <c r="O11261" s="106"/>
      <c r="P11261" s="43"/>
      <c r="Q11261" s="31"/>
      <c r="R11261" s="84"/>
      <c r="S11261" s="31"/>
      <c r="T11261" s="31"/>
      <c r="U11261" s="169"/>
      <c r="V11261" s="150"/>
      <c r="W11261" s="141" t="str" cm="1">
        <f t="array" ref="W11261">IF(SUM(LEN(B11261:V11261))=0,"",IF(OR(OR(ISBLANK(F11261),SUM(LEN(C11261),LEN(D11261))=0),AND(NOT(E11261="Unknown"),ISBLANK(J11261)),AND(NOT(O11261="Unknown"),ISBLANK(R11261))),"Missing Information", INDEX(Table15[Entire Service Line Classification], MATCH(SUMIFS(Table15[Unique ID],Table15[System-Owned Portion],E11261,Table15[If Material Anything Other than "Lead" in Column E,Was Material Ever Previously Lead?],G11261,Table15[Customer-Owned Portion],O11261),Table15[Unique ID],0),0)))</f>
        <v/>
      </c>
    </row>
    <row r="11262" spans="2:23" x14ac:dyDescent="0.25">
      <c r="B11262" s="146"/>
      <c r="C11262" s="31"/>
      <c r="D11262" s="31"/>
      <c r="E11262" s="44"/>
      <c r="F11262" s="43"/>
      <c r="G11262" s="84"/>
      <c r="H11262" s="31"/>
      <c r="I11262" s="208"/>
      <c r="J11262" s="84"/>
      <c r="K11262" s="31"/>
      <c r="L11262" s="31"/>
      <c r="M11262" s="169"/>
      <c r="N11262" s="148"/>
      <c r="O11262" s="106"/>
      <c r="P11262" s="43"/>
      <c r="Q11262" s="31"/>
      <c r="R11262" s="84"/>
      <c r="S11262" s="31"/>
      <c r="T11262" s="31"/>
      <c r="U11262" s="169"/>
      <c r="V11262" s="150"/>
      <c r="W11262" s="141" t="str" cm="1">
        <f t="array" ref="W11262">IF(SUM(LEN(B11262:V11262))=0,"",IF(OR(OR(ISBLANK(F11262),SUM(LEN(C11262),LEN(D11262))=0),AND(NOT(E11262="Unknown"),ISBLANK(J11262)),AND(NOT(O11262="Unknown"),ISBLANK(R11262))),"Missing Information", INDEX(Table15[Entire Service Line Classification], MATCH(SUMIFS(Table15[Unique ID],Table15[System-Owned Portion],E11262,Table15[If Material Anything Other than "Lead" in Column E,Was Material Ever Previously Lead?],G11262,Table15[Customer-Owned Portion],O11262),Table15[Unique ID],0),0)))</f>
        <v/>
      </c>
    </row>
    <row r="11263" spans="2:23" x14ac:dyDescent="0.25">
      <c r="B11263" s="146"/>
      <c r="C11263" s="31"/>
      <c r="D11263" s="31"/>
      <c r="E11263" s="44"/>
      <c r="F11263" s="43"/>
      <c r="G11263" s="84"/>
      <c r="H11263" s="31"/>
      <c r="I11263" s="208"/>
      <c r="J11263" s="84"/>
      <c r="K11263" s="31"/>
      <c r="L11263" s="31"/>
      <c r="M11263" s="169"/>
      <c r="N11263" s="148"/>
      <c r="O11263" s="106"/>
      <c r="P11263" s="43"/>
      <c r="Q11263" s="31"/>
      <c r="R11263" s="84"/>
      <c r="S11263" s="31"/>
      <c r="T11263" s="31"/>
      <c r="U11263" s="169"/>
      <c r="V11263" s="150"/>
      <c r="W11263" s="141" t="str" cm="1">
        <f t="array" ref="W11263">IF(SUM(LEN(B11263:V11263))=0,"",IF(OR(OR(ISBLANK(F11263),SUM(LEN(C11263),LEN(D11263))=0),AND(NOT(E11263="Unknown"),ISBLANK(J11263)),AND(NOT(O11263="Unknown"),ISBLANK(R11263))),"Missing Information", INDEX(Table15[Entire Service Line Classification], MATCH(SUMIFS(Table15[Unique ID],Table15[System-Owned Portion],E11263,Table15[If Material Anything Other than "Lead" in Column E,Was Material Ever Previously Lead?],G11263,Table15[Customer-Owned Portion],O11263),Table15[Unique ID],0),0)))</f>
        <v/>
      </c>
    </row>
    <row r="11264" spans="2:23" x14ac:dyDescent="0.25">
      <c r="B11264" s="146"/>
      <c r="C11264" s="31"/>
      <c r="D11264" s="31"/>
      <c r="E11264" s="44"/>
      <c r="F11264" s="43"/>
      <c r="G11264" s="84"/>
      <c r="H11264" s="31"/>
      <c r="I11264" s="208"/>
      <c r="J11264" s="84"/>
      <c r="K11264" s="31"/>
      <c r="L11264" s="31"/>
      <c r="M11264" s="169"/>
      <c r="N11264" s="148"/>
      <c r="O11264" s="106"/>
      <c r="P11264" s="43"/>
      <c r="Q11264" s="31"/>
      <c r="R11264" s="84"/>
      <c r="S11264" s="31"/>
      <c r="T11264" s="31"/>
      <c r="U11264" s="169"/>
      <c r="V11264" s="150"/>
      <c r="W11264" s="141" t="str" cm="1">
        <f t="array" ref="W11264">IF(SUM(LEN(B11264:V11264))=0,"",IF(OR(OR(ISBLANK(F11264),SUM(LEN(C11264),LEN(D11264))=0),AND(NOT(E11264="Unknown"),ISBLANK(J11264)),AND(NOT(O11264="Unknown"),ISBLANK(R11264))),"Missing Information", INDEX(Table15[Entire Service Line Classification], MATCH(SUMIFS(Table15[Unique ID],Table15[System-Owned Portion],E11264,Table15[If Material Anything Other than "Lead" in Column E,Was Material Ever Previously Lead?],G11264,Table15[Customer-Owned Portion],O11264),Table15[Unique ID],0),0)))</f>
        <v/>
      </c>
    </row>
    <row r="11265" spans="2:23" x14ac:dyDescent="0.25">
      <c r="B11265" s="146"/>
      <c r="C11265" s="31"/>
      <c r="D11265" s="31"/>
      <c r="E11265" s="44"/>
      <c r="F11265" s="43"/>
      <c r="G11265" s="84"/>
      <c r="H11265" s="31"/>
      <c r="I11265" s="208"/>
      <c r="J11265" s="84"/>
      <c r="K11265" s="31"/>
      <c r="L11265" s="31"/>
      <c r="M11265" s="169"/>
      <c r="N11265" s="148"/>
      <c r="O11265" s="106"/>
      <c r="P11265" s="43"/>
      <c r="Q11265" s="31"/>
      <c r="R11265" s="84"/>
      <c r="S11265" s="31"/>
      <c r="T11265" s="31"/>
      <c r="U11265" s="169"/>
      <c r="V11265" s="150"/>
      <c r="W11265" s="141" t="str" cm="1">
        <f t="array" ref="W11265">IF(SUM(LEN(B11265:V11265))=0,"",IF(OR(OR(ISBLANK(F11265),SUM(LEN(C11265),LEN(D11265))=0),AND(NOT(E11265="Unknown"),ISBLANK(J11265)),AND(NOT(O11265="Unknown"),ISBLANK(R11265))),"Missing Information", INDEX(Table15[Entire Service Line Classification], MATCH(SUMIFS(Table15[Unique ID],Table15[System-Owned Portion],E11265,Table15[If Material Anything Other than "Lead" in Column E,Was Material Ever Previously Lead?],G11265,Table15[Customer-Owned Portion],O11265),Table15[Unique ID],0),0)))</f>
        <v/>
      </c>
    </row>
    <row r="11266" spans="2:23" x14ac:dyDescent="0.25">
      <c r="B11266" s="146"/>
      <c r="C11266" s="31"/>
      <c r="D11266" s="31"/>
      <c r="E11266" s="44"/>
      <c r="F11266" s="43"/>
      <c r="G11266" s="84"/>
      <c r="H11266" s="31"/>
      <c r="I11266" s="208"/>
      <c r="J11266" s="84"/>
      <c r="K11266" s="31"/>
      <c r="L11266" s="31"/>
      <c r="M11266" s="169"/>
      <c r="N11266" s="148"/>
      <c r="O11266" s="106"/>
      <c r="P11266" s="43"/>
      <c r="Q11266" s="31"/>
      <c r="R11266" s="84"/>
      <c r="S11266" s="31"/>
      <c r="T11266" s="31"/>
      <c r="U11266" s="169"/>
      <c r="V11266" s="150"/>
      <c r="W11266" s="141" t="str" cm="1">
        <f t="array" ref="W11266">IF(SUM(LEN(B11266:V11266))=0,"",IF(OR(OR(ISBLANK(F11266),SUM(LEN(C11266),LEN(D11266))=0),AND(NOT(E11266="Unknown"),ISBLANK(J11266)),AND(NOT(O11266="Unknown"),ISBLANK(R11266))),"Missing Information", INDEX(Table15[Entire Service Line Classification], MATCH(SUMIFS(Table15[Unique ID],Table15[System-Owned Portion],E11266,Table15[If Material Anything Other than "Lead" in Column E,Was Material Ever Previously Lead?],G11266,Table15[Customer-Owned Portion],O11266),Table15[Unique ID],0),0)))</f>
        <v/>
      </c>
    </row>
    <row r="11267" spans="2:23" x14ac:dyDescent="0.25">
      <c r="B11267" s="146"/>
      <c r="C11267" s="31"/>
      <c r="D11267" s="31"/>
      <c r="E11267" s="44"/>
      <c r="F11267" s="43"/>
      <c r="G11267" s="84"/>
      <c r="H11267" s="31"/>
      <c r="I11267" s="208"/>
      <c r="J11267" s="84"/>
      <c r="K11267" s="31"/>
      <c r="L11267" s="31"/>
      <c r="M11267" s="169"/>
      <c r="N11267" s="148"/>
      <c r="O11267" s="106"/>
      <c r="P11267" s="43"/>
      <c r="Q11267" s="31"/>
      <c r="R11267" s="84"/>
      <c r="S11267" s="31"/>
      <c r="T11267" s="31"/>
      <c r="U11267" s="169"/>
      <c r="V11267" s="150"/>
      <c r="W11267" s="141" t="str" cm="1">
        <f t="array" ref="W11267">IF(SUM(LEN(B11267:V11267))=0,"",IF(OR(OR(ISBLANK(F11267),SUM(LEN(C11267),LEN(D11267))=0),AND(NOT(E11267="Unknown"),ISBLANK(J11267)),AND(NOT(O11267="Unknown"),ISBLANK(R11267))),"Missing Information", INDEX(Table15[Entire Service Line Classification], MATCH(SUMIFS(Table15[Unique ID],Table15[System-Owned Portion],E11267,Table15[If Material Anything Other than "Lead" in Column E,Was Material Ever Previously Lead?],G11267,Table15[Customer-Owned Portion],O11267),Table15[Unique ID],0),0)))</f>
        <v/>
      </c>
    </row>
    <row r="11268" spans="2:23" x14ac:dyDescent="0.25">
      <c r="B11268" s="146"/>
      <c r="C11268" s="31"/>
      <c r="D11268" s="31"/>
      <c r="E11268" s="44"/>
      <c r="F11268" s="43"/>
      <c r="G11268" s="84"/>
      <c r="H11268" s="31"/>
      <c r="I11268" s="208"/>
      <c r="J11268" s="84"/>
      <c r="K11268" s="31"/>
      <c r="L11268" s="31"/>
      <c r="M11268" s="169"/>
      <c r="N11268" s="148"/>
      <c r="O11268" s="106"/>
      <c r="P11268" s="43"/>
      <c r="Q11268" s="31"/>
      <c r="R11268" s="84"/>
      <c r="S11268" s="31"/>
      <c r="T11268" s="31"/>
      <c r="U11268" s="169"/>
      <c r="V11268" s="150"/>
      <c r="W11268" s="141" t="str" cm="1">
        <f t="array" ref="W11268">IF(SUM(LEN(B11268:V11268))=0,"",IF(OR(OR(ISBLANK(F11268),SUM(LEN(C11268),LEN(D11268))=0),AND(NOT(E11268="Unknown"),ISBLANK(J11268)),AND(NOT(O11268="Unknown"),ISBLANK(R11268))),"Missing Information", INDEX(Table15[Entire Service Line Classification], MATCH(SUMIFS(Table15[Unique ID],Table15[System-Owned Portion],E11268,Table15[If Material Anything Other than "Lead" in Column E,Was Material Ever Previously Lead?],G11268,Table15[Customer-Owned Portion],O11268),Table15[Unique ID],0),0)))</f>
        <v/>
      </c>
    </row>
    <row r="11269" spans="2:23" x14ac:dyDescent="0.25">
      <c r="B11269" s="146"/>
      <c r="C11269" s="31"/>
      <c r="D11269" s="31"/>
      <c r="E11269" s="44"/>
      <c r="F11269" s="43"/>
      <c r="G11269" s="84"/>
      <c r="H11269" s="31"/>
      <c r="I11269" s="208"/>
      <c r="J11269" s="84"/>
      <c r="K11269" s="31"/>
      <c r="L11269" s="31"/>
      <c r="M11269" s="169"/>
      <c r="N11269" s="148"/>
      <c r="O11269" s="106"/>
      <c r="P11269" s="43"/>
      <c r="Q11269" s="31"/>
      <c r="R11269" s="84"/>
      <c r="S11269" s="31"/>
      <c r="T11269" s="31"/>
      <c r="U11269" s="169"/>
      <c r="V11269" s="150"/>
      <c r="W11269" s="141" t="str" cm="1">
        <f t="array" ref="W11269">IF(SUM(LEN(B11269:V11269))=0,"",IF(OR(OR(ISBLANK(F11269),SUM(LEN(C11269),LEN(D11269))=0),AND(NOT(E11269="Unknown"),ISBLANK(J11269)),AND(NOT(O11269="Unknown"),ISBLANK(R11269))),"Missing Information", INDEX(Table15[Entire Service Line Classification], MATCH(SUMIFS(Table15[Unique ID],Table15[System-Owned Portion],E11269,Table15[If Material Anything Other than "Lead" in Column E,Was Material Ever Previously Lead?],G11269,Table15[Customer-Owned Portion],O11269),Table15[Unique ID],0),0)))</f>
        <v/>
      </c>
    </row>
    <row r="11270" spans="2:23" x14ac:dyDescent="0.25">
      <c r="B11270" s="146"/>
      <c r="C11270" s="31"/>
      <c r="D11270" s="31"/>
      <c r="E11270" s="44"/>
      <c r="F11270" s="43"/>
      <c r="G11270" s="84"/>
      <c r="H11270" s="31"/>
      <c r="I11270" s="208"/>
      <c r="J11270" s="84"/>
      <c r="K11270" s="31"/>
      <c r="L11270" s="31"/>
      <c r="M11270" s="169"/>
      <c r="N11270" s="148"/>
      <c r="O11270" s="106"/>
      <c r="P11270" s="43"/>
      <c r="Q11270" s="31"/>
      <c r="R11270" s="84"/>
      <c r="S11270" s="31"/>
      <c r="T11270" s="31"/>
      <c r="U11270" s="169"/>
      <c r="V11270" s="150"/>
      <c r="W11270" s="141" t="str" cm="1">
        <f t="array" ref="W11270">IF(SUM(LEN(B11270:V11270))=0,"",IF(OR(OR(ISBLANK(F11270),SUM(LEN(C11270),LEN(D11270))=0),AND(NOT(E11270="Unknown"),ISBLANK(J11270)),AND(NOT(O11270="Unknown"),ISBLANK(R11270))),"Missing Information", INDEX(Table15[Entire Service Line Classification], MATCH(SUMIFS(Table15[Unique ID],Table15[System-Owned Portion],E11270,Table15[If Material Anything Other than "Lead" in Column E,Was Material Ever Previously Lead?],G11270,Table15[Customer-Owned Portion],O11270),Table15[Unique ID],0),0)))</f>
        <v/>
      </c>
    </row>
    <row r="11271" spans="2:23" x14ac:dyDescent="0.25">
      <c r="B11271" s="146"/>
      <c r="C11271" s="31"/>
      <c r="D11271" s="31"/>
      <c r="E11271" s="44"/>
      <c r="F11271" s="43"/>
      <c r="G11271" s="84"/>
      <c r="H11271" s="31"/>
      <c r="I11271" s="208"/>
      <c r="J11271" s="84"/>
      <c r="K11271" s="31"/>
      <c r="L11271" s="31"/>
      <c r="M11271" s="169"/>
      <c r="N11271" s="148"/>
      <c r="O11271" s="106"/>
      <c r="P11271" s="43"/>
      <c r="Q11271" s="31"/>
      <c r="R11271" s="84"/>
      <c r="S11271" s="31"/>
      <c r="T11271" s="31"/>
      <c r="U11271" s="169"/>
      <c r="V11271" s="150"/>
      <c r="W11271" s="141" t="str" cm="1">
        <f t="array" ref="W11271">IF(SUM(LEN(B11271:V11271))=0,"",IF(OR(OR(ISBLANK(F11271),SUM(LEN(C11271),LEN(D11271))=0),AND(NOT(E11271="Unknown"),ISBLANK(J11271)),AND(NOT(O11271="Unknown"),ISBLANK(R11271))),"Missing Information", INDEX(Table15[Entire Service Line Classification], MATCH(SUMIFS(Table15[Unique ID],Table15[System-Owned Portion],E11271,Table15[If Material Anything Other than "Lead" in Column E,Was Material Ever Previously Lead?],G11271,Table15[Customer-Owned Portion],O11271),Table15[Unique ID],0),0)))</f>
        <v/>
      </c>
    </row>
    <row r="11272" spans="2:23" x14ac:dyDescent="0.25">
      <c r="B11272" s="146"/>
      <c r="C11272" s="31"/>
      <c r="D11272" s="31"/>
      <c r="E11272" s="44"/>
      <c r="F11272" s="43"/>
      <c r="G11272" s="84"/>
      <c r="H11272" s="31"/>
      <c r="I11272" s="208"/>
      <c r="J11272" s="84"/>
      <c r="K11272" s="31"/>
      <c r="L11272" s="31"/>
      <c r="M11272" s="169"/>
      <c r="N11272" s="148"/>
      <c r="O11272" s="106"/>
      <c r="P11272" s="43"/>
      <c r="Q11272" s="31"/>
      <c r="R11272" s="84"/>
      <c r="S11272" s="31"/>
      <c r="T11272" s="31"/>
      <c r="U11272" s="169"/>
      <c r="V11272" s="150"/>
      <c r="W11272" s="141" t="str" cm="1">
        <f t="array" ref="W11272">IF(SUM(LEN(B11272:V11272))=0,"",IF(OR(OR(ISBLANK(F11272),SUM(LEN(C11272),LEN(D11272))=0),AND(NOT(E11272="Unknown"),ISBLANK(J11272)),AND(NOT(O11272="Unknown"),ISBLANK(R11272))),"Missing Information", INDEX(Table15[Entire Service Line Classification], MATCH(SUMIFS(Table15[Unique ID],Table15[System-Owned Portion],E11272,Table15[If Material Anything Other than "Lead" in Column E,Was Material Ever Previously Lead?],G11272,Table15[Customer-Owned Portion],O11272),Table15[Unique ID],0),0)))</f>
        <v/>
      </c>
    </row>
    <row r="11273" spans="2:23" x14ac:dyDescent="0.25">
      <c r="B11273" s="146"/>
      <c r="C11273" s="31"/>
      <c r="D11273" s="31"/>
      <c r="E11273" s="44"/>
      <c r="F11273" s="43"/>
      <c r="G11273" s="84"/>
      <c r="H11273" s="31"/>
      <c r="I11273" s="208"/>
      <c r="J11273" s="84"/>
      <c r="K11273" s="31"/>
      <c r="L11273" s="31"/>
      <c r="M11273" s="169"/>
      <c r="N11273" s="148"/>
      <c r="O11273" s="106"/>
      <c r="P11273" s="43"/>
      <c r="Q11273" s="31"/>
      <c r="R11273" s="84"/>
      <c r="S11273" s="31"/>
      <c r="T11273" s="31"/>
      <c r="U11273" s="169"/>
      <c r="V11273" s="150"/>
      <c r="W11273" s="141" t="str" cm="1">
        <f t="array" ref="W11273">IF(SUM(LEN(B11273:V11273))=0,"",IF(OR(OR(ISBLANK(F11273),SUM(LEN(C11273),LEN(D11273))=0),AND(NOT(E11273="Unknown"),ISBLANK(J11273)),AND(NOT(O11273="Unknown"),ISBLANK(R11273))),"Missing Information", INDEX(Table15[Entire Service Line Classification], MATCH(SUMIFS(Table15[Unique ID],Table15[System-Owned Portion],E11273,Table15[If Material Anything Other than "Lead" in Column E,Was Material Ever Previously Lead?],G11273,Table15[Customer-Owned Portion],O11273),Table15[Unique ID],0),0)))</f>
        <v/>
      </c>
    </row>
    <row r="11274" spans="2:23" x14ac:dyDescent="0.25">
      <c r="B11274" s="146"/>
      <c r="C11274" s="31"/>
      <c r="D11274" s="31"/>
      <c r="E11274" s="44"/>
      <c r="F11274" s="43"/>
      <c r="G11274" s="84"/>
      <c r="H11274" s="31"/>
      <c r="I11274" s="208"/>
      <c r="J11274" s="84"/>
      <c r="K11274" s="31"/>
      <c r="L11274" s="31"/>
      <c r="M11274" s="169"/>
      <c r="N11274" s="148"/>
      <c r="O11274" s="106"/>
      <c r="P11274" s="43"/>
      <c r="Q11274" s="31"/>
      <c r="R11274" s="84"/>
      <c r="S11274" s="31"/>
      <c r="T11274" s="31"/>
      <c r="U11274" s="169"/>
      <c r="V11274" s="150"/>
      <c r="W11274" s="141" t="str" cm="1">
        <f t="array" ref="W11274">IF(SUM(LEN(B11274:V11274))=0,"",IF(OR(OR(ISBLANK(F11274),SUM(LEN(C11274),LEN(D11274))=0),AND(NOT(E11274="Unknown"),ISBLANK(J11274)),AND(NOT(O11274="Unknown"),ISBLANK(R11274))),"Missing Information", INDEX(Table15[Entire Service Line Classification], MATCH(SUMIFS(Table15[Unique ID],Table15[System-Owned Portion],E11274,Table15[If Material Anything Other than "Lead" in Column E,Was Material Ever Previously Lead?],G11274,Table15[Customer-Owned Portion],O11274),Table15[Unique ID],0),0)))</f>
        <v/>
      </c>
    </row>
    <row r="11275" spans="2:23" x14ac:dyDescent="0.25">
      <c r="B11275" s="146"/>
      <c r="C11275" s="31"/>
      <c r="D11275" s="31"/>
      <c r="E11275" s="44"/>
      <c r="F11275" s="43"/>
      <c r="G11275" s="84"/>
      <c r="H11275" s="31"/>
      <c r="I11275" s="208"/>
      <c r="J11275" s="84"/>
      <c r="K11275" s="31"/>
      <c r="L11275" s="31"/>
      <c r="M11275" s="169"/>
      <c r="N11275" s="148"/>
      <c r="O11275" s="106"/>
      <c r="P11275" s="43"/>
      <c r="Q11275" s="31"/>
      <c r="R11275" s="84"/>
      <c r="S11275" s="31"/>
      <c r="T11275" s="31"/>
      <c r="U11275" s="169"/>
      <c r="V11275" s="150"/>
      <c r="W11275" s="141" t="str" cm="1">
        <f t="array" ref="W11275">IF(SUM(LEN(B11275:V11275))=0,"",IF(OR(OR(ISBLANK(F11275),SUM(LEN(C11275),LEN(D11275))=0),AND(NOT(E11275="Unknown"),ISBLANK(J11275)),AND(NOT(O11275="Unknown"),ISBLANK(R11275))),"Missing Information", INDEX(Table15[Entire Service Line Classification], MATCH(SUMIFS(Table15[Unique ID],Table15[System-Owned Portion],E11275,Table15[If Material Anything Other than "Lead" in Column E,Was Material Ever Previously Lead?],G11275,Table15[Customer-Owned Portion],O11275),Table15[Unique ID],0),0)))</f>
        <v/>
      </c>
    </row>
    <row r="11276" spans="2:23" x14ac:dyDescent="0.25">
      <c r="B11276" s="146"/>
      <c r="C11276" s="31"/>
      <c r="D11276" s="31"/>
      <c r="E11276" s="44"/>
      <c r="F11276" s="43"/>
      <c r="G11276" s="84"/>
      <c r="H11276" s="31"/>
      <c r="I11276" s="208"/>
      <c r="J11276" s="84"/>
      <c r="K11276" s="31"/>
      <c r="L11276" s="31"/>
      <c r="M11276" s="169"/>
      <c r="N11276" s="148"/>
      <c r="O11276" s="106"/>
      <c r="P11276" s="43"/>
      <c r="Q11276" s="31"/>
      <c r="R11276" s="84"/>
      <c r="S11276" s="31"/>
      <c r="T11276" s="31"/>
      <c r="U11276" s="169"/>
      <c r="V11276" s="150"/>
      <c r="W11276" s="141" t="str" cm="1">
        <f t="array" ref="W11276">IF(SUM(LEN(B11276:V11276))=0,"",IF(OR(OR(ISBLANK(F11276),SUM(LEN(C11276),LEN(D11276))=0),AND(NOT(E11276="Unknown"),ISBLANK(J11276)),AND(NOT(O11276="Unknown"),ISBLANK(R11276))),"Missing Information", INDEX(Table15[Entire Service Line Classification], MATCH(SUMIFS(Table15[Unique ID],Table15[System-Owned Portion],E11276,Table15[If Material Anything Other than "Lead" in Column E,Was Material Ever Previously Lead?],G11276,Table15[Customer-Owned Portion],O11276),Table15[Unique ID],0),0)))</f>
        <v/>
      </c>
    </row>
    <row r="11277" spans="2:23" x14ac:dyDescent="0.25">
      <c r="B11277" s="146"/>
      <c r="C11277" s="31"/>
      <c r="D11277" s="31"/>
      <c r="E11277" s="44"/>
      <c r="F11277" s="43"/>
      <c r="G11277" s="84"/>
      <c r="H11277" s="31"/>
      <c r="I11277" s="208"/>
      <c r="J11277" s="84"/>
      <c r="K11277" s="31"/>
      <c r="L11277" s="31"/>
      <c r="M11277" s="169"/>
      <c r="N11277" s="148"/>
      <c r="O11277" s="106"/>
      <c r="P11277" s="43"/>
      <c r="Q11277" s="31"/>
      <c r="R11277" s="84"/>
      <c r="S11277" s="31"/>
      <c r="T11277" s="31"/>
      <c r="U11277" s="169"/>
      <c r="V11277" s="150"/>
      <c r="W11277" s="141" t="str" cm="1">
        <f t="array" ref="W11277">IF(SUM(LEN(B11277:V11277))=0,"",IF(OR(OR(ISBLANK(F11277),SUM(LEN(C11277),LEN(D11277))=0),AND(NOT(E11277="Unknown"),ISBLANK(J11277)),AND(NOT(O11277="Unknown"),ISBLANK(R11277))),"Missing Information", INDEX(Table15[Entire Service Line Classification], MATCH(SUMIFS(Table15[Unique ID],Table15[System-Owned Portion],E11277,Table15[If Material Anything Other than "Lead" in Column E,Was Material Ever Previously Lead?],G11277,Table15[Customer-Owned Portion],O11277),Table15[Unique ID],0),0)))</f>
        <v/>
      </c>
    </row>
    <row r="11278" spans="2:23" x14ac:dyDescent="0.25">
      <c r="B11278" s="146"/>
      <c r="C11278" s="31"/>
      <c r="D11278" s="31"/>
      <c r="E11278" s="44"/>
      <c r="F11278" s="43"/>
      <c r="G11278" s="84"/>
      <c r="H11278" s="31"/>
      <c r="I11278" s="208"/>
      <c r="J11278" s="84"/>
      <c r="K11278" s="31"/>
      <c r="L11278" s="31"/>
      <c r="M11278" s="169"/>
      <c r="N11278" s="148"/>
      <c r="O11278" s="106"/>
      <c r="P11278" s="43"/>
      <c r="Q11278" s="31"/>
      <c r="R11278" s="84"/>
      <c r="S11278" s="31"/>
      <c r="T11278" s="31"/>
      <c r="U11278" s="169"/>
      <c r="V11278" s="150"/>
      <c r="W11278" s="141" t="str" cm="1">
        <f t="array" ref="W11278">IF(SUM(LEN(B11278:V11278))=0,"",IF(OR(OR(ISBLANK(F11278),SUM(LEN(C11278),LEN(D11278))=0),AND(NOT(E11278="Unknown"),ISBLANK(J11278)),AND(NOT(O11278="Unknown"),ISBLANK(R11278))),"Missing Information", INDEX(Table15[Entire Service Line Classification], MATCH(SUMIFS(Table15[Unique ID],Table15[System-Owned Portion],E11278,Table15[If Material Anything Other than "Lead" in Column E,Was Material Ever Previously Lead?],G11278,Table15[Customer-Owned Portion],O11278),Table15[Unique ID],0),0)))</f>
        <v/>
      </c>
    </row>
    <row r="11279" spans="2:23" x14ac:dyDescent="0.25">
      <c r="B11279" s="146"/>
      <c r="C11279" s="31"/>
      <c r="D11279" s="31"/>
      <c r="E11279" s="44"/>
      <c r="F11279" s="43"/>
      <c r="G11279" s="84"/>
      <c r="H11279" s="31"/>
      <c r="I11279" s="208"/>
      <c r="J11279" s="84"/>
      <c r="K11279" s="31"/>
      <c r="L11279" s="31"/>
      <c r="M11279" s="169"/>
      <c r="N11279" s="148"/>
      <c r="O11279" s="106"/>
      <c r="P11279" s="43"/>
      <c r="Q11279" s="31"/>
      <c r="R11279" s="84"/>
      <c r="S11279" s="31"/>
      <c r="T11279" s="31"/>
      <c r="U11279" s="169"/>
      <c r="V11279" s="150"/>
      <c r="W11279" s="141" t="str" cm="1">
        <f t="array" ref="W11279">IF(SUM(LEN(B11279:V11279))=0,"",IF(OR(OR(ISBLANK(F11279),SUM(LEN(C11279),LEN(D11279))=0),AND(NOT(E11279="Unknown"),ISBLANK(J11279)),AND(NOT(O11279="Unknown"),ISBLANK(R11279))),"Missing Information", INDEX(Table15[Entire Service Line Classification], MATCH(SUMIFS(Table15[Unique ID],Table15[System-Owned Portion],E11279,Table15[If Material Anything Other than "Lead" in Column E,Was Material Ever Previously Lead?],G11279,Table15[Customer-Owned Portion],O11279),Table15[Unique ID],0),0)))</f>
        <v/>
      </c>
    </row>
    <row r="11280" spans="2:23" x14ac:dyDescent="0.25">
      <c r="B11280" s="146"/>
      <c r="C11280" s="31"/>
      <c r="D11280" s="31"/>
      <c r="E11280" s="44"/>
      <c r="F11280" s="43"/>
      <c r="G11280" s="84"/>
      <c r="H11280" s="31"/>
      <c r="I11280" s="208"/>
      <c r="J11280" s="84"/>
      <c r="K11280" s="31"/>
      <c r="L11280" s="31"/>
      <c r="M11280" s="169"/>
      <c r="N11280" s="148"/>
      <c r="O11280" s="106"/>
      <c r="P11280" s="43"/>
      <c r="Q11280" s="31"/>
      <c r="R11280" s="84"/>
      <c r="S11280" s="31"/>
      <c r="T11280" s="31"/>
      <c r="U11280" s="169"/>
      <c r="V11280" s="150"/>
      <c r="W11280" s="141" t="str" cm="1">
        <f t="array" ref="W11280">IF(SUM(LEN(B11280:V11280))=0,"",IF(OR(OR(ISBLANK(F11280),SUM(LEN(C11280),LEN(D11280))=0),AND(NOT(E11280="Unknown"),ISBLANK(J11280)),AND(NOT(O11280="Unknown"),ISBLANK(R11280))),"Missing Information", INDEX(Table15[Entire Service Line Classification], MATCH(SUMIFS(Table15[Unique ID],Table15[System-Owned Portion],E11280,Table15[If Material Anything Other than "Lead" in Column E,Was Material Ever Previously Lead?],G11280,Table15[Customer-Owned Portion],O11280),Table15[Unique ID],0),0)))</f>
        <v/>
      </c>
    </row>
    <row r="11281" spans="2:23" x14ac:dyDescent="0.25">
      <c r="B11281" s="146"/>
      <c r="C11281" s="31"/>
      <c r="D11281" s="31"/>
      <c r="E11281" s="44"/>
      <c r="F11281" s="43"/>
      <c r="G11281" s="84"/>
      <c r="H11281" s="31"/>
      <c r="I11281" s="208"/>
      <c r="J11281" s="84"/>
      <c r="K11281" s="31"/>
      <c r="L11281" s="31"/>
      <c r="M11281" s="169"/>
      <c r="N11281" s="148"/>
      <c r="O11281" s="106"/>
      <c r="P11281" s="43"/>
      <c r="Q11281" s="31"/>
      <c r="R11281" s="84"/>
      <c r="S11281" s="31"/>
      <c r="T11281" s="31"/>
      <c r="U11281" s="169"/>
      <c r="V11281" s="150"/>
      <c r="W11281" s="141" t="str" cm="1">
        <f t="array" ref="W11281">IF(SUM(LEN(B11281:V11281))=0,"",IF(OR(OR(ISBLANK(F11281),SUM(LEN(C11281),LEN(D11281))=0),AND(NOT(E11281="Unknown"),ISBLANK(J11281)),AND(NOT(O11281="Unknown"),ISBLANK(R11281))),"Missing Information", INDEX(Table15[Entire Service Line Classification], MATCH(SUMIFS(Table15[Unique ID],Table15[System-Owned Portion],E11281,Table15[If Material Anything Other than "Lead" in Column E,Was Material Ever Previously Lead?],G11281,Table15[Customer-Owned Portion],O11281),Table15[Unique ID],0),0)))</f>
        <v/>
      </c>
    </row>
    <row r="11282" spans="2:23" x14ac:dyDescent="0.25">
      <c r="B11282" s="146"/>
      <c r="C11282" s="31"/>
      <c r="D11282" s="31"/>
      <c r="E11282" s="44"/>
      <c r="F11282" s="43"/>
      <c r="G11282" s="84"/>
      <c r="H11282" s="31"/>
      <c r="I11282" s="208"/>
      <c r="J11282" s="84"/>
      <c r="K11282" s="31"/>
      <c r="L11282" s="31"/>
      <c r="M11282" s="169"/>
      <c r="N11282" s="148"/>
      <c r="O11282" s="106"/>
      <c r="P11282" s="43"/>
      <c r="Q11282" s="31"/>
      <c r="R11282" s="84"/>
      <c r="S11282" s="31"/>
      <c r="T11282" s="31"/>
      <c r="U11282" s="169"/>
      <c r="V11282" s="150"/>
      <c r="W11282" s="141" t="str" cm="1">
        <f t="array" ref="W11282">IF(SUM(LEN(B11282:V11282))=0,"",IF(OR(OR(ISBLANK(F11282),SUM(LEN(C11282),LEN(D11282))=0),AND(NOT(E11282="Unknown"),ISBLANK(J11282)),AND(NOT(O11282="Unknown"),ISBLANK(R11282))),"Missing Information", INDEX(Table15[Entire Service Line Classification], MATCH(SUMIFS(Table15[Unique ID],Table15[System-Owned Portion],E11282,Table15[If Material Anything Other than "Lead" in Column E,Was Material Ever Previously Lead?],G11282,Table15[Customer-Owned Portion],O11282),Table15[Unique ID],0),0)))</f>
        <v/>
      </c>
    </row>
    <row r="11283" spans="2:23" x14ac:dyDescent="0.25">
      <c r="B11283" s="146"/>
      <c r="C11283" s="31"/>
      <c r="D11283" s="31"/>
      <c r="E11283" s="44"/>
      <c r="F11283" s="43"/>
      <c r="G11283" s="84"/>
      <c r="H11283" s="31"/>
      <c r="I11283" s="208"/>
      <c r="J11283" s="84"/>
      <c r="K11283" s="31"/>
      <c r="L11283" s="31"/>
      <c r="M11283" s="169"/>
      <c r="N11283" s="148"/>
      <c r="O11283" s="106"/>
      <c r="P11283" s="43"/>
      <c r="Q11283" s="31"/>
      <c r="R11283" s="84"/>
      <c r="S11283" s="31"/>
      <c r="T11283" s="31"/>
      <c r="U11283" s="169"/>
      <c r="V11283" s="150"/>
      <c r="W11283" s="141" t="str" cm="1">
        <f t="array" ref="W11283">IF(SUM(LEN(B11283:V11283))=0,"",IF(OR(OR(ISBLANK(F11283),SUM(LEN(C11283),LEN(D11283))=0),AND(NOT(E11283="Unknown"),ISBLANK(J11283)),AND(NOT(O11283="Unknown"),ISBLANK(R11283))),"Missing Information", INDEX(Table15[Entire Service Line Classification], MATCH(SUMIFS(Table15[Unique ID],Table15[System-Owned Portion],E11283,Table15[If Material Anything Other than "Lead" in Column E,Was Material Ever Previously Lead?],G11283,Table15[Customer-Owned Portion],O11283),Table15[Unique ID],0),0)))</f>
        <v/>
      </c>
    </row>
    <row r="11284" spans="2:23" x14ac:dyDescent="0.25">
      <c r="B11284" s="146"/>
      <c r="C11284" s="31"/>
      <c r="D11284" s="31"/>
      <c r="E11284" s="44"/>
      <c r="F11284" s="43"/>
      <c r="G11284" s="84"/>
      <c r="H11284" s="31"/>
      <c r="I11284" s="208"/>
      <c r="J11284" s="84"/>
      <c r="K11284" s="31"/>
      <c r="L11284" s="31"/>
      <c r="M11284" s="169"/>
      <c r="N11284" s="148"/>
      <c r="O11284" s="106"/>
      <c r="P11284" s="43"/>
      <c r="Q11284" s="31"/>
      <c r="R11284" s="84"/>
      <c r="S11284" s="31"/>
      <c r="T11284" s="31"/>
      <c r="U11284" s="169"/>
      <c r="V11284" s="150"/>
      <c r="W11284" s="141" t="str" cm="1">
        <f t="array" ref="W11284">IF(SUM(LEN(B11284:V11284))=0,"",IF(OR(OR(ISBLANK(F11284),SUM(LEN(C11284),LEN(D11284))=0),AND(NOT(E11284="Unknown"),ISBLANK(J11284)),AND(NOT(O11284="Unknown"),ISBLANK(R11284))),"Missing Information", INDEX(Table15[Entire Service Line Classification], MATCH(SUMIFS(Table15[Unique ID],Table15[System-Owned Portion],E11284,Table15[If Material Anything Other than "Lead" in Column E,Was Material Ever Previously Lead?],G11284,Table15[Customer-Owned Portion],O11284),Table15[Unique ID],0),0)))</f>
        <v/>
      </c>
    </row>
    <row r="11285" spans="2:23" x14ac:dyDescent="0.25">
      <c r="B11285" s="146"/>
      <c r="C11285" s="31"/>
      <c r="D11285" s="31"/>
      <c r="E11285" s="44"/>
      <c r="F11285" s="43"/>
      <c r="G11285" s="84"/>
      <c r="H11285" s="31"/>
      <c r="I11285" s="208"/>
      <c r="J11285" s="84"/>
      <c r="K11285" s="31"/>
      <c r="L11285" s="31"/>
      <c r="M11285" s="169"/>
      <c r="N11285" s="148"/>
      <c r="O11285" s="106"/>
      <c r="P11285" s="43"/>
      <c r="Q11285" s="31"/>
      <c r="R11285" s="84"/>
      <c r="S11285" s="31"/>
      <c r="T11285" s="31"/>
      <c r="U11285" s="169"/>
      <c r="V11285" s="150"/>
      <c r="W11285" s="141" t="str" cm="1">
        <f t="array" ref="W11285">IF(SUM(LEN(B11285:V11285))=0,"",IF(OR(OR(ISBLANK(F11285),SUM(LEN(C11285),LEN(D11285))=0),AND(NOT(E11285="Unknown"),ISBLANK(J11285)),AND(NOT(O11285="Unknown"),ISBLANK(R11285))),"Missing Information", INDEX(Table15[Entire Service Line Classification], MATCH(SUMIFS(Table15[Unique ID],Table15[System-Owned Portion],E11285,Table15[If Material Anything Other than "Lead" in Column E,Was Material Ever Previously Lead?],G11285,Table15[Customer-Owned Portion],O11285),Table15[Unique ID],0),0)))</f>
        <v/>
      </c>
    </row>
    <row r="11286" spans="2:23" x14ac:dyDescent="0.25">
      <c r="B11286" s="146"/>
      <c r="C11286" s="31"/>
      <c r="D11286" s="31"/>
      <c r="E11286" s="44"/>
      <c r="F11286" s="43"/>
      <c r="G11286" s="84"/>
      <c r="H11286" s="31"/>
      <c r="I11286" s="208"/>
      <c r="J11286" s="84"/>
      <c r="K11286" s="31"/>
      <c r="L11286" s="31"/>
      <c r="M11286" s="169"/>
      <c r="N11286" s="148"/>
      <c r="O11286" s="106"/>
      <c r="P11286" s="43"/>
      <c r="Q11286" s="31"/>
      <c r="R11286" s="84"/>
      <c r="S11286" s="31"/>
      <c r="T11286" s="31"/>
      <c r="U11286" s="169"/>
      <c r="V11286" s="150"/>
      <c r="W11286" s="141" t="str" cm="1">
        <f t="array" ref="W11286">IF(SUM(LEN(B11286:V11286))=0,"",IF(OR(OR(ISBLANK(F11286),SUM(LEN(C11286),LEN(D11286))=0),AND(NOT(E11286="Unknown"),ISBLANK(J11286)),AND(NOT(O11286="Unknown"),ISBLANK(R11286))),"Missing Information", INDEX(Table15[Entire Service Line Classification], MATCH(SUMIFS(Table15[Unique ID],Table15[System-Owned Portion],E11286,Table15[If Material Anything Other than "Lead" in Column E,Was Material Ever Previously Lead?],G11286,Table15[Customer-Owned Portion],O11286),Table15[Unique ID],0),0)))</f>
        <v/>
      </c>
    </row>
    <row r="11287" spans="2:23" x14ac:dyDescent="0.25">
      <c r="B11287" s="146"/>
      <c r="C11287" s="31"/>
      <c r="D11287" s="31"/>
      <c r="E11287" s="44"/>
      <c r="F11287" s="43"/>
      <c r="G11287" s="84"/>
      <c r="H11287" s="31"/>
      <c r="I11287" s="208"/>
      <c r="J11287" s="84"/>
      <c r="K11287" s="31"/>
      <c r="L11287" s="31"/>
      <c r="M11287" s="169"/>
      <c r="N11287" s="148"/>
      <c r="O11287" s="106"/>
      <c r="P11287" s="43"/>
      <c r="Q11287" s="31"/>
      <c r="R11287" s="84"/>
      <c r="S11287" s="31"/>
      <c r="T11287" s="31"/>
      <c r="U11287" s="169"/>
      <c r="V11287" s="150"/>
      <c r="W11287" s="141" t="str" cm="1">
        <f t="array" ref="W11287">IF(SUM(LEN(B11287:V11287))=0,"",IF(OR(OR(ISBLANK(F11287),SUM(LEN(C11287),LEN(D11287))=0),AND(NOT(E11287="Unknown"),ISBLANK(J11287)),AND(NOT(O11287="Unknown"),ISBLANK(R11287))),"Missing Information", INDEX(Table15[Entire Service Line Classification], MATCH(SUMIFS(Table15[Unique ID],Table15[System-Owned Portion],E11287,Table15[If Material Anything Other than "Lead" in Column E,Was Material Ever Previously Lead?],G11287,Table15[Customer-Owned Portion],O11287),Table15[Unique ID],0),0)))</f>
        <v/>
      </c>
    </row>
    <row r="11288" spans="2:23" x14ac:dyDescent="0.25">
      <c r="B11288" s="146"/>
      <c r="C11288" s="31"/>
      <c r="D11288" s="31"/>
      <c r="E11288" s="44"/>
      <c r="F11288" s="43"/>
      <c r="G11288" s="84"/>
      <c r="H11288" s="31"/>
      <c r="I11288" s="208"/>
      <c r="J11288" s="84"/>
      <c r="K11288" s="31"/>
      <c r="L11288" s="31"/>
      <c r="M11288" s="169"/>
      <c r="N11288" s="148"/>
      <c r="O11288" s="106"/>
      <c r="P11288" s="43"/>
      <c r="Q11288" s="31"/>
      <c r="R11288" s="84"/>
      <c r="S11288" s="31"/>
      <c r="T11288" s="31"/>
      <c r="U11288" s="169"/>
      <c r="V11288" s="150"/>
      <c r="W11288" s="141" t="str" cm="1">
        <f t="array" ref="W11288">IF(SUM(LEN(B11288:V11288))=0,"",IF(OR(OR(ISBLANK(F11288),SUM(LEN(C11288),LEN(D11288))=0),AND(NOT(E11288="Unknown"),ISBLANK(J11288)),AND(NOT(O11288="Unknown"),ISBLANK(R11288))),"Missing Information", INDEX(Table15[Entire Service Line Classification], MATCH(SUMIFS(Table15[Unique ID],Table15[System-Owned Portion],E11288,Table15[If Material Anything Other than "Lead" in Column E,Was Material Ever Previously Lead?],G11288,Table15[Customer-Owned Portion],O11288),Table15[Unique ID],0),0)))</f>
        <v/>
      </c>
    </row>
    <row r="11289" spans="2:23" x14ac:dyDescent="0.25">
      <c r="B11289" s="146"/>
      <c r="C11289" s="31"/>
      <c r="D11289" s="31"/>
      <c r="E11289" s="44"/>
      <c r="F11289" s="43"/>
      <c r="G11289" s="84"/>
      <c r="H11289" s="31"/>
      <c r="I11289" s="208"/>
      <c r="J11289" s="84"/>
      <c r="K11289" s="31"/>
      <c r="L11289" s="31"/>
      <c r="M11289" s="169"/>
      <c r="N11289" s="148"/>
      <c r="O11289" s="106"/>
      <c r="P11289" s="43"/>
      <c r="Q11289" s="31"/>
      <c r="R11289" s="84"/>
      <c r="S11289" s="31"/>
      <c r="T11289" s="31"/>
      <c r="U11289" s="169"/>
      <c r="V11289" s="150"/>
      <c r="W11289" s="141" t="str" cm="1">
        <f t="array" ref="W11289">IF(SUM(LEN(B11289:V11289))=0,"",IF(OR(OR(ISBLANK(F11289),SUM(LEN(C11289),LEN(D11289))=0),AND(NOT(E11289="Unknown"),ISBLANK(J11289)),AND(NOT(O11289="Unknown"),ISBLANK(R11289))),"Missing Information", INDEX(Table15[Entire Service Line Classification], MATCH(SUMIFS(Table15[Unique ID],Table15[System-Owned Portion],E11289,Table15[If Material Anything Other than "Lead" in Column E,Was Material Ever Previously Lead?],G11289,Table15[Customer-Owned Portion],O11289),Table15[Unique ID],0),0)))</f>
        <v/>
      </c>
    </row>
    <row r="11290" spans="2:23" x14ac:dyDescent="0.25">
      <c r="B11290" s="146"/>
      <c r="C11290" s="31"/>
      <c r="D11290" s="31"/>
      <c r="E11290" s="44"/>
      <c r="F11290" s="43"/>
      <c r="G11290" s="84"/>
      <c r="H11290" s="31"/>
      <c r="I11290" s="208"/>
      <c r="J11290" s="84"/>
      <c r="K11290" s="31"/>
      <c r="L11290" s="31"/>
      <c r="M11290" s="169"/>
      <c r="N11290" s="148"/>
      <c r="O11290" s="106"/>
      <c r="P11290" s="43"/>
      <c r="Q11290" s="31"/>
      <c r="R11290" s="84"/>
      <c r="S11290" s="31"/>
      <c r="T11290" s="31"/>
      <c r="U11290" s="169"/>
      <c r="V11290" s="150"/>
      <c r="W11290" s="141" t="str" cm="1">
        <f t="array" ref="W11290">IF(SUM(LEN(B11290:V11290))=0,"",IF(OR(OR(ISBLANK(F11290),SUM(LEN(C11290),LEN(D11290))=0),AND(NOT(E11290="Unknown"),ISBLANK(J11290)),AND(NOT(O11290="Unknown"),ISBLANK(R11290))),"Missing Information", INDEX(Table15[Entire Service Line Classification], MATCH(SUMIFS(Table15[Unique ID],Table15[System-Owned Portion],E11290,Table15[If Material Anything Other than "Lead" in Column E,Was Material Ever Previously Lead?],G11290,Table15[Customer-Owned Portion],O11290),Table15[Unique ID],0),0)))</f>
        <v/>
      </c>
    </row>
    <row r="11291" spans="2:23" x14ac:dyDescent="0.25">
      <c r="B11291" s="146"/>
      <c r="C11291" s="31"/>
      <c r="D11291" s="31"/>
      <c r="E11291" s="44"/>
      <c r="F11291" s="43"/>
      <c r="G11291" s="84"/>
      <c r="H11291" s="31"/>
      <c r="I11291" s="208"/>
      <c r="J11291" s="84"/>
      <c r="K11291" s="31"/>
      <c r="L11291" s="31"/>
      <c r="M11291" s="169"/>
      <c r="N11291" s="148"/>
      <c r="O11291" s="106"/>
      <c r="P11291" s="43"/>
      <c r="Q11291" s="31"/>
      <c r="R11291" s="84"/>
      <c r="S11291" s="31"/>
      <c r="T11291" s="31"/>
      <c r="U11291" s="169"/>
      <c r="V11291" s="150"/>
      <c r="W11291" s="141" t="str" cm="1">
        <f t="array" ref="W11291">IF(SUM(LEN(B11291:V11291))=0,"",IF(OR(OR(ISBLANK(F11291),SUM(LEN(C11291),LEN(D11291))=0),AND(NOT(E11291="Unknown"),ISBLANK(J11291)),AND(NOT(O11291="Unknown"),ISBLANK(R11291))),"Missing Information", INDEX(Table15[Entire Service Line Classification], MATCH(SUMIFS(Table15[Unique ID],Table15[System-Owned Portion],E11291,Table15[If Material Anything Other than "Lead" in Column E,Was Material Ever Previously Lead?],G11291,Table15[Customer-Owned Portion],O11291),Table15[Unique ID],0),0)))</f>
        <v/>
      </c>
    </row>
    <row r="11292" spans="2:23" x14ac:dyDescent="0.25">
      <c r="B11292" s="146"/>
      <c r="C11292" s="31"/>
      <c r="D11292" s="31"/>
      <c r="E11292" s="44"/>
      <c r="F11292" s="43"/>
      <c r="G11292" s="84"/>
      <c r="H11292" s="31"/>
      <c r="I11292" s="208"/>
      <c r="J11292" s="84"/>
      <c r="K11292" s="31"/>
      <c r="L11292" s="31"/>
      <c r="M11292" s="169"/>
      <c r="N11292" s="148"/>
      <c r="O11292" s="106"/>
      <c r="P11292" s="43"/>
      <c r="Q11292" s="31"/>
      <c r="R11292" s="84"/>
      <c r="S11292" s="31"/>
      <c r="T11292" s="31"/>
      <c r="U11292" s="169"/>
      <c r="V11292" s="150"/>
      <c r="W11292" s="141" t="str" cm="1">
        <f t="array" ref="W11292">IF(SUM(LEN(B11292:V11292))=0,"",IF(OR(OR(ISBLANK(F11292),SUM(LEN(C11292),LEN(D11292))=0),AND(NOT(E11292="Unknown"),ISBLANK(J11292)),AND(NOT(O11292="Unknown"),ISBLANK(R11292))),"Missing Information", INDEX(Table15[Entire Service Line Classification], MATCH(SUMIFS(Table15[Unique ID],Table15[System-Owned Portion],E11292,Table15[If Material Anything Other than "Lead" in Column E,Was Material Ever Previously Lead?],G11292,Table15[Customer-Owned Portion],O11292),Table15[Unique ID],0),0)))</f>
        <v/>
      </c>
    </row>
    <row r="11293" spans="2:23" x14ac:dyDescent="0.25">
      <c r="B11293" s="146"/>
      <c r="C11293" s="31"/>
      <c r="D11293" s="31"/>
      <c r="E11293" s="44"/>
      <c r="F11293" s="43"/>
      <c r="G11293" s="84"/>
      <c r="H11293" s="31"/>
      <c r="I11293" s="208"/>
      <c r="J11293" s="84"/>
      <c r="K11293" s="31"/>
      <c r="L11293" s="31"/>
      <c r="M11293" s="169"/>
      <c r="N11293" s="148"/>
      <c r="O11293" s="106"/>
      <c r="P11293" s="43"/>
      <c r="Q11293" s="31"/>
      <c r="R11293" s="84"/>
      <c r="S11293" s="31"/>
      <c r="T11293" s="31"/>
      <c r="U11293" s="169"/>
      <c r="V11293" s="150"/>
      <c r="W11293" s="141" t="str" cm="1">
        <f t="array" ref="W11293">IF(SUM(LEN(B11293:V11293))=0,"",IF(OR(OR(ISBLANK(F11293),SUM(LEN(C11293),LEN(D11293))=0),AND(NOT(E11293="Unknown"),ISBLANK(J11293)),AND(NOT(O11293="Unknown"),ISBLANK(R11293))),"Missing Information", INDEX(Table15[Entire Service Line Classification], MATCH(SUMIFS(Table15[Unique ID],Table15[System-Owned Portion],E11293,Table15[If Material Anything Other than "Lead" in Column E,Was Material Ever Previously Lead?],G11293,Table15[Customer-Owned Portion],O11293),Table15[Unique ID],0),0)))</f>
        <v/>
      </c>
    </row>
    <row r="11294" spans="2:23" x14ac:dyDescent="0.25">
      <c r="B11294" s="146"/>
      <c r="C11294" s="31"/>
      <c r="D11294" s="31"/>
      <c r="E11294" s="44"/>
      <c r="F11294" s="43"/>
      <c r="G11294" s="84"/>
      <c r="H11294" s="31"/>
      <c r="I11294" s="208"/>
      <c r="J11294" s="84"/>
      <c r="K11294" s="31"/>
      <c r="L11294" s="31"/>
      <c r="M11294" s="169"/>
      <c r="N11294" s="148"/>
      <c r="O11294" s="106"/>
      <c r="P11294" s="43"/>
      <c r="Q11294" s="31"/>
      <c r="R11294" s="84"/>
      <c r="S11294" s="31"/>
      <c r="T11294" s="31"/>
      <c r="U11294" s="169"/>
      <c r="V11294" s="150"/>
      <c r="W11294" s="141" t="str" cm="1">
        <f t="array" ref="W11294">IF(SUM(LEN(B11294:V11294))=0,"",IF(OR(OR(ISBLANK(F11294),SUM(LEN(C11294),LEN(D11294))=0),AND(NOT(E11294="Unknown"),ISBLANK(J11294)),AND(NOT(O11294="Unknown"),ISBLANK(R11294))),"Missing Information", INDEX(Table15[Entire Service Line Classification], MATCH(SUMIFS(Table15[Unique ID],Table15[System-Owned Portion],E11294,Table15[If Material Anything Other than "Lead" in Column E,Was Material Ever Previously Lead?],G11294,Table15[Customer-Owned Portion],O11294),Table15[Unique ID],0),0)))</f>
        <v/>
      </c>
    </row>
    <row r="11295" spans="2:23" x14ac:dyDescent="0.25">
      <c r="B11295" s="146"/>
      <c r="C11295" s="31"/>
      <c r="D11295" s="31"/>
      <c r="E11295" s="44"/>
      <c r="F11295" s="43"/>
      <c r="G11295" s="84"/>
      <c r="H11295" s="31"/>
      <c r="I11295" s="208"/>
      <c r="J11295" s="84"/>
      <c r="K11295" s="31"/>
      <c r="L11295" s="31"/>
      <c r="M11295" s="169"/>
      <c r="N11295" s="148"/>
      <c r="O11295" s="106"/>
      <c r="P11295" s="43"/>
      <c r="Q11295" s="31"/>
      <c r="R11295" s="84"/>
      <c r="S11295" s="31"/>
      <c r="T11295" s="31"/>
      <c r="U11295" s="169"/>
      <c r="V11295" s="150"/>
      <c r="W11295" s="141" t="str" cm="1">
        <f t="array" ref="W11295">IF(SUM(LEN(B11295:V11295))=0,"",IF(OR(OR(ISBLANK(F11295),SUM(LEN(C11295),LEN(D11295))=0),AND(NOT(E11295="Unknown"),ISBLANK(J11295)),AND(NOT(O11295="Unknown"),ISBLANK(R11295))),"Missing Information", INDEX(Table15[Entire Service Line Classification], MATCH(SUMIFS(Table15[Unique ID],Table15[System-Owned Portion],E11295,Table15[If Material Anything Other than "Lead" in Column E,Was Material Ever Previously Lead?],G11295,Table15[Customer-Owned Portion],O11295),Table15[Unique ID],0),0)))</f>
        <v/>
      </c>
    </row>
    <row r="11296" spans="2:23" x14ac:dyDescent="0.25">
      <c r="B11296" s="146"/>
      <c r="C11296" s="31"/>
      <c r="D11296" s="31"/>
      <c r="E11296" s="44"/>
      <c r="F11296" s="43"/>
      <c r="G11296" s="84"/>
      <c r="H11296" s="31"/>
      <c r="I11296" s="208"/>
      <c r="J11296" s="84"/>
      <c r="K11296" s="31"/>
      <c r="L11296" s="31"/>
      <c r="M11296" s="169"/>
      <c r="N11296" s="148"/>
      <c r="O11296" s="106"/>
      <c r="P11296" s="43"/>
      <c r="Q11296" s="31"/>
      <c r="R11296" s="84"/>
      <c r="S11296" s="31"/>
      <c r="T11296" s="31"/>
      <c r="U11296" s="169"/>
      <c r="V11296" s="150"/>
      <c r="W11296" s="141" t="str" cm="1">
        <f t="array" ref="W11296">IF(SUM(LEN(B11296:V11296))=0,"",IF(OR(OR(ISBLANK(F11296),SUM(LEN(C11296),LEN(D11296))=0),AND(NOT(E11296="Unknown"),ISBLANK(J11296)),AND(NOT(O11296="Unknown"),ISBLANK(R11296))),"Missing Information", INDEX(Table15[Entire Service Line Classification], MATCH(SUMIFS(Table15[Unique ID],Table15[System-Owned Portion],E11296,Table15[If Material Anything Other than "Lead" in Column E,Was Material Ever Previously Lead?],G11296,Table15[Customer-Owned Portion],O11296),Table15[Unique ID],0),0)))</f>
        <v/>
      </c>
    </row>
    <row r="11297" spans="2:23" x14ac:dyDescent="0.25">
      <c r="B11297" s="146"/>
      <c r="C11297" s="31"/>
      <c r="D11297" s="31"/>
      <c r="E11297" s="44"/>
      <c r="F11297" s="43"/>
      <c r="G11297" s="84"/>
      <c r="H11297" s="31"/>
      <c r="I11297" s="208"/>
      <c r="J11297" s="84"/>
      <c r="K11297" s="31"/>
      <c r="L11297" s="31"/>
      <c r="M11297" s="169"/>
      <c r="N11297" s="148"/>
      <c r="O11297" s="106"/>
      <c r="P11297" s="43"/>
      <c r="Q11297" s="31"/>
      <c r="R11297" s="84"/>
      <c r="S11297" s="31"/>
      <c r="T11297" s="31"/>
      <c r="U11297" s="169"/>
      <c r="V11297" s="150"/>
      <c r="W11297" s="141" t="str" cm="1">
        <f t="array" ref="W11297">IF(SUM(LEN(B11297:V11297))=0,"",IF(OR(OR(ISBLANK(F11297),SUM(LEN(C11297),LEN(D11297))=0),AND(NOT(E11297="Unknown"),ISBLANK(J11297)),AND(NOT(O11297="Unknown"),ISBLANK(R11297))),"Missing Information", INDEX(Table15[Entire Service Line Classification], MATCH(SUMIFS(Table15[Unique ID],Table15[System-Owned Portion],E11297,Table15[If Material Anything Other than "Lead" in Column E,Was Material Ever Previously Lead?],G11297,Table15[Customer-Owned Portion],O11297),Table15[Unique ID],0),0)))</f>
        <v/>
      </c>
    </row>
    <row r="11298" spans="2:23" x14ac:dyDescent="0.25">
      <c r="B11298" s="146"/>
      <c r="C11298" s="31"/>
      <c r="D11298" s="31"/>
      <c r="E11298" s="44"/>
      <c r="F11298" s="43"/>
      <c r="G11298" s="84"/>
      <c r="H11298" s="31"/>
      <c r="I11298" s="208"/>
      <c r="J11298" s="84"/>
      <c r="K11298" s="31"/>
      <c r="L11298" s="31"/>
      <c r="M11298" s="169"/>
      <c r="N11298" s="148"/>
      <c r="O11298" s="106"/>
      <c r="P11298" s="43"/>
      <c r="Q11298" s="31"/>
      <c r="R11298" s="84"/>
      <c r="S11298" s="31"/>
      <c r="T11298" s="31"/>
      <c r="U11298" s="169"/>
      <c r="V11298" s="150"/>
      <c r="W11298" s="141" t="str" cm="1">
        <f t="array" ref="W11298">IF(SUM(LEN(B11298:V11298))=0,"",IF(OR(OR(ISBLANK(F11298),SUM(LEN(C11298),LEN(D11298))=0),AND(NOT(E11298="Unknown"),ISBLANK(J11298)),AND(NOT(O11298="Unknown"),ISBLANK(R11298))),"Missing Information", INDEX(Table15[Entire Service Line Classification], MATCH(SUMIFS(Table15[Unique ID],Table15[System-Owned Portion],E11298,Table15[If Material Anything Other than "Lead" in Column E,Was Material Ever Previously Lead?],G11298,Table15[Customer-Owned Portion],O11298),Table15[Unique ID],0),0)))</f>
        <v/>
      </c>
    </row>
    <row r="11299" spans="2:23" x14ac:dyDescent="0.25">
      <c r="B11299" s="146"/>
      <c r="C11299" s="31"/>
      <c r="D11299" s="31"/>
      <c r="E11299" s="44"/>
      <c r="F11299" s="43"/>
      <c r="G11299" s="84"/>
      <c r="H11299" s="31"/>
      <c r="I11299" s="208"/>
      <c r="J11299" s="84"/>
      <c r="K11299" s="31"/>
      <c r="L11299" s="31"/>
      <c r="M11299" s="169"/>
      <c r="N11299" s="148"/>
      <c r="O11299" s="106"/>
      <c r="P11299" s="43"/>
      <c r="Q11299" s="31"/>
      <c r="R11299" s="84"/>
      <c r="S11299" s="31"/>
      <c r="T11299" s="31"/>
      <c r="U11299" s="169"/>
      <c r="V11299" s="150"/>
      <c r="W11299" s="141" t="str" cm="1">
        <f t="array" ref="W11299">IF(SUM(LEN(B11299:V11299))=0,"",IF(OR(OR(ISBLANK(F11299),SUM(LEN(C11299),LEN(D11299))=0),AND(NOT(E11299="Unknown"),ISBLANK(J11299)),AND(NOT(O11299="Unknown"),ISBLANK(R11299))),"Missing Information", INDEX(Table15[Entire Service Line Classification], MATCH(SUMIFS(Table15[Unique ID],Table15[System-Owned Portion],E11299,Table15[If Material Anything Other than "Lead" in Column E,Was Material Ever Previously Lead?],G11299,Table15[Customer-Owned Portion],O11299),Table15[Unique ID],0),0)))</f>
        <v/>
      </c>
    </row>
    <row r="11300" spans="2:23" x14ac:dyDescent="0.25">
      <c r="B11300" s="146"/>
      <c r="C11300" s="31"/>
      <c r="D11300" s="31"/>
      <c r="E11300" s="44"/>
      <c r="F11300" s="43"/>
      <c r="G11300" s="84"/>
      <c r="H11300" s="31"/>
      <c r="I11300" s="208"/>
      <c r="J11300" s="84"/>
      <c r="K11300" s="31"/>
      <c r="L11300" s="31"/>
      <c r="M11300" s="169"/>
      <c r="N11300" s="148"/>
      <c r="O11300" s="106"/>
      <c r="P11300" s="43"/>
      <c r="Q11300" s="31"/>
      <c r="R11300" s="84"/>
      <c r="S11300" s="31"/>
      <c r="T11300" s="31"/>
      <c r="U11300" s="169"/>
      <c r="V11300" s="150"/>
      <c r="W11300" s="141" t="str" cm="1">
        <f t="array" ref="W11300">IF(SUM(LEN(B11300:V11300))=0,"",IF(OR(OR(ISBLANK(F11300),SUM(LEN(C11300),LEN(D11300))=0),AND(NOT(E11300="Unknown"),ISBLANK(J11300)),AND(NOT(O11300="Unknown"),ISBLANK(R11300))),"Missing Information", INDEX(Table15[Entire Service Line Classification], MATCH(SUMIFS(Table15[Unique ID],Table15[System-Owned Portion],E11300,Table15[If Material Anything Other than "Lead" in Column E,Was Material Ever Previously Lead?],G11300,Table15[Customer-Owned Portion],O11300),Table15[Unique ID],0),0)))</f>
        <v/>
      </c>
    </row>
    <row r="11301" spans="2:23" x14ac:dyDescent="0.25">
      <c r="B11301" s="146"/>
      <c r="C11301" s="31"/>
      <c r="D11301" s="31"/>
      <c r="E11301" s="44"/>
      <c r="F11301" s="43"/>
      <c r="G11301" s="84"/>
      <c r="H11301" s="31"/>
      <c r="I11301" s="208"/>
      <c r="J11301" s="84"/>
      <c r="K11301" s="31"/>
      <c r="L11301" s="31"/>
      <c r="M11301" s="169"/>
      <c r="N11301" s="148"/>
      <c r="O11301" s="106"/>
      <c r="P11301" s="43"/>
      <c r="Q11301" s="31"/>
      <c r="R11301" s="84"/>
      <c r="S11301" s="31"/>
      <c r="T11301" s="31"/>
      <c r="U11301" s="169"/>
      <c r="V11301" s="150"/>
      <c r="W11301" s="141" t="str" cm="1">
        <f t="array" ref="W11301">IF(SUM(LEN(B11301:V11301))=0,"",IF(OR(OR(ISBLANK(F11301),SUM(LEN(C11301),LEN(D11301))=0),AND(NOT(E11301="Unknown"),ISBLANK(J11301)),AND(NOT(O11301="Unknown"),ISBLANK(R11301))),"Missing Information", INDEX(Table15[Entire Service Line Classification], MATCH(SUMIFS(Table15[Unique ID],Table15[System-Owned Portion],E11301,Table15[If Material Anything Other than "Lead" in Column E,Was Material Ever Previously Lead?],G11301,Table15[Customer-Owned Portion],O11301),Table15[Unique ID],0),0)))</f>
        <v/>
      </c>
    </row>
    <row r="11302" spans="2:23" x14ac:dyDescent="0.25">
      <c r="B11302" s="146"/>
      <c r="C11302" s="31"/>
      <c r="D11302" s="31"/>
      <c r="E11302" s="44"/>
      <c r="F11302" s="43"/>
      <c r="G11302" s="84"/>
      <c r="H11302" s="31"/>
      <c r="I11302" s="208"/>
      <c r="J11302" s="84"/>
      <c r="K11302" s="31"/>
      <c r="L11302" s="31"/>
      <c r="M11302" s="169"/>
      <c r="N11302" s="148"/>
      <c r="O11302" s="106"/>
      <c r="P11302" s="43"/>
      <c r="Q11302" s="31"/>
      <c r="R11302" s="84"/>
      <c r="S11302" s="31"/>
      <c r="T11302" s="31"/>
      <c r="U11302" s="169"/>
      <c r="V11302" s="150"/>
      <c r="W11302" s="141" t="str" cm="1">
        <f t="array" ref="W11302">IF(SUM(LEN(B11302:V11302))=0,"",IF(OR(OR(ISBLANK(F11302),SUM(LEN(C11302),LEN(D11302))=0),AND(NOT(E11302="Unknown"),ISBLANK(J11302)),AND(NOT(O11302="Unknown"),ISBLANK(R11302))),"Missing Information", INDEX(Table15[Entire Service Line Classification], MATCH(SUMIFS(Table15[Unique ID],Table15[System-Owned Portion],E11302,Table15[If Material Anything Other than "Lead" in Column E,Was Material Ever Previously Lead?],G11302,Table15[Customer-Owned Portion],O11302),Table15[Unique ID],0),0)))</f>
        <v/>
      </c>
    </row>
    <row r="11303" spans="2:23" x14ac:dyDescent="0.25">
      <c r="B11303" s="146"/>
      <c r="C11303" s="31"/>
      <c r="D11303" s="31"/>
      <c r="E11303" s="44"/>
      <c r="F11303" s="43"/>
      <c r="G11303" s="84"/>
      <c r="H11303" s="31"/>
      <c r="I11303" s="208"/>
      <c r="J11303" s="84"/>
      <c r="K11303" s="31"/>
      <c r="L11303" s="31"/>
      <c r="M11303" s="169"/>
      <c r="N11303" s="148"/>
      <c r="O11303" s="106"/>
      <c r="P11303" s="43"/>
      <c r="Q11303" s="31"/>
      <c r="R11303" s="84"/>
      <c r="S11303" s="31"/>
      <c r="T11303" s="31"/>
      <c r="U11303" s="169"/>
      <c r="V11303" s="150"/>
      <c r="W11303" s="141" t="str" cm="1">
        <f t="array" ref="W11303">IF(SUM(LEN(B11303:V11303))=0,"",IF(OR(OR(ISBLANK(F11303),SUM(LEN(C11303),LEN(D11303))=0),AND(NOT(E11303="Unknown"),ISBLANK(J11303)),AND(NOT(O11303="Unknown"),ISBLANK(R11303))),"Missing Information", INDEX(Table15[Entire Service Line Classification], MATCH(SUMIFS(Table15[Unique ID],Table15[System-Owned Portion],E11303,Table15[If Material Anything Other than "Lead" in Column E,Was Material Ever Previously Lead?],G11303,Table15[Customer-Owned Portion],O11303),Table15[Unique ID],0),0)))</f>
        <v/>
      </c>
    </row>
    <row r="11304" spans="2:23" x14ac:dyDescent="0.25">
      <c r="B11304" s="146"/>
      <c r="C11304" s="31"/>
      <c r="D11304" s="31"/>
      <c r="E11304" s="44"/>
      <c r="F11304" s="43"/>
      <c r="G11304" s="84"/>
      <c r="H11304" s="31"/>
      <c r="I11304" s="208"/>
      <c r="J11304" s="84"/>
      <c r="K11304" s="31"/>
      <c r="L11304" s="31"/>
      <c r="M11304" s="169"/>
      <c r="N11304" s="148"/>
      <c r="O11304" s="106"/>
      <c r="P11304" s="43"/>
      <c r="Q11304" s="31"/>
      <c r="R11304" s="84"/>
      <c r="S11304" s="31"/>
      <c r="T11304" s="31"/>
      <c r="U11304" s="169"/>
      <c r="V11304" s="150"/>
      <c r="W11304" s="141" t="str" cm="1">
        <f t="array" ref="W11304">IF(SUM(LEN(B11304:V11304))=0,"",IF(OR(OR(ISBLANK(F11304),SUM(LEN(C11304),LEN(D11304))=0),AND(NOT(E11304="Unknown"),ISBLANK(J11304)),AND(NOT(O11304="Unknown"),ISBLANK(R11304))),"Missing Information", INDEX(Table15[Entire Service Line Classification], MATCH(SUMIFS(Table15[Unique ID],Table15[System-Owned Portion],E11304,Table15[If Material Anything Other than "Lead" in Column E,Was Material Ever Previously Lead?],G11304,Table15[Customer-Owned Portion],O11304),Table15[Unique ID],0),0)))</f>
        <v/>
      </c>
    </row>
    <row r="11305" spans="2:23" x14ac:dyDescent="0.25">
      <c r="B11305" s="146"/>
      <c r="C11305" s="31"/>
      <c r="D11305" s="31"/>
      <c r="E11305" s="44"/>
      <c r="F11305" s="43"/>
      <c r="G11305" s="84"/>
      <c r="H11305" s="31"/>
      <c r="I11305" s="208"/>
      <c r="J11305" s="84"/>
      <c r="K11305" s="31"/>
      <c r="L11305" s="31"/>
      <c r="M11305" s="169"/>
      <c r="N11305" s="148"/>
      <c r="O11305" s="106"/>
      <c r="P11305" s="43"/>
      <c r="Q11305" s="31"/>
      <c r="R11305" s="84"/>
      <c r="S11305" s="31"/>
      <c r="T11305" s="31"/>
      <c r="U11305" s="169"/>
      <c r="V11305" s="150"/>
      <c r="W11305" s="141" t="str" cm="1">
        <f t="array" ref="W11305">IF(SUM(LEN(B11305:V11305))=0,"",IF(OR(OR(ISBLANK(F11305),SUM(LEN(C11305),LEN(D11305))=0),AND(NOT(E11305="Unknown"),ISBLANK(J11305)),AND(NOT(O11305="Unknown"),ISBLANK(R11305))),"Missing Information", INDEX(Table15[Entire Service Line Classification], MATCH(SUMIFS(Table15[Unique ID],Table15[System-Owned Portion],E11305,Table15[If Material Anything Other than "Lead" in Column E,Was Material Ever Previously Lead?],G11305,Table15[Customer-Owned Portion],O11305),Table15[Unique ID],0),0)))</f>
        <v/>
      </c>
    </row>
    <row r="11306" spans="2:23" x14ac:dyDescent="0.25">
      <c r="B11306" s="146"/>
      <c r="C11306" s="31"/>
      <c r="D11306" s="31"/>
      <c r="E11306" s="44"/>
      <c r="F11306" s="43"/>
      <c r="G11306" s="84"/>
      <c r="H11306" s="31"/>
      <c r="I11306" s="208"/>
      <c r="J11306" s="84"/>
      <c r="K11306" s="31"/>
      <c r="L11306" s="31"/>
      <c r="M11306" s="169"/>
      <c r="N11306" s="148"/>
      <c r="O11306" s="106"/>
      <c r="P11306" s="43"/>
      <c r="Q11306" s="31"/>
      <c r="R11306" s="84"/>
      <c r="S11306" s="31"/>
      <c r="T11306" s="31"/>
      <c r="U11306" s="169"/>
      <c r="V11306" s="150"/>
      <c r="W11306" s="141" t="str" cm="1">
        <f t="array" ref="W11306">IF(SUM(LEN(B11306:V11306))=0,"",IF(OR(OR(ISBLANK(F11306),SUM(LEN(C11306),LEN(D11306))=0),AND(NOT(E11306="Unknown"),ISBLANK(J11306)),AND(NOT(O11306="Unknown"),ISBLANK(R11306))),"Missing Information", INDEX(Table15[Entire Service Line Classification], MATCH(SUMIFS(Table15[Unique ID],Table15[System-Owned Portion],E11306,Table15[If Material Anything Other than "Lead" in Column E,Was Material Ever Previously Lead?],G11306,Table15[Customer-Owned Portion],O11306),Table15[Unique ID],0),0)))</f>
        <v/>
      </c>
    </row>
    <row r="11307" spans="2:23" x14ac:dyDescent="0.25">
      <c r="B11307" s="146"/>
      <c r="C11307" s="31"/>
      <c r="D11307" s="31"/>
      <c r="E11307" s="44"/>
      <c r="F11307" s="43"/>
      <c r="G11307" s="84"/>
      <c r="H11307" s="31"/>
      <c r="I11307" s="208"/>
      <c r="J11307" s="84"/>
      <c r="K11307" s="31"/>
      <c r="L11307" s="31"/>
      <c r="M11307" s="169"/>
      <c r="N11307" s="148"/>
      <c r="O11307" s="106"/>
      <c r="P11307" s="43"/>
      <c r="Q11307" s="31"/>
      <c r="R11307" s="84"/>
      <c r="S11307" s="31"/>
      <c r="T11307" s="31"/>
      <c r="U11307" s="169"/>
      <c r="V11307" s="150"/>
      <c r="W11307" s="141" t="str" cm="1">
        <f t="array" ref="W11307">IF(SUM(LEN(B11307:V11307))=0,"",IF(OR(OR(ISBLANK(F11307),SUM(LEN(C11307),LEN(D11307))=0),AND(NOT(E11307="Unknown"),ISBLANK(J11307)),AND(NOT(O11307="Unknown"),ISBLANK(R11307))),"Missing Information", INDEX(Table15[Entire Service Line Classification], MATCH(SUMIFS(Table15[Unique ID],Table15[System-Owned Portion],E11307,Table15[If Material Anything Other than "Lead" in Column E,Was Material Ever Previously Lead?],G11307,Table15[Customer-Owned Portion],O11307),Table15[Unique ID],0),0)))</f>
        <v/>
      </c>
    </row>
    <row r="11308" spans="2:23" x14ac:dyDescent="0.25">
      <c r="B11308" s="146"/>
      <c r="C11308" s="31"/>
      <c r="D11308" s="31"/>
      <c r="E11308" s="44"/>
      <c r="F11308" s="43"/>
      <c r="G11308" s="84"/>
      <c r="H11308" s="31"/>
      <c r="I11308" s="208"/>
      <c r="J11308" s="84"/>
      <c r="K11308" s="31"/>
      <c r="L11308" s="31"/>
      <c r="M11308" s="169"/>
      <c r="N11308" s="148"/>
      <c r="O11308" s="106"/>
      <c r="P11308" s="43"/>
      <c r="Q11308" s="31"/>
      <c r="R11308" s="84"/>
      <c r="S11308" s="31"/>
      <c r="T11308" s="31"/>
      <c r="U11308" s="169"/>
      <c r="V11308" s="150"/>
      <c r="W11308" s="141" t="str" cm="1">
        <f t="array" ref="W11308">IF(SUM(LEN(B11308:V11308))=0,"",IF(OR(OR(ISBLANK(F11308),SUM(LEN(C11308),LEN(D11308))=0),AND(NOT(E11308="Unknown"),ISBLANK(J11308)),AND(NOT(O11308="Unknown"),ISBLANK(R11308))),"Missing Information", INDEX(Table15[Entire Service Line Classification], MATCH(SUMIFS(Table15[Unique ID],Table15[System-Owned Portion],E11308,Table15[If Material Anything Other than "Lead" in Column E,Was Material Ever Previously Lead?],G11308,Table15[Customer-Owned Portion],O11308),Table15[Unique ID],0),0)))</f>
        <v/>
      </c>
    </row>
    <row r="11309" spans="2:23" x14ac:dyDescent="0.25">
      <c r="B11309" s="146"/>
      <c r="C11309" s="31"/>
      <c r="D11309" s="31"/>
      <c r="E11309" s="44"/>
      <c r="F11309" s="43"/>
      <c r="G11309" s="84"/>
      <c r="H11309" s="31"/>
      <c r="I11309" s="208"/>
      <c r="J11309" s="84"/>
      <c r="K11309" s="31"/>
      <c r="L11309" s="31"/>
      <c r="M11309" s="169"/>
      <c r="N11309" s="148"/>
      <c r="O11309" s="106"/>
      <c r="P11309" s="43"/>
      <c r="Q11309" s="31"/>
      <c r="R11309" s="84"/>
      <c r="S11309" s="31"/>
      <c r="T11309" s="31"/>
      <c r="U11309" s="169"/>
      <c r="V11309" s="150"/>
      <c r="W11309" s="141" t="str" cm="1">
        <f t="array" ref="W11309">IF(SUM(LEN(B11309:V11309))=0,"",IF(OR(OR(ISBLANK(F11309),SUM(LEN(C11309),LEN(D11309))=0),AND(NOT(E11309="Unknown"),ISBLANK(J11309)),AND(NOT(O11309="Unknown"),ISBLANK(R11309))),"Missing Information", INDEX(Table15[Entire Service Line Classification], MATCH(SUMIFS(Table15[Unique ID],Table15[System-Owned Portion],E11309,Table15[If Material Anything Other than "Lead" in Column E,Was Material Ever Previously Lead?],G11309,Table15[Customer-Owned Portion],O11309),Table15[Unique ID],0),0)))</f>
        <v/>
      </c>
    </row>
    <row r="11310" spans="2:23" x14ac:dyDescent="0.25">
      <c r="B11310" s="146"/>
      <c r="C11310" s="31"/>
      <c r="D11310" s="31"/>
      <c r="E11310" s="44"/>
      <c r="F11310" s="43"/>
      <c r="G11310" s="84"/>
      <c r="H11310" s="31"/>
      <c r="I11310" s="208"/>
      <c r="J11310" s="84"/>
      <c r="K11310" s="31"/>
      <c r="L11310" s="31"/>
      <c r="M11310" s="169"/>
      <c r="N11310" s="148"/>
      <c r="O11310" s="106"/>
      <c r="P11310" s="43"/>
      <c r="Q11310" s="31"/>
      <c r="R11310" s="84"/>
      <c r="S11310" s="31"/>
      <c r="T11310" s="31"/>
      <c r="U11310" s="169"/>
      <c r="V11310" s="150"/>
      <c r="W11310" s="141" t="str" cm="1">
        <f t="array" ref="W11310">IF(SUM(LEN(B11310:V11310))=0,"",IF(OR(OR(ISBLANK(F11310),SUM(LEN(C11310),LEN(D11310))=0),AND(NOT(E11310="Unknown"),ISBLANK(J11310)),AND(NOT(O11310="Unknown"),ISBLANK(R11310))),"Missing Information", INDEX(Table15[Entire Service Line Classification], MATCH(SUMIFS(Table15[Unique ID],Table15[System-Owned Portion],E11310,Table15[If Material Anything Other than "Lead" in Column E,Was Material Ever Previously Lead?],G11310,Table15[Customer-Owned Portion],O11310),Table15[Unique ID],0),0)))</f>
        <v/>
      </c>
    </row>
    <row r="11311" spans="2:23" x14ac:dyDescent="0.25">
      <c r="B11311" s="146"/>
      <c r="C11311" s="31"/>
      <c r="D11311" s="31"/>
      <c r="E11311" s="44"/>
      <c r="F11311" s="43"/>
      <c r="G11311" s="84"/>
      <c r="H11311" s="31"/>
      <c r="I11311" s="208"/>
      <c r="J11311" s="84"/>
      <c r="K11311" s="31"/>
      <c r="L11311" s="31"/>
      <c r="M11311" s="169"/>
      <c r="N11311" s="148"/>
      <c r="O11311" s="106"/>
      <c r="P11311" s="43"/>
      <c r="Q11311" s="31"/>
      <c r="R11311" s="84"/>
      <c r="S11311" s="31"/>
      <c r="T11311" s="31"/>
      <c r="U11311" s="169"/>
      <c r="V11311" s="150"/>
      <c r="W11311" s="141" t="str" cm="1">
        <f t="array" ref="W11311">IF(SUM(LEN(B11311:V11311))=0,"",IF(OR(OR(ISBLANK(F11311),SUM(LEN(C11311),LEN(D11311))=0),AND(NOT(E11311="Unknown"),ISBLANK(J11311)),AND(NOT(O11311="Unknown"),ISBLANK(R11311))),"Missing Information", INDEX(Table15[Entire Service Line Classification], MATCH(SUMIFS(Table15[Unique ID],Table15[System-Owned Portion],E11311,Table15[If Material Anything Other than "Lead" in Column E,Was Material Ever Previously Lead?],G11311,Table15[Customer-Owned Portion],O11311),Table15[Unique ID],0),0)))</f>
        <v/>
      </c>
    </row>
    <row r="11312" spans="2:23" x14ac:dyDescent="0.25">
      <c r="B11312" s="146"/>
      <c r="C11312" s="31"/>
      <c r="D11312" s="31"/>
      <c r="E11312" s="44"/>
      <c r="F11312" s="43"/>
      <c r="G11312" s="84"/>
      <c r="H11312" s="31"/>
      <c r="I11312" s="208"/>
      <c r="J11312" s="84"/>
      <c r="K11312" s="31"/>
      <c r="L11312" s="31"/>
      <c r="M11312" s="169"/>
      <c r="N11312" s="148"/>
      <c r="O11312" s="106"/>
      <c r="P11312" s="43"/>
      <c r="Q11312" s="31"/>
      <c r="R11312" s="84"/>
      <c r="S11312" s="31"/>
      <c r="T11312" s="31"/>
      <c r="U11312" s="169"/>
      <c r="V11312" s="150"/>
      <c r="W11312" s="141" t="str" cm="1">
        <f t="array" ref="W11312">IF(SUM(LEN(B11312:V11312))=0,"",IF(OR(OR(ISBLANK(F11312),SUM(LEN(C11312),LEN(D11312))=0),AND(NOT(E11312="Unknown"),ISBLANK(J11312)),AND(NOT(O11312="Unknown"),ISBLANK(R11312))),"Missing Information", INDEX(Table15[Entire Service Line Classification], MATCH(SUMIFS(Table15[Unique ID],Table15[System-Owned Portion],E11312,Table15[If Material Anything Other than "Lead" in Column E,Was Material Ever Previously Lead?],G11312,Table15[Customer-Owned Portion],O11312),Table15[Unique ID],0),0)))</f>
        <v/>
      </c>
    </row>
    <row r="11313" spans="2:23" x14ac:dyDescent="0.25">
      <c r="B11313" s="146"/>
      <c r="C11313" s="31"/>
      <c r="D11313" s="31"/>
      <c r="E11313" s="44"/>
      <c r="F11313" s="43"/>
      <c r="G11313" s="84"/>
      <c r="H11313" s="31"/>
      <c r="I11313" s="208"/>
      <c r="J11313" s="84"/>
      <c r="K11313" s="31"/>
      <c r="L11313" s="31"/>
      <c r="M11313" s="169"/>
      <c r="N11313" s="148"/>
      <c r="O11313" s="106"/>
      <c r="P11313" s="43"/>
      <c r="Q11313" s="31"/>
      <c r="R11313" s="84"/>
      <c r="S11313" s="31"/>
      <c r="T11313" s="31"/>
      <c r="U11313" s="169"/>
      <c r="V11313" s="150"/>
      <c r="W11313" s="141" t="str" cm="1">
        <f t="array" ref="W11313">IF(SUM(LEN(B11313:V11313))=0,"",IF(OR(OR(ISBLANK(F11313),SUM(LEN(C11313),LEN(D11313))=0),AND(NOT(E11313="Unknown"),ISBLANK(J11313)),AND(NOT(O11313="Unknown"),ISBLANK(R11313))),"Missing Information", INDEX(Table15[Entire Service Line Classification], MATCH(SUMIFS(Table15[Unique ID],Table15[System-Owned Portion],E11313,Table15[If Material Anything Other than "Lead" in Column E,Was Material Ever Previously Lead?],G11313,Table15[Customer-Owned Portion],O11313),Table15[Unique ID],0),0)))</f>
        <v/>
      </c>
    </row>
    <row r="11314" spans="2:23" x14ac:dyDescent="0.25">
      <c r="B11314" s="146"/>
      <c r="C11314" s="31"/>
      <c r="D11314" s="31"/>
      <c r="E11314" s="44"/>
      <c r="F11314" s="43"/>
      <c r="G11314" s="84"/>
      <c r="H11314" s="31"/>
      <c r="I11314" s="208"/>
      <c r="J11314" s="84"/>
      <c r="K11314" s="31"/>
      <c r="L11314" s="31"/>
      <c r="M11314" s="169"/>
      <c r="N11314" s="148"/>
      <c r="O11314" s="106"/>
      <c r="P11314" s="43"/>
      <c r="Q11314" s="31"/>
      <c r="R11314" s="84"/>
      <c r="S11314" s="31"/>
      <c r="T11314" s="31"/>
      <c r="U11314" s="169"/>
      <c r="V11314" s="150"/>
      <c r="W11314" s="141" t="str" cm="1">
        <f t="array" ref="W11314">IF(SUM(LEN(B11314:V11314))=0,"",IF(OR(OR(ISBLANK(F11314),SUM(LEN(C11314),LEN(D11314))=0),AND(NOT(E11314="Unknown"),ISBLANK(J11314)),AND(NOT(O11314="Unknown"),ISBLANK(R11314))),"Missing Information", INDEX(Table15[Entire Service Line Classification], MATCH(SUMIFS(Table15[Unique ID],Table15[System-Owned Portion],E11314,Table15[If Material Anything Other than "Lead" in Column E,Was Material Ever Previously Lead?],G11314,Table15[Customer-Owned Portion],O11314),Table15[Unique ID],0),0)))</f>
        <v/>
      </c>
    </row>
    <row r="11315" spans="2:23" x14ac:dyDescent="0.25">
      <c r="B11315" s="146"/>
      <c r="C11315" s="31"/>
      <c r="D11315" s="31"/>
      <c r="E11315" s="44"/>
      <c r="F11315" s="43"/>
      <c r="G11315" s="84"/>
      <c r="H11315" s="31"/>
      <c r="I11315" s="208"/>
      <c r="J11315" s="84"/>
      <c r="K11315" s="31"/>
      <c r="L11315" s="31"/>
      <c r="M11315" s="169"/>
      <c r="N11315" s="148"/>
      <c r="O11315" s="106"/>
      <c r="P11315" s="43"/>
      <c r="Q11315" s="31"/>
      <c r="R11315" s="84"/>
      <c r="S11315" s="31"/>
      <c r="T11315" s="31"/>
      <c r="U11315" s="169"/>
      <c r="V11315" s="150"/>
      <c r="W11315" s="141" t="str" cm="1">
        <f t="array" ref="W11315">IF(SUM(LEN(B11315:V11315))=0,"",IF(OR(OR(ISBLANK(F11315),SUM(LEN(C11315),LEN(D11315))=0),AND(NOT(E11315="Unknown"),ISBLANK(J11315)),AND(NOT(O11315="Unknown"),ISBLANK(R11315))),"Missing Information", INDEX(Table15[Entire Service Line Classification], MATCH(SUMIFS(Table15[Unique ID],Table15[System-Owned Portion],E11315,Table15[If Material Anything Other than "Lead" in Column E,Was Material Ever Previously Lead?],G11315,Table15[Customer-Owned Portion],O11315),Table15[Unique ID],0),0)))</f>
        <v/>
      </c>
    </row>
    <row r="11316" spans="2:23" x14ac:dyDescent="0.25">
      <c r="B11316" s="146"/>
      <c r="C11316" s="31"/>
      <c r="D11316" s="31"/>
      <c r="E11316" s="44"/>
      <c r="F11316" s="43"/>
      <c r="G11316" s="84"/>
      <c r="H11316" s="31"/>
      <c r="I11316" s="208"/>
      <c r="J11316" s="84"/>
      <c r="K11316" s="31"/>
      <c r="L11316" s="31"/>
      <c r="M11316" s="169"/>
      <c r="N11316" s="148"/>
      <c r="O11316" s="106"/>
      <c r="P11316" s="43"/>
      <c r="Q11316" s="31"/>
      <c r="R11316" s="84"/>
      <c r="S11316" s="31"/>
      <c r="T11316" s="31"/>
      <c r="U11316" s="169"/>
      <c r="V11316" s="150"/>
      <c r="W11316" s="141" t="str" cm="1">
        <f t="array" ref="W11316">IF(SUM(LEN(B11316:V11316))=0,"",IF(OR(OR(ISBLANK(F11316),SUM(LEN(C11316),LEN(D11316))=0),AND(NOT(E11316="Unknown"),ISBLANK(J11316)),AND(NOT(O11316="Unknown"),ISBLANK(R11316))),"Missing Information", INDEX(Table15[Entire Service Line Classification], MATCH(SUMIFS(Table15[Unique ID],Table15[System-Owned Portion],E11316,Table15[If Material Anything Other than "Lead" in Column E,Was Material Ever Previously Lead?],G11316,Table15[Customer-Owned Portion],O11316),Table15[Unique ID],0),0)))</f>
        <v/>
      </c>
    </row>
    <row r="11317" spans="2:23" x14ac:dyDescent="0.25">
      <c r="B11317" s="146"/>
      <c r="C11317" s="31"/>
      <c r="D11317" s="31"/>
      <c r="E11317" s="44"/>
      <c r="F11317" s="43"/>
      <c r="G11317" s="84"/>
      <c r="H11317" s="31"/>
      <c r="I11317" s="208"/>
      <c r="J11317" s="84"/>
      <c r="K11317" s="31"/>
      <c r="L11317" s="31"/>
      <c r="M11317" s="169"/>
      <c r="N11317" s="148"/>
      <c r="O11317" s="106"/>
      <c r="P11317" s="43"/>
      <c r="Q11317" s="31"/>
      <c r="R11317" s="84"/>
      <c r="S11317" s="31"/>
      <c r="T11317" s="31"/>
      <c r="U11317" s="169"/>
      <c r="V11317" s="150"/>
      <c r="W11317" s="141" t="str" cm="1">
        <f t="array" ref="W11317">IF(SUM(LEN(B11317:V11317))=0,"",IF(OR(OR(ISBLANK(F11317),SUM(LEN(C11317),LEN(D11317))=0),AND(NOT(E11317="Unknown"),ISBLANK(J11317)),AND(NOT(O11317="Unknown"),ISBLANK(R11317))),"Missing Information", INDEX(Table15[Entire Service Line Classification], MATCH(SUMIFS(Table15[Unique ID],Table15[System-Owned Portion],E11317,Table15[If Material Anything Other than "Lead" in Column E,Was Material Ever Previously Lead?],G11317,Table15[Customer-Owned Portion],O11317),Table15[Unique ID],0),0)))</f>
        <v/>
      </c>
    </row>
    <row r="11318" spans="2:23" x14ac:dyDescent="0.25">
      <c r="B11318" s="146"/>
      <c r="C11318" s="31"/>
      <c r="D11318" s="31"/>
      <c r="E11318" s="44"/>
      <c r="F11318" s="43"/>
      <c r="G11318" s="84"/>
      <c r="H11318" s="31"/>
      <c r="I11318" s="208"/>
      <c r="J11318" s="84"/>
      <c r="K11318" s="31"/>
      <c r="L11318" s="31"/>
      <c r="M11318" s="169"/>
      <c r="N11318" s="148"/>
      <c r="O11318" s="106"/>
      <c r="P11318" s="43"/>
      <c r="Q11318" s="31"/>
      <c r="R11318" s="84"/>
      <c r="S11318" s="31"/>
      <c r="T11318" s="31"/>
      <c r="U11318" s="169"/>
      <c r="V11318" s="150"/>
      <c r="W11318" s="141" t="str" cm="1">
        <f t="array" ref="W11318">IF(SUM(LEN(B11318:V11318))=0,"",IF(OR(OR(ISBLANK(F11318),SUM(LEN(C11318),LEN(D11318))=0),AND(NOT(E11318="Unknown"),ISBLANK(J11318)),AND(NOT(O11318="Unknown"),ISBLANK(R11318))),"Missing Information", INDEX(Table15[Entire Service Line Classification], MATCH(SUMIFS(Table15[Unique ID],Table15[System-Owned Portion],E11318,Table15[If Material Anything Other than "Lead" in Column E,Was Material Ever Previously Lead?],G11318,Table15[Customer-Owned Portion],O11318),Table15[Unique ID],0),0)))</f>
        <v/>
      </c>
    </row>
    <row r="11319" spans="2:23" x14ac:dyDescent="0.25">
      <c r="B11319" s="146"/>
      <c r="C11319" s="31"/>
      <c r="D11319" s="31"/>
      <c r="E11319" s="44"/>
      <c r="F11319" s="43"/>
      <c r="G11319" s="84"/>
      <c r="H11319" s="31"/>
      <c r="I11319" s="208"/>
      <c r="J11319" s="84"/>
      <c r="K11319" s="31"/>
      <c r="L11319" s="31"/>
      <c r="M11319" s="169"/>
      <c r="N11319" s="148"/>
      <c r="O11319" s="106"/>
      <c r="P11319" s="43"/>
      <c r="Q11319" s="31"/>
      <c r="R11319" s="84"/>
      <c r="S11319" s="31"/>
      <c r="T11319" s="31"/>
      <c r="U11319" s="169"/>
      <c r="V11319" s="150"/>
      <c r="W11319" s="141" t="str" cm="1">
        <f t="array" ref="W11319">IF(SUM(LEN(B11319:V11319))=0,"",IF(OR(OR(ISBLANK(F11319),SUM(LEN(C11319),LEN(D11319))=0),AND(NOT(E11319="Unknown"),ISBLANK(J11319)),AND(NOT(O11319="Unknown"),ISBLANK(R11319))),"Missing Information", INDEX(Table15[Entire Service Line Classification], MATCH(SUMIFS(Table15[Unique ID],Table15[System-Owned Portion],E11319,Table15[If Material Anything Other than "Lead" in Column E,Was Material Ever Previously Lead?],G11319,Table15[Customer-Owned Portion],O11319),Table15[Unique ID],0),0)))</f>
        <v/>
      </c>
    </row>
    <row r="11320" spans="2:23" x14ac:dyDescent="0.25">
      <c r="B11320" s="146"/>
      <c r="C11320" s="31"/>
      <c r="D11320" s="31"/>
      <c r="E11320" s="44"/>
      <c r="F11320" s="43"/>
      <c r="G11320" s="84"/>
      <c r="H11320" s="31"/>
      <c r="I11320" s="208"/>
      <c r="J11320" s="84"/>
      <c r="K11320" s="31"/>
      <c r="L11320" s="31"/>
      <c r="M11320" s="169"/>
      <c r="N11320" s="148"/>
      <c r="O11320" s="106"/>
      <c r="P11320" s="43"/>
      <c r="Q11320" s="31"/>
      <c r="R11320" s="84"/>
      <c r="S11320" s="31"/>
      <c r="T11320" s="31"/>
      <c r="U11320" s="169"/>
      <c r="V11320" s="150"/>
      <c r="W11320" s="141" t="str" cm="1">
        <f t="array" ref="W11320">IF(SUM(LEN(B11320:V11320))=0,"",IF(OR(OR(ISBLANK(F11320),SUM(LEN(C11320),LEN(D11320))=0),AND(NOT(E11320="Unknown"),ISBLANK(J11320)),AND(NOT(O11320="Unknown"),ISBLANK(R11320))),"Missing Information", INDEX(Table15[Entire Service Line Classification], MATCH(SUMIFS(Table15[Unique ID],Table15[System-Owned Portion],E11320,Table15[If Material Anything Other than "Lead" in Column E,Was Material Ever Previously Lead?],G11320,Table15[Customer-Owned Portion],O11320),Table15[Unique ID],0),0)))</f>
        <v/>
      </c>
    </row>
    <row r="11321" spans="2:23" x14ac:dyDescent="0.25">
      <c r="B11321" s="146"/>
      <c r="C11321" s="31"/>
      <c r="D11321" s="31"/>
      <c r="E11321" s="44"/>
      <c r="F11321" s="43"/>
      <c r="G11321" s="84"/>
      <c r="H11321" s="31"/>
      <c r="I11321" s="208"/>
      <c r="J11321" s="84"/>
      <c r="K11321" s="31"/>
      <c r="L11321" s="31"/>
      <c r="M11321" s="169"/>
      <c r="N11321" s="148"/>
      <c r="O11321" s="106"/>
      <c r="P11321" s="43"/>
      <c r="Q11321" s="31"/>
      <c r="R11321" s="84"/>
      <c r="S11321" s="31"/>
      <c r="T11321" s="31"/>
      <c r="U11321" s="169"/>
      <c r="V11321" s="150"/>
      <c r="W11321" s="141" t="str" cm="1">
        <f t="array" ref="W11321">IF(SUM(LEN(B11321:V11321))=0,"",IF(OR(OR(ISBLANK(F11321),SUM(LEN(C11321),LEN(D11321))=0),AND(NOT(E11321="Unknown"),ISBLANK(J11321)),AND(NOT(O11321="Unknown"),ISBLANK(R11321))),"Missing Information", INDEX(Table15[Entire Service Line Classification], MATCH(SUMIFS(Table15[Unique ID],Table15[System-Owned Portion],E11321,Table15[If Material Anything Other than "Lead" in Column E,Was Material Ever Previously Lead?],G11321,Table15[Customer-Owned Portion],O11321),Table15[Unique ID],0),0)))</f>
        <v/>
      </c>
    </row>
    <row r="11322" spans="2:23" x14ac:dyDescent="0.25">
      <c r="B11322" s="146"/>
      <c r="C11322" s="31"/>
      <c r="D11322" s="31"/>
      <c r="E11322" s="44"/>
      <c r="F11322" s="43"/>
      <c r="G11322" s="84"/>
      <c r="H11322" s="31"/>
      <c r="I11322" s="208"/>
      <c r="J11322" s="84"/>
      <c r="K11322" s="31"/>
      <c r="L11322" s="31"/>
      <c r="M11322" s="169"/>
      <c r="N11322" s="148"/>
      <c r="O11322" s="106"/>
      <c r="P11322" s="43"/>
      <c r="Q11322" s="31"/>
      <c r="R11322" s="84"/>
      <c r="S11322" s="31"/>
      <c r="T11322" s="31"/>
      <c r="U11322" s="169"/>
      <c r="V11322" s="150"/>
      <c r="W11322" s="141" t="str" cm="1">
        <f t="array" ref="W11322">IF(SUM(LEN(B11322:V11322))=0,"",IF(OR(OR(ISBLANK(F11322),SUM(LEN(C11322),LEN(D11322))=0),AND(NOT(E11322="Unknown"),ISBLANK(J11322)),AND(NOT(O11322="Unknown"),ISBLANK(R11322))),"Missing Information", INDEX(Table15[Entire Service Line Classification], MATCH(SUMIFS(Table15[Unique ID],Table15[System-Owned Portion],E11322,Table15[If Material Anything Other than "Lead" in Column E,Was Material Ever Previously Lead?],G11322,Table15[Customer-Owned Portion],O11322),Table15[Unique ID],0),0)))</f>
        <v/>
      </c>
    </row>
    <row r="11323" spans="2:23" x14ac:dyDescent="0.25">
      <c r="B11323" s="146"/>
      <c r="C11323" s="31"/>
      <c r="D11323" s="31"/>
      <c r="E11323" s="44"/>
      <c r="F11323" s="43"/>
      <c r="G11323" s="84"/>
      <c r="H11323" s="31"/>
      <c r="I11323" s="208"/>
      <c r="J11323" s="84"/>
      <c r="K11323" s="31"/>
      <c r="L11323" s="31"/>
      <c r="M11323" s="169"/>
      <c r="N11323" s="148"/>
      <c r="O11323" s="106"/>
      <c r="P11323" s="43"/>
      <c r="Q11323" s="31"/>
      <c r="R11323" s="84"/>
      <c r="S11323" s="31"/>
      <c r="T11323" s="31"/>
      <c r="U11323" s="169"/>
      <c r="V11323" s="150"/>
      <c r="W11323" s="141" t="str" cm="1">
        <f t="array" ref="W11323">IF(SUM(LEN(B11323:V11323))=0,"",IF(OR(OR(ISBLANK(F11323),SUM(LEN(C11323),LEN(D11323))=0),AND(NOT(E11323="Unknown"),ISBLANK(J11323)),AND(NOT(O11323="Unknown"),ISBLANK(R11323))),"Missing Information", INDEX(Table15[Entire Service Line Classification], MATCH(SUMIFS(Table15[Unique ID],Table15[System-Owned Portion],E11323,Table15[If Material Anything Other than "Lead" in Column E,Was Material Ever Previously Lead?],G11323,Table15[Customer-Owned Portion],O11323),Table15[Unique ID],0),0)))</f>
        <v/>
      </c>
    </row>
    <row r="11324" spans="2:23" x14ac:dyDescent="0.25">
      <c r="B11324" s="146"/>
      <c r="C11324" s="31"/>
      <c r="D11324" s="31"/>
      <c r="E11324" s="44"/>
      <c r="F11324" s="43"/>
      <c r="G11324" s="84"/>
      <c r="H11324" s="31"/>
      <c r="I11324" s="208"/>
      <c r="J11324" s="84"/>
      <c r="K11324" s="31"/>
      <c r="L11324" s="31"/>
      <c r="M11324" s="169"/>
      <c r="N11324" s="148"/>
      <c r="O11324" s="106"/>
      <c r="P11324" s="43"/>
      <c r="Q11324" s="31"/>
      <c r="R11324" s="84"/>
      <c r="S11324" s="31"/>
      <c r="T11324" s="31"/>
      <c r="U11324" s="169"/>
      <c r="V11324" s="150"/>
      <c r="W11324" s="141" t="str" cm="1">
        <f t="array" ref="W11324">IF(SUM(LEN(B11324:V11324))=0,"",IF(OR(OR(ISBLANK(F11324),SUM(LEN(C11324),LEN(D11324))=0),AND(NOT(E11324="Unknown"),ISBLANK(J11324)),AND(NOT(O11324="Unknown"),ISBLANK(R11324))),"Missing Information", INDEX(Table15[Entire Service Line Classification], MATCH(SUMIFS(Table15[Unique ID],Table15[System-Owned Portion],E11324,Table15[If Material Anything Other than "Lead" in Column E,Was Material Ever Previously Lead?],G11324,Table15[Customer-Owned Portion],O11324),Table15[Unique ID],0),0)))</f>
        <v/>
      </c>
    </row>
    <row r="11325" spans="2:23" x14ac:dyDescent="0.25">
      <c r="B11325" s="146"/>
      <c r="C11325" s="31"/>
      <c r="D11325" s="31"/>
      <c r="E11325" s="44"/>
      <c r="F11325" s="43"/>
      <c r="G11325" s="84"/>
      <c r="H11325" s="31"/>
      <c r="I11325" s="208"/>
      <c r="J11325" s="84"/>
      <c r="K11325" s="31"/>
      <c r="L11325" s="31"/>
      <c r="M11325" s="169"/>
      <c r="N11325" s="148"/>
      <c r="O11325" s="106"/>
      <c r="P11325" s="43"/>
      <c r="Q11325" s="31"/>
      <c r="R11325" s="84"/>
      <c r="S11325" s="31"/>
      <c r="T11325" s="31"/>
      <c r="U11325" s="169"/>
      <c r="V11325" s="150"/>
      <c r="W11325" s="141" t="str" cm="1">
        <f t="array" ref="W11325">IF(SUM(LEN(B11325:V11325))=0,"",IF(OR(OR(ISBLANK(F11325),SUM(LEN(C11325),LEN(D11325))=0),AND(NOT(E11325="Unknown"),ISBLANK(J11325)),AND(NOT(O11325="Unknown"),ISBLANK(R11325))),"Missing Information", INDEX(Table15[Entire Service Line Classification], MATCH(SUMIFS(Table15[Unique ID],Table15[System-Owned Portion],E11325,Table15[If Material Anything Other than "Lead" in Column E,Was Material Ever Previously Lead?],G11325,Table15[Customer-Owned Portion],O11325),Table15[Unique ID],0),0)))</f>
        <v/>
      </c>
    </row>
    <row r="11326" spans="2:23" x14ac:dyDescent="0.25">
      <c r="B11326" s="146"/>
      <c r="C11326" s="31"/>
      <c r="D11326" s="31"/>
      <c r="E11326" s="44"/>
      <c r="F11326" s="43"/>
      <c r="G11326" s="84"/>
      <c r="H11326" s="31"/>
      <c r="I11326" s="208"/>
      <c r="J11326" s="84"/>
      <c r="K11326" s="31"/>
      <c r="L11326" s="31"/>
      <c r="M11326" s="169"/>
      <c r="N11326" s="148"/>
      <c r="O11326" s="106"/>
      <c r="P11326" s="43"/>
      <c r="Q11326" s="31"/>
      <c r="R11326" s="84"/>
      <c r="S11326" s="31"/>
      <c r="T11326" s="31"/>
      <c r="U11326" s="169"/>
      <c r="V11326" s="150"/>
      <c r="W11326" s="141" t="str" cm="1">
        <f t="array" ref="W11326">IF(SUM(LEN(B11326:V11326))=0,"",IF(OR(OR(ISBLANK(F11326),SUM(LEN(C11326),LEN(D11326))=0),AND(NOT(E11326="Unknown"),ISBLANK(J11326)),AND(NOT(O11326="Unknown"),ISBLANK(R11326))),"Missing Information", INDEX(Table15[Entire Service Line Classification], MATCH(SUMIFS(Table15[Unique ID],Table15[System-Owned Portion],E11326,Table15[If Material Anything Other than "Lead" in Column E,Was Material Ever Previously Lead?],G11326,Table15[Customer-Owned Portion],O11326),Table15[Unique ID],0),0)))</f>
        <v/>
      </c>
    </row>
    <row r="11327" spans="2:23" x14ac:dyDescent="0.25">
      <c r="B11327" s="146"/>
      <c r="C11327" s="31"/>
      <c r="D11327" s="31"/>
      <c r="E11327" s="44"/>
      <c r="F11327" s="43"/>
      <c r="G11327" s="84"/>
      <c r="H11327" s="31"/>
      <c r="I11327" s="208"/>
      <c r="J11327" s="84"/>
      <c r="K11327" s="31"/>
      <c r="L11327" s="31"/>
      <c r="M11327" s="169"/>
      <c r="N11327" s="148"/>
      <c r="O11327" s="106"/>
      <c r="P11327" s="43"/>
      <c r="Q11327" s="31"/>
      <c r="R11327" s="84"/>
      <c r="S11327" s="31"/>
      <c r="T11327" s="31"/>
      <c r="U11327" s="169"/>
      <c r="V11327" s="150"/>
      <c r="W11327" s="141" t="str" cm="1">
        <f t="array" ref="W11327">IF(SUM(LEN(B11327:V11327))=0,"",IF(OR(OR(ISBLANK(F11327),SUM(LEN(C11327),LEN(D11327))=0),AND(NOT(E11327="Unknown"),ISBLANK(J11327)),AND(NOT(O11327="Unknown"),ISBLANK(R11327))),"Missing Information", INDEX(Table15[Entire Service Line Classification], MATCH(SUMIFS(Table15[Unique ID],Table15[System-Owned Portion],E11327,Table15[If Material Anything Other than "Lead" in Column E,Was Material Ever Previously Lead?],G11327,Table15[Customer-Owned Portion],O11327),Table15[Unique ID],0),0)))</f>
        <v/>
      </c>
    </row>
    <row r="11328" spans="2:23" x14ac:dyDescent="0.25">
      <c r="B11328" s="146"/>
      <c r="C11328" s="31"/>
      <c r="D11328" s="31"/>
      <c r="E11328" s="44"/>
      <c r="F11328" s="43"/>
      <c r="G11328" s="84"/>
      <c r="H11328" s="31"/>
      <c r="I11328" s="208"/>
      <c r="J11328" s="84"/>
      <c r="K11328" s="31"/>
      <c r="L11328" s="31"/>
      <c r="M11328" s="169"/>
      <c r="N11328" s="148"/>
      <c r="O11328" s="106"/>
      <c r="P11328" s="43"/>
      <c r="Q11328" s="31"/>
      <c r="R11328" s="84"/>
      <c r="S11328" s="31"/>
      <c r="T11328" s="31"/>
      <c r="U11328" s="169"/>
      <c r="V11328" s="150"/>
      <c r="W11328" s="141" t="str" cm="1">
        <f t="array" ref="W11328">IF(SUM(LEN(B11328:V11328))=0,"",IF(OR(OR(ISBLANK(F11328),SUM(LEN(C11328),LEN(D11328))=0),AND(NOT(E11328="Unknown"),ISBLANK(J11328)),AND(NOT(O11328="Unknown"),ISBLANK(R11328))),"Missing Information", INDEX(Table15[Entire Service Line Classification], MATCH(SUMIFS(Table15[Unique ID],Table15[System-Owned Portion],E11328,Table15[If Material Anything Other than "Lead" in Column E,Was Material Ever Previously Lead?],G11328,Table15[Customer-Owned Portion],O11328),Table15[Unique ID],0),0)))</f>
        <v/>
      </c>
    </row>
    <row r="11329" spans="2:23" x14ac:dyDescent="0.25">
      <c r="B11329" s="146"/>
      <c r="C11329" s="31"/>
      <c r="D11329" s="31"/>
      <c r="E11329" s="44"/>
      <c r="F11329" s="43"/>
      <c r="G11329" s="84"/>
      <c r="H11329" s="31"/>
      <c r="I11329" s="208"/>
      <c r="J11329" s="84"/>
      <c r="K11329" s="31"/>
      <c r="L11329" s="31"/>
      <c r="M11329" s="169"/>
      <c r="N11329" s="148"/>
      <c r="O11329" s="106"/>
      <c r="P11329" s="43"/>
      <c r="Q11329" s="31"/>
      <c r="R11329" s="84"/>
      <c r="S11329" s="31"/>
      <c r="T11329" s="31"/>
      <c r="U11329" s="169"/>
      <c r="V11329" s="150"/>
      <c r="W11329" s="141" t="str" cm="1">
        <f t="array" ref="W11329">IF(SUM(LEN(B11329:V11329))=0,"",IF(OR(OR(ISBLANK(F11329),SUM(LEN(C11329),LEN(D11329))=0),AND(NOT(E11329="Unknown"),ISBLANK(J11329)),AND(NOT(O11329="Unknown"),ISBLANK(R11329))),"Missing Information", INDEX(Table15[Entire Service Line Classification], MATCH(SUMIFS(Table15[Unique ID],Table15[System-Owned Portion],E11329,Table15[If Material Anything Other than "Lead" in Column E,Was Material Ever Previously Lead?],G11329,Table15[Customer-Owned Portion],O11329),Table15[Unique ID],0),0)))</f>
        <v/>
      </c>
    </row>
    <row r="11330" spans="2:23" x14ac:dyDescent="0.25">
      <c r="B11330" s="146"/>
      <c r="C11330" s="31"/>
      <c r="D11330" s="31"/>
      <c r="E11330" s="44"/>
      <c r="F11330" s="43"/>
      <c r="G11330" s="84"/>
      <c r="H11330" s="31"/>
      <c r="I11330" s="208"/>
      <c r="J11330" s="84"/>
      <c r="K11330" s="31"/>
      <c r="L11330" s="31"/>
      <c r="M11330" s="169"/>
      <c r="N11330" s="148"/>
      <c r="O11330" s="106"/>
      <c r="P11330" s="43"/>
      <c r="Q11330" s="31"/>
      <c r="R11330" s="84"/>
      <c r="S11330" s="31"/>
      <c r="T11330" s="31"/>
      <c r="U11330" s="169"/>
      <c r="V11330" s="150"/>
      <c r="W11330" s="141" t="str" cm="1">
        <f t="array" ref="W11330">IF(SUM(LEN(B11330:V11330))=0,"",IF(OR(OR(ISBLANK(F11330),SUM(LEN(C11330),LEN(D11330))=0),AND(NOT(E11330="Unknown"),ISBLANK(J11330)),AND(NOT(O11330="Unknown"),ISBLANK(R11330))),"Missing Information", INDEX(Table15[Entire Service Line Classification], MATCH(SUMIFS(Table15[Unique ID],Table15[System-Owned Portion],E11330,Table15[If Material Anything Other than "Lead" in Column E,Was Material Ever Previously Lead?],G11330,Table15[Customer-Owned Portion],O11330),Table15[Unique ID],0),0)))</f>
        <v/>
      </c>
    </row>
    <row r="11331" spans="2:23" x14ac:dyDescent="0.25">
      <c r="B11331" s="146"/>
      <c r="C11331" s="31"/>
      <c r="D11331" s="31"/>
      <c r="E11331" s="44"/>
      <c r="F11331" s="43"/>
      <c r="G11331" s="84"/>
      <c r="H11331" s="31"/>
      <c r="I11331" s="208"/>
      <c r="J11331" s="84"/>
      <c r="K11331" s="31"/>
      <c r="L11331" s="31"/>
      <c r="M11331" s="169"/>
      <c r="N11331" s="148"/>
      <c r="O11331" s="106"/>
      <c r="P11331" s="43"/>
      <c r="Q11331" s="31"/>
      <c r="R11331" s="84"/>
      <c r="S11331" s="31"/>
      <c r="T11331" s="31"/>
      <c r="U11331" s="169"/>
      <c r="V11331" s="150"/>
      <c r="W11331" s="141" t="str" cm="1">
        <f t="array" ref="W11331">IF(SUM(LEN(B11331:V11331))=0,"",IF(OR(OR(ISBLANK(F11331),SUM(LEN(C11331),LEN(D11331))=0),AND(NOT(E11331="Unknown"),ISBLANK(J11331)),AND(NOT(O11331="Unknown"),ISBLANK(R11331))),"Missing Information", INDEX(Table15[Entire Service Line Classification], MATCH(SUMIFS(Table15[Unique ID],Table15[System-Owned Portion],E11331,Table15[If Material Anything Other than "Lead" in Column E,Was Material Ever Previously Lead?],G11331,Table15[Customer-Owned Portion],O11331),Table15[Unique ID],0),0)))</f>
        <v/>
      </c>
    </row>
    <row r="11332" spans="2:23" x14ac:dyDescent="0.25">
      <c r="B11332" s="146"/>
      <c r="C11332" s="31"/>
      <c r="D11332" s="31"/>
      <c r="E11332" s="44"/>
      <c r="F11332" s="43"/>
      <c r="G11332" s="84"/>
      <c r="H11332" s="31"/>
      <c r="I11332" s="208"/>
      <c r="J11332" s="84"/>
      <c r="K11332" s="31"/>
      <c r="L11332" s="31"/>
      <c r="M11332" s="169"/>
      <c r="N11332" s="148"/>
      <c r="O11332" s="106"/>
      <c r="P11332" s="43"/>
      <c r="Q11332" s="31"/>
      <c r="R11332" s="84"/>
      <c r="S11332" s="31"/>
      <c r="T11332" s="31"/>
      <c r="U11332" s="169"/>
      <c r="V11332" s="150"/>
      <c r="W11332" s="141" t="str" cm="1">
        <f t="array" ref="W11332">IF(SUM(LEN(B11332:V11332))=0,"",IF(OR(OR(ISBLANK(F11332),SUM(LEN(C11332),LEN(D11332))=0),AND(NOT(E11332="Unknown"),ISBLANK(J11332)),AND(NOT(O11332="Unknown"),ISBLANK(R11332))),"Missing Information", INDEX(Table15[Entire Service Line Classification], MATCH(SUMIFS(Table15[Unique ID],Table15[System-Owned Portion],E11332,Table15[If Material Anything Other than "Lead" in Column E,Was Material Ever Previously Lead?],G11332,Table15[Customer-Owned Portion],O11332),Table15[Unique ID],0),0)))</f>
        <v/>
      </c>
    </row>
    <row r="11333" spans="2:23" x14ac:dyDescent="0.25">
      <c r="B11333" s="146"/>
      <c r="C11333" s="31"/>
      <c r="D11333" s="31"/>
      <c r="E11333" s="44"/>
      <c r="F11333" s="43"/>
      <c r="G11333" s="84"/>
      <c r="H11333" s="31"/>
      <c r="I11333" s="208"/>
      <c r="J11333" s="84"/>
      <c r="K11333" s="31"/>
      <c r="L11333" s="31"/>
      <c r="M11333" s="169"/>
      <c r="N11333" s="148"/>
      <c r="O11333" s="106"/>
      <c r="P11333" s="43"/>
      <c r="Q11333" s="31"/>
      <c r="R11333" s="84"/>
      <c r="S11333" s="31"/>
      <c r="T11333" s="31"/>
      <c r="U11333" s="169"/>
      <c r="V11333" s="150"/>
      <c r="W11333" s="141" t="str" cm="1">
        <f t="array" ref="W11333">IF(SUM(LEN(B11333:V11333))=0,"",IF(OR(OR(ISBLANK(F11333),SUM(LEN(C11333),LEN(D11333))=0),AND(NOT(E11333="Unknown"),ISBLANK(J11333)),AND(NOT(O11333="Unknown"),ISBLANK(R11333))),"Missing Information", INDEX(Table15[Entire Service Line Classification], MATCH(SUMIFS(Table15[Unique ID],Table15[System-Owned Portion],E11333,Table15[If Material Anything Other than "Lead" in Column E,Was Material Ever Previously Lead?],G11333,Table15[Customer-Owned Portion],O11333),Table15[Unique ID],0),0)))</f>
        <v/>
      </c>
    </row>
    <row r="11334" spans="2:23" x14ac:dyDescent="0.25">
      <c r="B11334" s="146"/>
      <c r="C11334" s="31"/>
      <c r="D11334" s="31"/>
      <c r="E11334" s="44"/>
      <c r="F11334" s="43"/>
      <c r="G11334" s="84"/>
      <c r="H11334" s="31"/>
      <c r="I11334" s="208"/>
      <c r="J11334" s="84"/>
      <c r="K11334" s="31"/>
      <c r="L11334" s="31"/>
      <c r="M11334" s="169"/>
      <c r="N11334" s="148"/>
      <c r="O11334" s="106"/>
      <c r="P11334" s="43"/>
      <c r="Q11334" s="31"/>
      <c r="R11334" s="84"/>
      <c r="S11334" s="31"/>
      <c r="T11334" s="31"/>
      <c r="U11334" s="169"/>
      <c r="V11334" s="150"/>
      <c r="W11334" s="141" t="str" cm="1">
        <f t="array" ref="W11334">IF(SUM(LEN(B11334:V11334))=0,"",IF(OR(OR(ISBLANK(F11334),SUM(LEN(C11334),LEN(D11334))=0),AND(NOT(E11334="Unknown"),ISBLANK(J11334)),AND(NOT(O11334="Unknown"),ISBLANK(R11334))),"Missing Information", INDEX(Table15[Entire Service Line Classification], MATCH(SUMIFS(Table15[Unique ID],Table15[System-Owned Portion],E11334,Table15[If Material Anything Other than "Lead" in Column E,Was Material Ever Previously Lead?],G11334,Table15[Customer-Owned Portion],O11334),Table15[Unique ID],0),0)))</f>
        <v/>
      </c>
    </row>
    <row r="11335" spans="2:23" x14ac:dyDescent="0.25">
      <c r="B11335" s="146"/>
      <c r="C11335" s="31"/>
      <c r="D11335" s="31"/>
      <c r="E11335" s="44"/>
      <c r="F11335" s="43"/>
      <c r="G11335" s="84"/>
      <c r="H11335" s="31"/>
      <c r="I11335" s="208"/>
      <c r="J11335" s="84"/>
      <c r="K11335" s="31"/>
      <c r="L11335" s="31"/>
      <c r="M11335" s="169"/>
      <c r="N11335" s="148"/>
      <c r="O11335" s="106"/>
      <c r="P11335" s="43"/>
      <c r="Q11335" s="31"/>
      <c r="R11335" s="84"/>
      <c r="S11335" s="31"/>
      <c r="T11335" s="31"/>
      <c r="U11335" s="169"/>
      <c r="V11335" s="150"/>
      <c r="W11335" s="141" t="str" cm="1">
        <f t="array" ref="W11335">IF(SUM(LEN(B11335:V11335))=0,"",IF(OR(OR(ISBLANK(F11335),SUM(LEN(C11335),LEN(D11335))=0),AND(NOT(E11335="Unknown"),ISBLANK(J11335)),AND(NOT(O11335="Unknown"),ISBLANK(R11335))),"Missing Information", INDEX(Table15[Entire Service Line Classification], MATCH(SUMIFS(Table15[Unique ID],Table15[System-Owned Portion],E11335,Table15[If Material Anything Other than "Lead" in Column E,Was Material Ever Previously Lead?],G11335,Table15[Customer-Owned Portion],O11335),Table15[Unique ID],0),0)))</f>
        <v/>
      </c>
    </row>
    <row r="11336" spans="2:23" x14ac:dyDescent="0.25">
      <c r="B11336" s="146"/>
      <c r="C11336" s="31"/>
      <c r="D11336" s="31"/>
      <c r="E11336" s="44"/>
      <c r="F11336" s="43"/>
      <c r="G11336" s="84"/>
      <c r="H11336" s="31"/>
      <c r="I11336" s="208"/>
      <c r="J11336" s="84"/>
      <c r="K11336" s="31"/>
      <c r="L11336" s="31"/>
      <c r="M11336" s="169"/>
      <c r="N11336" s="148"/>
      <c r="O11336" s="106"/>
      <c r="P11336" s="43"/>
      <c r="Q11336" s="31"/>
      <c r="R11336" s="84"/>
      <c r="S11336" s="31"/>
      <c r="T11336" s="31"/>
      <c r="U11336" s="169"/>
      <c r="V11336" s="150"/>
      <c r="W11336" s="141" t="str" cm="1">
        <f t="array" ref="W11336">IF(SUM(LEN(B11336:V11336))=0,"",IF(OR(OR(ISBLANK(F11336),SUM(LEN(C11336),LEN(D11336))=0),AND(NOT(E11336="Unknown"),ISBLANK(J11336)),AND(NOT(O11336="Unknown"),ISBLANK(R11336))),"Missing Information", INDEX(Table15[Entire Service Line Classification], MATCH(SUMIFS(Table15[Unique ID],Table15[System-Owned Portion],E11336,Table15[If Material Anything Other than "Lead" in Column E,Was Material Ever Previously Lead?],G11336,Table15[Customer-Owned Portion],O11336),Table15[Unique ID],0),0)))</f>
        <v/>
      </c>
    </row>
    <row r="11337" spans="2:23" x14ac:dyDescent="0.25">
      <c r="B11337" s="146"/>
      <c r="C11337" s="31"/>
      <c r="D11337" s="31"/>
      <c r="E11337" s="44"/>
      <c r="F11337" s="43"/>
      <c r="G11337" s="84"/>
      <c r="H11337" s="31"/>
      <c r="I11337" s="208"/>
      <c r="J11337" s="84"/>
      <c r="K11337" s="31"/>
      <c r="L11337" s="31"/>
      <c r="M11337" s="169"/>
      <c r="N11337" s="148"/>
      <c r="O11337" s="106"/>
      <c r="P11337" s="43"/>
      <c r="Q11337" s="31"/>
      <c r="R11337" s="84"/>
      <c r="S11337" s="31"/>
      <c r="T11337" s="31"/>
      <c r="U11337" s="169"/>
      <c r="V11337" s="150"/>
      <c r="W11337" s="141" t="str" cm="1">
        <f t="array" ref="W11337">IF(SUM(LEN(B11337:V11337))=0,"",IF(OR(OR(ISBLANK(F11337),SUM(LEN(C11337),LEN(D11337))=0),AND(NOT(E11337="Unknown"),ISBLANK(J11337)),AND(NOT(O11337="Unknown"),ISBLANK(R11337))),"Missing Information", INDEX(Table15[Entire Service Line Classification], MATCH(SUMIFS(Table15[Unique ID],Table15[System-Owned Portion],E11337,Table15[If Material Anything Other than "Lead" in Column E,Was Material Ever Previously Lead?],G11337,Table15[Customer-Owned Portion],O11337),Table15[Unique ID],0),0)))</f>
        <v/>
      </c>
    </row>
    <row r="11338" spans="2:23" x14ac:dyDescent="0.25">
      <c r="B11338" s="146"/>
      <c r="C11338" s="31"/>
      <c r="D11338" s="31"/>
      <c r="E11338" s="44"/>
      <c r="F11338" s="43"/>
      <c r="G11338" s="84"/>
      <c r="H11338" s="31"/>
      <c r="I11338" s="208"/>
      <c r="J11338" s="84"/>
      <c r="K11338" s="31"/>
      <c r="L11338" s="31"/>
      <c r="M11338" s="169"/>
      <c r="N11338" s="148"/>
      <c r="O11338" s="106"/>
      <c r="P11338" s="43"/>
      <c r="Q11338" s="31"/>
      <c r="R11338" s="84"/>
      <c r="S11338" s="31"/>
      <c r="T11338" s="31"/>
      <c r="U11338" s="169"/>
      <c r="V11338" s="150"/>
      <c r="W11338" s="141" t="str" cm="1">
        <f t="array" ref="W11338">IF(SUM(LEN(B11338:V11338))=0,"",IF(OR(OR(ISBLANK(F11338),SUM(LEN(C11338),LEN(D11338))=0),AND(NOT(E11338="Unknown"),ISBLANK(J11338)),AND(NOT(O11338="Unknown"),ISBLANK(R11338))),"Missing Information", INDEX(Table15[Entire Service Line Classification], MATCH(SUMIFS(Table15[Unique ID],Table15[System-Owned Portion],E11338,Table15[If Material Anything Other than "Lead" in Column E,Was Material Ever Previously Lead?],G11338,Table15[Customer-Owned Portion],O11338),Table15[Unique ID],0),0)))</f>
        <v/>
      </c>
    </row>
    <row r="11339" spans="2:23" x14ac:dyDescent="0.25">
      <c r="B11339" s="146"/>
      <c r="C11339" s="31"/>
      <c r="D11339" s="31"/>
      <c r="E11339" s="44"/>
      <c r="F11339" s="43"/>
      <c r="G11339" s="84"/>
      <c r="H11339" s="31"/>
      <c r="I11339" s="208"/>
      <c r="J11339" s="84"/>
      <c r="K11339" s="31"/>
      <c r="L11339" s="31"/>
      <c r="M11339" s="169"/>
      <c r="N11339" s="148"/>
      <c r="O11339" s="106"/>
      <c r="P11339" s="43"/>
      <c r="Q11339" s="31"/>
      <c r="R11339" s="84"/>
      <c r="S11339" s="31"/>
      <c r="T11339" s="31"/>
      <c r="U11339" s="169"/>
      <c r="V11339" s="150"/>
      <c r="W11339" s="141" t="str" cm="1">
        <f t="array" ref="W11339">IF(SUM(LEN(B11339:V11339))=0,"",IF(OR(OR(ISBLANK(F11339),SUM(LEN(C11339),LEN(D11339))=0),AND(NOT(E11339="Unknown"),ISBLANK(J11339)),AND(NOT(O11339="Unknown"),ISBLANK(R11339))),"Missing Information", INDEX(Table15[Entire Service Line Classification], MATCH(SUMIFS(Table15[Unique ID],Table15[System-Owned Portion],E11339,Table15[If Material Anything Other than "Lead" in Column E,Was Material Ever Previously Lead?],G11339,Table15[Customer-Owned Portion],O11339),Table15[Unique ID],0),0)))</f>
        <v/>
      </c>
    </row>
    <row r="11340" spans="2:23" x14ac:dyDescent="0.25">
      <c r="B11340" s="146"/>
      <c r="C11340" s="31"/>
      <c r="D11340" s="31"/>
      <c r="E11340" s="44"/>
      <c r="F11340" s="43"/>
      <c r="G11340" s="84"/>
      <c r="H11340" s="31"/>
      <c r="I11340" s="208"/>
      <c r="J11340" s="84"/>
      <c r="K11340" s="31"/>
      <c r="L11340" s="31"/>
      <c r="M11340" s="169"/>
      <c r="N11340" s="148"/>
      <c r="O11340" s="106"/>
      <c r="P11340" s="43"/>
      <c r="Q11340" s="31"/>
      <c r="R11340" s="84"/>
      <c r="S11340" s="31"/>
      <c r="T11340" s="31"/>
      <c r="U11340" s="169"/>
      <c r="V11340" s="150"/>
      <c r="W11340" s="141" t="str" cm="1">
        <f t="array" ref="W11340">IF(SUM(LEN(B11340:V11340))=0,"",IF(OR(OR(ISBLANK(F11340),SUM(LEN(C11340),LEN(D11340))=0),AND(NOT(E11340="Unknown"),ISBLANK(J11340)),AND(NOT(O11340="Unknown"),ISBLANK(R11340))),"Missing Information", INDEX(Table15[Entire Service Line Classification], MATCH(SUMIFS(Table15[Unique ID],Table15[System-Owned Portion],E11340,Table15[If Material Anything Other than "Lead" in Column E,Was Material Ever Previously Lead?],G11340,Table15[Customer-Owned Portion],O11340),Table15[Unique ID],0),0)))</f>
        <v/>
      </c>
    </row>
    <row r="11341" spans="2:23" x14ac:dyDescent="0.25">
      <c r="B11341" s="146"/>
      <c r="C11341" s="31"/>
      <c r="D11341" s="31"/>
      <c r="E11341" s="44"/>
      <c r="F11341" s="43"/>
      <c r="G11341" s="84"/>
      <c r="H11341" s="31"/>
      <c r="I11341" s="208"/>
      <c r="J11341" s="84"/>
      <c r="K11341" s="31"/>
      <c r="L11341" s="31"/>
      <c r="M11341" s="169"/>
      <c r="N11341" s="148"/>
      <c r="O11341" s="106"/>
      <c r="P11341" s="43"/>
      <c r="Q11341" s="31"/>
      <c r="R11341" s="84"/>
      <c r="S11341" s="31"/>
      <c r="T11341" s="31"/>
      <c r="U11341" s="169"/>
      <c r="V11341" s="150"/>
      <c r="W11341" s="141" t="str" cm="1">
        <f t="array" ref="W11341">IF(SUM(LEN(B11341:V11341))=0,"",IF(OR(OR(ISBLANK(F11341),SUM(LEN(C11341),LEN(D11341))=0),AND(NOT(E11341="Unknown"),ISBLANK(J11341)),AND(NOT(O11341="Unknown"),ISBLANK(R11341))),"Missing Information", INDEX(Table15[Entire Service Line Classification], MATCH(SUMIFS(Table15[Unique ID],Table15[System-Owned Portion],E11341,Table15[If Material Anything Other than "Lead" in Column E,Was Material Ever Previously Lead?],G11341,Table15[Customer-Owned Portion],O11341),Table15[Unique ID],0),0)))</f>
        <v/>
      </c>
    </row>
    <row r="11342" spans="2:23" x14ac:dyDescent="0.25">
      <c r="B11342" s="146"/>
      <c r="C11342" s="31"/>
      <c r="D11342" s="31"/>
      <c r="E11342" s="44"/>
      <c r="F11342" s="43"/>
      <c r="G11342" s="84"/>
      <c r="H11342" s="31"/>
      <c r="I11342" s="208"/>
      <c r="J11342" s="84"/>
      <c r="K11342" s="31"/>
      <c r="L11342" s="31"/>
      <c r="M11342" s="169"/>
      <c r="N11342" s="148"/>
      <c r="O11342" s="106"/>
      <c r="P11342" s="43"/>
      <c r="Q11342" s="31"/>
      <c r="R11342" s="84"/>
      <c r="S11342" s="31"/>
      <c r="T11342" s="31"/>
      <c r="U11342" s="169"/>
      <c r="V11342" s="150"/>
      <c r="W11342" s="141" t="str" cm="1">
        <f t="array" ref="W11342">IF(SUM(LEN(B11342:V11342))=0,"",IF(OR(OR(ISBLANK(F11342),SUM(LEN(C11342),LEN(D11342))=0),AND(NOT(E11342="Unknown"),ISBLANK(J11342)),AND(NOT(O11342="Unknown"),ISBLANK(R11342))),"Missing Information", INDEX(Table15[Entire Service Line Classification], MATCH(SUMIFS(Table15[Unique ID],Table15[System-Owned Portion],E11342,Table15[If Material Anything Other than "Lead" in Column E,Was Material Ever Previously Lead?],G11342,Table15[Customer-Owned Portion],O11342),Table15[Unique ID],0),0)))</f>
        <v/>
      </c>
    </row>
    <row r="11343" spans="2:23" x14ac:dyDescent="0.25">
      <c r="B11343" s="146"/>
      <c r="C11343" s="31"/>
      <c r="D11343" s="31"/>
      <c r="E11343" s="44"/>
      <c r="F11343" s="43"/>
      <c r="G11343" s="84"/>
      <c r="H11343" s="31"/>
      <c r="I11343" s="208"/>
      <c r="J11343" s="84"/>
      <c r="K11343" s="31"/>
      <c r="L11343" s="31"/>
      <c r="M11343" s="169"/>
      <c r="N11343" s="148"/>
      <c r="O11343" s="106"/>
      <c r="P11343" s="43"/>
      <c r="Q11343" s="31"/>
      <c r="R11343" s="84"/>
      <c r="S11343" s="31"/>
      <c r="T11343" s="31"/>
      <c r="U11343" s="169"/>
      <c r="V11343" s="150"/>
      <c r="W11343" s="141" t="str" cm="1">
        <f t="array" ref="W11343">IF(SUM(LEN(B11343:V11343))=0,"",IF(OR(OR(ISBLANK(F11343),SUM(LEN(C11343),LEN(D11343))=0),AND(NOT(E11343="Unknown"),ISBLANK(J11343)),AND(NOT(O11343="Unknown"),ISBLANK(R11343))),"Missing Information", INDEX(Table15[Entire Service Line Classification], MATCH(SUMIFS(Table15[Unique ID],Table15[System-Owned Portion],E11343,Table15[If Material Anything Other than "Lead" in Column E,Was Material Ever Previously Lead?],G11343,Table15[Customer-Owned Portion],O11343),Table15[Unique ID],0),0)))</f>
        <v/>
      </c>
    </row>
    <row r="11344" spans="2:23" x14ac:dyDescent="0.25">
      <c r="B11344" s="146"/>
      <c r="C11344" s="31"/>
      <c r="D11344" s="31"/>
      <c r="E11344" s="44"/>
      <c r="F11344" s="43"/>
      <c r="G11344" s="84"/>
      <c r="H11344" s="31"/>
      <c r="I11344" s="208"/>
      <c r="J11344" s="84"/>
      <c r="K11344" s="31"/>
      <c r="L11344" s="31"/>
      <c r="M11344" s="169"/>
      <c r="N11344" s="148"/>
      <c r="O11344" s="106"/>
      <c r="P11344" s="43"/>
      <c r="Q11344" s="31"/>
      <c r="R11344" s="84"/>
      <c r="S11344" s="31"/>
      <c r="T11344" s="31"/>
      <c r="U11344" s="169"/>
      <c r="V11344" s="150"/>
      <c r="W11344" s="141" t="str" cm="1">
        <f t="array" ref="W11344">IF(SUM(LEN(B11344:V11344))=0,"",IF(OR(OR(ISBLANK(F11344),SUM(LEN(C11344),LEN(D11344))=0),AND(NOT(E11344="Unknown"),ISBLANK(J11344)),AND(NOT(O11344="Unknown"),ISBLANK(R11344))),"Missing Information", INDEX(Table15[Entire Service Line Classification], MATCH(SUMIFS(Table15[Unique ID],Table15[System-Owned Portion],E11344,Table15[If Material Anything Other than "Lead" in Column E,Was Material Ever Previously Lead?],G11344,Table15[Customer-Owned Portion],O11344),Table15[Unique ID],0),0)))</f>
        <v/>
      </c>
    </row>
    <row r="11345" spans="2:23" x14ac:dyDescent="0.25">
      <c r="B11345" s="146"/>
      <c r="C11345" s="31"/>
      <c r="D11345" s="31"/>
      <c r="E11345" s="44"/>
      <c r="F11345" s="43"/>
      <c r="G11345" s="84"/>
      <c r="H11345" s="31"/>
      <c r="I11345" s="208"/>
      <c r="J11345" s="84"/>
      <c r="K11345" s="31"/>
      <c r="L11345" s="31"/>
      <c r="M11345" s="169"/>
      <c r="N11345" s="148"/>
      <c r="O11345" s="106"/>
      <c r="P11345" s="43"/>
      <c r="Q11345" s="31"/>
      <c r="R11345" s="84"/>
      <c r="S11345" s="31"/>
      <c r="T11345" s="31"/>
      <c r="U11345" s="169"/>
      <c r="V11345" s="150"/>
      <c r="W11345" s="141" t="str" cm="1">
        <f t="array" ref="W11345">IF(SUM(LEN(B11345:V11345))=0,"",IF(OR(OR(ISBLANK(F11345),SUM(LEN(C11345),LEN(D11345))=0),AND(NOT(E11345="Unknown"),ISBLANK(J11345)),AND(NOT(O11345="Unknown"),ISBLANK(R11345))),"Missing Information", INDEX(Table15[Entire Service Line Classification], MATCH(SUMIFS(Table15[Unique ID],Table15[System-Owned Portion],E11345,Table15[If Material Anything Other than "Lead" in Column E,Was Material Ever Previously Lead?],G11345,Table15[Customer-Owned Portion],O11345),Table15[Unique ID],0),0)))</f>
        <v/>
      </c>
    </row>
    <row r="11346" spans="2:23" x14ac:dyDescent="0.25">
      <c r="B11346" s="146"/>
      <c r="C11346" s="31"/>
      <c r="D11346" s="31"/>
      <c r="E11346" s="44"/>
      <c r="F11346" s="43"/>
      <c r="G11346" s="84"/>
      <c r="H11346" s="31"/>
      <c r="I11346" s="208"/>
      <c r="J11346" s="84"/>
      <c r="K11346" s="31"/>
      <c r="L11346" s="31"/>
      <c r="M11346" s="169"/>
      <c r="N11346" s="148"/>
      <c r="O11346" s="106"/>
      <c r="P11346" s="43"/>
      <c r="Q11346" s="31"/>
      <c r="R11346" s="84"/>
      <c r="S11346" s="31"/>
      <c r="T11346" s="31"/>
      <c r="U11346" s="169"/>
      <c r="V11346" s="150"/>
      <c r="W11346" s="141" t="str" cm="1">
        <f t="array" ref="W11346">IF(SUM(LEN(B11346:V11346))=0,"",IF(OR(OR(ISBLANK(F11346),SUM(LEN(C11346),LEN(D11346))=0),AND(NOT(E11346="Unknown"),ISBLANK(J11346)),AND(NOT(O11346="Unknown"),ISBLANK(R11346))),"Missing Information", INDEX(Table15[Entire Service Line Classification], MATCH(SUMIFS(Table15[Unique ID],Table15[System-Owned Portion],E11346,Table15[If Material Anything Other than "Lead" in Column E,Was Material Ever Previously Lead?],G11346,Table15[Customer-Owned Portion],O11346),Table15[Unique ID],0),0)))</f>
        <v/>
      </c>
    </row>
    <row r="11347" spans="2:23" x14ac:dyDescent="0.25">
      <c r="B11347" s="146"/>
      <c r="C11347" s="31"/>
      <c r="D11347" s="31"/>
      <c r="E11347" s="44"/>
      <c r="F11347" s="43"/>
      <c r="G11347" s="84"/>
      <c r="H11347" s="31"/>
      <c r="I11347" s="208"/>
      <c r="J11347" s="84"/>
      <c r="K11347" s="31"/>
      <c r="L11347" s="31"/>
      <c r="M11347" s="169"/>
      <c r="N11347" s="148"/>
      <c r="O11347" s="106"/>
      <c r="P11347" s="43"/>
      <c r="Q11347" s="31"/>
      <c r="R11347" s="84"/>
      <c r="S11347" s="31"/>
      <c r="T11347" s="31"/>
      <c r="U11347" s="169"/>
      <c r="V11347" s="150"/>
      <c r="W11347" s="141" t="str" cm="1">
        <f t="array" ref="W11347">IF(SUM(LEN(B11347:V11347))=0,"",IF(OR(OR(ISBLANK(F11347),SUM(LEN(C11347),LEN(D11347))=0),AND(NOT(E11347="Unknown"),ISBLANK(J11347)),AND(NOT(O11347="Unknown"),ISBLANK(R11347))),"Missing Information", INDEX(Table15[Entire Service Line Classification], MATCH(SUMIFS(Table15[Unique ID],Table15[System-Owned Portion],E11347,Table15[If Material Anything Other than "Lead" in Column E,Was Material Ever Previously Lead?],G11347,Table15[Customer-Owned Portion],O11347),Table15[Unique ID],0),0)))</f>
        <v/>
      </c>
    </row>
    <row r="11348" spans="2:23" x14ac:dyDescent="0.25">
      <c r="B11348" s="146"/>
      <c r="C11348" s="31"/>
      <c r="D11348" s="31"/>
      <c r="E11348" s="44"/>
      <c r="F11348" s="43"/>
      <c r="G11348" s="84"/>
      <c r="H11348" s="31"/>
      <c r="I11348" s="208"/>
      <c r="J11348" s="84"/>
      <c r="K11348" s="31"/>
      <c r="L11348" s="31"/>
      <c r="M11348" s="169"/>
      <c r="N11348" s="148"/>
      <c r="O11348" s="106"/>
      <c r="P11348" s="43"/>
      <c r="Q11348" s="31"/>
      <c r="R11348" s="84"/>
      <c r="S11348" s="31"/>
      <c r="T11348" s="31"/>
      <c r="U11348" s="169"/>
      <c r="V11348" s="150"/>
      <c r="W11348" s="141" t="str" cm="1">
        <f t="array" ref="W11348">IF(SUM(LEN(B11348:V11348))=0,"",IF(OR(OR(ISBLANK(F11348),SUM(LEN(C11348),LEN(D11348))=0),AND(NOT(E11348="Unknown"),ISBLANK(J11348)),AND(NOT(O11348="Unknown"),ISBLANK(R11348))),"Missing Information", INDEX(Table15[Entire Service Line Classification], MATCH(SUMIFS(Table15[Unique ID],Table15[System-Owned Portion],E11348,Table15[If Material Anything Other than "Lead" in Column E,Was Material Ever Previously Lead?],G11348,Table15[Customer-Owned Portion],O11348),Table15[Unique ID],0),0)))</f>
        <v/>
      </c>
    </row>
    <row r="11349" spans="2:23" x14ac:dyDescent="0.25">
      <c r="B11349" s="146"/>
      <c r="C11349" s="31"/>
      <c r="D11349" s="31"/>
      <c r="E11349" s="44"/>
      <c r="F11349" s="43"/>
      <c r="G11349" s="84"/>
      <c r="H11349" s="31"/>
      <c r="I11349" s="208"/>
      <c r="J11349" s="84"/>
      <c r="K11349" s="31"/>
      <c r="L11349" s="31"/>
      <c r="M11349" s="169"/>
      <c r="N11349" s="148"/>
      <c r="O11349" s="106"/>
      <c r="P11349" s="43"/>
      <c r="Q11349" s="31"/>
      <c r="R11349" s="84"/>
      <c r="S11349" s="31"/>
      <c r="T11349" s="31"/>
      <c r="U11349" s="169"/>
      <c r="V11349" s="150"/>
      <c r="W11349" s="141" t="str" cm="1">
        <f t="array" ref="W11349">IF(SUM(LEN(B11349:V11349))=0,"",IF(OR(OR(ISBLANK(F11349),SUM(LEN(C11349),LEN(D11349))=0),AND(NOT(E11349="Unknown"),ISBLANK(J11349)),AND(NOT(O11349="Unknown"),ISBLANK(R11349))),"Missing Information", INDEX(Table15[Entire Service Line Classification], MATCH(SUMIFS(Table15[Unique ID],Table15[System-Owned Portion],E11349,Table15[If Material Anything Other than "Lead" in Column E,Was Material Ever Previously Lead?],G11349,Table15[Customer-Owned Portion],O11349),Table15[Unique ID],0),0)))</f>
        <v/>
      </c>
    </row>
    <row r="11350" spans="2:23" x14ac:dyDescent="0.25">
      <c r="B11350" s="146"/>
      <c r="C11350" s="31"/>
      <c r="D11350" s="31"/>
      <c r="E11350" s="44"/>
      <c r="F11350" s="43"/>
      <c r="G11350" s="84"/>
      <c r="H11350" s="31"/>
      <c r="I11350" s="208"/>
      <c r="J11350" s="84"/>
      <c r="K11350" s="31"/>
      <c r="L11350" s="31"/>
      <c r="M11350" s="169"/>
      <c r="N11350" s="148"/>
      <c r="O11350" s="106"/>
      <c r="P11350" s="43"/>
      <c r="Q11350" s="31"/>
      <c r="R11350" s="84"/>
      <c r="S11350" s="31"/>
      <c r="T11350" s="31"/>
      <c r="U11350" s="169"/>
      <c r="V11350" s="150"/>
      <c r="W11350" s="141" t="str" cm="1">
        <f t="array" ref="W11350">IF(SUM(LEN(B11350:V11350))=0,"",IF(OR(OR(ISBLANK(F11350),SUM(LEN(C11350),LEN(D11350))=0),AND(NOT(E11350="Unknown"),ISBLANK(J11350)),AND(NOT(O11350="Unknown"),ISBLANK(R11350))),"Missing Information", INDEX(Table15[Entire Service Line Classification], MATCH(SUMIFS(Table15[Unique ID],Table15[System-Owned Portion],E11350,Table15[If Material Anything Other than "Lead" in Column E,Was Material Ever Previously Lead?],G11350,Table15[Customer-Owned Portion],O11350),Table15[Unique ID],0),0)))</f>
        <v/>
      </c>
    </row>
    <row r="11351" spans="2:23" x14ac:dyDescent="0.25">
      <c r="B11351" s="146"/>
      <c r="C11351" s="31"/>
      <c r="D11351" s="31"/>
      <c r="E11351" s="44"/>
      <c r="F11351" s="43"/>
      <c r="G11351" s="84"/>
      <c r="H11351" s="31"/>
      <c r="I11351" s="208"/>
      <c r="J11351" s="84"/>
      <c r="K11351" s="31"/>
      <c r="L11351" s="31"/>
      <c r="M11351" s="169"/>
      <c r="N11351" s="148"/>
      <c r="O11351" s="106"/>
      <c r="P11351" s="43"/>
      <c r="Q11351" s="31"/>
      <c r="R11351" s="84"/>
      <c r="S11351" s="31"/>
      <c r="T11351" s="31"/>
      <c r="U11351" s="169"/>
      <c r="V11351" s="150"/>
      <c r="W11351" s="141" t="str" cm="1">
        <f t="array" ref="W11351">IF(SUM(LEN(B11351:V11351))=0,"",IF(OR(OR(ISBLANK(F11351),SUM(LEN(C11351),LEN(D11351))=0),AND(NOT(E11351="Unknown"),ISBLANK(J11351)),AND(NOT(O11351="Unknown"),ISBLANK(R11351))),"Missing Information", INDEX(Table15[Entire Service Line Classification], MATCH(SUMIFS(Table15[Unique ID],Table15[System-Owned Portion],E11351,Table15[If Material Anything Other than "Lead" in Column E,Was Material Ever Previously Lead?],G11351,Table15[Customer-Owned Portion],O11351),Table15[Unique ID],0),0)))</f>
        <v/>
      </c>
    </row>
    <row r="11352" spans="2:23" x14ac:dyDescent="0.25">
      <c r="B11352" s="146"/>
      <c r="C11352" s="31"/>
      <c r="D11352" s="31"/>
      <c r="E11352" s="44"/>
      <c r="F11352" s="43"/>
      <c r="G11352" s="84"/>
      <c r="H11352" s="31"/>
      <c r="I11352" s="208"/>
      <c r="J11352" s="84"/>
      <c r="K11352" s="31"/>
      <c r="L11352" s="31"/>
      <c r="M11352" s="169"/>
      <c r="N11352" s="148"/>
      <c r="O11352" s="106"/>
      <c r="P11352" s="43"/>
      <c r="Q11352" s="31"/>
      <c r="R11352" s="84"/>
      <c r="S11352" s="31"/>
      <c r="T11352" s="31"/>
      <c r="U11352" s="169"/>
      <c r="V11352" s="150"/>
      <c r="W11352" s="141" t="str" cm="1">
        <f t="array" ref="W11352">IF(SUM(LEN(B11352:V11352))=0,"",IF(OR(OR(ISBLANK(F11352),SUM(LEN(C11352),LEN(D11352))=0),AND(NOT(E11352="Unknown"),ISBLANK(J11352)),AND(NOT(O11352="Unknown"),ISBLANK(R11352))),"Missing Information", INDEX(Table15[Entire Service Line Classification], MATCH(SUMIFS(Table15[Unique ID],Table15[System-Owned Portion],E11352,Table15[If Material Anything Other than "Lead" in Column E,Was Material Ever Previously Lead?],G11352,Table15[Customer-Owned Portion],O11352),Table15[Unique ID],0),0)))</f>
        <v/>
      </c>
    </row>
    <row r="11353" spans="2:23" x14ac:dyDescent="0.25">
      <c r="B11353" s="146"/>
      <c r="C11353" s="31"/>
      <c r="D11353" s="31"/>
      <c r="E11353" s="44"/>
      <c r="F11353" s="43"/>
      <c r="G11353" s="84"/>
      <c r="H11353" s="31"/>
      <c r="I11353" s="208"/>
      <c r="J11353" s="84"/>
      <c r="K11353" s="31"/>
      <c r="L11353" s="31"/>
      <c r="M11353" s="169"/>
      <c r="N11353" s="148"/>
      <c r="O11353" s="106"/>
      <c r="P11353" s="43"/>
      <c r="Q11353" s="31"/>
      <c r="R11353" s="84"/>
      <c r="S11353" s="31"/>
      <c r="T11353" s="31"/>
      <c r="U11353" s="169"/>
      <c r="V11353" s="150"/>
      <c r="W11353" s="141" t="str" cm="1">
        <f t="array" ref="W11353">IF(SUM(LEN(B11353:V11353))=0,"",IF(OR(OR(ISBLANK(F11353),SUM(LEN(C11353),LEN(D11353))=0),AND(NOT(E11353="Unknown"),ISBLANK(J11353)),AND(NOT(O11353="Unknown"),ISBLANK(R11353))),"Missing Information", INDEX(Table15[Entire Service Line Classification], MATCH(SUMIFS(Table15[Unique ID],Table15[System-Owned Portion],E11353,Table15[If Material Anything Other than "Lead" in Column E,Was Material Ever Previously Lead?],G11353,Table15[Customer-Owned Portion],O11353),Table15[Unique ID],0),0)))</f>
        <v/>
      </c>
    </row>
    <row r="11354" spans="2:23" x14ac:dyDescent="0.25">
      <c r="B11354" s="146"/>
      <c r="C11354" s="31"/>
      <c r="D11354" s="31"/>
      <c r="E11354" s="44"/>
      <c r="F11354" s="43"/>
      <c r="G11354" s="84"/>
      <c r="H11354" s="31"/>
      <c r="I11354" s="208"/>
      <c r="J11354" s="84"/>
      <c r="K11354" s="31"/>
      <c r="L11354" s="31"/>
      <c r="M11354" s="169"/>
      <c r="N11354" s="148"/>
      <c r="O11354" s="106"/>
      <c r="P11354" s="43"/>
      <c r="Q11354" s="31"/>
      <c r="R11354" s="84"/>
      <c r="S11354" s="31"/>
      <c r="T11354" s="31"/>
      <c r="U11354" s="169"/>
      <c r="V11354" s="150"/>
      <c r="W11354" s="141" t="str" cm="1">
        <f t="array" ref="W11354">IF(SUM(LEN(B11354:V11354))=0,"",IF(OR(OR(ISBLANK(F11354),SUM(LEN(C11354),LEN(D11354))=0),AND(NOT(E11354="Unknown"),ISBLANK(J11354)),AND(NOT(O11354="Unknown"),ISBLANK(R11354))),"Missing Information", INDEX(Table15[Entire Service Line Classification], MATCH(SUMIFS(Table15[Unique ID],Table15[System-Owned Portion],E11354,Table15[If Material Anything Other than "Lead" in Column E,Was Material Ever Previously Lead?],G11354,Table15[Customer-Owned Portion],O11354),Table15[Unique ID],0),0)))</f>
        <v/>
      </c>
    </row>
    <row r="11355" spans="2:23" x14ac:dyDescent="0.25">
      <c r="B11355" s="146"/>
      <c r="C11355" s="31"/>
      <c r="D11355" s="31"/>
      <c r="E11355" s="44"/>
      <c r="F11355" s="43"/>
      <c r="G11355" s="84"/>
      <c r="H11355" s="31"/>
      <c r="I11355" s="208"/>
      <c r="J11355" s="84"/>
      <c r="K11355" s="31"/>
      <c r="L11355" s="31"/>
      <c r="M11355" s="169"/>
      <c r="N11355" s="148"/>
      <c r="O11355" s="106"/>
      <c r="P11355" s="43"/>
      <c r="Q11355" s="31"/>
      <c r="R11355" s="84"/>
      <c r="S11355" s="31"/>
      <c r="T11355" s="31"/>
      <c r="U11355" s="169"/>
      <c r="V11355" s="150"/>
      <c r="W11355" s="141" t="str" cm="1">
        <f t="array" ref="W11355">IF(SUM(LEN(B11355:V11355))=0,"",IF(OR(OR(ISBLANK(F11355),SUM(LEN(C11355),LEN(D11355))=0),AND(NOT(E11355="Unknown"),ISBLANK(J11355)),AND(NOT(O11355="Unknown"),ISBLANK(R11355))),"Missing Information", INDEX(Table15[Entire Service Line Classification], MATCH(SUMIFS(Table15[Unique ID],Table15[System-Owned Portion],E11355,Table15[If Material Anything Other than "Lead" in Column E,Was Material Ever Previously Lead?],G11355,Table15[Customer-Owned Portion],O11355),Table15[Unique ID],0),0)))</f>
        <v/>
      </c>
    </row>
    <row r="11356" spans="2:23" x14ac:dyDescent="0.25">
      <c r="B11356" s="146"/>
      <c r="C11356" s="31"/>
      <c r="D11356" s="31"/>
      <c r="E11356" s="44"/>
      <c r="F11356" s="43"/>
      <c r="G11356" s="84"/>
      <c r="H11356" s="31"/>
      <c r="I11356" s="208"/>
      <c r="J11356" s="84"/>
      <c r="K11356" s="31"/>
      <c r="L11356" s="31"/>
      <c r="M11356" s="169"/>
      <c r="N11356" s="148"/>
      <c r="O11356" s="106"/>
      <c r="P11356" s="43"/>
      <c r="Q11356" s="31"/>
      <c r="R11356" s="84"/>
      <c r="S11356" s="31"/>
      <c r="T11356" s="31"/>
      <c r="U11356" s="169"/>
      <c r="V11356" s="150"/>
      <c r="W11356" s="141" t="str" cm="1">
        <f t="array" ref="W11356">IF(SUM(LEN(B11356:V11356))=0,"",IF(OR(OR(ISBLANK(F11356),SUM(LEN(C11356),LEN(D11356))=0),AND(NOT(E11356="Unknown"),ISBLANK(J11356)),AND(NOT(O11356="Unknown"),ISBLANK(R11356))),"Missing Information", INDEX(Table15[Entire Service Line Classification], MATCH(SUMIFS(Table15[Unique ID],Table15[System-Owned Portion],E11356,Table15[If Material Anything Other than "Lead" in Column E,Was Material Ever Previously Lead?],G11356,Table15[Customer-Owned Portion],O11356),Table15[Unique ID],0),0)))</f>
        <v/>
      </c>
    </row>
    <row r="11357" spans="2:23" x14ac:dyDescent="0.25">
      <c r="B11357" s="146"/>
      <c r="C11357" s="31"/>
      <c r="D11357" s="31"/>
      <c r="E11357" s="44"/>
      <c r="F11357" s="43"/>
      <c r="G11357" s="84"/>
      <c r="H11357" s="31"/>
      <c r="I11357" s="208"/>
      <c r="J11357" s="84"/>
      <c r="K11357" s="31"/>
      <c r="L11357" s="31"/>
      <c r="M11357" s="169"/>
      <c r="N11357" s="148"/>
      <c r="O11357" s="106"/>
      <c r="P11357" s="43"/>
      <c r="Q11357" s="31"/>
      <c r="R11357" s="84"/>
      <c r="S11357" s="31"/>
      <c r="T11357" s="31"/>
      <c r="U11357" s="169"/>
      <c r="V11357" s="150"/>
      <c r="W11357" s="141" t="str" cm="1">
        <f t="array" ref="W11357">IF(SUM(LEN(B11357:V11357))=0,"",IF(OR(OR(ISBLANK(F11357),SUM(LEN(C11357),LEN(D11357))=0),AND(NOT(E11357="Unknown"),ISBLANK(J11357)),AND(NOT(O11357="Unknown"),ISBLANK(R11357))),"Missing Information", INDEX(Table15[Entire Service Line Classification], MATCH(SUMIFS(Table15[Unique ID],Table15[System-Owned Portion],E11357,Table15[If Material Anything Other than "Lead" in Column E,Was Material Ever Previously Lead?],G11357,Table15[Customer-Owned Portion],O11357),Table15[Unique ID],0),0)))</f>
        <v/>
      </c>
    </row>
    <row r="11358" spans="2:23" x14ac:dyDescent="0.25">
      <c r="B11358" s="146"/>
      <c r="C11358" s="31"/>
      <c r="D11358" s="31"/>
      <c r="E11358" s="44"/>
      <c r="F11358" s="43"/>
      <c r="G11358" s="84"/>
      <c r="H11358" s="31"/>
      <c r="I11358" s="208"/>
      <c r="J11358" s="84"/>
      <c r="K11358" s="31"/>
      <c r="L11358" s="31"/>
      <c r="M11358" s="169"/>
      <c r="N11358" s="148"/>
      <c r="O11358" s="106"/>
      <c r="P11358" s="43"/>
      <c r="Q11358" s="31"/>
      <c r="R11358" s="84"/>
      <c r="S11358" s="31"/>
      <c r="T11358" s="31"/>
      <c r="U11358" s="169"/>
      <c r="V11358" s="150"/>
      <c r="W11358" s="141" t="str" cm="1">
        <f t="array" ref="W11358">IF(SUM(LEN(B11358:V11358))=0,"",IF(OR(OR(ISBLANK(F11358),SUM(LEN(C11358),LEN(D11358))=0),AND(NOT(E11358="Unknown"),ISBLANK(J11358)),AND(NOT(O11358="Unknown"),ISBLANK(R11358))),"Missing Information", INDEX(Table15[Entire Service Line Classification], MATCH(SUMIFS(Table15[Unique ID],Table15[System-Owned Portion],E11358,Table15[If Material Anything Other than "Lead" in Column E,Was Material Ever Previously Lead?],G11358,Table15[Customer-Owned Portion],O11358),Table15[Unique ID],0),0)))</f>
        <v/>
      </c>
    </row>
    <row r="11359" spans="2:23" x14ac:dyDescent="0.25">
      <c r="B11359" s="146"/>
      <c r="C11359" s="31"/>
      <c r="D11359" s="31"/>
      <c r="E11359" s="44"/>
      <c r="F11359" s="43"/>
      <c r="G11359" s="84"/>
      <c r="H11359" s="31"/>
      <c r="I11359" s="208"/>
      <c r="J11359" s="84"/>
      <c r="K11359" s="31"/>
      <c r="L11359" s="31"/>
      <c r="M11359" s="169"/>
      <c r="N11359" s="148"/>
      <c r="O11359" s="106"/>
      <c r="P11359" s="43"/>
      <c r="Q11359" s="31"/>
      <c r="R11359" s="84"/>
      <c r="S11359" s="31"/>
      <c r="T11359" s="31"/>
      <c r="U11359" s="169"/>
      <c r="V11359" s="150"/>
      <c r="W11359" s="141" t="str" cm="1">
        <f t="array" ref="W11359">IF(SUM(LEN(B11359:V11359))=0,"",IF(OR(OR(ISBLANK(F11359),SUM(LEN(C11359),LEN(D11359))=0),AND(NOT(E11359="Unknown"),ISBLANK(J11359)),AND(NOT(O11359="Unknown"),ISBLANK(R11359))),"Missing Information", INDEX(Table15[Entire Service Line Classification], MATCH(SUMIFS(Table15[Unique ID],Table15[System-Owned Portion],E11359,Table15[If Material Anything Other than "Lead" in Column E,Was Material Ever Previously Lead?],G11359,Table15[Customer-Owned Portion],O11359),Table15[Unique ID],0),0)))</f>
        <v/>
      </c>
    </row>
    <row r="11360" spans="2:23" x14ac:dyDescent="0.25">
      <c r="B11360" s="146"/>
      <c r="C11360" s="31"/>
      <c r="D11360" s="31"/>
      <c r="E11360" s="44"/>
      <c r="F11360" s="43"/>
      <c r="G11360" s="84"/>
      <c r="H11360" s="31"/>
      <c r="I11360" s="208"/>
      <c r="J11360" s="84"/>
      <c r="K11360" s="31"/>
      <c r="L11360" s="31"/>
      <c r="M11360" s="169"/>
      <c r="N11360" s="148"/>
      <c r="O11360" s="106"/>
      <c r="P11360" s="43"/>
      <c r="Q11360" s="31"/>
      <c r="R11360" s="84"/>
      <c r="S11360" s="31"/>
      <c r="T11360" s="31"/>
      <c r="U11360" s="169"/>
      <c r="V11360" s="150"/>
      <c r="W11360" s="141" t="str" cm="1">
        <f t="array" ref="W11360">IF(SUM(LEN(B11360:V11360))=0,"",IF(OR(OR(ISBLANK(F11360),SUM(LEN(C11360),LEN(D11360))=0),AND(NOT(E11360="Unknown"),ISBLANK(J11360)),AND(NOT(O11360="Unknown"),ISBLANK(R11360))),"Missing Information", INDEX(Table15[Entire Service Line Classification], MATCH(SUMIFS(Table15[Unique ID],Table15[System-Owned Portion],E11360,Table15[If Material Anything Other than "Lead" in Column E,Was Material Ever Previously Lead?],G11360,Table15[Customer-Owned Portion],O11360),Table15[Unique ID],0),0)))</f>
        <v/>
      </c>
    </row>
    <row r="11361" spans="2:23" x14ac:dyDescent="0.25">
      <c r="B11361" s="146"/>
      <c r="C11361" s="31"/>
      <c r="D11361" s="31"/>
      <c r="E11361" s="44"/>
      <c r="F11361" s="43"/>
      <c r="G11361" s="84"/>
      <c r="H11361" s="31"/>
      <c r="I11361" s="208"/>
      <c r="J11361" s="84"/>
      <c r="K11361" s="31"/>
      <c r="L11361" s="31"/>
      <c r="M11361" s="169"/>
      <c r="N11361" s="148"/>
      <c r="O11361" s="106"/>
      <c r="P11361" s="43"/>
      <c r="Q11361" s="31"/>
      <c r="R11361" s="84"/>
      <c r="S11361" s="31"/>
      <c r="T11361" s="31"/>
      <c r="U11361" s="169"/>
      <c r="V11361" s="150"/>
      <c r="W11361" s="141" t="str" cm="1">
        <f t="array" ref="W11361">IF(SUM(LEN(B11361:V11361))=0,"",IF(OR(OR(ISBLANK(F11361),SUM(LEN(C11361),LEN(D11361))=0),AND(NOT(E11361="Unknown"),ISBLANK(J11361)),AND(NOT(O11361="Unknown"),ISBLANK(R11361))),"Missing Information", INDEX(Table15[Entire Service Line Classification], MATCH(SUMIFS(Table15[Unique ID],Table15[System-Owned Portion],E11361,Table15[If Material Anything Other than "Lead" in Column E,Was Material Ever Previously Lead?],G11361,Table15[Customer-Owned Portion],O11361),Table15[Unique ID],0),0)))</f>
        <v/>
      </c>
    </row>
    <row r="11362" spans="2:23" x14ac:dyDescent="0.25">
      <c r="B11362" s="146"/>
      <c r="C11362" s="31"/>
      <c r="D11362" s="31"/>
      <c r="E11362" s="44"/>
      <c r="F11362" s="43"/>
      <c r="G11362" s="84"/>
      <c r="H11362" s="31"/>
      <c r="I11362" s="208"/>
      <c r="J11362" s="84"/>
      <c r="K11362" s="31"/>
      <c r="L11362" s="31"/>
      <c r="M11362" s="169"/>
      <c r="N11362" s="148"/>
      <c r="O11362" s="106"/>
      <c r="P11362" s="43"/>
      <c r="Q11362" s="31"/>
      <c r="R11362" s="84"/>
      <c r="S11362" s="31"/>
      <c r="T11362" s="31"/>
      <c r="U11362" s="169"/>
      <c r="V11362" s="150"/>
      <c r="W11362" s="141" t="str" cm="1">
        <f t="array" ref="W11362">IF(SUM(LEN(B11362:V11362))=0,"",IF(OR(OR(ISBLANK(F11362),SUM(LEN(C11362),LEN(D11362))=0),AND(NOT(E11362="Unknown"),ISBLANK(J11362)),AND(NOT(O11362="Unknown"),ISBLANK(R11362))),"Missing Information", INDEX(Table15[Entire Service Line Classification], MATCH(SUMIFS(Table15[Unique ID],Table15[System-Owned Portion],E11362,Table15[If Material Anything Other than "Lead" in Column E,Was Material Ever Previously Lead?],G11362,Table15[Customer-Owned Portion],O11362),Table15[Unique ID],0),0)))</f>
        <v/>
      </c>
    </row>
    <row r="11363" spans="2:23" x14ac:dyDescent="0.25">
      <c r="B11363" s="146"/>
      <c r="C11363" s="31"/>
      <c r="D11363" s="31"/>
      <c r="E11363" s="44"/>
      <c r="F11363" s="43"/>
      <c r="G11363" s="84"/>
      <c r="H11363" s="31"/>
      <c r="I11363" s="208"/>
      <c r="J11363" s="84"/>
      <c r="K11363" s="31"/>
      <c r="L11363" s="31"/>
      <c r="M11363" s="169"/>
      <c r="N11363" s="148"/>
      <c r="O11363" s="106"/>
      <c r="P11363" s="43"/>
      <c r="Q11363" s="31"/>
      <c r="R11363" s="84"/>
      <c r="S11363" s="31"/>
      <c r="T11363" s="31"/>
      <c r="U11363" s="169"/>
      <c r="V11363" s="150"/>
      <c r="W11363" s="141" t="str" cm="1">
        <f t="array" ref="W11363">IF(SUM(LEN(B11363:V11363))=0,"",IF(OR(OR(ISBLANK(F11363),SUM(LEN(C11363),LEN(D11363))=0),AND(NOT(E11363="Unknown"),ISBLANK(J11363)),AND(NOT(O11363="Unknown"),ISBLANK(R11363))),"Missing Information", INDEX(Table15[Entire Service Line Classification], MATCH(SUMIFS(Table15[Unique ID],Table15[System-Owned Portion],E11363,Table15[If Material Anything Other than "Lead" in Column E,Was Material Ever Previously Lead?],G11363,Table15[Customer-Owned Portion],O11363),Table15[Unique ID],0),0)))</f>
        <v/>
      </c>
    </row>
    <row r="11364" spans="2:23" x14ac:dyDescent="0.25">
      <c r="B11364" s="146"/>
      <c r="C11364" s="31"/>
      <c r="D11364" s="31"/>
      <c r="E11364" s="44"/>
      <c r="F11364" s="43"/>
      <c r="G11364" s="84"/>
      <c r="H11364" s="31"/>
      <c r="I11364" s="208"/>
      <c r="J11364" s="84"/>
      <c r="K11364" s="31"/>
      <c r="L11364" s="31"/>
      <c r="M11364" s="169"/>
      <c r="N11364" s="148"/>
      <c r="O11364" s="106"/>
      <c r="P11364" s="43"/>
      <c r="Q11364" s="31"/>
      <c r="R11364" s="84"/>
      <c r="S11364" s="31"/>
      <c r="T11364" s="31"/>
      <c r="U11364" s="169"/>
      <c r="V11364" s="150"/>
      <c r="W11364" s="141" t="str" cm="1">
        <f t="array" ref="W11364">IF(SUM(LEN(B11364:V11364))=0,"",IF(OR(OR(ISBLANK(F11364),SUM(LEN(C11364),LEN(D11364))=0),AND(NOT(E11364="Unknown"),ISBLANK(J11364)),AND(NOT(O11364="Unknown"),ISBLANK(R11364))),"Missing Information", INDEX(Table15[Entire Service Line Classification], MATCH(SUMIFS(Table15[Unique ID],Table15[System-Owned Portion],E11364,Table15[If Material Anything Other than "Lead" in Column E,Was Material Ever Previously Lead?],G11364,Table15[Customer-Owned Portion],O11364),Table15[Unique ID],0),0)))</f>
        <v/>
      </c>
    </row>
    <row r="11365" spans="2:23" x14ac:dyDescent="0.25">
      <c r="B11365" s="146"/>
      <c r="C11365" s="31"/>
      <c r="D11365" s="31"/>
      <c r="E11365" s="44"/>
      <c r="F11365" s="43"/>
      <c r="G11365" s="84"/>
      <c r="H11365" s="31"/>
      <c r="I11365" s="208"/>
      <c r="J11365" s="84"/>
      <c r="K11365" s="31"/>
      <c r="L11365" s="31"/>
      <c r="M11365" s="169"/>
      <c r="N11365" s="148"/>
      <c r="O11365" s="106"/>
      <c r="P11365" s="43"/>
      <c r="Q11365" s="31"/>
      <c r="R11365" s="84"/>
      <c r="S11365" s="31"/>
      <c r="T11365" s="31"/>
      <c r="U11365" s="169"/>
      <c r="V11365" s="150"/>
      <c r="W11365" s="141" t="str" cm="1">
        <f t="array" ref="W11365">IF(SUM(LEN(B11365:V11365))=0,"",IF(OR(OR(ISBLANK(F11365),SUM(LEN(C11365),LEN(D11365))=0),AND(NOT(E11365="Unknown"),ISBLANK(J11365)),AND(NOT(O11365="Unknown"),ISBLANK(R11365))),"Missing Information", INDEX(Table15[Entire Service Line Classification], MATCH(SUMIFS(Table15[Unique ID],Table15[System-Owned Portion],E11365,Table15[If Material Anything Other than "Lead" in Column E,Was Material Ever Previously Lead?],G11365,Table15[Customer-Owned Portion],O11365),Table15[Unique ID],0),0)))</f>
        <v/>
      </c>
    </row>
    <row r="11366" spans="2:23" x14ac:dyDescent="0.25">
      <c r="B11366" s="146"/>
      <c r="C11366" s="31"/>
      <c r="D11366" s="31"/>
      <c r="E11366" s="44"/>
      <c r="F11366" s="43"/>
      <c r="G11366" s="84"/>
      <c r="H11366" s="31"/>
      <c r="I11366" s="208"/>
      <c r="J11366" s="84"/>
      <c r="K11366" s="31"/>
      <c r="L11366" s="31"/>
      <c r="M11366" s="169"/>
      <c r="N11366" s="148"/>
      <c r="O11366" s="106"/>
      <c r="P11366" s="43"/>
      <c r="Q11366" s="31"/>
      <c r="R11366" s="84"/>
      <c r="S11366" s="31"/>
      <c r="T11366" s="31"/>
      <c r="U11366" s="169"/>
      <c r="V11366" s="150"/>
      <c r="W11366" s="141" t="str" cm="1">
        <f t="array" ref="W11366">IF(SUM(LEN(B11366:V11366))=0,"",IF(OR(OR(ISBLANK(F11366),SUM(LEN(C11366),LEN(D11366))=0),AND(NOT(E11366="Unknown"),ISBLANK(J11366)),AND(NOT(O11366="Unknown"),ISBLANK(R11366))),"Missing Information", INDEX(Table15[Entire Service Line Classification], MATCH(SUMIFS(Table15[Unique ID],Table15[System-Owned Portion],E11366,Table15[If Material Anything Other than "Lead" in Column E,Was Material Ever Previously Lead?],G11366,Table15[Customer-Owned Portion],O11366),Table15[Unique ID],0),0)))</f>
        <v/>
      </c>
    </row>
    <row r="11367" spans="2:23" x14ac:dyDescent="0.25">
      <c r="B11367" s="146"/>
      <c r="C11367" s="31"/>
      <c r="D11367" s="31"/>
      <c r="E11367" s="44"/>
      <c r="F11367" s="43"/>
      <c r="G11367" s="84"/>
      <c r="H11367" s="31"/>
      <c r="I11367" s="208"/>
      <c r="J11367" s="84"/>
      <c r="K11367" s="31"/>
      <c r="L11367" s="31"/>
      <c r="M11367" s="169"/>
      <c r="N11367" s="148"/>
      <c r="O11367" s="106"/>
      <c r="P11367" s="43"/>
      <c r="Q11367" s="31"/>
      <c r="R11367" s="84"/>
      <c r="S11367" s="31"/>
      <c r="T11367" s="31"/>
      <c r="U11367" s="169"/>
      <c r="V11367" s="150"/>
      <c r="W11367" s="141" t="str" cm="1">
        <f t="array" ref="W11367">IF(SUM(LEN(B11367:V11367))=0,"",IF(OR(OR(ISBLANK(F11367),SUM(LEN(C11367),LEN(D11367))=0),AND(NOT(E11367="Unknown"),ISBLANK(J11367)),AND(NOT(O11367="Unknown"),ISBLANK(R11367))),"Missing Information", INDEX(Table15[Entire Service Line Classification], MATCH(SUMIFS(Table15[Unique ID],Table15[System-Owned Portion],E11367,Table15[If Material Anything Other than "Lead" in Column E,Was Material Ever Previously Lead?],G11367,Table15[Customer-Owned Portion],O11367),Table15[Unique ID],0),0)))</f>
        <v/>
      </c>
    </row>
    <row r="11368" spans="2:23" x14ac:dyDescent="0.25">
      <c r="B11368" s="146"/>
      <c r="C11368" s="31"/>
      <c r="D11368" s="31"/>
      <c r="E11368" s="44"/>
      <c r="F11368" s="43"/>
      <c r="G11368" s="84"/>
      <c r="H11368" s="31"/>
      <c r="I11368" s="208"/>
      <c r="J11368" s="84"/>
      <c r="K11368" s="31"/>
      <c r="L11368" s="31"/>
      <c r="M11368" s="169"/>
      <c r="N11368" s="148"/>
      <c r="O11368" s="106"/>
      <c r="P11368" s="43"/>
      <c r="Q11368" s="31"/>
      <c r="R11368" s="84"/>
      <c r="S11368" s="31"/>
      <c r="T11368" s="31"/>
      <c r="U11368" s="169"/>
      <c r="V11368" s="150"/>
      <c r="W11368" s="141" t="str" cm="1">
        <f t="array" ref="W11368">IF(SUM(LEN(B11368:V11368))=0,"",IF(OR(OR(ISBLANK(F11368),SUM(LEN(C11368),LEN(D11368))=0),AND(NOT(E11368="Unknown"),ISBLANK(J11368)),AND(NOT(O11368="Unknown"),ISBLANK(R11368))),"Missing Information", INDEX(Table15[Entire Service Line Classification], MATCH(SUMIFS(Table15[Unique ID],Table15[System-Owned Portion],E11368,Table15[If Material Anything Other than "Lead" in Column E,Was Material Ever Previously Lead?],G11368,Table15[Customer-Owned Portion],O11368),Table15[Unique ID],0),0)))</f>
        <v/>
      </c>
    </row>
    <row r="11369" spans="2:23" x14ac:dyDescent="0.25">
      <c r="B11369" s="146"/>
      <c r="C11369" s="31"/>
      <c r="D11369" s="31"/>
      <c r="E11369" s="44"/>
      <c r="F11369" s="43"/>
      <c r="G11369" s="84"/>
      <c r="H11369" s="31"/>
      <c r="I11369" s="208"/>
      <c r="J11369" s="84"/>
      <c r="K11369" s="31"/>
      <c r="L11369" s="31"/>
      <c r="M11369" s="169"/>
      <c r="N11369" s="148"/>
      <c r="O11369" s="106"/>
      <c r="P11369" s="43"/>
      <c r="Q11369" s="31"/>
      <c r="R11369" s="84"/>
      <c r="S11369" s="31"/>
      <c r="T11369" s="31"/>
      <c r="U11369" s="169"/>
      <c r="V11369" s="150"/>
      <c r="W11369" s="141" t="str" cm="1">
        <f t="array" ref="W11369">IF(SUM(LEN(B11369:V11369))=0,"",IF(OR(OR(ISBLANK(F11369),SUM(LEN(C11369),LEN(D11369))=0),AND(NOT(E11369="Unknown"),ISBLANK(J11369)),AND(NOT(O11369="Unknown"),ISBLANK(R11369))),"Missing Information", INDEX(Table15[Entire Service Line Classification], MATCH(SUMIFS(Table15[Unique ID],Table15[System-Owned Portion],E11369,Table15[If Material Anything Other than "Lead" in Column E,Was Material Ever Previously Lead?],G11369,Table15[Customer-Owned Portion],O11369),Table15[Unique ID],0),0)))</f>
        <v/>
      </c>
    </row>
    <row r="11370" spans="2:23" x14ac:dyDescent="0.25">
      <c r="B11370" s="146"/>
      <c r="C11370" s="31"/>
      <c r="D11370" s="31"/>
      <c r="E11370" s="44"/>
      <c r="F11370" s="43"/>
      <c r="G11370" s="84"/>
      <c r="H11370" s="31"/>
      <c r="I11370" s="208"/>
      <c r="J11370" s="84"/>
      <c r="K11370" s="31"/>
      <c r="L11370" s="31"/>
      <c r="M11370" s="169"/>
      <c r="N11370" s="148"/>
      <c r="O11370" s="106"/>
      <c r="P11370" s="43"/>
      <c r="Q11370" s="31"/>
      <c r="R11370" s="84"/>
      <c r="S11370" s="31"/>
      <c r="T11370" s="31"/>
      <c r="U11370" s="169"/>
      <c r="V11370" s="150"/>
      <c r="W11370" s="141" t="str" cm="1">
        <f t="array" ref="W11370">IF(SUM(LEN(B11370:V11370))=0,"",IF(OR(OR(ISBLANK(F11370),SUM(LEN(C11370),LEN(D11370))=0),AND(NOT(E11370="Unknown"),ISBLANK(J11370)),AND(NOT(O11370="Unknown"),ISBLANK(R11370))),"Missing Information", INDEX(Table15[Entire Service Line Classification], MATCH(SUMIFS(Table15[Unique ID],Table15[System-Owned Portion],E11370,Table15[If Material Anything Other than "Lead" in Column E,Was Material Ever Previously Lead?],G11370,Table15[Customer-Owned Portion],O11370),Table15[Unique ID],0),0)))</f>
        <v/>
      </c>
    </row>
    <row r="11371" spans="2:23" x14ac:dyDescent="0.25">
      <c r="B11371" s="146"/>
      <c r="C11371" s="31"/>
      <c r="D11371" s="31"/>
      <c r="E11371" s="44"/>
      <c r="F11371" s="43"/>
      <c r="G11371" s="84"/>
      <c r="H11371" s="31"/>
      <c r="I11371" s="208"/>
      <c r="J11371" s="84"/>
      <c r="K11371" s="31"/>
      <c r="L11371" s="31"/>
      <c r="M11371" s="169"/>
      <c r="N11371" s="148"/>
      <c r="O11371" s="106"/>
      <c r="P11371" s="43"/>
      <c r="Q11371" s="31"/>
      <c r="R11371" s="84"/>
      <c r="S11371" s="31"/>
      <c r="T11371" s="31"/>
      <c r="U11371" s="169"/>
      <c r="V11371" s="150"/>
      <c r="W11371" s="141" t="str" cm="1">
        <f t="array" ref="W11371">IF(SUM(LEN(B11371:V11371))=0,"",IF(OR(OR(ISBLANK(F11371),SUM(LEN(C11371),LEN(D11371))=0),AND(NOT(E11371="Unknown"),ISBLANK(J11371)),AND(NOT(O11371="Unknown"),ISBLANK(R11371))),"Missing Information", INDEX(Table15[Entire Service Line Classification], MATCH(SUMIFS(Table15[Unique ID],Table15[System-Owned Portion],E11371,Table15[If Material Anything Other than "Lead" in Column E,Was Material Ever Previously Lead?],G11371,Table15[Customer-Owned Portion],O11371),Table15[Unique ID],0),0)))</f>
        <v/>
      </c>
    </row>
    <row r="11372" spans="2:23" x14ac:dyDescent="0.25">
      <c r="B11372" s="146"/>
      <c r="C11372" s="31"/>
      <c r="D11372" s="31"/>
      <c r="E11372" s="44"/>
      <c r="F11372" s="43"/>
      <c r="G11372" s="84"/>
      <c r="H11372" s="31"/>
      <c r="I11372" s="208"/>
      <c r="J11372" s="84"/>
      <c r="K11372" s="31"/>
      <c r="L11372" s="31"/>
      <c r="M11372" s="169"/>
      <c r="N11372" s="148"/>
      <c r="O11372" s="106"/>
      <c r="P11372" s="43"/>
      <c r="Q11372" s="31"/>
      <c r="R11372" s="84"/>
      <c r="S11372" s="31"/>
      <c r="T11372" s="31"/>
      <c r="U11372" s="169"/>
      <c r="V11372" s="150"/>
      <c r="W11372" s="141" t="str" cm="1">
        <f t="array" ref="W11372">IF(SUM(LEN(B11372:V11372))=0,"",IF(OR(OR(ISBLANK(F11372),SUM(LEN(C11372),LEN(D11372))=0),AND(NOT(E11372="Unknown"),ISBLANK(J11372)),AND(NOT(O11372="Unknown"),ISBLANK(R11372))),"Missing Information", INDEX(Table15[Entire Service Line Classification], MATCH(SUMIFS(Table15[Unique ID],Table15[System-Owned Portion],E11372,Table15[If Material Anything Other than "Lead" in Column E,Was Material Ever Previously Lead?],G11372,Table15[Customer-Owned Portion],O11372),Table15[Unique ID],0),0)))</f>
        <v/>
      </c>
    </row>
    <row r="11373" spans="2:23" x14ac:dyDescent="0.25">
      <c r="B11373" s="146"/>
      <c r="C11373" s="31"/>
      <c r="D11373" s="31"/>
      <c r="E11373" s="44"/>
      <c r="F11373" s="43"/>
      <c r="G11373" s="84"/>
      <c r="H11373" s="31"/>
      <c r="I11373" s="208"/>
      <c r="J11373" s="84"/>
      <c r="K11373" s="31"/>
      <c r="L11373" s="31"/>
      <c r="M11373" s="169"/>
      <c r="N11373" s="148"/>
      <c r="O11373" s="106"/>
      <c r="P11373" s="43"/>
      <c r="Q11373" s="31"/>
      <c r="R11373" s="84"/>
      <c r="S11373" s="31"/>
      <c r="T11373" s="31"/>
      <c r="U11373" s="169"/>
      <c r="V11373" s="150"/>
      <c r="W11373" s="141" t="str" cm="1">
        <f t="array" ref="W11373">IF(SUM(LEN(B11373:V11373))=0,"",IF(OR(OR(ISBLANK(F11373),SUM(LEN(C11373),LEN(D11373))=0),AND(NOT(E11373="Unknown"),ISBLANK(J11373)),AND(NOT(O11373="Unknown"),ISBLANK(R11373))),"Missing Information", INDEX(Table15[Entire Service Line Classification], MATCH(SUMIFS(Table15[Unique ID],Table15[System-Owned Portion],E11373,Table15[If Material Anything Other than "Lead" in Column E,Was Material Ever Previously Lead?],G11373,Table15[Customer-Owned Portion],O11373),Table15[Unique ID],0),0)))</f>
        <v/>
      </c>
    </row>
    <row r="11374" spans="2:23" x14ac:dyDescent="0.25">
      <c r="B11374" s="146"/>
      <c r="C11374" s="31"/>
      <c r="D11374" s="31"/>
      <c r="E11374" s="44"/>
      <c r="F11374" s="43"/>
      <c r="G11374" s="84"/>
      <c r="H11374" s="31"/>
      <c r="I11374" s="208"/>
      <c r="J11374" s="84"/>
      <c r="K11374" s="31"/>
      <c r="L11374" s="31"/>
      <c r="M11374" s="169"/>
      <c r="N11374" s="148"/>
      <c r="O11374" s="106"/>
      <c r="P11374" s="43"/>
      <c r="Q11374" s="31"/>
      <c r="R11374" s="84"/>
      <c r="S11374" s="31"/>
      <c r="T11374" s="31"/>
      <c r="U11374" s="169"/>
      <c r="V11374" s="150"/>
      <c r="W11374" s="141" t="str" cm="1">
        <f t="array" ref="W11374">IF(SUM(LEN(B11374:V11374))=0,"",IF(OR(OR(ISBLANK(F11374),SUM(LEN(C11374),LEN(D11374))=0),AND(NOT(E11374="Unknown"),ISBLANK(J11374)),AND(NOT(O11374="Unknown"),ISBLANK(R11374))),"Missing Information", INDEX(Table15[Entire Service Line Classification], MATCH(SUMIFS(Table15[Unique ID],Table15[System-Owned Portion],E11374,Table15[If Material Anything Other than "Lead" in Column E,Was Material Ever Previously Lead?],G11374,Table15[Customer-Owned Portion],O11374),Table15[Unique ID],0),0)))</f>
        <v/>
      </c>
    </row>
    <row r="11375" spans="2:23" x14ac:dyDescent="0.25">
      <c r="B11375" s="146"/>
      <c r="C11375" s="31"/>
      <c r="D11375" s="31"/>
      <c r="E11375" s="44"/>
      <c r="F11375" s="43"/>
      <c r="G11375" s="84"/>
      <c r="H11375" s="31"/>
      <c r="I11375" s="208"/>
      <c r="J11375" s="84"/>
      <c r="K11375" s="31"/>
      <c r="L11375" s="31"/>
      <c r="M11375" s="169"/>
      <c r="N11375" s="148"/>
      <c r="O11375" s="106"/>
      <c r="P11375" s="43"/>
      <c r="Q11375" s="31"/>
      <c r="R11375" s="84"/>
      <c r="S11375" s="31"/>
      <c r="T11375" s="31"/>
      <c r="U11375" s="169"/>
      <c r="V11375" s="150"/>
      <c r="W11375" s="141" t="str" cm="1">
        <f t="array" ref="W11375">IF(SUM(LEN(B11375:V11375))=0,"",IF(OR(OR(ISBLANK(F11375),SUM(LEN(C11375),LEN(D11375))=0),AND(NOT(E11375="Unknown"),ISBLANK(J11375)),AND(NOT(O11375="Unknown"),ISBLANK(R11375))),"Missing Information", INDEX(Table15[Entire Service Line Classification], MATCH(SUMIFS(Table15[Unique ID],Table15[System-Owned Portion],E11375,Table15[If Material Anything Other than "Lead" in Column E,Was Material Ever Previously Lead?],G11375,Table15[Customer-Owned Portion],O11375),Table15[Unique ID],0),0)))</f>
        <v/>
      </c>
    </row>
    <row r="11376" spans="2:23" x14ac:dyDescent="0.25">
      <c r="B11376" s="146"/>
      <c r="C11376" s="31"/>
      <c r="D11376" s="31"/>
      <c r="E11376" s="44"/>
      <c r="F11376" s="43"/>
      <c r="G11376" s="84"/>
      <c r="H11376" s="31"/>
      <c r="I11376" s="208"/>
      <c r="J11376" s="84"/>
      <c r="K11376" s="31"/>
      <c r="L11376" s="31"/>
      <c r="M11376" s="169"/>
      <c r="N11376" s="148"/>
      <c r="O11376" s="106"/>
      <c r="P11376" s="43"/>
      <c r="Q11376" s="31"/>
      <c r="R11376" s="84"/>
      <c r="S11376" s="31"/>
      <c r="T11376" s="31"/>
      <c r="U11376" s="169"/>
      <c r="V11376" s="150"/>
      <c r="W11376" s="141" t="str" cm="1">
        <f t="array" ref="W11376">IF(SUM(LEN(B11376:V11376))=0,"",IF(OR(OR(ISBLANK(F11376),SUM(LEN(C11376),LEN(D11376))=0),AND(NOT(E11376="Unknown"),ISBLANK(J11376)),AND(NOT(O11376="Unknown"),ISBLANK(R11376))),"Missing Information", INDEX(Table15[Entire Service Line Classification], MATCH(SUMIFS(Table15[Unique ID],Table15[System-Owned Portion],E11376,Table15[If Material Anything Other than "Lead" in Column E,Was Material Ever Previously Lead?],G11376,Table15[Customer-Owned Portion],O11376),Table15[Unique ID],0),0)))</f>
        <v/>
      </c>
    </row>
    <row r="11377" spans="2:23" x14ac:dyDescent="0.25">
      <c r="B11377" s="146"/>
      <c r="C11377" s="31"/>
      <c r="D11377" s="31"/>
      <c r="E11377" s="44"/>
      <c r="F11377" s="43"/>
      <c r="G11377" s="84"/>
      <c r="H11377" s="31"/>
      <c r="I11377" s="208"/>
      <c r="J11377" s="84"/>
      <c r="K11377" s="31"/>
      <c r="L11377" s="31"/>
      <c r="M11377" s="169"/>
      <c r="N11377" s="148"/>
      <c r="O11377" s="106"/>
      <c r="P11377" s="43"/>
      <c r="Q11377" s="31"/>
      <c r="R11377" s="84"/>
      <c r="S11377" s="31"/>
      <c r="T11377" s="31"/>
      <c r="U11377" s="169"/>
      <c r="V11377" s="150"/>
      <c r="W11377" s="141" t="str" cm="1">
        <f t="array" ref="W11377">IF(SUM(LEN(B11377:V11377))=0,"",IF(OR(OR(ISBLANK(F11377),SUM(LEN(C11377),LEN(D11377))=0),AND(NOT(E11377="Unknown"),ISBLANK(J11377)),AND(NOT(O11377="Unknown"),ISBLANK(R11377))),"Missing Information", INDEX(Table15[Entire Service Line Classification], MATCH(SUMIFS(Table15[Unique ID],Table15[System-Owned Portion],E11377,Table15[If Material Anything Other than "Lead" in Column E,Was Material Ever Previously Lead?],G11377,Table15[Customer-Owned Portion],O11377),Table15[Unique ID],0),0)))</f>
        <v/>
      </c>
    </row>
    <row r="11378" spans="2:23" x14ac:dyDescent="0.25">
      <c r="B11378" s="146"/>
      <c r="C11378" s="31"/>
      <c r="D11378" s="31"/>
      <c r="E11378" s="44"/>
      <c r="F11378" s="43"/>
      <c r="G11378" s="84"/>
      <c r="H11378" s="31"/>
      <c r="I11378" s="208"/>
      <c r="J11378" s="84"/>
      <c r="K11378" s="31"/>
      <c r="L11378" s="31"/>
      <c r="M11378" s="169"/>
      <c r="N11378" s="148"/>
      <c r="O11378" s="106"/>
      <c r="P11378" s="43"/>
      <c r="Q11378" s="31"/>
      <c r="R11378" s="84"/>
      <c r="S11378" s="31"/>
      <c r="T11378" s="31"/>
      <c r="U11378" s="169"/>
      <c r="V11378" s="150"/>
      <c r="W11378" s="141" t="str" cm="1">
        <f t="array" ref="W11378">IF(SUM(LEN(B11378:V11378))=0,"",IF(OR(OR(ISBLANK(F11378),SUM(LEN(C11378),LEN(D11378))=0),AND(NOT(E11378="Unknown"),ISBLANK(J11378)),AND(NOT(O11378="Unknown"),ISBLANK(R11378))),"Missing Information", INDEX(Table15[Entire Service Line Classification], MATCH(SUMIFS(Table15[Unique ID],Table15[System-Owned Portion],E11378,Table15[If Material Anything Other than "Lead" in Column E,Was Material Ever Previously Lead?],G11378,Table15[Customer-Owned Portion],O11378),Table15[Unique ID],0),0)))</f>
        <v/>
      </c>
    </row>
    <row r="11379" spans="2:23" x14ac:dyDescent="0.25">
      <c r="B11379" s="146"/>
      <c r="C11379" s="31"/>
      <c r="D11379" s="31"/>
      <c r="E11379" s="44"/>
      <c r="F11379" s="43"/>
      <c r="G11379" s="84"/>
      <c r="H11379" s="31"/>
      <c r="I11379" s="208"/>
      <c r="J11379" s="84"/>
      <c r="K11379" s="31"/>
      <c r="L11379" s="31"/>
      <c r="M11379" s="169"/>
      <c r="N11379" s="148"/>
      <c r="O11379" s="106"/>
      <c r="P11379" s="43"/>
      <c r="Q11379" s="31"/>
      <c r="R11379" s="84"/>
      <c r="S11379" s="31"/>
      <c r="T11379" s="31"/>
      <c r="U11379" s="169"/>
      <c r="V11379" s="150"/>
      <c r="W11379" s="141" t="str" cm="1">
        <f t="array" ref="W11379">IF(SUM(LEN(B11379:V11379))=0,"",IF(OR(OR(ISBLANK(F11379),SUM(LEN(C11379),LEN(D11379))=0),AND(NOT(E11379="Unknown"),ISBLANK(J11379)),AND(NOT(O11379="Unknown"),ISBLANK(R11379))),"Missing Information", INDEX(Table15[Entire Service Line Classification], MATCH(SUMIFS(Table15[Unique ID],Table15[System-Owned Portion],E11379,Table15[If Material Anything Other than "Lead" in Column E,Was Material Ever Previously Lead?],G11379,Table15[Customer-Owned Portion],O11379),Table15[Unique ID],0),0)))</f>
        <v/>
      </c>
    </row>
    <row r="11380" spans="2:23" x14ac:dyDescent="0.25">
      <c r="B11380" s="146"/>
      <c r="C11380" s="31"/>
      <c r="D11380" s="31"/>
      <c r="E11380" s="44"/>
      <c r="F11380" s="43"/>
      <c r="G11380" s="84"/>
      <c r="H11380" s="31"/>
      <c r="I11380" s="208"/>
      <c r="J11380" s="84"/>
      <c r="K11380" s="31"/>
      <c r="L11380" s="31"/>
      <c r="M11380" s="169"/>
      <c r="N11380" s="148"/>
      <c r="O11380" s="106"/>
      <c r="P11380" s="43"/>
      <c r="Q11380" s="31"/>
      <c r="R11380" s="84"/>
      <c r="S11380" s="31"/>
      <c r="T11380" s="31"/>
      <c r="U11380" s="169"/>
      <c r="V11380" s="150"/>
      <c r="W11380" s="141" t="str" cm="1">
        <f t="array" ref="W11380">IF(SUM(LEN(B11380:V11380))=0,"",IF(OR(OR(ISBLANK(F11380),SUM(LEN(C11380),LEN(D11380))=0),AND(NOT(E11380="Unknown"),ISBLANK(J11380)),AND(NOT(O11380="Unknown"),ISBLANK(R11380))),"Missing Information", INDEX(Table15[Entire Service Line Classification], MATCH(SUMIFS(Table15[Unique ID],Table15[System-Owned Portion],E11380,Table15[If Material Anything Other than "Lead" in Column E,Was Material Ever Previously Lead?],G11380,Table15[Customer-Owned Portion],O11380),Table15[Unique ID],0),0)))</f>
        <v/>
      </c>
    </row>
    <row r="11381" spans="2:23" x14ac:dyDescent="0.25">
      <c r="B11381" s="146"/>
      <c r="C11381" s="31"/>
      <c r="D11381" s="31"/>
      <c r="E11381" s="44"/>
      <c r="F11381" s="43"/>
      <c r="G11381" s="84"/>
      <c r="H11381" s="31"/>
      <c r="I11381" s="208"/>
      <c r="J11381" s="84"/>
      <c r="K11381" s="31"/>
      <c r="L11381" s="31"/>
      <c r="M11381" s="169"/>
      <c r="N11381" s="148"/>
      <c r="O11381" s="106"/>
      <c r="P11381" s="43"/>
      <c r="Q11381" s="31"/>
      <c r="R11381" s="84"/>
      <c r="S11381" s="31"/>
      <c r="T11381" s="31"/>
      <c r="U11381" s="169"/>
      <c r="V11381" s="150"/>
      <c r="W11381" s="141" t="str" cm="1">
        <f t="array" ref="W11381">IF(SUM(LEN(B11381:V11381))=0,"",IF(OR(OR(ISBLANK(F11381),SUM(LEN(C11381),LEN(D11381))=0),AND(NOT(E11381="Unknown"),ISBLANK(J11381)),AND(NOT(O11381="Unknown"),ISBLANK(R11381))),"Missing Information", INDEX(Table15[Entire Service Line Classification], MATCH(SUMIFS(Table15[Unique ID],Table15[System-Owned Portion],E11381,Table15[If Material Anything Other than "Lead" in Column E,Was Material Ever Previously Lead?],G11381,Table15[Customer-Owned Portion],O11381),Table15[Unique ID],0),0)))</f>
        <v/>
      </c>
    </row>
    <row r="11382" spans="2:23" x14ac:dyDescent="0.25">
      <c r="B11382" s="146"/>
      <c r="C11382" s="31"/>
      <c r="D11382" s="31"/>
      <c r="E11382" s="44"/>
      <c r="F11382" s="43"/>
      <c r="G11382" s="84"/>
      <c r="H11382" s="31"/>
      <c r="I11382" s="208"/>
      <c r="J11382" s="84"/>
      <c r="K11382" s="31"/>
      <c r="L11382" s="31"/>
      <c r="M11382" s="169"/>
      <c r="N11382" s="148"/>
      <c r="O11382" s="106"/>
      <c r="P11382" s="43"/>
      <c r="Q11382" s="31"/>
      <c r="R11382" s="84"/>
      <c r="S11382" s="31"/>
      <c r="T11382" s="31"/>
      <c r="U11382" s="169"/>
      <c r="V11382" s="150"/>
      <c r="W11382" s="141" t="str" cm="1">
        <f t="array" ref="W11382">IF(SUM(LEN(B11382:V11382))=0,"",IF(OR(OR(ISBLANK(F11382),SUM(LEN(C11382),LEN(D11382))=0),AND(NOT(E11382="Unknown"),ISBLANK(J11382)),AND(NOT(O11382="Unknown"),ISBLANK(R11382))),"Missing Information", INDEX(Table15[Entire Service Line Classification], MATCH(SUMIFS(Table15[Unique ID],Table15[System-Owned Portion],E11382,Table15[If Material Anything Other than "Lead" in Column E,Was Material Ever Previously Lead?],G11382,Table15[Customer-Owned Portion],O11382),Table15[Unique ID],0),0)))</f>
        <v/>
      </c>
    </row>
    <row r="11383" spans="2:23" x14ac:dyDescent="0.25">
      <c r="B11383" s="146"/>
      <c r="C11383" s="31"/>
      <c r="D11383" s="31"/>
      <c r="E11383" s="44"/>
      <c r="F11383" s="43"/>
      <c r="G11383" s="84"/>
      <c r="H11383" s="31"/>
      <c r="I11383" s="208"/>
      <c r="J11383" s="84"/>
      <c r="K11383" s="31"/>
      <c r="L11383" s="31"/>
      <c r="M11383" s="169"/>
      <c r="N11383" s="148"/>
      <c r="O11383" s="106"/>
      <c r="P11383" s="43"/>
      <c r="Q11383" s="31"/>
      <c r="R11383" s="84"/>
      <c r="S11383" s="31"/>
      <c r="T11383" s="31"/>
      <c r="U11383" s="169"/>
      <c r="V11383" s="150"/>
      <c r="W11383" s="141" t="str" cm="1">
        <f t="array" ref="W11383">IF(SUM(LEN(B11383:V11383))=0,"",IF(OR(OR(ISBLANK(F11383),SUM(LEN(C11383),LEN(D11383))=0),AND(NOT(E11383="Unknown"),ISBLANK(J11383)),AND(NOT(O11383="Unknown"),ISBLANK(R11383))),"Missing Information", INDEX(Table15[Entire Service Line Classification], MATCH(SUMIFS(Table15[Unique ID],Table15[System-Owned Portion],E11383,Table15[If Material Anything Other than "Lead" in Column E,Was Material Ever Previously Lead?],G11383,Table15[Customer-Owned Portion],O11383),Table15[Unique ID],0),0)))</f>
        <v/>
      </c>
    </row>
    <row r="11384" spans="2:23" x14ac:dyDescent="0.25">
      <c r="B11384" s="146"/>
      <c r="C11384" s="31"/>
      <c r="D11384" s="31"/>
      <c r="E11384" s="44"/>
      <c r="F11384" s="43"/>
      <c r="G11384" s="84"/>
      <c r="H11384" s="31"/>
      <c r="I11384" s="208"/>
      <c r="J11384" s="84"/>
      <c r="K11384" s="31"/>
      <c r="L11384" s="31"/>
      <c r="M11384" s="169"/>
      <c r="N11384" s="148"/>
      <c r="O11384" s="106"/>
      <c r="P11384" s="43"/>
      <c r="Q11384" s="31"/>
      <c r="R11384" s="84"/>
      <c r="S11384" s="31"/>
      <c r="T11384" s="31"/>
      <c r="U11384" s="169"/>
      <c r="V11384" s="150"/>
      <c r="W11384" s="141" t="str" cm="1">
        <f t="array" ref="W11384">IF(SUM(LEN(B11384:V11384))=0,"",IF(OR(OR(ISBLANK(F11384),SUM(LEN(C11384),LEN(D11384))=0),AND(NOT(E11384="Unknown"),ISBLANK(J11384)),AND(NOT(O11384="Unknown"),ISBLANK(R11384))),"Missing Information", INDEX(Table15[Entire Service Line Classification], MATCH(SUMIFS(Table15[Unique ID],Table15[System-Owned Portion],E11384,Table15[If Material Anything Other than "Lead" in Column E,Was Material Ever Previously Lead?],G11384,Table15[Customer-Owned Portion],O11384),Table15[Unique ID],0),0)))</f>
        <v/>
      </c>
    </row>
    <row r="11385" spans="2:23" x14ac:dyDescent="0.25">
      <c r="B11385" s="146"/>
      <c r="C11385" s="31"/>
      <c r="D11385" s="31"/>
      <c r="E11385" s="44"/>
      <c r="F11385" s="43"/>
      <c r="G11385" s="84"/>
      <c r="H11385" s="31"/>
      <c r="I11385" s="208"/>
      <c r="J11385" s="84"/>
      <c r="K11385" s="31"/>
      <c r="L11385" s="31"/>
      <c r="M11385" s="169"/>
      <c r="N11385" s="148"/>
      <c r="O11385" s="106"/>
      <c r="P11385" s="43"/>
      <c r="Q11385" s="31"/>
      <c r="R11385" s="84"/>
      <c r="S11385" s="31"/>
      <c r="T11385" s="31"/>
      <c r="U11385" s="169"/>
      <c r="V11385" s="150"/>
      <c r="W11385" s="141" t="str" cm="1">
        <f t="array" ref="W11385">IF(SUM(LEN(B11385:V11385))=0,"",IF(OR(OR(ISBLANK(F11385),SUM(LEN(C11385),LEN(D11385))=0),AND(NOT(E11385="Unknown"),ISBLANK(J11385)),AND(NOT(O11385="Unknown"),ISBLANK(R11385))),"Missing Information", INDEX(Table15[Entire Service Line Classification], MATCH(SUMIFS(Table15[Unique ID],Table15[System-Owned Portion],E11385,Table15[If Material Anything Other than "Lead" in Column E,Was Material Ever Previously Lead?],G11385,Table15[Customer-Owned Portion],O11385),Table15[Unique ID],0),0)))</f>
        <v/>
      </c>
    </row>
    <row r="11386" spans="2:23" x14ac:dyDescent="0.25">
      <c r="B11386" s="146"/>
      <c r="C11386" s="31"/>
      <c r="D11386" s="31"/>
      <c r="E11386" s="44"/>
      <c r="F11386" s="43"/>
      <c r="G11386" s="84"/>
      <c r="H11386" s="31"/>
      <c r="I11386" s="208"/>
      <c r="J11386" s="84"/>
      <c r="K11386" s="31"/>
      <c r="L11386" s="31"/>
      <c r="M11386" s="169"/>
      <c r="N11386" s="148"/>
      <c r="O11386" s="106"/>
      <c r="P11386" s="43"/>
      <c r="Q11386" s="31"/>
      <c r="R11386" s="84"/>
      <c r="S11386" s="31"/>
      <c r="T11386" s="31"/>
      <c r="U11386" s="169"/>
      <c r="V11386" s="150"/>
      <c r="W11386" s="141" t="str" cm="1">
        <f t="array" ref="W11386">IF(SUM(LEN(B11386:V11386))=0,"",IF(OR(OR(ISBLANK(F11386),SUM(LEN(C11386),LEN(D11386))=0),AND(NOT(E11386="Unknown"),ISBLANK(J11386)),AND(NOT(O11386="Unknown"),ISBLANK(R11386))),"Missing Information", INDEX(Table15[Entire Service Line Classification], MATCH(SUMIFS(Table15[Unique ID],Table15[System-Owned Portion],E11386,Table15[If Material Anything Other than "Lead" in Column E,Was Material Ever Previously Lead?],G11386,Table15[Customer-Owned Portion],O11386),Table15[Unique ID],0),0)))</f>
        <v/>
      </c>
    </row>
    <row r="11387" spans="2:23" x14ac:dyDescent="0.25">
      <c r="B11387" s="146"/>
      <c r="C11387" s="31"/>
      <c r="D11387" s="31"/>
      <c r="E11387" s="44"/>
      <c r="F11387" s="43"/>
      <c r="G11387" s="84"/>
      <c r="H11387" s="31"/>
      <c r="I11387" s="208"/>
      <c r="J11387" s="84"/>
      <c r="K11387" s="31"/>
      <c r="L11387" s="31"/>
      <c r="M11387" s="169"/>
      <c r="N11387" s="148"/>
      <c r="O11387" s="106"/>
      <c r="P11387" s="43"/>
      <c r="Q11387" s="31"/>
      <c r="R11387" s="84"/>
      <c r="S11387" s="31"/>
      <c r="T11387" s="31"/>
      <c r="U11387" s="169"/>
      <c r="V11387" s="150"/>
      <c r="W11387" s="141" t="str" cm="1">
        <f t="array" ref="W11387">IF(SUM(LEN(B11387:V11387))=0,"",IF(OR(OR(ISBLANK(F11387),SUM(LEN(C11387),LEN(D11387))=0),AND(NOT(E11387="Unknown"),ISBLANK(J11387)),AND(NOT(O11387="Unknown"),ISBLANK(R11387))),"Missing Information", INDEX(Table15[Entire Service Line Classification], MATCH(SUMIFS(Table15[Unique ID],Table15[System-Owned Portion],E11387,Table15[If Material Anything Other than "Lead" in Column E,Was Material Ever Previously Lead?],G11387,Table15[Customer-Owned Portion],O11387),Table15[Unique ID],0),0)))</f>
        <v/>
      </c>
    </row>
    <row r="11388" spans="2:23" x14ac:dyDescent="0.25">
      <c r="B11388" s="146"/>
      <c r="C11388" s="31"/>
      <c r="D11388" s="31"/>
      <c r="E11388" s="44"/>
      <c r="F11388" s="43"/>
      <c r="G11388" s="84"/>
      <c r="H11388" s="31"/>
      <c r="I11388" s="208"/>
      <c r="J11388" s="84"/>
      <c r="K11388" s="31"/>
      <c r="L11388" s="31"/>
      <c r="M11388" s="169"/>
      <c r="N11388" s="148"/>
      <c r="O11388" s="106"/>
      <c r="P11388" s="43"/>
      <c r="Q11388" s="31"/>
      <c r="R11388" s="84"/>
      <c r="S11388" s="31"/>
      <c r="T11388" s="31"/>
      <c r="U11388" s="169"/>
      <c r="V11388" s="150"/>
      <c r="W11388" s="141" t="str" cm="1">
        <f t="array" ref="W11388">IF(SUM(LEN(B11388:V11388))=0,"",IF(OR(OR(ISBLANK(F11388),SUM(LEN(C11388),LEN(D11388))=0),AND(NOT(E11388="Unknown"),ISBLANK(J11388)),AND(NOT(O11388="Unknown"),ISBLANK(R11388))),"Missing Information", INDEX(Table15[Entire Service Line Classification], MATCH(SUMIFS(Table15[Unique ID],Table15[System-Owned Portion],E11388,Table15[If Material Anything Other than "Lead" in Column E,Was Material Ever Previously Lead?],G11388,Table15[Customer-Owned Portion],O11388),Table15[Unique ID],0),0)))</f>
        <v/>
      </c>
    </row>
    <row r="11389" spans="2:23" x14ac:dyDescent="0.25">
      <c r="B11389" s="146"/>
      <c r="C11389" s="31"/>
      <c r="D11389" s="31"/>
      <c r="E11389" s="44"/>
      <c r="F11389" s="43"/>
      <c r="G11389" s="84"/>
      <c r="H11389" s="31"/>
      <c r="I11389" s="208"/>
      <c r="J11389" s="84"/>
      <c r="K11389" s="31"/>
      <c r="L11389" s="31"/>
      <c r="M11389" s="169"/>
      <c r="N11389" s="148"/>
      <c r="O11389" s="106"/>
      <c r="P11389" s="43"/>
      <c r="Q11389" s="31"/>
      <c r="R11389" s="84"/>
      <c r="S11389" s="31"/>
      <c r="T11389" s="31"/>
      <c r="U11389" s="169"/>
      <c r="V11389" s="150"/>
      <c r="W11389" s="141" t="str" cm="1">
        <f t="array" ref="W11389">IF(SUM(LEN(B11389:V11389))=0,"",IF(OR(OR(ISBLANK(F11389),SUM(LEN(C11389),LEN(D11389))=0),AND(NOT(E11389="Unknown"),ISBLANK(J11389)),AND(NOT(O11389="Unknown"),ISBLANK(R11389))),"Missing Information", INDEX(Table15[Entire Service Line Classification], MATCH(SUMIFS(Table15[Unique ID],Table15[System-Owned Portion],E11389,Table15[If Material Anything Other than "Lead" in Column E,Was Material Ever Previously Lead?],G11389,Table15[Customer-Owned Portion],O11389),Table15[Unique ID],0),0)))</f>
        <v/>
      </c>
    </row>
    <row r="11390" spans="2:23" x14ac:dyDescent="0.25">
      <c r="B11390" s="146"/>
      <c r="C11390" s="31"/>
      <c r="D11390" s="31"/>
      <c r="E11390" s="44"/>
      <c r="F11390" s="43"/>
      <c r="G11390" s="84"/>
      <c r="H11390" s="31"/>
      <c r="I11390" s="208"/>
      <c r="J11390" s="84"/>
      <c r="K11390" s="31"/>
      <c r="L11390" s="31"/>
      <c r="M11390" s="169"/>
      <c r="N11390" s="148"/>
      <c r="O11390" s="106"/>
      <c r="P11390" s="43"/>
      <c r="Q11390" s="31"/>
      <c r="R11390" s="84"/>
      <c r="S11390" s="31"/>
      <c r="T11390" s="31"/>
      <c r="U11390" s="169"/>
      <c r="V11390" s="150"/>
      <c r="W11390" s="141" t="str" cm="1">
        <f t="array" ref="W11390">IF(SUM(LEN(B11390:V11390))=0,"",IF(OR(OR(ISBLANK(F11390),SUM(LEN(C11390),LEN(D11390))=0),AND(NOT(E11390="Unknown"),ISBLANK(J11390)),AND(NOT(O11390="Unknown"),ISBLANK(R11390))),"Missing Information", INDEX(Table15[Entire Service Line Classification], MATCH(SUMIFS(Table15[Unique ID],Table15[System-Owned Portion],E11390,Table15[If Material Anything Other than "Lead" in Column E,Was Material Ever Previously Lead?],G11390,Table15[Customer-Owned Portion],O11390),Table15[Unique ID],0),0)))</f>
        <v/>
      </c>
    </row>
    <row r="11391" spans="2:23" x14ac:dyDescent="0.25">
      <c r="B11391" s="146"/>
      <c r="C11391" s="31"/>
      <c r="D11391" s="31"/>
      <c r="E11391" s="44"/>
      <c r="F11391" s="43"/>
      <c r="G11391" s="84"/>
      <c r="H11391" s="31"/>
      <c r="I11391" s="208"/>
      <c r="J11391" s="84"/>
      <c r="K11391" s="31"/>
      <c r="L11391" s="31"/>
      <c r="M11391" s="169"/>
      <c r="N11391" s="148"/>
      <c r="O11391" s="106"/>
      <c r="P11391" s="43"/>
      <c r="Q11391" s="31"/>
      <c r="R11391" s="84"/>
      <c r="S11391" s="31"/>
      <c r="T11391" s="31"/>
      <c r="U11391" s="169"/>
      <c r="V11391" s="150"/>
      <c r="W11391" s="141" t="str" cm="1">
        <f t="array" ref="W11391">IF(SUM(LEN(B11391:V11391))=0,"",IF(OR(OR(ISBLANK(F11391),SUM(LEN(C11391),LEN(D11391))=0),AND(NOT(E11391="Unknown"),ISBLANK(J11391)),AND(NOT(O11391="Unknown"),ISBLANK(R11391))),"Missing Information", INDEX(Table15[Entire Service Line Classification], MATCH(SUMIFS(Table15[Unique ID],Table15[System-Owned Portion],E11391,Table15[If Material Anything Other than "Lead" in Column E,Was Material Ever Previously Lead?],G11391,Table15[Customer-Owned Portion],O11391),Table15[Unique ID],0),0)))</f>
        <v/>
      </c>
    </row>
    <row r="11392" spans="2:23" x14ac:dyDescent="0.25">
      <c r="B11392" s="146"/>
      <c r="C11392" s="31"/>
      <c r="D11392" s="31"/>
      <c r="E11392" s="44"/>
      <c r="F11392" s="43"/>
      <c r="G11392" s="84"/>
      <c r="H11392" s="31"/>
      <c r="I11392" s="208"/>
      <c r="J11392" s="84"/>
      <c r="K11392" s="31"/>
      <c r="L11392" s="31"/>
      <c r="M11392" s="169"/>
      <c r="N11392" s="148"/>
      <c r="O11392" s="106"/>
      <c r="P11392" s="43"/>
      <c r="Q11392" s="31"/>
      <c r="R11392" s="84"/>
      <c r="S11392" s="31"/>
      <c r="T11392" s="31"/>
      <c r="U11392" s="169"/>
      <c r="V11392" s="150"/>
      <c r="W11392" s="141" t="str" cm="1">
        <f t="array" ref="W11392">IF(SUM(LEN(B11392:V11392))=0,"",IF(OR(OR(ISBLANK(F11392),SUM(LEN(C11392),LEN(D11392))=0),AND(NOT(E11392="Unknown"),ISBLANK(J11392)),AND(NOT(O11392="Unknown"),ISBLANK(R11392))),"Missing Information", INDEX(Table15[Entire Service Line Classification], MATCH(SUMIFS(Table15[Unique ID],Table15[System-Owned Portion],E11392,Table15[If Material Anything Other than "Lead" in Column E,Was Material Ever Previously Lead?],G11392,Table15[Customer-Owned Portion],O11392),Table15[Unique ID],0),0)))</f>
        <v/>
      </c>
    </row>
    <row r="11393" spans="2:23" x14ac:dyDescent="0.25">
      <c r="B11393" s="146"/>
      <c r="C11393" s="31"/>
      <c r="D11393" s="31"/>
      <c r="E11393" s="44"/>
      <c r="F11393" s="43"/>
      <c r="G11393" s="84"/>
      <c r="H11393" s="31"/>
      <c r="I11393" s="208"/>
      <c r="J11393" s="84"/>
      <c r="K11393" s="31"/>
      <c r="L11393" s="31"/>
      <c r="M11393" s="169"/>
      <c r="N11393" s="148"/>
      <c r="O11393" s="106"/>
      <c r="P11393" s="43"/>
      <c r="Q11393" s="31"/>
      <c r="R11393" s="84"/>
      <c r="S11393" s="31"/>
      <c r="T11393" s="31"/>
      <c r="U11393" s="169"/>
      <c r="V11393" s="150"/>
      <c r="W11393" s="141" t="str" cm="1">
        <f t="array" ref="W11393">IF(SUM(LEN(B11393:V11393))=0,"",IF(OR(OR(ISBLANK(F11393),SUM(LEN(C11393),LEN(D11393))=0),AND(NOT(E11393="Unknown"),ISBLANK(J11393)),AND(NOT(O11393="Unknown"),ISBLANK(R11393))),"Missing Information", INDEX(Table15[Entire Service Line Classification], MATCH(SUMIFS(Table15[Unique ID],Table15[System-Owned Portion],E11393,Table15[If Material Anything Other than "Lead" in Column E,Was Material Ever Previously Lead?],G11393,Table15[Customer-Owned Portion],O11393),Table15[Unique ID],0),0)))</f>
        <v/>
      </c>
    </row>
    <row r="11394" spans="2:23" x14ac:dyDescent="0.25">
      <c r="B11394" s="146"/>
      <c r="C11394" s="31"/>
      <c r="D11394" s="31"/>
      <c r="E11394" s="44"/>
      <c r="F11394" s="43"/>
      <c r="G11394" s="84"/>
      <c r="H11394" s="31"/>
      <c r="I11394" s="208"/>
      <c r="J11394" s="84"/>
      <c r="K11394" s="31"/>
      <c r="L11394" s="31"/>
      <c r="M11394" s="169"/>
      <c r="N11394" s="148"/>
      <c r="O11394" s="106"/>
      <c r="P11394" s="43"/>
      <c r="Q11394" s="31"/>
      <c r="R11394" s="84"/>
      <c r="S11394" s="31"/>
      <c r="T11394" s="31"/>
      <c r="U11394" s="169"/>
      <c r="V11394" s="150"/>
      <c r="W11394" s="141" t="str" cm="1">
        <f t="array" ref="W11394">IF(SUM(LEN(B11394:V11394))=0,"",IF(OR(OR(ISBLANK(F11394),SUM(LEN(C11394),LEN(D11394))=0),AND(NOT(E11394="Unknown"),ISBLANK(J11394)),AND(NOT(O11394="Unknown"),ISBLANK(R11394))),"Missing Information", INDEX(Table15[Entire Service Line Classification], MATCH(SUMIFS(Table15[Unique ID],Table15[System-Owned Portion],E11394,Table15[If Material Anything Other than "Lead" in Column E,Was Material Ever Previously Lead?],G11394,Table15[Customer-Owned Portion],O11394),Table15[Unique ID],0),0)))</f>
        <v/>
      </c>
    </row>
    <row r="11395" spans="2:23" x14ac:dyDescent="0.25">
      <c r="B11395" s="146"/>
      <c r="C11395" s="31"/>
      <c r="D11395" s="31"/>
      <c r="E11395" s="44"/>
      <c r="F11395" s="43"/>
      <c r="G11395" s="84"/>
      <c r="H11395" s="31"/>
      <c r="I11395" s="208"/>
      <c r="J11395" s="84"/>
      <c r="K11395" s="31"/>
      <c r="L11395" s="31"/>
      <c r="M11395" s="169"/>
      <c r="N11395" s="148"/>
      <c r="O11395" s="106"/>
      <c r="P11395" s="43"/>
      <c r="Q11395" s="31"/>
      <c r="R11395" s="84"/>
      <c r="S11395" s="31"/>
      <c r="T11395" s="31"/>
      <c r="U11395" s="169"/>
      <c r="V11395" s="150"/>
      <c r="W11395" s="141" t="str" cm="1">
        <f t="array" ref="W11395">IF(SUM(LEN(B11395:V11395))=0,"",IF(OR(OR(ISBLANK(F11395),SUM(LEN(C11395),LEN(D11395))=0),AND(NOT(E11395="Unknown"),ISBLANK(J11395)),AND(NOT(O11395="Unknown"),ISBLANK(R11395))),"Missing Information", INDEX(Table15[Entire Service Line Classification], MATCH(SUMIFS(Table15[Unique ID],Table15[System-Owned Portion],E11395,Table15[If Material Anything Other than "Lead" in Column E,Was Material Ever Previously Lead?],G11395,Table15[Customer-Owned Portion],O11395),Table15[Unique ID],0),0)))</f>
        <v/>
      </c>
    </row>
    <row r="11396" spans="2:23" x14ac:dyDescent="0.25">
      <c r="B11396" s="146"/>
      <c r="C11396" s="31"/>
      <c r="D11396" s="31"/>
      <c r="E11396" s="44"/>
      <c r="F11396" s="43"/>
      <c r="G11396" s="84"/>
      <c r="H11396" s="31"/>
      <c r="I11396" s="208"/>
      <c r="J11396" s="84"/>
      <c r="K11396" s="31"/>
      <c r="L11396" s="31"/>
      <c r="M11396" s="169"/>
      <c r="N11396" s="148"/>
      <c r="O11396" s="106"/>
      <c r="P11396" s="43"/>
      <c r="Q11396" s="31"/>
      <c r="R11396" s="84"/>
      <c r="S11396" s="31"/>
      <c r="T11396" s="31"/>
      <c r="U11396" s="169"/>
      <c r="V11396" s="150"/>
      <c r="W11396" s="141" t="str" cm="1">
        <f t="array" ref="W11396">IF(SUM(LEN(B11396:V11396))=0,"",IF(OR(OR(ISBLANK(F11396),SUM(LEN(C11396),LEN(D11396))=0),AND(NOT(E11396="Unknown"),ISBLANK(J11396)),AND(NOT(O11396="Unknown"),ISBLANK(R11396))),"Missing Information", INDEX(Table15[Entire Service Line Classification], MATCH(SUMIFS(Table15[Unique ID],Table15[System-Owned Portion],E11396,Table15[If Material Anything Other than "Lead" in Column E,Was Material Ever Previously Lead?],G11396,Table15[Customer-Owned Portion],O11396),Table15[Unique ID],0),0)))</f>
        <v/>
      </c>
    </row>
    <row r="11397" spans="2:23" x14ac:dyDescent="0.25">
      <c r="B11397" s="146"/>
      <c r="C11397" s="31"/>
      <c r="D11397" s="31"/>
      <c r="E11397" s="44"/>
      <c r="F11397" s="43"/>
      <c r="G11397" s="84"/>
      <c r="H11397" s="31"/>
      <c r="I11397" s="208"/>
      <c r="J11397" s="84"/>
      <c r="K11397" s="31"/>
      <c r="L11397" s="31"/>
      <c r="M11397" s="169"/>
      <c r="N11397" s="148"/>
      <c r="O11397" s="106"/>
      <c r="P11397" s="43"/>
      <c r="Q11397" s="31"/>
      <c r="R11397" s="84"/>
      <c r="S11397" s="31"/>
      <c r="T11397" s="31"/>
      <c r="U11397" s="169"/>
      <c r="V11397" s="150"/>
      <c r="W11397" s="141" t="str" cm="1">
        <f t="array" ref="W11397">IF(SUM(LEN(B11397:V11397))=0,"",IF(OR(OR(ISBLANK(F11397),SUM(LEN(C11397),LEN(D11397))=0),AND(NOT(E11397="Unknown"),ISBLANK(J11397)),AND(NOT(O11397="Unknown"),ISBLANK(R11397))),"Missing Information", INDEX(Table15[Entire Service Line Classification], MATCH(SUMIFS(Table15[Unique ID],Table15[System-Owned Portion],E11397,Table15[If Material Anything Other than "Lead" in Column E,Was Material Ever Previously Lead?],G11397,Table15[Customer-Owned Portion],O11397),Table15[Unique ID],0),0)))</f>
        <v/>
      </c>
    </row>
    <row r="11398" spans="2:23" x14ac:dyDescent="0.25">
      <c r="B11398" s="146"/>
      <c r="C11398" s="31"/>
      <c r="D11398" s="31"/>
      <c r="E11398" s="44"/>
      <c r="F11398" s="43"/>
      <c r="G11398" s="84"/>
      <c r="H11398" s="31"/>
      <c r="I11398" s="208"/>
      <c r="J11398" s="84"/>
      <c r="K11398" s="31"/>
      <c r="L11398" s="31"/>
      <c r="M11398" s="169"/>
      <c r="N11398" s="148"/>
      <c r="O11398" s="106"/>
      <c r="P11398" s="43"/>
      <c r="Q11398" s="31"/>
      <c r="R11398" s="84"/>
      <c r="S11398" s="31"/>
      <c r="T11398" s="31"/>
      <c r="U11398" s="169"/>
      <c r="V11398" s="150"/>
      <c r="W11398" s="141" t="str" cm="1">
        <f t="array" ref="W11398">IF(SUM(LEN(B11398:V11398))=0,"",IF(OR(OR(ISBLANK(F11398),SUM(LEN(C11398),LEN(D11398))=0),AND(NOT(E11398="Unknown"),ISBLANK(J11398)),AND(NOT(O11398="Unknown"),ISBLANK(R11398))),"Missing Information", INDEX(Table15[Entire Service Line Classification], MATCH(SUMIFS(Table15[Unique ID],Table15[System-Owned Portion],E11398,Table15[If Material Anything Other than "Lead" in Column E,Was Material Ever Previously Lead?],G11398,Table15[Customer-Owned Portion],O11398),Table15[Unique ID],0),0)))</f>
        <v/>
      </c>
    </row>
    <row r="11399" spans="2:23" x14ac:dyDescent="0.25">
      <c r="B11399" s="146"/>
      <c r="C11399" s="31"/>
      <c r="D11399" s="31"/>
      <c r="E11399" s="44"/>
      <c r="F11399" s="43"/>
      <c r="G11399" s="84"/>
      <c r="H11399" s="31"/>
      <c r="I11399" s="208"/>
      <c r="J11399" s="84"/>
      <c r="K11399" s="31"/>
      <c r="L11399" s="31"/>
      <c r="M11399" s="169"/>
      <c r="N11399" s="148"/>
      <c r="O11399" s="106"/>
      <c r="P11399" s="43"/>
      <c r="Q11399" s="31"/>
      <c r="R11399" s="84"/>
      <c r="S11399" s="31"/>
      <c r="T11399" s="31"/>
      <c r="U11399" s="169"/>
      <c r="V11399" s="150"/>
      <c r="W11399" s="141" t="str" cm="1">
        <f t="array" ref="W11399">IF(SUM(LEN(B11399:V11399))=0,"",IF(OR(OR(ISBLANK(F11399),SUM(LEN(C11399),LEN(D11399))=0),AND(NOT(E11399="Unknown"),ISBLANK(J11399)),AND(NOT(O11399="Unknown"),ISBLANK(R11399))),"Missing Information", INDEX(Table15[Entire Service Line Classification], MATCH(SUMIFS(Table15[Unique ID],Table15[System-Owned Portion],E11399,Table15[If Material Anything Other than "Lead" in Column E,Was Material Ever Previously Lead?],G11399,Table15[Customer-Owned Portion],O11399),Table15[Unique ID],0),0)))</f>
        <v/>
      </c>
    </row>
    <row r="11400" spans="2:23" x14ac:dyDescent="0.25">
      <c r="B11400" s="146"/>
      <c r="C11400" s="31"/>
      <c r="D11400" s="31"/>
      <c r="E11400" s="44"/>
      <c r="F11400" s="43"/>
      <c r="G11400" s="84"/>
      <c r="H11400" s="31"/>
      <c r="I11400" s="208"/>
      <c r="J11400" s="84"/>
      <c r="K11400" s="31"/>
      <c r="L11400" s="31"/>
      <c r="M11400" s="169"/>
      <c r="N11400" s="148"/>
      <c r="O11400" s="106"/>
      <c r="P11400" s="43"/>
      <c r="Q11400" s="31"/>
      <c r="R11400" s="84"/>
      <c r="S11400" s="31"/>
      <c r="T11400" s="31"/>
      <c r="U11400" s="169"/>
      <c r="V11400" s="150"/>
      <c r="W11400" s="141" t="str" cm="1">
        <f t="array" ref="W11400">IF(SUM(LEN(B11400:V11400))=0,"",IF(OR(OR(ISBLANK(F11400),SUM(LEN(C11400),LEN(D11400))=0),AND(NOT(E11400="Unknown"),ISBLANK(J11400)),AND(NOT(O11400="Unknown"),ISBLANK(R11400))),"Missing Information", INDEX(Table15[Entire Service Line Classification], MATCH(SUMIFS(Table15[Unique ID],Table15[System-Owned Portion],E11400,Table15[If Material Anything Other than "Lead" in Column E,Was Material Ever Previously Lead?],G11400,Table15[Customer-Owned Portion],O11400),Table15[Unique ID],0),0)))</f>
        <v/>
      </c>
    </row>
    <row r="11401" spans="2:23" x14ac:dyDescent="0.25">
      <c r="B11401" s="146"/>
      <c r="C11401" s="31"/>
      <c r="D11401" s="31"/>
      <c r="E11401" s="44"/>
      <c r="F11401" s="43"/>
      <c r="G11401" s="84"/>
      <c r="H11401" s="31"/>
      <c r="I11401" s="208"/>
      <c r="J11401" s="84"/>
      <c r="K11401" s="31"/>
      <c r="L11401" s="31"/>
      <c r="M11401" s="169"/>
      <c r="N11401" s="148"/>
      <c r="O11401" s="106"/>
      <c r="P11401" s="43"/>
      <c r="Q11401" s="31"/>
      <c r="R11401" s="84"/>
      <c r="S11401" s="31"/>
      <c r="T11401" s="31"/>
      <c r="U11401" s="169"/>
      <c r="V11401" s="150"/>
      <c r="W11401" s="141" t="str" cm="1">
        <f t="array" ref="W11401">IF(SUM(LEN(B11401:V11401))=0,"",IF(OR(OR(ISBLANK(F11401),SUM(LEN(C11401),LEN(D11401))=0),AND(NOT(E11401="Unknown"),ISBLANK(J11401)),AND(NOT(O11401="Unknown"),ISBLANK(R11401))),"Missing Information", INDEX(Table15[Entire Service Line Classification], MATCH(SUMIFS(Table15[Unique ID],Table15[System-Owned Portion],E11401,Table15[If Material Anything Other than "Lead" in Column E,Was Material Ever Previously Lead?],G11401,Table15[Customer-Owned Portion],O11401),Table15[Unique ID],0),0)))</f>
        <v/>
      </c>
    </row>
    <row r="11402" spans="2:23" x14ac:dyDescent="0.25">
      <c r="B11402" s="146"/>
      <c r="C11402" s="31"/>
      <c r="D11402" s="31"/>
      <c r="E11402" s="44"/>
      <c r="F11402" s="43"/>
      <c r="G11402" s="84"/>
      <c r="H11402" s="31"/>
      <c r="I11402" s="208"/>
      <c r="J11402" s="84"/>
      <c r="K11402" s="31"/>
      <c r="L11402" s="31"/>
      <c r="M11402" s="169"/>
      <c r="N11402" s="148"/>
      <c r="O11402" s="106"/>
      <c r="P11402" s="43"/>
      <c r="Q11402" s="31"/>
      <c r="R11402" s="84"/>
      <c r="S11402" s="31"/>
      <c r="T11402" s="31"/>
      <c r="U11402" s="169"/>
      <c r="V11402" s="150"/>
      <c r="W11402" s="141" t="str" cm="1">
        <f t="array" ref="W11402">IF(SUM(LEN(B11402:V11402))=0,"",IF(OR(OR(ISBLANK(F11402),SUM(LEN(C11402),LEN(D11402))=0),AND(NOT(E11402="Unknown"),ISBLANK(J11402)),AND(NOT(O11402="Unknown"),ISBLANK(R11402))),"Missing Information", INDEX(Table15[Entire Service Line Classification], MATCH(SUMIFS(Table15[Unique ID],Table15[System-Owned Portion],E11402,Table15[If Material Anything Other than "Lead" in Column E,Was Material Ever Previously Lead?],G11402,Table15[Customer-Owned Portion],O11402),Table15[Unique ID],0),0)))</f>
        <v/>
      </c>
    </row>
    <row r="11403" spans="2:23" x14ac:dyDescent="0.25">
      <c r="B11403" s="146"/>
      <c r="C11403" s="31"/>
      <c r="D11403" s="31"/>
      <c r="E11403" s="44"/>
      <c r="F11403" s="43"/>
      <c r="G11403" s="84"/>
      <c r="H11403" s="31"/>
      <c r="I11403" s="208"/>
      <c r="J11403" s="84"/>
      <c r="K11403" s="31"/>
      <c r="L11403" s="31"/>
      <c r="M11403" s="169"/>
      <c r="N11403" s="148"/>
      <c r="O11403" s="106"/>
      <c r="P11403" s="43"/>
      <c r="Q11403" s="31"/>
      <c r="R11403" s="84"/>
      <c r="S11403" s="31"/>
      <c r="T11403" s="31"/>
      <c r="U11403" s="169"/>
      <c r="V11403" s="150"/>
      <c r="W11403" s="141" t="str" cm="1">
        <f t="array" ref="W11403">IF(SUM(LEN(B11403:V11403))=0,"",IF(OR(OR(ISBLANK(F11403),SUM(LEN(C11403),LEN(D11403))=0),AND(NOT(E11403="Unknown"),ISBLANK(J11403)),AND(NOT(O11403="Unknown"),ISBLANK(R11403))),"Missing Information", INDEX(Table15[Entire Service Line Classification], MATCH(SUMIFS(Table15[Unique ID],Table15[System-Owned Portion],E11403,Table15[If Material Anything Other than "Lead" in Column E,Was Material Ever Previously Lead?],G11403,Table15[Customer-Owned Portion],O11403),Table15[Unique ID],0),0)))</f>
        <v/>
      </c>
    </row>
    <row r="11404" spans="2:23" x14ac:dyDescent="0.25">
      <c r="B11404" s="146"/>
      <c r="C11404" s="31"/>
      <c r="D11404" s="31"/>
      <c r="E11404" s="44"/>
      <c r="F11404" s="43"/>
      <c r="G11404" s="84"/>
      <c r="H11404" s="31"/>
      <c r="I11404" s="208"/>
      <c r="J11404" s="84"/>
      <c r="K11404" s="31"/>
      <c r="L11404" s="31"/>
      <c r="M11404" s="169"/>
      <c r="N11404" s="148"/>
      <c r="O11404" s="106"/>
      <c r="P11404" s="43"/>
      <c r="Q11404" s="31"/>
      <c r="R11404" s="84"/>
      <c r="S11404" s="31"/>
      <c r="T11404" s="31"/>
      <c r="U11404" s="169"/>
      <c r="V11404" s="150"/>
      <c r="W11404" s="141" t="str" cm="1">
        <f t="array" ref="W11404">IF(SUM(LEN(B11404:V11404))=0,"",IF(OR(OR(ISBLANK(F11404),SUM(LEN(C11404),LEN(D11404))=0),AND(NOT(E11404="Unknown"),ISBLANK(J11404)),AND(NOT(O11404="Unknown"),ISBLANK(R11404))),"Missing Information", INDEX(Table15[Entire Service Line Classification], MATCH(SUMIFS(Table15[Unique ID],Table15[System-Owned Portion],E11404,Table15[If Material Anything Other than "Lead" in Column E,Was Material Ever Previously Lead?],G11404,Table15[Customer-Owned Portion],O11404),Table15[Unique ID],0),0)))</f>
        <v/>
      </c>
    </row>
    <row r="11405" spans="2:23" x14ac:dyDescent="0.25">
      <c r="B11405" s="146"/>
      <c r="C11405" s="31"/>
      <c r="D11405" s="31"/>
      <c r="E11405" s="44"/>
      <c r="F11405" s="43"/>
      <c r="G11405" s="84"/>
      <c r="H11405" s="31"/>
      <c r="I11405" s="208"/>
      <c r="J11405" s="84"/>
      <c r="K11405" s="31"/>
      <c r="L11405" s="31"/>
      <c r="M11405" s="169"/>
      <c r="N11405" s="148"/>
      <c r="O11405" s="106"/>
      <c r="P11405" s="43"/>
      <c r="Q11405" s="31"/>
      <c r="R11405" s="84"/>
      <c r="S11405" s="31"/>
      <c r="T11405" s="31"/>
      <c r="U11405" s="169"/>
      <c r="V11405" s="150"/>
      <c r="W11405" s="141" t="str" cm="1">
        <f t="array" ref="W11405">IF(SUM(LEN(B11405:V11405))=0,"",IF(OR(OR(ISBLANK(F11405),SUM(LEN(C11405),LEN(D11405))=0),AND(NOT(E11405="Unknown"),ISBLANK(J11405)),AND(NOT(O11405="Unknown"),ISBLANK(R11405))),"Missing Information", INDEX(Table15[Entire Service Line Classification], MATCH(SUMIFS(Table15[Unique ID],Table15[System-Owned Portion],E11405,Table15[If Material Anything Other than "Lead" in Column E,Was Material Ever Previously Lead?],G11405,Table15[Customer-Owned Portion],O11405),Table15[Unique ID],0),0)))</f>
        <v/>
      </c>
    </row>
    <row r="11406" spans="2:23" x14ac:dyDescent="0.25">
      <c r="B11406" s="146"/>
      <c r="C11406" s="31"/>
      <c r="D11406" s="31"/>
      <c r="E11406" s="44"/>
      <c r="F11406" s="43"/>
      <c r="G11406" s="84"/>
      <c r="H11406" s="31"/>
      <c r="I11406" s="208"/>
      <c r="J11406" s="84"/>
      <c r="K11406" s="31"/>
      <c r="L11406" s="31"/>
      <c r="M11406" s="169"/>
      <c r="N11406" s="148"/>
      <c r="O11406" s="106"/>
      <c r="P11406" s="43"/>
      <c r="Q11406" s="31"/>
      <c r="R11406" s="84"/>
      <c r="S11406" s="31"/>
      <c r="T11406" s="31"/>
      <c r="U11406" s="169"/>
      <c r="V11406" s="150"/>
      <c r="W11406" s="141" t="str" cm="1">
        <f t="array" ref="W11406">IF(SUM(LEN(B11406:V11406))=0,"",IF(OR(OR(ISBLANK(F11406),SUM(LEN(C11406),LEN(D11406))=0),AND(NOT(E11406="Unknown"),ISBLANK(J11406)),AND(NOT(O11406="Unknown"),ISBLANK(R11406))),"Missing Information", INDEX(Table15[Entire Service Line Classification], MATCH(SUMIFS(Table15[Unique ID],Table15[System-Owned Portion],E11406,Table15[If Material Anything Other than "Lead" in Column E,Was Material Ever Previously Lead?],G11406,Table15[Customer-Owned Portion],O11406),Table15[Unique ID],0),0)))</f>
        <v/>
      </c>
    </row>
    <row r="11407" spans="2:23" x14ac:dyDescent="0.25">
      <c r="B11407" s="146"/>
      <c r="C11407" s="31"/>
      <c r="D11407" s="31"/>
      <c r="E11407" s="44"/>
      <c r="F11407" s="43"/>
      <c r="G11407" s="84"/>
      <c r="H11407" s="31"/>
      <c r="I11407" s="208"/>
      <c r="J11407" s="84"/>
      <c r="K11407" s="31"/>
      <c r="L11407" s="31"/>
      <c r="M11407" s="169"/>
      <c r="N11407" s="148"/>
      <c r="O11407" s="106"/>
      <c r="P11407" s="43"/>
      <c r="Q11407" s="31"/>
      <c r="R11407" s="84"/>
      <c r="S11407" s="31"/>
      <c r="T11407" s="31"/>
      <c r="U11407" s="169"/>
      <c r="V11407" s="150"/>
      <c r="W11407" s="141" t="str" cm="1">
        <f t="array" ref="W11407">IF(SUM(LEN(B11407:V11407))=0,"",IF(OR(OR(ISBLANK(F11407),SUM(LEN(C11407),LEN(D11407))=0),AND(NOT(E11407="Unknown"),ISBLANK(J11407)),AND(NOT(O11407="Unknown"),ISBLANK(R11407))),"Missing Information", INDEX(Table15[Entire Service Line Classification], MATCH(SUMIFS(Table15[Unique ID],Table15[System-Owned Portion],E11407,Table15[If Material Anything Other than "Lead" in Column E,Was Material Ever Previously Lead?],G11407,Table15[Customer-Owned Portion],O11407),Table15[Unique ID],0),0)))</f>
        <v/>
      </c>
    </row>
    <row r="11408" spans="2:23" x14ac:dyDescent="0.25">
      <c r="B11408" s="146"/>
      <c r="C11408" s="31"/>
      <c r="D11408" s="31"/>
      <c r="E11408" s="44"/>
      <c r="F11408" s="43"/>
      <c r="G11408" s="84"/>
      <c r="H11408" s="31"/>
      <c r="I11408" s="208"/>
      <c r="J11408" s="84"/>
      <c r="K11408" s="31"/>
      <c r="L11408" s="31"/>
      <c r="M11408" s="169"/>
      <c r="N11408" s="148"/>
      <c r="O11408" s="106"/>
      <c r="P11408" s="43"/>
      <c r="Q11408" s="31"/>
      <c r="R11408" s="84"/>
      <c r="S11408" s="31"/>
      <c r="T11408" s="31"/>
      <c r="U11408" s="169"/>
      <c r="V11408" s="150"/>
      <c r="W11408" s="141" t="str" cm="1">
        <f t="array" ref="W11408">IF(SUM(LEN(B11408:V11408))=0,"",IF(OR(OR(ISBLANK(F11408),SUM(LEN(C11408),LEN(D11408))=0),AND(NOT(E11408="Unknown"),ISBLANK(J11408)),AND(NOT(O11408="Unknown"),ISBLANK(R11408))),"Missing Information", INDEX(Table15[Entire Service Line Classification], MATCH(SUMIFS(Table15[Unique ID],Table15[System-Owned Portion],E11408,Table15[If Material Anything Other than "Lead" in Column E,Was Material Ever Previously Lead?],G11408,Table15[Customer-Owned Portion],O11408),Table15[Unique ID],0),0)))</f>
        <v/>
      </c>
    </row>
    <row r="11409" spans="2:23" x14ac:dyDescent="0.25">
      <c r="B11409" s="146"/>
      <c r="C11409" s="31"/>
      <c r="D11409" s="31"/>
      <c r="E11409" s="44"/>
      <c r="F11409" s="43"/>
      <c r="G11409" s="84"/>
      <c r="H11409" s="31"/>
      <c r="I11409" s="208"/>
      <c r="J11409" s="84"/>
      <c r="K11409" s="31"/>
      <c r="L11409" s="31"/>
      <c r="M11409" s="169"/>
      <c r="N11409" s="148"/>
      <c r="O11409" s="106"/>
      <c r="P11409" s="43"/>
      <c r="Q11409" s="31"/>
      <c r="R11409" s="84"/>
      <c r="S11409" s="31"/>
      <c r="T11409" s="31"/>
      <c r="U11409" s="169"/>
      <c r="V11409" s="150"/>
      <c r="W11409" s="141" t="str" cm="1">
        <f t="array" ref="W11409">IF(SUM(LEN(B11409:V11409))=0,"",IF(OR(OR(ISBLANK(F11409),SUM(LEN(C11409),LEN(D11409))=0),AND(NOT(E11409="Unknown"),ISBLANK(J11409)),AND(NOT(O11409="Unknown"),ISBLANK(R11409))),"Missing Information", INDEX(Table15[Entire Service Line Classification], MATCH(SUMIFS(Table15[Unique ID],Table15[System-Owned Portion],E11409,Table15[If Material Anything Other than "Lead" in Column E,Was Material Ever Previously Lead?],G11409,Table15[Customer-Owned Portion],O11409),Table15[Unique ID],0),0)))</f>
        <v/>
      </c>
    </row>
    <row r="11410" spans="2:23" x14ac:dyDescent="0.25">
      <c r="B11410" s="146"/>
      <c r="C11410" s="31"/>
      <c r="D11410" s="31"/>
      <c r="E11410" s="44"/>
      <c r="F11410" s="43"/>
      <c r="G11410" s="84"/>
      <c r="H11410" s="31"/>
      <c r="I11410" s="208"/>
      <c r="J11410" s="84"/>
      <c r="K11410" s="31"/>
      <c r="L11410" s="31"/>
      <c r="M11410" s="169"/>
      <c r="N11410" s="148"/>
      <c r="O11410" s="106"/>
      <c r="P11410" s="43"/>
      <c r="Q11410" s="31"/>
      <c r="R11410" s="84"/>
      <c r="S11410" s="31"/>
      <c r="T11410" s="31"/>
      <c r="U11410" s="169"/>
      <c r="V11410" s="150"/>
      <c r="W11410" s="141" t="str" cm="1">
        <f t="array" ref="W11410">IF(SUM(LEN(B11410:V11410))=0,"",IF(OR(OR(ISBLANK(F11410),SUM(LEN(C11410),LEN(D11410))=0),AND(NOT(E11410="Unknown"),ISBLANK(J11410)),AND(NOT(O11410="Unknown"),ISBLANK(R11410))),"Missing Information", INDEX(Table15[Entire Service Line Classification], MATCH(SUMIFS(Table15[Unique ID],Table15[System-Owned Portion],E11410,Table15[If Material Anything Other than "Lead" in Column E,Was Material Ever Previously Lead?],G11410,Table15[Customer-Owned Portion],O11410),Table15[Unique ID],0),0)))</f>
        <v/>
      </c>
    </row>
    <row r="11411" spans="2:23" x14ac:dyDescent="0.25">
      <c r="B11411" s="146"/>
      <c r="C11411" s="31"/>
      <c r="D11411" s="31"/>
      <c r="E11411" s="44"/>
      <c r="F11411" s="43"/>
      <c r="G11411" s="84"/>
      <c r="H11411" s="31"/>
      <c r="I11411" s="208"/>
      <c r="J11411" s="84"/>
      <c r="K11411" s="31"/>
      <c r="L11411" s="31"/>
      <c r="M11411" s="169"/>
      <c r="N11411" s="148"/>
      <c r="O11411" s="106"/>
      <c r="P11411" s="43"/>
      <c r="Q11411" s="31"/>
      <c r="R11411" s="84"/>
      <c r="S11411" s="31"/>
      <c r="T11411" s="31"/>
      <c r="U11411" s="169"/>
      <c r="V11411" s="150"/>
      <c r="W11411" s="141" t="str" cm="1">
        <f t="array" ref="W11411">IF(SUM(LEN(B11411:V11411))=0,"",IF(OR(OR(ISBLANK(F11411),SUM(LEN(C11411),LEN(D11411))=0),AND(NOT(E11411="Unknown"),ISBLANK(J11411)),AND(NOT(O11411="Unknown"),ISBLANK(R11411))),"Missing Information", INDEX(Table15[Entire Service Line Classification], MATCH(SUMIFS(Table15[Unique ID],Table15[System-Owned Portion],E11411,Table15[If Material Anything Other than "Lead" in Column E,Was Material Ever Previously Lead?],G11411,Table15[Customer-Owned Portion],O11411),Table15[Unique ID],0),0)))</f>
        <v/>
      </c>
    </row>
    <row r="11412" spans="2:23" x14ac:dyDescent="0.25">
      <c r="B11412" s="146"/>
      <c r="C11412" s="31"/>
      <c r="D11412" s="31"/>
      <c r="E11412" s="44"/>
      <c r="F11412" s="43"/>
      <c r="G11412" s="84"/>
      <c r="H11412" s="31"/>
      <c r="I11412" s="208"/>
      <c r="J11412" s="84"/>
      <c r="K11412" s="31"/>
      <c r="L11412" s="31"/>
      <c r="M11412" s="169"/>
      <c r="N11412" s="148"/>
      <c r="O11412" s="106"/>
      <c r="P11412" s="43"/>
      <c r="Q11412" s="31"/>
      <c r="R11412" s="84"/>
      <c r="S11412" s="31"/>
      <c r="T11412" s="31"/>
      <c r="U11412" s="169"/>
      <c r="V11412" s="150"/>
      <c r="W11412" s="141" t="str" cm="1">
        <f t="array" ref="W11412">IF(SUM(LEN(B11412:V11412))=0,"",IF(OR(OR(ISBLANK(F11412),SUM(LEN(C11412),LEN(D11412))=0),AND(NOT(E11412="Unknown"),ISBLANK(J11412)),AND(NOT(O11412="Unknown"),ISBLANK(R11412))),"Missing Information", INDEX(Table15[Entire Service Line Classification], MATCH(SUMIFS(Table15[Unique ID],Table15[System-Owned Portion],E11412,Table15[If Material Anything Other than "Lead" in Column E,Was Material Ever Previously Lead?],G11412,Table15[Customer-Owned Portion],O11412),Table15[Unique ID],0),0)))</f>
        <v/>
      </c>
    </row>
    <row r="11413" spans="2:23" x14ac:dyDescent="0.25">
      <c r="B11413" s="146"/>
      <c r="C11413" s="31"/>
      <c r="D11413" s="31"/>
      <c r="E11413" s="44"/>
      <c r="F11413" s="43"/>
      <c r="G11413" s="84"/>
      <c r="H11413" s="31"/>
      <c r="I11413" s="208"/>
      <c r="J11413" s="84"/>
      <c r="K11413" s="31"/>
      <c r="L11413" s="31"/>
      <c r="M11413" s="169"/>
      <c r="N11413" s="148"/>
      <c r="O11413" s="106"/>
      <c r="P11413" s="43"/>
      <c r="Q11413" s="31"/>
      <c r="R11413" s="84"/>
      <c r="S11413" s="31"/>
      <c r="T11413" s="31"/>
      <c r="U11413" s="169"/>
      <c r="V11413" s="150"/>
      <c r="W11413" s="141" t="str" cm="1">
        <f t="array" ref="W11413">IF(SUM(LEN(B11413:V11413))=0,"",IF(OR(OR(ISBLANK(F11413),SUM(LEN(C11413),LEN(D11413))=0),AND(NOT(E11413="Unknown"),ISBLANK(J11413)),AND(NOT(O11413="Unknown"),ISBLANK(R11413))),"Missing Information", INDEX(Table15[Entire Service Line Classification], MATCH(SUMIFS(Table15[Unique ID],Table15[System-Owned Portion],E11413,Table15[If Material Anything Other than "Lead" in Column E,Was Material Ever Previously Lead?],G11413,Table15[Customer-Owned Portion],O11413),Table15[Unique ID],0),0)))</f>
        <v/>
      </c>
    </row>
    <row r="11414" spans="2:23" x14ac:dyDescent="0.25">
      <c r="B11414" s="146"/>
      <c r="C11414" s="31"/>
      <c r="D11414" s="31"/>
      <c r="E11414" s="44"/>
      <c r="F11414" s="43"/>
      <c r="G11414" s="84"/>
      <c r="H11414" s="31"/>
      <c r="I11414" s="208"/>
      <c r="J11414" s="84"/>
      <c r="K11414" s="31"/>
      <c r="L11414" s="31"/>
      <c r="M11414" s="169"/>
      <c r="N11414" s="148"/>
      <c r="O11414" s="106"/>
      <c r="P11414" s="43"/>
      <c r="Q11414" s="31"/>
      <c r="R11414" s="84"/>
      <c r="S11414" s="31"/>
      <c r="T11414" s="31"/>
      <c r="U11414" s="169"/>
      <c r="V11414" s="150"/>
      <c r="W11414" s="141" t="str" cm="1">
        <f t="array" ref="W11414">IF(SUM(LEN(B11414:V11414))=0,"",IF(OR(OR(ISBLANK(F11414),SUM(LEN(C11414),LEN(D11414))=0),AND(NOT(E11414="Unknown"),ISBLANK(J11414)),AND(NOT(O11414="Unknown"),ISBLANK(R11414))),"Missing Information", INDEX(Table15[Entire Service Line Classification], MATCH(SUMIFS(Table15[Unique ID],Table15[System-Owned Portion],E11414,Table15[If Material Anything Other than "Lead" in Column E,Was Material Ever Previously Lead?],G11414,Table15[Customer-Owned Portion],O11414),Table15[Unique ID],0),0)))</f>
        <v/>
      </c>
    </row>
    <row r="11415" spans="2:23" x14ac:dyDescent="0.25">
      <c r="B11415" s="146"/>
      <c r="C11415" s="31"/>
      <c r="D11415" s="31"/>
      <c r="E11415" s="44"/>
      <c r="F11415" s="43"/>
      <c r="G11415" s="84"/>
      <c r="H11415" s="31"/>
      <c r="I11415" s="208"/>
      <c r="J11415" s="84"/>
      <c r="K11415" s="31"/>
      <c r="L11415" s="31"/>
      <c r="M11415" s="169"/>
      <c r="N11415" s="148"/>
      <c r="O11415" s="106"/>
      <c r="P11415" s="43"/>
      <c r="Q11415" s="31"/>
      <c r="R11415" s="84"/>
      <c r="S11415" s="31"/>
      <c r="T11415" s="31"/>
      <c r="U11415" s="169"/>
      <c r="V11415" s="150"/>
      <c r="W11415" s="141" t="str" cm="1">
        <f t="array" ref="W11415">IF(SUM(LEN(B11415:V11415))=0,"",IF(OR(OR(ISBLANK(F11415),SUM(LEN(C11415),LEN(D11415))=0),AND(NOT(E11415="Unknown"),ISBLANK(J11415)),AND(NOT(O11415="Unknown"),ISBLANK(R11415))),"Missing Information", INDEX(Table15[Entire Service Line Classification], MATCH(SUMIFS(Table15[Unique ID],Table15[System-Owned Portion],E11415,Table15[If Material Anything Other than "Lead" in Column E,Was Material Ever Previously Lead?],G11415,Table15[Customer-Owned Portion],O11415),Table15[Unique ID],0),0)))</f>
        <v/>
      </c>
    </row>
    <row r="11416" spans="2:23" x14ac:dyDescent="0.25">
      <c r="B11416" s="146"/>
      <c r="C11416" s="31"/>
      <c r="D11416" s="31"/>
      <c r="E11416" s="44"/>
      <c r="F11416" s="43"/>
      <c r="G11416" s="84"/>
      <c r="H11416" s="31"/>
      <c r="I11416" s="208"/>
      <c r="J11416" s="84"/>
      <c r="K11416" s="31"/>
      <c r="L11416" s="31"/>
      <c r="M11416" s="169"/>
      <c r="N11416" s="148"/>
      <c r="O11416" s="106"/>
      <c r="P11416" s="43"/>
      <c r="Q11416" s="31"/>
      <c r="R11416" s="84"/>
      <c r="S11416" s="31"/>
      <c r="T11416" s="31"/>
      <c r="U11416" s="169"/>
      <c r="V11416" s="150"/>
      <c r="W11416" s="141" t="str" cm="1">
        <f t="array" ref="W11416">IF(SUM(LEN(B11416:V11416))=0,"",IF(OR(OR(ISBLANK(F11416),SUM(LEN(C11416),LEN(D11416))=0),AND(NOT(E11416="Unknown"),ISBLANK(J11416)),AND(NOT(O11416="Unknown"),ISBLANK(R11416))),"Missing Information", INDEX(Table15[Entire Service Line Classification], MATCH(SUMIFS(Table15[Unique ID],Table15[System-Owned Portion],E11416,Table15[If Material Anything Other than "Lead" in Column E,Was Material Ever Previously Lead?],G11416,Table15[Customer-Owned Portion],O11416),Table15[Unique ID],0),0)))</f>
        <v/>
      </c>
    </row>
    <row r="11417" spans="2:23" x14ac:dyDescent="0.25">
      <c r="B11417" s="146"/>
      <c r="C11417" s="31"/>
      <c r="D11417" s="31"/>
      <c r="E11417" s="44"/>
      <c r="F11417" s="43"/>
      <c r="G11417" s="84"/>
      <c r="H11417" s="31"/>
      <c r="I11417" s="208"/>
      <c r="J11417" s="84"/>
      <c r="K11417" s="31"/>
      <c r="L11417" s="31"/>
      <c r="M11417" s="169"/>
      <c r="N11417" s="148"/>
      <c r="O11417" s="106"/>
      <c r="P11417" s="43"/>
      <c r="Q11417" s="31"/>
      <c r="R11417" s="84"/>
      <c r="S11417" s="31"/>
      <c r="T11417" s="31"/>
      <c r="U11417" s="169"/>
      <c r="V11417" s="150"/>
      <c r="W11417" s="141" t="str" cm="1">
        <f t="array" ref="W11417">IF(SUM(LEN(B11417:V11417))=0,"",IF(OR(OR(ISBLANK(F11417),SUM(LEN(C11417),LEN(D11417))=0),AND(NOT(E11417="Unknown"),ISBLANK(J11417)),AND(NOT(O11417="Unknown"),ISBLANK(R11417))),"Missing Information", INDEX(Table15[Entire Service Line Classification], MATCH(SUMIFS(Table15[Unique ID],Table15[System-Owned Portion],E11417,Table15[If Material Anything Other than "Lead" in Column E,Was Material Ever Previously Lead?],G11417,Table15[Customer-Owned Portion],O11417),Table15[Unique ID],0),0)))</f>
        <v/>
      </c>
    </row>
    <row r="11418" spans="2:23" x14ac:dyDescent="0.25">
      <c r="B11418" s="146"/>
      <c r="C11418" s="31"/>
      <c r="D11418" s="31"/>
      <c r="E11418" s="44"/>
      <c r="F11418" s="43"/>
      <c r="G11418" s="84"/>
      <c r="H11418" s="31"/>
      <c r="I11418" s="208"/>
      <c r="J11418" s="84"/>
      <c r="K11418" s="31"/>
      <c r="L11418" s="31"/>
      <c r="M11418" s="169"/>
      <c r="N11418" s="148"/>
      <c r="O11418" s="106"/>
      <c r="P11418" s="43"/>
      <c r="Q11418" s="31"/>
      <c r="R11418" s="84"/>
      <c r="S11418" s="31"/>
      <c r="T11418" s="31"/>
      <c r="U11418" s="169"/>
      <c r="V11418" s="150"/>
      <c r="W11418" s="141" t="str" cm="1">
        <f t="array" ref="W11418">IF(SUM(LEN(B11418:V11418))=0,"",IF(OR(OR(ISBLANK(F11418),SUM(LEN(C11418),LEN(D11418))=0),AND(NOT(E11418="Unknown"),ISBLANK(J11418)),AND(NOT(O11418="Unknown"),ISBLANK(R11418))),"Missing Information", INDEX(Table15[Entire Service Line Classification], MATCH(SUMIFS(Table15[Unique ID],Table15[System-Owned Portion],E11418,Table15[If Material Anything Other than "Lead" in Column E,Was Material Ever Previously Lead?],G11418,Table15[Customer-Owned Portion],O11418),Table15[Unique ID],0),0)))</f>
        <v/>
      </c>
    </row>
    <row r="11419" spans="2:23" x14ac:dyDescent="0.25">
      <c r="B11419" s="146"/>
      <c r="C11419" s="31"/>
      <c r="D11419" s="31"/>
      <c r="E11419" s="44"/>
      <c r="F11419" s="43"/>
      <c r="G11419" s="84"/>
      <c r="H11419" s="31"/>
      <c r="I11419" s="208"/>
      <c r="J11419" s="84"/>
      <c r="K11419" s="31"/>
      <c r="L11419" s="31"/>
      <c r="M11419" s="169"/>
      <c r="N11419" s="148"/>
      <c r="O11419" s="106"/>
      <c r="P11419" s="43"/>
      <c r="Q11419" s="31"/>
      <c r="R11419" s="84"/>
      <c r="S11419" s="31"/>
      <c r="T11419" s="31"/>
      <c r="U11419" s="169"/>
      <c r="V11419" s="150"/>
      <c r="W11419" s="141" t="str" cm="1">
        <f t="array" ref="W11419">IF(SUM(LEN(B11419:V11419))=0,"",IF(OR(OR(ISBLANK(F11419),SUM(LEN(C11419),LEN(D11419))=0),AND(NOT(E11419="Unknown"),ISBLANK(J11419)),AND(NOT(O11419="Unknown"),ISBLANK(R11419))),"Missing Information", INDEX(Table15[Entire Service Line Classification], MATCH(SUMIFS(Table15[Unique ID],Table15[System-Owned Portion],E11419,Table15[If Material Anything Other than "Lead" in Column E,Was Material Ever Previously Lead?],G11419,Table15[Customer-Owned Portion],O11419),Table15[Unique ID],0),0)))</f>
        <v/>
      </c>
    </row>
    <row r="11420" spans="2:23" x14ac:dyDescent="0.25">
      <c r="B11420" s="146"/>
      <c r="C11420" s="31"/>
      <c r="D11420" s="31"/>
      <c r="E11420" s="44"/>
      <c r="F11420" s="43"/>
      <c r="G11420" s="84"/>
      <c r="H11420" s="31"/>
      <c r="I11420" s="208"/>
      <c r="J11420" s="84"/>
      <c r="K11420" s="31"/>
      <c r="L11420" s="31"/>
      <c r="M11420" s="169"/>
      <c r="N11420" s="148"/>
      <c r="O11420" s="106"/>
      <c r="P11420" s="43"/>
      <c r="Q11420" s="31"/>
      <c r="R11420" s="84"/>
      <c r="S11420" s="31"/>
      <c r="T11420" s="31"/>
      <c r="U11420" s="169"/>
      <c r="V11420" s="150"/>
      <c r="W11420" s="141" t="str" cm="1">
        <f t="array" ref="W11420">IF(SUM(LEN(B11420:V11420))=0,"",IF(OR(OR(ISBLANK(F11420),SUM(LEN(C11420),LEN(D11420))=0),AND(NOT(E11420="Unknown"),ISBLANK(J11420)),AND(NOT(O11420="Unknown"),ISBLANK(R11420))),"Missing Information", INDEX(Table15[Entire Service Line Classification], MATCH(SUMIFS(Table15[Unique ID],Table15[System-Owned Portion],E11420,Table15[If Material Anything Other than "Lead" in Column E,Was Material Ever Previously Lead?],G11420,Table15[Customer-Owned Portion],O11420),Table15[Unique ID],0),0)))</f>
        <v/>
      </c>
    </row>
    <row r="11421" spans="2:23" x14ac:dyDescent="0.25">
      <c r="B11421" s="146"/>
      <c r="C11421" s="31"/>
      <c r="D11421" s="31"/>
      <c r="E11421" s="44"/>
      <c r="F11421" s="43"/>
      <c r="G11421" s="84"/>
      <c r="H11421" s="31"/>
      <c r="I11421" s="208"/>
      <c r="J11421" s="84"/>
      <c r="K11421" s="31"/>
      <c r="L11421" s="31"/>
      <c r="M11421" s="169"/>
      <c r="N11421" s="148"/>
      <c r="O11421" s="106"/>
      <c r="P11421" s="43"/>
      <c r="Q11421" s="31"/>
      <c r="R11421" s="84"/>
      <c r="S11421" s="31"/>
      <c r="T11421" s="31"/>
      <c r="U11421" s="169"/>
      <c r="V11421" s="150"/>
      <c r="W11421" s="141" t="str" cm="1">
        <f t="array" ref="W11421">IF(SUM(LEN(B11421:V11421))=0,"",IF(OR(OR(ISBLANK(F11421),SUM(LEN(C11421),LEN(D11421))=0),AND(NOT(E11421="Unknown"),ISBLANK(J11421)),AND(NOT(O11421="Unknown"),ISBLANK(R11421))),"Missing Information", INDEX(Table15[Entire Service Line Classification], MATCH(SUMIFS(Table15[Unique ID],Table15[System-Owned Portion],E11421,Table15[If Material Anything Other than "Lead" in Column E,Was Material Ever Previously Lead?],G11421,Table15[Customer-Owned Portion],O11421),Table15[Unique ID],0),0)))</f>
        <v/>
      </c>
    </row>
    <row r="11422" spans="2:23" x14ac:dyDescent="0.25">
      <c r="B11422" s="146"/>
      <c r="C11422" s="31"/>
      <c r="D11422" s="31"/>
      <c r="E11422" s="44"/>
      <c r="F11422" s="43"/>
      <c r="G11422" s="84"/>
      <c r="H11422" s="31"/>
      <c r="I11422" s="208"/>
      <c r="J11422" s="84"/>
      <c r="K11422" s="31"/>
      <c r="L11422" s="31"/>
      <c r="M11422" s="169"/>
      <c r="N11422" s="148"/>
      <c r="O11422" s="106"/>
      <c r="P11422" s="43"/>
      <c r="Q11422" s="31"/>
      <c r="R11422" s="84"/>
      <c r="S11422" s="31"/>
      <c r="T11422" s="31"/>
      <c r="U11422" s="169"/>
      <c r="V11422" s="150"/>
      <c r="W11422" s="141" t="str" cm="1">
        <f t="array" ref="W11422">IF(SUM(LEN(B11422:V11422))=0,"",IF(OR(OR(ISBLANK(F11422),SUM(LEN(C11422),LEN(D11422))=0),AND(NOT(E11422="Unknown"),ISBLANK(J11422)),AND(NOT(O11422="Unknown"),ISBLANK(R11422))),"Missing Information", INDEX(Table15[Entire Service Line Classification], MATCH(SUMIFS(Table15[Unique ID],Table15[System-Owned Portion],E11422,Table15[If Material Anything Other than "Lead" in Column E,Was Material Ever Previously Lead?],G11422,Table15[Customer-Owned Portion],O11422),Table15[Unique ID],0),0)))</f>
        <v/>
      </c>
    </row>
    <row r="11423" spans="2:23" x14ac:dyDescent="0.25">
      <c r="B11423" s="146"/>
      <c r="C11423" s="31"/>
      <c r="D11423" s="31"/>
      <c r="E11423" s="44"/>
      <c r="F11423" s="43"/>
      <c r="G11423" s="84"/>
      <c r="H11423" s="31"/>
      <c r="I11423" s="208"/>
      <c r="J11423" s="84"/>
      <c r="K11423" s="31"/>
      <c r="L11423" s="31"/>
      <c r="M11423" s="169"/>
      <c r="N11423" s="148"/>
      <c r="O11423" s="106"/>
      <c r="P11423" s="43"/>
      <c r="Q11423" s="31"/>
      <c r="R11423" s="84"/>
      <c r="S11423" s="31"/>
      <c r="T11423" s="31"/>
      <c r="U11423" s="169"/>
      <c r="V11423" s="150"/>
      <c r="W11423" s="141" t="str" cm="1">
        <f t="array" ref="W11423">IF(SUM(LEN(B11423:V11423))=0,"",IF(OR(OR(ISBLANK(F11423),SUM(LEN(C11423),LEN(D11423))=0),AND(NOT(E11423="Unknown"),ISBLANK(J11423)),AND(NOT(O11423="Unknown"),ISBLANK(R11423))),"Missing Information", INDEX(Table15[Entire Service Line Classification], MATCH(SUMIFS(Table15[Unique ID],Table15[System-Owned Portion],E11423,Table15[If Material Anything Other than "Lead" in Column E,Was Material Ever Previously Lead?],G11423,Table15[Customer-Owned Portion],O11423),Table15[Unique ID],0),0)))</f>
        <v/>
      </c>
    </row>
    <row r="11424" spans="2:23" x14ac:dyDescent="0.25">
      <c r="B11424" s="146"/>
      <c r="C11424" s="31"/>
      <c r="D11424" s="31"/>
      <c r="E11424" s="44"/>
      <c r="F11424" s="43"/>
      <c r="G11424" s="84"/>
      <c r="H11424" s="31"/>
      <c r="I11424" s="208"/>
      <c r="J11424" s="84"/>
      <c r="K11424" s="31"/>
      <c r="L11424" s="31"/>
      <c r="M11424" s="169"/>
      <c r="N11424" s="148"/>
      <c r="O11424" s="106"/>
      <c r="P11424" s="43"/>
      <c r="Q11424" s="31"/>
      <c r="R11424" s="84"/>
      <c r="S11424" s="31"/>
      <c r="T11424" s="31"/>
      <c r="U11424" s="169"/>
      <c r="V11424" s="150"/>
      <c r="W11424" s="141" t="str" cm="1">
        <f t="array" ref="W11424">IF(SUM(LEN(B11424:V11424))=0,"",IF(OR(OR(ISBLANK(F11424),SUM(LEN(C11424),LEN(D11424))=0),AND(NOT(E11424="Unknown"),ISBLANK(J11424)),AND(NOT(O11424="Unknown"),ISBLANK(R11424))),"Missing Information", INDEX(Table15[Entire Service Line Classification], MATCH(SUMIFS(Table15[Unique ID],Table15[System-Owned Portion],E11424,Table15[If Material Anything Other than "Lead" in Column E,Was Material Ever Previously Lead?],G11424,Table15[Customer-Owned Portion],O11424),Table15[Unique ID],0),0)))</f>
        <v/>
      </c>
    </row>
    <row r="11425" spans="2:23" x14ac:dyDescent="0.25">
      <c r="B11425" s="146"/>
      <c r="C11425" s="31"/>
      <c r="D11425" s="31"/>
      <c r="E11425" s="44"/>
      <c r="F11425" s="43"/>
      <c r="G11425" s="84"/>
      <c r="H11425" s="31"/>
      <c r="I11425" s="208"/>
      <c r="J11425" s="84"/>
      <c r="K11425" s="31"/>
      <c r="L11425" s="31"/>
      <c r="M11425" s="169"/>
      <c r="N11425" s="148"/>
      <c r="O11425" s="106"/>
      <c r="P11425" s="43"/>
      <c r="Q11425" s="31"/>
      <c r="R11425" s="84"/>
      <c r="S11425" s="31"/>
      <c r="T11425" s="31"/>
      <c r="U11425" s="169"/>
      <c r="V11425" s="150"/>
      <c r="W11425" s="141" t="str" cm="1">
        <f t="array" ref="W11425">IF(SUM(LEN(B11425:V11425))=0,"",IF(OR(OR(ISBLANK(F11425),SUM(LEN(C11425),LEN(D11425))=0),AND(NOT(E11425="Unknown"),ISBLANK(J11425)),AND(NOT(O11425="Unknown"),ISBLANK(R11425))),"Missing Information", INDEX(Table15[Entire Service Line Classification], MATCH(SUMIFS(Table15[Unique ID],Table15[System-Owned Portion],E11425,Table15[If Material Anything Other than "Lead" in Column E,Was Material Ever Previously Lead?],G11425,Table15[Customer-Owned Portion],O11425),Table15[Unique ID],0),0)))</f>
        <v/>
      </c>
    </row>
    <row r="11426" spans="2:23" x14ac:dyDescent="0.25">
      <c r="B11426" s="146"/>
      <c r="C11426" s="31"/>
      <c r="D11426" s="31"/>
      <c r="E11426" s="44"/>
      <c r="F11426" s="43"/>
      <c r="G11426" s="84"/>
      <c r="H11426" s="31"/>
      <c r="I11426" s="208"/>
      <c r="J11426" s="84"/>
      <c r="K11426" s="31"/>
      <c r="L11426" s="31"/>
      <c r="M11426" s="169"/>
      <c r="N11426" s="148"/>
      <c r="O11426" s="106"/>
      <c r="P11426" s="43"/>
      <c r="Q11426" s="31"/>
      <c r="R11426" s="84"/>
      <c r="S11426" s="31"/>
      <c r="T11426" s="31"/>
      <c r="U11426" s="169"/>
      <c r="V11426" s="150"/>
      <c r="W11426" s="141" t="str" cm="1">
        <f t="array" ref="W11426">IF(SUM(LEN(B11426:V11426))=0,"",IF(OR(OR(ISBLANK(F11426),SUM(LEN(C11426),LEN(D11426))=0),AND(NOT(E11426="Unknown"),ISBLANK(J11426)),AND(NOT(O11426="Unknown"),ISBLANK(R11426))),"Missing Information", INDEX(Table15[Entire Service Line Classification], MATCH(SUMIFS(Table15[Unique ID],Table15[System-Owned Portion],E11426,Table15[If Material Anything Other than "Lead" in Column E,Was Material Ever Previously Lead?],G11426,Table15[Customer-Owned Portion],O11426),Table15[Unique ID],0),0)))</f>
        <v/>
      </c>
    </row>
    <row r="11427" spans="2:23" x14ac:dyDescent="0.25">
      <c r="B11427" s="146"/>
      <c r="C11427" s="31"/>
      <c r="D11427" s="31"/>
      <c r="E11427" s="44"/>
      <c r="F11427" s="43"/>
      <c r="G11427" s="84"/>
      <c r="H11427" s="31"/>
      <c r="I11427" s="208"/>
      <c r="J11427" s="84"/>
      <c r="K11427" s="31"/>
      <c r="L11427" s="31"/>
      <c r="M11427" s="169"/>
      <c r="N11427" s="148"/>
      <c r="O11427" s="106"/>
      <c r="P11427" s="43"/>
      <c r="Q11427" s="31"/>
      <c r="R11427" s="84"/>
      <c r="S11427" s="31"/>
      <c r="T11427" s="31"/>
      <c r="U11427" s="169"/>
      <c r="V11427" s="150"/>
      <c r="W11427" s="141" t="str" cm="1">
        <f t="array" ref="W11427">IF(SUM(LEN(B11427:V11427))=0,"",IF(OR(OR(ISBLANK(F11427),SUM(LEN(C11427),LEN(D11427))=0),AND(NOT(E11427="Unknown"),ISBLANK(J11427)),AND(NOT(O11427="Unknown"),ISBLANK(R11427))),"Missing Information", INDEX(Table15[Entire Service Line Classification], MATCH(SUMIFS(Table15[Unique ID],Table15[System-Owned Portion],E11427,Table15[If Material Anything Other than "Lead" in Column E,Was Material Ever Previously Lead?],G11427,Table15[Customer-Owned Portion],O11427),Table15[Unique ID],0),0)))</f>
        <v/>
      </c>
    </row>
    <row r="11428" spans="2:23" x14ac:dyDescent="0.25">
      <c r="B11428" s="146"/>
      <c r="C11428" s="31"/>
      <c r="D11428" s="31"/>
      <c r="E11428" s="44"/>
      <c r="F11428" s="43"/>
      <c r="G11428" s="84"/>
      <c r="H11428" s="31"/>
      <c r="I11428" s="208"/>
      <c r="J11428" s="84"/>
      <c r="K11428" s="31"/>
      <c r="L11428" s="31"/>
      <c r="M11428" s="169"/>
      <c r="N11428" s="148"/>
      <c r="O11428" s="106"/>
      <c r="P11428" s="43"/>
      <c r="Q11428" s="31"/>
      <c r="R11428" s="84"/>
      <c r="S11428" s="31"/>
      <c r="T11428" s="31"/>
      <c r="U11428" s="169"/>
      <c r="V11428" s="150"/>
      <c r="W11428" s="141" t="str" cm="1">
        <f t="array" ref="W11428">IF(SUM(LEN(B11428:V11428))=0,"",IF(OR(OR(ISBLANK(F11428),SUM(LEN(C11428),LEN(D11428))=0),AND(NOT(E11428="Unknown"),ISBLANK(J11428)),AND(NOT(O11428="Unknown"),ISBLANK(R11428))),"Missing Information", INDEX(Table15[Entire Service Line Classification], MATCH(SUMIFS(Table15[Unique ID],Table15[System-Owned Portion],E11428,Table15[If Material Anything Other than "Lead" in Column E,Was Material Ever Previously Lead?],G11428,Table15[Customer-Owned Portion],O11428),Table15[Unique ID],0),0)))</f>
        <v/>
      </c>
    </row>
    <row r="11429" spans="2:23" x14ac:dyDescent="0.25">
      <c r="B11429" s="146"/>
      <c r="C11429" s="31"/>
      <c r="D11429" s="31"/>
      <c r="E11429" s="44"/>
      <c r="F11429" s="43"/>
      <c r="G11429" s="84"/>
      <c r="H11429" s="31"/>
      <c r="I11429" s="208"/>
      <c r="J11429" s="84"/>
      <c r="K11429" s="31"/>
      <c r="L11429" s="31"/>
      <c r="M11429" s="169"/>
      <c r="N11429" s="148"/>
      <c r="O11429" s="106"/>
      <c r="P11429" s="43"/>
      <c r="Q11429" s="31"/>
      <c r="R11429" s="84"/>
      <c r="S11429" s="31"/>
      <c r="T11429" s="31"/>
      <c r="U11429" s="169"/>
      <c r="V11429" s="150"/>
      <c r="W11429" s="141" t="str" cm="1">
        <f t="array" ref="W11429">IF(SUM(LEN(B11429:V11429))=0,"",IF(OR(OR(ISBLANK(F11429),SUM(LEN(C11429),LEN(D11429))=0),AND(NOT(E11429="Unknown"),ISBLANK(J11429)),AND(NOT(O11429="Unknown"),ISBLANK(R11429))),"Missing Information", INDEX(Table15[Entire Service Line Classification], MATCH(SUMIFS(Table15[Unique ID],Table15[System-Owned Portion],E11429,Table15[If Material Anything Other than "Lead" in Column E,Was Material Ever Previously Lead?],G11429,Table15[Customer-Owned Portion],O11429),Table15[Unique ID],0),0)))</f>
        <v/>
      </c>
    </row>
    <row r="11430" spans="2:23" x14ac:dyDescent="0.25">
      <c r="B11430" s="146"/>
      <c r="C11430" s="31"/>
      <c r="D11430" s="31"/>
      <c r="E11430" s="44"/>
      <c r="F11430" s="43"/>
      <c r="G11430" s="84"/>
      <c r="H11430" s="31"/>
      <c r="I11430" s="208"/>
      <c r="J11430" s="84"/>
      <c r="K11430" s="31"/>
      <c r="L11430" s="31"/>
      <c r="M11430" s="169"/>
      <c r="N11430" s="148"/>
      <c r="O11430" s="106"/>
      <c r="P11430" s="43"/>
      <c r="Q11430" s="31"/>
      <c r="R11430" s="84"/>
      <c r="S11430" s="31"/>
      <c r="T11430" s="31"/>
      <c r="U11430" s="169"/>
      <c r="V11430" s="150"/>
      <c r="W11430" s="141" t="str" cm="1">
        <f t="array" ref="W11430">IF(SUM(LEN(B11430:V11430))=0,"",IF(OR(OR(ISBLANK(F11430),SUM(LEN(C11430),LEN(D11430))=0),AND(NOT(E11430="Unknown"),ISBLANK(J11430)),AND(NOT(O11430="Unknown"),ISBLANK(R11430))),"Missing Information", INDEX(Table15[Entire Service Line Classification], MATCH(SUMIFS(Table15[Unique ID],Table15[System-Owned Portion],E11430,Table15[If Material Anything Other than "Lead" in Column E,Was Material Ever Previously Lead?],G11430,Table15[Customer-Owned Portion],O11430),Table15[Unique ID],0),0)))</f>
        <v/>
      </c>
    </row>
    <row r="11431" spans="2:23" x14ac:dyDescent="0.25">
      <c r="B11431" s="146"/>
      <c r="C11431" s="31"/>
      <c r="D11431" s="31"/>
      <c r="E11431" s="44"/>
      <c r="F11431" s="43"/>
      <c r="G11431" s="84"/>
      <c r="H11431" s="31"/>
      <c r="I11431" s="208"/>
      <c r="J11431" s="84"/>
      <c r="K11431" s="31"/>
      <c r="L11431" s="31"/>
      <c r="M11431" s="169"/>
      <c r="N11431" s="148"/>
      <c r="O11431" s="106"/>
      <c r="P11431" s="43"/>
      <c r="Q11431" s="31"/>
      <c r="R11431" s="84"/>
      <c r="S11431" s="31"/>
      <c r="T11431" s="31"/>
      <c r="U11431" s="169"/>
      <c r="V11431" s="150"/>
      <c r="W11431" s="141" t="str" cm="1">
        <f t="array" ref="W11431">IF(SUM(LEN(B11431:V11431))=0,"",IF(OR(OR(ISBLANK(F11431),SUM(LEN(C11431),LEN(D11431))=0),AND(NOT(E11431="Unknown"),ISBLANK(J11431)),AND(NOT(O11431="Unknown"),ISBLANK(R11431))),"Missing Information", INDEX(Table15[Entire Service Line Classification], MATCH(SUMIFS(Table15[Unique ID],Table15[System-Owned Portion],E11431,Table15[If Material Anything Other than "Lead" in Column E,Was Material Ever Previously Lead?],G11431,Table15[Customer-Owned Portion],O11431),Table15[Unique ID],0),0)))</f>
        <v/>
      </c>
    </row>
    <row r="11432" spans="2:23" x14ac:dyDescent="0.25">
      <c r="B11432" s="146"/>
      <c r="C11432" s="31"/>
      <c r="D11432" s="31"/>
      <c r="E11432" s="44"/>
      <c r="F11432" s="43"/>
      <c r="G11432" s="84"/>
      <c r="H11432" s="31"/>
      <c r="I11432" s="208"/>
      <c r="J11432" s="84"/>
      <c r="K11432" s="31"/>
      <c r="L11432" s="31"/>
      <c r="M11432" s="169"/>
      <c r="N11432" s="148"/>
      <c r="O11432" s="106"/>
      <c r="P11432" s="43"/>
      <c r="Q11432" s="31"/>
      <c r="R11432" s="84"/>
      <c r="S11432" s="31"/>
      <c r="T11432" s="31"/>
      <c r="U11432" s="169"/>
      <c r="V11432" s="150"/>
      <c r="W11432" s="141" t="str" cm="1">
        <f t="array" ref="W11432">IF(SUM(LEN(B11432:V11432))=0,"",IF(OR(OR(ISBLANK(F11432),SUM(LEN(C11432),LEN(D11432))=0),AND(NOT(E11432="Unknown"),ISBLANK(J11432)),AND(NOT(O11432="Unknown"),ISBLANK(R11432))),"Missing Information", INDEX(Table15[Entire Service Line Classification], MATCH(SUMIFS(Table15[Unique ID],Table15[System-Owned Portion],E11432,Table15[If Material Anything Other than "Lead" in Column E,Was Material Ever Previously Lead?],G11432,Table15[Customer-Owned Portion],O11432),Table15[Unique ID],0),0)))</f>
        <v/>
      </c>
    </row>
    <row r="11433" spans="2:23" x14ac:dyDescent="0.25">
      <c r="B11433" s="146"/>
      <c r="C11433" s="31"/>
      <c r="D11433" s="31"/>
      <c r="E11433" s="44"/>
      <c r="F11433" s="43"/>
      <c r="G11433" s="84"/>
      <c r="H11433" s="31"/>
      <c r="I11433" s="208"/>
      <c r="J11433" s="84"/>
      <c r="K11433" s="31"/>
      <c r="L11433" s="31"/>
      <c r="M11433" s="169"/>
      <c r="N11433" s="148"/>
      <c r="O11433" s="106"/>
      <c r="P11433" s="43"/>
      <c r="Q11433" s="31"/>
      <c r="R11433" s="84"/>
      <c r="S11433" s="31"/>
      <c r="T11433" s="31"/>
      <c r="U11433" s="169"/>
      <c r="V11433" s="150"/>
      <c r="W11433" s="141" t="str" cm="1">
        <f t="array" ref="W11433">IF(SUM(LEN(B11433:V11433))=0,"",IF(OR(OR(ISBLANK(F11433),SUM(LEN(C11433),LEN(D11433))=0),AND(NOT(E11433="Unknown"),ISBLANK(J11433)),AND(NOT(O11433="Unknown"),ISBLANK(R11433))),"Missing Information", INDEX(Table15[Entire Service Line Classification], MATCH(SUMIFS(Table15[Unique ID],Table15[System-Owned Portion],E11433,Table15[If Material Anything Other than "Lead" in Column E,Was Material Ever Previously Lead?],G11433,Table15[Customer-Owned Portion],O11433),Table15[Unique ID],0),0)))</f>
        <v/>
      </c>
    </row>
    <row r="11434" spans="2:23" x14ac:dyDescent="0.25">
      <c r="B11434" s="146"/>
      <c r="C11434" s="31"/>
      <c r="D11434" s="31"/>
      <c r="E11434" s="44"/>
      <c r="F11434" s="43"/>
      <c r="G11434" s="84"/>
      <c r="H11434" s="31"/>
      <c r="I11434" s="208"/>
      <c r="J11434" s="84"/>
      <c r="K11434" s="31"/>
      <c r="L11434" s="31"/>
      <c r="M11434" s="169"/>
      <c r="N11434" s="148"/>
      <c r="O11434" s="106"/>
      <c r="P11434" s="43"/>
      <c r="Q11434" s="31"/>
      <c r="R11434" s="84"/>
      <c r="S11434" s="31"/>
      <c r="T11434" s="31"/>
      <c r="U11434" s="169"/>
      <c r="V11434" s="150"/>
      <c r="W11434" s="141" t="str" cm="1">
        <f t="array" ref="W11434">IF(SUM(LEN(B11434:V11434))=0,"",IF(OR(OR(ISBLANK(F11434),SUM(LEN(C11434),LEN(D11434))=0),AND(NOT(E11434="Unknown"),ISBLANK(J11434)),AND(NOT(O11434="Unknown"),ISBLANK(R11434))),"Missing Information", INDEX(Table15[Entire Service Line Classification], MATCH(SUMIFS(Table15[Unique ID],Table15[System-Owned Portion],E11434,Table15[If Material Anything Other than "Lead" in Column E,Was Material Ever Previously Lead?],G11434,Table15[Customer-Owned Portion],O11434),Table15[Unique ID],0),0)))</f>
        <v/>
      </c>
    </row>
    <row r="11435" spans="2:23" x14ac:dyDescent="0.25">
      <c r="B11435" s="146"/>
      <c r="C11435" s="31"/>
      <c r="D11435" s="31"/>
      <c r="E11435" s="44"/>
      <c r="F11435" s="43"/>
      <c r="G11435" s="84"/>
      <c r="H11435" s="31"/>
      <c r="I11435" s="208"/>
      <c r="J11435" s="84"/>
      <c r="K11435" s="31"/>
      <c r="L11435" s="31"/>
      <c r="M11435" s="169"/>
      <c r="N11435" s="148"/>
      <c r="O11435" s="106"/>
      <c r="P11435" s="43"/>
      <c r="Q11435" s="31"/>
      <c r="R11435" s="84"/>
      <c r="S11435" s="31"/>
      <c r="T11435" s="31"/>
      <c r="U11435" s="169"/>
      <c r="V11435" s="150"/>
      <c r="W11435" s="141" t="str" cm="1">
        <f t="array" ref="W11435">IF(SUM(LEN(B11435:V11435))=0,"",IF(OR(OR(ISBLANK(F11435),SUM(LEN(C11435),LEN(D11435))=0),AND(NOT(E11435="Unknown"),ISBLANK(J11435)),AND(NOT(O11435="Unknown"),ISBLANK(R11435))),"Missing Information", INDEX(Table15[Entire Service Line Classification], MATCH(SUMIFS(Table15[Unique ID],Table15[System-Owned Portion],E11435,Table15[If Material Anything Other than "Lead" in Column E,Was Material Ever Previously Lead?],G11435,Table15[Customer-Owned Portion],O11435),Table15[Unique ID],0),0)))</f>
        <v/>
      </c>
    </row>
    <row r="11436" spans="2:23" x14ac:dyDescent="0.25">
      <c r="B11436" s="146"/>
      <c r="C11436" s="31"/>
      <c r="D11436" s="31"/>
      <c r="E11436" s="44"/>
      <c r="F11436" s="43"/>
      <c r="G11436" s="84"/>
      <c r="H11436" s="31"/>
      <c r="I11436" s="208"/>
      <c r="J11436" s="84"/>
      <c r="K11436" s="31"/>
      <c r="L11436" s="31"/>
      <c r="M11436" s="169"/>
      <c r="N11436" s="148"/>
      <c r="O11436" s="106"/>
      <c r="P11436" s="43"/>
      <c r="Q11436" s="31"/>
      <c r="R11436" s="84"/>
      <c r="S11436" s="31"/>
      <c r="T11436" s="31"/>
      <c r="U11436" s="169"/>
      <c r="V11436" s="150"/>
      <c r="W11436" s="141" t="str" cm="1">
        <f t="array" ref="W11436">IF(SUM(LEN(B11436:V11436))=0,"",IF(OR(OR(ISBLANK(F11436),SUM(LEN(C11436),LEN(D11436))=0),AND(NOT(E11436="Unknown"),ISBLANK(J11436)),AND(NOT(O11436="Unknown"),ISBLANK(R11436))),"Missing Information", INDEX(Table15[Entire Service Line Classification], MATCH(SUMIFS(Table15[Unique ID],Table15[System-Owned Portion],E11436,Table15[If Material Anything Other than "Lead" in Column E,Was Material Ever Previously Lead?],G11436,Table15[Customer-Owned Portion],O11436),Table15[Unique ID],0),0)))</f>
        <v/>
      </c>
    </row>
    <row r="11437" spans="2:23" x14ac:dyDescent="0.25">
      <c r="B11437" s="146"/>
      <c r="C11437" s="31"/>
      <c r="D11437" s="31"/>
      <c r="E11437" s="44"/>
      <c r="F11437" s="43"/>
      <c r="G11437" s="84"/>
      <c r="H11437" s="31"/>
      <c r="I11437" s="208"/>
      <c r="J11437" s="84"/>
      <c r="K11437" s="31"/>
      <c r="L11437" s="31"/>
      <c r="M11437" s="169"/>
      <c r="N11437" s="148"/>
      <c r="O11437" s="106"/>
      <c r="P11437" s="43"/>
      <c r="Q11437" s="31"/>
      <c r="R11437" s="84"/>
      <c r="S11437" s="31"/>
      <c r="T11437" s="31"/>
      <c r="U11437" s="169"/>
      <c r="V11437" s="150"/>
      <c r="W11437" s="141" t="str" cm="1">
        <f t="array" ref="W11437">IF(SUM(LEN(B11437:V11437))=0,"",IF(OR(OR(ISBLANK(F11437),SUM(LEN(C11437),LEN(D11437))=0),AND(NOT(E11437="Unknown"),ISBLANK(J11437)),AND(NOT(O11437="Unknown"),ISBLANK(R11437))),"Missing Information", INDEX(Table15[Entire Service Line Classification], MATCH(SUMIFS(Table15[Unique ID],Table15[System-Owned Portion],E11437,Table15[If Material Anything Other than "Lead" in Column E,Was Material Ever Previously Lead?],G11437,Table15[Customer-Owned Portion],O11437),Table15[Unique ID],0),0)))</f>
        <v/>
      </c>
    </row>
    <row r="11438" spans="2:23" x14ac:dyDescent="0.25">
      <c r="B11438" s="146"/>
      <c r="C11438" s="31"/>
      <c r="D11438" s="31"/>
      <c r="E11438" s="44"/>
      <c r="F11438" s="43"/>
      <c r="G11438" s="84"/>
      <c r="H11438" s="31"/>
      <c r="I11438" s="208"/>
      <c r="J11438" s="84"/>
      <c r="K11438" s="31"/>
      <c r="L11438" s="31"/>
      <c r="M11438" s="169"/>
      <c r="N11438" s="148"/>
      <c r="O11438" s="106"/>
      <c r="P11438" s="43"/>
      <c r="Q11438" s="31"/>
      <c r="R11438" s="84"/>
      <c r="S11438" s="31"/>
      <c r="T11438" s="31"/>
      <c r="U11438" s="169"/>
      <c r="V11438" s="150"/>
      <c r="W11438" s="141" t="str" cm="1">
        <f t="array" ref="W11438">IF(SUM(LEN(B11438:V11438))=0,"",IF(OR(OR(ISBLANK(F11438),SUM(LEN(C11438),LEN(D11438))=0),AND(NOT(E11438="Unknown"),ISBLANK(J11438)),AND(NOT(O11438="Unknown"),ISBLANK(R11438))),"Missing Information", INDEX(Table15[Entire Service Line Classification], MATCH(SUMIFS(Table15[Unique ID],Table15[System-Owned Portion],E11438,Table15[If Material Anything Other than "Lead" in Column E,Was Material Ever Previously Lead?],G11438,Table15[Customer-Owned Portion],O11438),Table15[Unique ID],0),0)))</f>
        <v/>
      </c>
    </row>
    <row r="11439" spans="2:23" x14ac:dyDescent="0.25">
      <c r="B11439" s="146"/>
      <c r="C11439" s="31"/>
      <c r="D11439" s="31"/>
      <c r="E11439" s="44"/>
      <c r="F11439" s="43"/>
      <c r="G11439" s="84"/>
      <c r="H11439" s="31"/>
      <c r="I11439" s="208"/>
      <c r="J11439" s="84"/>
      <c r="K11439" s="31"/>
      <c r="L11439" s="31"/>
      <c r="M11439" s="169"/>
      <c r="N11439" s="148"/>
      <c r="O11439" s="106"/>
      <c r="P11439" s="43"/>
      <c r="Q11439" s="31"/>
      <c r="R11439" s="84"/>
      <c r="S11439" s="31"/>
      <c r="T11439" s="31"/>
      <c r="U11439" s="169"/>
      <c r="V11439" s="150"/>
      <c r="W11439" s="141" t="str" cm="1">
        <f t="array" ref="W11439">IF(SUM(LEN(B11439:V11439))=0,"",IF(OR(OR(ISBLANK(F11439),SUM(LEN(C11439),LEN(D11439))=0),AND(NOT(E11439="Unknown"),ISBLANK(J11439)),AND(NOT(O11439="Unknown"),ISBLANK(R11439))),"Missing Information", INDEX(Table15[Entire Service Line Classification], MATCH(SUMIFS(Table15[Unique ID],Table15[System-Owned Portion],E11439,Table15[If Material Anything Other than "Lead" in Column E,Was Material Ever Previously Lead?],G11439,Table15[Customer-Owned Portion],O11439),Table15[Unique ID],0),0)))</f>
        <v/>
      </c>
    </row>
    <row r="11440" spans="2:23" x14ac:dyDescent="0.25">
      <c r="B11440" s="146"/>
      <c r="C11440" s="31"/>
      <c r="D11440" s="31"/>
      <c r="E11440" s="44"/>
      <c r="F11440" s="43"/>
      <c r="G11440" s="84"/>
      <c r="H11440" s="31"/>
      <c r="I11440" s="208"/>
      <c r="J11440" s="84"/>
      <c r="K11440" s="31"/>
      <c r="L11440" s="31"/>
      <c r="M11440" s="169"/>
      <c r="N11440" s="148"/>
      <c r="O11440" s="106"/>
      <c r="P11440" s="43"/>
      <c r="Q11440" s="31"/>
      <c r="R11440" s="84"/>
      <c r="S11440" s="31"/>
      <c r="T11440" s="31"/>
      <c r="U11440" s="169"/>
      <c r="V11440" s="150"/>
      <c r="W11440" s="141" t="str" cm="1">
        <f t="array" ref="W11440">IF(SUM(LEN(B11440:V11440))=0,"",IF(OR(OR(ISBLANK(F11440),SUM(LEN(C11440),LEN(D11440))=0),AND(NOT(E11440="Unknown"),ISBLANK(J11440)),AND(NOT(O11440="Unknown"),ISBLANK(R11440))),"Missing Information", INDEX(Table15[Entire Service Line Classification], MATCH(SUMIFS(Table15[Unique ID],Table15[System-Owned Portion],E11440,Table15[If Material Anything Other than "Lead" in Column E,Was Material Ever Previously Lead?],G11440,Table15[Customer-Owned Portion],O11440),Table15[Unique ID],0),0)))</f>
        <v/>
      </c>
    </row>
    <row r="11441" spans="2:23" x14ac:dyDescent="0.25">
      <c r="B11441" s="146"/>
      <c r="C11441" s="31"/>
      <c r="D11441" s="31"/>
      <c r="E11441" s="44"/>
      <c r="F11441" s="43"/>
      <c r="G11441" s="84"/>
      <c r="H11441" s="31"/>
      <c r="I11441" s="208"/>
      <c r="J11441" s="84"/>
      <c r="K11441" s="31"/>
      <c r="L11441" s="31"/>
      <c r="M11441" s="169"/>
      <c r="N11441" s="148"/>
      <c r="O11441" s="106"/>
      <c r="P11441" s="43"/>
      <c r="Q11441" s="31"/>
      <c r="R11441" s="84"/>
      <c r="S11441" s="31"/>
      <c r="T11441" s="31"/>
      <c r="U11441" s="169"/>
      <c r="V11441" s="150"/>
      <c r="W11441" s="141" t="str" cm="1">
        <f t="array" ref="W11441">IF(SUM(LEN(B11441:V11441))=0,"",IF(OR(OR(ISBLANK(F11441),SUM(LEN(C11441),LEN(D11441))=0),AND(NOT(E11441="Unknown"),ISBLANK(J11441)),AND(NOT(O11441="Unknown"),ISBLANK(R11441))),"Missing Information", INDEX(Table15[Entire Service Line Classification], MATCH(SUMIFS(Table15[Unique ID],Table15[System-Owned Portion],E11441,Table15[If Material Anything Other than "Lead" in Column E,Was Material Ever Previously Lead?],G11441,Table15[Customer-Owned Portion],O11441),Table15[Unique ID],0),0)))</f>
        <v/>
      </c>
    </row>
    <row r="11442" spans="2:23" x14ac:dyDescent="0.25">
      <c r="B11442" s="146"/>
      <c r="C11442" s="31"/>
      <c r="D11442" s="31"/>
      <c r="E11442" s="44"/>
      <c r="F11442" s="43"/>
      <c r="G11442" s="84"/>
      <c r="H11442" s="31"/>
      <c r="I11442" s="208"/>
      <c r="J11442" s="84"/>
      <c r="K11442" s="31"/>
      <c r="L11442" s="31"/>
      <c r="M11442" s="169"/>
      <c r="N11442" s="148"/>
      <c r="O11442" s="106"/>
      <c r="P11442" s="43"/>
      <c r="Q11442" s="31"/>
      <c r="R11442" s="84"/>
      <c r="S11442" s="31"/>
      <c r="T11442" s="31"/>
      <c r="U11442" s="169"/>
      <c r="V11442" s="150"/>
      <c r="W11442" s="141" t="str" cm="1">
        <f t="array" ref="W11442">IF(SUM(LEN(B11442:V11442))=0,"",IF(OR(OR(ISBLANK(F11442),SUM(LEN(C11442),LEN(D11442))=0),AND(NOT(E11442="Unknown"),ISBLANK(J11442)),AND(NOT(O11442="Unknown"),ISBLANK(R11442))),"Missing Information", INDEX(Table15[Entire Service Line Classification], MATCH(SUMIFS(Table15[Unique ID],Table15[System-Owned Portion],E11442,Table15[If Material Anything Other than "Lead" in Column E,Was Material Ever Previously Lead?],G11442,Table15[Customer-Owned Portion],O11442),Table15[Unique ID],0),0)))</f>
        <v/>
      </c>
    </row>
    <row r="11443" spans="2:23" x14ac:dyDescent="0.25">
      <c r="B11443" s="146"/>
      <c r="C11443" s="31"/>
      <c r="D11443" s="31"/>
      <c r="E11443" s="44"/>
      <c r="F11443" s="43"/>
      <c r="G11443" s="84"/>
      <c r="H11443" s="31"/>
      <c r="I11443" s="208"/>
      <c r="J11443" s="84"/>
      <c r="K11443" s="31"/>
      <c r="L11443" s="31"/>
      <c r="M11443" s="169"/>
      <c r="N11443" s="148"/>
      <c r="O11443" s="106"/>
      <c r="P11443" s="43"/>
      <c r="Q11443" s="31"/>
      <c r="R11443" s="84"/>
      <c r="S11443" s="31"/>
      <c r="T11443" s="31"/>
      <c r="U11443" s="169"/>
      <c r="V11443" s="150"/>
      <c r="W11443" s="141" t="str" cm="1">
        <f t="array" ref="W11443">IF(SUM(LEN(B11443:V11443))=0,"",IF(OR(OR(ISBLANK(F11443),SUM(LEN(C11443),LEN(D11443))=0),AND(NOT(E11443="Unknown"),ISBLANK(J11443)),AND(NOT(O11443="Unknown"),ISBLANK(R11443))),"Missing Information", INDEX(Table15[Entire Service Line Classification], MATCH(SUMIFS(Table15[Unique ID],Table15[System-Owned Portion],E11443,Table15[If Material Anything Other than "Lead" in Column E,Was Material Ever Previously Lead?],G11443,Table15[Customer-Owned Portion],O11443),Table15[Unique ID],0),0)))</f>
        <v/>
      </c>
    </row>
    <row r="11444" spans="2:23" x14ac:dyDescent="0.25">
      <c r="B11444" s="146"/>
      <c r="C11444" s="31"/>
      <c r="D11444" s="31"/>
      <c r="E11444" s="44"/>
      <c r="F11444" s="43"/>
      <c r="G11444" s="84"/>
      <c r="H11444" s="31"/>
      <c r="I11444" s="208"/>
      <c r="J11444" s="84"/>
      <c r="K11444" s="31"/>
      <c r="L11444" s="31"/>
      <c r="M11444" s="169"/>
      <c r="N11444" s="148"/>
      <c r="O11444" s="106"/>
      <c r="P11444" s="43"/>
      <c r="Q11444" s="31"/>
      <c r="R11444" s="84"/>
      <c r="S11444" s="31"/>
      <c r="T11444" s="31"/>
      <c r="U11444" s="169"/>
      <c r="V11444" s="150"/>
      <c r="W11444" s="141" t="str" cm="1">
        <f t="array" ref="W11444">IF(SUM(LEN(B11444:V11444))=0,"",IF(OR(OR(ISBLANK(F11444),SUM(LEN(C11444),LEN(D11444))=0),AND(NOT(E11444="Unknown"),ISBLANK(J11444)),AND(NOT(O11444="Unknown"),ISBLANK(R11444))),"Missing Information", INDEX(Table15[Entire Service Line Classification], MATCH(SUMIFS(Table15[Unique ID],Table15[System-Owned Portion],E11444,Table15[If Material Anything Other than "Lead" in Column E,Was Material Ever Previously Lead?],G11444,Table15[Customer-Owned Portion],O11444),Table15[Unique ID],0),0)))</f>
        <v/>
      </c>
    </row>
    <row r="11445" spans="2:23" x14ac:dyDescent="0.25">
      <c r="B11445" s="146"/>
      <c r="C11445" s="31"/>
      <c r="D11445" s="31"/>
      <c r="E11445" s="44"/>
      <c r="F11445" s="43"/>
      <c r="G11445" s="84"/>
      <c r="H11445" s="31"/>
      <c r="I11445" s="208"/>
      <c r="J11445" s="84"/>
      <c r="K11445" s="31"/>
      <c r="L11445" s="31"/>
      <c r="M11445" s="169"/>
      <c r="N11445" s="148"/>
      <c r="O11445" s="106"/>
      <c r="P11445" s="43"/>
      <c r="Q11445" s="31"/>
      <c r="R11445" s="84"/>
      <c r="S11445" s="31"/>
      <c r="T11445" s="31"/>
      <c r="U11445" s="169"/>
      <c r="V11445" s="150"/>
      <c r="W11445" s="141" t="str" cm="1">
        <f t="array" ref="W11445">IF(SUM(LEN(B11445:V11445))=0,"",IF(OR(OR(ISBLANK(F11445),SUM(LEN(C11445),LEN(D11445))=0),AND(NOT(E11445="Unknown"),ISBLANK(J11445)),AND(NOT(O11445="Unknown"),ISBLANK(R11445))),"Missing Information", INDEX(Table15[Entire Service Line Classification], MATCH(SUMIFS(Table15[Unique ID],Table15[System-Owned Portion],E11445,Table15[If Material Anything Other than "Lead" in Column E,Was Material Ever Previously Lead?],G11445,Table15[Customer-Owned Portion],O11445),Table15[Unique ID],0),0)))</f>
        <v/>
      </c>
    </row>
    <row r="11446" spans="2:23" x14ac:dyDescent="0.25">
      <c r="B11446" s="146"/>
      <c r="C11446" s="31"/>
      <c r="D11446" s="31"/>
      <c r="E11446" s="44"/>
      <c r="F11446" s="43"/>
      <c r="G11446" s="84"/>
      <c r="H11446" s="31"/>
      <c r="I11446" s="208"/>
      <c r="J11446" s="84"/>
      <c r="K11446" s="31"/>
      <c r="L11446" s="31"/>
      <c r="M11446" s="169"/>
      <c r="N11446" s="148"/>
      <c r="O11446" s="106"/>
      <c r="P11446" s="43"/>
      <c r="Q11446" s="31"/>
      <c r="R11446" s="84"/>
      <c r="S11446" s="31"/>
      <c r="T11446" s="31"/>
      <c r="U11446" s="169"/>
      <c r="V11446" s="150"/>
      <c r="W11446" s="141" t="str" cm="1">
        <f t="array" ref="W11446">IF(SUM(LEN(B11446:V11446))=0,"",IF(OR(OR(ISBLANK(F11446),SUM(LEN(C11446),LEN(D11446))=0),AND(NOT(E11446="Unknown"),ISBLANK(J11446)),AND(NOT(O11446="Unknown"),ISBLANK(R11446))),"Missing Information", INDEX(Table15[Entire Service Line Classification], MATCH(SUMIFS(Table15[Unique ID],Table15[System-Owned Portion],E11446,Table15[If Material Anything Other than "Lead" in Column E,Was Material Ever Previously Lead?],G11446,Table15[Customer-Owned Portion],O11446),Table15[Unique ID],0),0)))</f>
        <v/>
      </c>
    </row>
    <row r="11447" spans="2:23" x14ac:dyDescent="0.25">
      <c r="B11447" s="146"/>
      <c r="C11447" s="31"/>
      <c r="D11447" s="31"/>
      <c r="E11447" s="44"/>
      <c r="F11447" s="43"/>
      <c r="G11447" s="84"/>
      <c r="H11447" s="31"/>
      <c r="I11447" s="208"/>
      <c r="J11447" s="84"/>
      <c r="K11447" s="31"/>
      <c r="L11447" s="31"/>
      <c r="M11447" s="169"/>
      <c r="N11447" s="148"/>
      <c r="O11447" s="106"/>
      <c r="P11447" s="43"/>
      <c r="Q11447" s="31"/>
      <c r="R11447" s="84"/>
      <c r="S11447" s="31"/>
      <c r="T11447" s="31"/>
      <c r="U11447" s="169"/>
      <c r="V11447" s="150"/>
      <c r="W11447" s="141" t="str" cm="1">
        <f t="array" ref="W11447">IF(SUM(LEN(B11447:V11447))=0,"",IF(OR(OR(ISBLANK(F11447),SUM(LEN(C11447),LEN(D11447))=0),AND(NOT(E11447="Unknown"),ISBLANK(J11447)),AND(NOT(O11447="Unknown"),ISBLANK(R11447))),"Missing Information", INDEX(Table15[Entire Service Line Classification], MATCH(SUMIFS(Table15[Unique ID],Table15[System-Owned Portion],E11447,Table15[If Material Anything Other than "Lead" in Column E,Was Material Ever Previously Lead?],G11447,Table15[Customer-Owned Portion],O11447),Table15[Unique ID],0),0)))</f>
        <v/>
      </c>
    </row>
    <row r="11448" spans="2:23" x14ac:dyDescent="0.25">
      <c r="B11448" s="146"/>
      <c r="C11448" s="31"/>
      <c r="D11448" s="31"/>
      <c r="E11448" s="44"/>
      <c r="F11448" s="43"/>
      <c r="G11448" s="84"/>
      <c r="H11448" s="31"/>
      <c r="I11448" s="208"/>
      <c r="J11448" s="84"/>
      <c r="K11448" s="31"/>
      <c r="L11448" s="31"/>
      <c r="M11448" s="169"/>
      <c r="N11448" s="148"/>
      <c r="O11448" s="106"/>
      <c r="P11448" s="43"/>
      <c r="Q11448" s="31"/>
      <c r="R11448" s="84"/>
      <c r="S11448" s="31"/>
      <c r="T11448" s="31"/>
      <c r="U11448" s="169"/>
      <c r="V11448" s="150"/>
      <c r="W11448" s="141" t="str" cm="1">
        <f t="array" ref="W11448">IF(SUM(LEN(B11448:V11448))=0,"",IF(OR(OR(ISBLANK(F11448),SUM(LEN(C11448),LEN(D11448))=0),AND(NOT(E11448="Unknown"),ISBLANK(J11448)),AND(NOT(O11448="Unknown"),ISBLANK(R11448))),"Missing Information", INDEX(Table15[Entire Service Line Classification], MATCH(SUMIFS(Table15[Unique ID],Table15[System-Owned Portion],E11448,Table15[If Material Anything Other than "Lead" in Column E,Was Material Ever Previously Lead?],G11448,Table15[Customer-Owned Portion],O11448),Table15[Unique ID],0),0)))</f>
        <v/>
      </c>
    </row>
    <row r="11449" spans="2:23" x14ac:dyDescent="0.25">
      <c r="B11449" s="146"/>
      <c r="C11449" s="31"/>
      <c r="D11449" s="31"/>
      <c r="E11449" s="44"/>
      <c r="F11449" s="43"/>
      <c r="G11449" s="84"/>
      <c r="H11449" s="31"/>
      <c r="I11449" s="208"/>
      <c r="J11449" s="84"/>
      <c r="K11449" s="31"/>
      <c r="L11449" s="31"/>
      <c r="M11449" s="169"/>
      <c r="N11449" s="148"/>
      <c r="O11449" s="106"/>
      <c r="P11449" s="43"/>
      <c r="Q11449" s="31"/>
      <c r="R11449" s="84"/>
      <c r="S11449" s="31"/>
      <c r="T11449" s="31"/>
      <c r="U11449" s="169"/>
      <c r="V11449" s="150"/>
      <c r="W11449" s="141" t="str" cm="1">
        <f t="array" ref="W11449">IF(SUM(LEN(B11449:V11449))=0,"",IF(OR(OR(ISBLANK(F11449),SUM(LEN(C11449),LEN(D11449))=0),AND(NOT(E11449="Unknown"),ISBLANK(J11449)),AND(NOT(O11449="Unknown"),ISBLANK(R11449))),"Missing Information", INDEX(Table15[Entire Service Line Classification], MATCH(SUMIFS(Table15[Unique ID],Table15[System-Owned Portion],E11449,Table15[If Material Anything Other than "Lead" in Column E,Was Material Ever Previously Lead?],G11449,Table15[Customer-Owned Portion],O11449),Table15[Unique ID],0),0)))</f>
        <v/>
      </c>
    </row>
    <row r="11450" spans="2:23" x14ac:dyDescent="0.25">
      <c r="B11450" s="146"/>
      <c r="C11450" s="31"/>
      <c r="D11450" s="31"/>
      <c r="E11450" s="44"/>
      <c r="F11450" s="43"/>
      <c r="G11450" s="84"/>
      <c r="H11450" s="31"/>
      <c r="I11450" s="208"/>
      <c r="J11450" s="84"/>
      <c r="K11450" s="31"/>
      <c r="L11450" s="31"/>
      <c r="M11450" s="169"/>
      <c r="N11450" s="148"/>
      <c r="O11450" s="106"/>
      <c r="P11450" s="43"/>
      <c r="Q11450" s="31"/>
      <c r="R11450" s="84"/>
      <c r="S11450" s="31"/>
      <c r="T11450" s="31"/>
      <c r="U11450" s="169"/>
      <c r="V11450" s="150"/>
      <c r="W11450" s="141" t="str" cm="1">
        <f t="array" ref="W11450">IF(SUM(LEN(B11450:V11450))=0,"",IF(OR(OR(ISBLANK(F11450),SUM(LEN(C11450),LEN(D11450))=0),AND(NOT(E11450="Unknown"),ISBLANK(J11450)),AND(NOT(O11450="Unknown"),ISBLANK(R11450))),"Missing Information", INDEX(Table15[Entire Service Line Classification], MATCH(SUMIFS(Table15[Unique ID],Table15[System-Owned Portion],E11450,Table15[If Material Anything Other than "Lead" in Column E,Was Material Ever Previously Lead?],G11450,Table15[Customer-Owned Portion],O11450),Table15[Unique ID],0),0)))</f>
        <v/>
      </c>
    </row>
    <row r="11451" spans="2:23" x14ac:dyDescent="0.25">
      <c r="B11451" s="146"/>
      <c r="C11451" s="31"/>
      <c r="D11451" s="31"/>
      <c r="E11451" s="44"/>
      <c r="F11451" s="43"/>
      <c r="G11451" s="84"/>
      <c r="H11451" s="31"/>
      <c r="I11451" s="208"/>
      <c r="J11451" s="84"/>
      <c r="K11451" s="31"/>
      <c r="L11451" s="31"/>
      <c r="M11451" s="169"/>
      <c r="N11451" s="148"/>
      <c r="O11451" s="106"/>
      <c r="P11451" s="43"/>
      <c r="Q11451" s="31"/>
      <c r="R11451" s="84"/>
      <c r="S11451" s="31"/>
      <c r="T11451" s="31"/>
      <c r="U11451" s="169"/>
      <c r="V11451" s="150"/>
      <c r="W11451" s="141" t="str" cm="1">
        <f t="array" ref="W11451">IF(SUM(LEN(B11451:V11451))=0,"",IF(OR(OR(ISBLANK(F11451),SUM(LEN(C11451),LEN(D11451))=0),AND(NOT(E11451="Unknown"),ISBLANK(J11451)),AND(NOT(O11451="Unknown"),ISBLANK(R11451))),"Missing Information", INDEX(Table15[Entire Service Line Classification], MATCH(SUMIFS(Table15[Unique ID],Table15[System-Owned Portion],E11451,Table15[If Material Anything Other than "Lead" in Column E,Was Material Ever Previously Lead?],G11451,Table15[Customer-Owned Portion],O11451),Table15[Unique ID],0),0)))</f>
        <v/>
      </c>
    </row>
    <row r="11452" spans="2:23" x14ac:dyDescent="0.25">
      <c r="B11452" s="146"/>
      <c r="C11452" s="31"/>
      <c r="D11452" s="31"/>
      <c r="E11452" s="44"/>
      <c r="F11452" s="43"/>
      <c r="G11452" s="84"/>
      <c r="H11452" s="31"/>
      <c r="I11452" s="208"/>
      <c r="J11452" s="84"/>
      <c r="K11452" s="31"/>
      <c r="L11452" s="31"/>
      <c r="M11452" s="169"/>
      <c r="N11452" s="148"/>
      <c r="O11452" s="106"/>
      <c r="P11452" s="43"/>
      <c r="Q11452" s="31"/>
      <c r="R11452" s="84"/>
      <c r="S11452" s="31"/>
      <c r="T11452" s="31"/>
      <c r="U11452" s="169"/>
      <c r="V11452" s="150"/>
      <c r="W11452" s="141" t="str" cm="1">
        <f t="array" ref="W11452">IF(SUM(LEN(B11452:V11452))=0,"",IF(OR(OR(ISBLANK(F11452),SUM(LEN(C11452),LEN(D11452))=0),AND(NOT(E11452="Unknown"),ISBLANK(J11452)),AND(NOT(O11452="Unknown"),ISBLANK(R11452))),"Missing Information", INDEX(Table15[Entire Service Line Classification], MATCH(SUMIFS(Table15[Unique ID],Table15[System-Owned Portion],E11452,Table15[If Material Anything Other than "Lead" in Column E,Was Material Ever Previously Lead?],G11452,Table15[Customer-Owned Portion],O11452),Table15[Unique ID],0),0)))</f>
        <v/>
      </c>
    </row>
    <row r="11453" spans="2:23" x14ac:dyDescent="0.25">
      <c r="B11453" s="146"/>
      <c r="C11453" s="31"/>
      <c r="D11453" s="31"/>
      <c r="E11453" s="44"/>
      <c r="F11453" s="43"/>
      <c r="G11453" s="84"/>
      <c r="H11453" s="31"/>
      <c r="I11453" s="208"/>
      <c r="J11453" s="84"/>
      <c r="K11453" s="31"/>
      <c r="L11453" s="31"/>
      <c r="M11453" s="169"/>
      <c r="N11453" s="148"/>
      <c r="O11453" s="106"/>
      <c r="P11453" s="43"/>
      <c r="Q11453" s="31"/>
      <c r="R11453" s="84"/>
      <c r="S11453" s="31"/>
      <c r="T11453" s="31"/>
      <c r="U11453" s="169"/>
      <c r="V11453" s="150"/>
      <c r="W11453" s="141" t="str" cm="1">
        <f t="array" ref="W11453">IF(SUM(LEN(B11453:V11453))=0,"",IF(OR(OR(ISBLANK(F11453),SUM(LEN(C11453),LEN(D11453))=0),AND(NOT(E11453="Unknown"),ISBLANK(J11453)),AND(NOT(O11453="Unknown"),ISBLANK(R11453))),"Missing Information", INDEX(Table15[Entire Service Line Classification], MATCH(SUMIFS(Table15[Unique ID],Table15[System-Owned Portion],E11453,Table15[If Material Anything Other than "Lead" in Column E,Was Material Ever Previously Lead?],G11453,Table15[Customer-Owned Portion],O11453),Table15[Unique ID],0),0)))</f>
        <v/>
      </c>
    </row>
    <row r="11454" spans="2:23" x14ac:dyDescent="0.25">
      <c r="B11454" s="146"/>
      <c r="C11454" s="31"/>
      <c r="D11454" s="31"/>
      <c r="E11454" s="44"/>
      <c r="F11454" s="43"/>
      <c r="G11454" s="84"/>
      <c r="H11454" s="31"/>
      <c r="I11454" s="208"/>
      <c r="J11454" s="84"/>
      <c r="K11454" s="31"/>
      <c r="L11454" s="31"/>
      <c r="M11454" s="169"/>
      <c r="N11454" s="148"/>
      <c r="O11454" s="106"/>
      <c r="P11454" s="43"/>
      <c r="Q11454" s="31"/>
      <c r="R11454" s="84"/>
      <c r="S11454" s="31"/>
      <c r="T11454" s="31"/>
      <c r="U11454" s="169"/>
      <c r="V11454" s="150"/>
      <c r="W11454" s="141" t="str" cm="1">
        <f t="array" ref="W11454">IF(SUM(LEN(B11454:V11454))=0,"",IF(OR(OR(ISBLANK(F11454),SUM(LEN(C11454),LEN(D11454))=0),AND(NOT(E11454="Unknown"),ISBLANK(J11454)),AND(NOT(O11454="Unknown"),ISBLANK(R11454))),"Missing Information", INDEX(Table15[Entire Service Line Classification], MATCH(SUMIFS(Table15[Unique ID],Table15[System-Owned Portion],E11454,Table15[If Material Anything Other than "Lead" in Column E,Was Material Ever Previously Lead?],G11454,Table15[Customer-Owned Portion],O11454),Table15[Unique ID],0),0)))</f>
        <v/>
      </c>
    </row>
    <row r="11455" spans="2:23" x14ac:dyDescent="0.25">
      <c r="B11455" s="146"/>
      <c r="C11455" s="31"/>
      <c r="D11455" s="31"/>
      <c r="E11455" s="44"/>
      <c r="F11455" s="43"/>
      <c r="G11455" s="84"/>
      <c r="H11455" s="31"/>
      <c r="I11455" s="208"/>
      <c r="J11455" s="84"/>
      <c r="K11455" s="31"/>
      <c r="L11455" s="31"/>
      <c r="M11455" s="169"/>
      <c r="N11455" s="148"/>
      <c r="O11455" s="106"/>
      <c r="P11455" s="43"/>
      <c r="Q11455" s="31"/>
      <c r="R11455" s="84"/>
      <c r="S11455" s="31"/>
      <c r="T11455" s="31"/>
      <c r="U11455" s="169"/>
      <c r="V11455" s="150"/>
      <c r="W11455" s="141" t="str" cm="1">
        <f t="array" ref="W11455">IF(SUM(LEN(B11455:V11455))=0,"",IF(OR(OR(ISBLANK(F11455),SUM(LEN(C11455),LEN(D11455))=0),AND(NOT(E11455="Unknown"),ISBLANK(J11455)),AND(NOT(O11455="Unknown"),ISBLANK(R11455))),"Missing Information", INDEX(Table15[Entire Service Line Classification], MATCH(SUMIFS(Table15[Unique ID],Table15[System-Owned Portion],E11455,Table15[If Material Anything Other than "Lead" in Column E,Was Material Ever Previously Lead?],G11455,Table15[Customer-Owned Portion],O11455),Table15[Unique ID],0),0)))</f>
        <v/>
      </c>
    </row>
    <row r="11456" spans="2:23" x14ac:dyDescent="0.25">
      <c r="B11456" s="146"/>
      <c r="C11456" s="31"/>
      <c r="D11456" s="31"/>
      <c r="E11456" s="44"/>
      <c r="F11456" s="43"/>
      <c r="G11456" s="84"/>
      <c r="H11456" s="31"/>
      <c r="I11456" s="208"/>
      <c r="J11456" s="84"/>
      <c r="K11456" s="31"/>
      <c r="L11456" s="31"/>
      <c r="M11456" s="169"/>
      <c r="N11456" s="148"/>
      <c r="O11456" s="106"/>
      <c r="P11456" s="43"/>
      <c r="Q11456" s="31"/>
      <c r="R11456" s="84"/>
      <c r="S11456" s="31"/>
      <c r="T11456" s="31"/>
      <c r="U11456" s="169"/>
      <c r="V11456" s="150"/>
      <c r="W11456" s="141" t="str" cm="1">
        <f t="array" ref="W11456">IF(SUM(LEN(B11456:V11456))=0,"",IF(OR(OR(ISBLANK(F11456),SUM(LEN(C11456),LEN(D11456))=0),AND(NOT(E11456="Unknown"),ISBLANK(J11456)),AND(NOT(O11456="Unknown"),ISBLANK(R11456))),"Missing Information", INDEX(Table15[Entire Service Line Classification], MATCH(SUMIFS(Table15[Unique ID],Table15[System-Owned Portion],E11456,Table15[If Material Anything Other than "Lead" in Column E,Was Material Ever Previously Lead?],G11456,Table15[Customer-Owned Portion],O11456),Table15[Unique ID],0),0)))</f>
        <v/>
      </c>
    </row>
    <row r="11457" spans="2:23" x14ac:dyDescent="0.25">
      <c r="B11457" s="146"/>
      <c r="C11457" s="31"/>
      <c r="D11457" s="31"/>
      <c r="E11457" s="44"/>
      <c r="F11457" s="43"/>
      <c r="G11457" s="84"/>
      <c r="H11457" s="31"/>
      <c r="I11457" s="208"/>
      <c r="J11457" s="84"/>
      <c r="K11457" s="31"/>
      <c r="L11457" s="31"/>
      <c r="M11457" s="169"/>
      <c r="N11457" s="148"/>
      <c r="O11457" s="106"/>
      <c r="P11457" s="43"/>
      <c r="Q11457" s="31"/>
      <c r="R11457" s="84"/>
      <c r="S11457" s="31"/>
      <c r="T11457" s="31"/>
      <c r="U11457" s="169"/>
      <c r="V11457" s="150"/>
      <c r="W11457" s="141" t="str" cm="1">
        <f t="array" ref="W11457">IF(SUM(LEN(B11457:V11457))=0,"",IF(OR(OR(ISBLANK(F11457),SUM(LEN(C11457),LEN(D11457))=0),AND(NOT(E11457="Unknown"),ISBLANK(J11457)),AND(NOT(O11457="Unknown"),ISBLANK(R11457))),"Missing Information", INDEX(Table15[Entire Service Line Classification], MATCH(SUMIFS(Table15[Unique ID],Table15[System-Owned Portion],E11457,Table15[If Material Anything Other than "Lead" in Column E,Was Material Ever Previously Lead?],G11457,Table15[Customer-Owned Portion],O11457),Table15[Unique ID],0),0)))</f>
        <v/>
      </c>
    </row>
    <row r="11458" spans="2:23" x14ac:dyDescent="0.25">
      <c r="B11458" s="146"/>
      <c r="C11458" s="31"/>
      <c r="D11458" s="31"/>
      <c r="E11458" s="44"/>
      <c r="F11458" s="43"/>
      <c r="G11458" s="84"/>
      <c r="H11458" s="31"/>
      <c r="I11458" s="208"/>
      <c r="J11458" s="84"/>
      <c r="K11458" s="31"/>
      <c r="L11458" s="31"/>
      <c r="M11458" s="169"/>
      <c r="N11458" s="148"/>
      <c r="O11458" s="106"/>
      <c r="P11458" s="43"/>
      <c r="Q11458" s="31"/>
      <c r="R11458" s="84"/>
      <c r="S11458" s="31"/>
      <c r="T11458" s="31"/>
      <c r="U11458" s="169"/>
      <c r="V11458" s="150"/>
      <c r="W11458" s="141" t="str" cm="1">
        <f t="array" ref="W11458">IF(SUM(LEN(B11458:V11458))=0,"",IF(OR(OR(ISBLANK(F11458),SUM(LEN(C11458),LEN(D11458))=0),AND(NOT(E11458="Unknown"),ISBLANK(J11458)),AND(NOT(O11458="Unknown"),ISBLANK(R11458))),"Missing Information", INDEX(Table15[Entire Service Line Classification], MATCH(SUMIFS(Table15[Unique ID],Table15[System-Owned Portion],E11458,Table15[If Material Anything Other than "Lead" in Column E,Was Material Ever Previously Lead?],G11458,Table15[Customer-Owned Portion],O11458),Table15[Unique ID],0),0)))</f>
        <v/>
      </c>
    </row>
    <row r="11459" spans="2:23" x14ac:dyDescent="0.25">
      <c r="B11459" s="146"/>
      <c r="C11459" s="31"/>
      <c r="D11459" s="31"/>
      <c r="E11459" s="44"/>
      <c r="F11459" s="43"/>
      <c r="G11459" s="84"/>
      <c r="H11459" s="31"/>
      <c r="I11459" s="208"/>
      <c r="J11459" s="84"/>
      <c r="K11459" s="31"/>
      <c r="L11459" s="31"/>
      <c r="M11459" s="169"/>
      <c r="N11459" s="148"/>
      <c r="O11459" s="106"/>
      <c r="P11459" s="43"/>
      <c r="Q11459" s="31"/>
      <c r="R11459" s="84"/>
      <c r="S11459" s="31"/>
      <c r="T11459" s="31"/>
      <c r="U11459" s="169"/>
      <c r="V11459" s="150"/>
      <c r="W11459" s="141" t="str" cm="1">
        <f t="array" ref="W11459">IF(SUM(LEN(B11459:V11459))=0,"",IF(OR(OR(ISBLANK(F11459),SUM(LEN(C11459),LEN(D11459))=0),AND(NOT(E11459="Unknown"),ISBLANK(J11459)),AND(NOT(O11459="Unknown"),ISBLANK(R11459))),"Missing Information", INDEX(Table15[Entire Service Line Classification], MATCH(SUMIFS(Table15[Unique ID],Table15[System-Owned Portion],E11459,Table15[If Material Anything Other than "Lead" in Column E,Was Material Ever Previously Lead?],G11459,Table15[Customer-Owned Portion],O11459),Table15[Unique ID],0),0)))</f>
        <v/>
      </c>
    </row>
    <row r="11460" spans="2:23" x14ac:dyDescent="0.25">
      <c r="B11460" s="146"/>
      <c r="C11460" s="31"/>
      <c r="D11460" s="31"/>
      <c r="E11460" s="44"/>
      <c r="F11460" s="43"/>
      <c r="G11460" s="84"/>
      <c r="H11460" s="31"/>
      <c r="I11460" s="208"/>
      <c r="J11460" s="84"/>
      <c r="K11460" s="31"/>
      <c r="L11460" s="31"/>
      <c r="M11460" s="169"/>
      <c r="N11460" s="148"/>
      <c r="O11460" s="106"/>
      <c r="P11460" s="43"/>
      <c r="Q11460" s="31"/>
      <c r="R11460" s="84"/>
      <c r="S11460" s="31"/>
      <c r="T11460" s="31"/>
      <c r="U11460" s="169"/>
      <c r="V11460" s="150"/>
      <c r="W11460" s="141" t="str" cm="1">
        <f t="array" ref="W11460">IF(SUM(LEN(B11460:V11460))=0,"",IF(OR(OR(ISBLANK(F11460),SUM(LEN(C11460),LEN(D11460))=0),AND(NOT(E11460="Unknown"),ISBLANK(J11460)),AND(NOT(O11460="Unknown"),ISBLANK(R11460))),"Missing Information", INDEX(Table15[Entire Service Line Classification], MATCH(SUMIFS(Table15[Unique ID],Table15[System-Owned Portion],E11460,Table15[If Material Anything Other than "Lead" in Column E,Was Material Ever Previously Lead?],G11460,Table15[Customer-Owned Portion],O11460),Table15[Unique ID],0),0)))</f>
        <v/>
      </c>
    </row>
    <row r="11461" spans="2:23" x14ac:dyDescent="0.25">
      <c r="B11461" s="146"/>
      <c r="C11461" s="31"/>
      <c r="D11461" s="31"/>
      <c r="E11461" s="44"/>
      <c r="F11461" s="43"/>
      <c r="G11461" s="84"/>
      <c r="H11461" s="31"/>
      <c r="I11461" s="208"/>
      <c r="J11461" s="84"/>
      <c r="K11461" s="31"/>
      <c r="L11461" s="31"/>
      <c r="M11461" s="169"/>
      <c r="N11461" s="148"/>
      <c r="O11461" s="106"/>
      <c r="P11461" s="43"/>
      <c r="Q11461" s="31"/>
      <c r="R11461" s="84"/>
      <c r="S11461" s="31"/>
      <c r="T11461" s="31"/>
      <c r="U11461" s="169"/>
      <c r="V11461" s="150"/>
      <c r="W11461" s="141" t="str" cm="1">
        <f t="array" ref="W11461">IF(SUM(LEN(B11461:V11461))=0,"",IF(OR(OR(ISBLANK(F11461),SUM(LEN(C11461),LEN(D11461))=0),AND(NOT(E11461="Unknown"),ISBLANK(J11461)),AND(NOT(O11461="Unknown"),ISBLANK(R11461))),"Missing Information", INDEX(Table15[Entire Service Line Classification], MATCH(SUMIFS(Table15[Unique ID],Table15[System-Owned Portion],E11461,Table15[If Material Anything Other than "Lead" in Column E,Was Material Ever Previously Lead?],G11461,Table15[Customer-Owned Portion],O11461),Table15[Unique ID],0),0)))</f>
        <v/>
      </c>
    </row>
    <row r="11462" spans="2:23" x14ac:dyDescent="0.25">
      <c r="B11462" s="146"/>
      <c r="C11462" s="31"/>
      <c r="D11462" s="31"/>
      <c r="E11462" s="44"/>
      <c r="F11462" s="43"/>
      <c r="G11462" s="84"/>
      <c r="H11462" s="31"/>
      <c r="I11462" s="208"/>
      <c r="J11462" s="84"/>
      <c r="K11462" s="31"/>
      <c r="L11462" s="31"/>
      <c r="M11462" s="169"/>
      <c r="N11462" s="148"/>
      <c r="O11462" s="106"/>
      <c r="P11462" s="43"/>
      <c r="Q11462" s="31"/>
      <c r="R11462" s="84"/>
      <c r="S11462" s="31"/>
      <c r="T11462" s="31"/>
      <c r="U11462" s="169"/>
      <c r="V11462" s="150"/>
      <c r="W11462" s="141" t="str" cm="1">
        <f t="array" ref="W11462">IF(SUM(LEN(B11462:V11462))=0,"",IF(OR(OR(ISBLANK(F11462),SUM(LEN(C11462),LEN(D11462))=0),AND(NOT(E11462="Unknown"),ISBLANK(J11462)),AND(NOT(O11462="Unknown"),ISBLANK(R11462))),"Missing Information", INDEX(Table15[Entire Service Line Classification], MATCH(SUMIFS(Table15[Unique ID],Table15[System-Owned Portion],E11462,Table15[If Material Anything Other than "Lead" in Column E,Was Material Ever Previously Lead?],G11462,Table15[Customer-Owned Portion],O11462),Table15[Unique ID],0),0)))</f>
        <v/>
      </c>
    </row>
    <row r="11463" spans="2:23" x14ac:dyDescent="0.25">
      <c r="B11463" s="146"/>
      <c r="C11463" s="31"/>
      <c r="D11463" s="31"/>
      <c r="E11463" s="44"/>
      <c r="F11463" s="43"/>
      <c r="G11463" s="84"/>
      <c r="H11463" s="31"/>
      <c r="I11463" s="208"/>
      <c r="J11463" s="84"/>
      <c r="K11463" s="31"/>
      <c r="L11463" s="31"/>
      <c r="M11463" s="169"/>
      <c r="N11463" s="148"/>
      <c r="O11463" s="106"/>
      <c r="P11463" s="43"/>
      <c r="Q11463" s="31"/>
      <c r="R11463" s="84"/>
      <c r="S11463" s="31"/>
      <c r="T11463" s="31"/>
      <c r="U11463" s="169"/>
      <c r="V11463" s="150"/>
      <c r="W11463" s="141" t="str" cm="1">
        <f t="array" ref="W11463">IF(SUM(LEN(B11463:V11463))=0,"",IF(OR(OR(ISBLANK(F11463),SUM(LEN(C11463),LEN(D11463))=0),AND(NOT(E11463="Unknown"),ISBLANK(J11463)),AND(NOT(O11463="Unknown"),ISBLANK(R11463))),"Missing Information", INDEX(Table15[Entire Service Line Classification], MATCH(SUMIFS(Table15[Unique ID],Table15[System-Owned Portion],E11463,Table15[If Material Anything Other than "Lead" in Column E,Was Material Ever Previously Lead?],G11463,Table15[Customer-Owned Portion],O11463),Table15[Unique ID],0),0)))</f>
        <v/>
      </c>
    </row>
    <row r="11464" spans="2:23" x14ac:dyDescent="0.25">
      <c r="B11464" s="146"/>
      <c r="C11464" s="31"/>
      <c r="D11464" s="31"/>
      <c r="E11464" s="44"/>
      <c r="F11464" s="43"/>
      <c r="G11464" s="84"/>
      <c r="H11464" s="31"/>
      <c r="I11464" s="208"/>
      <c r="J11464" s="84"/>
      <c r="K11464" s="31"/>
      <c r="L11464" s="31"/>
      <c r="M11464" s="169"/>
      <c r="N11464" s="148"/>
      <c r="O11464" s="106"/>
      <c r="P11464" s="43"/>
      <c r="Q11464" s="31"/>
      <c r="R11464" s="84"/>
      <c r="S11464" s="31"/>
      <c r="T11464" s="31"/>
      <c r="U11464" s="169"/>
      <c r="V11464" s="150"/>
      <c r="W11464" s="141" t="str" cm="1">
        <f t="array" ref="W11464">IF(SUM(LEN(B11464:V11464))=0,"",IF(OR(OR(ISBLANK(F11464),SUM(LEN(C11464),LEN(D11464))=0),AND(NOT(E11464="Unknown"),ISBLANK(J11464)),AND(NOT(O11464="Unknown"),ISBLANK(R11464))),"Missing Information", INDEX(Table15[Entire Service Line Classification], MATCH(SUMIFS(Table15[Unique ID],Table15[System-Owned Portion],E11464,Table15[If Material Anything Other than "Lead" in Column E,Was Material Ever Previously Lead?],G11464,Table15[Customer-Owned Portion],O11464),Table15[Unique ID],0),0)))</f>
        <v/>
      </c>
    </row>
    <row r="11465" spans="2:23" x14ac:dyDescent="0.25">
      <c r="B11465" s="146"/>
      <c r="C11465" s="31"/>
      <c r="D11465" s="31"/>
      <c r="E11465" s="44"/>
      <c r="F11465" s="43"/>
      <c r="G11465" s="84"/>
      <c r="H11465" s="31"/>
      <c r="I11465" s="208"/>
      <c r="J11465" s="84"/>
      <c r="K11465" s="31"/>
      <c r="L11465" s="31"/>
      <c r="M11465" s="169"/>
      <c r="N11465" s="148"/>
      <c r="O11465" s="106"/>
      <c r="P11465" s="43"/>
      <c r="Q11465" s="31"/>
      <c r="R11465" s="84"/>
      <c r="S11465" s="31"/>
      <c r="T11465" s="31"/>
      <c r="U11465" s="169"/>
      <c r="V11465" s="150"/>
      <c r="W11465" s="141" t="str" cm="1">
        <f t="array" ref="W11465">IF(SUM(LEN(B11465:V11465))=0,"",IF(OR(OR(ISBLANK(F11465),SUM(LEN(C11465),LEN(D11465))=0),AND(NOT(E11465="Unknown"),ISBLANK(J11465)),AND(NOT(O11465="Unknown"),ISBLANK(R11465))),"Missing Information", INDEX(Table15[Entire Service Line Classification], MATCH(SUMIFS(Table15[Unique ID],Table15[System-Owned Portion],E11465,Table15[If Material Anything Other than "Lead" in Column E,Was Material Ever Previously Lead?],G11465,Table15[Customer-Owned Portion],O11465),Table15[Unique ID],0),0)))</f>
        <v/>
      </c>
    </row>
    <row r="11466" spans="2:23" x14ac:dyDescent="0.25">
      <c r="B11466" s="146"/>
      <c r="C11466" s="31"/>
      <c r="D11466" s="31"/>
      <c r="E11466" s="44"/>
      <c r="F11466" s="43"/>
      <c r="G11466" s="84"/>
      <c r="H11466" s="31"/>
      <c r="I11466" s="208"/>
      <c r="J11466" s="84"/>
      <c r="K11466" s="31"/>
      <c r="L11466" s="31"/>
      <c r="M11466" s="169"/>
      <c r="N11466" s="148"/>
      <c r="O11466" s="106"/>
      <c r="P11466" s="43"/>
      <c r="Q11466" s="31"/>
      <c r="R11466" s="84"/>
      <c r="S11466" s="31"/>
      <c r="T11466" s="31"/>
      <c r="U11466" s="169"/>
      <c r="V11466" s="150"/>
      <c r="W11466" s="141" t="str" cm="1">
        <f t="array" ref="W11466">IF(SUM(LEN(B11466:V11466))=0,"",IF(OR(OR(ISBLANK(F11466),SUM(LEN(C11466),LEN(D11466))=0),AND(NOT(E11466="Unknown"),ISBLANK(J11466)),AND(NOT(O11466="Unknown"),ISBLANK(R11466))),"Missing Information", INDEX(Table15[Entire Service Line Classification], MATCH(SUMIFS(Table15[Unique ID],Table15[System-Owned Portion],E11466,Table15[If Material Anything Other than "Lead" in Column E,Was Material Ever Previously Lead?],G11466,Table15[Customer-Owned Portion],O11466),Table15[Unique ID],0),0)))</f>
        <v/>
      </c>
    </row>
    <row r="11467" spans="2:23" x14ac:dyDescent="0.25">
      <c r="B11467" s="146"/>
      <c r="C11467" s="31"/>
      <c r="D11467" s="31"/>
      <c r="E11467" s="44"/>
      <c r="F11467" s="43"/>
      <c r="G11467" s="84"/>
      <c r="H11467" s="31"/>
      <c r="I11467" s="208"/>
      <c r="J11467" s="84"/>
      <c r="K11467" s="31"/>
      <c r="L11467" s="31"/>
      <c r="M11467" s="169"/>
      <c r="N11467" s="148"/>
      <c r="O11467" s="106"/>
      <c r="P11467" s="43"/>
      <c r="Q11467" s="31"/>
      <c r="R11467" s="84"/>
      <c r="S11467" s="31"/>
      <c r="T11467" s="31"/>
      <c r="U11467" s="169"/>
      <c r="V11467" s="150"/>
      <c r="W11467" s="141" t="str" cm="1">
        <f t="array" ref="W11467">IF(SUM(LEN(B11467:V11467))=0,"",IF(OR(OR(ISBLANK(F11467),SUM(LEN(C11467),LEN(D11467))=0),AND(NOT(E11467="Unknown"),ISBLANK(J11467)),AND(NOT(O11467="Unknown"),ISBLANK(R11467))),"Missing Information", INDEX(Table15[Entire Service Line Classification], MATCH(SUMIFS(Table15[Unique ID],Table15[System-Owned Portion],E11467,Table15[If Material Anything Other than "Lead" in Column E,Was Material Ever Previously Lead?],G11467,Table15[Customer-Owned Portion],O11467),Table15[Unique ID],0),0)))</f>
        <v/>
      </c>
    </row>
    <row r="11468" spans="2:23" x14ac:dyDescent="0.25">
      <c r="B11468" s="146"/>
      <c r="C11468" s="31"/>
      <c r="D11468" s="31"/>
      <c r="E11468" s="44"/>
      <c r="F11468" s="43"/>
      <c r="G11468" s="84"/>
      <c r="H11468" s="31"/>
      <c r="I11468" s="208"/>
      <c r="J11468" s="84"/>
      <c r="K11468" s="31"/>
      <c r="L11468" s="31"/>
      <c r="M11468" s="169"/>
      <c r="N11468" s="148"/>
      <c r="O11468" s="106"/>
      <c r="P11468" s="43"/>
      <c r="Q11468" s="31"/>
      <c r="R11468" s="84"/>
      <c r="S11468" s="31"/>
      <c r="T11468" s="31"/>
      <c r="U11468" s="169"/>
      <c r="V11468" s="150"/>
      <c r="W11468" s="141" t="str" cm="1">
        <f t="array" ref="W11468">IF(SUM(LEN(B11468:V11468))=0,"",IF(OR(OR(ISBLANK(F11468),SUM(LEN(C11468),LEN(D11468))=0),AND(NOT(E11468="Unknown"),ISBLANK(J11468)),AND(NOT(O11468="Unknown"),ISBLANK(R11468))),"Missing Information", INDEX(Table15[Entire Service Line Classification], MATCH(SUMIFS(Table15[Unique ID],Table15[System-Owned Portion],E11468,Table15[If Material Anything Other than "Lead" in Column E,Was Material Ever Previously Lead?],G11468,Table15[Customer-Owned Portion],O11468),Table15[Unique ID],0),0)))</f>
        <v/>
      </c>
    </row>
    <row r="11469" spans="2:23" x14ac:dyDescent="0.25">
      <c r="B11469" s="146"/>
      <c r="C11469" s="31"/>
      <c r="D11469" s="31"/>
      <c r="E11469" s="44"/>
      <c r="F11469" s="43"/>
      <c r="G11469" s="84"/>
      <c r="H11469" s="31"/>
      <c r="I11469" s="208"/>
      <c r="J11469" s="84"/>
      <c r="K11469" s="31"/>
      <c r="L11469" s="31"/>
      <c r="M11469" s="169"/>
      <c r="N11469" s="148"/>
      <c r="O11469" s="106"/>
      <c r="P11469" s="43"/>
      <c r="Q11469" s="31"/>
      <c r="R11469" s="84"/>
      <c r="S11469" s="31"/>
      <c r="T11469" s="31"/>
      <c r="U11469" s="169"/>
      <c r="V11469" s="150"/>
      <c r="W11469" s="141" t="str" cm="1">
        <f t="array" ref="W11469">IF(SUM(LEN(B11469:V11469))=0,"",IF(OR(OR(ISBLANK(F11469),SUM(LEN(C11469),LEN(D11469))=0),AND(NOT(E11469="Unknown"),ISBLANK(J11469)),AND(NOT(O11469="Unknown"),ISBLANK(R11469))),"Missing Information", INDEX(Table15[Entire Service Line Classification], MATCH(SUMIFS(Table15[Unique ID],Table15[System-Owned Portion],E11469,Table15[If Material Anything Other than "Lead" in Column E,Was Material Ever Previously Lead?],G11469,Table15[Customer-Owned Portion],O11469),Table15[Unique ID],0),0)))</f>
        <v/>
      </c>
    </row>
    <row r="11470" spans="2:23" x14ac:dyDescent="0.25">
      <c r="B11470" s="146"/>
      <c r="C11470" s="31"/>
      <c r="D11470" s="31"/>
      <c r="E11470" s="44"/>
      <c r="F11470" s="43"/>
      <c r="G11470" s="84"/>
      <c r="H11470" s="31"/>
      <c r="I11470" s="208"/>
      <c r="J11470" s="84"/>
      <c r="K11470" s="31"/>
      <c r="L11470" s="31"/>
      <c r="M11470" s="169"/>
      <c r="N11470" s="148"/>
      <c r="O11470" s="106"/>
      <c r="P11470" s="43"/>
      <c r="Q11470" s="31"/>
      <c r="R11470" s="84"/>
      <c r="S11470" s="31"/>
      <c r="T11470" s="31"/>
      <c r="U11470" s="169"/>
      <c r="V11470" s="150"/>
      <c r="W11470" s="141" t="str" cm="1">
        <f t="array" ref="W11470">IF(SUM(LEN(B11470:V11470))=0,"",IF(OR(OR(ISBLANK(F11470),SUM(LEN(C11470),LEN(D11470))=0),AND(NOT(E11470="Unknown"),ISBLANK(J11470)),AND(NOT(O11470="Unknown"),ISBLANK(R11470))),"Missing Information", INDEX(Table15[Entire Service Line Classification], MATCH(SUMIFS(Table15[Unique ID],Table15[System-Owned Portion],E11470,Table15[If Material Anything Other than "Lead" in Column E,Was Material Ever Previously Lead?],G11470,Table15[Customer-Owned Portion],O11470),Table15[Unique ID],0),0)))</f>
        <v/>
      </c>
    </row>
    <row r="11471" spans="2:23" x14ac:dyDescent="0.25">
      <c r="B11471" s="146"/>
      <c r="C11471" s="31"/>
      <c r="D11471" s="31"/>
      <c r="E11471" s="44"/>
      <c r="F11471" s="43"/>
      <c r="G11471" s="84"/>
      <c r="H11471" s="31"/>
      <c r="I11471" s="208"/>
      <c r="J11471" s="84"/>
      <c r="K11471" s="31"/>
      <c r="L11471" s="31"/>
      <c r="M11471" s="169"/>
      <c r="N11471" s="148"/>
      <c r="O11471" s="106"/>
      <c r="P11471" s="43"/>
      <c r="Q11471" s="31"/>
      <c r="R11471" s="84"/>
      <c r="S11471" s="31"/>
      <c r="T11471" s="31"/>
      <c r="U11471" s="169"/>
      <c r="V11471" s="150"/>
      <c r="W11471" s="141" t="str" cm="1">
        <f t="array" ref="W11471">IF(SUM(LEN(B11471:V11471))=0,"",IF(OR(OR(ISBLANK(F11471),SUM(LEN(C11471),LEN(D11471))=0),AND(NOT(E11471="Unknown"),ISBLANK(J11471)),AND(NOT(O11471="Unknown"),ISBLANK(R11471))),"Missing Information", INDEX(Table15[Entire Service Line Classification], MATCH(SUMIFS(Table15[Unique ID],Table15[System-Owned Portion],E11471,Table15[If Material Anything Other than "Lead" in Column E,Was Material Ever Previously Lead?],G11471,Table15[Customer-Owned Portion],O11471),Table15[Unique ID],0),0)))</f>
        <v/>
      </c>
    </row>
    <row r="11472" spans="2:23" x14ac:dyDescent="0.25">
      <c r="B11472" s="146"/>
      <c r="C11472" s="31"/>
      <c r="D11472" s="31"/>
      <c r="E11472" s="44"/>
      <c r="F11472" s="43"/>
      <c r="G11472" s="84"/>
      <c r="H11472" s="31"/>
      <c r="I11472" s="208"/>
      <c r="J11472" s="84"/>
      <c r="K11472" s="31"/>
      <c r="L11472" s="31"/>
      <c r="M11472" s="169"/>
      <c r="N11472" s="148"/>
      <c r="O11472" s="106"/>
      <c r="P11472" s="43"/>
      <c r="Q11472" s="31"/>
      <c r="R11472" s="84"/>
      <c r="S11472" s="31"/>
      <c r="T11472" s="31"/>
      <c r="U11472" s="169"/>
      <c r="V11472" s="150"/>
      <c r="W11472" s="141" t="str" cm="1">
        <f t="array" ref="W11472">IF(SUM(LEN(B11472:V11472))=0,"",IF(OR(OR(ISBLANK(F11472),SUM(LEN(C11472),LEN(D11472))=0),AND(NOT(E11472="Unknown"),ISBLANK(J11472)),AND(NOT(O11472="Unknown"),ISBLANK(R11472))),"Missing Information", INDEX(Table15[Entire Service Line Classification], MATCH(SUMIFS(Table15[Unique ID],Table15[System-Owned Portion],E11472,Table15[If Material Anything Other than "Lead" in Column E,Was Material Ever Previously Lead?],G11472,Table15[Customer-Owned Portion],O11472),Table15[Unique ID],0),0)))</f>
        <v/>
      </c>
    </row>
    <row r="11473" spans="2:23" x14ac:dyDescent="0.25">
      <c r="B11473" s="146"/>
      <c r="C11473" s="31"/>
      <c r="D11473" s="31"/>
      <c r="E11473" s="44"/>
      <c r="F11473" s="43"/>
      <c r="G11473" s="84"/>
      <c r="H11473" s="31"/>
      <c r="I11473" s="208"/>
      <c r="J11473" s="84"/>
      <c r="K11473" s="31"/>
      <c r="L11473" s="31"/>
      <c r="M11473" s="169"/>
      <c r="N11473" s="148"/>
      <c r="O11473" s="106"/>
      <c r="P11473" s="43"/>
      <c r="Q11473" s="31"/>
      <c r="R11473" s="84"/>
      <c r="S11473" s="31"/>
      <c r="T11473" s="31"/>
      <c r="U11473" s="169"/>
      <c r="V11473" s="150"/>
      <c r="W11473" s="141" t="str" cm="1">
        <f t="array" ref="W11473">IF(SUM(LEN(B11473:V11473))=0,"",IF(OR(OR(ISBLANK(F11473),SUM(LEN(C11473),LEN(D11473))=0),AND(NOT(E11473="Unknown"),ISBLANK(J11473)),AND(NOT(O11473="Unknown"),ISBLANK(R11473))),"Missing Information", INDEX(Table15[Entire Service Line Classification], MATCH(SUMIFS(Table15[Unique ID],Table15[System-Owned Portion],E11473,Table15[If Material Anything Other than "Lead" in Column E,Was Material Ever Previously Lead?],G11473,Table15[Customer-Owned Portion],O11473),Table15[Unique ID],0),0)))</f>
        <v/>
      </c>
    </row>
    <row r="11474" spans="2:23" x14ac:dyDescent="0.25">
      <c r="B11474" s="146"/>
      <c r="C11474" s="31"/>
      <c r="D11474" s="31"/>
      <c r="E11474" s="44"/>
      <c r="F11474" s="43"/>
      <c r="G11474" s="84"/>
      <c r="H11474" s="31"/>
      <c r="I11474" s="208"/>
      <c r="J11474" s="84"/>
      <c r="K11474" s="31"/>
      <c r="L11474" s="31"/>
      <c r="M11474" s="169"/>
      <c r="N11474" s="148"/>
      <c r="O11474" s="106"/>
      <c r="P11474" s="43"/>
      <c r="Q11474" s="31"/>
      <c r="R11474" s="84"/>
      <c r="S11474" s="31"/>
      <c r="T11474" s="31"/>
      <c r="U11474" s="169"/>
      <c r="V11474" s="150"/>
      <c r="W11474" s="141" t="str" cm="1">
        <f t="array" ref="W11474">IF(SUM(LEN(B11474:V11474))=0,"",IF(OR(OR(ISBLANK(F11474),SUM(LEN(C11474),LEN(D11474))=0),AND(NOT(E11474="Unknown"),ISBLANK(J11474)),AND(NOT(O11474="Unknown"),ISBLANK(R11474))),"Missing Information", INDEX(Table15[Entire Service Line Classification], MATCH(SUMIFS(Table15[Unique ID],Table15[System-Owned Portion],E11474,Table15[If Material Anything Other than "Lead" in Column E,Was Material Ever Previously Lead?],G11474,Table15[Customer-Owned Portion],O11474),Table15[Unique ID],0),0)))</f>
        <v/>
      </c>
    </row>
    <row r="11475" spans="2:23" x14ac:dyDescent="0.25">
      <c r="B11475" s="146"/>
      <c r="C11475" s="31"/>
      <c r="D11475" s="31"/>
      <c r="E11475" s="44"/>
      <c r="F11475" s="43"/>
      <c r="G11475" s="84"/>
      <c r="H11475" s="31"/>
      <c r="I11475" s="208"/>
      <c r="J11475" s="84"/>
      <c r="K11475" s="31"/>
      <c r="L11475" s="31"/>
      <c r="M11475" s="169"/>
      <c r="N11475" s="148"/>
      <c r="O11475" s="106"/>
      <c r="P11475" s="43"/>
      <c r="Q11475" s="31"/>
      <c r="R11475" s="84"/>
      <c r="S11475" s="31"/>
      <c r="T11475" s="31"/>
      <c r="U11475" s="169"/>
      <c r="V11475" s="150"/>
      <c r="W11475" s="141" t="str" cm="1">
        <f t="array" ref="W11475">IF(SUM(LEN(B11475:V11475))=0,"",IF(OR(OR(ISBLANK(F11475),SUM(LEN(C11475),LEN(D11475))=0),AND(NOT(E11475="Unknown"),ISBLANK(J11475)),AND(NOT(O11475="Unknown"),ISBLANK(R11475))),"Missing Information", INDEX(Table15[Entire Service Line Classification], MATCH(SUMIFS(Table15[Unique ID],Table15[System-Owned Portion],E11475,Table15[If Material Anything Other than "Lead" in Column E,Was Material Ever Previously Lead?],G11475,Table15[Customer-Owned Portion],O11475),Table15[Unique ID],0),0)))</f>
        <v/>
      </c>
    </row>
    <row r="11476" spans="2:23" x14ac:dyDescent="0.25">
      <c r="B11476" s="146"/>
      <c r="C11476" s="31"/>
      <c r="D11476" s="31"/>
      <c r="E11476" s="44"/>
      <c r="F11476" s="43"/>
      <c r="G11476" s="84"/>
      <c r="H11476" s="31"/>
      <c r="I11476" s="208"/>
      <c r="J11476" s="84"/>
      <c r="K11476" s="31"/>
      <c r="L11476" s="31"/>
      <c r="M11476" s="169"/>
      <c r="N11476" s="148"/>
      <c r="O11476" s="106"/>
      <c r="P11476" s="43"/>
      <c r="Q11476" s="31"/>
      <c r="R11476" s="84"/>
      <c r="S11476" s="31"/>
      <c r="T11476" s="31"/>
      <c r="U11476" s="169"/>
      <c r="V11476" s="150"/>
      <c r="W11476" s="141" t="str" cm="1">
        <f t="array" ref="W11476">IF(SUM(LEN(B11476:V11476))=0,"",IF(OR(OR(ISBLANK(F11476),SUM(LEN(C11476),LEN(D11476))=0),AND(NOT(E11476="Unknown"),ISBLANK(J11476)),AND(NOT(O11476="Unknown"),ISBLANK(R11476))),"Missing Information", INDEX(Table15[Entire Service Line Classification], MATCH(SUMIFS(Table15[Unique ID],Table15[System-Owned Portion],E11476,Table15[If Material Anything Other than "Lead" in Column E,Was Material Ever Previously Lead?],G11476,Table15[Customer-Owned Portion],O11476),Table15[Unique ID],0),0)))</f>
        <v/>
      </c>
    </row>
    <row r="11477" spans="2:23" x14ac:dyDescent="0.25">
      <c r="B11477" s="146"/>
      <c r="C11477" s="31"/>
      <c r="D11477" s="31"/>
      <c r="E11477" s="44"/>
      <c r="F11477" s="43"/>
      <c r="G11477" s="84"/>
      <c r="H11477" s="31"/>
      <c r="I11477" s="208"/>
      <c r="J11477" s="84"/>
      <c r="K11477" s="31"/>
      <c r="L11477" s="31"/>
      <c r="M11477" s="169"/>
      <c r="N11477" s="148"/>
      <c r="O11477" s="106"/>
      <c r="P11477" s="43"/>
      <c r="Q11477" s="31"/>
      <c r="R11477" s="84"/>
      <c r="S11477" s="31"/>
      <c r="T11477" s="31"/>
      <c r="U11477" s="169"/>
      <c r="V11477" s="150"/>
      <c r="W11477" s="141" t="str" cm="1">
        <f t="array" ref="W11477">IF(SUM(LEN(B11477:V11477))=0,"",IF(OR(OR(ISBLANK(F11477),SUM(LEN(C11477),LEN(D11477))=0),AND(NOT(E11477="Unknown"),ISBLANK(J11477)),AND(NOT(O11477="Unknown"),ISBLANK(R11477))),"Missing Information", INDEX(Table15[Entire Service Line Classification], MATCH(SUMIFS(Table15[Unique ID],Table15[System-Owned Portion],E11477,Table15[If Material Anything Other than "Lead" in Column E,Was Material Ever Previously Lead?],G11477,Table15[Customer-Owned Portion],O11477),Table15[Unique ID],0),0)))</f>
        <v/>
      </c>
    </row>
    <row r="11478" spans="2:23" x14ac:dyDescent="0.25">
      <c r="B11478" s="146"/>
      <c r="C11478" s="31"/>
      <c r="D11478" s="31"/>
      <c r="E11478" s="44"/>
      <c r="F11478" s="43"/>
      <c r="G11478" s="84"/>
      <c r="H11478" s="31"/>
      <c r="I11478" s="208"/>
      <c r="J11478" s="84"/>
      <c r="K11478" s="31"/>
      <c r="L11478" s="31"/>
      <c r="M11478" s="169"/>
      <c r="N11478" s="148"/>
      <c r="O11478" s="106"/>
      <c r="P11478" s="43"/>
      <c r="Q11478" s="31"/>
      <c r="R11478" s="84"/>
      <c r="S11478" s="31"/>
      <c r="T11478" s="31"/>
      <c r="U11478" s="169"/>
      <c r="V11478" s="150"/>
      <c r="W11478" s="141" t="str" cm="1">
        <f t="array" ref="W11478">IF(SUM(LEN(B11478:V11478))=0,"",IF(OR(OR(ISBLANK(F11478),SUM(LEN(C11478),LEN(D11478))=0),AND(NOT(E11478="Unknown"),ISBLANK(J11478)),AND(NOT(O11478="Unknown"),ISBLANK(R11478))),"Missing Information", INDEX(Table15[Entire Service Line Classification], MATCH(SUMIFS(Table15[Unique ID],Table15[System-Owned Portion],E11478,Table15[If Material Anything Other than "Lead" in Column E,Was Material Ever Previously Lead?],G11478,Table15[Customer-Owned Portion],O11478),Table15[Unique ID],0),0)))</f>
        <v/>
      </c>
    </row>
    <row r="11479" spans="2:23" x14ac:dyDescent="0.25">
      <c r="B11479" s="146"/>
      <c r="C11479" s="31"/>
      <c r="D11479" s="31"/>
      <c r="E11479" s="44"/>
      <c r="F11479" s="43"/>
      <c r="G11479" s="84"/>
      <c r="H11479" s="31"/>
      <c r="I11479" s="208"/>
      <c r="J11479" s="84"/>
      <c r="K11479" s="31"/>
      <c r="L11479" s="31"/>
      <c r="M11479" s="169"/>
      <c r="N11479" s="148"/>
      <c r="O11479" s="106"/>
      <c r="P11479" s="43"/>
      <c r="Q11479" s="31"/>
      <c r="R11479" s="84"/>
      <c r="S11479" s="31"/>
      <c r="T11479" s="31"/>
      <c r="U11479" s="169"/>
      <c r="V11479" s="150"/>
      <c r="W11479" s="141" t="str" cm="1">
        <f t="array" ref="W11479">IF(SUM(LEN(B11479:V11479))=0,"",IF(OR(OR(ISBLANK(F11479),SUM(LEN(C11479),LEN(D11479))=0),AND(NOT(E11479="Unknown"),ISBLANK(J11479)),AND(NOT(O11479="Unknown"),ISBLANK(R11479))),"Missing Information", INDEX(Table15[Entire Service Line Classification], MATCH(SUMIFS(Table15[Unique ID],Table15[System-Owned Portion],E11479,Table15[If Material Anything Other than "Lead" in Column E,Was Material Ever Previously Lead?],G11479,Table15[Customer-Owned Portion],O11479),Table15[Unique ID],0),0)))</f>
        <v/>
      </c>
    </row>
    <row r="11480" spans="2:23" x14ac:dyDescent="0.25">
      <c r="B11480" s="146"/>
      <c r="C11480" s="31"/>
      <c r="D11480" s="31"/>
      <c r="E11480" s="44"/>
      <c r="F11480" s="43"/>
      <c r="G11480" s="84"/>
      <c r="H11480" s="31"/>
      <c r="I11480" s="208"/>
      <c r="J11480" s="84"/>
      <c r="K11480" s="31"/>
      <c r="L11480" s="31"/>
      <c r="M11480" s="169"/>
      <c r="N11480" s="148"/>
      <c r="O11480" s="106"/>
      <c r="P11480" s="43"/>
      <c r="Q11480" s="31"/>
      <c r="R11480" s="84"/>
      <c r="S11480" s="31"/>
      <c r="T11480" s="31"/>
      <c r="U11480" s="169"/>
      <c r="V11480" s="150"/>
      <c r="W11480" s="141" t="str" cm="1">
        <f t="array" ref="W11480">IF(SUM(LEN(B11480:V11480))=0,"",IF(OR(OR(ISBLANK(F11480),SUM(LEN(C11480),LEN(D11480))=0),AND(NOT(E11480="Unknown"),ISBLANK(J11480)),AND(NOT(O11480="Unknown"),ISBLANK(R11480))),"Missing Information", INDEX(Table15[Entire Service Line Classification], MATCH(SUMIFS(Table15[Unique ID],Table15[System-Owned Portion],E11480,Table15[If Material Anything Other than "Lead" in Column E,Was Material Ever Previously Lead?],G11480,Table15[Customer-Owned Portion],O11480),Table15[Unique ID],0),0)))</f>
        <v/>
      </c>
    </row>
    <row r="11481" spans="2:23" x14ac:dyDescent="0.25">
      <c r="B11481" s="146"/>
      <c r="C11481" s="31"/>
      <c r="D11481" s="31"/>
      <c r="E11481" s="44"/>
      <c r="F11481" s="43"/>
      <c r="G11481" s="84"/>
      <c r="H11481" s="31"/>
      <c r="I11481" s="208"/>
      <c r="J11481" s="84"/>
      <c r="K11481" s="31"/>
      <c r="L11481" s="31"/>
      <c r="M11481" s="169"/>
      <c r="N11481" s="148"/>
      <c r="O11481" s="106"/>
      <c r="P11481" s="43"/>
      <c r="Q11481" s="31"/>
      <c r="R11481" s="84"/>
      <c r="S11481" s="31"/>
      <c r="T11481" s="31"/>
      <c r="U11481" s="169"/>
      <c r="V11481" s="150"/>
      <c r="W11481" s="141" t="str" cm="1">
        <f t="array" ref="W11481">IF(SUM(LEN(B11481:V11481))=0,"",IF(OR(OR(ISBLANK(F11481),SUM(LEN(C11481),LEN(D11481))=0),AND(NOT(E11481="Unknown"),ISBLANK(J11481)),AND(NOT(O11481="Unknown"),ISBLANK(R11481))),"Missing Information", INDEX(Table15[Entire Service Line Classification], MATCH(SUMIFS(Table15[Unique ID],Table15[System-Owned Portion],E11481,Table15[If Material Anything Other than "Lead" in Column E,Was Material Ever Previously Lead?],G11481,Table15[Customer-Owned Portion],O11481),Table15[Unique ID],0),0)))</f>
        <v/>
      </c>
    </row>
    <row r="11482" spans="2:23" x14ac:dyDescent="0.25">
      <c r="B11482" s="146"/>
      <c r="C11482" s="31"/>
      <c r="D11482" s="31"/>
      <c r="E11482" s="44"/>
      <c r="F11482" s="43"/>
      <c r="G11482" s="84"/>
      <c r="H11482" s="31"/>
      <c r="I11482" s="208"/>
      <c r="J11482" s="84"/>
      <c r="K11482" s="31"/>
      <c r="L11482" s="31"/>
      <c r="M11482" s="169"/>
      <c r="N11482" s="148"/>
      <c r="O11482" s="106"/>
      <c r="P11482" s="43"/>
      <c r="Q11482" s="31"/>
      <c r="R11482" s="84"/>
      <c r="S11482" s="31"/>
      <c r="T11482" s="31"/>
      <c r="U11482" s="169"/>
      <c r="V11482" s="150"/>
      <c r="W11482" s="141" t="str" cm="1">
        <f t="array" ref="W11482">IF(SUM(LEN(B11482:V11482))=0,"",IF(OR(OR(ISBLANK(F11482),SUM(LEN(C11482),LEN(D11482))=0),AND(NOT(E11482="Unknown"),ISBLANK(J11482)),AND(NOT(O11482="Unknown"),ISBLANK(R11482))),"Missing Information", INDEX(Table15[Entire Service Line Classification], MATCH(SUMIFS(Table15[Unique ID],Table15[System-Owned Portion],E11482,Table15[If Material Anything Other than "Lead" in Column E,Was Material Ever Previously Lead?],G11482,Table15[Customer-Owned Portion],O11482),Table15[Unique ID],0),0)))</f>
        <v/>
      </c>
    </row>
    <row r="11483" spans="2:23" x14ac:dyDescent="0.25">
      <c r="B11483" s="146"/>
      <c r="C11483" s="31"/>
      <c r="D11483" s="31"/>
      <c r="E11483" s="44"/>
      <c r="F11483" s="43"/>
      <c r="G11483" s="84"/>
      <c r="H11483" s="31"/>
      <c r="I11483" s="208"/>
      <c r="J11483" s="84"/>
      <c r="K11483" s="31"/>
      <c r="L11483" s="31"/>
      <c r="M11483" s="169"/>
      <c r="N11483" s="148"/>
      <c r="O11483" s="106"/>
      <c r="P11483" s="43"/>
      <c r="Q11483" s="31"/>
      <c r="R11483" s="84"/>
      <c r="S11483" s="31"/>
      <c r="T11483" s="31"/>
      <c r="U11483" s="169"/>
      <c r="V11483" s="150"/>
      <c r="W11483" s="141" t="str" cm="1">
        <f t="array" ref="W11483">IF(SUM(LEN(B11483:V11483))=0,"",IF(OR(OR(ISBLANK(F11483),SUM(LEN(C11483),LEN(D11483))=0),AND(NOT(E11483="Unknown"),ISBLANK(J11483)),AND(NOT(O11483="Unknown"),ISBLANK(R11483))),"Missing Information", INDEX(Table15[Entire Service Line Classification], MATCH(SUMIFS(Table15[Unique ID],Table15[System-Owned Portion],E11483,Table15[If Material Anything Other than "Lead" in Column E,Was Material Ever Previously Lead?],G11483,Table15[Customer-Owned Portion],O11483),Table15[Unique ID],0),0)))</f>
        <v/>
      </c>
    </row>
    <row r="11484" spans="2:23" x14ac:dyDescent="0.25">
      <c r="B11484" s="146"/>
      <c r="C11484" s="31"/>
      <c r="D11484" s="31"/>
      <c r="E11484" s="44"/>
      <c r="F11484" s="43"/>
      <c r="G11484" s="84"/>
      <c r="H11484" s="31"/>
      <c r="I11484" s="208"/>
      <c r="J11484" s="84"/>
      <c r="K11484" s="31"/>
      <c r="L11484" s="31"/>
      <c r="M11484" s="169"/>
      <c r="N11484" s="148"/>
      <c r="O11484" s="106"/>
      <c r="P11484" s="43"/>
      <c r="Q11484" s="31"/>
      <c r="R11484" s="84"/>
      <c r="S11484" s="31"/>
      <c r="T11484" s="31"/>
      <c r="U11484" s="169"/>
      <c r="V11484" s="150"/>
      <c r="W11484" s="141" t="str" cm="1">
        <f t="array" ref="W11484">IF(SUM(LEN(B11484:V11484))=0,"",IF(OR(OR(ISBLANK(F11484),SUM(LEN(C11484),LEN(D11484))=0),AND(NOT(E11484="Unknown"),ISBLANK(J11484)),AND(NOT(O11484="Unknown"),ISBLANK(R11484))),"Missing Information", INDEX(Table15[Entire Service Line Classification], MATCH(SUMIFS(Table15[Unique ID],Table15[System-Owned Portion],E11484,Table15[If Material Anything Other than "Lead" in Column E,Was Material Ever Previously Lead?],G11484,Table15[Customer-Owned Portion],O11484),Table15[Unique ID],0),0)))</f>
        <v/>
      </c>
    </row>
    <row r="11485" spans="2:23" x14ac:dyDescent="0.25">
      <c r="B11485" s="146"/>
      <c r="C11485" s="31"/>
      <c r="D11485" s="31"/>
      <c r="E11485" s="44"/>
      <c r="F11485" s="43"/>
      <c r="G11485" s="84"/>
      <c r="H11485" s="31"/>
      <c r="I11485" s="208"/>
      <c r="J11485" s="84"/>
      <c r="K11485" s="31"/>
      <c r="L11485" s="31"/>
      <c r="M11485" s="169"/>
      <c r="N11485" s="148"/>
      <c r="O11485" s="106"/>
      <c r="P11485" s="43"/>
      <c r="Q11485" s="31"/>
      <c r="R11485" s="84"/>
      <c r="S11485" s="31"/>
      <c r="T11485" s="31"/>
      <c r="U11485" s="169"/>
      <c r="V11485" s="150"/>
      <c r="W11485" s="141" t="str" cm="1">
        <f t="array" ref="W11485">IF(SUM(LEN(B11485:V11485))=0,"",IF(OR(OR(ISBLANK(F11485),SUM(LEN(C11485),LEN(D11485))=0),AND(NOT(E11485="Unknown"),ISBLANK(J11485)),AND(NOT(O11485="Unknown"),ISBLANK(R11485))),"Missing Information", INDEX(Table15[Entire Service Line Classification], MATCH(SUMIFS(Table15[Unique ID],Table15[System-Owned Portion],E11485,Table15[If Material Anything Other than "Lead" in Column E,Was Material Ever Previously Lead?],G11485,Table15[Customer-Owned Portion],O11485),Table15[Unique ID],0),0)))</f>
        <v/>
      </c>
    </row>
    <row r="11486" spans="2:23" x14ac:dyDescent="0.25">
      <c r="B11486" s="146"/>
      <c r="C11486" s="31"/>
      <c r="D11486" s="31"/>
      <c r="E11486" s="44"/>
      <c r="F11486" s="43"/>
      <c r="G11486" s="84"/>
      <c r="H11486" s="31"/>
      <c r="I11486" s="208"/>
      <c r="J11486" s="84"/>
      <c r="K11486" s="31"/>
      <c r="L11486" s="31"/>
      <c r="M11486" s="169"/>
      <c r="N11486" s="148"/>
      <c r="O11486" s="106"/>
      <c r="P11486" s="43"/>
      <c r="Q11486" s="31"/>
      <c r="R11486" s="84"/>
      <c r="S11486" s="31"/>
      <c r="T11486" s="31"/>
      <c r="U11486" s="169"/>
      <c r="V11486" s="150"/>
      <c r="W11486" s="141" t="str" cm="1">
        <f t="array" ref="W11486">IF(SUM(LEN(B11486:V11486))=0,"",IF(OR(OR(ISBLANK(F11486),SUM(LEN(C11486),LEN(D11486))=0),AND(NOT(E11486="Unknown"),ISBLANK(J11486)),AND(NOT(O11486="Unknown"),ISBLANK(R11486))),"Missing Information", INDEX(Table15[Entire Service Line Classification], MATCH(SUMIFS(Table15[Unique ID],Table15[System-Owned Portion],E11486,Table15[If Material Anything Other than "Lead" in Column E,Was Material Ever Previously Lead?],G11486,Table15[Customer-Owned Portion],O11486),Table15[Unique ID],0),0)))</f>
        <v/>
      </c>
    </row>
    <row r="11487" spans="2:23" x14ac:dyDescent="0.25">
      <c r="B11487" s="146"/>
      <c r="C11487" s="31"/>
      <c r="D11487" s="31"/>
      <c r="E11487" s="44"/>
      <c r="F11487" s="43"/>
      <c r="G11487" s="84"/>
      <c r="H11487" s="31"/>
      <c r="I11487" s="208"/>
      <c r="J11487" s="84"/>
      <c r="K11487" s="31"/>
      <c r="L11487" s="31"/>
      <c r="M11487" s="169"/>
      <c r="N11487" s="148"/>
      <c r="O11487" s="106"/>
      <c r="P11487" s="43"/>
      <c r="Q11487" s="31"/>
      <c r="R11487" s="84"/>
      <c r="S11487" s="31"/>
      <c r="T11487" s="31"/>
      <c r="U11487" s="169"/>
      <c r="V11487" s="150"/>
      <c r="W11487" s="141" t="str" cm="1">
        <f t="array" ref="W11487">IF(SUM(LEN(B11487:V11487))=0,"",IF(OR(OR(ISBLANK(F11487),SUM(LEN(C11487),LEN(D11487))=0),AND(NOT(E11487="Unknown"),ISBLANK(J11487)),AND(NOT(O11487="Unknown"),ISBLANK(R11487))),"Missing Information", INDEX(Table15[Entire Service Line Classification], MATCH(SUMIFS(Table15[Unique ID],Table15[System-Owned Portion],E11487,Table15[If Material Anything Other than "Lead" in Column E,Was Material Ever Previously Lead?],G11487,Table15[Customer-Owned Portion],O11487),Table15[Unique ID],0),0)))</f>
        <v/>
      </c>
    </row>
    <row r="11488" spans="2:23" x14ac:dyDescent="0.25">
      <c r="B11488" s="146"/>
      <c r="C11488" s="31"/>
      <c r="D11488" s="31"/>
      <c r="E11488" s="44"/>
      <c r="F11488" s="43"/>
      <c r="G11488" s="84"/>
      <c r="H11488" s="31"/>
      <c r="I11488" s="208"/>
      <c r="J11488" s="84"/>
      <c r="K11488" s="31"/>
      <c r="L11488" s="31"/>
      <c r="M11488" s="169"/>
      <c r="N11488" s="148"/>
      <c r="O11488" s="106"/>
      <c r="P11488" s="43"/>
      <c r="Q11488" s="31"/>
      <c r="R11488" s="84"/>
      <c r="S11488" s="31"/>
      <c r="T11488" s="31"/>
      <c r="U11488" s="169"/>
      <c r="V11488" s="150"/>
      <c r="W11488" s="141" t="str" cm="1">
        <f t="array" ref="W11488">IF(SUM(LEN(B11488:V11488))=0,"",IF(OR(OR(ISBLANK(F11488),SUM(LEN(C11488),LEN(D11488))=0),AND(NOT(E11488="Unknown"),ISBLANK(J11488)),AND(NOT(O11488="Unknown"),ISBLANK(R11488))),"Missing Information", INDEX(Table15[Entire Service Line Classification], MATCH(SUMIFS(Table15[Unique ID],Table15[System-Owned Portion],E11488,Table15[If Material Anything Other than "Lead" in Column E,Was Material Ever Previously Lead?],G11488,Table15[Customer-Owned Portion],O11488),Table15[Unique ID],0),0)))</f>
        <v/>
      </c>
    </row>
    <row r="11489" spans="2:23" x14ac:dyDescent="0.25">
      <c r="B11489" s="146"/>
      <c r="C11489" s="31"/>
      <c r="D11489" s="31"/>
      <c r="E11489" s="44"/>
      <c r="F11489" s="43"/>
      <c r="G11489" s="84"/>
      <c r="H11489" s="31"/>
      <c r="I11489" s="208"/>
      <c r="J11489" s="84"/>
      <c r="K11489" s="31"/>
      <c r="L11489" s="31"/>
      <c r="M11489" s="169"/>
      <c r="N11489" s="148"/>
      <c r="O11489" s="106"/>
      <c r="P11489" s="43"/>
      <c r="Q11489" s="31"/>
      <c r="R11489" s="84"/>
      <c r="S11489" s="31"/>
      <c r="T11489" s="31"/>
      <c r="U11489" s="169"/>
      <c r="V11489" s="150"/>
      <c r="W11489" s="141" t="str" cm="1">
        <f t="array" ref="W11489">IF(SUM(LEN(B11489:V11489))=0,"",IF(OR(OR(ISBLANK(F11489),SUM(LEN(C11489),LEN(D11489))=0),AND(NOT(E11489="Unknown"),ISBLANK(J11489)),AND(NOT(O11489="Unknown"),ISBLANK(R11489))),"Missing Information", INDEX(Table15[Entire Service Line Classification], MATCH(SUMIFS(Table15[Unique ID],Table15[System-Owned Portion],E11489,Table15[If Material Anything Other than "Lead" in Column E,Was Material Ever Previously Lead?],G11489,Table15[Customer-Owned Portion],O11489),Table15[Unique ID],0),0)))</f>
        <v/>
      </c>
    </row>
    <row r="11490" spans="2:23" x14ac:dyDescent="0.25">
      <c r="B11490" s="146"/>
      <c r="C11490" s="31"/>
      <c r="D11490" s="31"/>
      <c r="E11490" s="44"/>
      <c r="F11490" s="43"/>
      <c r="G11490" s="84"/>
      <c r="H11490" s="31"/>
      <c r="I11490" s="208"/>
      <c r="J11490" s="84"/>
      <c r="K11490" s="31"/>
      <c r="L11490" s="31"/>
      <c r="M11490" s="169"/>
      <c r="N11490" s="148"/>
      <c r="O11490" s="106"/>
      <c r="P11490" s="43"/>
      <c r="Q11490" s="31"/>
      <c r="R11490" s="84"/>
      <c r="S11490" s="31"/>
      <c r="T11490" s="31"/>
      <c r="U11490" s="169"/>
      <c r="V11490" s="150"/>
      <c r="W11490" s="141" t="str" cm="1">
        <f t="array" ref="W11490">IF(SUM(LEN(B11490:V11490))=0,"",IF(OR(OR(ISBLANK(F11490),SUM(LEN(C11490),LEN(D11490))=0),AND(NOT(E11490="Unknown"),ISBLANK(J11490)),AND(NOT(O11490="Unknown"),ISBLANK(R11490))),"Missing Information", INDEX(Table15[Entire Service Line Classification], MATCH(SUMIFS(Table15[Unique ID],Table15[System-Owned Portion],E11490,Table15[If Material Anything Other than "Lead" in Column E,Was Material Ever Previously Lead?],G11490,Table15[Customer-Owned Portion],O11490),Table15[Unique ID],0),0)))</f>
        <v/>
      </c>
    </row>
    <row r="11491" spans="2:23" x14ac:dyDescent="0.25">
      <c r="B11491" s="146"/>
      <c r="C11491" s="31"/>
      <c r="D11491" s="31"/>
      <c r="E11491" s="44"/>
      <c r="F11491" s="43"/>
      <c r="G11491" s="84"/>
      <c r="H11491" s="31"/>
      <c r="I11491" s="208"/>
      <c r="J11491" s="84"/>
      <c r="K11491" s="31"/>
      <c r="L11491" s="31"/>
      <c r="M11491" s="169"/>
      <c r="N11491" s="148"/>
      <c r="O11491" s="106"/>
      <c r="P11491" s="43"/>
      <c r="Q11491" s="31"/>
      <c r="R11491" s="84"/>
      <c r="S11491" s="31"/>
      <c r="T11491" s="31"/>
      <c r="U11491" s="169"/>
      <c r="V11491" s="150"/>
      <c r="W11491" s="141" t="str" cm="1">
        <f t="array" ref="W11491">IF(SUM(LEN(B11491:V11491))=0,"",IF(OR(OR(ISBLANK(F11491),SUM(LEN(C11491),LEN(D11491))=0),AND(NOT(E11491="Unknown"),ISBLANK(J11491)),AND(NOT(O11491="Unknown"),ISBLANK(R11491))),"Missing Information", INDEX(Table15[Entire Service Line Classification], MATCH(SUMIFS(Table15[Unique ID],Table15[System-Owned Portion],E11491,Table15[If Material Anything Other than "Lead" in Column E,Was Material Ever Previously Lead?],G11491,Table15[Customer-Owned Portion],O11491),Table15[Unique ID],0),0)))</f>
        <v/>
      </c>
    </row>
    <row r="11492" spans="2:23" x14ac:dyDescent="0.25">
      <c r="B11492" s="146"/>
      <c r="C11492" s="31"/>
      <c r="D11492" s="31"/>
      <c r="E11492" s="44"/>
      <c r="F11492" s="43"/>
      <c r="G11492" s="84"/>
      <c r="H11492" s="31"/>
      <c r="I11492" s="208"/>
      <c r="J11492" s="84"/>
      <c r="K11492" s="31"/>
      <c r="L11492" s="31"/>
      <c r="M11492" s="169"/>
      <c r="N11492" s="148"/>
      <c r="O11492" s="106"/>
      <c r="P11492" s="43"/>
      <c r="Q11492" s="31"/>
      <c r="R11492" s="84"/>
      <c r="S11492" s="31"/>
      <c r="T11492" s="31"/>
      <c r="U11492" s="169"/>
      <c r="V11492" s="150"/>
      <c r="W11492" s="141" t="str" cm="1">
        <f t="array" ref="W11492">IF(SUM(LEN(B11492:V11492))=0,"",IF(OR(OR(ISBLANK(F11492),SUM(LEN(C11492),LEN(D11492))=0),AND(NOT(E11492="Unknown"),ISBLANK(J11492)),AND(NOT(O11492="Unknown"),ISBLANK(R11492))),"Missing Information", INDEX(Table15[Entire Service Line Classification], MATCH(SUMIFS(Table15[Unique ID],Table15[System-Owned Portion],E11492,Table15[If Material Anything Other than "Lead" in Column E,Was Material Ever Previously Lead?],G11492,Table15[Customer-Owned Portion],O11492),Table15[Unique ID],0),0)))</f>
        <v/>
      </c>
    </row>
    <row r="11493" spans="2:23" x14ac:dyDescent="0.25">
      <c r="B11493" s="146"/>
      <c r="C11493" s="31"/>
      <c r="D11493" s="31"/>
      <c r="E11493" s="44"/>
      <c r="F11493" s="43"/>
      <c r="G11493" s="84"/>
      <c r="H11493" s="31"/>
      <c r="I11493" s="208"/>
      <c r="J11493" s="84"/>
      <c r="K11493" s="31"/>
      <c r="L11493" s="31"/>
      <c r="M11493" s="169"/>
      <c r="N11493" s="148"/>
      <c r="O11493" s="106"/>
      <c r="P11493" s="43"/>
      <c r="Q11493" s="31"/>
      <c r="R11493" s="84"/>
      <c r="S11493" s="31"/>
      <c r="T11493" s="31"/>
      <c r="U11493" s="169"/>
      <c r="V11493" s="150"/>
      <c r="W11493" s="141" t="str" cm="1">
        <f t="array" ref="W11493">IF(SUM(LEN(B11493:V11493))=0,"",IF(OR(OR(ISBLANK(F11493),SUM(LEN(C11493),LEN(D11493))=0),AND(NOT(E11493="Unknown"),ISBLANK(J11493)),AND(NOT(O11493="Unknown"),ISBLANK(R11493))),"Missing Information", INDEX(Table15[Entire Service Line Classification], MATCH(SUMIFS(Table15[Unique ID],Table15[System-Owned Portion],E11493,Table15[If Material Anything Other than "Lead" in Column E,Was Material Ever Previously Lead?],G11493,Table15[Customer-Owned Portion],O11493),Table15[Unique ID],0),0)))</f>
        <v/>
      </c>
    </row>
    <row r="11494" spans="2:23" x14ac:dyDescent="0.25">
      <c r="B11494" s="146"/>
      <c r="C11494" s="31"/>
      <c r="D11494" s="31"/>
      <c r="E11494" s="44"/>
      <c r="F11494" s="43"/>
      <c r="G11494" s="84"/>
      <c r="H11494" s="31"/>
      <c r="I11494" s="208"/>
      <c r="J11494" s="84"/>
      <c r="K11494" s="31"/>
      <c r="L11494" s="31"/>
      <c r="M11494" s="169"/>
      <c r="N11494" s="148"/>
      <c r="O11494" s="106"/>
      <c r="P11494" s="43"/>
      <c r="Q11494" s="31"/>
      <c r="R11494" s="84"/>
      <c r="S11494" s="31"/>
      <c r="T11494" s="31"/>
      <c r="U11494" s="169"/>
      <c r="V11494" s="150"/>
      <c r="W11494" s="141" t="str" cm="1">
        <f t="array" ref="W11494">IF(SUM(LEN(B11494:V11494))=0,"",IF(OR(OR(ISBLANK(F11494),SUM(LEN(C11494),LEN(D11494))=0),AND(NOT(E11494="Unknown"),ISBLANK(J11494)),AND(NOT(O11494="Unknown"),ISBLANK(R11494))),"Missing Information", INDEX(Table15[Entire Service Line Classification], MATCH(SUMIFS(Table15[Unique ID],Table15[System-Owned Portion],E11494,Table15[If Material Anything Other than "Lead" in Column E,Was Material Ever Previously Lead?],G11494,Table15[Customer-Owned Portion],O11494),Table15[Unique ID],0),0)))</f>
        <v/>
      </c>
    </row>
    <row r="11495" spans="2:23" x14ac:dyDescent="0.25">
      <c r="B11495" s="146"/>
      <c r="C11495" s="31"/>
      <c r="D11495" s="31"/>
      <c r="E11495" s="44"/>
      <c r="F11495" s="43"/>
      <c r="G11495" s="84"/>
      <c r="H11495" s="31"/>
      <c r="I11495" s="208"/>
      <c r="J11495" s="84"/>
      <c r="K11495" s="31"/>
      <c r="L11495" s="31"/>
      <c r="M11495" s="169"/>
      <c r="N11495" s="148"/>
      <c r="O11495" s="106"/>
      <c r="P11495" s="43"/>
      <c r="Q11495" s="31"/>
      <c r="R11495" s="84"/>
      <c r="S11495" s="31"/>
      <c r="T11495" s="31"/>
      <c r="U11495" s="169"/>
      <c r="V11495" s="150"/>
      <c r="W11495" s="141" t="str" cm="1">
        <f t="array" ref="W11495">IF(SUM(LEN(B11495:V11495))=0,"",IF(OR(OR(ISBLANK(F11495),SUM(LEN(C11495),LEN(D11495))=0),AND(NOT(E11495="Unknown"),ISBLANK(J11495)),AND(NOT(O11495="Unknown"),ISBLANK(R11495))),"Missing Information", INDEX(Table15[Entire Service Line Classification], MATCH(SUMIFS(Table15[Unique ID],Table15[System-Owned Portion],E11495,Table15[If Material Anything Other than "Lead" in Column E,Was Material Ever Previously Lead?],G11495,Table15[Customer-Owned Portion],O11495),Table15[Unique ID],0),0)))</f>
        <v/>
      </c>
    </row>
    <row r="11496" spans="2:23" x14ac:dyDescent="0.25">
      <c r="B11496" s="146"/>
      <c r="C11496" s="31"/>
      <c r="D11496" s="31"/>
      <c r="E11496" s="44"/>
      <c r="F11496" s="43"/>
      <c r="G11496" s="84"/>
      <c r="H11496" s="31"/>
      <c r="I11496" s="208"/>
      <c r="J11496" s="84"/>
      <c r="K11496" s="31"/>
      <c r="L11496" s="31"/>
      <c r="M11496" s="169"/>
      <c r="N11496" s="148"/>
      <c r="O11496" s="106"/>
      <c r="P11496" s="43"/>
      <c r="Q11496" s="31"/>
      <c r="R11496" s="84"/>
      <c r="S11496" s="31"/>
      <c r="T11496" s="31"/>
      <c r="U11496" s="169"/>
      <c r="V11496" s="150"/>
      <c r="W11496" s="141" t="str" cm="1">
        <f t="array" ref="W11496">IF(SUM(LEN(B11496:V11496))=0,"",IF(OR(OR(ISBLANK(F11496),SUM(LEN(C11496),LEN(D11496))=0),AND(NOT(E11496="Unknown"),ISBLANK(J11496)),AND(NOT(O11496="Unknown"),ISBLANK(R11496))),"Missing Information", INDEX(Table15[Entire Service Line Classification], MATCH(SUMIFS(Table15[Unique ID],Table15[System-Owned Portion],E11496,Table15[If Material Anything Other than "Lead" in Column E,Was Material Ever Previously Lead?],G11496,Table15[Customer-Owned Portion],O11496),Table15[Unique ID],0),0)))</f>
        <v/>
      </c>
    </row>
    <row r="11497" spans="2:23" x14ac:dyDescent="0.25">
      <c r="B11497" s="146"/>
      <c r="C11497" s="31"/>
      <c r="D11497" s="31"/>
      <c r="E11497" s="44"/>
      <c r="F11497" s="43"/>
      <c r="G11497" s="84"/>
      <c r="H11497" s="31"/>
      <c r="I11497" s="208"/>
      <c r="J11497" s="84"/>
      <c r="K11497" s="31"/>
      <c r="L11497" s="31"/>
      <c r="M11497" s="169"/>
      <c r="N11497" s="148"/>
      <c r="O11497" s="106"/>
      <c r="P11497" s="43"/>
      <c r="Q11497" s="31"/>
      <c r="R11497" s="84"/>
      <c r="S11497" s="31"/>
      <c r="T11497" s="31"/>
      <c r="U11497" s="169"/>
      <c r="V11497" s="150"/>
      <c r="W11497" s="141" t="str" cm="1">
        <f t="array" ref="W11497">IF(SUM(LEN(B11497:V11497))=0,"",IF(OR(OR(ISBLANK(F11497),SUM(LEN(C11497),LEN(D11497))=0),AND(NOT(E11497="Unknown"),ISBLANK(J11497)),AND(NOT(O11497="Unknown"),ISBLANK(R11497))),"Missing Information", INDEX(Table15[Entire Service Line Classification], MATCH(SUMIFS(Table15[Unique ID],Table15[System-Owned Portion],E11497,Table15[If Material Anything Other than "Lead" in Column E,Was Material Ever Previously Lead?],G11497,Table15[Customer-Owned Portion],O11497),Table15[Unique ID],0),0)))</f>
        <v/>
      </c>
    </row>
    <row r="11498" spans="2:23" x14ac:dyDescent="0.25">
      <c r="B11498" s="146"/>
      <c r="C11498" s="31"/>
      <c r="D11498" s="31"/>
      <c r="E11498" s="44"/>
      <c r="F11498" s="43"/>
      <c r="G11498" s="84"/>
      <c r="H11498" s="31"/>
      <c r="I11498" s="208"/>
      <c r="J11498" s="84"/>
      <c r="K11498" s="31"/>
      <c r="L11498" s="31"/>
      <c r="M11498" s="169"/>
      <c r="N11498" s="148"/>
      <c r="O11498" s="106"/>
      <c r="P11498" s="43"/>
      <c r="Q11498" s="31"/>
      <c r="R11498" s="84"/>
      <c r="S11498" s="31"/>
      <c r="T11498" s="31"/>
      <c r="U11498" s="169"/>
      <c r="V11498" s="150"/>
      <c r="W11498" s="141" t="str" cm="1">
        <f t="array" ref="W11498">IF(SUM(LEN(B11498:V11498))=0,"",IF(OR(OR(ISBLANK(F11498),SUM(LEN(C11498),LEN(D11498))=0),AND(NOT(E11498="Unknown"),ISBLANK(J11498)),AND(NOT(O11498="Unknown"),ISBLANK(R11498))),"Missing Information", INDEX(Table15[Entire Service Line Classification], MATCH(SUMIFS(Table15[Unique ID],Table15[System-Owned Portion],E11498,Table15[If Material Anything Other than "Lead" in Column E,Was Material Ever Previously Lead?],G11498,Table15[Customer-Owned Portion],O11498),Table15[Unique ID],0),0)))</f>
        <v/>
      </c>
    </row>
    <row r="11499" spans="2:23" x14ac:dyDescent="0.25">
      <c r="B11499" s="146"/>
      <c r="C11499" s="31"/>
      <c r="D11499" s="31"/>
      <c r="E11499" s="44"/>
      <c r="F11499" s="43"/>
      <c r="G11499" s="84"/>
      <c r="H11499" s="31"/>
      <c r="I11499" s="208"/>
      <c r="J11499" s="84"/>
      <c r="K11499" s="31"/>
      <c r="L11499" s="31"/>
      <c r="M11499" s="169"/>
      <c r="N11499" s="148"/>
      <c r="O11499" s="106"/>
      <c r="P11499" s="43"/>
      <c r="Q11499" s="31"/>
      <c r="R11499" s="84"/>
      <c r="S11499" s="31"/>
      <c r="T11499" s="31"/>
      <c r="U11499" s="169"/>
      <c r="V11499" s="150"/>
      <c r="W11499" s="141" t="str" cm="1">
        <f t="array" ref="W11499">IF(SUM(LEN(B11499:V11499))=0,"",IF(OR(OR(ISBLANK(F11499),SUM(LEN(C11499),LEN(D11499))=0),AND(NOT(E11499="Unknown"),ISBLANK(J11499)),AND(NOT(O11499="Unknown"),ISBLANK(R11499))),"Missing Information", INDEX(Table15[Entire Service Line Classification], MATCH(SUMIFS(Table15[Unique ID],Table15[System-Owned Portion],E11499,Table15[If Material Anything Other than "Lead" in Column E,Was Material Ever Previously Lead?],G11499,Table15[Customer-Owned Portion],O11499),Table15[Unique ID],0),0)))</f>
        <v/>
      </c>
    </row>
    <row r="11500" spans="2:23" x14ac:dyDescent="0.25">
      <c r="B11500" s="146"/>
      <c r="C11500" s="31"/>
      <c r="D11500" s="31"/>
      <c r="E11500" s="44"/>
      <c r="F11500" s="43"/>
      <c r="G11500" s="84"/>
      <c r="H11500" s="31"/>
      <c r="I11500" s="208"/>
      <c r="J11500" s="84"/>
      <c r="K11500" s="31"/>
      <c r="L11500" s="31"/>
      <c r="M11500" s="169"/>
      <c r="N11500" s="148"/>
      <c r="O11500" s="106"/>
      <c r="P11500" s="43"/>
      <c r="Q11500" s="31"/>
      <c r="R11500" s="84"/>
      <c r="S11500" s="31"/>
      <c r="T11500" s="31"/>
      <c r="U11500" s="169"/>
      <c r="V11500" s="150"/>
      <c r="W11500" s="141" t="str" cm="1">
        <f t="array" ref="W11500">IF(SUM(LEN(B11500:V11500))=0,"",IF(OR(OR(ISBLANK(F11500),SUM(LEN(C11500),LEN(D11500))=0),AND(NOT(E11500="Unknown"),ISBLANK(J11500)),AND(NOT(O11500="Unknown"),ISBLANK(R11500))),"Missing Information", INDEX(Table15[Entire Service Line Classification], MATCH(SUMIFS(Table15[Unique ID],Table15[System-Owned Portion],E11500,Table15[If Material Anything Other than "Lead" in Column E,Was Material Ever Previously Lead?],G11500,Table15[Customer-Owned Portion],O11500),Table15[Unique ID],0),0)))</f>
        <v/>
      </c>
    </row>
    <row r="11501" spans="2:23" x14ac:dyDescent="0.25">
      <c r="B11501" s="146"/>
      <c r="C11501" s="31"/>
      <c r="D11501" s="31"/>
      <c r="E11501" s="44"/>
      <c r="F11501" s="43"/>
      <c r="G11501" s="84"/>
      <c r="H11501" s="31"/>
      <c r="I11501" s="208"/>
      <c r="J11501" s="84"/>
      <c r="K11501" s="31"/>
      <c r="L11501" s="31"/>
      <c r="M11501" s="169"/>
      <c r="N11501" s="148"/>
      <c r="O11501" s="106"/>
      <c r="P11501" s="43"/>
      <c r="Q11501" s="31"/>
      <c r="R11501" s="84"/>
      <c r="S11501" s="31"/>
      <c r="T11501" s="31"/>
      <c r="U11501" s="169"/>
      <c r="V11501" s="150"/>
      <c r="W11501" s="141" t="str" cm="1">
        <f t="array" ref="W11501">IF(SUM(LEN(B11501:V11501))=0,"",IF(OR(OR(ISBLANK(F11501),SUM(LEN(C11501),LEN(D11501))=0),AND(NOT(E11501="Unknown"),ISBLANK(J11501)),AND(NOT(O11501="Unknown"),ISBLANK(R11501))),"Missing Information", INDEX(Table15[Entire Service Line Classification], MATCH(SUMIFS(Table15[Unique ID],Table15[System-Owned Portion],E11501,Table15[If Material Anything Other than "Lead" in Column E,Was Material Ever Previously Lead?],G11501,Table15[Customer-Owned Portion],O11501),Table15[Unique ID],0),0)))</f>
        <v/>
      </c>
    </row>
    <row r="11502" spans="2:23" x14ac:dyDescent="0.25">
      <c r="B11502" s="146"/>
      <c r="C11502" s="31"/>
      <c r="D11502" s="31"/>
      <c r="E11502" s="44"/>
      <c r="F11502" s="43"/>
      <c r="G11502" s="84"/>
      <c r="H11502" s="31"/>
      <c r="I11502" s="208"/>
      <c r="J11502" s="84"/>
      <c r="K11502" s="31"/>
      <c r="L11502" s="31"/>
      <c r="M11502" s="169"/>
      <c r="N11502" s="148"/>
      <c r="O11502" s="106"/>
      <c r="P11502" s="43"/>
      <c r="Q11502" s="31"/>
      <c r="R11502" s="84"/>
      <c r="S11502" s="31"/>
      <c r="T11502" s="31"/>
      <c r="U11502" s="169"/>
      <c r="V11502" s="150"/>
      <c r="W11502" s="141" t="str" cm="1">
        <f t="array" ref="W11502">IF(SUM(LEN(B11502:V11502))=0,"",IF(OR(OR(ISBLANK(F11502),SUM(LEN(C11502),LEN(D11502))=0),AND(NOT(E11502="Unknown"),ISBLANK(J11502)),AND(NOT(O11502="Unknown"),ISBLANK(R11502))),"Missing Information", INDEX(Table15[Entire Service Line Classification], MATCH(SUMIFS(Table15[Unique ID],Table15[System-Owned Portion],E11502,Table15[If Material Anything Other than "Lead" in Column E,Was Material Ever Previously Lead?],G11502,Table15[Customer-Owned Portion],O11502),Table15[Unique ID],0),0)))</f>
        <v/>
      </c>
    </row>
    <row r="11503" spans="2:23" x14ac:dyDescent="0.25">
      <c r="B11503" s="146"/>
      <c r="C11503" s="31"/>
      <c r="D11503" s="31"/>
      <c r="E11503" s="44"/>
      <c r="F11503" s="43"/>
      <c r="G11503" s="84"/>
      <c r="H11503" s="31"/>
      <c r="I11503" s="208"/>
      <c r="J11503" s="84"/>
      <c r="K11503" s="31"/>
      <c r="L11503" s="31"/>
      <c r="M11503" s="169"/>
      <c r="N11503" s="148"/>
      <c r="O11503" s="106"/>
      <c r="P11503" s="43"/>
      <c r="Q11503" s="31"/>
      <c r="R11503" s="84"/>
      <c r="S11503" s="31"/>
      <c r="T11503" s="31"/>
      <c r="U11503" s="169"/>
      <c r="V11503" s="150"/>
      <c r="W11503" s="141" t="str" cm="1">
        <f t="array" ref="W11503">IF(SUM(LEN(B11503:V11503))=0,"",IF(OR(OR(ISBLANK(F11503),SUM(LEN(C11503),LEN(D11503))=0),AND(NOT(E11503="Unknown"),ISBLANK(J11503)),AND(NOT(O11503="Unknown"),ISBLANK(R11503))),"Missing Information", INDEX(Table15[Entire Service Line Classification], MATCH(SUMIFS(Table15[Unique ID],Table15[System-Owned Portion],E11503,Table15[If Material Anything Other than "Lead" in Column E,Was Material Ever Previously Lead?],G11503,Table15[Customer-Owned Portion],O11503),Table15[Unique ID],0),0)))</f>
        <v/>
      </c>
    </row>
    <row r="11504" spans="2:23" x14ac:dyDescent="0.25">
      <c r="B11504" s="146"/>
      <c r="C11504" s="31"/>
      <c r="D11504" s="31"/>
      <c r="E11504" s="44"/>
      <c r="F11504" s="43"/>
      <c r="G11504" s="84"/>
      <c r="H11504" s="31"/>
      <c r="I11504" s="208"/>
      <c r="J11504" s="84"/>
      <c r="K11504" s="31"/>
      <c r="L11504" s="31"/>
      <c r="M11504" s="169"/>
      <c r="N11504" s="148"/>
      <c r="O11504" s="106"/>
      <c r="P11504" s="43"/>
      <c r="Q11504" s="31"/>
      <c r="R11504" s="84"/>
      <c r="S11504" s="31"/>
      <c r="T11504" s="31"/>
      <c r="U11504" s="169"/>
      <c r="V11504" s="150"/>
      <c r="W11504" s="141" t="str" cm="1">
        <f t="array" ref="W11504">IF(SUM(LEN(B11504:V11504))=0,"",IF(OR(OR(ISBLANK(F11504),SUM(LEN(C11504),LEN(D11504))=0),AND(NOT(E11504="Unknown"),ISBLANK(J11504)),AND(NOT(O11504="Unknown"),ISBLANK(R11504))),"Missing Information", INDEX(Table15[Entire Service Line Classification], MATCH(SUMIFS(Table15[Unique ID],Table15[System-Owned Portion],E11504,Table15[If Material Anything Other than "Lead" in Column E,Was Material Ever Previously Lead?],G11504,Table15[Customer-Owned Portion],O11504),Table15[Unique ID],0),0)))</f>
        <v/>
      </c>
    </row>
    <row r="11505" spans="2:23" x14ac:dyDescent="0.25">
      <c r="B11505" s="146"/>
      <c r="C11505" s="31"/>
      <c r="D11505" s="31"/>
      <c r="E11505" s="44"/>
      <c r="F11505" s="43"/>
      <c r="G11505" s="84"/>
      <c r="H11505" s="31"/>
      <c r="I11505" s="208"/>
      <c r="J11505" s="84"/>
      <c r="K11505" s="31"/>
      <c r="L11505" s="31"/>
      <c r="M11505" s="169"/>
      <c r="N11505" s="148"/>
      <c r="O11505" s="106"/>
      <c r="P11505" s="43"/>
      <c r="Q11505" s="31"/>
      <c r="R11505" s="84"/>
      <c r="S11505" s="31"/>
      <c r="T11505" s="31"/>
      <c r="U11505" s="169"/>
      <c r="V11505" s="150"/>
      <c r="W11505" s="141" t="str" cm="1">
        <f t="array" ref="W11505">IF(SUM(LEN(B11505:V11505))=0,"",IF(OR(OR(ISBLANK(F11505),SUM(LEN(C11505),LEN(D11505))=0),AND(NOT(E11505="Unknown"),ISBLANK(J11505)),AND(NOT(O11505="Unknown"),ISBLANK(R11505))),"Missing Information", INDEX(Table15[Entire Service Line Classification], MATCH(SUMIFS(Table15[Unique ID],Table15[System-Owned Portion],E11505,Table15[If Material Anything Other than "Lead" in Column E,Was Material Ever Previously Lead?],G11505,Table15[Customer-Owned Portion],O11505),Table15[Unique ID],0),0)))</f>
        <v/>
      </c>
    </row>
    <row r="11506" spans="2:23" x14ac:dyDescent="0.25">
      <c r="B11506" s="146"/>
      <c r="C11506" s="31"/>
      <c r="D11506" s="31"/>
      <c r="E11506" s="44"/>
      <c r="F11506" s="43"/>
      <c r="G11506" s="84"/>
      <c r="H11506" s="31"/>
      <c r="I11506" s="208"/>
      <c r="J11506" s="84"/>
      <c r="K11506" s="31"/>
      <c r="L11506" s="31"/>
      <c r="M11506" s="169"/>
      <c r="N11506" s="148"/>
      <c r="O11506" s="106"/>
      <c r="P11506" s="43"/>
      <c r="Q11506" s="31"/>
      <c r="R11506" s="84"/>
      <c r="S11506" s="31"/>
      <c r="T11506" s="31"/>
      <c r="U11506" s="169"/>
      <c r="V11506" s="150"/>
      <c r="W11506" s="141" t="str" cm="1">
        <f t="array" ref="W11506">IF(SUM(LEN(B11506:V11506))=0,"",IF(OR(OR(ISBLANK(F11506),SUM(LEN(C11506),LEN(D11506))=0),AND(NOT(E11506="Unknown"),ISBLANK(J11506)),AND(NOT(O11506="Unknown"),ISBLANK(R11506))),"Missing Information", INDEX(Table15[Entire Service Line Classification], MATCH(SUMIFS(Table15[Unique ID],Table15[System-Owned Portion],E11506,Table15[If Material Anything Other than "Lead" in Column E,Was Material Ever Previously Lead?],G11506,Table15[Customer-Owned Portion],O11506),Table15[Unique ID],0),0)))</f>
        <v/>
      </c>
    </row>
    <row r="11507" spans="2:23" x14ac:dyDescent="0.25">
      <c r="B11507" s="146"/>
      <c r="C11507" s="31"/>
      <c r="D11507" s="31"/>
      <c r="E11507" s="44"/>
      <c r="F11507" s="43"/>
      <c r="G11507" s="84"/>
      <c r="H11507" s="31"/>
      <c r="I11507" s="208"/>
      <c r="J11507" s="84"/>
      <c r="K11507" s="31"/>
      <c r="L11507" s="31"/>
      <c r="M11507" s="169"/>
      <c r="N11507" s="148"/>
      <c r="O11507" s="106"/>
      <c r="P11507" s="43"/>
      <c r="Q11507" s="31"/>
      <c r="R11507" s="84"/>
      <c r="S11507" s="31"/>
      <c r="T11507" s="31"/>
      <c r="U11507" s="169"/>
      <c r="V11507" s="150"/>
      <c r="W11507" s="141" t="str" cm="1">
        <f t="array" ref="W11507">IF(SUM(LEN(B11507:V11507))=0,"",IF(OR(OR(ISBLANK(F11507),SUM(LEN(C11507),LEN(D11507))=0),AND(NOT(E11507="Unknown"),ISBLANK(J11507)),AND(NOT(O11507="Unknown"),ISBLANK(R11507))),"Missing Information", INDEX(Table15[Entire Service Line Classification], MATCH(SUMIFS(Table15[Unique ID],Table15[System-Owned Portion],E11507,Table15[If Material Anything Other than "Lead" in Column E,Was Material Ever Previously Lead?],G11507,Table15[Customer-Owned Portion],O11507),Table15[Unique ID],0),0)))</f>
        <v/>
      </c>
    </row>
    <row r="11508" spans="2:23" x14ac:dyDescent="0.25">
      <c r="B11508" s="146"/>
      <c r="C11508" s="31"/>
      <c r="D11508" s="31"/>
      <c r="E11508" s="44"/>
      <c r="F11508" s="43"/>
      <c r="G11508" s="84"/>
      <c r="H11508" s="31"/>
      <c r="I11508" s="208"/>
      <c r="J11508" s="84"/>
      <c r="K11508" s="31"/>
      <c r="L11508" s="31"/>
      <c r="M11508" s="169"/>
      <c r="N11508" s="148"/>
      <c r="O11508" s="106"/>
      <c r="P11508" s="43"/>
      <c r="Q11508" s="31"/>
      <c r="R11508" s="84"/>
      <c r="S11508" s="31"/>
      <c r="T11508" s="31"/>
      <c r="U11508" s="169"/>
      <c r="V11508" s="150"/>
      <c r="W11508" s="141" t="str" cm="1">
        <f t="array" ref="W11508">IF(SUM(LEN(B11508:V11508))=0,"",IF(OR(OR(ISBLANK(F11508),SUM(LEN(C11508),LEN(D11508))=0),AND(NOT(E11508="Unknown"),ISBLANK(J11508)),AND(NOT(O11508="Unknown"),ISBLANK(R11508))),"Missing Information", INDEX(Table15[Entire Service Line Classification], MATCH(SUMIFS(Table15[Unique ID],Table15[System-Owned Portion],E11508,Table15[If Material Anything Other than "Lead" in Column E,Was Material Ever Previously Lead?],G11508,Table15[Customer-Owned Portion],O11508),Table15[Unique ID],0),0)))</f>
        <v/>
      </c>
    </row>
    <row r="11509" spans="2:23" x14ac:dyDescent="0.25">
      <c r="B11509" s="146"/>
      <c r="C11509" s="31"/>
      <c r="D11509" s="31"/>
      <c r="E11509" s="44"/>
      <c r="F11509" s="43"/>
      <c r="G11509" s="84"/>
      <c r="H11509" s="31"/>
      <c r="I11509" s="208"/>
      <c r="J11509" s="84"/>
      <c r="K11509" s="31"/>
      <c r="L11509" s="31"/>
      <c r="M11509" s="169"/>
      <c r="N11509" s="148"/>
      <c r="O11509" s="106"/>
      <c r="P11509" s="43"/>
      <c r="Q11509" s="31"/>
      <c r="R11509" s="84"/>
      <c r="S11509" s="31"/>
      <c r="T11509" s="31"/>
      <c r="U11509" s="169"/>
      <c r="V11509" s="150"/>
      <c r="W11509" s="141" t="str" cm="1">
        <f t="array" ref="W11509">IF(SUM(LEN(B11509:V11509))=0,"",IF(OR(OR(ISBLANK(F11509),SUM(LEN(C11509),LEN(D11509))=0),AND(NOT(E11509="Unknown"),ISBLANK(J11509)),AND(NOT(O11509="Unknown"),ISBLANK(R11509))),"Missing Information", INDEX(Table15[Entire Service Line Classification], MATCH(SUMIFS(Table15[Unique ID],Table15[System-Owned Portion],E11509,Table15[If Material Anything Other than "Lead" in Column E,Was Material Ever Previously Lead?],G11509,Table15[Customer-Owned Portion],O11509),Table15[Unique ID],0),0)))</f>
        <v/>
      </c>
    </row>
    <row r="11510" spans="2:23" x14ac:dyDescent="0.25">
      <c r="B11510" s="146"/>
      <c r="C11510" s="31"/>
      <c r="D11510" s="31"/>
      <c r="E11510" s="44"/>
      <c r="F11510" s="43"/>
      <c r="G11510" s="84"/>
      <c r="H11510" s="31"/>
      <c r="I11510" s="208"/>
      <c r="J11510" s="84"/>
      <c r="K11510" s="31"/>
      <c r="L11510" s="31"/>
      <c r="M11510" s="169"/>
      <c r="N11510" s="148"/>
      <c r="O11510" s="106"/>
      <c r="P11510" s="43"/>
      <c r="Q11510" s="31"/>
      <c r="R11510" s="84"/>
      <c r="S11510" s="31"/>
      <c r="T11510" s="31"/>
      <c r="U11510" s="169"/>
      <c r="V11510" s="150"/>
      <c r="W11510" s="141" t="str" cm="1">
        <f t="array" ref="W11510">IF(SUM(LEN(B11510:V11510))=0,"",IF(OR(OR(ISBLANK(F11510),SUM(LEN(C11510),LEN(D11510))=0),AND(NOT(E11510="Unknown"),ISBLANK(J11510)),AND(NOT(O11510="Unknown"),ISBLANK(R11510))),"Missing Information", INDEX(Table15[Entire Service Line Classification], MATCH(SUMIFS(Table15[Unique ID],Table15[System-Owned Portion],E11510,Table15[If Material Anything Other than "Lead" in Column E,Was Material Ever Previously Lead?],G11510,Table15[Customer-Owned Portion],O11510),Table15[Unique ID],0),0)))</f>
        <v/>
      </c>
    </row>
    <row r="11511" spans="2:23" x14ac:dyDescent="0.25">
      <c r="B11511" s="146"/>
      <c r="C11511" s="31"/>
      <c r="D11511" s="31"/>
      <c r="E11511" s="44"/>
      <c r="F11511" s="43"/>
      <c r="G11511" s="84"/>
      <c r="H11511" s="31"/>
      <c r="I11511" s="208"/>
      <c r="J11511" s="84"/>
      <c r="K11511" s="31"/>
      <c r="L11511" s="31"/>
      <c r="M11511" s="169"/>
      <c r="N11511" s="148"/>
      <c r="O11511" s="106"/>
      <c r="P11511" s="43"/>
      <c r="Q11511" s="31"/>
      <c r="R11511" s="84"/>
      <c r="S11511" s="31"/>
      <c r="T11511" s="31"/>
      <c r="U11511" s="169"/>
      <c r="V11511" s="150"/>
      <c r="W11511" s="141" t="str" cm="1">
        <f t="array" ref="W11511">IF(SUM(LEN(B11511:V11511))=0,"",IF(OR(OR(ISBLANK(F11511),SUM(LEN(C11511),LEN(D11511))=0),AND(NOT(E11511="Unknown"),ISBLANK(J11511)),AND(NOT(O11511="Unknown"),ISBLANK(R11511))),"Missing Information", INDEX(Table15[Entire Service Line Classification], MATCH(SUMIFS(Table15[Unique ID],Table15[System-Owned Portion],E11511,Table15[If Material Anything Other than "Lead" in Column E,Was Material Ever Previously Lead?],G11511,Table15[Customer-Owned Portion],O11511),Table15[Unique ID],0),0)))</f>
        <v/>
      </c>
    </row>
    <row r="11512" spans="2:23" x14ac:dyDescent="0.25">
      <c r="B11512" s="146"/>
      <c r="C11512" s="31"/>
      <c r="D11512" s="31"/>
      <c r="E11512" s="44"/>
      <c r="F11512" s="43"/>
      <c r="G11512" s="84"/>
      <c r="H11512" s="31"/>
      <c r="I11512" s="208"/>
      <c r="J11512" s="84"/>
      <c r="K11512" s="31"/>
      <c r="L11512" s="31"/>
      <c r="M11512" s="169"/>
      <c r="N11512" s="148"/>
      <c r="O11512" s="106"/>
      <c r="P11512" s="43"/>
      <c r="Q11512" s="31"/>
      <c r="R11512" s="84"/>
      <c r="S11512" s="31"/>
      <c r="T11512" s="31"/>
      <c r="U11512" s="169"/>
      <c r="V11512" s="150"/>
      <c r="W11512" s="141" t="str" cm="1">
        <f t="array" ref="W11512">IF(SUM(LEN(B11512:V11512))=0,"",IF(OR(OR(ISBLANK(F11512),SUM(LEN(C11512),LEN(D11512))=0),AND(NOT(E11512="Unknown"),ISBLANK(J11512)),AND(NOT(O11512="Unknown"),ISBLANK(R11512))),"Missing Information", INDEX(Table15[Entire Service Line Classification], MATCH(SUMIFS(Table15[Unique ID],Table15[System-Owned Portion],E11512,Table15[If Material Anything Other than "Lead" in Column E,Was Material Ever Previously Lead?],G11512,Table15[Customer-Owned Portion],O11512),Table15[Unique ID],0),0)))</f>
        <v/>
      </c>
    </row>
    <row r="11513" spans="2:23" x14ac:dyDescent="0.25">
      <c r="B11513" s="146"/>
      <c r="C11513" s="31"/>
      <c r="D11513" s="31"/>
      <c r="E11513" s="44"/>
      <c r="F11513" s="43"/>
      <c r="G11513" s="84"/>
      <c r="H11513" s="31"/>
      <c r="I11513" s="208"/>
      <c r="J11513" s="84"/>
      <c r="K11513" s="31"/>
      <c r="L11513" s="31"/>
      <c r="M11513" s="169"/>
      <c r="N11513" s="148"/>
      <c r="O11513" s="106"/>
      <c r="P11513" s="43"/>
      <c r="Q11513" s="31"/>
      <c r="R11513" s="84"/>
      <c r="S11513" s="31"/>
      <c r="T11513" s="31"/>
      <c r="U11513" s="169"/>
      <c r="V11513" s="150"/>
      <c r="W11513" s="141" t="str" cm="1">
        <f t="array" ref="W11513">IF(SUM(LEN(B11513:V11513))=0,"",IF(OR(OR(ISBLANK(F11513),SUM(LEN(C11513),LEN(D11513))=0),AND(NOT(E11513="Unknown"),ISBLANK(J11513)),AND(NOT(O11513="Unknown"),ISBLANK(R11513))),"Missing Information", INDEX(Table15[Entire Service Line Classification], MATCH(SUMIFS(Table15[Unique ID],Table15[System-Owned Portion],E11513,Table15[If Material Anything Other than "Lead" in Column E,Was Material Ever Previously Lead?],G11513,Table15[Customer-Owned Portion],O11513),Table15[Unique ID],0),0)))</f>
        <v/>
      </c>
    </row>
    <row r="11514" spans="2:23" x14ac:dyDescent="0.25">
      <c r="B11514" s="146"/>
      <c r="C11514" s="31"/>
      <c r="D11514" s="31"/>
      <c r="E11514" s="44"/>
      <c r="F11514" s="43"/>
      <c r="G11514" s="84"/>
      <c r="H11514" s="31"/>
      <c r="I11514" s="208"/>
      <c r="J11514" s="84"/>
      <c r="K11514" s="31"/>
      <c r="L11514" s="31"/>
      <c r="M11514" s="169"/>
      <c r="N11514" s="148"/>
      <c r="O11514" s="106"/>
      <c r="P11514" s="43"/>
      <c r="Q11514" s="31"/>
      <c r="R11514" s="84"/>
      <c r="S11514" s="31"/>
      <c r="T11514" s="31"/>
      <c r="U11514" s="169"/>
      <c r="V11514" s="150"/>
      <c r="W11514" s="141" t="str" cm="1">
        <f t="array" ref="W11514">IF(SUM(LEN(B11514:V11514))=0,"",IF(OR(OR(ISBLANK(F11514),SUM(LEN(C11514),LEN(D11514))=0),AND(NOT(E11514="Unknown"),ISBLANK(J11514)),AND(NOT(O11514="Unknown"),ISBLANK(R11514))),"Missing Information", INDEX(Table15[Entire Service Line Classification], MATCH(SUMIFS(Table15[Unique ID],Table15[System-Owned Portion],E11514,Table15[If Material Anything Other than "Lead" in Column E,Was Material Ever Previously Lead?],G11514,Table15[Customer-Owned Portion],O11514),Table15[Unique ID],0),0)))</f>
        <v/>
      </c>
    </row>
    <row r="11515" spans="2:23" x14ac:dyDescent="0.25">
      <c r="B11515" s="146"/>
      <c r="C11515" s="31"/>
      <c r="D11515" s="31"/>
      <c r="E11515" s="44"/>
      <c r="F11515" s="43"/>
      <c r="G11515" s="84"/>
      <c r="H11515" s="31"/>
      <c r="I11515" s="208"/>
      <c r="J11515" s="84"/>
      <c r="K11515" s="31"/>
      <c r="L11515" s="31"/>
      <c r="M11515" s="169"/>
      <c r="N11515" s="148"/>
      <c r="O11515" s="106"/>
      <c r="P11515" s="43"/>
      <c r="Q11515" s="31"/>
      <c r="R11515" s="84"/>
      <c r="S11515" s="31"/>
      <c r="T11515" s="31"/>
      <c r="U11515" s="169"/>
      <c r="V11515" s="150"/>
      <c r="W11515" s="141" t="str" cm="1">
        <f t="array" ref="W11515">IF(SUM(LEN(B11515:V11515))=0,"",IF(OR(OR(ISBLANK(F11515),SUM(LEN(C11515),LEN(D11515))=0),AND(NOT(E11515="Unknown"),ISBLANK(J11515)),AND(NOT(O11515="Unknown"),ISBLANK(R11515))),"Missing Information", INDEX(Table15[Entire Service Line Classification], MATCH(SUMIFS(Table15[Unique ID],Table15[System-Owned Portion],E11515,Table15[If Material Anything Other than "Lead" in Column E,Was Material Ever Previously Lead?],G11515,Table15[Customer-Owned Portion],O11515),Table15[Unique ID],0),0)))</f>
        <v/>
      </c>
    </row>
    <row r="11516" spans="2:23" x14ac:dyDescent="0.25">
      <c r="B11516" s="146"/>
      <c r="C11516" s="31"/>
      <c r="D11516" s="31"/>
      <c r="E11516" s="44"/>
      <c r="F11516" s="43"/>
      <c r="G11516" s="84"/>
      <c r="H11516" s="31"/>
      <c r="I11516" s="208"/>
      <c r="J11516" s="84"/>
      <c r="K11516" s="31"/>
      <c r="L11516" s="31"/>
      <c r="M11516" s="169"/>
      <c r="N11516" s="148"/>
      <c r="O11516" s="106"/>
      <c r="P11516" s="43"/>
      <c r="Q11516" s="31"/>
      <c r="R11516" s="84"/>
      <c r="S11516" s="31"/>
      <c r="T11516" s="31"/>
      <c r="U11516" s="169"/>
      <c r="V11516" s="150"/>
      <c r="W11516" s="141" t="str" cm="1">
        <f t="array" ref="W11516">IF(SUM(LEN(B11516:V11516))=0,"",IF(OR(OR(ISBLANK(F11516),SUM(LEN(C11516),LEN(D11516))=0),AND(NOT(E11516="Unknown"),ISBLANK(J11516)),AND(NOT(O11516="Unknown"),ISBLANK(R11516))),"Missing Information", INDEX(Table15[Entire Service Line Classification], MATCH(SUMIFS(Table15[Unique ID],Table15[System-Owned Portion],E11516,Table15[If Material Anything Other than "Lead" in Column E,Was Material Ever Previously Lead?],G11516,Table15[Customer-Owned Portion],O11516),Table15[Unique ID],0),0)))</f>
        <v/>
      </c>
    </row>
    <row r="11517" spans="2:23" x14ac:dyDescent="0.25">
      <c r="B11517" s="146"/>
      <c r="C11517" s="31"/>
      <c r="D11517" s="31"/>
      <c r="E11517" s="44"/>
      <c r="F11517" s="43"/>
      <c r="G11517" s="84"/>
      <c r="H11517" s="31"/>
      <c r="I11517" s="208"/>
      <c r="J11517" s="84"/>
      <c r="K11517" s="31"/>
      <c r="L11517" s="31"/>
      <c r="M11517" s="169"/>
      <c r="N11517" s="148"/>
      <c r="O11517" s="106"/>
      <c r="P11517" s="43"/>
      <c r="Q11517" s="31"/>
      <c r="R11517" s="84"/>
      <c r="S11517" s="31"/>
      <c r="T11517" s="31"/>
      <c r="U11517" s="169"/>
      <c r="V11517" s="150"/>
      <c r="W11517" s="141" t="str" cm="1">
        <f t="array" ref="W11517">IF(SUM(LEN(B11517:V11517))=0,"",IF(OR(OR(ISBLANK(F11517),SUM(LEN(C11517),LEN(D11517))=0),AND(NOT(E11517="Unknown"),ISBLANK(J11517)),AND(NOT(O11517="Unknown"),ISBLANK(R11517))),"Missing Information", INDEX(Table15[Entire Service Line Classification], MATCH(SUMIFS(Table15[Unique ID],Table15[System-Owned Portion],E11517,Table15[If Material Anything Other than "Lead" in Column E,Was Material Ever Previously Lead?],G11517,Table15[Customer-Owned Portion],O11517),Table15[Unique ID],0),0)))</f>
        <v/>
      </c>
    </row>
    <row r="11518" spans="2:23" x14ac:dyDescent="0.25">
      <c r="B11518" s="146"/>
      <c r="C11518" s="31"/>
      <c r="D11518" s="31"/>
      <c r="E11518" s="44"/>
      <c r="F11518" s="43"/>
      <c r="G11518" s="84"/>
      <c r="H11518" s="31"/>
      <c r="I11518" s="208"/>
      <c r="J11518" s="84"/>
      <c r="K11518" s="31"/>
      <c r="L11518" s="31"/>
      <c r="M11518" s="169"/>
      <c r="N11518" s="148"/>
      <c r="O11518" s="106"/>
      <c r="P11518" s="43"/>
      <c r="Q11518" s="31"/>
      <c r="R11518" s="84"/>
      <c r="S11518" s="31"/>
      <c r="T11518" s="31"/>
      <c r="U11518" s="169"/>
      <c r="V11518" s="150"/>
      <c r="W11518" s="141" t="str" cm="1">
        <f t="array" ref="W11518">IF(SUM(LEN(B11518:V11518))=0,"",IF(OR(OR(ISBLANK(F11518),SUM(LEN(C11518),LEN(D11518))=0),AND(NOT(E11518="Unknown"),ISBLANK(J11518)),AND(NOT(O11518="Unknown"),ISBLANK(R11518))),"Missing Information", INDEX(Table15[Entire Service Line Classification], MATCH(SUMIFS(Table15[Unique ID],Table15[System-Owned Portion],E11518,Table15[If Material Anything Other than "Lead" in Column E,Was Material Ever Previously Lead?],G11518,Table15[Customer-Owned Portion],O11518),Table15[Unique ID],0),0)))</f>
        <v/>
      </c>
    </row>
    <row r="11519" spans="2:23" x14ac:dyDescent="0.25">
      <c r="B11519" s="146"/>
      <c r="C11519" s="31"/>
      <c r="D11519" s="31"/>
      <c r="E11519" s="44"/>
      <c r="F11519" s="43"/>
      <c r="G11519" s="84"/>
      <c r="H11519" s="31"/>
      <c r="I11519" s="208"/>
      <c r="J11519" s="84"/>
      <c r="K11519" s="31"/>
      <c r="L11519" s="31"/>
      <c r="M11519" s="169"/>
      <c r="N11519" s="148"/>
      <c r="O11519" s="106"/>
      <c r="P11519" s="43"/>
      <c r="Q11519" s="31"/>
      <c r="R11519" s="84"/>
      <c r="S11519" s="31"/>
      <c r="T11519" s="31"/>
      <c r="U11519" s="169"/>
      <c r="V11519" s="150"/>
      <c r="W11519" s="141" t="str" cm="1">
        <f t="array" ref="W11519">IF(SUM(LEN(B11519:V11519))=0,"",IF(OR(OR(ISBLANK(F11519),SUM(LEN(C11519),LEN(D11519))=0),AND(NOT(E11519="Unknown"),ISBLANK(J11519)),AND(NOT(O11519="Unknown"),ISBLANK(R11519))),"Missing Information", INDEX(Table15[Entire Service Line Classification], MATCH(SUMIFS(Table15[Unique ID],Table15[System-Owned Portion],E11519,Table15[If Material Anything Other than "Lead" in Column E,Was Material Ever Previously Lead?],G11519,Table15[Customer-Owned Portion],O11519),Table15[Unique ID],0),0)))</f>
        <v/>
      </c>
    </row>
    <row r="11520" spans="2:23" x14ac:dyDescent="0.25">
      <c r="B11520" s="146"/>
      <c r="C11520" s="31"/>
      <c r="D11520" s="31"/>
      <c r="E11520" s="44"/>
      <c r="F11520" s="43"/>
      <c r="G11520" s="84"/>
      <c r="H11520" s="31"/>
      <c r="I11520" s="208"/>
      <c r="J11520" s="84"/>
      <c r="K11520" s="31"/>
      <c r="L11520" s="31"/>
      <c r="M11520" s="169"/>
      <c r="N11520" s="148"/>
      <c r="O11520" s="106"/>
      <c r="P11520" s="43"/>
      <c r="Q11520" s="31"/>
      <c r="R11520" s="84"/>
      <c r="S11520" s="31"/>
      <c r="T11520" s="31"/>
      <c r="U11520" s="169"/>
      <c r="V11520" s="150"/>
      <c r="W11520" s="141" t="str" cm="1">
        <f t="array" ref="W11520">IF(SUM(LEN(B11520:V11520))=0,"",IF(OR(OR(ISBLANK(F11520),SUM(LEN(C11520),LEN(D11520))=0),AND(NOT(E11520="Unknown"),ISBLANK(J11520)),AND(NOT(O11520="Unknown"),ISBLANK(R11520))),"Missing Information", INDEX(Table15[Entire Service Line Classification], MATCH(SUMIFS(Table15[Unique ID],Table15[System-Owned Portion],E11520,Table15[If Material Anything Other than "Lead" in Column E,Was Material Ever Previously Lead?],G11520,Table15[Customer-Owned Portion],O11520),Table15[Unique ID],0),0)))</f>
        <v/>
      </c>
    </row>
    <row r="11521" spans="2:23" x14ac:dyDescent="0.25">
      <c r="B11521" s="146"/>
      <c r="C11521" s="31"/>
      <c r="D11521" s="31"/>
      <c r="E11521" s="44"/>
      <c r="F11521" s="43"/>
      <c r="G11521" s="84"/>
      <c r="H11521" s="31"/>
      <c r="I11521" s="208"/>
      <c r="J11521" s="84"/>
      <c r="K11521" s="31"/>
      <c r="L11521" s="31"/>
      <c r="M11521" s="169"/>
      <c r="N11521" s="148"/>
      <c r="O11521" s="106"/>
      <c r="P11521" s="43"/>
      <c r="Q11521" s="31"/>
      <c r="R11521" s="84"/>
      <c r="S11521" s="31"/>
      <c r="T11521" s="31"/>
      <c r="U11521" s="169"/>
      <c r="V11521" s="150"/>
      <c r="W11521" s="141" t="str" cm="1">
        <f t="array" ref="W11521">IF(SUM(LEN(B11521:V11521))=0,"",IF(OR(OR(ISBLANK(F11521),SUM(LEN(C11521),LEN(D11521))=0),AND(NOT(E11521="Unknown"),ISBLANK(J11521)),AND(NOT(O11521="Unknown"),ISBLANK(R11521))),"Missing Information", INDEX(Table15[Entire Service Line Classification], MATCH(SUMIFS(Table15[Unique ID],Table15[System-Owned Portion],E11521,Table15[If Material Anything Other than "Lead" in Column E,Was Material Ever Previously Lead?],G11521,Table15[Customer-Owned Portion],O11521),Table15[Unique ID],0),0)))</f>
        <v/>
      </c>
    </row>
    <row r="11522" spans="2:23" x14ac:dyDescent="0.25">
      <c r="B11522" s="146"/>
      <c r="C11522" s="31"/>
      <c r="D11522" s="31"/>
      <c r="E11522" s="44"/>
      <c r="F11522" s="43"/>
      <c r="G11522" s="84"/>
      <c r="H11522" s="31"/>
      <c r="I11522" s="208"/>
      <c r="J11522" s="84"/>
      <c r="K11522" s="31"/>
      <c r="L11522" s="31"/>
      <c r="M11522" s="169"/>
      <c r="N11522" s="148"/>
      <c r="O11522" s="106"/>
      <c r="P11522" s="43"/>
      <c r="Q11522" s="31"/>
      <c r="R11522" s="84"/>
      <c r="S11522" s="31"/>
      <c r="T11522" s="31"/>
      <c r="U11522" s="169"/>
      <c r="V11522" s="150"/>
      <c r="W11522" s="141" t="str" cm="1">
        <f t="array" ref="W11522">IF(SUM(LEN(B11522:V11522))=0,"",IF(OR(OR(ISBLANK(F11522),SUM(LEN(C11522),LEN(D11522))=0),AND(NOT(E11522="Unknown"),ISBLANK(J11522)),AND(NOT(O11522="Unknown"),ISBLANK(R11522))),"Missing Information", INDEX(Table15[Entire Service Line Classification], MATCH(SUMIFS(Table15[Unique ID],Table15[System-Owned Portion],E11522,Table15[If Material Anything Other than "Lead" in Column E,Was Material Ever Previously Lead?],G11522,Table15[Customer-Owned Portion],O11522),Table15[Unique ID],0),0)))</f>
        <v/>
      </c>
    </row>
    <row r="11523" spans="2:23" x14ac:dyDescent="0.25">
      <c r="B11523" s="146"/>
      <c r="C11523" s="31"/>
      <c r="D11523" s="31"/>
      <c r="E11523" s="44"/>
      <c r="F11523" s="43"/>
      <c r="G11523" s="84"/>
      <c r="H11523" s="31"/>
      <c r="I11523" s="208"/>
      <c r="J11523" s="84"/>
      <c r="K11523" s="31"/>
      <c r="L11523" s="31"/>
      <c r="M11523" s="169"/>
      <c r="N11523" s="148"/>
      <c r="O11523" s="106"/>
      <c r="P11523" s="43"/>
      <c r="Q11523" s="31"/>
      <c r="R11523" s="84"/>
      <c r="S11523" s="31"/>
      <c r="T11523" s="31"/>
      <c r="U11523" s="169"/>
      <c r="V11523" s="150"/>
      <c r="W11523" s="141" t="str" cm="1">
        <f t="array" ref="W11523">IF(SUM(LEN(B11523:V11523))=0,"",IF(OR(OR(ISBLANK(F11523),SUM(LEN(C11523),LEN(D11523))=0),AND(NOT(E11523="Unknown"),ISBLANK(J11523)),AND(NOT(O11523="Unknown"),ISBLANK(R11523))),"Missing Information", INDEX(Table15[Entire Service Line Classification], MATCH(SUMIFS(Table15[Unique ID],Table15[System-Owned Portion],E11523,Table15[If Material Anything Other than "Lead" in Column E,Was Material Ever Previously Lead?],G11523,Table15[Customer-Owned Portion],O11523),Table15[Unique ID],0),0)))</f>
        <v/>
      </c>
    </row>
    <row r="11524" spans="2:23" x14ac:dyDescent="0.25">
      <c r="B11524" s="146"/>
      <c r="C11524" s="31"/>
      <c r="D11524" s="31"/>
      <c r="E11524" s="44"/>
      <c r="F11524" s="43"/>
      <c r="G11524" s="84"/>
      <c r="H11524" s="31"/>
      <c r="I11524" s="208"/>
      <c r="J11524" s="84"/>
      <c r="K11524" s="31"/>
      <c r="L11524" s="31"/>
      <c r="M11524" s="169"/>
      <c r="N11524" s="148"/>
      <c r="O11524" s="106"/>
      <c r="P11524" s="43"/>
      <c r="Q11524" s="31"/>
      <c r="R11524" s="84"/>
      <c r="S11524" s="31"/>
      <c r="T11524" s="31"/>
      <c r="U11524" s="169"/>
      <c r="V11524" s="150"/>
      <c r="W11524" s="141" t="str" cm="1">
        <f t="array" ref="W11524">IF(SUM(LEN(B11524:V11524))=0,"",IF(OR(OR(ISBLANK(F11524),SUM(LEN(C11524),LEN(D11524))=0),AND(NOT(E11524="Unknown"),ISBLANK(J11524)),AND(NOT(O11524="Unknown"),ISBLANK(R11524))),"Missing Information", INDEX(Table15[Entire Service Line Classification], MATCH(SUMIFS(Table15[Unique ID],Table15[System-Owned Portion],E11524,Table15[If Material Anything Other than "Lead" in Column E,Was Material Ever Previously Lead?],G11524,Table15[Customer-Owned Portion],O11524),Table15[Unique ID],0),0)))</f>
        <v/>
      </c>
    </row>
    <row r="11525" spans="2:23" x14ac:dyDescent="0.25">
      <c r="B11525" s="146"/>
      <c r="C11525" s="31"/>
      <c r="D11525" s="31"/>
      <c r="E11525" s="44"/>
      <c r="F11525" s="43"/>
      <c r="G11525" s="84"/>
      <c r="H11525" s="31"/>
      <c r="I11525" s="208"/>
      <c r="J11525" s="84"/>
      <c r="K11525" s="31"/>
      <c r="L11525" s="31"/>
      <c r="M11525" s="169"/>
      <c r="N11525" s="148"/>
      <c r="O11525" s="106"/>
      <c r="P11525" s="43"/>
      <c r="Q11525" s="31"/>
      <c r="R11525" s="84"/>
      <c r="S11525" s="31"/>
      <c r="T11525" s="31"/>
      <c r="U11525" s="169"/>
      <c r="V11525" s="150"/>
      <c r="W11525" s="141" t="str" cm="1">
        <f t="array" ref="W11525">IF(SUM(LEN(B11525:V11525))=0,"",IF(OR(OR(ISBLANK(F11525),SUM(LEN(C11525),LEN(D11525))=0),AND(NOT(E11525="Unknown"),ISBLANK(J11525)),AND(NOT(O11525="Unknown"),ISBLANK(R11525))),"Missing Information", INDEX(Table15[Entire Service Line Classification], MATCH(SUMIFS(Table15[Unique ID],Table15[System-Owned Portion],E11525,Table15[If Material Anything Other than "Lead" in Column E,Was Material Ever Previously Lead?],G11525,Table15[Customer-Owned Portion],O11525),Table15[Unique ID],0),0)))</f>
        <v/>
      </c>
    </row>
    <row r="11526" spans="2:23" x14ac:dyDescent="0.25">
      <c r="B11526" s="146"/>
      <c r="C11526" s="31"/>
      <c r="D11526" s="31"/>
      <c r="E11526" s="44"/>
      <c r="F11526" s="43"/>
      <c r="G11526" s="84"/>
      <c r="H11526" s="31"/>
      <c r="I11526" s="208"/>
      <c r="J11526" s="84"/>
      <c r="K11526" s="31"/>
      <c r="L11526" s="31"/>
      <c r="M11526" s="169"/>
      <c r="N11526" s="148"/>
      <c r="O11526" s="106"/>
      <c r="P11526" s="43"/>
      <c r="Q11526" s="31"/>
      <c r="R11526" s="84"/>
      <c r="S11526" s="31"/>
      <c r="T11526" s="31"/>
      <c r="U11526" s="169"/>
      <c r="V11526" s="150"/>
      <c r="W11526" s="141" t="str" cm="1">
        <f t="array" ref="W11526">IF(SUM(LEN(B11526:V11526))=0,"",IF(OR(OR(ISBLANK(F11526),SUM(LEN(C11526),LEN(D11526))=0),AND(NOT(E11526="Unknown"),ISBLANK(J11526)),AND(NOT(O11526="Unknown"),ISBLANK(R11526))),"Missing Information", INDEX(Table15[Entire Service Line Classification], MATCH(SUMIFS(Table15[Unique ID],Table15[System-Owned Portion],E11526,Table15[If Material Anything Other than "Lead" in Column E,Was Material Ever Previously Lead?],G11526,Table15[Customer-Owned Portion],O11526),Table15[Unique ID],0),0)))</f>
        <v/>
      </c>
    </row>
    <row r="11527" spans="2:23" x14ac:dyDescent="0.25">
      <c r="B11527" s="146"/>
      <c r="C11527" s="31"/>
      <c r="D11527" s="31"/>
      <c r="E11527" s="44"/>
      <c r="F11527" s="43"/>
      <c r="G11527" s="84"/>
      <c r="H11527" s="31"/>
      <c r="I11527" s="208"/>
      <c r="J11527" s="84"/>
      <c r="K11527" s="31"/>
      <c r="L11527" s="31"/>
      <c r="M11527" s="169"/>
      <c r="N11527" s="148"/>
      <c r="O11527" s="106"/>
      <c r="P11527" s="43"/>
      <c r="Q11527" s="31"/>
      <c r="R11527" s="84"/>
      <c r="S11527" s="31"/>
      <c r="T11527" s="31"/>
      <c r="U11527" s="169"/>
      <c r="V11527" s="150"/>
      <c r="W11527" s="141" t="str" cm="1">
        <f t="array" ref="W11527">IF(SUM(LEN(B11527:V11527))=0,"",IF(OR(OR(ISBLANK(F11527),SUM(LEN(C11527),LEN(D11527))=0),AND(NOT(E11527="Unknown"),ISBLANK(J11527)),AND(NOT(O11527="Unknown"),ISBLANK(R11527))),"Missing Information", INDEX(Table15[Entire Service Line Classification], MATCH(SUMIFS(Table15[Unique ID],Table15[System-Owned Portion],E11527,Table15[If Material Anything Other than "Lead" in Column E,Was Material Ever Previously Lead?],G11527,Table15[Customer-Owned Portion],O11527),Table15[Unique ID],0),0)))</f>
        <v/>
      </c>
    </row>
    <row r="11528" spans="2:23" x14ac:dyDescent="0.25">
      <c r="B11528" s="146"/>
      <c r="C11528" s="31"/>
      <c r="D11528" s="31"/>
      <c r="E11528" s="44"/>
      <c r="F11528" s="43"/>
      <c r="G11528" s="84"/>
      <c r="H11528" s="31"/>
      <c r="I11528" s="208"/>
      <c r="J11528" s="84"/>
      <c r="K11528" s="31"/>
      <c r="L11528" s="31"/>
      <c r="M11528" s="169"/>
      <c r="N11528" s="148"/>
      <c r="O11528" s="106"/>
      <c r="P11528" s="43"/>
      <c r="Q11528" s="31"/>
      <c r="R11528" s="84"/>
      <c r="S11528" s="31"/>
      <c r="T11528" s="31"/>
      <c r="U11528" s="169"/>
      <c r="V11528" s="150"/>
      <c r="W11528" s="141" t="str" cm="1">
        <f t="array" ref="W11528">IF(SUM(LEN(B11528:V11528))=0,"",IF(OR(OR(ISBLANK(F11528),SUM(LEN(C11528),LEN(D11528))=0),AND(NOT(E11528="Unknown"),ISBLANK(J11528)),AND(NOT(O11528="Unknown"),ISBLANK(R11528))),"Missing Information", INDEX(Table15[Entire Service Line Classification], MATCH(SUMIFS(Table15[Unique ID],Table15[System-Owned Portion],E11528,Table15[If Material Anything Other than "Lead" in Column E,Was Material Ever Previously Lead?],G11528,Table15[Customer-Owned Portion],O11528),Table15[Unique ID],0),0)))</f>
        <v/>
      </c>
    </row>
    <row r="11529" spans="2:23" x14ac:dyDescent="0.25">
      <c r="B11529" s="146"/>
      <c r="C11529" s="31"/>
      <c r="D11529" s="31"/>
      <c r="E11529" s="44"/>
      <c r="F11529" s="43"/>
      <c r="G11529" s="84"/>
      <c r="H11529" s="31"/>
      <c r="I11529" s="208"/>
      <c r="J11529" s="84"/>
      <c r="K11529" s="31"/>
      <c r="L11529" s="31"/>
      <c r="M11529" s="169"/>
      <c r="N11529" s="148"/>
      <c r="O11529" s="106"/>
      <c r="P11529" s="43"/>
      <c r="Q11529" s="31"/>
      <c r="R11529" s="84"/>
      <c r="S11529" s="31"/>
      <c r="T11529" s="31"/>
      <c r="U11529" s="169"/>
      <c r="V11529" s="150"/>
      <c r="W11529" s="141" t="str" cm="1">
        <f t="array" ref="W11529">IF(SUM(LEN(B11529:V11529))=0,"",IF(OR(OR(ISBLANK(F11529),SUM(LEN(C11529),LEN(D11529))=0),AND(NOT(E11529="Unknown"),ISBLANK(J11529)),AND(NOT(O11529="Unknown"),ISBLANK(R11529))),"Missing Information", INDEX(Table15[Entire Service Line Classification], MATCH(SUMIFS(Table15[Unique ID],Table15[System-Owned Portion],E11529,Table15[If Material Anything Other than "Lead" in Column E,Was Material Ever Previously Lead?],G11529,Table15[Customer-Owned Portion],O11529),Table15[Unique ID],0),0)))</f>
        <v/>
      </c>
    </row>
    <row r="11530" spans="2:23" x14ac:dyDescent="0.25">
      <c r="B11530" s="146"/>
      <c r="C11530" s="31"/>
      <c r="D11530" s="31"/>
      <c r="E11530" s="44"/>
      <c r="F11530" s="43"/>
      <c r="G11530" s="84"/>
      <c r="H11530" s="31"/>
      <c r="I11530" s="208"/>
      <c r="J11530" s="84"/>
      <c r="K11530" s="31"/>
      <c r="L11530" s="31"/>
      <c r="M11530" s="169"/>
      <c r="N11530" s="148"/>
      <c r="O11530" s="106"/>
      <c r="P11530" s="43"/>
      <c r="Q11530" s="31"/>
      <c r="R11530" s="84"/>
      <c r="S11530" s="31"/>
      <c r="T11530" s="31"/>
      <c r="U11530" s="169"/>
      <c r="V11530" s="150"/>
      <c r="W11530" s="141" t="str" cm="1">
        <f t="array" ref="W11530">IF(SUM(LEN(B11530:V11530))=0,"",IF(OR(OR(ISBLANK(F11530),SUM(LEN(C11530),LEN(D11530))=0),AND(NOT(E11530="Unknown"),ISBLANK(J11530)),AND(NOT(O11530="Unknown"),ISBLANK(R11530))),"Missing Information", INDEX(Table15[Entire Service Line Classification], MATCH(SUMIFS(Table15[Unique ID],Table15[System-Owned Portion],E11530,Table15[If Material Anything Other than "Lead" in Column E,Was Material Ever Previously Lead?],G11530,Table15[Customer-Owned Portion],O11530),Table15[Unique ID],0),0)))</f>
        <v/>
      </c>
    </row>
    <row r="11531" spans="2:23" x14ac:dyDescent="0.25">
      <c r="B11531" s="146"/>
      <c r="C11531" s="31"/>
      <c r="D11531" s="31"/>
      <c r="E11531" s="44"/>
      <c r="F11531" s="43"/>
      <c r="G11531" s="84"/>
      <c r="H11531" s="31"/>
      <c r="I11531" s="208"/>
      <c r="J11531" s="84"/>
      <c r="K11531" s="31"/>
      <c r="L11531" s="31"/>
      <c r="M11531" s="169"/>
      <c r="N11531" s="148"/>
      <c r="O11531" s="106"/>
      <c r="P11531" s="43"/>
      <c r="Q11531" s="31"/>
      <c r="R11531" s="84"/>
      <c r="S11531" s="31"/>
      <c r="T11531" s="31"/>
      <c r="U11531" s="169"/>
      <c r="V11531" s="150"/>
      <c r="W11531" s="141" t="str" cm="1">
        <f t="array" ref="W11531">IF(SUM(LEN(B11531:V11531))=0,"",IF(OR(OR(ISBLANK(F11531),SUM(LEN(C11531),LEN(D11531))=0),AND(NOT(E11531="Unknown"),ISBLANK(J11531)),AND(NOT(O11531="Unknown"),ISBLANK(R11531))),"Missing Information", INDEX(Table15[Entire Service Line Classification], MATCH(SUMIFS(Table15[Unique ID],Table15[System-Owned Portion],E11531,Table15[If Material Anything Other than "Lead" in Column E,Was Material Ever Previously Lead?],G11531,Table15[Customer-Owned Portion],O11531),Table15[Unique ID],0),0)))</f>
        <v/>
      </c>
    </row>
    <row r="11532" spans="2:23" x14ac:dyDescent="0.25">
      <c r="B11532" s="146"/>
      <c r="C11532" s="31"/>
      <c r="D11532" s="31"/>
      <c r="E11532" s="44"/>
      <c r="F11532" s="43"/>
      <c r="G11532" s="84"/>
      <c r="H11532" s="31"/>
      <c r="I11532" s="208"/>
      <c r="J11532" s="84"/>
      <c r="K11532" s="31"/>
      <c r="L11532" s="31"/>
      <c r="M11532" s="169"/>
      <c r="N11532" s="148"/>
      <c r="O11532" s="106"/>
      <c r="P11532" s="43"/>
      <c r="Q11532" s="31"/>
      <c r="R11532" s="84"/>
      <c r="S11532" s="31"/>
      <c r="T11532" s="31"/>
      <c r="U11532" s="169"/>
      <c r="V11532" s="150"/>
      <c r="W11532" s="141" t="str" cm="1">
        <f t="array" ref="W11532">IF(SUM(LEN(B11532:V11532))=0,"",IF(OR(OR(ISBLANK(F11532),SUM(LEN(C11532),LEN(D11532))=0),AND(NOT(E11532="Unknown"),ISBLANK(J11532)),AND(NOT(O11532="Unknown"),ISBLANK(R11532))),"Missing Information", INDEX(Table15[Entire Service Line Classification], MATCH(SUMIFS(Table15[Unique ID],Table15[System-Owned Portion],E11532,Table15[If Material Anything Other than "Lead" in Column E,Was Material Ever Previously Lead?],G11532,Table15[Customer-Owned Portion],O11532),Table15[Unique ID],0),0)))</f>
        <v/>
      </c>
    </row>
    <row r="11533" spans="2:23" x14ac:dyDescent="0.25">
      <c r="B11533" s="146"/>
      <c r="C11533" s="31"/>
      <c r="D11533" s="31"/>
      <c r="E11533" s="44"/>
      <c r="F11533" s="43"/>
      <c r="G11533" s="84"/>
      <c r="H11533" s="31"/>
      <c r="I11533" s="208"/>
      <c r="J11533" s="84"/>
      <c r="K11533" s="31"/>
      <c r="L11533" s="31"/>
      <c r="M11533" s="169"/>
      <c r="N11533" s="148"/>
      <c r="O11533" s="106"/>
      <c r="P11533" s="43"/>
      <c r="Q11533" s="31"/>
      <c r="R11533" s="84"/>
      <c r="S11533" s="31"/>
      <c r="T11533" s="31"/>
      <c r="U11533" s="169"/>
      <c r="V11533" s="150"/>
      <c r="W11533" s="141" t="str" cm="1">
        <f t="array" ref="W11533">IF(SUM(LEN(B11533:V11533))=0,"",IF(OR(OR(ISBLANK(F11533),SUM(LEN(C11533),LEN(D11533))=0),AND(NOT(E11533="Unknown"),ISBLANK(J11533)),AND(NOT(O11533="Unknown"),ISBLANK(R11533))),"Missing Information", INDEX(Table15[Entire Service Line Classification], MATCH(SUMIFS(Table15[Unique ID],Table15[System-Owned Portion],E11533,Table15[If Material Anything Other than "Lead" in Column E,Was Material Ever Previously Lead?],G11533,Table15[Customer-Owned Portion],O11533),Table15[Unique ID],0),0)))</f>
        <v/>
      </c>
    </row>
    <row r="11534" spans="2:23" x14ac:dyDescent="0.25">
      <c r="B11534" s="146"/>
      <c r="C11534" s="31"/>
      <c r="D11534" s="31"/>
      <c r="E11534" s="44"/>
      <c r="F11534" s="43"/>
      <c r="G11534" s="84"/>
      <c r="H11534" s="31"/>
      <c r="I11534" s="208"/>
      <c r="J11534" s="84"/>
      <c r="K11534" s="31"/>
      <c r="L11534" s="31"/>
      <c r="M11534" s="169"/>
      <c r="N11534" s="148"/>
      <c r="O11534" s="106"/>
      <c r="P11534" s="43"/>
      <c r="Q11534" s="31"/>
      <c r="R11534" s="84"/>
      <c r="S11534" s="31"/>
      <c r="T11534" s="31"/>
      <c r="U11534" s="169"/>
      <c r="V11534" s="150"/>
      <c r="W11534" s="141" t="str" cm="1">
        <f t="array" ref="W11534">IF(SUM(LEN(B11534:V11534))=0,"",IF(OR(OR(ISBLANK(F11534),SUM(LEN(C11534),LEN(D11534))=0),AND(NOT(E11534="Unknown"),ISBLANK(J11534)),AND(NOT(O11534="Unknown"),ISBLANK(R11534))),"Missing Information", INDEX(Table15[Entire Service Line Classification], MATCH(SUMIFS(Table15[Unique ID],Table15[System-Owned Portion],E11534,Table15[If Material Anything Other than "Lead" in Column E,Was Material Ever Previously Lead?],G11534,Table15[Customer-Owned Portion],O11534),Table15[Unique ID],0),0)))</f>
        <v/>
      </c>
    </row>
    <row r="11535" spans="2:23" x14ac:dyDescent="0.25">
      <c r="B11535" s="146"/>
      <c r="C11535" s="31"/>
      <c r="D11535" s="31"/>
      <c r="E11535" s="44"/>
      <c r="F11535" s="43"/>
      <c r="G11535" s="84"/>
      <c r="H11535" s="31"/>
      <c r="I11535" s="208"/>
      <c r="J11535" s="84"/>
      <c r="K11535" s="31"/>
      <c r="L11535" s="31"/>
      <c r="M11535" s="169"/>
      <c r="N11535" s="148"/>
      <c r="O11535" s="106"/>
      <c r="P11535" s="43"/>
      <c r="Q11535" s="31"/>
      <c r="R11535" s="84"/>
      <c r="S11535" s="31"/>
      <c r="T11535" s="31"/>
      <c r="U11535" s="169"/>
      <c r="V11535" s="150"/>
      <c r="W11535" s="141" t="str" cm="1">
        <f t="array" ref="W11535">IF(SUM(LEN(B11535:V11535))=0,"",IF(OR(OR(ISBLANK(F11535),SUM(LEN(C11535),LEN(D11535))=0),AND(NOT(E11535="Unknown"),ISBLANK(J11535)),AND(NOT(O11535="Unknown"),ISBLANK(R11535))),"Missing Information", INDEX(Table15[Entire Service Line Classification], MATCH(SUMIFS(Table15[Unique ID],Table15[System-Owned Portion],E11535,Table15[If Material Anything Other than "Lead" in Column E,Was Material Ever Previously Lead?],G11535,Table15[Customer-Owned Portion],O11535),Table15[Unique ID],0),0)))</f>
        <v/>
      </c>
    </row>
    <row r="11536" spans="2:23" x14ac:dyDescent="0.25">
      <c r="B11536" s="146"/>
      <c r="C11536" s="31"/>
      <c r="D11536" s="31"/>
      <c r="E11536" s="44"/>
      <c r="F11536" s="43"/>
      <c r="G11536" s="84"/>
      <c r="H11536" s="31"/>
      <c r="I11536" s="208"/>
      <c r="J11536" s="84"/>
      <c r="K11536" s="31"/>
      <c r="L11536" s="31"/>
      <c r="M11536" s="169"/>
      <c r="N11536" s="148"/>
      <c r="O11536" s="106"/>
      <c r="P11536" s="43"/>
      <c r="Q11536" s="31"/>
      <c r="R11536" s="84"/>
      <c r="S11536" s="31"/>
      <c r="T11536" s="31"/>
      <c r="U11536" s="169"/>
      <c r="V11536" s="150"/>
      <c r="W11536" s="141" t="str" cm="1">
        <f t="array" ref="W11536">IF(SUM(LEN(B11536:V11536))=0,"",IF(OR(OR(ISBLANK(F11536),SUM(LEN(C11536),LEN(D11536))=0),AND(NOT(E11536="Unknown"),ISBLANK(J11536)),AND(NOT(O11536="Unknown"),ISBLANK(R11536))),"Missing Information", INDEX(Table15[Entire Service Line Classification], MATCH(SUMIFS(Table15[Unique ID],Table15[System-Owned Portion],E11536,Table15[If Material Anything Other than "Lead" in Column E,Was Material Ever Previously Lead?],G11536,Table15[Customer-Owned Portion],O11536),Table15[Unique ID],0),0)))</f>
        <v/>
      </c>
    </row>
    <row r="11537" spans="2:23" x14ac:dyDescent="0.25">
      <c r="B11537" s="146"/>
      <c r="C11537" s="31"/>
      <c r="D11537" s="31"/>
      <c r="E11537" s="44"/>
      <c r="F11537" s="43"/>
      <c r="G11537" s="84"/>
      <c r="H11537" s="31"/>
      <c r="I11537" s="208"/>
      <c r="J11537" s="84"/>
      <c r="K11537" s="31"/>
      <c r="L11537" s="31"/>
      <c r="M11537" s="169"/>
      <c r="N11537" s="148"/>
      <c r="O11537" s="106"/>
      <c r="P11537" s="43"/>
      <c r="Q11537" s="31"/>
      <c r="R11537" s="84"/>
      <c r="S11537" s="31"/>
      <c r="T11537" s="31"/>
      <c r="U11537" s="169"/>
      <c r="V11537" s="150"/>
      <c r="W11537" s="141" t="str" cm="1">
        <f t="array" ref="W11537">IF(SUM(LEN(B11537:V11537))=0,"",IF(OR(OR(ISBLANK(F11537),SUM(LEN(C11537),LEN(D11537))=0),AND(NOT(E11537="Unknown"),ISBLANK(J11537)),AND(NOT(O11537="Unknown"),ISBLANK(R11537))),"Missing Information", INDEX(Table15[Entire Service Line Classification], MATCH(SUMIFS(Table15[Unique ID],Table15[System-Owned Portion],E11537,Table15[If Material Anything Other than "Lead" in Column E,Was Material Ever Previously Lead?],G11537,Table15[Customer-Owned Portion],O11537),Table15[Unique ID],0),0)))</f>
        <v/>
      </c>
    </row>
    <row r="11538" spans="2:23" x14ac:dyDescent="0.25">
      <c r="B11538" s="146"/>
      <c r="C11538" s="31"/>
      <c r="D11538" s="31"/>
      <c r="E11538" s="44"/>
      <c r="F11538" s="43"/>
      <c r="G11538" s="84"/>
      <c r="H11538" s="31"/>
      <c r="I11538" s="208"/>
      <c r="J11538" s="84"/>
      <c r="K11538" s="31"/>
      <c r="L11538" s="31"/>
      <c r="M11538" s="169"/>
      <c r="N11538" s="148"/>
      <c r="O11538" s="106"/>
      <c r="P11538" s="43"/>
      <c r="Q11538" s="31"/>
      <c r="R11538" s="84"/>
      <c r="S11538" s="31"/>
      <c r="T11538" s="31"/>
      <c r="U11538" s="169"/>
      <c r="V11538" s="150"/>
      <c r="W11538" s="141" t="str" cm="1">
        <f t="array" ref="W11538">IF(SUM(LEN(B11538:V11538))=0,"",IF(OR(OR(ISBLANK(F11538),SUM(LEN(C11538),LEN(D11538))=0),AND(NOT(E11538="Unknown"),ISBLANK(J11538)),AND(NOT(O11538="Unknown"),ISBLANK(R11538))),"Missing Information", INDEX(Table15[Entire Service Line Classification], MATCH(SUMIFS(Table15[Unique ID],Table15[System-Owned Portion],E11538,Table15[If Material Anything Other than "Lead" in Column E,Was Material Ever Previously Lead?],G11538,Table15[Customer-Owned Portion],O11538),Table15[Unique ID],0),0)))</f>
        <v/>
      </c>
    </row>
    <row r="11539" spans="2:23" x14ac:dyDescent="0.25">
      <c r="B11539" s="146"/>
      <c r="C11539" s="31"/>
      <c r="D11539" s="31"/>
      <c r="E11539" s="44"/>
      <c r="F11539" s="43"/>
      <c r="G11539" s="84"/>
      <c r="H11539" s="31"/>
      <c r="I11539" s="208"/>
      <c r="J11539" s="84"/>
      <c r="K11539" s="31"/>
      <c r="L11539" s="31"/>
      <c r="M11539" s="169"/>
      <c r="N11539" s="148"/>
      <c r="O11539" s="106"/>
      <c r="P11539" s="43"/>
      <c r="Q11539" s="31"/>
      <c r="R11539" s="84"/>
      <c r="S11539" s="31"/>
      <c r="T11539" s="31"/>
      <c r="U11539" s="169"/>
      <c r="V11539" s="150"/>
      <c r="W11539" s="141" t="str" cm="1">
        <f t="array" ref="W11539">IF(SUM(LEN(B11539:V11539))=0,"",IF(OR(OR(ISBLANK(F11539),SUM(LEN(C11539),LEN(D11539))=0),AND(NOT(E11539="Unknown"),ISBLANK(J11539)),AND(NOT(O11539="Unknown"),ISBLANK(R11539))),"Missing Information", INDEX(Table15[Entire Service Line Classification], MATCH(SUMIFS(Table15[Unique ID],Table15[System-Owned Portion],E11539,Table15[If Material Anything Other than "Lead" in Column E,Was Material Ever Previously Lead?],G11539,Table15[Customer-Owned Portion],O11539),Table15[Unique ID],0),0)))</f>
        <v/>
      </c>
    </row>
    <row r="11540" spans="2:23" x14ac:dyDescent="0.25">
      <c r="B11540" s="146"/>
      <c r="C11540" s="31"/>
      <c r="D11540" s="31"/>
      <c r="E11540" s="44"/>
      <c r="F11540" s="43"/>
      <c r="G11540" s="84"/>
      <c r="H11540" s="31"/>
      <c r="I11540" s="208"/>
      <c r="J11540" s="84"/>
      <c r="K11540" s="31"/>
      <c r="L11540" s="31"/>
      <c r="M11540" s="169"/>
      <c r="N11540" s="148"/>
      <c r="O11540" s="106"/>
      <c r="P11540" s="43"/>
      <c r="Q11540" s="31"/>
      <c r="R11540" s="84"/>
      <c r="S11540" s="31"/>
      <c r="T11540" s="31"/>
      <c r="U11540" s="169"/>
      <c r="V11540" s="150"/>
      <c r="W11540" s="141" t="str" cm="1">
        <f t="array" ref="W11540">IF(SUM(LEN(B11540:V11540))=0,"",IF(OR(OR(ISBLANK(F11540),SUM(LEN(C11540),LEN(D11540))=0),AND(NOT(E11540="Unknown"),ISBLANK(J11540)),AND(NOT(O11540="Unknown"),ISBLANK(R11540))),"Missing Information", INDEX(Table15[Entire Service Line Classification], MATCH(SUMIFS(Table15[Unique ID],Table15[System-Owned Portion],E11540,Table15[If Material Anything Other than "Lead" in Column E,Was Material Ever Previously Lead?],G11540,Table15[Customer-Owned Portion],O11540),Table15[Unique ID],0),0)))</f>
        <v/>
      </c>
    </row>
    <row r="11541" spans="2:23" x14ac:dyDescent="0.25">
      <c r="B11541" s="146"/>
      <c r="C11541" s="31"/>
      <c r="D11541" s="31"/>
      <c r="E11541" s="44"/>
      <c r="F11541" s="43"/>
      <c r="G11541" s="84"/>
      <c r="H11541" s="31"/>
      <c r="I11541" s="208"/>
      <c r="J11541" s="84"/>
      <c r="K11541" s="31"/>
      <c r="L11541" s="31"/>
      <c r="M11541" s="169"/>
      <c r="N11541" s="148"/>
      <c r="O11541" s="106"/>
      <c r="P11541" s="43"/>
      <c r="Q11541" s="31"/>
      <c r="R11541" s="84"/>
      <c r="S11541" s="31"/>
      <c r="T11541" s="31"/>
      <c r="U11541" s="169"/>
      <c r="V11541" s="150"/>
      <c r="W11541" s="141" t="str" cm="1">
        <f t="array" ref="W11541">IF(SUM(LEN(B11541:V11541))=0,"",IF(OR(OR(ISBLANK(F11541),SUM(LEN(C11541),LEN(D11541))=0),AND(NOT(E11541="Unknown"),ISBLANK(J11541)),AND(NOT(O11541="Unknown"),ISBLANK(R11541))),"Missing Information", INDEX(Table15[Entire Service Line Classification], MATCH(SUMIFS(Table15[Unique ID],Table15[System-Owned Portion],E11541,Table15[If Material Anything Other than "Lead" in Column E,Was Material Ever Previously Lead?],G11541,Table15[Customer-Owned Portion],O11541),Table15[Unique ID],0),0)))</f>
        <v/>
      </c>
    </row>
    <row r="11542" spans="2:23" x14ac:dyDescent="0.25">
      <c r="B11542" s="146"/>
      <c r="C11542" s="31"/>
      <c r="D11542" s="31"/>
      <c r="E11542" s="44"/>
      <c r="F11542" s="43"/>
      <c r="G11542" s="84"/>
      <c r="H11542" s="31"/>
      <c r="I11542" s="208"/>
      <c r="J11542" s="84"/>
      <c r="K11542" s="31"/>
      <c r="L11542" s="31"/>
      <c r="M11542" s="169"/>
      <c r="N11542" s="148"/>
      <c r="O11542" s="106"/>
      <c r="P11542" s="43"/>
      <c r="Q11542" s="31"/>
      <c r="R11542" s="84"/>
      <c r="S11542" s="31"/>
      <c r="T11542" s="31"/>
      <c r="U11542" s="169"/>
      <c r="V11542" s="150"/>
      <c r="W11542" s="141" t="str" cm="1">
        <f t="array" ref="W11542">IF(SUM(LEN(B11542:V11542))=0,"",IF(OR(OR(ISBLANK(F11542),SUM(LEN(C11542),LEN(D11542))=0),AND(NOT(E11542="Unknown"),ISBLANK(J11542)),AND(NOT(O11542="Unknown"),ISBLANK(R11542))),"Missing Information", INDEX(Table15[Entire Service Line Classification], MATCH(SUMIFS(Table15[Unique ID],Table15[System-Owned Portion],E11542,Table15[If Material Anything Other than "Lead" in Column E,Was Material Ever Previously Lead?],G11542,Table15[Customer-Owned Portion],O11542),Table15[Unique ID],0),0)))</f>
        <v/>
      </c>
    </row>
    <row r="11543" spans="2:23" x14ac:dyDescent="0.25">
      <c r="B11543" s="146"/>
      <c r="C11543" s="31"/>
      <c r="D11543" s="31"/>
      <c r="E11543" s="44"/>
      <c r="F11543" s="43"/>
      <c r="G11543" s="84"/>
      <c r="H11543" s="31"/>
      <c r="I11543" s="208"/>
      <c r="J11543" s="84"/>
      <c r="K11543" s="31"/>
      <c r="L11543" s="31"/>
      <c r="M11543" s="169"/>
      <c r="N11543" s="148"/>
      <c r="O11543" s="106"/>
      <c r="P11543" s="43"/>
      <c r="Q11543" s="31"/>
      <c r="R11543" s="84"/>
      <c r="S11543" s="31"/>
      <c r="T11543" s="31"/>
      <c r="U11543" s="169"/>
      <c r="V11543" s="150"/>
      <c r="W11543" s="141" t="str" cm="1">
        <f t="array" ref="W11543">IF(SUM(LEN(B11543:V11543))=0,"",IF(OR(OR(ISBLANK(F11543),SUM(LEN(C11543),LEN(D11543))=0),AND(NOT(E11543="Unknown"),ISBLANK(J11543)),AND(NOT(O11543="Unknown"),ISBLANK(R11543))),"Missing Information", INDEX(Table15[Entire Service Line Classification], MATCH(SUMIFS(Table15[Unique ID],Table15[System-Owned Portion],E11543,Table15[If Material Anything Other than "Lead" in Column E,Was Material Ever Previously Lead?],G11543,Table15[Customer-Owned Portion],O11543),Table15[Unique ID],0),0)))</f>
        <v/>
      </c>
    </row>
    <row r="11544" spans="2:23" x14ac:dyDescent="0.25">
      <c r="B11544" s="146"/>
      <c r="C11544" s="31"/>
      <c r="D11544" s="31"/>
      <c r="E11544" s="44"/>
      <c r="F11544" s="43"/>
      <c r="G11544" s="84"/>
      <c r="H11544" s="31"/>
      <c r="I11544" s="208"/>
      <c r="J11544" s="84"/>
      <c r="K11544" s="31"/>
      <c r="L11544" s="31"/>
      <c r="M11544" s="169"/>
      <c r="N11544" s="148"/>
      <c r="O11544" s="106"/>
      <c r="P11544" s="43"/>
      <c r="Q11544" s="31"/>
      <c r="R11544" s="84"/>
      <c r="S11544" s="31"/>
      <c r="T11544" s="31"/>
      <c r="U11544" s="169"/>
      <c r="V11544" s="150"/>
      <c r="W11544" s="141" t="str" cm="1">
        <f t="array" ref="W11544">IF(SUM(LEN(B11544:V11544))=0,"",IF(OR(OR(ISBLANK(F11544),SUM(LEN(C11544),LEN(D11544))=0),AND(NOT(E11544="Unknown"),ISBLANK(J11544)),AND(NOT(O11544="Unknown"),ISBLANK(R11544))),"Missing Information", INDEX(Table15[Entire Service Line Classification], MATCH(SUMIFS(Table15[Unique ID],Table15[System-Owned Portion],E11544,Table15[If Material Anything Other than "Lead" in Column E,Was Material Ever Previously Lead?],G11544,Table15[Customer-Owned Portion],O11544),Table15[Unique ID],0),0)))</f>
        <v/>
      </c>
    </row>
    <row r="11545" spans="2:23" x14ac:dyDescent="0.25">
      <c r="B11545" s="146"/>
      <c r="C11545" s="31"/>
      <c r="D11545" s="31"/>
      <c r="E11545" s="44"/>
      <c r="F11545" s="43"/>
      <c r="G11545" s="84"/>
      <c r="H11545" s="31"/>
      <c r="I11545" s="208"/>
      <c r="J11545" s="84"/>
      <c r="K11545" s="31"/>
      <c r="L11545" s="31"/>
      <c r="M11545" s="169"/>
      <c r="N11545" s="148"/>
      <c r="O11545" s="106"/>
      <c r="P11545" s="43"/>
      <c r="Q11545" s="31"/>
      <c r="R11545" s="84"/>
      <c r="S11545" s="31"/>
      <c r="T11545" s="31"/>
      <c r="U11545" s="169"/>
      <c r="V11545" s="150"/>
      <c r="W11545" s="141" t="str" cm="1">
        <f t="array" ref="W11545">IF(SUM(LEN(B11545:V11545))=0,"",IF(OR(OR(ISBLANK(F11545),SUM(LEN(C11545),LEN(D11545))=0),AND(NOT(E11545="Unknown"),ISBLANK(J11545)),AND(NOT(O11545="Unknown"),ISBLANK(R11545))),"Missing Information", INDEX(Table15[Entire Service Line Classification], MATCH(SUMIFS(Table15[Unique ID],Table15[System-Owned Portion],E11545,Table15[If Material Anything Other than "Lead" in Column E,Was Material Ever Previously Lead?],G11545,Table15[Customer-Owned Portion],O11545),Table15[Unique ID],0),0)))</f>
        <v/>
      </c>
    </row>
    <row r="11546" spans="2:23" x14ac:dyDescent="0.25">
      <c r="B11546" s="146"/>
      <c r="C11546" s="31"/>
      <c r="D11546" s="31"/>
      <c r="E11546" s="44"/>
      <c r="F11546" s="43"/>
      <c r="G11546" s="84"/>
      <c r="H11546" s="31"/>
      <c r="I11546" s="208"/>
      <c r="J11546" s="84"/>
      <c r="K11546" s="31"/>
      <c r="L11546" s="31"/>
      <c r="M11546" s="169"/>
      <c r="N11546" s="148"/>
      <c r="O11546" s="106"/>
      <c r="P11546" s="43"/>
      <c r="Q11546" s="31"/>
      <c r="R11546" s="84"/>
      <c r="S11546" s="31"/>
      <c r="T11546" s="31"/>
      <c r="U11546" s="169"/>
      <c r="V11546" s="150"/>
      <c r="W11546" s="141" t="str" cm="1">
        <f t="array" ref="W11546">IF(SUM(LEN(B11546:V11546))=0,"",IF(OR(OR(ISBLANK(F11546),SUM(LEN(C11546),LEN(D11546))=0),AND(NOT(E11546="Unknown"),ISBLANK(J11546)),AND(NOT(O11546="Unknown"),ISBLANK(R11546))),"Missing Information", INDEX(Table15[Entire Service Line Classification], MATCH(SUMIFS(Table15[Unique ID],Table15[System-Owned Portion],E11546,Table15[If Material Anything Other than "Lead" in Column E,Was Material Ever Previously Lead?],G11546,Table15[Customer-Owned Portion],O11546),Table15[Unique ID],0),0)))</f>
        <v/>
      </c>
    </row>
    <row r="11547" spans="2:23" x14ac:dyDescent="0.25">
      <c r="B11547" s="146"/>
      <c r="C11547" s="31"/>
      <c r="D11547" s="31"/>
      <c r="E11547" s="44"/>
      <c r="F11547" s="43"/>
      <c r="G11547" s="84"/>
      <c r="H11547" s="31"/>
      <c r="I11547" s="208"/>
      <c r="J11547" s="84"/>
      <c r="K11547" s="31"/>
      <c r="L11547" s="31"/>
      <c r="M11547" s="169"/>
      <c r="N11547" s="148"/>
      <c r="O11547" s="106"/>
      <c r="P11547" s="43"/>
      <c r="Q11547" s="31"/>
      <c r="R11547" s="84"/>
      <c r="S11547" s="31"/>
      <c r="T11547" s="31"/>
      <c r="U11547" s="169"/>
      <c r="V11547" s="150"/>
      <c r="W11547" s="141" t="str" cm="1">
        <f t="array" ref="W11547">IF(SUM(LEN(B11547:V11547))=0,"",IF(OR(OR(ISBLANK(F11547),SUM(LEN(C11547),LEN(D11547))=0),AND(NOT(E11547="Unknown"),ISBLANK(J11547)),AND(NOT(O11547="Unknown"),ISBLANK(R11547))),"Missing Information", INDEX(Table15[Entire Service Line Classification], MATCH(SUMIFS(Table15[Unique ID],Table15[System-Owned Portion],E11547,Table15[If Material Anything Other than "Lead" in Column E,Was Material Ever Previously Lead?],G11547,Table15[Customer-Owned Portion],O11547),Table15[Unique ID],0),0)))</f>
        <v/>
      </c>
    </row>
    <row r="11548" spans="2:23" x14ac:dyDescent="0.25">
      <c r="B11548" s="146"/>
      <c r="C11548" s="31"/>
      <c r="D11548" s="31"/>
      <c r="E11548" s="44"/>
      <c r="F11548" s="43"/>
      <c r="G11548" s="84"/>
      <c r="H11548" s="31"/>
      <c r="I11548" s="208"/>
      <c r="J11548" s="84"/>
      <c r="K11548" s="31"/>
      <c r="L11548" s="31"/>
      <c r="M11548" s="169"/>
      <c r="N11548" s="148"/>
      <c r="O11548" s="106"/>
      <c r="P11548" s="43"/>
      <c r="Q11548" s="31"/>
      <c r="R11548" s="84"/>
      <c r="S11548" s="31"/>
      <c r="T11548" s="31"/>
      <c r="U11548" s="169"/>
      <c r="V11548" s="150"/>
      <c r="W11548" s="141" t="str" cm="1">
        <f t="array" ref="W11548">IF(SUM(LEN(B11548:V11548))=0,"",IF(OR(OR(ISBLANK(F11548),SUM(LEN(C11548),LEN(D11548))=0),AND(NOT(E11548="Unknown"),ISBLANK(J11548)),AND(NOT(O11548="Unknown"),ISBLANK(R11548))),"Missing Information", INDEX(Table15[Entire Service Line Classification], MATCH(SUMIFS(Table15[Unique ID],Table15[System-Owned Portion],E11548,Table15[If Material Anything Other than "Lead" in Column E,Was Material Ever Previously Lead?],G11548,Table15[Customer-Owned Portion],O11548),Table15[Unique ID],0),0)))</f>
        <v/>
      </c>
    </row>
    <row r="11549" spans="2:23" x14ac:dyDescent="0.25">
      <c r="B11549" s="146"/>
      <c r="C11549" s="31"/>
      <c r="D11549" s="31"/>
      <c r="E11549" s="44"/>
      <c r="F11549" s="43"/>
      <c r="G11549" s="84"/>
      <c r="H11549" s="31"/>
      <c r="I11549" s="208"/>
      <c r="J11549" s="84"/>
      <c r="K11549" s="31"/>
      <c r="L11549" s="31"/>
      <c r="M11549" s="169"/>
      <c r="N11549" s="148"/>
      <c r="O11549" s="106"/>
      <c r="P11549" s="43"/>
      <c r="Q11549" s="31"/>
      <c r="R11549" s="84"/>
      <c r="S11549" s="31"/>
      <c r="T11549" s="31"/>
      <c r="U11549" s="169"/>
      <c r="V11549" s="150"/>
      <c r="W11549" s="141" t="str" cm="1">
        <f t="array" ref="W11549">IF(SUM(LEN(B11549:V11549))=0,"",IF(OR(OR(ISBLANK(F11549),SUM(LEN(C11549),LEN(D11549))=0),AND(NOT(E11549="Unknown"),ISBLANK(J11549)),AND(NOT(O11549="Unknown"),ISBLANK(R11549))),"Missing Information", INDEX(Table15[Entire Service Line Classification], MATCH(SUMIFS(Table15[Unique ID],Table15[System-Owned Portion],E11549,Table15[If Material Anything Other than "Lead" in Column E,Was Material Ever Previously Lead?],G11549,Table15[Customer-Owned Portion],O11549),Table15[Unique ID],0),0)))</f>
        <v/>
      </c>
    </row>
    <row r="11550" spans="2:23" x14ac:dyDescent="0.25">
      <c r="B11550" s="146"/>
      <c r="C11550" s="31"/>
      <c r="D11550" s="31"/>
      <c r="E11550" s="44"/>
      <c r="F11550" s="43"/>
      <c r="G11550" s="84"/>
      <c r="H11550" s="31"/>
      <c r="I11550" s="208"/>
      <c r="J11550" s="84"/>
      <c r="K11550" s="31"/>
      <c r="L11550" s="31"/>
      <c r="M11550" s="169"/>
      <c r="N11550" s="148"/>
      <c r="O11550" s="106"/>
      <c r="P11550" s="43"/>
      <c r="Q11550" s="31"/>
      <c r="R11550" s="84"/>
      <c r="S11550" s="31"/>
      <c r="T11550" s="31"/>
      <c r="U11550" s="169"/>
      <c r="V11550" s="150"/>
      <c r="W11550" s="141" t="str" cm="1">
        <f t="array" ref="W11550">IF(SUM(LEN(B11550:V11550))=0,"",IF(OR(OR(ISBLANK(F11550),SUM(LEN(C11550),LEN(D11550))=0),AND(NOT(E11550="Unknown"),ISBLANK(J11550)),AND(NOT(O11550="Unknown"),ISBLANK(R11550))),"Missing Information", INDEX(Table15[Entire Service Line Classification], MATCH(SUMIFS(Table15[Unique ID],Table15[System-Owned Portion],E11550,Table15[If Material Anything Other than "Lead" in Column E,Was Material Ever Previously Lead?],G11550,Table15[Customer-Owned Portion],O11550),Table15[Unique ID],0),0)))</f>
        <v/>
      </c>
    </row>
    <row r="11551" spans="2:23" x14ac:dyDescent="0.25">
      <c r="B11551" s="146"/>
      <c r="C11551" s="31"/>
      <c r="D11551" s="31"/>
      <c r="E11551" s="44"/>
      <c r="F11551" s="43"/>
      <c r="G11551" s="84"/>
      <c r="H11551" s="31"/>
      <c r="I11551" s="208"/>
      <c r="J11551" s="84"/>
      <c r="K11551" s="31"/>
      <c r="L11551" s="31"/>
      <c r="M11551" s="169"/>
      <c r="N11551" s="148"/>
      <c r="O11551" s="106"/>
      <c r="P11551" s="43"/>
      <c r="Q11551" s="31"/>
      <c r="R11551" s="84"/>
      <c r="S11551" s="31"/>
      <c r="T11551" s="31"/>
      <c r="U11551" s="169"/>
      <c r="V11551" s="150"/>
      <c r="W11551" s="141" t="str" cm="1">
        <f t="array" ref="W11551">IF(SUM(LEN(B11551:V11551))=0,"",IF(OR(OR(ISBLANK(F11551),SUM(LEN(C11551),LEN(D11551))=0),AND(NOT(E11551="Unknown"),ISBLANK(J11551)),AND(NOT(O11551="Unknown"),ISBLANK(R11551))),"Missing Information", INDEX(Table15[Entire Service Line Classification], MATCH(SUMIFS(Table15[Unique ID],Table15[System-Owned Portion],E11551,Table15[If Material Anything Other than "Lead" in Column E,Was Material Ever Previously Lead?],G11551,Table15[Customer-Owned Portion],O11551),Table15[Unique ID],0),0)))</f>
        <v/>
      </c>
    </row>
    <row r="11552" spans="2:23" x14ac:dyDescent="0.25">
      <c r="B11552" s="146"/>
      <c r="C11552" s="31"/>
      <c r="D11552" s="31"/>
      <c r="E11552" s="44"/>
      <c r="F11552" s="43"/>
      <c r="G11552" s="84"/>
      <c r="H11552" s="31"/>
      <c r="I11552" s="208"/>
      <c r="J11552" s="84"/>
      <c r="K11552" s="31"/>
      <c r="L11552" s="31"/>
      <c r="M11552" s="169"/>
      <c r="N11552" s="148"/>
      <c r="O11552" s="106"/>
      <c r="P11552" s="43"/>
      <c r="Q11552" s="31"/>
      <c r="R11552" s="84"/>
      <c r="S11552" s="31"/>
      <c r="T11552" s="31"/>
      <c r="U11552" s="169"/>
      <c r="V11552" s="150"/>
      <c r="W11552" s="141" t="str" cm="1">
        <f t="array" ref="W11552">IF(SUM(LEN(B11552:V11552))=0,"",IF(OR(OR(ISBLANK(F11552),SUM(LEN(C11552),LEN(D11552))=0),AND(NOT(E11552="Unknown"),ISBLANK(J11552)),AND(NOT(O11552="Unknown"),ISBLANK(R11552))),"Missing Information", INDEX(Table15[Entire Service Line Classification], MATCH(SUMIFS(Table15[Unique ID],Table15[System-Owned Portion],E11552,Table15[If Material Anything Other than "Lead" in Column E,Was Material Ever Previously Lead?],G11552,Table15[Customer-Owned Portion],O11552),Table15[Unique ID],0),0)))</f>
        <v/>
      </c>
    </row>
    <row r="11553" spans="2:23" x14ac:dyDescent="0.25">
      <c r="B11553" s="146"/>
      <c r="C11553" s="31"/>
      <c r="D11553" s="31"/>
      <c r="E11553" s="44"/>
      <c r="F11553" s="43"/>
      <c r="G11553" s="84"/>
      <c r="H11553" s="31"/>
      <c r="I11553" s="208"/>
      <c r="J11553" s="84"/>
      <c r="K11553" s="31"/>
      <c r="L11553" s="31"/>
      <c r="M11553" s="169"/>
      <c r="N11553" s="148"/>
      <c r="O11553" s="106"/>
      <c r="P11553" s="43"/>
      <c r="Q11553" s="31"/>
      <c r="R11553" s="84"/>
      <c r="S11553" s="31"/>
      <c r="T11553" s="31"/>
      <c r="U11553" s="169"/>
      <c r="V11553" s="150"/>
      <c r="W11553" s="141" t="str" cm="1">
        <f t="array" ref="W11553">IF(SUM(LEN(B11553:V11553))=0,"",IF(OR(OR(ISBLANK(F11553),SUM(LEN(C11553),LEN(D11553))=0),AND(NOT(E11553="Unknown"),ISBLANK(J11553)),AND(NOT(O11553="Unknown"),ISBLANK(R11553))),"Missing Information", INDEX(Table15[Entire Service Line Classification], MATCH(SUMIFS(Table15[Unique ID],Table15[System-Owned Portion],E11553,Table15[If Material Anything Other than "Lead" in Column E,Was Material Ever Previously Lead?],G11553,Table15[Customer-Owned Portion],O11553),Table15[Unique ID],0),0)))</f>
        <v/>
      </c>
    </row>
    <row r="11554" spans="2:23" x14ac:dyDescent="0.25">
      <c r="B11554" s="146"/>
      <c r="C11554" s="31"/>
      <c r="D11554" s="31"/>
      <c r="E11554" s="44"/>
      <c r="F11554" s="43"/>
      <c r="G11554" s="84"/>
      <c r="H11554" s="31"/>
      <c r="I11554" s="208"/>
      <c r="J11554" s="84"/>
      <c r="K11554" s="31"/>
      <c r="L11554" s="31"/>
      <c r="M11554" s="169"/>
      <c r="N11554" s="148"/>
      <c r="O11554" s="106"/>
      <c r="P11554" s="43"/>
      <c r="Q11554" s="31"/>
      <c r="R11554" s="84"/>
      <c r="S11554" s="31"/>
      <c r="T11554" s="31"/>
      <c r="U11554" s="169"/>
      <c r="V11554" s="150"/>
      <c r="W11554" s="141" t="str" cm="1">
        <f t="array" ref="W11554">IF(SUM(LEN(B11554:V11554))=0,"",IF(OR(OR(ISBLANK(F11554),SUM(LEN(C11554),LEN(D11554))=0),AND(NOT(E11554="Unknown"),ISBLANK(J11554)),AND(NOT(O11554="Unknown"),ISBLANK(R11554))),"Missing Information", INDEX(Table15[Entire Service Line Classification], MATCH(SUMIFS(Table15[Unique ID],Table15[System-Owned Portion],E11554,Table15[If Material Anything Other than "Lead" in Column E,Was Material Ever Previously Lead?],G11554,Table15[Customer-Owned Portion],O11554),Table15[Unique ID],0),0)))</f>
        <v/>
      </c>
    </row>
    <row r="11555" spans="2:23" x14ac:dyDescent="0.25">
      <c r="B11555" s="146"/>
      <c r="C11555" s="31"/>
      <c r="D11555" s="31"/>
      <c r="E11555" s="44"/>
      <c r="F11555" s="43"/>
      <c r="G11555" s="84"/>
      <c r="H11555" s="31"/>
      <c r="I11555" s="208"/>
      <c r="J11555" s="84"/>
      <c r="K11555" s="31"/>
      <c r="L11555" s="31"/>
      <c r="M11555" s="169"/>
      <c r="N11555" s="148"/>
      <c r="O11555" s="106"/>
      <c r="P11555" s="43"/>
      <c r="Q11555" s="31"/>
      <c r="R11555" s="84"/>
      <c r="S11555" s="31"/>
      <c r="T11555" s="31"/>
      <c r="U11555" s="169"/>
      <c r="V11555" s="150"/>
      <c r="W11555" s="141" t="str" cm="1">
        <f t="array" ref="W11555">IF(SUM(LEN(B11555:V11555))=0,"",IF(OR(OR(ISBLANK(F11555),SUM(LEN(C11555),LEN(D11555))=0),AND(NOT(E11555="Unknown"),ISBLANK(J11555)),AND(NOT(O11555="Unknown"),ISBLANK(R11555))),"Missing Information", INDEX(Table15[Entire Service Line Classification], MATCH(SUMIFS(Table15[Unique ID],Table15[System-Owned Portion],E11555,Table15[If Material Anything Other than "Lead" in Column E,Was Material Ever Previously Lead?],G11555,Table15[Customer-Owned Portion],O11555),Table15[Unique ID],0),0)))</f>
        <v/>
      </c>
    </row>
    <row r="11556" spans="2:23" x14ac:dyDescent="0.25">
      <c r="B11556" s="146"/>
      <c r="C11556" s="31"/>
      <c r="D11556" s="31"/>
      <c r="E11556" s="44"/>
      <c r="F11556" s="43"/>
      <c r="G11556" s="84"/>
      <c r="H11556" s="31"/>
      <c r="I11556" s="208"/>
      <c r="J11556" s="84"/>
      <c r="K11556" s="31"/>
      <c r="L11556" s="31"/>
      <c r="M11556" s="169"/>
      <c r="N11556" s="148"/>
      <c r="O11556" s="106"/>
      <c r="P11556" s="43"/>
      <c r="Q11556" s="31"/>
      <c r="R11556" s="84"/>
      <c r="S11556" s="31"/>
      <c r="T11556" s="31"/>
      <c r="U11556" s="169"/>
      <c r="V11556" s="150"/>
      <c r="W11556" s="141" t="str" cm="1">
        <f t="array" ref="W11556">IF(SUM(LEN(B11556:V11556))=0,"",IF(OR(OR(ISBLANK(F11556),SUM(LEN(C11556),LEN(D11556))=0),AND(NOT(E11556="Unknown"),ISBLANK(J11556)),AND(NOT(O11556="Unknown"),ISBLANK(R11556))),"Missing Information", INDEX(Table15[Entire Service Line Classification], MATCH(SUMIFS(Table15[Unique ID],Table15[System-Owned Portion],E11556,Table15[If Material Anything Other than "Lead" in Column E,Was Material Ever Previously Lead?],G11556,Table15[Customer-Owned Portion],O11556),Table15[Unique ID],0),0)))</f>
        <v/>
      </c>
    </row>
    <row r="11557" spans="2:23" x14ac:dyDescent="0.25">
      <c r="B11557" s="146"/>
      <c r="C11557" s="31"/>
      <c r="D11557" s="31"/>
      <c r="E11557" s="44"/>
      <c r="F11557" s="43"/>
      <c r="G11557" s="84"/>
      <c r="H11557" s="31"/>
      <c r="I11557" s="208"/>
      <c r="J11557" s="84"/>
      <c r="K11557" s="31"/>
      <c r="L11557" s="31"/>
      <c r="M11557" s="169"/>
      <c r="N11557" s="148"/>
      <c r="O11557" s="106"/>
      <c r="P11557" s="43"/>
      <c r="Q11557" s="31"/>
      <c r="R11557" s="84"/>
      <c r="S11557" s="31"/>
      <c r="T11557" s="31"/>
      <c r="U11557" s="169"/>
      <c r="V11557" s="150"/>
      <c r="W11557" s="141" t="str" cm="1">
        <f t="array" ref="W11557">IF(SUM(LEN(B11557:V11557))=0,"",IF(OR(OR(ISBLANK(F11557),SUM(LEN(C11557),LEN(D11557))=0),AND(NOT(E11557="Unknown"),ISBLANK(J11557)),AND(NOT(O11557="Unknown"),ISBLANK(R11557))),"Missing Information", INDEX(Table15[Entire Service Line Classification], MATCH(SUMIFS(Table15[Unique ID],Table15[System-Owned Portion],E11557,Table15[If Material Anything Other than "Lead" in Column E,Was Material Ever Previously Lead?],G11557,Table15[Customer-Owned Portion],O11557),Table15[Unique ID],0),0)))</f>
        <v/>
      </c>
    </row>
    <row r="11558" spans="2:23" x14ac:dyDescent="0.25">
      <c r="B11558" s="146"/>
      <c r="C11558" s="31"/>
      <c r="D11558" s="31"/>
      <c r="E11558" s="44"/>
      <c r="F11558" s="43"/>
      <c r="G11558" s="84"/>
      <c r="H11558" s="31"/>
      <c r="I11558" s="208"/>
      <c r="J11558" s="84"/>
      <c r="K11558" s="31"/>
      <c r="L11558" s="31"/>
      <c r="M11558" s="169"/>
      <c r="N11558" s="148"/>
      <c r="O11558" s="106"/>
      <c r="P11558" s="43"/>
      <c r="Q11558" s="31"/>
      <c r="R11558" s="84"/>
      <c r="S11558" s="31"/>
      <c r="T11558" s="31"/>
      <c r="U11558" s="169"/>
      <c r="V11558" s="150"/>
      <c r="W11558" s="141" t="str" cm="1">
        <f t="array" ref="W11558">IF(SUM(LEN(B11558:V11558))=0,"",IF(OR(OR(ISBLANK(F11558),SUM(LEN(C11558),LEN(D11558))=0),AND(NOT(E11558="Unknown"),ISBLANK(J11558)),AND(NOT(O11558="Unknown"),ISBLANK(R11558))),"Missing Information", INDEX(Table15[Entire Service Line Classification], MATCH(SUMIFS(Table15[Unique ID],Table15[System-Owned Portion],E11558,Table15[If Material Anything Other than "Lead" in Column E,Was Material Ever Previously Lead?],G11558,Table15[Customer-Owned Portion],O11558),Table15[Unique ID],0),0)))</f>
        <v/>
      </c>
    </row>
    <row r="11559" spans="2:23" x14ac:dyDescent="0.25">
      <c r="B11559" s="146"/>
      <c r="C11559" s="31"/>
      <c r="D11559" s="31"/>
      <c r="E11559" s="44"/>
      <c r="F11559" s="43"/>
      <c r="G11559" s="84"/>
      <c r="H11559" s="31"/>
      <c r="I11559" s="208"/>
      <c r="J11559" s="84"/>
      <c r="K11559" s="31"/>
      <c r="L11559" s="31"/>
      <c r="M11559" s="169"/>
      <c r="N11559" s="148"/>
      <c r="O11559" s="106"/>
      <c r="P11559" s="43"/>
      <c r="Q11559" s="31"/>
      <c r="R11559" s="84"/>
      <c r="S11559" s="31"/>
      <c r="T11559" s="31"/>
      <c r="U11559" s="169"/>
      <c r="V11559" s="150"/>
      <c r="W11559" s="141" t="str" cm="1">
        <f t="array" ref="W11559">IF(SUM(LEN(B11559:V11559))=0,"",IF(OR(OR(ISBLANK(F11559),SUM(LEN(C11559),LEN(D11559))=0),AND(NOT(E11559="Unknown"),ISBLANK(J11559)),AND(NOT(O11559="Unknown"),ISBLANK(R11559))),"Missing Information", INDEX(Table15[Entire Service Line Classification], MATCH(SUMIFS(Table15[Unique ID],Table15[System-Owned Portion],E11559,Table15[If Material Anything Other than "Lead" in Column E,Was Material Ever Previously Lead?],G11559,Table15[Customer-Owned Portion],O11559),Table15[Unique ID],0),0)))</f>
        <v/>
      </c>
    </row>
    <row r="11560" spans="2:23" x14ac:dyDescent="0.25">
      <c r="B11560" s="146"/>
      <c r="C11560" s="31"/>
      <c r="D11560" s="31"/>
      <c r="E11560" s="44"/>
      <c r="F11560" s="43"/>
      <c r="G11560" s="84"/>
      <c r="H11560" s="31"/>
      <c r="I11560" s="208"/>
      <c r="J11560" s="84"/>
      <c r="K11560" s="31"/>
      <c r="L11560" s="31"/>
      <c r="M11560" s="169"/>
      <c r="N11560" s="148"/>
      <c r="O11560" s="106"/>
      <c r="P11560" s="43"/>
      <c r="Q11560" s="31"/>
      <c r="R11560" s="84"/>
      <c r="S11560" s="31"/>
      <c r="T11560" s="31"/>
      <c r="U11560" s="169"/>
      <c r="V11560" s="150"/>
      <c r="W11560" s="141" t="str" cm="1">
        <f t="array" ref="W11560">IF(SUM(LEN(B11560:V11560))=0,"",IF(OR(OR(ISBLANK(F11560),SUM(LEN(C11560),LEN(D11560))=0),AND(NOT(E11560="Unknown"),ISBLANK(J11560)),AND(NOT(O11560="Unknown"),ISBLANK(R11560))),"Missing Information", INDEX(Table15[Entire Service Line Classification], MATCH(SUMIFS(Table15[Unique ID],Table15[System-Owned Portion],E11560,Table15[If Material Anything Other than "Lead" in Column E,Was Material Ever Previously Lead?],G11560,Table15[Customer-Owned Portion],O11560),Table15[Unique ID],0),0)))</f>
        <v/>
      </c>
    </row>
    <row r="11561" spans="2:23" x14ac:dyDescent="0.25">
      <c r="B11561" s="146"/>
      <c r="C11561" s="31"/>
      <c r="D11561" s="31"/>
      <c r="E11561" s="44"/>
      <c r="F11561" s="43"/>
      <c r="G11561" s="84"/>
      <c r="H11561" s="31"/>
      <c r="I11561" s="208"/>
      <c r="J11561" s="84"/>
      <c r="K11561" s="31"/>
      <c r="L11561" s="31"/>
      <c r="M11561" s="169"/>
      <c r="N11561" s="148"/>
      <c r="O11561" s="106"/>
      <c r="P11561" s="43"/>
      <c r="Q11561" s="31"/>
      <c r="R11561" s="84"/>
      <c r="S11561" s="31"/>
      <c r="T11561" s="31"/>
      <c r="U11561" s="169"/>
      <c r="V11561" s="150"/>
      <c r="W11561" s="141" t="str" cm="1">
        <f t="array" ref="W11561">IF(SUM(LEN(B11561:V11561))=0,"",IF(OR(OR(ISBLANK(F11561),SUM(LEN(C11561),LEN(D11561))=0),AND(NOT(E11561="Unknown"),ISBLANK(J11561)),AND(NOT(O11561="Unknown"),ISBLANK(R11561))),"Missing Information", INDEX(Table15[Entire Service Line Classification], MATCH(SUMIFS(Table15[Unique ID],Table15[System-Owned Portion],E11561,Table15[If Material Anything Other than "Lead" in Column E,Was Material Ever Previously Lead?],G11561,Table15[Customer-Owned Portion],O11561),Table15[Unique ID],0),0)))</f>
        <v/>
      </c>
    </row>
    <row r="11562" spans="2:23" x14ac:dyDescent="0.25">
      <c r="B11562" s="146"/>
      <c r="C11562" s="31"/>
      <c r="D11562" s="31"/>
      <c r="E11562" s="44"/>
      <c r="F11562" s="43"/>
      <c r="G11562" s="84"/>
      <c r="H11562" s="31"/>
      <c r="I11562" s="208"/>
      <c r="J11562" s="84"/>
      <c r="K11562" s="31"/>
      <c r="L11562" s="31"/>
      <c r="M11562" s="169"/>
      <c r="N11562" s="148"/>
      <c r="O11562" s="106"/>
      <c r="P11562" s="43"/>
      <c r="Q11562" s="31"/>
      <c r="R11562" s="84"/>
      <c r="S11562" s="31"/>
      <c r="T11562" s="31"/>
      <c r="U11562" s="169"/>
      <c r="V11562" s="150"/>
      <c r="W11562" s="141" t="str" cm="1">
        <f t="array" ref="W11562">IF(SUM(LEN(B11562:V11562))=0,"",IF(OR(OR(ISBLANK(F11562),SUM(LEN(C11562),LEN(D11562))=0),AND(NOT(E11562="Unknown"),ISBLANK(J11562)),AND(NOT(O11562="Unknown"),ISBLANK(R11562))),"Missing Information", INDEX(Table15[Entire Service Line Classification], MATCH(SUMIFS(Table15[Unique ID],Table15[System-Owned Portion],E11562,Table15[If Material Anything Other than "Lead" in Column E,Was Material Ever Previously Lead?],G11562,Table15[Customer-Owned Portion],O11562),Table15[Unique ID],0),0)))</f>
        <v/>
      </c>
    </row>
    <row r="11563" spans="2:23" x14ac:dyDescent="0.25">
      <c r="B11563" s="146"/>
      <c r="C11563" s="31"/>
      <c r="D11563" s="31"/>
      <c r="E11563" s="44"/>
      <c r="F11563" s="43"/>
      <c r="G11563" s="84"/>
      <c r="H11563" s="31"/>
      <c r="I11563" s="208"/>
      <c r="J11563" s="84"/>
      <c r="K11563" s="31"/>
      <c r="L11563" s="31"/>
      <c r="M11563" s="169"/>
      <c r="N11563" s="148"/>
      <c r="O11563" s="106"/>
      <c r="P11563" s="43"/>
      <c r="Q11563" s="31"/>
      <c r="R11563" s="84"/>
      <c r="S11563" s="31"/>
      <c r="T11563" s="31"/>
      <c r="U11563" s="169"/>
      <c r="V11563" s="150"/>
      <c r="W11563" s="141" t="str" cm="1">
        <f t="array" ref="W11563">IF(SUM(LEN(B11563:V11563))=0,"",IF(OR(OR(ISBLANK(F11563),SUM(LEN(C11563),LEN(D11563))=0),AND(NOT(E11563="Unknown"),ISBLANK(J11563)),AND(NOT(O11563="Unknown"),ISBLANK(R11563))),"Missing Information", INDEX(Table15[Entire Service Line Classification], MATCH(SUMIFS(Table15[Unique ID],Table15[System-Owned Portion],E11563,Table15[If Material Anything Other than "Lead" in Column E,Was Material Ever Previously Lead?],G11563,Table15[Customer-Owned Portion],O11563),Table15[Unique ID],0),0)))</f>
        <v/>
      </c>
    </row>
    <row r="11564" spans="2:23" x14ac:dyDescent="0.25">
      <c r="B11564" s="146"/>
      <c r="C11564" s="31"/>
      <c r="D11564" s="31"/>
      <c r="E11564" s="44"/>
      <c r="F11564" s="43"/>
      <c r="G11564" s="84"/>
      <c r="H11564" s="31"/>
      <c r="I11564" s="208"/>
      <c r="J11564" s="84"/>
      <c r="K11564" s="31"/>
      <c r="L11564" s="31"/>
      <c r="M11564" s="169"/>
      <c r="N11564" s="148"/>
      <c r="O11564" s="106"/>
      <c r="P11564" s="43"/>
      <c r="Q11564" s="31"/>
      <c r="R11564" s="84"/>
      <c r="S11564" s="31"/>
      <c r="T11564" s="31"/>
      <c r="U11564" s="169"/>
      <c r="V11564" s="150"/>
      <c r="W11564" s="141" t="str" cm="1">
        <f t="array" ref="W11564">IF(SUM(LEN(B11564:V11564))=0,"",IF(OR(OR(ISBLANK(F11564),SUM(LEN(C11564),LEN(D11564))=0),AND(NOT(E11564="Unknown"),ISBLANK(J11564)),AND(NOT(O11564="Unknown"),ISBLANK(R11564))),"Missing Information", INDEX(Table15[Entire Service Line Classification], MATCH(SUMIFS(Table15[Unique ID],Table15[System-Owned Portion],E11564,Table15[If Material Anything Other than "Lead" in Column E,Was Material Ever Previously Lead?],G11564,Table15[Customer-Owned Portion],O11564),Table15[Unique ID],0),0)))</f>
        <v/>
      </c>
    </row>
    <row r="11565" spans="2:23" x14ac:dyDescent="0.25">
      <c r="B11565" s="146"/>
      <c r="C11565" s="31"/>
      <c r="D11565" s="31"/>
      <c r="E11565" s="44"/>
      <c r="F11565" s="43"/>
      <c r="G11565" s="84"/>
      <c r="H11565" s="31"/>
      <c r="I11565" s="208"/>
      <c r="J11565" s="84"/>
      <c r="K11565" s="31"/>
      <c r="L11565" s="31"/>
      <c r="M11565" s="169"/>
      <c r="N11565" s="148"/>
      <c r="O11565" s="106"/>
      <c r="P11565" s="43"/>
      <c r="Q11565" s="31"/>
      <c r="R11565" s="84"/>
      <c r="S11565" s="31"/>
      <c r="T11565" s="31"/>
      <c r="U11565" s="169"/>
      <c r="V11565" s="150"/>
      <c r="W11565" s="141" t="str" cm="1">
        <f t="array" ref="W11565">IF(SUM(LEN(B11565:V11565))=0,"",IF(OR(OR(ISBLANK(F11565),SUM(LEN(C11565),LEN(D11565))=0),AND(NOT(E11565="Unknown"),ISBLANK(J11565)),AND(NOT(O11565="Unknown"),ISBLANK(R11565))),"Missing Information", INDEX(Table15[Entire Service Line Classification], MATCH(SUMIFS(Table15[Unique ID],Table15[System-Owned Portion],E11565,Table15[If Material Anything Other than "Lead" in Column E,Was Material Ever Previously Lead?],G11565,Table15[Customer-Owned Portion],O11565),Table15[Unique ID],0),0)))</f>
        <v/>
      </c>
    </row>
    <row r="11566" spans="2:23" x14ac:dyDescent="0.25">
      <c r="B11566" s="146"/>
      <c r="C11566" s="31"/>
      <c r="D11566" s="31"/>
      <c r="E11566" s="44"/>
      <c r="F11566" s="43"/>
      <c r="G11566" s="84"/>
      <c r="H11566" s="31"/>
      <c r="I11566" s="208"/>
      <c r="J11566" s="84"/>
      <c r="K11566" s="31"/>
      <c r="L11566" s="31"/>
      <c r="M11566" s="169"/>
      <c r="N11566" s="148"/>
      <c r="O11566" s="106"/>
      <c r="P11566" s="43"/>
      <c r="Q11566" s="31"/>
      <c r="R11566" s="84"/>
      <c r="S11566" s="31"/>
      <c r="T11566" s="31"/>
      <c r="U11566" s="169"/>
      <c r="V11566" s="150"/>
      <c r="W11566" s="141" t="str" cm="1">
        <f t="array" ref="W11566">IF(SUM(LEN(B11566:V11566))=0,"",IF(OR(OR(ISBLANK(F11566),SUM(LEN(C11566),LEN(D11566))=0),AND(NOT(E11566="Unknown"),ISBLANK(J11566)),AND(NOT(O11566="Unknown"),ISBLANK(R11566))),"Missing Information", INDEX(Table15[Entire Service Line Classification], MATCH(SUMIFS(Table15[Unique ID],Table15[System-Owned Portion],E11566,Table15[If Material Anything Other than "Lead" in Column E,Was Material Ever Previously Lead?],G11566,Table15[Customer-Owned Portion],O11566),Table15[Unique ID],0),0)))</f>
        <v/>
      </c>
    </row>
    <row r="11567" spans="2:23" x14ac:dyDescent="0.25">
      <c r="B11567" s="146"/>
      <c r="C11567" s="31"/>
      <c r="D11567" s="31"/>
      <c r="E11567" s="44"/>
      <c r="F11567" s="43"/>
      <c r="G11567" s="84"/>
      <c r="H11567" s="31"/>
      <c r="I11567" s="208"/>
      <c r="J11567" s="84"/>
      <c r="K11567" s="31"/>
      <c r="L11567" s="31"/>
      <c r="M11567" s="169"/>
      <c r="N11567" s="148"/>
      <c r="O11567" s="106"/>
      <c r="P11567" s="43"/>
      <c r="Q11567" s="31"/>
      <c r="R11567" s="84"/>
      <c r="S11567" s="31"/>
      <c r="T11567" s="31"/>
      <c r="U11567" s="169"/>
      <c r="V11567" s="150"/>
      <c r="W11567" s="141" t="str" cm="1">
        <f t="array" ref="W11567">IF(SUM(LEN(B11567:V11567))=0,"",IF(OR(OR(ISBLANK(F11567),SUM(LEN(C11567),LEN(D11567))=0),AND(NOT(E11567="Unknown"),ISBLANK(J11567)),AND(NOT(O11567="Unknown"),ISBLANK(R11567))),"Missing Information", INDEX(Table15[Entire Service Line Classification], MATCH(SUMIFS(Table15[Unique ID],Table15[System-Owned Portion],E11567,Table15[If Material Anything Other than "Lead" in Column E,Was Material Ever Previously Lead?],G11567,Table15[Customer-Owned Portion],O11567),Table15[Unique ID],0),0)))</f>
        <v/>
      </c>
    </row>
    <row r="11568" spans="2:23" x14ac:dyDescent="0.25">
      <c r="B11568" s="146"/>
      <c r="C11568" s="31"/>
      <c r="D11568" s="31"/>
      <c r="E11568" s="44"/>
      <c r="F11568" s="43"/>
      <c r="G11568" s="84"/>
      <c r="H11568" s="31"/>
      <c r="I11568" s="208"/>
      <c r="J11568" s="84"/>
      <c r="K11568" s="31"/>
      <c r="L11568" s="31"/>
      <c r="M11568" s="169"/>
      <c r="N11568" s="148"/>
      <c r="O11568" s="106"/>
      <c r="P11568" s="43"/>
      <c r="Q11568" s="31"/>
      <c r="R11568" s="84"/>
      <c r="S11568" s="31"/>
      <c r="T11568" s="31"/>
      <c r="U11568" s="169"/>
      <c r="V11568" s="150"/>
      <c r="W11568" s="141" t="str" cm="1">
        <f t="array" ref="W11568">IF(SUM(LEN(B11568:V11568))=0,"",IF(OR(OR(ISBLANK(F11568),SUM(LEN(C11568),LEN(D11568))=0),AND(NOT(E11568="Unknown"),ISBLANK(J11568)),AND(NOT(O11568="Unknown"),ISBLANK(R11568))),"Missing Information", INDEX(Table15[Entire Service Line Classification], MATCH(SUMIFS(Table15[Unique ID],Table15[System-Owned Portion],E11568,Table15[If Material Anything Other than "Lead" in Column E,Was Material Ever Previously Lead?],G11568,Table15[Customer-Owned Portion],O11568),Table15[Unique ID],0),0)))</f>
        <v/>
      </c>
    </row>
    <row r="11569" spans="2:23" x14ac:dyDescent="0.25">
      <c r="B11569" s="146"/>
      <c r="C11569" s="31"/>
      <c r="D11569" s="31"/>
      <c r="E11569" s="44"/>
      <c r="F11569" s="43"/>
      <c r="G11569" s="84"/>
      <c r="H11569" s="31"/>
      <c r="I11569" s="208"/>
      <c r="J11569" s="84"/>
      <c r="K11569" s="31"/>
      <c r="L11569" s="31"/>
      <c r="M11569" s="169"/>
      <c r="N11569" s="148"/>
      <c r="O11569" s="106"/>
      <c r="P11569" s="43"/>
      <c r="Q11569" s="31"/>
      <c r="R11569" s="84"/>
      <c r="S11569" s="31"/>
      <c r="T11569" s="31"/>
      <c r="U11569" s="169"/>
      <c r="V11569" s="150"/>
      <c r="W11569" s="141" t="str" cm="1">
        <f t="array" ref="W11569">IF(SUM(LEN(B11569:V11569))=0,"",IF(OR(OR(ISBLANK(F11569),SUM(LEN(C11569),LEN(D11569))=0),AND(NOT(E11569="Unknown"),ISBLANK(J11569)),AND(NOT(O11569="Unknown"),ISBLANK(R11569))),"Missing Information", INDEX(Table15[Entire Service Line Classification], MATCH(SUMIFS(Table15[Unique ID],Table15[System-Owned Portion],E11569,Table15[If Material Anything Other than "Lead" in Column E,Was Material Ever Previously Lead?],G11569,Table15[Customer-Owned Portion],O11569),Table15[Unique ID],0),0)))</f>
        <v/>
      </c>
    </row>
    <row r="11570" spans="2:23" x14ac:dyDescent="0.25">
      <c r="B11570" s="146"/>
      <c r="C11570" s="31"/>
      <c r="D11570" s="31"/>
      <c r="E11570" s="44"/>
      <c r="F11570" s="43"/>
      <c r="G11570" s="84"/>
      <c r="H11570" s="31"/>
      <c r="I11570" s="208"/>
      <c r="J11570" s="84"/>
      <c r="K11570" s="31"/>
      <c r="L11570" s="31"/>
      <c r="M11570" s="169"/>
      <c r="N11570" s="148"/>
      <c r="O11570" s="106"/>
      <c r="P11570" s="43"/>
      <c r="Q11570" s="31"/>
      <c r="R11570" s="84"/>
      <c r="S11570" s="31"/>
      <c r="T11570" s="31"/>
      <c r="U11570" s="169"/>
      <c r="V11570" s="150"/>
      <c r="W11570" s="141" t="str" cm="1">
        <f t="array" ref="W11570">IF(SUM(LEN(B11570:V11570))=0,"",IF(OR(OR(ISBLANK(F11570),SUM(LEN(C11570),LEN(D11570))=0),AND(NOT(E11570="Unknown"),ISBLANK(J11570)),AND(NOT(O11570="Unknown"),ISBLANK(R11570))),"Missing Information", INDEX(Table15[Entire Service Line Classification], MATCH(SUMIFS(Table15[Unique ID],Table15[System-Owned Portion],E11570,Table15[If Material Anything Other than "Lead" in Column E,Was Material Ever Previously Lead?],G11570,Table15[Customer-Owned Portion],O11570),Table15[Unique ID],0),0)))</f>
        <v/>
      </c>
    </row>
    <row r="11571" spans="2:23" x14ac:dyDescent="0.25">
      <c r="B11571" s="146"/>
      <c r="C11571" s="31"/>
      <c r="D11571" s="31"/>
      <c r="E11571" s="44"/>
      <c r="F11571" s="43"/>
      <c r="G11571" s="84"/>
      <c r="H11571" s="31"/>
      <c r="I11571" s="208"/>
      <c r="J11571" s="84"/>
      <c r="K11571" s="31"/>
      <c r="L11571" s="31"/>
      <c r="M11571" s="169"/>
      <c r="N11571" s="148"/>
      <c r="O11571" s="106"/>
      <c r="P11571" s="43"/>
      <c r="Q11571" s="31"/>
      <c r="R11571" s="84"/>
      <c r="S11571" s="31"/>
      <c r="T11571" s="31"/>
      <c r="U11571" s="169"/>
      <c r="V11571" s="150"/>
      <c r="W11571" s="141" t="str" cm="1">
        <f t="array" ref="W11571">IF(SUM(LEN(B11571:V11571))=0,"",IF(OR(OR(ISBLANK(F11571),SUM(LEN(C11571),LEN(D11571))=0),AND(NOT(E11571="Unknown"),ISBLANK(J11571)),AND(NOT(O11571="Unknown"),ISBLANK(R11571))),"Missing Information", INDEX(Table15[Entire Service Line Classification], MATCH(SUMIFS(Table15[Unique ID],Table15[System-Owned Portion],E11571,Table15[If Material Anything Other than "Lead" in Column E,Was Material Ever Previously Lead?],G11571,Table15[Customer-Owned Portion],O11571),Table15[Unique ID],0),0)))</f>
        <v/>
      </c>
    </row>
    <row r="11572" spans="2:23" x14ac:dyDescent="0.25">
      <c r="B11572" s="146"/>
      <c r="C11572" s="31"/>
      <c r="D11572" s="31"/>
      <c r="E11572" s="44"/>
      <c r="F11572" s="43"/>
      <c r="G11572" s="84"/>
      <c r="H11572" s="31"/>
      <c r="I11572" s="208"/>
      <c r="J11572" s="84"/>
      <c r="K11572" s="31"/>
      <c r="L11572" s="31"/>
      <c r="M11572" s="169"/>
      <c r="N11572" s="148"/>
      <c r="O11572" s="106"/>
      <c r="P11572" s="43"/>
      <c r="Q11572" s="31"/>
      <c r="R11572" s="84"/>
      <c r="S11572" s="31"/>
      <c r="T11572" s="31"/>
      <c r="U11572" s="169"/>
      <c r="V11572" s="150"/>
      <c r="W11572" s="141" t="str" cm="1">
        <f t="array" ref="W11572">IF(SUM(LEN(B11572:V11572))=0,"",IF(OR(OR(ISBLANK(F11572),SUM(LEN(C11572),LEN(D11572))=0),AND(NOT(E11572="Unknown"),ISBLANK(J11572)),AND(NOT(O11572="Unknown"),ISBLANK(R11572))),"Missing Information", INDEX(Table15[Entire Service Line Classification], MATCH(SUMIFS(Table15[Unique ID],Table15[System-Owned Portion],E11572,Table15[If Material Anything Other than "Lead" in Column E,Was Material Ever Previously Lead?],G11572,Table15[Customer-Owned Portion],O11572),Table15[Unique ID],0),0)))</f>
        <v/>
      </c>
    </row>
    <row r="11573" spans="2:23" x14ac:dyDescent="0.25">
      <c r="B11573" s="146"/>
      <c r="C11573" s="31"/>
      <c r="D11573" s="31"/>
      <c r="E11573" s="44"/>
      <c r="F11573" s="43"/>
      <c r="G11573" s="84"/>
      <c r="H11573" s="31"/>
      <c r="I11573" s="208"/>
      <c r="J11573" s="84"/>
      <c r="K11573" s="31"/>
      <c r="L11573" s="31"/>
      <c r="M11573" s="169"/>
      <c r="N11573" s="148"/>
      <c r="O11573" s="106"/>
      <c r="P11573" s="43"/>
      <c r="Q11573" s="31"/>
      <c r="R11573" s="84"/>
      <c r="S11573" s="31"/>
      <c r="T11573" s="31"/>
      <c r="U11573" s="169"/>
      <c r="V11573" s="150"/>
      <c r="W11573" s="141" t="str" cm="1">
        <f t="array" ref="W11573">IF(SUM(LEN(B11573:V11573))=0,"",IF(OR(OR(ISBLANK(F11573),SUM(LEN(C11573),LEN(D11573))=0),AND(NOT(E11573="Unknown"),ISBLANK(J11573)),AND(NOT(O11573="Unknown"),ISBLANK(R11573))),"Missing Information", INDEX(Table15[Entire Service Line Classification], MATCH(SUMIFS(Table15[Unique ID],Table15[System-Owned Portion],E11573,Table15[If Material Anything Other than "Lead" in Column E,Was Material Ever Previously Lead?],G11573,Table15[Customer-Owned Portion],O11573),Table15[Unique ID],0),0)))</f>
        <v/>
      </c>
    </row>
    <row r="11574" spans="2:23" x14ac:dyDescent="0.25">
      <c r="B11574" s="146"/>
      <c r="C11574" s="31"/>
      <c r="D11574" s="31"/>
      <c r="E11574" s="44"/>
      <c r="F11574" s="43"/>
      <c r="G11574" s="84"/>
      <c r="H11574" s="31"/>
      <c r="I11574" s="208"/>
      <c r="J11574" s="84"/>
      <c r="K11574" s="31"/>
      <c r="L11574" s="31"/>
      <c r="M11574" s="169"/>
      <c r="N11574" s="148"/>
      <c r="O11574" s="106"/>
      <c r="P11574" s="43"/>
      <c r="Q11574" s="31"/>
      <c r="R11574" s="84"/>
      <c r="S11574" s="31"/>
      <c r="T11574" s="31"/>
      <c r="U11574" s="169"/>
      <c r="V11574" s="150"/>
      <c r="W11574" s="141" t="str" cm="1">
        <f t="array" ref="W11574">IF(SUM(LEN(B11574:V11574))=0,"",IF(OR(OR(ISBLANK(F11574),SUM(LEN(C11574),LEN(D11574))=0),AND(NOT(E11574="Unknown"),ISBLANK(J11574)),AND(NOT(O11574="Unknown"),ISBLANK(R11574))),"Missing Information", INDEX(Table15[Entire Service Line Classification], MATCH(SUMIFS(Table15[Unique ID],Table15[System-Owned Portion],E11574,Table15[If Material Anything Other than "Lead" in Column E,Was Material Ever Previously Lead?],G11574,Table15[Customer-Owned Portion],O11574),Table15[Unique ID],0),0)))</f>
        <v/>
      </c>
    </row>
    <row r="11575" spans="2:23" x14ac:dyDescent="0.25">
      <c r="B11575" s="146"/>
      <c r="C11575" s="31"/>
      <c r="D11575" s="31"/>
      <c r="E11575" s="44"/>
      <c r="F11575" s="43"/>
      <c r="G11575" s="84"/>
      <c r="H11575" s="31"/>
      <c r="I11575" s="208"/>
      <c r="J11575" s="84"/>
      <c r="K11575" s="31"/>
      <c r="L11575" s="31"/>
      <c r="M11575" s="169"/>
      <c r="N11575" s="148"/>
      <c r="O11575" s="106"/>
      <c r="P11575" s="43"/>
      <c r="Q11575" s="31"/>
      <c r="R11575" s="84"/>
      <c r="S11575" s="31"/>
      <c r="T11575" s="31"/>
      <c r="U11575" s="169"/>
      <c r="V11575" s="150"/>
      <c r="W11575" s="141" t="str" cm="1">
        <f t="array" ref="W11575">IF(SUM(LEN(B11575:V11575))=0,"",IF(OR(OR(ISBLANK(F11575),SUM(LEN(C11575),LEN(D11575))=0),AND(NOT(E11575="Unknown"),ISBLANK(J11575)),AND(NOT(O11575="Unknown"),ISBLANK(R11575))),"Missing Information", INDEX(Table15[Entire Service Line Classification], MATCH(SUMIFS(Table15[Unique ID],Table15[System-Owned Portion],E11575,Table15[If Material Anything Other than "Lead" in Column E,Was Material Ever Previously Lead?],G11575,Table15[Customer-Owned Portion],O11575),Table15[Unique ID],0),0)))</f>
        <v/>
      </c>
    </row>
    <row r="11576" spans="2:23" x14ac:dyDescent="0.25">
      <c r="B11576" s="146"/>
      <c r="C11576" s="31"/>
      <c r="D11576" s="31"/>
      <c r="E11576" s="44"/>
      <c r="F11576" s="43"/>
      <c r="G11576" s="84"/>
      <c r="H11576" s="31"/>
      <c r="I11576" s="208"/>
      <c r="J11576" s="84"/>
      <c r="K11576" s="31"/>
      <c r="L11576" s="31"/>
      <c r="M11576" s="169"/>
      <c r="N11576" s="148"/>
      <c r="O11576" s="106"/>
      <c r="P11576" s="43"/>
      <c r="Q11576" s="31"/>
      <c r="R11576" s="84"/>
      <c r="S11576" s="31"/>
      <c r="T11576" s="31"/>
      <c r="U11576" s="169"/>
      <c r="V11576" s="150"/>
      <c r="W11576" s="141" t="str" cm="1">
        <f t="array" ref="W11576">IF(SUM(LEN(B11576:V11576))=0,"",IF(OR(OR(ISBLANK(F11576),SUM(LEN(C11576),LEN(D11576))=0),AND(NOT(E11576="Unknown"),ISBLANK(J11576)),AND(NOT(O11576="Unknown"),ISBLANK(R11576))),"Missing Information", INDEX(Table15[Entire Service Line Classification], MATCH(SUMIFS(Table15[Unique ID],Table15[System-Owned Portion],E11576,Table15[If Material Anything Other than "Lead" in Column E,Was Material Ever Previously Lead?],G11576,Table15[Customer-Owned Portion],O11576),Table15[Unique ID],0),0)))</f>
        <v/>
      </c>
    </row>
    <row r="11577" spans="2:23" x14ac:dyDescent="0.25">
      <c r="B11577" s="146"/>
      <c r="C11577" s="31"/>
      <c r="D11577" s="31"/>
      <c r="E11577" s="44"/>
      <c r="F11577" s="43"/>
      <c r="G11577" s="84"/>
      <c r="H11577" s="31"/>
      <c r="I11577" s="208"/>
      <c r="J11577" s="84"/>
      <c r="K11577" s="31"/>
      <c r="L11577" s="31"/>
      <c r="M11577" s="169"/>
      <c r="N11577" s="148"/>
      <c r="O11577" s="106"/>
      <c r="P11577" s="43"/>
      <c r="Q11577" s="31"/>
      <c r="R11577" s="84"/>
      <c r="S11577" s="31"/>
      <c r="T11577" s="31"/>
      <c r="U11577" s="169"/>
      <c r="V11577" s="150"/>
      <c r="W11577" s="141" t="str" cm="1">
        <f t="array" ref="W11577">IF(SUM(LEN(B11577:V11577))=0,"",IF(OR(OR(ISBLANK(F11577),SUM(LEN(C11577),LEN(D11577))=0),AND(NOT(E11577="Unknown"),ISBLANK(J11577)),AND(NOT(O11577="Unknown"),ISBLANK(R11577))),"Missing Information", INDEX(Table15[Entire Service Line Classification], MATCH(SUMIFS(Table15[Unique ID],Table15[System-Owned Portion],E11577,Table15[If Material Anything Other than "Lead" in Column E,Was Material Ever Previously Lead?],G11577,Table15[Customer-Owned Portion],O11577),Table15[Unique ID],0),0)))</f>
        <v/>
      </c>
    </row>
    <row r="11578" spans="2:23" x14ac:dyDescent="0.25">
      <c r="B11578" s="146"/>
      <c r="C11578" s="31"/>
      <c r="D11578" s="31"/>
      <c r="E11578" s="44"/>
      <c r="F11578" s="43"/>
      <c r="G11578" s="84"/>
      <c r="H11578" s="31"/>
      <c r="I11578" s="208"/>
      <c r="J11578" s="84"/>
      <c r="K11578" s="31"/>
      <c r="L11578" s="31"/>
      <c r="M11578" s="169"/>
      <c r="N11578" s="148"/>
      <c r="O11578" s="106"/>
      <c r="P11578" s="43"/>
      <c r="Q11578" s="31"/>
      <c r="R11578" s="84"/>
      <c r="S11578" s="31"/>
      <c r="T11578" s="31"/>
      <c r="U11578" s="169"/>
      <c r="V11578" s="150"/>
      <c r="W11578" s="141" t="str" cm="1">
        <f t="array" ref="W11578">IF(SUM(LEN(B11578:V11578))=0,"",IF(OR(OR(ISBLANK(F11578),SUM(LEN(C11578),LEN(D11578))=0),AND(NOT(E11578="Unknown"),ISBLANK(J11578)),AND(NOT(O11578="Unknown"),ISBLANK(R11578))),"Missing Information", INDEX(Table15[Entire Service Line Classification], MATCH(SUMIFS(Table15[Unique ID],Table15[System-Owned Portion],E11578,Table15[If Material Anything Other than "Lead" in Column E,Was Material Ever Previously Lead?],G11578,Table15[Customer-Owned Portion],O11578),Table15[Unique ID],0),0)))</f>
        <v/>
      </c>
    </row>
    <row r="11579" spans="2:23" x14ac:dyDescent="0.25">
      <c r="B11579" s="146"/>
      <c r="C11579" s="31"/>
      <c r="D11579" s="31"/>
      <c r="E11579" s="44"/>
      <c r="F11579" s="43"/>
      <c r="G11579" s="84"/>
      <c r="H11579" s="31"/>
      <c r="I11579" s="208"/>
      <c r="J11579" s="84"/>
      <c r="K11579" s="31"/>
      <c r="L11579" s="31"/>
      <c r="M11579" s="169"/>
      <c r="N11579" s="148"/>
      <c r="O11579" s="106"/>
      <c r="P11579" s="43"/>
      <c r="Q11579" s="31"/>
      <c r="R11579" s="84"/>
      <c r="S11579" s="31"/>
      <c r="T11579" s="31"/>
      <c r="U11579" s="169"/>
      <c r="V11579" s="150"/>
      <c r="W11579" s="141" t="str" cm="1">
        <f t="array" ref="W11579">IF(SUM(LEN(B11579:V11579))=0,"",IF(OR(OR(ISBLANK(F11579),SUM(LEN(C11579),LEN(D11579))=0),AND(NOT(E11579="Unknown"),ISBLANK(J11579)),AND(NOT(O11579="Unknown"),ISBLANK(R11579))),"Missing Information", INDEX(Table15[Entire Service Line Classification], MATCH(SUMIFS(Table15[Unique ID],Table15[System-Owned Portion],E11579,Table15[If Material Anything Other than "Lead" in Column E,Was Material Ever Previously Lead?],G11579,Table15[Customer-Owned Portion],O11579),Table15[Unique ID],0),0)))</f>
        <v/>
      </c>
    </row>
    <row r="11580" spans="2:23" x14ac:dyDescent="0.25">
      <c r="B11580" s="146"/>
      <c r="C11580" s="31"/>
      <c r="D11580" s="31"/>
      <c r="E11580" s="44"/>
      <c r="F11580" s="43"/>
      <c r="G11580" s="84"/>
      <c r="H11580" s="31"/>
      <c r="I11580" s="208"/>
      <c r="J11580" s="84"/>
      <c r="K11580" s="31"/>
      <c r="L11580" s="31"/>
      <c r="M11580" s="169"/>
      <c r="N11580" s="148"/>
      <c r="O11580" s="106"/>
      <c r="P11580" s="43"/>
      <c r="Q11580" s="31"/>
      <c r="R11580" s="84"/>
      <c r="S11580" s="31"/>
      <c r="T11580" s="31"/>
      <c r="U11580" s="169"/>
      <c r="V11580" s="150"/>
      <c r="W11580" s="141" t="str" cm="1">
        <f t="array" ref="W11580">IF(SUM(LEN(B11580:V11580))=0,"",IF(OR(OR(ISBLANK(F11580),SUM(LEN(C11580),LEN(D11580))=0),AND(NOT(E11580="Unknown"),ISBLANK(J11580)),AND(NOT(O11580="Unknown"),ISBLANK(R11580))),"Missing Information", INDEX(Table15[Entire Service Line Classification], MATCH(SUMIFS(Table15[Unique ID],Table15[System-Owned Portion],E11580,Table15[If Material Anything Other than "Lead" in Column E,Was Material Ever Previously Lead?],G11580,Table15[Customer-Owned Portion],O11580),Table15[Unique ID],0),0)))</f>
        <v/>
      </c>
    </row>
    <row r="11581" spans="2:23" x14ac:dyDescent="0.25">
      <c r="B11581" s="146"/>
      <c r="C11581" s="31"/>
      <c r="D11581" s="31"/>
      <c r="E11581" s="44"/>
      <c r="F11581" s="43"/>
      <c r="G11581" s="84"/>
      <c r="H11581" s="31"/>
      <c r="I11581" s="208"/>
      <c r="J11581" s="84"/>
      <c r="K11581" s="31"/>
      <c r="L11581" s="31"/>
      <c r="M11581" s="169"/>
      <c r="N11581" s="148"/>
      <c r="O11581" s="106"/>
      <c r="P11581" s="43"/>
      <c r="Q11581" s="31"/>
      <c r="R11581" s="84"/>
      <c r="S11581" s="31"/>
      <c r="T11581" s="31"/>
      <c r="U11581" s="169"/>
      <c r="V11581" s="150"/>
      <c r="W11581" s="141" t="str" cm="1">
        <f t="array" ref="W11581">IF(SUM(LEN(B11581:V11581))=0,"",IF(OR(OR(ISBLANK(F11581),SUM(LEN(C11581),LEN(D11581))=0),AND(NOT(E11581="Unknown"),ISBLANK(J11581)),AND(NOT(O11581="Unknown"),ISBLANK(R11581))),"Missing Information", INDEX(Table15[Entire Service Line Classification], MATCH(SUMIFS(Table15[Unique ID],Table15[System-Owned Portion],E11581,Table15[If Material Anything Other than "Lead" in Column E,Was Material Ever Previously Lead?],G11581,Table15[Customer-Owned Portion],O11581),Table15[Unique ID],0),0)))</f>
        <v/>
      </c>
    </row>
    <row r="11582" spans="2:23" x14ac:dyDescent="0.25">
      <c r="B11582" s="146"/>
      <c r="C11582" s="31"/>
      <c r="D11582" s="31"/>
      <c r="E11582" s="44"/>
      <c r="F11582" s="43"/>
      <c r="G11582" s="84"/>
      <c r="H11582" s="31"/>
      <c r="I11582" s="208"/>
      <c r="J11582" s="84"/>
      <c r="K11582" s="31"/>
      <c r="L11582" s="31"/>
      <c r="M11582" s="169"/>
      <c r="N11582" s="148"/>
      <c r="O11582" s="106"/>
      <c r="P11582" s="43"/>
      <c r="Q11582" s="31"/>
      <c r="R11582" s="84"/>
      <c r="S11582" s="31"/>
      <c r="T11582" s="31"/>
      <c r="U11582" s="169"/>
      <c r="V11582" s="150"/>
      <c r="W11582" s="141" t="str" cm="1">
        <f t="array" ref="W11582">IF(SUM(LEN(B11582:V11582))=0,"",IF(OR(OR(ISBLANK(F11582),SUM(LEN(C11582),LEN(D11582))=0),AND(NOT(E11582="Unknown"),ISBLANK(J11582)),AND(NOT(O11582="Unknown"),ISBLANK(R11582))),"Missing Information", INDEX(Table15[Entire Service Line Classification], MATCH(SUMIFS(Table15[Unique ID],Table15[System-Owned Portion],E11582,Table15[If Material Anything Other than "Lead" in Column E,Was Material Ever Previously Lead?],G11582,Table15[Customer-Owned Portion],O11582),Table15[Unique ID],0),0)))</f>
        <v/>
      </c>
    </row>
    <row r="11583" spans="2:23" x14ac:dyDescent="0.25">
      <c r="B11583" s="146"/>
      <c r="C11583" s="31"/>
      <c r="D11583" s="31"/>
      <c r="E11583" s="44"/>
      <c r="F11583" s="43"/>
      <c r="G11583" s="84"/>
      <c r="H11583" s="31"/>
      <c r="I11583" s="208"/>
      <c r="J11583" s="84"/>
      <c r="K11583" s="31"/>
      <c r="L11583" s="31"/>
      <c r="M11583" s="169"/>
      <c r="N11583" s="148"/>
      <c r="O11583" s="106"/>
      <c r="P11583" s="43"/>
      <c r="Q11583" s="31"/>
      <c r="R11583" s="84"/>
      <c r="S11583" s="31"/>
      <c r="T11583" s="31"/>
      <c r="U11583" s="169"/>
      <c r="V11583" s="150"/>
      <c r="W11583" s="141" t="str" cm="1">
        <f t="array" ref="W11583">IF(SUM(LEN(B11583:V11583))=0,"",IF(OR(OR(ISBLANK(F11583),SUM(LEN(C11583),LEN(D11583))=0),AND(NOT(E11583="Unknown"),ISBLANK(J11583)),AND(NOT(O11583="Unknown"),ISBLANK(R11583))),"Missing Information", INDEX(Table15[Entire Service Line Classification], MATCH(SUMIFS(Table15[Unique ID],Table15[System-Owned Portion],E11583,Table15[If Material Anything Other than "Lead" in Column E,Was Material Ever Previously Lead?],G11583,Table15[Customer-Owned Portion],O11583),Table15[Unique ID],0),0)))</f>
        <v/>
      </c>
    </row>
    <row r="11584" spans="2:23" x14ac:dyDescent="0.25">
      <c r="B11584" s="146"/>
      <c r="C11584" s="31"/>
      <c r="D11584" s="31"/>
      <c r="E11584" s="44"/>
      <c r="F11584" s="43"/>
      <c r="G11584" s="84"/>
      <c r="H11584" s="31"/>
      <c r="I11584" s="208"/>
      <c r="J11584" s="84"/>
      <c r="K11584" s="31"/>
      <c r="L11584" s="31"/>
      <c r="M11584" s="169"/>
      <c r="N11584" s="148"/>
      <c r="O11584" s="106"/>
      <c r="P11584" s="43"/>
      <c r="Q11584" s="31"/>
      <c r="R11584" s="84"/>
      <c r="S11584" s="31"/>
      <c r="T11584" s="31"/>
      <c r="U11584" s="169"/>
      <c r="V11584" s="150"/>
      <c r="W11584" s="141" t="str" cm="1">
        <f t="array" ref="W11584">IF(SUM(LEN(B11584:V11584))=0,"",IF(OR(OR(ISBLANK(F11584),SUM(LEN(C11584),LEN(D11584))=0),AND(NOT(E11584="Unknown"),ISBLANK(J11584)),AND(NOT(O11584="Unknown"),ISBLANK(R11584))),"Missing Information", INDEX(Table15[Entire Service Line Classification], MATCH(SUMIFS(Table15[Unique ID],Table15[System-Owned Portion],E11584,Table15[If Material Anything Other than "Lead" in Column E,Was Material Ever Previously Lead?],G11584,Table15[Customer-Owned Portion],O11584),Table15[Unique ID],0),0)))</f>
        <v/>
      </c>
    </row>
    <row r="11585" spans="2:23" x14ac:dyDescent="0.25">
      <c r="B11585" s="146"/>
      <c r="C11585" s="31"/>
      <c r="D11585" s="31"/>
      <c r="E11585" s="44"/>
      <c r="F11585" s="43"/>
      <c r="G11585" s="84"/>
      <c r="H11585" s="31"/>
      <c r="I11585" s="208"/>
      <c r="J11585" s="84"/>
      <c r="K11585" s="31"/>
      <c r="L11585" s="31"/>
      <c r="M11585" s="169"/>
      <c r="N11585" s="148"/>
      <c r="O11585" s="106"/>
      <c r="P11585" s="43"/>
      <c r="Q11585" s="31"/>
      <c r="R11585" s="84"/>
      <c r="S11585" s="31"/>
      <c r="T11585" s="31"/>
      <c r="U11585" s="169"/>
      <c r="V11585" s="150"/>
      <c r="W11585" s="141" t="str" cm="1">
        <f t="array" ref="W11585">IF(SUM(LEN(B11585:V11585))=0,"",IF(OR(OR(ISBLANK(F11585),SUM(LEN(C11585),LEN(D11585))=0),AND(NOT(E11585="Unknown"),ISBLANK(J11585)),AND(NOT(O11585="Unknown"),ISBLANK(R11585))),"Missing Information", INDEX(Table15[Entire Service Line Classification], MATCH(SUMIFS(Table15[Unique ID],Table15[System-Owned Portion],E11585,Table15[If Material Anything Other than "Lead" in Column E,Was Material Ever Previously Lead?],G11585,Table15[Customer-Owned Portion],O11585),Table15[Unique ID],0),0)))</f>
        <v/>
      </c>
    </row>
    <row r="11586" spans="2:23" x14ac:dyDescent="0.25">
      <c r="B11586" s="146"/>
      <c r="C11586" s="31"/>
      <c r="D11586" s="31"/>
      <c r="E11586" s="44"/>
      <c r="F11586" s="43"/>
      <c r="G11586" s="84"/>
      <c r="H11586" s="31"/>
      <c r="I11586" s="208"/>
      <c r="J11586" s="84"/>
      <c r="K11586" s="31"/>
      <c r="L11586" s="31"/>
      <c r="M11586" s="169"/>
      <c r="N11586" s="148"/>
      <c r="O11586" s="106"/>
      <c r="P11586" s="43"/>
      <c r="Q11586" s="31"/>
      <c r="R11586" s="84"/>
      <c r="S11586" s="31"/>
      <c r="T11586" s="31"/>
      <c r="U11586" s="169"/>
      <c r="V11586" s="150"/>
      <c r="W11586" s="141" t="str" cm="1">
        <f t="array" ref="W11586">IF(SUM(LEN(B11586:V11586))=0,"",IF(OR(OR(ISBLANK(F11586),SUM(LEN(C11586),LEN(D11586))=0),AND(NOT(E11586="Unknown"),ISBLANK(J11586)),AND(NOT(O11586="Unknown"),ISBLANK(R11586))),"Missing Information", INDEX(Table15[Entire Service Line Classification], MATCH(SUMIFS(Table15[Unique ID],Table15[System-Owned Portion],E11586,Table15[If Material Anything Other than "Lead" in Column E,Was Material Ever Previously Lead?],G11586,Table15[Customer-Owned Portion],O11586),Table15[Unique ID],0),0)))</f>
        <v/>
      </c>
    </row>
    <row r="11587" spans="2:23" x14ac:dyDescent="0.25">
      <c r="B11587" s="146"/>
      <c r="C11587" s="31"/>
      <c r="D11587" s="31"/>
      <c r="E11587" s="44"/>
      <c r="F11587" s="43"/>
      <c r="G11587" s="84"/>
      <c r="H11587" s="31"/>
      <c r="I11587" s="208"/>
      <c r="J11587" s="84"/>
      <c r="K11587" s="31"/>
      <c r="L11587" s="31"/>
      <c r="M11587" s="169"/>
      <c r="N11587" s="148"/>
      <c r="O11587" s="106"/>
      <c r="P11587" s="43"/>
      <c r="Q11587" s="31"/>
      <c r="R11587" s="84"/>
      <c r="S11587" s="31"/>
      <c r="T11587" s="31"/>
      <c r="U11587" s="169"/>
      <c r="V11587" s="150"/>
      <c r="W11587" s="141" t="str" cm="1">
        <f t="array" ref="W11587">IF(SUM(LEN(B11587:V11587))=0,"",IF(OR(OR(ISBLANK(F11587),SUM(LEN(C11587),LEN(D11587))=0),AND(NOT(E11587="Unknown"),ISBLANK(J11587)),AND(NOT(O11587="Unknown"),ISBLANK(R11587))),"Missing Information", INDEX(Table15[Entire Service Line Classification], MATCH(SUMIFS(Table15[Unique ID],Table15[System-Owned Portion],E11587,Table15[If Material Anything Other than "Lead" in Column E,Was Material Ever Previously Lead?],G11587,Table15[Customer-Owned Portion],O11587),Table15[Unique ID],0),0)))</f>
        <v/>
      </c>
    </row>
    <row r="11588" spans="2:23" x14ac:dyDescent="0.25">
      <c r="B11588" s="146"/>
      <c r="C11588" s="31"/>
      <c r="D11588" s="31"/>
      <c r="E11588" s="44"/>
      <c r="F11588" s="43"/>
      <c r="G11588" s="84"/>
      <c r="H11588" s="31"/>
      <c r="I11588" s="208"/>
      <c r="J11588" s="84"/>
      <c r="K11588" s="31"/>
      <c r="L11588" s="31"/>
      <c r="M11588" s="169"/>
      <c r="N11588" s="148"/>
      <c r="O11588" s="106"/>
      <c r="P11588" s="43"/>
      <c r="Q11588" s="31"/>
      <c r="R11588" s="84"/>
      <c r="S11588" s="31"/>
      <c r="T11588" s="31"/>
      <c r="U11588" s="169"/>
      <c r="V11588" s="150"/>
      <c r="W11588" s="141" t="str" cm="1">
        <f t="array" ref="W11588">IF(SUM(LEN(B11588:V11588))=0,"",IF(OR(OR(ISBLANK(F11588),SUM(LEN(C11588),LEN(D11588))=0),AND(NOT(E11588="Unknown"),ISBLANK(J11588)),AND(NOT(O11588="Unknown"),ISBLANK(R11588))),"Missing Information", INDEX(Table15[Entire Service Line Classification], MATCH(SUMIFS(Table15[Unique ID],Table15[System-Owned Portion],E11588,Table15[If Material Anything Other than "Lead" in Column E,Was Material Ever Previously Lead?],G11588,Table15[Customer-Owned Portion],O11588),Table15[Unique ID],0),0)))</f>
        <v/>
      </c>
    </row>
    <row r="11589" spans="2:23" x14ac:dyDescent="0.25">
      <c r="B11589" s="146"/>
      <c r="C11589" s="31"/>
      <c r="D11589" s="31"/>
      <c r="E11589" s="44"/>
      <c r="F11589" s="43"/>
      <c r="G11589" s="84"/>
      <c r="H11589" s="31"/>
      <c r="I11589" s="208"/>
      <c r="J11589" s="84"/>
      <c r="K11589" s="31"/>
      <c r="L11589" s="31"/>
      <c r="M11589" s="169"/>
      <c r="N11589" s="148"/>
      <c r="O11589" s="106"/>
      <c r="P11589" s="43"/>
      <c r="Q11589" s="31"/>
      <c r="R11589" s="84"/>
      <c r="S11589" s="31"/>
      <c r="T11589" s="31"/>
      <c r="U11589" s="169"/>
      <c r="V11589" s="150"/>
      <c r="W11589" s="141" t="str" cm="1">
        <f t="array" ref="W11589">IF(SUM(LEN(B11589:V11589))=0,"",IF(OR(OR(ISBLANK(F11589),SUM(LEN(C11589),LEN(D11589))=0),AND(NOT(E11589="Unknown"),ISBLANK(J11589)),AND(NOT(O11589="Unknown"),ISBLANK(R11589))),"Missing Information", INDEX(Table15[Entire Service Line Classification], MATCH(SUMIFS(Table15[Unique ID],Table15[System-Owned Portion],E11589,Table15[If Material Anything Other than "Lead" in Column E,Was Material Ever Previously Lead?],G11589,Table15[Customer-Owned Portion],O11589),Table15[Unique ID],0),0)))</f>
        <v/>
      </c>
    </row>
    <row r="11590" spans="2:23" x14ac:dyDescent="0.25">
      <c r="B11590" s="146"/>
      <c r="C11590" s="31"/>
      <c r="D11590" s="31"/>
      <c r="E11590" s="44"/>
      <c r="F11590" s="43"/>
      <c r="G11590" s="84"/>
      <c r="H11590" s="31"/>
      <c r="I11590" s="208"/>
      <c r="J11590" s="84"/>
      <c r="K11590" s="31"/>
      <c r="L11590" s="31"/>
      <c r="M11590" s="169"/>
      <c r="N11590" s="148"/>
      <c r="O11590" s="106"/>
      <c r="P11590" s="43"/>
      <c r="Q11590" s="31"/>
      <c r="R11590" s="84"/>
      <c r="S11590" s="31"/>
      <c r="T11590" s="31"/>
      <c r="U11590" s="169"/>
      <c r="V11590" s="150"/>
      <c r="W11590" s="141" t="str" cm="1">
        <f t="array" ref="W11590">IF(SUM(LEN(B11590:V11590))=0,"",IF(OR(OR(ISBLANK(F11590),SUM(LEN(C11590),LEN(D11590))=0),AND(NOT(E11590="Unknown"),ISBLANK(J11590)),AND(NOT(O11590="Unknown"),ISBLANK(R11590))),"Missing Information", INDEX(Table15[Entire Service Line Classification], MATCH(SUMIFS(Table15[Unique ID],Table15[System-Owned Portion],E11590,Table15[If Material Anything Other than "Lead" in Column E,Was Material Ever Previously Lead?],G11590,Table15[Customer-Owned Portion],O11590),Table15[Unique ID],0),0)))</f>
        <v/>
      </c>
    </row>
    <row r="11591" spans="2:23" x14ac:dyDescent="0.25">
      <c r="B11591" s="146"/>
      <c r="C11591" s="31"/>
      <c r="D11591" s="31"/>
      <c r="E11591" s="44"/>
      <c r="F11591" s="43"/>
      <c r="G11591" s="84"/>
      <c r="H11591" s="31"/>
      <c r="I11591" s="208"/>
      <c r="J11591" s="84"/>
      <c r="K11591" s="31"/>
      <c r="L11591" s="31"/>
      <c r="M11591" s="169"/>
      <c r="N11591" s="148"/>
      <c r="O11591" s="106"/>
      <c r="P11591" s="43"/>
      <c r="Q11591" s="31"/>
      <c r="R11591" s="84"/>
      <c r="S11591" s="31"/>
      <c r="T11591" s="31"/>
      <c r="U11591" s="169"/>
      <c r="V11591" s="150"/>
      <c r="W11591" s="141" t="str" cm="1">
        <f t="array" ref="W11591">IF(SUM(LEN(B11591:V11591))=0,"",IF(OR(OR(ISBLANK(F11591),SUM(LEN(C11591),LEN(D11591))=0),AND(NOT(E11591="Unknown"),ISBLANK(J11591)),AND(NOT(O11591="Unknown"),ISBLANK(R11591))),"Missing Information", INDEX(Table15[Entire Service Line Classification], MATCH(SUMIFS(Table15[Unique ID],Table15[System-Owned Portion],E11591,Table15[If Material Anything Other than "Lead" in Column E,Was Material Ever Previously Lead?],G11591,Table15[Customer-Owned Portion],O11591),Table15[Unique ID],0),0)))</f>
        <v/>
      </c>
    </row>
    <row r="11592" spans="2:23" x14ac:dyDescent="0.25">
      <c r="B11592" s="146"/>
      <c r="C11592" s="31"/>
      <c r="D11592" s="31"/>
      <c r="E11592" s="44"/>
      <c r="F11592" s="43"/>
      <c r="G11592" s="84"/>
      <c r="H11592" s="31"/>
      <c r="I11592" s="208"/>
      <c r="J11592" s="84"/>
      <c r="K11592" s="31"/>
      <c r="L11592" s="31"/>
      <c r="M11592" s="169"/>
      <c r="N11592" s="148"/>
      <c r="O11592" s="106"/>
      <c r="P11592" s="43"/>
      <c r="Q11592" s="31"/>
      <c r="R11592" s="84"/>
      <c r="S11592" s="31"/>
      <c r="T11592" s="31"/>
      <c r="U11592" s="169"/>
      <c r="V11592" s="150"/>
      <c r="W11592" s="141" t="str" cm="1">
        <f t="array" ref="W11592">IF(SUM(LEN(B11592:V11592))=0,"",IF(OR(OR(ISBLANK(F11592),SUM(LEN(C11592),LEN(D11592))=0),AND(NOT(E11592="Unknown"),ISBLANK(J11592)),AND(NOT(O11592="Unknown"),ISBLANK(R11592))),"Missing Information", INDEX(Table15[Entire Service Line Classification], MATCH(SUMIFS(Table15[Unique ID],Table15[System-Owned Portion],E11592,Table15[If Material Anything Other than "Lead" in Column E,Was Material Ever Previously Lead?],G11592,Table15[Customer-Owned Portion],O11592),Table15[Unique ID],0),0)))</f>
        <v/>
      </c>
    </row>
    <row r="11593" spans="2:23" x14ac:dyDescent="0.25">
      <c r="B11593" s="146"/>
      <c r="C11593" s="31"/>
      <c r="D11593" s="31"/>
      <c r="E11593" s="44"/>
      <c r="F11593" s="43"/>
      <c r="G11593" s="84"/>
      <c r="H11593" s="31"/>
      <c r="I11593" s="208"/>
      <c r="J11593" s="84"/>
      <c r="K11593" s="31"/>
      <c r="L11593" s="31"/>
      <c r="M11593" s="169"/>
      <c r="N11593" s="148"/>
      <c r="O11593" s="106"/>
      <c r="P11593" s="43"/>
      <c r="Q11593" s="31"/>
      <c r="R11593" s="84"/>
      <c r="S11593" s="31"/>
      <c r="T11593" s="31"/>
      <c r="U11593" s="169"/>
      <c r="V11593" s="150"/>
      <c r="W11593" s="141" t="str" cm="1">
        <f t="array" ref="W11593">IF(SUM(LEN(B11593:V11593))=0,"",IF(OR(OR(ISBLANK(F11593),SUM(LEN(C11593),LEN(D11593))=0),AND(NOT(E11593="Unknown"),ISBLANK(J11593)),AND(NOT(O11593="Unknown"),ISBLANK(R11593))),"Missing Information", INDEX(Table15[Entire Service Line Classification], MATCH(SUMIFS(Table15[Unique ID],Table15[System-Owned Portion],E11593,Table15[If Material Anything Other than "Lead" in Column E,Was Material Ever Previously Lead?],G11593,Table15[Customer-Owned Portion],O11593),Table15[Unique ID],0),0)))</f>
        <v/>
      </c>
    </row>
    <row r="11594" spans="2:23" x14ac:dyDescent="0.25">
      <c r="B11594" s="146"/>
      <c r="C11594" s="31"/>
      <c r="D11594" s="31"/>
      <c r="E11594" s="44"/>
      <c r="F11594" s="43"/>
      <c r="G11594" s="84"/>
      <c r="H11594" s="31"/>
      <c r="I11594" s="208"/>
      <c r="J11594" s="84"/>
      <c r="K11594" s="31"/>
      <c r="L11594" s="31"/>
      <c r="M11594" s="169"/>
      <c r="N11594" s="148"/>
      <c r="O11594" s="106"/>
      <c r="P11594" s="43"/>
      <c r="Q11594" s="31"/>
      <c r="R11594" s="84"/>
      <c r="S11594" s="31"/>
      <c r="T11594" s="31"/>
      <c r="U11594" s="169"/>
      <c r="V11594" s="150"/>
      <c r="W11594" s="141" t="str" cm="1">
        <f t="array" ref="W11594">IF(SUM(LEN(B11594:V11594))=0,"",IF(OR(OR(ISBLANK(F11594),SUM(LEN(C11594),LEN(D11594))=0),AND(NOT(E11594="Unknown"),ISBLANK(J11594)),AND(NOT(O11594="Unknown"),ISBLANK(R11594))),"Missing Information", INDEX(Table15[Entire Service Line Classification], MATCH(SUMIFS(Table15[Unique ID],Table15[System-Owned Portion],E11594,Table15[If Material Anything Other than "Lead" in Column E,Was Material Ever Previously Lead?],G11594,Table15[Customer-Owned Portion],O11594),Table15[Unique ID],0),0)))</f>
        <v/>
      </c>
    </row>
    <row r="11595" spans="2:23" x14ac:dyDescent="0.25">
      <c r="B11595" s="146"/>
      <c r="C11595" s="31"/>
      <c r="D11595" s="31"/>
      <c r="E11595" s="44"/>
      <c r="F11595" s="43"/>
      <c r="G11595" s="84"/>
      <c r="H11595" s="31"/>
      <c r="I11595" s="208"/>
      <c r="J11595" s="84"/>
      <c r="K11595" s="31"/>
      <c r="L11595" s="31"/>
      <c r="M11595" s="169"/>
      <c r="N11595" s="148"/>
      <c r="O11595" s="106"/>
      <c r="P11595" s="43"/>
      <c r="Q11595" s="31"/>
      <c r="R11595" s="84"/>
      <c r="S11595" s="31"/>
      <c r="T11595" s="31"/>
      <c r="U11595" s="169"/>
      <c r="V11595" s="150"/>
      <c r="W11595" s="141" t="str" cm="1">
        <f t="array" ref="W11595">IF(SUM(LEN(B11595:V11595))=0,"",IF(OR(OR(ISBLANK(F11595),SUM(LEN(C11595),LEN(D11595))=0),AND(NOT(E11595="Unknown"),ISBLANK(J11595)),AND(NOT(O11595="Unknown"),ISBLANK(R11595))),"Missing Information", INDEX(Table15[Entire Service Line Classification], MATCH(SUMIFS(Table15[Unique ID],Table15[System-Owned Portion],E11595,Table15[If Material Anything Other than "Lead" in Column E,Was Material Ever Previously Lead?],G11595,Table15[Customer-Owned Portion],O11595),Table15[Unique ID],0),0)))</f>
        <v/>
      </c>
    </row>
    <row r="11596" spans="2:23" x14ac:dyDescent="0.25">
      <c r="B11596" s="146"/>
      <c r="C11596" s="31"/>
      <c r="D11596" s="31"/>
      <c r="E11596" s="44"/>
      <c r="F11596" s="43"/>
      <c r="G11596" s="84"/>
      <c r="H11596" s="31"/>
      <c r="I11596" s="208"/>
      <c r="J11596" s="84"/>
      <c r="K11596" s="31"/>
      <c r="L11596" s="31"/>
      <c r="M11596" s="169"/>
      <c r="N11596" s="148"/>
      <c r="O11596" s="106"/>
      <c r="P11596" s="43"/>
      <c r="Q11596" s="31"/>
      <c r="R11596" s="84"/>
      <c r="S11596" s="31"/>
      <c r="T11596" s="31"/>
      <c r="U11596" s="169"/>
      <c r="V11596" s="150"/>
      <c r="W11596" s="141" t="str" cm="1">
        <f t="array" ref="W11596">IF(SUM(LEN(B11596:V11596))=0,"",IF(OR(OR(ISBLANK(F11596),SUM(LEN(C11596),LEN(D11596))=0),AND(NOT(E11596="Unknown"),ISBLANK(J11596)),AND(NOT(O11596="Unknown"),ISBLANK(R11596))),"Missing Information", INDEX(Table15[Entire Service Line Classification], MATCH(SUMIFS(Table15[Unique ID],Table15[System-Owned Portion],E11596,Table15[If Material Anything Other than "Lead" in Column E,Was Material Ever Previously Lead?],G11596,Table15[Customer-Owned Portion],O11596),Table15[Unique ID],0),0)))</f>
        <v/>
      </c>
    </row>
    <row r="11597" spans="2:23" x14ac:dyDescent="0.25">
      <c r="B11597" s="146"/>
      <c r="C11597" s="31"/>
      <c r="D11597" s="31"/>
      <c r="E11597" s="44"/>
      <c r="F11597" s="43"/>
      <c r="G11597" s="84"/>
      <c r="H11597" s="31"/>
      <c r="I11597" s="208"/>
      <c r="J11597" s="84"/>
      <c r="K11597" s="31"/>
      <c r="L11597" s="31"/>
      <c r="M11597" s="169"/>
      <c r="N11597" s="148"/>
      <c r="O11597" s="106"/>
      <c r="P11597" s="43"/>
      <c r="Q11597" s="31"/>
      <c r="R11597" s="84"/>
      <c r="S11597" s="31"/>
      <c r="T11597" s="31"/>
      <c r="U11597" s="169"/>
      <c r="V11597" s="150"/>
      <c r="W11597" s="141" t="str" cm="1">
        <f t="array" ref="W11597">IF(SUM(LEN(B11597:V11597))=0,"",IF(OR(OR(ISBLANK(F11597),SUM(LEN(C11597),LEN(D11597))=0),AND(NOT(E11597="Unknown"),ISBLANK(J11597)),AND(NOT(O11597="Unknown"),ISBLANK(R11597))),"Missing Information", INDEX(Table15[Entire Service Line Classification], MATCH(SUMIFS(Table15[Unique ID],Table15[System-Owned Portion],E11597,Table15[If Material Anything Other than "Lead" in Column E,Was Material Ever Previously Lead?],G11597,Table15[Customer-Owned Portion],O11597),Table15[Unique ID],0),0)))</f>
        <v/>
      </c>
    </row>
    <row r="11598" spans="2:23" x14ac:dyDescent="0.25">
      <c r="B11598" s="146"/>
      <c r="C11598" s="31"/>
      <c r="D11598" s="31"/>
      <c r="E11598" s="44"/>
      <c r="F11598" s="43"/>
      <c r="G11598" s="84"/>
      <c r="H11598" s="31"/>
      <c r="I11598" s="208"/>
      <c r="J11598" s="84"/>
      <c r="K11598" s="31"/>
      <c r="L11598" s="31"/>
      <c r="M11598" s="169"/>
      <c r="N11598" s="148"/>
      <c r="O11598" s="106"/>
      <c r="P11598" s="43"/>
      <c r="Q11598" s="31"/>
      <c r="R11598" s="84"/>
      <c r="S11598" s="31"/>
      <c r="T11598" s="31"/>
      <c r="U11598" s="169"/>
      <c r="V11598" s="150"/>
      <c r="W11598" s="141" t="str" cm="1">
        <f t="array" ref="W11598">IF(SUM(LEN(B11598:V11598))=0,"",IF(OR(OR(ISBLANK(F11598),SUM(LEN(C11598),LEN(D11598))=0),AND(NOT(E11598="Unknown"),ISBLANK(J11598)),AND(NOT(O11598="Unknown"),ISBLANK(R11598))),"Missing Information", INDEX(Table15[Entire Service Line Classification], MATCH(SUMIFS(Table15[Unique ID],Table15[System-Owned Portion],E11598,Table15[If Material Anything Other than "Lead" in Column E,Was Material Ever Previously Lead?],G11598,Table15[Customer-Owned Portion],O11598),Table15[Unique ID],0),0)))</f>
        <v/>
      </c>
    </row>
    <row r="11599" spans="2:23" x14ac:dyDescent="0.25">
      <c r="B11599" s="146"/>
      <c r="C11599" s="31"/>
      <c r="D11599" s="31"/>
      <c r="E11599" s="44"/>
      <c r="F11599" s="43"/>
      <c r="G11599" s="84"/>
      <c r="H11599" s="31"/>
      <c r="I11599" s="208"/>
      <c r="J11599" s="84"/>
      <c r="K11599" s="31"/>
      <c r="L11599" s="31"/>
      <c r="M11599" s="169"/>
      <c r="N11599" s="148"/>
      <c r="O11599" s="106"/>
      <c r="P11599" s="43"/>
      <c r="Q11599" s="31"/>
      <c r="R11599" s="84"/>
      <c r="S11599" s="31"/>
      <c r="T11599" s="31"/>
      <c r="U11599" s="169"/>
      <c r="V11599" s="150"/>
      <c r="W11599" s="141" t="str" cm="1">
        <f t="array" ref="W11599">IF(SUM(LEN(B11599:V11599))=0,"",IF(OR(OR(ISBLANK(F11599),SUM(LEN(C11599),LEN(D11599))=0),AND(NOT(E11599="Unknown"),ISBLANK(J11599)),AND(NOT(O11599="Unknown"),ISBLANK(R11599))),"Missing Information", INDEX(Table15[Entire Service Line Classification], MATCH(SUMIFS(Table15[Unique ID],Table15[System-Owned Portion],E11599,Table15[If Material Anything Other than "Lead" in Column E,Was Material Ever Previously Lead?],G11599,Table15[Customer-Owned Portion],O11599),Table15[Unique ID],0),0)))</f>
        <v/>
      </c>
    </row>
    <row r="11600" spans="2:23" x14ac:dyDescent="0.25">
      <c r="B11600" s="146"/>
      <c r="C11600" s="31"/>
      <c r="D11600" s="31"/>
      <c r="E11600" s="44"/>
      <c r="F11600" s="43"/>
      <c r="G11600" s="84"/>
      <c r="H11600" s="31"/>
      <c r="I11600" s="208"/>
      <c r="J11600" s="84"/>
      <c r="K11600" s="31"/>
      <c r="L11600" s="31"/>
      <c r="M11600" s="169"/>
      <c r="N11600" s="148"/>
      <c r="O11600" s="106"/>
      <c r="P11600" s="43"/>
      <c r="Q11600" s="31"/>
      <c r="R11600" s="84"/>
      <c r="S11600" s="31"/>
      <c r="T11600" s="31"/>
      <c r="U11600" s="169"/>
      <c r="V11600" s="150"/>
      <c r="W11600" s="141" t="str" cm="1">
        <f t="array" ref="W11600">IF(SUM(LEN(B11600:V11600))=0,"",IF(OR(OR(ISBLANK(F11600),SUM(LEN(C11600),LEN(D11600))=0),AND(NOT(E11600="Unknown"),ISBLANK(J11600)),AND(NOT(O11600="Unknown"),ISBLANK(R11600))),"Missing Information", INDEX(Table15[Entire Service Line Classification], MATCH(SUMIFS(Table15[Unique ID],Table15[System-Owned Portion],E11600,Table15[If Material Anything Other than "Lead" in Column E,Was Material Ever Previously Lead?],G11600,Table15[Customer-Owned Portion],O11600),Table15[Unique ID],0),0)))</f>
        <v/>
      </c>
    </row>
    <row r="11601" spans="2:23" x14ac:dyDescent="0.25">
      <c r="B11601" s="146"/>
      <c r="C11601" s="31"/>
      <c r="D11601" s="31"/>
      <c r="E11601" s="44"/>
      <c r="F11601" s="43"/>
      <c r="G11601" s="84"/>
      <c r="H11601" s="31"/>
      <c r="I11601" s="208"/>
      <c r="J11601" s="84"/>
      <c r="K11601" s="31"/>
      <c r="L11601" s="31"/>
      <c r="M11601" s="169"/>
      <c r="N11601" s="148"/>
      <c r="O11601" s="106"/>
      <c r="P11601" s="43"/>
      <c r="Q11601" s="31"/>
      <c r="R11601" s="84"/>
      <c r="S11601" s="31"/>
      <c r="T11601" s="31"/>
      <c r="U11601" s="169"/>
      <c r="V11601" s="150"/>
      <c r="W11601" s="141" t="str" cm="1">
        <f t="array" ref="W11601">IF(SUM(LEN(B11601:V11601))=0,"",IF(OR(OR(ISBLANK(F11601),SUM(LEN(C11601),LEN(D11601))=0),AND(NOT(E11601="Unknown"),ISBLANK(J11601)),AND(NOT(O11601="Unknown"),ISBLANK(R11601))),"Missing Information", INDEX(Table15[Entire Service Line Classification], MATCH(SUMIFS(Table15[Unique ID],Table15[System-Owned Portion],E11601,Table15[If Material Anything Other than "Lead" in Column E,Was Material Ever Previously Lead?],G11601,Table15[Customer-Owned Portion],O11601),Table15[Unique ID],0),0)))</f>
        <v/>
      </c>
    </row>
    <row r="11602" spans="2:23" x14ac:dyDescent="0.25">
      <c r="B11602" s="146"/>
      <c r="C11602" s="31"/>
      <c r="D11602" s="31"/>
      <c r="E11602" s="44"/>
      <c r="F11602" s="43"/>
      <c r="G11602" s="84"/>
      <c r="H11602" s="31"/>
      <c r="I11602" s="208"/>
      <c r="J11602" s="84"/>
      <c r="K11602" s="31"/>
      <c r="L11602" s="31"/>
      <c r="M11602" s="169"/>
      <c r="N11602" s="148"/>
      <c r="O11602" s="106"/>
      <c r="P11602" s="43"/>
      <c r="Q11602" s="31"/>
      <c r="R11602" s="84"/>
      <c r="S11602" s="31"/>
      <c r="T11602" s="31"/>
      <c r="U11602" s="169"/>
      <c r="V11602" s="150"/>
      <c r="W11602" s="141" t="str" cm="1">
        <f t="array" ref="W11602">IF(SUM(LEN(B11602:V11602))=0,"",IF(OR(OR(ISBLANK(F11602),SUM(LEN(C11602),LEN(D11602))=0),AND(NOT(E11602="Unknown"),ISBLANK(J11602)),AND(NOT(O11602="Unknown"),ISBLANK(R11602))),"Missing Information", INDEX(Table15[Entire Service Line Classification], MATCH(SUMIFS(Table15[Unique ID],Table15[System-Owned Portion],E11602,Table15[If Material Anything Other than "Lead" in Column E,Was Material Ever Previously Lead?],G11602,Table15[Customer-Owned Portion],O11602),Table15[Unique ID],0),0)))</f>
        <v/>
      </c>
    </row>
    <row r="11603" spans="2:23" x14ac:dyDescent="0.25">
      <c r="B11603" s="146"/>
      <c r="C11603" s="31"/>
      <c r="D11603" s="31"/>
      <c r="E11603" s="44"/>
      <c r="F11603" s="43"/>
      <c r="G11603" s="84"/>
      <c r="H11603" s="31"/>
      <c r="I11603" s="208"/>
      <c r="J11603" s="84"/>
      <c r="K11603" s="31"/>
      <c r="L11603" s="31"/>
      <c r="M11603" s="169"/>
      <c r="N11603" s="148"/>
      <c r="O11603" s="106"/>
      <c r="P11603" s="43"/>
      <c r="Q11603" s="31"/>
      <c r="R11603" s="84"/>
      <c r="S11603" s="31"/>
      <c r="T11603" s="31"/>
      <c r="U11603" s="169"/>
      <c r="V11603" s="150"/>
      <c r="W11603" s="141" t="str" cm="1">
        <f t="array" ref="W11603">IF(SUM(LEN(B11603:V11603))=0,"",IF(OR(OR(ISBLANK(F11603),SUM(LEN(C11603),LEN(D11603))=0),AND(NOT(E11603="Unknown"),ISBLANK(J11603)),AND(NOT(O11603="Unknown"),ISBLANK(R11603))),"Missing Information", INDEX(Table15[Entire Service Line Classification], MATCH(SUMIFS(Table15[Unique ID],Table15[System-Owned Portion],E11603,Table15[If Material Anything Other than "Lead" in Column E,Was Material Ever Previously Lead?],G11603,Table15[Customer-Owned Portion],O11603),Table15[Unique ID],0),0)))</f>
        <v/>
      </c>
    </row>
    <row r="11604" spans="2:23" x14ac:dyDescent="0.25">
      <c r="B11604" s="146"/>
      <c r="C11604" s="31"/>
      <c r="D11604" s="31"/>
      <c r="E11604" s="44"/>
      <c r="F11604" s="43"/>
      <c r="G11604" s="84"/>
      <c r="H11604" s="31"/>
      <c r="I11604" s="208"/>
      <c r="J11604" s="84"/>
      <c r="K11604" s="31"/>
      <c r="L11604" s="31"/>
      <c r="M11604" s="169"/>
      <c r="N11604" s="148"/>
      <c r="O11604" s="106"/>
      <c r="P11604" s="43"/>
      <c r="Q11604" s="31"/>
      <c r="R11604" s="84"/>
      <c r="S11604" s="31"/>
      <c r="T11604" s="31"/>
      <c r="U11604" s="169"/>
      <c r="V11604" s="150"/>
      <c r="W11604" s="141" t="str" cm="1">
        <f t="array" ref="W11604">IF(SUM(LEN(B11604:V11604))=0,"",IF(OR(OR(ISBLANK(F11604),SUM(LEN(C11604),LEN(D11604))=0),AND(NOT(E11604="Unknown"),ISBLANK(J11604)),AND(NOT(O11604="Unknown"),ISBLANK(R11604))),"Missing Information", INDEX(Table15[Entire Service Line Classification], MATCH(SUMIFS(Table15[Unique ID],Table15[System-Owned Portion],E11604,Table15[If Material Anything Other than "Lead" in Column E,Was Material Ever Previously Lead?],G11604,Table15[Customer-Owned Portion],O11604),Table15[Unique ID],0),0)))</f>
        <v/>
      </c>
    </row>
    <row r="11605" spans="2:23" x14ac:dyDescent="0.25">
      <c r="B11605" s="146"/>
      <c r="C11605" s="31"/>
      <c r="D11605" s="31"/>
      <c r="E11605" s="44"/>
      <c r="F11605" s="43"/>
      <c r="G11605" s="84"/>
      <c r="H11605" s="31"/>
      <c r="I11605" s="208"/>
      <c r="J11605" s="84"/>
      <c r="K11605" s="31"/>
      <c r="L11605" s="31"/>
      <c r="M11605" s="169"/>
      <c r="N11605" s="148"/>
      <c r="O11605" s="106"/>
      <c r="P11605" s="43"/>
      <c r="Q11605" s="31"/>
      <c r="R11605" s="84"/>
      <c r="S11605" s="31"/>
      <c r="T11605" s="31"/>
      <c r="U11605" s="169"/>
      <c r="V11605" s="150"/>
      <c r="W11605" s="141" t="str" cm="1">
        <f t="array" ref="W11605">IF(SUM(LEN(B11605:V11605))=0,"",IF(OR(OR(ISBLANK(F11605),SUM(LEN(C11605),LEN(D11605))=0),AND(NOT(E11605="Unknown"),ISBLANK(J11605)),AND(NOT(O11605="Unknown"),ISBLANK(R11605))),"Missing Information", INDEX(Table15[Entire Service Line Classification], MATCH(SUMIFS(Table15[Unique ID],Table15[System-Owned Portion],E11605,Table15[If Material Anything Other than "Lead" in Column E,Was Material Ever Previously Lead?],G11605,Table15[Customer-Owned Portion],O11605),Table15[Unique ID],0),0)))</f>
        <v/>
      </c>
    </row>
    <row r="11606" spans="2:23" x14ac:dyDescent="0.25">
      <c r="B11606" s="146"/>
      <c r="C11606" s="31"/>
      <c r="D11606" s="31"/>
      <c r="E11606" s="44"/>
      <c r="F11606" s="43"/>
      <c r="G11606" s="84"/>
      <c r="H11606" s="31"/>
      <c r="I11606" s="208"/>
      <c r="J11606" s="84"/>
      <c r="K11606" s="31"/>
      <c r="L11606" s="31"/>
      <c r="M11606" s="169"/>
      <c r="N11606" s="148"/>
      <c r="O11606" s="106"/>
      <c r="P11606" s="43"/>
      <c r="Q11606" s="31"/>
      <c r="R11606" s="84"/>
      <c r="S11606" s="31"/>
      <c r="T11606" s="31"/>
      <c r="U11606" s="169"/>
      <c r="V11606" s="150"/>
      <c r="W11606" s="141" t="str" cm="1">
        <f t="array" ref="W11606">IF(SUM(LEN(B11606:V11606))=0,"",IF(OR(OR(ISBLANK(F11606),SUM(LEN(C11606),LEN(D11606))=0),AND(NOT(E11606="Unknown"),ISBLANK(J11606)),AND(NOT(O11606="Unknown"),ISBLANK(R11606))),"Missing Information", INDEX(Table15[Entire Service Line Classification], MATCH(SUMIFS(Table15[Unique ID],Table15[System-Owned Portion],E11606,Table15[If Material Anything Other than "Lead" in Column E,Was Material Ever Previously Lead?],G11606,Table15[Customer-Owned Portion],O11606),Table15[Unique ID],0),0)))</f>
        <v/>
      </c>
    </row>
    <row r="11607" spans="2:23" x14ac:dyDescent="0.25">
      <c r="B11607" s="146"/>
      <c r="C11607" s="31"/>
      <c r="D11607" s="31"/>
      <c r="E11607" s="44"/>
      <c r="F11607" s="43"/>
      <c r="G11607" s="84"/>
      <c r="H11607" s="31"/>
      <c r="I11607" s="208"/>
      <c r="J11607" s="84"/>
      <c r="K11607" s="31"/>
      <c r="L11607" s="31"/>
      <c r="M11607" s="169"/>
      <c r="N11607" s="148"/>
      <c r="O11607" s="106"/>
      <c r="P11607" s="43"/>
      <c r="Q11607" s="31"/>
      <c r="R11607" s="84"/>
      <c r="S11607" s="31"/>
      <c r="T11607" s="31"/>
      <c r="U11607" s="169"/>
      <c r="V11607" s="150"/>
      <c r="W11607" s="141" t="str" cm="1">
        <f t="array" ref="W11607">IF(SUM(LEN(B11607:V11607))=0,"",IF(OR(OR(ISBLANK(F11607),SUM(LEN(C11607),LEN(D11607))=0),AND(NOT(E11607="Unknown"),ISBLANK(J11607)),AND(NOT(O11607="Unknown"),ISBLANK(R11607))),"Missing Information", INDEX(Table15[Entire Service Line Classification], MATCH(SUMIFS(Table15[Unique ID],Table15[System-Owned Portion],E11607,Table15[If Material Anything Other than "Lead" in Column E,Was Material Ever Previously Lead?],G11607,Table15[Customer-Owned Portion],O11607),Table15[Unique ID],0),0)))</f>
        <v/>
      </c>
    </row>
    <row r="11608" spans="2:23" x14ac:dyDescent="0.25">
      <c r="B11608" s="146"/>
      <c r="C11608" s="31"/>
      <c r="D11608" s="31"/>
      <c r="E11608" s="44"/>
      <c r="F11608" s="43"/>
      <c r="G11608" s="84"/>
      <c r="H11608" s="31"/>
      <c r="I11608" s="208"/>
      <c r="J11608" s="84"/>
      <c r="K11608" s="31"/>
      <c r="L11608" s="31"/>
      <c r="M11608" s="169"/>
      <c r="N11608" s="148"/>
      <c r="O11608" s="106"/>
      <c r="P11608" s="43"/>
      <c r="Q11608" s="31"/>
      <c r="R11608" s="84"/>
      <c r="S11608" s="31"/>
      <c r="T11608" s="31"/>
      <c r="U11608" s="169"/>
      <c r="V11608" s="150"/>
      <c r="W11608" s="141" t="str" cm="1">
        <f t="array" ref="W11608">IF(SUM(LEN(B11608:V11608))=0,"",IF(OR(OR(ISBLANK(F11608),SUM(LEN(C11608),LEN(D11608))=0),AND(NOT(E11608="Unknown"),ISBLANK(J11608)),AND(NOT(O11608="Unknown"),ISBLANK(R11608))),"Missing Information", INDEX(Table15[Entire Service Line Classification], MATCH(SUMIFS(Table15[Unique ID],Table15[System-Owned Portion],E11608,Table15[If Material Anything Other than "Lead" in Column E,Was Material Ever Previously Lead?],G11608,Table15[Customer-Owned Portion],O11608),Table15[Unique ID],0),0)))</f>
        <v/>
      </c>
    </row>
    <row r="11609" spans="2:23" x14ac:dyDescent="0.25">
      <c r="B11609" s="146"/>
      <c r="C11609" s="31"/>
      <c r="D11609" s="31"/>
      <c r="E11609" s="44"/>
      <c r="F11609" s="43"/>
      <c r="G11609" s="84"/>
      <c r="H11609" s="31"/>
      <c r="I11609" s="208"/>
      <c r="J11609" s="84"/>
      <c r="K11609" s="31"/>
      <c r="L11609" s="31"/>
      <c r="M11609" s="169"/>
      <c r="N11609" s="148"/>
      <c r="O11609" s="106"/>
      <c r="P11609" s="43"/>
      <c r="Q11609" s="31"/>
      <c r="R11609" s="84"/>
      <c r="S11609" s="31"/>
      <c r="T11609" s="31"/>
      <c r="U11609" s="169"/>
      <c r="V11609" s="150"/>
      <c r="W11609" s="141" t="str" cm="1">
        <f t="array" ref="W11609">IF(SUM(LEN(B11609:V11609))=0,"",IF(OR(OR(ISBLANK(F11609),SUM(LEN(C11609),LEN(D11609))=0),AND(NOT(E11609="Unknown"),ISBLANK(J11609)),AND(NOT(O11609="Unknown"),ISBLANK(R11609))),"Missing Information", INDEX(Table15[Entire Service Line Classification], MATCH(SUMIFS(Table15[Unique ID],Table15[System-Owned Portion],E11609,Table15[If Material Anything Other than "Lead" in Column E,Was Material Ever Previously Lead?],G11609,Table15[Customer-Owned Portion],O11609),Table15[Unique ID],0),0)))</f>
        <v/>
      </c>
    </row>
    <row r="11610" spans="2:23" x14ac:dyDescent="0.25">
      <c r="B11610" s="146"/>
      <c r="C11610" s="31"/>
      <c r="D11610" s="31"/>
      <c r="E11610" s="44"/>
      <c r="F11610" s="43"/>
      <c r="G11610" s="84"/>
      <c r="H11610" s="31"/>
      <c r="I11610" s="208"/>
      <c r="J11610" s="84"/>
      <c r="K11610" s="31"/>
      <c r="L11610" s="31"/>
      <c r="M11610" s="169"/>
      <c r="N11610" s="148"/>
      <c r="O11610" s="106"/>
      <c r="P11610" s="43"/>
      <c r="Q11610" s="31"/>
      <c r="R11610" s="84"/>
      <c r="S11610" s="31"/>
      <c r="T11610" s="31"/>
      <c r="U11610" s="169"/>
      <c r="V11610" s="150"/>
      <c r="W11610" s="141" t="str" cm="1">
        <f t="array" ref="W11610">IF(SUM(LEN(B11610:V11610))=0,"",IF(OR(OR(ISBLANK(F11610),SUM(LEN(C11610),LEN(D11610))=0),AND(NOT(E11610="Unknown"),ISBLANK(J11610)),AND(NOT(O11610="Unknown"),ISBLANK(R11610))),"Missing Information", INDEX(Table15[Entire Service Line Classification], MATCH(SUMIFS(Table15[Unique ID],Table15[System-Owned Portion],E11610,Table15[If Material Anything Other than "Lead" in Column E,Was Material Ever Previously Lead?],G11610,Table15[Customer-Owned Portion],O11610),Table15[Unique ID],0),0)))</f>
        <v/>
      </c>
    </row>
    <row r="11611" spans="2:23" x14ac:dyDescent="0.25">
      <c r="B11611" s="146"/>
      <c r="C11611" s="31"/>
      <c r="D11611" s="31"/>
      <c r="E11611" s="44"/>
      <c r="F11611" s="43"/>
      <c r="G11611" s="84"/>
      <c r="H11611" s="31"/>
      <c r="I11611" s="208"/>
      <c r="J11611" s="84"/>
      <c r="K11611" s="31"/>
      <c r="L11611" s="31"/>
      <c r="M11611" s="169"/>
      <c r="N11611" s="148"/>
      <c r="O11611" s="106"/>
      <c r="P11611" s="43"/>
      <c r="Q11611" s="31"/>
      <c r="R11611" s="84"/>
      <c r="S11611" s="31"/>
      <c r="T11611" s="31"/>
      <c r="U11611" s="169"/>
      <c r="V11611" s="150"/>
      <c r="W11611" s="141" t="str" cm="1">
        <f t="array" ref="W11611">IF(SUM(LEN(B11611:V11611))=0,"",IF(OR(OR(ISBLANK(F11611),SUM(LEN(C11611),LEN(D11611))=0),AND(NOT(E11611="Unknown"),ISBLANK(J11611)),AND(NOT(O11611="Unknown"),ISBLANK(R11611))),"Missing Information", INDEX(Table15[Entire Service Line Classification], MATCH(SUMIFS(Table15[Unique ID],Table15[System-Owned Portion],E11611,Table15[If Material Anything Other than "Lead" in Column E,Was Material Ever Previously Lead?],G11611,Table15[Customer-Owned Portion],O11611),Table15[Unique ID],0),0)))</f>
        <v/>
      </c>
    </row>
    <row r="11612" spans="2:23" x14ac:dyDescent="0.25">
      <c r="B11612" s="146"/>
      <c r="C11612" s="31"/>
      <c r="D11612" s="31"/>
      <c r="E11612" s="44"/>
      <c r="F11612" s="43"/>
      <c r="G11612" s="84"/>
      <c r="H11612" s="31"/>
      <c r="I11612" s="208"/>
      <c r="J11612" s="84"/>
      <c r="K11612" s="31"/>
      <c r="L11612" s="31"/>
      <c r="M11612" s="169"/>
      <c r="N11612" s="148"/>
      <c r="O11612" s="106"/>
      <c r="P11612" s="43"/>
      <c r="Q11612" s="31"/>
      <c r="R11612" s="84"/>
      <c r="S11612" s="31"/>
      <c r="T11612" s="31"/>
      <c r="U11612" s="169"/>
      <c r="V11612" s="150"/>
      <c r="W11612" s="141" t="str" cm="1">
        <f t="array" ref="W11612">IF(SUM(LEN(B11612:V11612))=0,"",IF(OR(OR(ISBLANK(F11612),SUM(LEN(C11612),LEN(D11612))=0),AND(NOT(E11612="Unknown"),ISBLANK(J11612)),AND(NOT(O11612="Unknown"),ISBLANK(R11612))),"Missing Information", INDEX(Table15[Entire Service Line Classification], MATCH(SUMIFS(Table15[Unique ID],Table15[System-Owned Portion],E11612,Table15[If Material Anything Other than "Lead" in Column E,Was Material Ever Previously Lead?],G11612,Table15[Customer-Owned Portion],O11612),Table15[Unique ID],0),0)))</f>
        <v/>
      </c>
    </row>
    <row r="11613" spans="2:23" x14ac:dyDescent="0.25">
      <c r="B11613" s="146"/>
      <c r="C11613" s="31"/>
      <c r="D11613" s="31"/>
      <c r="E11613" s="44"/>
      <c r="F11613" s="43"/>
      <c r="G11613" s="84"/>
      <c r="H11613" s="31"/>
      <c r="I11613" s="208"/>
      <c r="J11613" s="84"/>
      <c r="K11613" s="31"/>
      <c r="L11613" s="31"/>
      <c r="M11613" s="169"/>
      <c r="N11613" s="148"/>
      <c r="O11613" s="106"/>
      <c r="P11613" s="43"/>
      <c r="Q11613" s="31"/>
      <c r="R11613" s="84"/>
      <c r="S11613" s="31"/>
      <c r="T11613" s="31"/>
      <c r="U11613" s="169"/>
      <c r="V11613" s="150"/>
      <c r="W11613" s="141" t="str" cm="1">
        <f t="array" ref="W11613">IF(SUM(LEN(B11613:V11613))=0,"",IF(OR(OR(ISBLANK(F11613),SUM(LEN(C11613),LEN(D11613))=0),AND(NOT(E11613="Unknown"),ISBLANK(J11613)),AND(NOT(O11613="Unknown"),ISBLANK(R11613))),"Missing Information", INDEX(Table15[Entire Service Line Classification], MATCH(SUMIFS(Table15[Unique ID],Table15[System-Owned Portion],E11613,Table15[If Material Anything Other than "Lead" in Column E,Was Material Ever Previously Lead?],G11613,Table15[Customer-Owned Portion],O11613),Table15[Unique ID],0),0)))</f>
        <v/>
      </c>
    </row>
    <row r="11614" spans="2:23" x14ac:dyDescent="0.25">
      <c r="B11614" s="146"/>
      <c r="C11614" s="31"/>
      <c r="D11614" s="31"/>
      <c r="E11614" s="44"/>
      <c r="F11614" s="43"/>
      <c r="G11614" s="84"/>
      <c r="H11614" s="31"/>
      <c r="I11614" s="208"/>
      <c r="J11614" s="84"/>
      <c r="K11614" s="31"/>
      <c r="L11614" s="31"/>
      <c r="M11614" s="169"/>
      <c r="N11614" s="148"/>
      <c r="O11614" s="106"/>
      <c r="P11614" s="43"/>
      <c r="Q11614" s="31"/>
      <c r="R11614" s="84"/>
      <c r="S11614" s="31"/>
      <c r="T11614" s="31"/>
      <c r="U11614" s="169"/>
      <c r="V11614" s="150"/>
      <c r="W11614" s="141" t="str" cm="1">
        <f t="array" ref="W11614">IF(SUM(LEN(B11614:V11614))=0,"",IF(OR(OR(ISBLANK(F11614),SUM(LEN(C11614),LEN(D11614))=0),AND(NOT(E11614="Unknown"),ISBLANK(J11614)),AND(NOT(O11614="Unknown"),ISBLANK(R11614))),"Missing Information", INDEX(Table15[Entire Service Line Classification], MATCH(SUMIFS(Table15[Unique ID],Table15[System-Owned Portion],E11614,Table15[If Material Anything Other than "Lead" in Column E,Was Material Ever Previously Lead?],G11614,Table15[Customer-Owned Portion],O11614),Table15[Unique ID],0),0)))</f>
        <v/>
      </c>
    </row>
    <row r="11615" spans="2:23" x14ac:dyDescent="0.25">
      <c r="B11615" s="146"/>
      <c r="C11615" s="31"/>
      <c r="D11615" s="31"/>
      <c r="E11615" s="44"/>
      <c r="F11615" s="43"/>
      <c r="G11615" s="84"/>
      <c r="H11615" s="31"/>
      <c r="I11615" s="208"/>
      <c r="J11615" s="84"/>
      <c r="K11615" s="31"/>
      <c r="L11615" s="31"/>
      <c r="M11615" s="169"/>
      <c r="N11615" s="148"/>
      <c r="O11615" s="106"/>
      <c r="P11615" s="43"/>
      <c r="Q11615" s="31"/>
      <c r="R11615" s="84"/>
      <c r="S11615" s="31"/>
      <c r="T11615" s="31"/>
      <c r="U11615" s="169"/>
      <c r="V11615" s="150"/>
      <c r="W11615" s="141" t="str" cm="1">
        <f t="array" ref="W11615">IF(SUM(LEN(B11615:V11615))=0,"",IF(OR(OR(ISBLANK(F11615),SUM(LEN(C11615),LEN(D11615))=0),AND(NOT(E11615="Unknown"),ISBLANK(J11615)),AND(NOT(O11615="Unknown"),ISBLANK(R11615))),"Missing Information", INDEX(Table15[Entire Service Line Classification], MATCH(SUMIFS(Table15[Unique ID],Table15[System-Owned Portion],E11615,Table15[If Material Anything Other than "Lead" in Column E,Was Material Ever Previously Lead?],G11615,Table15[Customer-Owned Portion],O11615),Table15[Unique ID],0),0)))</f>
        <v/>
      </c>
    </row>
    <row r="11616" spans="2:23" x14ac:dyDescent="0.25">
      <c r="B11616" s="146"/>
      <c r="C11616" s="31"/>
      <c r="D11616" s="31"/>
      <c r="E11616" s="44"/>
      <c r="F11616" s="43"/>
      <c r="G11616" s="84"/>
      <c r="H11616" s="31"/>
      <c r="I11616" s="208"/>
      <c r="J11616" s="84"/>
      <c r="K11616" s="31"/>
      <c r="L11616" s="31"/>
      <c r="M11616" s="169"/>
      <c r="N11616" s="148"/>
      <c r="O11616" s="106"/>
      <c r="P11616" s="43"/>
      <c r="Q11616" s="31"/>
      <c r="R11616" s="84"/>
      <c r="S11616" s="31"/>
      <c r="T11616" s="31"/>
      <c r="U11616" s="169"/>
      <c r="V11616" s="150"/>
      <c r="W11616" s="141" t="str" cm="1">
        <f t="array" ref="W11616">IF(SUM(LEN(B11616:V11616))=0,"",IF(OR(OR(ISBLANK(F11616),SUM(LEN(C11616),LEN(D11616))=0),AND(NOT(E11616="Unknown"),ISBLANK(J11616)),AND(NOT(O11616="Unknown"),ISBLANK(R11616))),"Missing Information", INDEX(Table15[Entire Service Line Classification], MATCH(SUMIFS(Table15[Unique ID],Table15[System-Owned Portion],E11616,Table15[If Material Anything Other than "Lead" in Column E,Was Material Ever Previously Lead?],G11616,Table15[Customer-Owned Portion],O11616),Table15[Unique ID],0),0)))</f>
        <v/>
      </c>
    </row>
    <row r="11617" spans="2:23" x14ac:dyDescent="0.25">
      <c r="B11617" s="146"/>
      <c r="C11617" s="31"/>
      <c r="D11617" s="31"/>
      <c r="E11617" s="44"/>
      <c r="F11617" s="43"/>
      <c r="G11617" s="84"/>
      <c r="H11617" s="31"/>
      <c r="I11617" s="208"/>
      <c r="J11617" s="84"/>
      <c r="K11617" s="31"/>
      <c r="L11617" s="31"/>
      <c r="M11617" s="169"/>
      <c r="N11617" s="148"/>
      <c r="O11617" s="106"/>
      <c r="P11617" s="43"/>
      <c r="Q11617" s="31"/>
      <c r="R11617" s="84"/>
      <c r="S11617" s="31"/>
      <c r="T11617" s="31"/>
      <c r="U11617" s="169"/>
      <c r="V11617" s="150"/>
      <c r="W11617" s="141" t="str" cm="1">
        <f t="array" ref="W11617">IF(SUM(LEN(B11617:V11617))=0,"",IF(OR(OR(ISBLANK(F11617),SUM(LEN(C11617),LEN(D11617))=0),AND(NOT(E11617="Unknown"),ISBLANK(J11617)),AND(NOT(O11617="Unknown"),ISBLANK(R11617))),"Missing Information", INDEX(Table15[Entire Service Line Classification], MATCH(SUMIFS(Table15[Unique ID],Table15[System-Owned Portion],E11617,Table15[If Material Anything Other than "Lead" in Column E,Was Material Ever Previously Lead?],G11617,Table15[Customer-Owned Portion],O11617),Table15[Unique ID],0),0)))</f>
        <v/>
      </c>
    </row>
    <row r="11618" spans="2:23" x14ac:dyDescent="0.25">
      <c r="B11618" s="146"/>
      <c r="C11618" s="31"/>
      <c r="D11618" s="31"/>
      <c r="E11618" s="44"/>
      <c r="F11618" s="43"/>
      <c r="G11618" s="84"/>
      <c r="H11618" s="31"/>
      <c r="I11618" s="208"/>
      <c r="J11618" s="84"/>
      <c r="K11618" s="31"/>
      <c r="L11618" s="31"/>
      <c r="M11618" s="169"/>
      <c r="N11618" s="148"/>
      <c r="O11618" s="106"/>
      <c r="P11618" s="43"/>
      <c r="Q11618" s="31"/>
      <c r="R11618" s="84"/>
      <c r="S11618" s="31"/>
      <c r="T11618" s="31"/>
      <c r="U11618" s="169"/>
      <c r="V11618" s="150"/>
      <c r="W11618" s="141" t="str" cm="1">
        <f t="array" ref="W11618">IF(SUM(LEN(B11618:V11618))=0,"",IF(OR(OR(ISBLANK(F11618),SUM(LEN(C11618),LEN(D11618))=0),AND(NOT(E11618="Unknown"),ISBLANK(J11618)),AND(NOT(O11618="Unknown"),ISBLANK(R11618))),"Missing Information", INDEX(Table15[Entire Service Line Classification], MATCH(SUMIFS(Table15[Unique ID],Table15[System-Owned Portion],E11618,Table15[If Material Anything Other than "Lead" in Column E,Was Material Ever Previously Lead?],G11618,Table15[Customer-Owned Portion],O11618),Table15[Unique ID],0),0)))</f>
        <v/>
      </c>
    </row>
    <row r="11619" spans="2:23" x14ac:dyDescent="0.25">
      <c r="B11619" s="146"/>
      <c r="C11619" s="31"/>
      <c r="D11619" s="31"/>
      <c r="E11619" s="44"/>
      <c r="F11619" s="43"/>
      <c r="G11619" s="84"/>
      <c r="H11619" s="31"/>
      <c r="I11619" s="208"/>
      <c r="J11619" s="84"/>
      <c r="K11619" s="31"/>
      <c r="L11619" s="31"/>
      <c r="M11619" s="169"/>
      <c r="N11619" s="148"/>
      <c r="O11619" s="106"/>
      <c r="P11619" s="43"/>
      <c r="Q11619" s="31"/>
      <c r="R11619" s="84"/>
      <c r="S11619" s="31"/>
      <c r="T11619" s="31"/>
      <c r="U11619" s="169"/>
      <c r="V11619" s="150"/>
      <c r="W11619" s="141" t="str" cm="1">
        <f t="array" ref="W11619">IF(SUM(LEN(B11619:V11619))=0,"",IF(OR(OR(ISBLANK(F11619),SUM(LEN(C11619),LEN(D11619))=0),AND(NOT(E11619="Unknown"),ISBLANK(J11619)),AND(NOT(O11619="Unknown"),ISBLANK(R11619))),"Missing Information", INDEX(Table15[Entire Service Line Classification], MATCH(SUMIFS(Table15[Unique ID],Table15[System-Owned Portion],E11619,Table15[If Material Anything Other than "Lead" in Column E,Was Material Ever Previously Lead?],G11619,Table15[Customer-Owned Portion],O11619),Table15[Unique ID],0),0)))</f>
        <v/>
      </c>
    </row>
    <row r="11620" spans="2:23" x14ac:dyDescent="0.25">
      <c r="B11620" s="146"/>
      <c r="C11620" s="31"/>
      <c r="D11620" s="31"/>
      <c r="E11620" s="44"/>
      <c r="F11620" s="43"/>
      <c r="G11620" s="84"/>
      <c r="H11620" s="31"/>
      <c r="I11620" s="208"/>
      <c r="J11620" s="84"/>
      <c r="K11620" s="31"/>
      <c r="L11620" s="31"/>
      <c r="M11620" s="169"/>
      <c r="N11620" s="148"/>
      <c r="O11620" s="106"/>
      <c r="P11620" s="43"/>
      <c r="Q11620" s="31"/>
      <c r="R11620" s="84"/>
      <c r="S11620" s="31"/>
      <c r="T11620" s="31"/>
      <c r="U11620" s="169"/>
      <c r="V11620" s="150"/>
      <c r="W11620" s="141" t="str" cm="1">
        <f t="array" ref="W11620">IF(SUM(LEN(B11620:V11620))=0,"",IF(OR(OR(ISBLANK(F11620),SUM(LEN(C11620),LEN(D11620))=0),AND(NOT(E11620="Unknown"),ISBLANK(J11620)),AND(NOT(O11620="Unknown"),ISBLANK(R11620))),"Missing Information", INDEX(Table15[Entire Service Line Classification], MATCH(SUMIFS(Table15[Unique ID],Table15[System-Owned Portion],E11620,Table15[If Material Anything Other than "Lead" in Column E,Was Material Ever Previously Lead?],G11620,Table15[Customer-Owned Portion],O11620),Table15[Unique ID],0),0)))</f>
        <v/>
      </c>
    </row>
    <row r="11621" spans="2:23" x14ac:dyDescent="0.25">
      <c r="B11621" s="146"/>
      <c r="C11621" s="31"/>
      <c r="D11621" s="31"/>
      <c r="E11621" s="44"/>
      <c r="F11621" s="43"/>
      <c r="G11621" s="84"/>
      <c r="H11621" s="31"/>
      <c r="I11621" s="208"/>
      <c r="J11621" s="84"/>
      <c r="K11621" s="31"/>
      <c r="L11621" s="31"/>
      <c r="M11621" s="169"/>
      <c r="N11621" s="148"/>
      <c r="O11621" s="106"/>
      <c r="P11621" s="43"/>
      <c r="Q11621" s="31"/>
      <c r="R11621" s="84"/>
      <c r="S11621" s="31"/>
      <c r="T11621" s="31"/>
      <c r="U11621" s="169"/>
      <c r="V11621" s="150"/>
      <c r="W11621" s="141" t="str" cm="1">
        <f t="array" ref="W11621">IF(SUM(LEN(B11621:V11621))=0,"",IF(OR(OR(ISBLANK(F11621),SUM(LEN(C11621),LEN(D11621))=0),AND(NOT(E11621="Unknown"),ISBLANK(J11621)),AND(NOT(O11621="Unknown"),ISBLANK(R11621))),"Missing Information", INDEX(Table15[Entire Service Line Classification], MATCH(SUMIFS(Table15[Unique ID],Table15[System-Owned Portion],E11621,Table15[If Material Anything Other than "Lead" in Column E,Was Material Ever Previously Lead?],G11621,Table15[Customer-Owned Portion],O11621),Table15[Unique ID],0),0)))</f>
        <v/>
      </c>
    </row>
    <row r="11622" spans="2:23" x14ac:dyDescent="0.25">
      <c r="B11622" s="146"/>
      <c r="C11622" s="31"/>
      <c r="D11622" s="31"/>
      <c r="E11622" s="44"/>
      <c r="F11622" s="43"/>
      <c r="G11622" s="84"/>
      <c r="H11622" s="31"/>
      <c r="I11622" s="208"/>
      <c r="J11622" s="84"/>
      <c r="K11622" s="31"/>
      <c r="L11622" s="31"/>
      <c r="M11622" s="169"/>
      <c r="N11622" s="148"/>
      <c r="O11622" s="106"/>
      <c r="P11622" s="43"/>
      <c r="Q11622" s="31"/>
      <c r="R11622" s="84"/>
      <c r="S11622" s="31"/>
      <c r="T11622" s="31"/>
      <c r="U11622" s="169"/>
      <c r="V11622" s="150"/>
      <c r="W11622" s="141" t="str" cm="1">
        <f t="array" ref="W11622">IF(SUM(LEN(B11622:V11622))=0,"",IF(OR(OR(ISBLANK(F11622),SUM(LEN(C11622),LEN(D11622))=0),AND(NOT(E11622="Unknown"),ISBLANK(J11622)),AND(NOT(O11622="Unknown"),ISBLANK(R11622))),"Missing Information", INDEX(Table15[Entire Service Line Classification], MATCH(SUMIFS(Table15[Unique ID],Table15[System-Owned Portion],E11622,Table15[If Material Anything Other than "Lead" in Column E,Was Material Ever Previously Lead?],G11622,Table15[Customer-Owned Portion],O11622),Table15[Unique ID],0),0)))</f>
        <v/>
      </c>
    </row>
    <row r="11623" spans="2:23" x14ac:dyDescent="0.25">
      <c r="B11623" s="146"/>
      <c r="C11623" s="31"/>
      <c r="D11623" s="31"/>
      <c r="E11623" s="44"/>
      <c r="F11623" s="43"/>
      <c r="G11623" s="84"/>
      <c r="H11623" s="31"/>
      <c r="I11623" s="208"/>
      <c r="J11623" s="84"/>
      <c r="K11623" s="31"/>
      <c r="L11623" s="31"/>
      <c r="M11623" s="169"/>
      <c r="N11623" s="148"/>
      <c r="O11623" s="106"/>
      <c r="P11623" s="43"/>
      <c r="Q11623" s="31"/>
      <c r="R11623" s="84"/>
      <c r="S11623" s="31"/>
      <c r="T11623" s="31"/>
      <c r="U11623" s="169"/>
      <c r="V11623" s="150"/>
      <c r="W11623" s="141" t="str" cm="1">
        <f t="array" ref="W11623">IF(SUM(LEN(B11623:V11623))=0,"",IF(OR(OR(ISBLANK(F11623),SUM(LEN(C11623),LEN(D11623))=0),AND(NOT(E11623="Unknown"),ISBLANK(J11623)),AND(NOT(O11623="Unknown"),ISBLANK(R11623))),"Missing Information", INDEX(Table15[Entire Service Line Classification], MATCH(SUMIFS(Table15[Unique ID],Table15[System-Owned Portion],E11623,Table15[If Material Anything Other than "Lead" in Column E,Was Material Ever Previously Lead?],G11623,Table15[Customer-Owned Portion],O11623),Table15[Unique ID],0),0)))</f>
        <v/>
      </c>
    </row>
    <row r="11624" spans="2:23" x14ac:dyDescent="0.25">
      <c r="B11624" s="146"/>
      <c r="C11624" s="31"/>
      <c r="D11624" s="31"/>
      <c r="E11624" s="44"/>
      <c r="F11624" s="43"/>
      <c r="G11624" s="84"/>
      <c r="H11624" s="31"/>
      <c r="I11624" s="208"/>
      <c r="J11624" s="84"/>
      <c r="K11624" s="31"/>
      <c r="L11624" s="31"/>
      <c r="M11624" s="169"/>
      <c r="N11624" s="148"/>
      <c r="O11624" s="106"/>
      <c r="P11624" s="43"/>
      <c r="Q11624" s="31"/>
      <c r="R11624" s="84"/>
      <c r="S11624" s="31"/>
      <c r="T11624" s="31"/>
      <c r="U11624" s="169"/>
      <c r="V11624" s="150"/>
      <c r="W11624" s="141" t="str" cm="1">
        <f t="array" ref="W11624">IF(SUM(LEN(B11624:V11624))=0,"",IF(OR(OR(ISBLANK(F11624),SUM(LEN(C11624),LEN(D11624))=0),AND(NOT(E11624="Unknown"),ISBLANK(J11624)),AND(NOT(O11624="Unknown"),ISBLANK(R11624))),"Missing Information", INDEX(Table15[Entire Service Line Classification], MATCH(SUMIFS(Table15[Unique ID],Table15[System-Owned Portion],E11624,Table15[If Material Anything Other than "Lead" in Column E,Was Material Ever Previously Lead?],G11624,Table15[Customer-Owned Portion],O11624),Table15[Unique ID],0),0)))</f>
        <v/>
      </c>
    </row>
    <row r="11625" spans="2:23" x14ac:dyDescent="0.25">
      <c r="B11625" s="146"/>
      <c r="C11625" s="31"/>
      <c r="D11625" s="31"/>
      <c r="E11625" s="44"/>
      <c r="F11625" s="43"/>
      <c r="G11625" s="84"/>
      <c r="H11625" s="31"/>
      <c r="I11625" s="208"/>
      <c r="J11625" s="84"/>
      <c r="K11625" s="31"/>
      <c r="L11625" s="31"/>
      <c r="M11625" s="169"/>
      <c r="N11625" s="148"/>
      <c r="O11625" s="106"/>
      <c r="P11625" s="43"/>
      <c r="Q11625" s="31"/>
      <c r="R11625" s="84"/>
      <c r="S11625" s="31"/>
      <c r="T11625" s="31"/>
      <c r="U11625" s="169"/>
      <c r="V11625" s="150"/>
      <c r="W11625" s="141" t="str" cm="1">
        <f t="array" ref="W11625">IF(SUM(LEN(B11625:V11625))=0,"",IF(OR(OR(ISBLANK(F11625),SUM(LEN(C11625),LEN(D11625))=0),AND(NOT(E11625="Unknown"),ISBLANK(J11625)),AND(NOT(O11625="Unknown"),ISBLANK(R11625))),"Missing Information", INDEX(Table15[Entire Service Line Classification], MATCH(SUMIFS(Table15[Unique ID],Table15[System-Owned Portion],E11625,Table15[If Material Anything Other than "Lead" in Column E,Was Material Ever Previously Lead?],G11625,Table15[Customer-Owned Portion],O11625),Table15[Unique ID],0),0)))</f>
        <v/>
      </c>
    </row>
    <row r="11626" spans="2:23" x14ac:dyDescent="0.25">
      <c r="B11626" s="146"/>
      <c r="C11626" s="31"/>
      <c r="D11626" s="31"/>
      <c r="E11626" s="44"/>
      <c r="F11626" s="43"/>
      <c r="G11626" s="84"/>
      <c r="H11626" s="31"/>
      <c r="I11626" s="208"/>
      <c r="J11626" s="84"/>
      <c r="K11626" s="31"/>
      <c r="L11626" s="31"/>
      <c r="M11626" s="169"/>
      <c r="N11626" s="148"/>
      <c r="O11626" s="106"/>
      <c r="P11626" s="43"/>
      <c r="Q11626" s="31"/>
      <c r="R11626" s="84"/>
      <c r="S11626" s="31"/>
      <c r="T11626" s="31"/>
      <c r="U11626" s="169"/>
      <c r="V11626" s="150"/>
      <c r="W11626" s="141" t="str" cm="1">
        <f t="array" ref="W11626">IF(SUM(LEN(B11626:V11626))=0,"",IF(OR(OR(ISBLANK(F11626),SUM(LEN(C11626),LEN(D11626))=0),AND(NOT(E11626="Unknown"),ISBLANK(J11626)),AND(NOT(O11626="Unknown"),ISBLANK(R11626))),"Missing Information", INDEX(Table15[Entire Service Line Classification], MATCH(SUMIFS(Table15[Unique ID],Table15[System-Owned Portion],E11626,Table15[If Material Anything Other than "Lead" in Column E,Was Material Ever Previously Lead?],G11626,Table15[Customer-Owned Portion],O11626),Table15[Unique ID],0),0)))</f>
        <v/>
      </c>
    </row>
    <row r="11627" spans="2:23" x14ac:dyDescent="0.25">
      <c r="B11627" s="146"/>
      <c r="C11627" s="31"/>
      <c r="D11627" s="31"/>
      <c r="E11627" s="44"/>
      <c r="F11627" s="43"/>
      <c r="G11627" s="84"/>
      <c r="H11627" s="31"/>
      <c r="I11627" s="208"/>
      <c r="J11627" s="84"/>
      <c r="K11627" s="31"/>
      <c r="L11627" s="31"/>
      <c r="M11627" s="169"/>
      <c r="N11627" s="148"/>
      <c r="O11627" s="106"/>
      <c r="P11627" s="43"/>
      <c r="Q11627" s="31"/>
      <c r="R11627" s="84"/>
      <c r="S11627" s="31"/>
      <c r="T11627" s="31"/>
      <c r="U11627" s="169"/>
      <c r="V11627" s="150"/>
      <c r="W11627" s="141" t="str" cm="1">
        <f t="array" ref="W11627">IF(SUM(LEN(B11627:V11627))=0,"",IF(OR(OR(ISBLANK(F11627),SUM(LEN(C11627),LEN(D11627))=0),AND(NOT(E11627="Unknown"),ISBLANK(J11627)),AND(NOT(O11627="Unknown"),ISBLANK(R11627))),"Missing Information", INDEX(Table15[Entire Service Line Classification], MATCH(SUMIFS(Table15[Unique ID],Table15[System-Owned Portion],E11627,Table15[If Material Anything Other than "Lead" in Column E,Was Material Ever Previously Lead?],G11627,Table15[Customer-Owned Portion],O11627),Table15[Unique ID],0),0)))</f>
        <v/>
      </c>
    </row>
    <row r="11628" spans="2:23" x14ac:dyDescent="0.25">
      <c r="B11628" s="146"/>
      <c r="C11628" s="31"/>
      <c r="D11628" s="31"/>
      <c r="E11628" s="44"/>
      <c r="F11628" s="43"/>
      <c r="G11628" s="84"/>
      <c r="H11628" s="31"/>
      <c r="I11628" s="208"/>
      <c r="J11628" s="84"/>
      <c r="K11628" s="31"/>
      <c r="L11628" s="31"/>
      <c r="M11628" s="169"/>
      <c r="N11628" s="148"/>
      <c r="O11628" s="106"/>
      <c r="P11628" s="43"/>
      <c r="Q11628" s="31"/>
      <c r="R11628" s="84"/>
      <c r="S11628" s="31"/>
      <c r="T11628" s="31"/>
      <c r="U11628" s="169"/>
      <c r="V11628" s="150"/>
      <c r="W11628" s="141" t="str" cm="1">
        <f t="array" ref="W11628">IF(SUM(LEN(B11628:V11628))=0,"",IF(OR(OR(ISBLANK(F11628),SUM(LEN(C11628),LEN(D11628))=0),AND(NOT(E11628="Unknown"),ISBLANK(J11628)),AND(NOT(O11628="Unknown"),ISBLANK(R11628))),"Missing Information", INDEX(Table15[Entire Service Line Classification], MATCH(SUMIFS(Table15[Unique ID],Table15[System-Owned Portion],E11628,Table15[If Material Anything Other than "Lead" in Column E,Was Material Ever Previously Lead?],G11628,Table15[Customer-Owned Portion],O11628),Table15[Unique ID],0),0)))</f>
        <v/>
      </c>
    </row>
    <row r="11629" spans="2:23" x14ac:dyDescent="0.25">
      <c r="B11629" s="146"/>
      <c r="C11629" s="31"/>
      <c r="D11629" s="31"/>
      <c r="E11629" s="44"/>
      <c r="F11629" s="43"/>
      <c r="G11629" s="84"/>
      <c r="H11629" s="31"/>
      <c r="I11629" s="208"/>
      <c r="J11629" s="84"/>
      <c r="K11629" s="31"/>
      <c r="L11629" s="31"/>
      <c r="M11629" s="169"/>
      <c r="N11629" s="148"/>
      <c r="O11629" s="106"/>
      <c r="P11629" s="43"/>
      <c r="Q11629" s="31"/>
      <c r="R11629" s="84"/>
      <c r="S11629" s="31"/>
      <c r="T11629" s="31"/>
      <c r="U11629" s="169"/>
      <c r="V11629" s="150"/>
      <c r="W11629" s="141" t="str" cm="1">
        <f t="array" ref="W11629">IF(SUM(LEN(B11629:V11629))=0,"",IF(OR(OR(ISBLANK(F11629),SUM(LEN(C11629),LEN(D11629))=0),AND(NOT(E11629="Unknown"),ISBLANK(J11629)),AND(NOT(O11629="Unknown"),ISBLANK(R11629))),"Missing Information", INDEX(Table15[Entire Service Line Classification], MATCH(SUMIFS(Table15[Unique ID],Table15[System-Owned Portion],E11629,Table15[If Material Anything Other than "Lead" in Column E,Was Material Ever Previously Lead?],G11629,Table15[Customer-Owned Portion],O11629),Table15[Unique ID],0),0)))</f>
        <v/>
      </c>
    </row>
    <row r="11630" spans="2:23" x14ac:dyDescent="0.25">
      <c r="B11630" s="146"/>
      <c r="C11630" s="31"/>
      <c r="D11630" s="31"/>
      <c r="E11630" s="44"/>
      <c r="F11630" s="43"/>
      <c r="G11630" s="84"/>
      <c r="H11630" s="31"/>
      <c r="I11630" s="208"/>
      <c r="J11630" s="84"/>
      <c r="K11630" s="31"/>
      <c r="L11630" s="31"/>
      <c r="M11630" s="169"/>
      <c r="N11630" s="148"/>
      <c r="O11630" s="106"/>
      <c r="P11630" s="43"/>
      <c r="Q11630" s="31"/>
      <c r="R11630" s="84"/>
      <c r="S11630" s="31"/>
      <c r="T11630" s="31"/>
      <c r="U11630" s="169"/>
      <c r="V11630" s="150"/>
      <c r="W11630" s="141" t="str" cm="1">
        <f t="array" ref="W11630">IF(SUM(LEN(B11630:V11630))=0,"",IF(OR(OR(ISBLANK(F11630),SUM(LEN(C11630),LEN(D11630))=0),AND(NOT(E11630="Unknown"),ISBLANK(J11630)),AND(NOT(O11630="Unknown"),ISBLANK(R11630))),"Missing Information", INDEX(Table15[Entire Service Line Classification], MATCH(SUMIFS(Table15[Unique ID],Table15[System-Owned Portion],E11630,Table15[If Material Anything Other than "Lead" in Column E,Was Material Ever Previously Lead?],G11630,Table15[Customer-Owned Portion],O11630),Table15[Unique ID],0),0)))</f>
        <v/>
      </c>
    </row>
    <row r="11631" spans="2:23" x14ac:dyDescent="0.25">
      <c r="B11631" s="146"/>
      <c r="C11631" s="31"/>
      <c r="D11631" s="31"/>
      <c r="E11631" s="44"/>
      <c r="F11631" s="43"/>
      <c r="G11631" s="84"/>
      <c r="H11631" s="31"/>
      <c r="I11631" s="208"/>
      <c r="J11631" s="84"/>
      <c r="K11631" s="31"/>
      <c r="L11631" s="31"/>
      <c r="M11631" s="169"/>
      <c r="N11631" s="148"/>
      <c r="O11631" s="106"/>
      <c r="P11631" s="43"/>
      <c r="Q11631" s="31"/>
      <c r="R11631" s="84"/>
      <c r="S11631" s="31"/>
      <c r="T11631" s="31"/>
      <c r="U11631" s="169"/>
      <c r="V11631" s="150"/>
      <c r="W11631" s="141" t="str" cm="1">
        <f t="array" ref="W11631">IF(SUM(LEN(B11631:V11631))=0,"",IF(OR(OR(ISBLANK(F11631),SUM(LEN(C11631),LEN(D11631))=0),AND(NOT(E11631="Unknown"),ISBLANK(J11631)),AND(NOT(O11631="Unknown"),ISBLANK(R11631))),"Missing Information", INDEX(Table15[Entire Service Line Classification], MATCH(SUMIFS(Table15[Unique ID],Table15[System-Owned Portion],E11631,Table15[If Material Anything Other than "Lead" in Column E,Was Material Ever Previously Lead?],G11631,Table15[Customer-Owned Portion],O11631),Table15[Unique ID],0),0)))</f>
        <v/>
      </c>
    </row>
    <row r="11632" spans="2:23" x14ac:dyDescent="0.25">
      <c r="B11632" s="146"/>
      <c r="C11632" s="31"/>
      <c r="D11632" s="31"/>
      <c r="E11632" s="44"/>
      <c r="F11632" s="43"/>
      <c r="G11632" s="84"/>
      <c r="H11632" s="31"/>
      <c r="I11632" s="208"/>
      <c r="J11632" s="84"/>
      <c r="K11632" s="31"/>
      <c r="L11632" s="31"/>
      <c r="M11632" s="169"/>
      <c r="N11632" s="148"/>
      <c r="O11632" s="106"/>
      <c r="P11632" s="43"/>
      <c r="Q11632" s="31"/>
      <c r="R11632" s="84"/>
      <c r="S11632" s="31"/>
      <c r="T11632" s="31"/>
      <c r="U11632" s="169"/>
      <c r="V11632" s="150"/>
      <c r="W11632" s="141" t="str" cm="1">
        <f t="array" ref="W11632">IF(SUM(LEN(B11632:V11632))=0,"",IF(OR(OR(ISBLANK(F11632),SUM(LEN(C11632),LEN(D11632))=0),AND(NOT(E11632="Unknown"),ISBLANK(J11632)),AND(NOT(O11632="Unknown"),ISBLANK(R11632))),"Missing Information", INDEX(Table15[Entire Service Line Classification], MATCH(SUMIFS(Table15[Unique ID],Table15[System-Owned Portion],E11632,Table15[If Material Anything Other than "Lead" in Column E,Was Material Ever Previously Lead?],G11632,Table15[Customer-Owned Portion],O11632),Table15[Unique ID],0),0)))</f>
        <v/>
      </c>
    </row>
    <row r="11633" spans="2:23" x14ac:dyDescent="0.25">
      <c r="B11633" s="146"/>
      <c r="C11633" s="31"/>
      <c r="D11633" s="31"/>
      <c r="E11633" s="44"/>
      <c r="F11633" s="43"/>
      <c r="G11633" s="84"/>
      <c r="H11633" s="31"/>
      <c r="I11633" s="208"/>
      <c r="J11633" s="84"/>
      <c r="K11633" s="31"/>
      <c r="L11633" s="31"/>
      <c r="M11633" s="169"/>
      <c r="N11633" s="148"/>
      <c r="O11633" s="106"/>
      <c r="P11633" s="43"/>
      <c r="Q11633" s="31"/>
      <c r="R11633" s="84"/>
      <c r="S11633" s="31"/>
      <c r="T11633" s="31"/>
      <c r="U11633" s="169"/>
      <c r="V11633" s="150"/>
      <c r="W11633" s="141" t="str" cm="1">
        <f t="array" ref="W11633">IF(SUM(LEN(B11633:V11633))=0,"",IF(OR(OR(ISBLANK(F11633),SUM(LEN(C11633),LEN(D11633))=0),AND(NOT(E11633="Unknown"),ISBLANK(J11633)),AND(NOT(O11633="Unknown"),ISBLANK(R11633))),"Missing Information", INDEX(Table15[Entire Service Line Classification], MATCH(SUMIFS(Table15[Unique ID],Table15[System-Owned Portion],E11633,Table15[If Material Anything Other than "Lead" in Column E,Was Material Ever Previously Lead?],G11633,Table15[Customer-Owned Portion],O11633),Table15[Unique ID],0),0)))</f>
        <v/>
      </c>
    </row>
    <row r="11634" spans="2:23" x14ac:dyDescent="0.25">
      <c r="B11634" s="146"/>
      <c r="C11634" s="31"/>
      <c r="D11634" s="31"/>
      <c r="E11634" s="44"/>
      <c r="F11634" s="43"/>
      <c r="G11634" s="84"/>
      <c r="H11634" s="31"/>
      <c r="I11634" s="208"/>
      <c r="J11634" s="84"/>
      <c r="K11634" s="31"/>
      <c r="L11634" s="31"/>
      <c r="M11634" s="169"/>
      <c r="N11634" s="148"/>
      <c r="O11634" s="106"/>
      <c r="P11634" s="43"/>
      <c r="Q11634" s="31"/>
      <c r="R11634" s="84"/>
      <c r="S11634" s="31"/>
      <c r="T11634" s="31"/>
      <c r="U11634" s="169"/>
      <c r="V11634" s="150"/>
      <c r="W11634" s="141" t="str" cm="1">
        <f t="array" ref="W11634">IF(SUM(LEN(B11634:V11634))=0,"",IF(OR(OR(ISBLANK(F11634),SUM(LEN(C11634),LEN(D11634))=0),AND(NOT(E11634="Unknown"),ISBLANK(J11634)),AND(NOT(O11634="Unknown"),ISBLANK(R11634))),"Missing Information", INDEX(Table15[Entire Service Line Classification], MATCH(SUMIFS(Table15[Unique ID],Table15[System-Owned Portion],E11634,Table15[If Material Anything Other than "Lead" in Column E,Was Material Ever Previously Lead?],G11634,Table15[Customer-Owned Portion],O11634),Table15[Unique ID],0),0)))</f>
        <v/>
      </c>
    </row>
    <row r="11635" spans="2:23" x14ac:dyDescent="0.25">
      <c r="B11635" s="146"/>
      <c r="C11635" s="31"/>
      <c r="D11635" s="31"/>
      <c r="E11635" s="44"/>
      <c r="F11635" s="43"/>
      <c r="G11635" s="84"/>
      <c r="H11635" s="31"/>
      <c r="I11635" s="208"/>
      <c r="J11635" s="84"/>
      <c r="K11635" s="31"/>
      <c r="L11635" s="31"/>
      <c r="M11635" s="169"/>
      <c r="N11635" s="148"/>
      <c r="O11635" s="106"/>
      <c r="P11635" s="43"/>
      <c r="Q11635" s="31"/>
      <c r="R11635" s="84"/>
      <c r="S11635" s="31"/>
      <c r="T11635" s="31"/>
      <c r="U11635" s="169"/>
      <c r="V11635" s="150"/>
      <c r="W11635" s="141" t="str" cm="1">
        <f t="array" ref="W11635">IF(SUM(LEN(B11635:V11635))=0,"",IF(OR(OR(ISBLANK(F11635),SUM(LEN(C11635),LEN(D11635))=0),AND(NOT(E11635="Unknown"),ISBLANK(J11635)),AND(NOT(O11635="Unknown"),ISBLANK(R11635))),"Missing Information", INDEX(Table15[Entire Service Line Classification], MATCH(SUMIFS(Table15[Unique ID],Table15[System-Owned Portion],E11635,Table15[If Material Anything Other than "Lead" in Column E,Was Material Ever Previously Lead?],G11635,Table15[Customer-Owned Portion],O11635),Table15[Unique ID],0),0)))</f>
        <v/>
      </c>
    </row>
    <row r="11636" spans="2:23" x14ac:dyDescent="0.25">
      <c r="B11636" s="146"/>
      <c r="C11636" s="31"/>
      <c r="D11636" s="31"/>
      <c r="E11636" s="44"/>
      <c r="F11636" s="43"/>
      <c r="G11636" s="84"/>
      <c r="H11636" s="31"/>
      <c r="I11636" s="208"/>
      <c r="J11636" s="84"/>
      <c r="K11636" s="31"/>
      <c r="L11636" s="31"/>
      <c r="M11636" s="169"/>
      <c r="N11636" s="148"/>
      <c r="O11636" s="106"/>
      <c r="P11636" s="43"/>
      <c r="Q11636" s="31"/>
      <c r="R11636" s="84"/>
      <c r="S11636" s="31"/>
      <c r="T11636" s="31"/>
      <c r="U11636" s="169"/>
      <c r="V11636" s="150"/>
      <c r="W11636" s="141" t="str" cm="1">
        <f t="array" ref="W11636">IF(SUM(LEN(B11636:V11636))=0,"",IF(OR(OR(ISBLANK(F11636),SUM(LEN(C11636),LEN(D11636))=0),AND(NOT(E11636="Unknown"),ISBLANK(J11636)),AND(NOT(O11636="Unknown"),ISBLANK(R11636))),"Missing Information", INDEX(Table15[Entire Service Line Classification], MATCH(SUMIFS(Table15[Unique ID],Table15[System-Owned Portion],E11636,Table15[If Material Anything Other than "Lead" in Column E,Was Material Ever Previously Lead?],G11636,Table15[Customer-Owned Portion],O11636),Table15[Unique ID],0),0)))</f>
        <v/>
      </c>
    </row>
    <row r="11637" spans="2:23" x14ac:dyDescent="0.25">
      <c r="B11637" s="146"/>
      <c r="C11637" s="31"/>
      <c r="D11637" s="31"/>
      <c r="E11637" s="44"/>
      <c r="F11637" s="43"/>
      <c r="G11637" s="84"/>
      <c r="H11637" s="31"/>
      <c r="I11637" s="208"/>
      <c r="J11637" s="84"/>
      <c r="K11637" s="31"/>
      <c r="L11637" s="31"/>
      <c r="M11637" s="169"/>
      <c r="N11637" s="148"/>
      <c r="O11637" s="106"/>
      <c r="P11637" s="43"/>
      <c r="Q11637" s="31"/>
      <c r="R11637" s="84"/>
      <c r="S11637" s="31"/>
      <c r="T11637" s="31"/>
      <c r="U11637" s="169"/>
      <c r="V11637" s="150"/>
      <c r="W11637" s="141" t="str" cm="1">
        <f t="array" ref="W11637">IF(SUM(LEN(B11637:V11637))=0,"",IF(OR(OR(ISBLANK(F11637),SUM(LEN(C11637),LEN(D11637))=0),AND(NOT(E11637="Unknown"),ISBLANK(J11637)),AND(NOT(O11637="Unknown"),ISBLANK(R11637))),"Missing Information", INDEX(Table15[Entire Service Line Classification], MATCH(SUMIFS(Table15[Unique ID],Table15[System-Owned Portion],E11637,Table15[If Material Anything Other than "Lead" in Column E,Was Material Ever Previously Lead?],G11637,Table15[Customer-Owned Portion],O11637),Table15[Unique ID],0),0)))</f>
        <v/>
      </c>
    </row>
    <row r="11638" spans="2:23" x14ac:dyDescent="0.25">
      <c r="B11638" s="146"/>
      <c r="C11638" s="31"/>
      <c r="D11638" s="31"/>
      <c r="E11638" s="44"/>
      <c r="F11638" s="43"/>
      <c r="G11638" s="84"/>
      <c r="H11638" s="31"/>
      <c r="I11638" s="208"/>
      <c r="J11638" s="84"/>
      <c r="K11638" s="31"/>
      <c r="L11638" s="31"/>
      <c r="M11638" s="169"/>
      <c r="N11638" s="148"/>
      <c r="O11638" s="106"/>
      <c r="P11638" s="43"/>
      <c r="Q11638" s="31"/>
      <c r="R11638" s="84"/>
      <c r="S11638" s="31"/>
      <c r="T11638" s="31"/>
      <c r="U11638" s="169"/>
      <c r="V11638" s="150"/>
      <c r="W11638" s="141" t="str" cm="1">
        <f t="array" ref="W11638">IF(SUM(LEN(B11638:V11638))=0,"",IF(OR(OR(ISBLANK(F11638),SUM(LEN(C11638),LEN(D11638))=0),AND(NOT(E11638="Unknown"),ISBLANK(J11638)),AND(NOT(O11638="Unknown"),ISBLANK(R11638))),"Missing Information", INDEX(Table15[Entire Service Line Classification], MATCH(SUMIFS(Table15[Unique ID],Table15[System-Owned Portion],E11638,Table15[If Material Anything Other than "Lead" in Column E,Was Material Ever Previously Lead?],G11638,Table15[Customer-Owned Portion],O11638),Table15[Unique ID],0),0)))</f>
        <v/>
      </c>
    </row>
    <row r="11639" spans="2:23" x14ac:dyDescent="0.25">
      <c r="B11639" s="146"/>
      <c r="C11639" s="31"/>
      <c r="D11639" s="31"/>
      <c r="E11639" s="44"/>
      <c r="F11639" s="43"/>
      <c r="G11639" s="84"/>
      <c r="H11639" s="31"/>
      <c r="I11639" s="208"/>
      <c r="J11639" s="84"/>
      <c r="K11639" s="31"/>
      <c r="L11639" s="31"/>
      <c r="M11639" s="169"/>
      <c r="N11639" s="148"/>
      <c r="O11639" s="106"/>
      <c r="P11639" s="43"/>
      <c r="Q11639" s="31"/>
      <c r="R11639" s="84"/>
      <c r="S11639" s="31"/>
      <c r="T11639" s="31"/>
      <c r="U11639" s="169"/>
      <c r="V11639" s="150"/>
      <c r="W11639" s="141" t="str" cm="1">
        <f t="array" ref="W11639">IF(SUM(LEN(B11639:V11639))=0,"",IF(OR(OR(ISBLANK(F11639),SUM(LEN(C11639),LEN(D11639))=0),AND(NOT(E11639="Unknown"),ISBLANK(J11639)),AND(NOT(O11639="Unknown"),ISBLANK(R11639))),"Missing Information", INDEX(Table15[Entire Service Line Classification], MATCH(SUMIFS(Table15[Unique ID],Table15[System-Owned Portion],E11639,Table15[If Material Anything Other than "Lead" in Column E,Was Material Ever Previously Lead?],G11639,Table15[Customer-Owned Portion],O11639),Table15[Unique ID],0),0)))</f>
        <v/>
      </c>
    </row>
    <row r="11640" spans="2:23" x14ac:dyDescent="0.25">
      <c r="B11640" s="146"/>
      <c r="C11640" s="31"/>
      <c r="D11640" s="31"/>
      <c r="E11640" s="44"/>
      <c r="F11640" s="43"/>
      <c r="G11640" s="84"/>
      <c r="H11640" s="31"/>
      <c r="I11640" s="208"/>
      <c r="J11640" s="84"/>
      <c r="K11640" s="31"/>
      <c r="L11640" s="31"/>
      <c r="M11640" s="169"/>
      <c r="N11640" s="148"/>
      <c r="O11640" s="106"/>
      <c r="P11640" s="43"/>
      <c r="Q11640" s="31"/>
      <c r="R11640" s="84"/>
      <c r="S11640" s="31"/>
      <c r="T11640" s="31"/>
      <c r="U11640" s="169"/>
      <c r="V11640" s="150"/>
      <c r="W11640" s="141" t="str" cm="1">
        <f t="array" ref="W11640">IF(SUM(LEN(B11640:V11640))=0,"",IF(OR(OR(ISBLANK(F11640),SUM(LEN(C11640),LEN(D11640))=0),AND(NOT(E11640="Unknown"),ISBLANK(J11640)),AND(NOT(O11640="Unknown"),ISBLANK(R11640))),"Missing Information", INDEX(Table15[Entire Service Line Classification], MATCH(SUMIFS(Table15[Unique ID],Table15[System-Owned Portion],E11640,Table15[If Material Anything Other than "Lead" in Column E,Was Material Ever Previously Lead?],G11640,Table15[Customer-Owned Portion],O11640),Table15[Unique ID],0),0)))</f>
        <v/>
      </c>
    </row>
    <row r="11641" spans="2:23" x14ac:dyDescent="0.25">
      <c r="B11641" s="146"/>
      <c r="C11641" s="31"/>
      <c r="D11641" s="31"/>
      <c r="E11641" s="44"/>
      <c r="F11641" s="43"/>
      <c r="G11641" s="84"/>
      <c r="H11641" s="31"/>
      <c r="I11641" s="208"/>
      <c r="J11641" s="84"/>
      <c r="K11641" s="31"/>
      <c r="L11641" s="31"/>
      <c r="M11641" s="169"/>
      <c r="N11641" s="148"/>
      <c r="O11641" s="106"/>
      <c r="P11641" s="43"/>
      <c r="Q11641" s="31"/>
      <c r="R11641" s="84"/>
      <c r="S11641" s="31"/>
      <c r="T11641" s="31"/>
      <c r="U11641" s="169"/>
      <c r="V11641" s="150"/>
      <c r="W11641" s="141" t="str" cm="1">
        <f t="array" ref="W11641">IF(SUM(LEN(B11641:V11641))=0,"",IF(OR(OR(ISBLANK(F11641),SUM(LEN(C11641),LEN(D11641))=0),AND(NOT(E11641="Unknown"),ISBLANK(J11641)),AND(NOT(O11641="Unknown"),ISBLANK(R11641))),"Missing Information", INDEX(Table15[Entire Service Line Classification], MATCH(SUMIFS(Table15[Unique ID],Table15[System-Owned Portion],E11641,Table15[If Material Anything Other than "Lead" in Column E,Was Material Ever Previously Lead?],G11641,Table15[Customer-Owned Portion],O11641),Table15[Unique ID],0),0)))</f>
        <v/>
      </c>
    </row>
    <row r="11642" spans="2:23" x14ac:dyDescent="0.25">
      <c r="B11642" s="146"/>
      <c r="C11642" s="31"/>
      <c r="D11642" s="31"/>
      <c r="E11642" s="44"/>
      <c r="F11642" s="43"/>
      <c r="G11642" s="84"/>
      <c r="H11642" s="31"/>
      <c r="I11642" s="208"/>
      <c r="J11642" s="84"/>
      <c r="K11642" s="31"/>
      <c r="L11642" s="31"/>
      <c r="M11642" s="169"/>
      <c r="N11642" s="148"/>
      <c r="O11642" s="106"/>
      <c r="P11642" s="43"/>
      <c r="Q11642" s="31"/>
      <c r="R11642" s="84"/>
      <c r="S11642" s="31"/>
      <c r="T11642" s="31"/>
      <c r="U11642" s="169"/>
      <c r="V11642" s="150"/>
      <c r="W11642" s="141" t="str" cm="1">
        <f t="array" ref="W11642">IF(SUM(LEN(B11642:V11642))=0,"",IF(OR(OR(ISBLANK(F11642),SUM(LEN(C11642),LEN(D11642))=0),AND(NOT(E11642="Unknown"),ISBLANK(J11642)),AND(NOT(O11642="Unknown"),ISBLANK(R11642))),"Missing Information", INDEX(Table15[Entire Service Line Classification], MATCH(SUMIFS(Table15[Unique ID],Table15[System-Owned Portion],E11642,Table15[If Material Anything Other than "Lead" in Column E,Was Material Ever Previously Lead?],G11642,Table15[Customer-Owned Portion],O11642),Table15[Unique ID],0),0)))</f>
        <v/>
      </c>
    </row>
    <row r="11643" spans="2:23" x14ac:dyDescent="0.25">
      <c r="B11643" s="146"/>
      <c r="C11643" s="31"/>
      <c r="D11643" s="31"/>
      <c r="E11643" s="44"/>
      <c r="F11643" s="43"/>
      <c r="G11643" s="84"/>
      <c r="H11643" s="31"/>
      <c r="I11643" s="208"/>
      <c r="J11643" s="84"/>
      <c r="K11643" s="31"/>
      <c r="L11643" s="31"/>
      <c r="M11643" s="169"/>
      <c r="N11643" s="148"/>
      <c r="O11643" s="106"/>
      <c r="P11643" s="43"/>
      <c r="Q11643" s="31"/>
      <c r="R11643" s="84"/>
      <c r="S11643" s="31"/>
      <c r="T11643" s="31"/>
      <c r="U11643" s="169"/>
      <c r="V11643" s="150"/>
      <c r="W11643" s="141" t="str" cm="1">
        <f t="array" ref="W11643">IF(SUM(LEN(B11643:V11643))=0,"",IF(OR(OR(ISBLANK(F11643),SUM(LEN(C11643),LEN(D11643))=0),AND(NOT(E11643="Unknown"),ISBLANK(J11643)),AND(NOT(O11643="Unknown"),ISBLANK(R11643))),"Missing Information", INDEX(Table15[Entire Service Line Classification], MATCH(SUMIFS(Table15[Unique ID],Table15[System-Owned Portion],E11643,Table15[If Material Anything Other than "Lead" in Column E,Was Material Ever Previously Lead?],G11643,Table15[Customer-Owned Portion],O11643),Table15[Unique ID],0),0)))</f>
        <v/>
      </c>
    </row>
    <row r="11644" spans="2:23" x14ac:dyDescent="0.25">
      <c r="B11644" s="146"/>
      <c r="C11644" s="31"/>
      <c r="D11644" s="31"/>
      <c r="E11644" s="44"/>
      <c r="F11644" s="43"/>
      <c r="G11644" s="84"/>
      <c r="H11644" s="31"/>
      <c r="I11644" s="208"/>
      <c r="J11644" s="84"/>
      <c r="K11644" s="31"/>
      <c r="L11644" s="31"/>
      <c r="M11644" s="169"/>
      <c r="N11644" s="148"/>
      <c r="O11644" s="106"/>
      <c r="P11644" s="43"/>
      <c r="Q11644" s="31"/>
      <c r="R11644" s="84"/>
      <c r="S11644" s="31"/>
      <c r="T11644" s="31"/>
      <c r="U11644" s="169"/>
      <c r="V11644" s="150"/>
      <c r="W11644" s="141" t="str" cm="1">
        <f t="array" ref="W11644">IF(SUM(LEN(B11644:V11644))=0,"",IF(OR(OR(ISBLANK(F11644),SUM(LEN(C11644),LEN(D11644))=0),AND(NOT(E11644="Unknown"),ISBLANK(J11644)),AND(NOT(O11644="Unknown"),ISBLANK(R11644))),"Missing Information", INDEX(Table15[Entire Service Line Classification], MATCH(SUMIFS(Table15[Unique ID],Table15[System-Owned Portion],E11644,Table15[If Material Anything Other than "Lead" in Column E,Was Material Ever Previously Lead?],G11644,Table15[Customer-Owned Portion],O11644),Table15[Unique ID],0),0)))</f>
        <v/>
      </c>
    </row>
    <row r="11645" spans="2:23" x14ac:dyDescent="0.25">
      <c r="B11645" s="146"/>
      <c r="C11645" s="31"/>
      <c r="D11645" s="31"/>
      <c r="E11645" s="44"/>
      <c r="F11645" s="43"/>
      <c r="G11645" s="84"/>
      <c r="H11645" s="31"/>
      <c r="I11645" s="208"/>
      <c r="J11645" s="84"/>
      <c r="K11645" s="31"/>
      <c r="L11645" s="31"/>
      <c r="M11645" s="169"/>
      <c r="N11645" s="148"/>
      <c r="O11645" s="106"/>
      <c r="P11645" s="43"/>
      <c r="Q11645" s="31"/>
      <c r="R11645" s="84"/>
      <c r="S11645" s="31"/>
      <c r="T11645" s="31"/>
      <c r="U11645" s="169"/>
      <c r="V11645" s="150"/>
      <c r="W11645" s="141" t="str" cm="1">
        <f t="array" ref="W11645">IF(SUM(LEN(B11645:V11645))=0,"",IF(OR(OR(ISBLANK(F11645),SUM(LEN(C11645),LEN(D11645))=0),AND(NOT(E11645="Unknown"),ISBLANK(J11645)),AND(NOT(O11645="Unknown"),ISBLANK(R11645))),"Missing Information", INDEX(Table15[Entire Service Line Classification], MATCH(SUMIFS(Table15[Unique ID],Table15[System-Owned Portion],E11645,Table15[If Material Anything Other than "Lead" in Column E,Was Material Ever Previously Lead?],G11645,Table15[Customer-Owned Portion],O11645),Table15[Unique ID],0),0)))</f>
        <v/>
      </c>
    </row>
    <row r="11646" spans="2:23" x14ac:dyDescent="0.25">
      <c r="B11646" s="146"/>
      <c r="C11646" s="31"/>
      <c r="D11646" s="31"/>
      <c r="E11646" s="44"/>
      <c r="F11646" s="43"/>
      <c r="G11646" s="84"/>
      <c r="H11646" s="31"/>
      <c r="I11646" s="208"/>
      <c r="J11646" s="84"/>
      <c r="K11646" s="31"/>
      <c r="L11646" s="31"/>
      <c r="M11646" s="169"/>
      <c r="N11646" s="148"/>
      <c r="O11646" s="106"/>
      <c r="P11646" s="43"/>
      <c r="Q11646" s="31"/>
      <c r="R11646" s="84"/>
      <c r="S11646" s="31"/>
      <c r="T11646" s="31"/>
      <c r="U11646" s="169"/>
      <c r="V11646" s="150"/>
      <c r="W11646" s="141" t="str" cm="1">
        <f t="array" ref="W11646">IF(SUM(LEN(B11646:V11646))=0,"",IF(OR(OR(ISBLANK(F11646),SUM(LEN(C11646),LEN(D11646))=0),AND(NOT(E11646="Unknown"),ISBLANK(J11646)),AND(NOT(O11646="Unknown"),ISBLANK(R11646))),"Missing Information", INDEX(Table15[Entire Service Line Classification], MATCH(SUMIFS(Table15[Unique ID],Table15[System-Owned Portion],E11646,Table15[If Material Anything Other than "Lead" in Column E,Was Material Ever Previously Lead?],G11646,Table15[Customer-Owned Portion],O11646),Table15[Unique ID],0),0)))</f>
        <v/>
      </c>
    </row>
    <row r="11647" spans="2:23" x14ac:dyDescent="0.25">
      <c r="B11647" s="146"/>
      <c r="C11647" s="31"/>
      <c r="D11647" s="31"/>
      <c r="E11647" s="44"/>
      <c r="F11647" s="43"/>
      <c r="G11647" s="84"/>
      <c r="H11647" s="31"/>
      <c r="I11647" s="208"/>
      <c r="J11647" s="84"/>
      <c r="K11647" s="31"/>
      <c r="L11647" s="31"/>
      <c r="M11647" s="169"/>
      <c r="N11647" s="148"/>
      <c r="O11647" s="106"/>
      <c r="P11647" s="43"/>
      <c r="Q11647" s="31"/>
      <c r="R11647" s="84"/>
      <c r="S11647" s="31"/>
      <c r="T11647" s="31"/>
      <c r="U11647" s="169"/>
      <c r="V11647" s="150"/>
      <c r="W11647" s="141" t="str" cm="1">
        <f t="array" ref="W11647">IF(SUM(LEN(B11647:V11647))=0,"",IF(OR(OR(ISBLANK(F11647),SUM(LEN(C11647),LEN(D11647))=0),AND(NOT(E11647="Unknown"),ISBLANK(J11647)),AND(NOT(O11647="Unknown"),ISBLANK(R11647))),"Missing Information", INDEX(Table15[Entire Service Line Classification], MATCH(SUMIFS(Table15[Unique ID],Table15[System-Owned Portion],E11647,Table15[If Material Anything Other than "Lead" in Column E,Was Material Ever Previously Lead?],G11647,Table15[Customer-Owned Portion],O11647),Table15[Unique ID],0),0)))</f>
        <v/>
      </c>
    </row>
    <row r="11648" spans="2:23" x14ac:dyDescent="0.25">
      <c r="B11648" s="146"/>
      <c r="C11648" s="31"/>
      <c r="D11648" s="31"/>
      <c r="E11648" s="44"/>
      <c r="F11648" s="43"/>
      <c r="G11648" s="84"/>
      <c r="H11648" s="31"/>
      <c r="I11648" s="208"/>
      <c r="J11648" s="84"/>
      <c r="K11648" s="31"/>
      <c r="L11648" s="31"/>
      <c r="M11648" s="169"/>
      <c r="N11648" s="148"/>
      <c r="O11648" s="106"/>
      <c r="P11648" s="43"/>
      <c r="Q11648" s="31"/>
      <c r="R11648" s="84"/>
      <c r="S11648" s="31"/>
      <c r="T11648" s="31"/>
      <c r="U11648" s="169"/>
      <c r="V11648" s="150"/>
      <c r="W11648" s="141" t="str" cm="1">
        <f t="array" ref="W11648">IF(SUM(LEN(B11648:V11648))=0,"",IF(OR(OR(ISBLANK(F11648),SUM(LEN(C11648),LEN(D11648))=0),AND(NOT(E11648="Unknown"),ISBLANK(J11648)),AND(NOT(O11648="Unknown"),ISBLANK(R11648))),"Missing Information", INDEX(Table15[Entire Service Line Classification], MATCH(SUMIFS(Table15[Unique ID],Table15[System-Owned Portion],E11648,Table15[If Material Anything Other than "Lead" in Column E,Was Material Ever Previously Lead?],G11648,Table15[Customer-Owned Portion],O11648),Table15[Unique ID],0),0)))</f>
        <v/>
      </c>
    </row>
    <row r="11649" spans="2:23" x14ac:dyDescent="0.25">
      <c r="B11649" s="146"/>
      <c r="C11649" s="31"/>
      <c r="D11649" s="31"/>
      <c r="E11649" s="44"/>
      <c r="F11649" s="43"/>
      <c r="G11649" s="84"/>
      <c r="H11649" s="31"/>
      <c r="I11649" s="208"/>
      <c r="J11649" s="84"/>
      <c r="K11649" s="31"/>
      <c r="L11649" s="31"/>
      <c r="M11649" s="169"/>
      <c r="N11649" s="148"/>
      <c r="O11649" s="106"/>
      <c r="P11649" s="43"/>
      <c r="Q11649" s="31"/>
      <c r="R11649" s="84"/>
      <c r="S11649" s="31"/>
      <c r="T11649" s="31"/>
      <c r="U11649" s="169"/>
      <c r="V11649" s="150"/>
      <c r="W11649" s="141" t="str" cm="1">
        <f t="array" ref="W11649">IF(SUM(LEN(B11649:V11649))=0,"",IF(OR(OR(ISBLANK(F11649),SUM(LEN(C11649),LEN(D11649))=0),AND(NOT(E11649="Unknown"),ISBLANK(J11649)),AND(NOT(O11649="Unknown"),ISBLANK(R11649))),"Missing Information", INDEX(Table15[Entire Service Line Classification], MATCH(SUMIFS(Table15[Unique ID],Table15[System-Owned Portion],E11649,Table15[If Material Anything Other than "Lead" in Column E,Was Material Ever Previously Lead?],G11649,Table15[Customer-Owned Portion],O11649),Table15[Unique ID],0),0)))</f>
        <v/>
      </c>
    </row>
    <row r="11650" spans="2:23" x14ac:dyDescent="0.25">
      <c r="B11650" s="146"/>
      <c r="C11650" s="31"/>
      <c r="D11650" s="31"/>
      <c r="E11650" s="44"/>
      <c r="F11650" s="43"/>
      <c r="G11650" s="84"/>
      <c r="H11650" s="31"/>
      <c r="I11650" s="208"/>
      <c r="J11650" s="84"/>
      <c r="K11650" s="31"/>
      <c r="L11650" s="31"/>
      <c r="M11650" s="169"/>
      <c r="N11650" s="148"/>
      <c r="O11650" s="106"/>
      <c r="P11650" s="43"/>
      <c r="Q11650" s="31"/>
      <c r="R11650" s="84"/>
      <c r="S11650" s="31"/>
      <c r="T11650" s="31"/>
      <c r="U11650" s="169"/>
      <c r="V11650" s="150"/>
      <c r="W11650" s="141" t="str" cm="1">
        <f t="array" ref="W11650">IF(SUM(LEN(B11650:V11650))=0,"",IF(OR(OR(ISBLANK(F11650),SUM(LEN(C11650),LEN(D11650))=0),AND(NOT(E11650="Unknown"),ISBLANK(J11650)),AND(NOT(O11650="Unknown"),ISBLANK(R11650))),"Missing Information", INDEX(Table15[Entire Service Line Classification], MATCH(SUMIFS(Table15[Unique ID],Table15[System-Owned Portion],E11650,Table15[If Material Anything Other than "Lead" in Column E,Was Material Ever Previously Lead?],G11650,Table15[Customer-Owned Portion],O11650),Table15[Unique ID],0),0)))</f>
        <v/>
      </c>
    </row>
    <row r="11651" spans="2:23" x14ac:dyDescent="0.25">
      <c r="B11651" s="146"/>
      <c r="C11651" s="31"/>
      <c r="D11651" s="31"/>
      <c r="E11651" s="44"/>
      <c r="F11651" s="43"/>
      <c r="G11651" s="84"/>
      <c r="H11651" s="31"/>
      <c r="I11651" s="208"/>
      <c r="J11651" s="84"/>
      <c r="K11651" s="31"/>
      <c r="L11651" s="31"/>
      <c r="M11651" s="169"/>
      <c r="N11651" s="148"/>
      <c r="O11651" s="106"/>
      <c r="P11651" s="43"/>
      <c r="Q11651" s="31"/>
      <c r="R11651" s="84"/>
      <c r="S11651" s="31"/>
      <c r="T11651" s="31"/>
      <c r="U11651" s="169"/>
      <c r="V11651" s="150"/>
      <c r="W11651" s="141" t="str" cm="1">
        <f t="array" ref="W11651">IF(SUM(LEN(B11651:V11651))=0,"",IF(OR(OR(ISBLANK(F11651),SUM(LEN(C11651),LEN(D11651))=0),AND(NOT(E11651="Unknown"),ISBLANK(J11651)),AND(NOT(O11651="Unknown"),ISBLANK(R11651))),"Missing Information", INDEX(Table15[Entire Service Line Classification], MATCH(SUMIFS(Table15[Unique ID],Table15[System-Owned Portion],E11651,Table15[If Material Anything Other than "Lead" in Column E,Was Material Ever Previously Lead?],G11651,Table15[Customer-Owned Portion],O11651),Table15[Unique ID],0),0)))</f>
        <v/>
      </c>
    </row>
    <row r="11652" spans="2:23" x14ac:dyDescent="0.25">
      <c r="B11652" s="146"/>
      <c r="C11652" s="31"/>
      <c r="D11652" s="31"/>
      <c r="E11652" s="44"/>
      <c r="F11652" s="43"/>
      <c r="G11652" s="84"/>
      <c r="H11652" s="31"/>
      <c r="I11652" s="208"/>
      <c r="J11652" s="84"/>
      <c r="K11652" s="31"/>
      <c r="L11652" s="31"/>
      <c r="M11652" s="169"/>
      <c r="N11652" s="148"/>
      <c r="O11652" s="106"/>
      <c r="P11652" s="43"/>
      <c r="Q11652" s="31"/>
      <c r="R11652" s="84"/>
      <c r="S11652" s="31"/>
      <c r="T11652" s="31"/>
      <c r="U11652" s="169"/>
      <c r="V11652" s="150"/>
      <c r="W11652" s="141" t="str" cm="1">
        <f t="array" ref="W11652">IF(SUM(LEN(B11652:V11652))=0,"",IF(OR(OR(ISBLANK(F11652),SUM(LEN(C11652),LEN(D11652))=0),AND(NOT(E11652="Unknown"),ISBLANK(J11652)),AND(NOT(O11652="Unknown"),ISBLANK(R11652))),"Missing Information", INDEX(Table15[Entire Service Line Classification], MATCH(SUMIFS(Table15[Unique ID],Table15[System-Owned Portion],E11652,Table15[If Material Anything Other than "Lead" in Column E,Was Material Ever Previously Lead?],G11652,Table15[Customer-Owned Portion],O11652),Table15[Unique ID],0),0)))</f>
        <v/>
      </c>
    </row>
    <row r="11653" spans="2:23" x14ac:dyDescent="0.25">
      <c r="B11653" s="146"/>
      <c r="C11653" s="31"/>
      <c r="D11653" s="31"/>
      <c r="E11653" s="44"/>
      <c r="F11653" s="43"/>
      <c r="G11653" s="84"/>
      <c r="H11653" s="31"/>
      <c r="I11653" s="208"/>
      <c r="J11653" s="84"/>
      <c r="K11653" s="31"/>
      <c r="L11653" s="31"/>
      <c r="M11653" s="169"/>
      <c r="N11653" s="148"/>
      <c r="O11653" s="106"/>
      <c r="P11653" s="43"/>
      <c r="Q11653" s="31"/>
      <c r="R11653" s="84"/>
      <c r="S11653" s="31"/>
      <c r="T11653" s="31"/>
      <c r="U11653" s="169"/>
      <c r="V11653" s="150"/>
      <c r="W11653" s="141" t="str" cm="1">
        <f t="array" ref="W11653">IF(SUM(LEN(B11653:V11653))=0,"",IF(OR(OR(ISBLANK(F11653),SUM(LEN(C11653),LEN(D11653))=0),AND(NOT(E11653="Unknown"),ISBLANK(J11653)),AND(NOT(O11653="Unknown"),ISBLANK(R11653))),"Missing Information", INDEX(Table15[Entire Service Line Classification], MATCH(SUMIFS(Table15[Unique ID],Table15[System-Owned Portion],E11653,Table15[If Material Anything Other than "Lead" in Column E,Was Material Ever Previously Lead?],G11653,Table15[Customer-Owned Portion],O11653),Table15[Unique ID],0),0)))</f>
        <v/>
      </c>
    </row>
    <row r="11654" spans="2:23" x14ac:dyDescent="0.25">
      <c r="B11654" s="146"/>
      <c r="C11654" s="31"/>
      <c r="D11654" s="31"/>
      <c r="E11654" s="44"/>
      <c r="F11654" s="43"/>
      <c r="G11654" s="84"/>
      <c r="H11654" s="31"/>
      <c r="I11654" s="208"/>
      <c r="J11654" s="84"/>
      <c r="K11654" s="31"/>
      <c r="L11654" s="31"/>
      <c r="M11654" s="169"/>
      <c r="N11654" s="148"/>
      <c r="O11654" s="106"/>
      <c r="P11654" s="43"/>
      <c r="Q11654" s="31"/>
      <c r="R11654" s="84"/>
      <c r="S11654" s="31"/>
      <c r="T11654" s="31"/>
      <c r="U11654" s="169"/>
      <c r="V11654" s="150"/>
      <c r="W11654" s="141" t="str" cm="1">
        <f t="array" ref="W11654">IF(SUM(LEN(B11654:V11654))=0,"",IF(OR(OR(ISBLANK(F11654),SUM(LEN(C11654),LEN(D11654))=0),AND(NOT(E11654="Unknown"),ISBLANK(J11654)),AND(NOT(O11654="Unknown"),ISBLANK(R11654))),"Missing Information", INDEX(Table15[Entire Service Line Classification], MATCH(SUMIFS(Table15[Unique ID],Table15[System-Owned Portion],E11654,Table15[If Material Anything Other than "Lead" in Column E,Was Material Ever Previously Lead?],G11654,Table15[Customer-Owned Portion],O11654),Table15[Unique ID],0),0)))</f>
        <v/>
      </c>
    </row>
    <row r="11655" spans="2:23" x14ac:dyDescent="0.25">
      <c r="B11655" s="146"/>
      <c r="C11655" s="31"/>
      <c r="D11655" s="31"/>
      <c r="E11655" s="44"/>
      <c r="F11655" s="43"/>
      <c r="G11655" s="84"/>
      <c r="H11655" s="31"/>
      <c r="I11655" s="208"/>
      <c r="J11655" s="84"/>
      <c r="K11655" s="31"/>
      <c r="L11655" s="31"/>
      <c r="M11655" s="169"/>
      <c r="N11655" s="148"/>
      <c r="O11655" s="106"/>
      <c r="P11655" s="43"/>
      <c r="Q11655" s="31"/>
      <c r="R11655" s="84"/>
      <c r="S11655" s="31"/>
      <c r="T11655" s="31"/>
      <c r="U11655" s="169"/>
      <c r="V11655" s="150"/>
      <c r="W11655" s="141" t="str" cm="1">
        <f t="array" ref="W11655">IF(SUM(LEN(B11655:V11655))=0,"",IF(OR(OR(ISBLANK(F11655),SUM(LEN(C11655),LEN(D11655))=0),AND(NOT(E11655="Unknown"),ISBLANK(J11655)),AND(NOT(O11655="Unknown"),ISBLANK(R11655))),"Missing Information", INDEX(Table15[Entire Service Line Classification], MATCH(SUMIFS(Table15[Unique ID],Table15[System-Owned Portion],E11655,Table15[If Material Anything Other than "Lead" in Column E,Was Material Ever Previously Lead?],G11655,Table15[Customer-Owned Portion],O11655),Table15[Unique ID],0),0)))</f>
        <v/>
      </c>
    </row>
    <row r="11656" spans="2:23" x14ac:dyDescent="0.25">
      <c r="B11656" s="146"/>
      <c r="C11656" s="31"/>
      <c r="D11656" s="31"/>
      <c r="E11656" s="44"/>
      <c r="F11656" s="43"/>
      <c r="G11656" s="84"/>
      <c r="H11656" s="31"/>
      <c r="I11656" s="208"/>
      <c r="J11656" s="84"/>
      <c r="K11656" s="31"/>
      <c r="L11656" s="31"/>
      <c r="M11656" s="169"/>
      <c r="N11656" s="148"/>
      <c r="O11656" s="106"/>
      <c r="P11656" s="43"/>
      <c r="Q11656" s="31"/>
      <c r="R11656" s="84"/>
      <c r="S11656" s="31"/>
      <c r="T11656" s="31"/>
      <c r="U11656" s="169"/>
      <c r="V11656" s="150"/>
      <c r="W11656" s="141" t="str" cm="1">
        <f t="array" ref="W11656">IF(SUM(LEN(B11656:V11656))=0,"",IF(OR(OR(ISBLANK(F11656),SUM(LEN(C11656),LEN(D11656))=0),AND(NOT(E11656="Unknown"),ISBLANK(J11656)),AND(NOT(O11656="Unknown"),ISBLANK(R11656))),"Missing Information", INDEX(Table15[Entire Service Line Classification], MATCH(SUMIFS(Table15[Unique ID],Table15[System-Owned Portion],E11656,Table15[If Material Anything Other than "Lead" in Column E,Was Material Ever Previously Lead?],G11656,Table15[Customer-Owned Portion],O11656),Table15[Unique ID],0),0)))</f>
        <v/>
      </c>
    </row>
    <row r="11657" spans="2:23" x14ac:dyDescent="0.25">
      <c r="B11657" s="146"/>
      <c r="C11657" s="31"/>
      <c r="D11657" s="31"/>
      <c r="E11657" s="44"/>
      <c r="F11657" s="43"/>
      <c r="G11657" s="84"/>
      <c r="H11657" s="31"/>
      <c r="I11657" s="208"/>
      <c r="J11657" s="84"/>
      <c r="K11657" s="31"/>
      <c r="L11657" s="31"/>
      <c r="M11657" s="169"/>
      <c r="N11657" s="148"/>
      <c r="O11657" s="106"/>
      <c r="P11657" s="43"/>
      <c r="Q11657" s="31"/>
      <c r="R11657" s="84"/>
      <c r="S11657" s="31"/>
      <c r="T11657" s="31"/>
      <c r="U11657" s="169"/>
      <c r="V11657" s="150"/>
      <c r="W11657" s="141" t="str" cm="1">
        <f t="array" ref="W11657">IF(SUM(LEN(B11657:V11657))=0,"",IF(OR(OR(ISBLANK(F11657),SUM(LEN(C11657),LEN(D11657))=0),AND(NOT(E11657="Unknown"),ISBLANK(J11657)),AND(NOT(O11657="Unknown"),ISBLANK(R11657))),"Missing Information", INDEX(Table15[Entire Service Line Classification], MATCH(SUMIFS(Table15[Unique ID],Table15[System-Owned Portion],E11657,Table15[If Material Anything Other than "Lead" in Column E,Was Material Ever Previously Lead?],G11657,Table15[Customer-Owned Portion],O11657),Table15[Unique ID],0),0)))</f>
        <v/>
      </c>
    </row>
    <row r="11658" spans="2:23" x14ac:dyDescent="0.25">
      <c r="B11658" s="146"/>
      <c r="C11658" s="31"/>
      <c r="D11658" s="31"/>
      <c r="E11658" s="44"/>
      <c r="F11658" s="43"/>
      <c r="G11658" s="84"/>
      <c r="H11658" s="31"/>
      <c r="I11658" s="208"/>
      <c r="J11658" s="84"/>
      <c r="K11658" s="31"/>
      <c r="L11658" s="31"/>
      <c r="M11658" s="169"/>
      <c r="N11658" s="148"/>
      <c r="O11658" s="106"/>
      <c r="P11658" s="43"/>
      <c r="Q11658" s="31"/>
      <c r="R11658" s="84"/>
      <c r="S11658" s="31"/>
      <c r="T11658" s="31"/>
      <c r="U11658" s="169"/>
      <c r="V11658" s="150"/>
      <c r="W11658" s="141" t="str" cm="1">
        <f t="array" ref="W11658">IF(SUM(LEN(B11658:V11658))=0,"",IF(OR(OR(ISBLANK(F11658),SUM(LEN(C11658),LEN(D11658))=0),AND(NOT(E11658="Unknown"),ISBLANK(J11658)),AND(NOT(O11658="Unknown"),ISBLANK(R11658))),"Missing Information", INDEX(Table15[Entire Service Line Classification], MATCH(SUMIFS(Table15[Unique ID],Table15[System-Owned Portion],E11658,Table15[If Material Anything Other than "Lead" in Column E,Was Material Ever Previously Lead?],G11658,Table15[Customer-Owned Portion],O11658),Table15[Unique ID],0),0)))</f>
        <v/>
      </c>
    </row>
    <row r="11659" spans="2:23" x14ac:dyDescent="0.25">
      <c r="B11659" s="146"/>
      <c r="C11659" s="31"/>
      <c r="D11659" s="31"/>
      <c r="E11659" s="44"/>
      <c r="F11659" s="43"/>
      <c r="G11659" s="84"/>
      <c r="H11659" s="31"/>
      <c r="I11659" s="208"/>
      <c r="J11659" s="84"/>
      <c r="K11659" s="31"/>
      <c r="L11659" s="31"/>
      <c r="M11659" s="169"/>
      <c r="N11659" s="148"/>
      <c r="O11659" s="106"/>
      <c r="P11659" s="43"/>
      <c r="Q11659" s="31"/>
      <c r="R11659" s="84"/>
      <c r="S11659" s="31"/>
      <c r="T11659" s="31"/>
      <c r="U11659" s="169"/>
      <c r="V11659" s="150"/>
      <c r="W11659" s="141" t="str" cm="1">
        <f t="array" ref="W11659">IF(SUM(LEN(B11659:V11659))=0,"",IF(OR(OR(ISBLANK(F11659),SUM(LEN(C11659),LEN(D11659))=0),AND(NOT(E11659="Unknown"),ISBLANK(J11659)),AND(NOT(O11659="Unknown"),ISBLANK(R11659))),"Missing Information", INDEX(Table15[Entire Service Line Classification], MATCH(SUMIFS(Table15[Unique ID],Table15[System-Owned Portion],E11659,Table15[If Material Anything Other than "Lead" in Column E,Was Material Ever Previously Lead?],G11659,Table15[Customer-Owned Portion],O11659),Table15[Unique ID],0),0)))</f>
        <v/>
      </c>
    </row>
    <row r="11660" spans="2:23" x14ac:dyDescent="0.25">
      <c r="B11660" s="146"/>
      <c r="C11660" s="31"/>
      <c r="D11660" s="31"/>
      <c r="E11660" s="44"/>
      <c r="F11660" s="43"/>
      <c r="G11660" s="84"/>
      <c r="H11660" s="31"/>
      <c r="I11660" s="208"/>
      <c r="J11660" s="84"/>
      <c r="K11660" s="31"/>
      <c r="L11660" s="31"/>
      <c r="M11660" s="169"/>
      <c r="N11660" s="148"/>
      <c r="O11660" s="106"/>
      <c r="P11660" s="43"/>
      <c r="Q11660" s="31"/>
      <c r="R11660" s="84"/>
      <c r="S11660" s="31"/>
      <c r="T11660" s="31"/>
      <c r="U11660" s="169"/>
      <c r="V11660" s="150"/>
      <c r="W11660" s="141" t="str" cm="1">
        <f t="array" ref="W11660">IF(SUM(LEN(B11660:V11660))=0,"",IF(OR(OR(ISBLANK(F11660),SUM(LEN(C11660),LEN(D11660))=0),AND(NOT(E11660="Unknown"),ISBLANK(J11660)),AND(NOT(O11660="Unknown"),ISBLANK(R11660))),"Missing Information", INDEX(Table15[Entire Service Line Classification], MATCH(SUMIFS(Table15[Unique ID],Table15[System-Owned Portion],E11660,Table15[If Material Anything Other than "Lead" in Column E,Was Material Ever Previously Lead?],G11660,Table15[Customer-Owned Portion],O11660),Table15[Unique ID],0),0)))</f>
        <v/>
      </c>
    </row>
    <row r="11661" spans="2:23" x14ac:dyDescent="0.25">
      <c r="B11661" s="146"/>
      <c r="C11661" s="31"/>
      <c r="D11661" s="31"/>
      <c r="E11661" s="44"/>
      <c r="F11661" s="43"/>
      <c r="G11661" s="84"/>
      <c r="H11661" s="31"/>
      <c r="I11661" s="208"/>
      <c r="J11661" s="84"/>
      <c r="K11661" s="31"/>
      <c r="L11661" s="31"/>
      <c r="M11661" s="169"/>
      <c r="N11661" s="148"/>
      <c r="O11661" s="106"/>
      <c r="P11661" s="43"/>
      <c r="Q11661" s="31"/>
      <c r="R11661" s="84"/>
      <c r="S11661" s="31"/>
      <c r="T11661" s="31"/>
      <c r="U11661" s="169"/>
      <c r="V11661" s="150"/>
      <c r="W11661" s="141" t="str" cm="1">
        <f t="array" ref="W11661">IF(SUM(LEN(B11661:V11661))=0,"",IF(OR(OR(ISBLANK(F11661),SUM(LEN(C11661),LEN(D11661))=0),AND(NOT(E11661="Unknown"),ISBLANK(J11661)),AND(NOT(O11661="Unknown"),ISBLANK(R11661))),"Missing Information", INDEX(Table15[Entire Service Line Classification], MATCH(SUMIFS(Table15[Unique ID],Table15[System-Owned Portion],E11661,Table15[If Material Anything Other than "Lead" in Column E,Was Material Ever Previously Lead?],G11661,Table15[Customer-Owned Portion],O11661),Table15[Unique ID],0),0)))</f>
        <v/>
      </c>
    </row>
    <row r="11662" spans="2:23" x14ac:dyDescent="0.25">
      <c r="B11662" s="146"/>
      <c r="C11662" s="31"/>
      <c r="D11662" s="31"/>
      <c r="E11662" s="44"/>
      <c r="F11662" s="43"/>
      <c r="G11662" s="84"/>
      <c r="H11662" s="31"/>
      <c r="I11662" s="208"/>
      <c r="J11662" s="84"/>
      <c r="K11662" s="31"/>
      <c r="L11662" s="31"/>
      <c r="M11662" s="169"/>
      <c r="N11662" s="148"/>
      <c r="O11662" s="106"/>
      <c r="P11662" s="43"/>
      <c r="Q11662" s="31"/>
      <c r="R11662" s="84"/>
      <c r="S11662" s="31"/>
      <c r="T11662" s="31"/>
      <c r="U11662" s="169"/>
      <c r="V11662" s="150"/>
      <c r="W11662" s="141" t="str" cm="1">
        <f t="array" ref="W11662">IF(SUM(LEN(B11662:V11662))=0,"",IF(OR(OR(ISBLANK(F11662),SUM(LEN(C11662),LEN(D11662))=0),AND(NOT(E11662="Unknown"),ISBLANK(J11662)),AND(NOT(O11662="Unknown"),ISBLANK(R11662))),"Missing Information", INDEX(Table15[Entire Service Line Classification], MATCH(SUMIFS(Table15[Unique ID],Table15[System-Owned Portion],E11662,Table15[If Material Anything Other than "Lead" in Column E,Was Material Ever Previously Lead?],G11662,Table15[Customer-Owned Portion],O11662),Table15[Unique ID],0),0)))</f>
        <v/>
      </c>
    </row>
    <row r="11663" spans="2:23" x14ac:dyDescent="0.25">
      <c r="B11663" s="146"/>
      <c r="C11663" s="31"/>
      <c r="D11663" s="31"/>
      <c r="E11663" s="44"/>
      <c r="F11663" s="43"/>
      <c r="G11663" s="84"/>
      <c r="H11663" s="31"/>
      <c r="I11663" s="208"/>
      <c r="J11663" s="84"/>
      <c r="K11663" s="31"/>
      <c r="L11663" s="31"/>
      <c r="M11663" s="169"/>
      <c r="N11663" s="148"/>
      <c r="O11663" s="106"/>
      <c r="P11663" s="43"/>
      <c r="Q11663" s="31"/>
      <c r="R11663" s="84"/>
      <c r="S11663" s="31"/>
      <c r="T11663" s="31"/>
      <c r="U11663" s="169"/>
      <c r="V11663" s="150"/>
      <c r="W11663" s="141" t="str" cm="1">
        <f t="array" ref="W11663">IF(SUM(LEN(B11663:V11663))=0,"",IF(OR(OR(ISBLANK(F11663),SUM(LEN(C11663),LEN(D11663))=0),AND(NOT(E11663="Unknown"),ISBLANK(J11663)),AND(NOT(O11663="Unknown"),ISBLANK(R11663))),"Missing Information", INDEX(Table15[Entire Service Line Classification], MATCH(SUMIFS(Table15[Unique ID],Table15[System-Owned Portion],E11663,Table15[If Material Anything Other than "Lead" in Column E,Was Material Ever Previously Lead?],G11663,Table15[Customer-Owned Portion],O11663),Table15[Unique ID],0),0)))</f>
        <v/>
      </c>
    </row>
    <row r="11664" spans="2:23" x14ac:dyDescent="0.25">
      <c r="B11664" s="146"/>
      <c r="C11664" s="31"/>
      <c r="D11664" s="31"/>
      <c r="E11664" s="44"/>
      <c r="F11664" s="43"/>
      <c r="G11664" s="84"/>
      <c r="H11664" s="31"/>
      <c r="I11664" s="208"/>
      <c r="J11664" s="84"/>
      <c r="K11664" s="31"/>
      <c r="L11664" s="31"/>
      <c r="M11664" s="169"/>
      <c r="N11664" s="148"/>
      <c r="O11664" s="106"/>
      <c r="P11664" s="43"/>
      <c r="Q11664" s="31"/>
      <c r="R11664" s="84"/>
      <c r="S11664" s="31"/>
      <c r="T11664" s="31"/>
      <c r="U11664" s="169"/>
      <c r="V11664" s="150"/>
      <c r="W11664" s="141" t="str" cm="1">
        <f t="array" ref="W11664">IF(SUM(LEN(B11664:V11664))=0,"",IF(OR(OR(ISBLANK(F11664),SUM(LEN(C11664),LEN(D11664))=0),AND(NOT(E11664="Unknown"),ISBLANK(J11664)),AND(NOT(O11664="Unknown"),ISBLANK(R11664))),"Missing Information", INDEX(Table15[Entire Service Line Classification], MATCH(SUMIFS(Table15[Unique ID],Table15[System-Owned Portion],E11664,Table15[If Material Anything Other than "Lead" in Column E,Was Material Ever Previously Lead?],G11664,Table15[Customer-Owned Portion],O11664),Table15[Unique ID],0),0)))</f>
        <v/>
      </c>
    </row>
    <row r="11665" spans="2:23" x14ac:dyDescent="0.25">
      <c r="B11665" s="146"/>
      <c r="C11665" s="31"/>
      <c r="D11665" s="31"/>
      <c r="E11665" s="44"/>
      <c r="F11665" s="43"/>
      <c r="G11665" s="84"/>
      <c r="H11665" s="31"/>
      <c r="I11665" s="208"/>
      <c r="J11665" s="84"/>
      <c r="K11665" s="31"/>
      <c r="L11665" s="31"/>
      <c r="M11665" s="169"/>
      <c r="N11665" s="148"/>
      <c r="O11665" s="106"/>
      <c r="P11665" s="43"/>
      <c r="Q11665" s="31"/>
      <c r="R11665" s="84"/>
      <c r="S11665" s="31"/>
      <c r="T11665" s="31"/>
      <c r="U11665" s="169"/>
      <c r="V11665" s="150"/>
      <c r="W11665" s="141" t="str" cm="1">
        <f t="array" ref="W11665">IF(SUM(LEN(B11665:V11665))=0,"",IF(OR(OR(ISBLANK(F11665),SUM(LEN(C11665),LEN(D11665))=0),AND(NOT(E11665="Unknown"),ISBLANK(J11665)),AND(NOT(O11665="Unknown"),ISBLANK(R11665))),"Missing Information", INDEX(Table15[Entire Service Line Classification], MATCH(SUMIFS(Table15[Unique ID],Table15[System-Owned Portion],E11665,Table15[If Material Anything Other than "Lead" in Column E,Was Material Ever Previously Lead?],G11665,Table15[Customer-Owned Portion],O11665),Table15[Unique ID],0),0)))</f>
        <v/>
      </c>
    </row>
    <row r="11666" spans="2:23" x14ac:dyDescent="0.25">
      <c r="B11666" s="146"/>
      <c r="C11666" s="31"/>
      <c r="D11666" s="31"/>
      <c r="E11666" s="44"/>
      <c r="F11666" s="43"/>
      <c r="G11666" s="84"/>
      <c r="H11666" s="31"/>
      <c r="I11666" s="208"/>
      <c r="J11666" s="84"/>
      <c r="K11666" s="31"/>
      <c r="L11666" s="31"/>
      <c r="M11666" s="169"/>
      <c r="N11666" s="148"/>
      <c r="O11666" s="106"/>
      <c r="P11666" s="43"/>
      <c r="Q11666" s="31"/>
      <c r="R11666" s="84"/>
      <c r="S11666" s="31"/>
      <c r="T11666" s="31"/>
      <c r="U11666" s="169"/>
      <c r="V11666" s="150"/>
      <c r="W11666" s="141" t="str" cm="1">
        <f t="array" ref="W11666">IF(SUM(LEN(B11666:V11666))=0,"",IF(OR(OR(ISBLANK(F11666),SUM(LEN(C11666),LEN(D11666))=0),AND(NOT(E11666="Unknown"),ISBLANK(J11666)),AND(NOT(O11666="Unknown"),ISBLANK(R11666))),"Missing Information", INDEX(Table15[Entire Service Line Classification], MATCH(SUMIFS(Table15[Unique ID],Table15[System-Owned Portion],E11666,Table15[If Material Anything Other than "Lead" in Column E,Was Material Ever Previously Lead?],G11666,Table15[Customer-Owned Portion],O11666),Table15[Unique ID],0),0)))</f>
        <v/>
      </c>
    </row>
    <row r="11667" spans="2:23" x14ac:dyDescent="0.25">
      <c r="B11667" s="146"/>
      <c r="C11667" s="31"/>
      <c r="D11667" s="31"/>
      <c r="E11667" s="44"/>
      <c r="F11667" s="43"/>
      <c r="G11667" s="84"/>
      <c r="H11667" s="31"/>
      <c r="I11667" s="208"/>
      <c r="J11667" s="84"/>
      <c r="K11667" s="31"/>
      <c r="L11667" s="31"/>
      <c r="M11667" s="169"/>
      <c r="N11667" s="148"/>
      <c r="O11667" s="106"/>
      <c r="P11667" s="43"/>
      <c r="Q11667" s="31"/>
      <c r="R11667" s="84"/>
      <c r="S11667" s="31"/>
      <c r="T11667" s="31"/>
      <c r="U11667" s="169"/>
      <c r="V11667" s="150"/>
      <c r="W11667" s="141" t="str" cm="1">
        <f t="array" ref="W11667">IF(SUM(LEN(B11667:V11667))=0,"",IF(OR(OR(ISBLANK(F11667),SUM(LEN(C11667),LEN(D11667))=0),AND(NOT(E11667="Unknown"),ISBLANK(J11667)),AND(NOT(O11667="Unknown"),ISBLANK(R11667))),"Missing Information", INDEX(Table15[Entire Service Line Classification], MATCH(SUMIFS(Table15[Unique ID],Table15[System-Owned Portion],E11667,Table15[If Material Anything Other than "Lead" in Column E,Was Material Ever Previously Lead?],G11667,Table15[Customer-Owned Portion],O11667),Table15[Unique ID],0),0)))</f>
        <v/>
      </c>
    </row>
    <row r="11668" spans="2:23" x14ac:dyDescent="0.25">
      <c r="B11668" s="146"/>
      <c r="C11668" s="31"/>
      <c r="D11668" s="31"/>
      <c r="E11668" s="44"/>
      <c r="F11668" s="43"/>
      <c r="G11668" s="84"/>
      <c r="H11668" s="31"/>
      <c r="I11668" s="208"/>
      <c r="J11668" s="84"/>
      <c r="K11668" s="31"/>
      <c r="L11668" s="31"/>
      <c r="M11668" s="169"/>
      <c r="N11668" s="148"/>
      <c r="O11668" s="106"/>
      <c r="P11668" s="43"/>
      <c r="Q11668" s="31"/>
      <c r="R11668" s="84"/>
      <c r="S11668" s="31"/>
      <c r="T11668" s="31"/>
      <c r="U11668" s="169"/>
      <c r="V11668" s="150"/>
      <c r="W11668" s="141" t="str" cm="1">
        <f t="array" ref="W11668">IF(SUM(LEN(B11668:V11668))=0,"",IF(OR(OR(ISBLANK(F11668),SUM(LEN(C11668),LEN(D11668))=0),AND(NOT(E11668="Unknown"),ISBLANK(J11668)),AND(NOT(O11668="Unknown"),ISBLANK(R11668))),"Missing Information", INDEX(Table15[Entire Service Line Classification], MATCH(SUMIFS(Table15[Unique ID],Table15[System-Owned Portion],E11668,Table15[If Material Anything Other than "Lead" in Column E,Was Material Ever Previously Lead?],G11668,Table15[Customer-Owned Portion],O11668),Table15[Unique ID],0),0)))</f>
        <v/>
      </c>
    </row>
    <row r="11669" spans="2:23" x14ac:dyDescent="0.25">
      <c r="B11669" s="146"/>
      <c r="C11669" s="31"/>
      <c r="D11669" s="31"/>
      <c r="E11669" s="44"/>
      <c r="F11669" s="43"/>
      <c r="G11669" s="84"/>
      <c r="H11669" s="31"/>
      <c r="I11669" s="208"/>
      <c r="J11669" s="84"/>
      <c r="K11669" s="31"/>
      <c r="L11669" s="31"/>
      <c r="M11669" s="169"/>
      <c r="N11669" s="148"/>
      <c r="O11669" s="106"/>
      <c r="P11669" s="43"/>
      <c r="Q11669" s="31"/>
      <c r="R11669" s="84"/>
      <c r="S11669" s="31"/>
      <c r="T11669" s="31"/>
      <c r="U11669" s="169"/>
      <c r="V11669" s="150"/>
      <c r="W11669" s="141" t="str" cm="1">
        <f t="array" ref="W11669">IF(SUM(LEN(B11669:V11669))=0,"",IF(OR(OR(ISBLANK(F11669),SUM(LEN(C11669),LEN(D11669))=0),AND(NOT(E11669="Unknown"),ISBLANK(J11669)),AND(NOT(O11669="Unknown"),ISBLANK(R11669))),"Missing Information", INDEX(Table15[Entire Service Line Classification], MATCH(SUMIFS(Table15[Unique ID],Table15[System-Owned Portion],E11669,Table15[If Material Anything Other than "Lead" in Column E,Was Material Ever Previously Lead?],G11669,Table15[Customer-Owned Portion],O11669),Table15[Unique ID],0),0)))</f>
        <v/>
      </c>
    </row>
    <row r="11670" spans="2:23" x14ac:dyDescent="0.25">
      <c r="B11670" s="146"/>
      <c r="C11670" s="31"/>
      <c r="D11670" s="31"/>
      <c r="E11670" s="44"/>
      <c r="F11670" s="43"/>
      <c r="G11670" s="84"/>
      <c r="H11670" s="31"/>
      <c r="I11670" s="208"/>
      <c r="J11670" s="84"/>
      <c r="K11670" s="31"/>
      <c r="L11670" s="31"/>
      <c r="M11670" s="169"/>
      <c r="N11670" s="148"/>
      <c r="O11670" s="106"/>
      <c r="P11670" s="43"/>
      <c r="Q11670" s="31"/>
      <c r="R11670" s="84"/>
      <c r="S11670" s="31"/>
      <c r="T11670" s="31"/>
      <c r="U11670" s="169"/>
      <c r="V11670" s="150"/>
      <c r="W11670" s="141" t="str" cm="1">
        <f t="array" ref="W11670">IF(SUM(LEN(B11670:V11670))=0,"",IF(OR(OR(ISBLANK(F11670),SUM(LEN(C11670),LEN(D11670))=0),AND(NOT(E11670="Unknown"),ISBLANK(J11670)),AND(NOT(O11670="Unknown"),ISBLANK(R11670))),"Missing Information", INDEX(Table15[Entire Service Line Classification], MATCH(SUMIFS(Table15[Unique ID],Table15[System-Owned Portion],E11670,Table15[If Material Anything Other than "Lead" in Column E,Was Material Ever Previously Lead?],G11670,Table15[Customer-Owned Portion],O11670),Table15[Unique ID],0),0)))</f>
        <v/>
      </c>
    </row>
    <row r="11671" spans="2:23" x14ac:dyDescent="0.25">
      <c r="B11671" s="146"/>
      <c r="C11671" s="31"/>
      <c r="D11671" s="31"/>
      <c r="E11671" s="44"/>
      <c r="F11671" s="43"/>
      <c r="G11671" s="84"/>
      <c r="H11671" s="31"/>
      <c r="I11671" s="208"/>
      <c r="J11671" s="84"/>
      <c r="K11671" s="31"/>
      <c r="L11671" s="31"/>
      <c r="M11671" s="169"/>
      <c r="N11671" s="148"/>
      <c r="O11671" s="106"/>
      <c r="P11671" s="43"/>
      <c r="Q11671" s="31"/>
      <c r="R11671" s="84"/>
      <c r="S11671" s="31"/>
      <c r="T11671" s="31"/>
      <c r="U11671" s="169"/>
      <c r="V11671" s="150"/>
      <c r="W11671" s="141" t="str" cm="1">
        <f t="array" ref="W11671">IF(SUM(LEN(B11671:V11671))=0,"",IF(OR(OR(ISBLANK(F11671),SUM(LEN(C11671),LEN(D11671))=0),AND(NOT(E11671="Unknown"),ISBLANK(J11671)),AND(NOT(O11671="Unknown"),ISBLANK(R11671))),"Missing Information", INDEX(Table15[Entire Service Line Classification], MATCH(SUMIFS(Table15[Unique ID],Table15[System-Owned Portion],E11671,Table15[If Material Anything Other than "Lead" in Column E,Was Material Ever Previously Lead?],G11671,Table15[Customer-Owned Portion],O11671),Table15[Unique ID],0),0)))</f>
        <v/>
      </c>
    </row>
    <row r="11672" spans="2:23" x14ac:dyDescent="0.25">
      <c r="B11672" s="146"/>
      <c r="C11672" s="31"/>
      <c r="D11672" s="31"/>
      <c r="E11672" s="44"/>
      <c r="F11672" s="43"/>
      <c r="G11672" s="84"/>
      <c r="H11672" s="31"/>
      <c r="I11672" s="208"/>
      <c r="J11672" s="84"/>
      <c r="K11672" s="31"/>
      <c r="L11672" s="31"/>
      <c r="M11672" s="169"/>
      <c r="N11672" s="148"/>
      <c r="O11672" s="106"/>
      <c r="P11672" s="43"/>
      <c r="Q11672" s="31"/>
      <c r="R11672" s="84"/>
      <c r="S11672" s="31"/>
      <c r="T11672" s="31"/>
      <c r="U11672" s="169"/>
      <c r="V11672" s="150"/>
      <c r="W11672" s="141" t="str" cm="1">
        <f t="array" ref="W11672">IF(SUM(LEN(B11672:V11672))=0,"",IF(OR(OR(ISBLANK(F11672),SUM(LEN(C11672),LEN(D11672))=0),AND(NOT(E11672="Unknown"),ISBLANK(J11672)),AND(NOT(O11672="Unknown"),ISBLANK(R11672))),"Missing Information", INDEX(Table15[Entire Service Line Classification], MATCH(SUMIFS(Table15[Unique ID],Table15[System-Owned Portion],E11672,Table15[If Material Anything Other than "Lead" in Column E,Was Material Ever Previously Lead?],G11672,Table15[Customer-Owned Portion],O11672),Table15[Unique ID],0),0)))</f>
        <v/>
      </c>
    </row>
    <row r="11673" spans="2:23" x14ac:dyDescent="0.25">
      <c r="B11673" s="146"/>
      <c r="C11673" s="31"/>
      <c r="D11673" s="31"/>
      <c r="E11673" s="44"/>
      <c r="F11673" s="43"/>
      <c r="G11673" s="84"/>
      <c r="H11673" s="31"/>
      <c r="I11673" s="208"/>
      <c r="J11673" s="84"/>
      <c r="K11673" s="31"/>
      <c r="L11673" s="31"/>
      <c r="M11673" s="169"/>
      <c r="N11673" s="148"/>
      <c r="O11673" s="106"/>
      <c r="P11673" s="43"/>
      <c r="Q11673" s="31"/>
      <c r="R11673" s="84"/>
      <c r="S11673" s="31"/>
      <c r="T11673" s="31"/>
      <c r="U11673" s="169"/>
      <c r="V11673" s="150"/>
      <c r="W11673" s="141" t="str" cm="1">
        <f t="array" ref="W11673">IF(SUM(LEN(B11673:V11673))=0,"",IF(OR(OR(ISBLANK(F11673),SUM(LEN(C11673),LEN(D11673))=0),AND(NOT(E11673="Unknown"),ISBLANK(J11673)),AND(NOT(O11673="Unknown"),ISBLANK(R11673))),"Missing Information", INDEX(Table15[Entire Service Line Classification], MATCH(SUMIFS(Table15[Unique ID],Table15[System-Owned Portion],E11673,Table15[If Material Anything Other than "Lead" in Column E,Was Material Ever Previously Lead?],G11673,Table15[Customer-Owned Portion],O11673),Table15[Unique ID],0),0)))</f>
        <v/>
      </c>
    </row>
    <row r="11674" spans="2:23" x14ac:dyDescent="0.25">
      <c r="B11674" s="146"/>
      <c r="C11674" s="31"/>
      <c r="D11674" s="31"/>
      <c r="E11674" s="44"/>
      <c r="F11674" s="43"/>
      <c r="G11674" s="84"/>
      <c r="H11674" s="31"/>
      <c r="I11674" s="208"/>
      <c r="J11674" s="84"/>
      <c r="K11674" s="31"/>
      <c r="L11674" s="31"/>
      <c r="M11674" s="169"/>
      <c r="N11674" s="148"/>
      <c r="O11674" s="106"/>
      <c r="P11674" s="43"/>
      <c r="Q11674" s="31"/>
      <c r="R11674" s="84"/>
      <c r="S11674" s="31"/>
      <c r="T11674" s="31"/>
      <c r="U11674" s="169"/>
      <c r="V11674" s="150"/>
      <c r="W11674" s="141" t="str" cm="1">
        <f t="array" ref="W11674">IF(SUM(LEN(B11674:V11674))=0,"",IF(OR(OR(ISBLANK(F11674),SUM(LEN(C11674),LEN(D11674))=0),AND(NOT(E11674="Unknown"),ISBLANK(J11674)),AND(NOT(O11674="Unknown"),ISBLANK(R11674))),"Missing Information", INDEX(Table15[Entire Service Line Classification], MATCH(SUMIFS(Table15[Unique ID],Table15[System-Owned Portion],E11674,Table15[If Material Anything Other than "Lead" in Column E,Was Material Ever Previously Lead?],G11674,Table15[Customer-Owned Portion],O11674),Table15[Unique ID],0),0)))</f>
        <v/>
      </c>
    </row>
    <row r="11675" spans="2:23" x14ac:dyDescent="0.25">
      <c r="B11675" s="146"/>
      <c r="C11675" s="31"/>
      <c r="D11675" s="31"/>
      <c r="E11675" s="44"/>
      <c r="F11675" s="43"/>
      <c r="G11675" s="84"/>
      <c r="H11675" s="31"/>
      <c r="I11675" s="208"/>
      <c r="J11675" s="84"/>
      <c r="K11675" s="31"/>
      <c r="L11675" s="31"/>
      <c r="M11675" s="169"/>
      <c r="N11675" s="148"/>
      <c r="O11675" s="106"/>
      <c r="P11675" s="43"/>
      <c r="Q11675" s="31"/>
      <c r="R11675" s="84"/>
      <c r="S11675" s="31"/>
      <c r="T11675" s="31"/>
      <c r="U11675" s="169"/>
      <c r="V11675" s="150"/>
      <c r="W11675" s="141" t="str" cm="1">
        <f t="array" ref="W11675">IF(SUM(LEN(B11675:V11675))=0,"",IF(OR(OR(ISBLANK(F11675),SUM(LEN(C11675),LEN(D11675))=0),AND(NOT(E11675="Unknown"),ISBLANK(J11675)),AND(NOT(O11675="Unknown"),ISBLANK(R11675))),"Missing Information", INDEX(Table15[Entire Service Line Classification], MATCH(SUMIFS(Table15[Unique ID],Table15[System-Owned Portion],E11675,Table15[If Material Anything Other than "Lead" in Column E,Was Material Ever Previously Lead?],G11675,Table15[Customer-Owned Portion],O11675),Table15[Unique ID],0),0)))</f>
        <v/>
      </c>
    </row>
    <row r="11676" spans="2:23" x14ac:dyDescent="0.25">
      <c r="B11676" s="146"/>
      <c r="C11676" s="31"/>
      <c r="D11676" s="31"/>
      <c r="E11676" s="44"/>
      <c r="F11676" s="43"/>
      <c r="G11676" s="84"/>
      <c r="H11676" s="31"/>
      <c r="I11676" s="208"/>
      <c r="J11676" s="84"/>
      <c r="K11676" s="31"/>
      <c r="L11676" s="31"/>
      <c r="M11676" s="169"/>
      <c r="N11676" s="148"/>
      <c r="O11676" s="106"/>
      <c r="P11676" s="43"/>
      <c r="Q11676" s="31"/>
      <c r="R11676" s="84"/>
      <c r="S11676" s="31"/>
      <c r="T11676" s="31"/>
      <c r="U11676" s="169"/>
      <c r="V11676" s="150"/>
      <c r="W11676" s="141" t="str" cm="1">
        <f t="array" ref="W11676">IF(SUM(LEN(B11676:V11676))=0,"",IF(OR(OR(ISBLANK(F11676),SUM(LEN(C11676),LEN(D11676))=0),AND(NOT(E11676="Unknown"),ISBLANK(J11676)),AND(NOT(O11676="Unknown"),ISBLANK(R11676))),"Missing Information", INDEX(Table15[Entire Service Line Classification], MATCH(SUMIFS(Table15[Unique ID],Table15[System-Owned Portion],E11676,Table15[If Material Anything Other than "Lead" in Column E,Was Material Ever Previously Lead?],G11676,Table15[Customer-Owned Portion],O11676),Table15[Unique ID],0),0)))</f>
        <v/>
      </c>
    </row>
    <row r="11677" spans="2:23" x14ac:dyDescent="0.25">
      <c r="B11677" s="146"/>
      <c r="C11677" s="31"/>
      <c r="D11677" s="31"/>
      <c r="E11677" s="44"/>
      <c r="F11677" s="43"/>
      <c r="G11677" s="84"/>
      <c r="H11677" s="31"/>
      <c r="I11677" s="208"/>
      <c r="J11677" s="84"/>
      <c r="K11677" s="31"/>
      <c r="L11677" s="31"/>
      <c r="M11677" s="169"/>
      <c r="N11677" s="148"/>
      <c r="O11677" s="106"/>
      <c r="P11677" s="43"/>
      <c r="Q11677" s="31"/>
      <c r="R11677" s="84"/>
      <c r="S11677" s="31"/>
      <c r="T11677" s="31"/>
      <c r="U11677" s="169"/>
      <c r="V11677" s="150"/>
      <c r="W11677" s="141" t="str" cm="1">
        <f t="array" ref="W11677">IF(SUM(LEN(B11677:V11677))=0,"",IF(OR(OR(ISBLANK(F11677),SUM(LEN(C11677),LEN(D11677))=0),AND(NOT(E11677="Unknown"),ISBLANK(J11677)),AND(NOT(O11677="Unknown"),ISBLANK(R11677))),"Missing Information", INDEX(Table15[Entire Service Line Classification], MATCH(SUMIFS(Table15[Unique ID],Table15[System-Owned Portion],E11677,Table15[If Material Anything Other than "Lead" in Column E,Was Material Ever Previously Lead?],G11677,Table15[Customer-Owned Portion],O11677),Table15[Unique ID],0),0)))</f>
        <v/>
      </c>
    </row>
    <row r="11678" spans="2:23" x14ac:dyDescent="0.25">
      <c r="B11678" s="146"/>
      <c r="C11678" s="31"/>
      <c r="D11678" s="31"/>
      <c r="E11678" s="44"/>
      <c r="F11678" s="43"/>
      <c r="G11678" s="84"/>
      <c r="H11678" s="31"/>
      <c r="I11678" s="208"/>
      <c r="J11678" s="84"/>
      <c r="K11678" s="31"/>
      <c r="L11678" s="31"/>
      <c r="M11678" s="169"/>
      <c r="N11678" s="148"/>
      <c r="O11678" s="106"/>
      <c r="P11678" s="43"/>
      <c r="Q11678" s="31"/>
      <c r="R11678" s="84"/>
      <c r="S11678" s="31"/>
      <c r="T11678" s="31"/>
      <c r="U11678" s="169"/>
      <c r="V11678" s="150"/>
      <c r="W11678" s="141" t="str" cm="1">
        <f t="array" ref="W11678">IF(SUM(LEN(B11678:V11678))=0,"",IF(OR(OR(ISBLANK(F11678),SUM(LEN(C11678),LEN(D11678))=0),AND(NOT(E11678="Unknown"),ISBLANK(J11678)),AND(NOT(O11678="Unknown"),ISBLANK(R11678))),"Missing Information", INDEX(Table15[Entire Service Line Classification], MATCH(SUMIFS(Table15[Unique ID],Table15[System-Owned Portion],E11678,Table15[If Material Anything Other than "Lead" in Column E,Was Material Ever Previously Lead?],G11678,Table15[Customer-Owned Portion],O11678),Table15[Unique ID],0),0)))</f>
        <v/>
      </c>
    </row>
    <row r="11679" spans="2:23" x14ac:dyDescent="0.25">
      <c r="B11679" s="146"/>
      <c r="C11679" s="31"/>
      <c r="D11679" s="31"/>
      <c r="E11679" s="44"/>
      <c r="F11679" s="43"/>
      <c r="G11679" s="84"/>
      <c r="H11679" s="31"/>
      <c r="I11679" s="208"/>
      <c r="J11679" s="84"/>
      <c r="K11679" s="31"/>
      <c r="L11679" s="31"/>
      <c r="M11679" s="169"/>
      <c r="N11679" s="148"/>
      <c r="O11679" s="106"/>
      <c r="P11679" s="43"/>
      <c r="Q11679" s="31"/>
      <c r="R11679" s="84"/>
      <c r="S11679" s="31"/>
      <c r="T11679" s="31"/>
      <c r="U11679" s="169"/>
      <c r="V11679" s="150"/>
      <c r="W11679" s="141" t="str" cm="1">
        <f t="array" ref="W11679">IF(SUM(LEN(B11679:V11679))=0,"",IF(OR(OR(ISBLANK(F11679),SUM(LEN(C11679),LEN(D11679))=0),AND(NOT(E11679="Unknown"),ISBLANK(J11679)),AND(NOT(O11679="Unknown"),ISBLANK(R11679))),"Missing Information", INDEX(Table15[Entire Service Line Classification], MATCH(SUMIFS(Table15[Unique ID],Table15[System-Owned Portion],E11679,Table15[If Material Anything Other than "Lead" in Column E,Was Material Ever Previously Lead?],G11679,Table15[Customer-Owned Portion],O11679),Table15[Unique ID],0),0)))</f>
        <v/>
      </c>
    </row>
    <row r="11680" spans="2:23" x14ac:dyDescent="0.25">
      <c r="B11680" s="146"/>
      <c r="C11680" s="31"/>
      <c r="D11680" s="31"/>
      <c r="E11680" s="44"/>
      <c r="F11680" s="43"/>
      <c r="G11680" s="84"/>
      <c r="H11680" s="31"/>
      <c r="I11680" s="208"/>
      <c r="J11680" s="84"/>
      <c r="K11680" s="31"/>
      <c r="L11680" s="31"/>
      <c r="M11680" s="169"/>
      <c r="N11680" s="148"/>
      <c r="O11680" s="106"/>
      <c r="P11680" s="43"/>
      <c r="Q11680" s="31"/>
      <c r="R11680" s="84"/>
      <c r="S11680" s="31"/>
      <c r="T11680" s="31"/>
      <c r="U11680" s="169"/>
      <c r="V11680" s="150"/>
      <c r="W11680" s="141" t="str" cm="1">
        <f t="array" ref="W11680">IF(SUM(LEN(B11680:V11680))=0,"",IF(OR(OR(ISBLANK(F11680),SUM(LEN(C11680),LEN(D11680))=0),AND(NOT(E11680="Unknown"),ISBLANK(J11680)),AND(NOT(O11680="Unknown"),ISBLANK(R11680))),"Missing Information", INDEX(Table15[Entire Service Line Classification], MATCH(SUMIFS(Table15[Unique ID],Table15[System-Owned Portion],E11680,Table15[If Material Anything Other than "Lead" in Column E,Was Material Ever Previously Lead?],G11680,Table15[Customer-Owned Portion],O11680),Table15[Unique ID],0),0)))</f>
        <v/>
      </c>
    </row>
    <row r="11681" spans="2:23" x14ac:dyDescent="0.25">
      <c r="B11681" s="146"/>
      <c r="C11681" s="31"/>
      <c r="D11681" s="31"/>
      <c r="E11681" s="44"/>
      <c r="F11681" s="43"/>
      <c r="G11681" s="84"/>
      <c r="H11681" s="31"/>
      <c r="I11681" s="208"/>
      <c r="J11681" s="84"/>
      <c r="K11681" s="31"/>
      <c r="L11681" s="31"/>
      <c r="M11681" s="169"/>
      <c r="N11681" s="148"/>
      <c r="O11681" s="106"/>
      <c r="P11681" s="43"/>
      <c r="Q11681" s="31"/>
      <c r="R11681" s="84"/>
      <c r="S11681" s="31"/>
      <c r="T11681" s="31"/>
      <c r="U11681" s="169"/>
      <c r="V11681" s="150"/>
      <c r="W11681" s="141" t="str" cm="1">
        <f t="array" ref="W11681">IF(SUM(LEN(B11681:V11681))=0,"",IF(OR(OR(ISBLANK(F11681),SUM(LEN(C11681),LEN(D11681))=0),AND(NOT(E11681="Unknown"),ISBLANK(J11681)),AND(NOT(O11681="Unknown"),ISBLANK(R11681))),"Missing Information", INDEX(Table15[Entire Service Line Classification], MATCH(SUMIFS(Table15[Unique ID],Table15[System-Owned Portion],E11681,Table15[If Material Anything Other than "Lead" in Column E,Was Material Ever Previously Lead?],G11681,Table15[Customer-Owned Portion],O11681),Table15[Unique ID],0),0)))</f>
        <v/>
      </c>
    </row>
    <row r="11682" spans="2:23" x14ac:dyDescent="0.25">
      <c r="B11682" s="146"/>
      <c r="C11682" s="31"/>
      <c r="D11682" s="31"/>
      <c r="E11682" s="44"/>
      <c r="F11682" s="43"/>
      <c r="G11682" s="84"/>
      <c r="H11682" s="31"/>
      <c r="I11682" s="208"/>
      <c r="J11682" s="84"/>
      <c r="K11682" s="31"/>
      <c r="L11682" s="31"/>
      <c r="M11682" s="169"/>
      <c r="N11682" s="148"/>
      <c r="O11682" s="106"/>
      <c r="P11682" s="43"/>
      <c r="Q11682" s="31"/>
      <c r="R11682" s="84"/>
      <c r="S11682" s="31"/>
      <c r="T11682" s="31"/>
      <c r="U11682" s="169"/>
      <c r="V11682" s="150"/>
      <c r="W11682" s="141" t="str" cm="1">
        <f t="array" ref="W11682">IF(SUM(LEN(B11682:V11682))=0,"",IF(OR(OR(ISBLANK(F11682),SUM(LEN(C11682),LEN(D11682))=0),AND(NOT(E11682="Unknown"),ISBLANK(J11682)),AND(NOT(O11682="Unknown"),ISBLANK(R11682))),"Missing Information", INDEX(Table15[Entire Service Line Classification], MATCH(SUMIFS(Table15[Unique ID],Table15[System-Owned Portion],E11682,Table15[If Material Anything Other than "Lead" in Column E,Was Material Ever Previously Lead?],G11682,Table15[Customer-Owned Portion],O11682),Table15[Unique ID],0),0)))</f>
        <v/>
      </c>
    </row>
    <row r="11683" spans="2:23" x14ac:dyDescent="0.25">
      <c r="B11683" s="146"/>
      <c r="C11683" s="31"/>
      <c r="D11683" s="31"/>
      <c r="E11683" s="44"/>
      <c r="F11683" s="43"/>
      <c r="G11683" s="84"/>
      <c r="H11683" s="31"/>
      <c r="I11683" s="208"/>
      <c r="J11683" s="84"/>
      <c r="K11683" s="31"/>
      <c r="L11683" s="31"/>
      <c r="M11683" s="169"/>
      <c r="N11683" s="148"/>
      <c r="O11683" s="106"/>
      <c r="P11683" s="43"/>
      <c r="Q11683" s="31"/>
      <c r="R11683" s="84"/>
      <c r="S11683" s="31"/>
      <c r="T11683" s="31"/>
      <c r="U11683" s="169"/>
      <c r="V11683" s="150"/>
      <c r="W11683" s="141" t="str" cm="1">
        <f t="array" ref="W11683">IF(SUM(LEN(B11683:V11683))=0,"",IF(OR(OR(ISBLANK(F11683),SUM(LEN(C11683),LEN(D11683))=0),AND(NOT(E11683="Unknown"),ISBLANK(J11683)),AND(NOT(O11683="Unknown"),ISBLANK(R11683))),"Missing Information", INDEX(Table15[Entire Service Line Classification], MATCH(SUMIFS(Table15[Unique ID],Table15[System-Owned Portion],E11683,Table15[If Material Anything Other than "Lead" in Column E,Was Material Ever Previously Lead?],G11683,Table15[Customer-Owned Portion],O11683),Table15[Unique ID],0),0)))</f>
        <v/>
      </c>
    </row>
    <row r="11684" spans="2:23" x14ac:dyDescent="0.25">
      <c r="B11684" s="146"/>
      <c r="C11684" s="31"/>
      <c r="D11684" s="31"/>
      <c r="E11684" s="44"/>
      <c r="F11684" s="43"/>
      <c r="G11684" s="84"/>
      <c r="H11684" s="31"/>
      <c r="I11684" s="208"/>
      <c r="J11684" s="84"/>
      <c r="K11684" s="31"/>
      <c r="L11684" s="31"/>
      <c r="M11684" s="169"/>
      <c r="N11684" s="148"/>
      <c r="O11684" s="106"/>
      <c r="P11684" s="43"/>
      <c r="Q11684" s="31"/>
      <c r="R11684" s="84"/>
      <c r="S11684" s="31"/>
      <c r="T11684" s="31"/>
      <c r="U11684" s="169"/>
      <c r="V11684" s="150"/>
      <c r="W11684" s="141" t="str" cm="1">
        <f t="array" ref="W11684">IF(SUM(LEN(B11684:V11684))=0,"",IF(OR(OR(ISBLANK(F11684),SUM(LEN(C11684),LEN(D11684))=0),AND(NOT(E11684="Unknown"),ISBLANK(J11684)),AND(NOT(O11684="Unknown"),ISBLANK(R11684))),"Missing Information", INDEX(Table15[Entire Service Line Classification], MATCH(SUMIFS(Table15[Unique ID],Table15[System-Owned Portion],E11684,Table15[If Material Anything Other than "Lead" in Column E,Was Material Ever Previously Lead?],G11684,Table15[Customer-Owned Portion],O11684),Table15[Unique ID],0),0)))</f>
        <v/>
      </c>
    </row>
    <row r="11685" spans="2:23" x14ac:dyDescent="0.25">
      <c r="B11685" s="146"/>
      <c r="C11685" s="31"/>
      <c r="D11685" s="31"/>
      <c r="E11685" s="44"/>
      <c r="F11685" s="43"/>
      <c r="G11685" s="84"/>
      <c r="H11685" s="31"/>
      <c r="I11685" s="208"/>
      <c r="J11685" s="84"/>
      <c r="K11685" s="31"/>
      <c r="L11685" s="31"/>
      <c r="M11685" s="169"/>
      <c r="N11685" s="148"/>
      <c r="O11685" s="106"/>
      <c r="P11685" s="43"/>
      <c r="Q11685" s="31"/>
      <c r="R11685" s="84"/>
      <c r="S11685" s="31"/>
      <c r="T11685" s="31"/>
      <c r="U11685" s="169"/>
      <c r="V11685" s="150"/>
      <c r="W11685" s="141" t="str" cm="1">
        <f t="array" ref="W11685">IF(SUM(LEN(B11685:V11685))=0,"",IF(OR(OR(ISBLANK(F11685),SUM(LEN(C11685),LEN(D11685))=0),AND(NOT(E11685="Unknown"),ISBLANK(J11685)),AND(NOT(O11685="Unknown"),ISBLANK(R11685))),"Missing Information", INDEX(Table15[Entire Service Line Classification], MATCH(SUMIFS(Table15[Unique ID],Table15[System-Owned Portion],E11685,Table15[If Material Anything Other than "Lead" in Column E,Was Material Ever Previously Lead?],G11685,Table15[Customer-Owned Portion],O11685),Table15[Unique ID],0),0)))</f>
        <v/>
      </c>
    </row>
    <row r="11686" spans="2:23" x14ac:dyDescent="0.25">
      <c r="B11686" s="146"/>
      <c r="C11686" s="31"/>
      <c r="D11686" s="31"/>
      <c r="E11686" s="44"/>
      <c r="F11686" s="43"/>
      <c r="G11686" s="84"/>
      <c r="H11686" s="31"/>
      <c r="I11686" s="208"/>
      <c r="J11686" s="84"/>
      <c r="K11686" s="31"/>
      <c r="L11686" s="31"/>
      <c r="M11686" s="169"/>
      <c r="N11686" s="148"/>
      <c r="O11686" s="106"/>
      <c r="P11686" s="43"/>
      <c r="Q11686" s="31"/>
      <c r="R11686" s="84"/>
      <c r="S11686" s="31"/>
      <c r="T11686" s="31"/>
      <c r="U11686" s="169"/>
      <c r="V11686" s="150"/>
      <c r="W11686" s="141" t="str" cm="1">
        <f t="array" ref="W11686">IF(SUM(LEN(B11686:V11686))=0,"",IF(OR(OR(ISBLANK(F11686),SUM(LEN(C11686),LEN(D11686))=0),AND(NOT(E11686="Unknown"),ISBLANK(J11686)),AND(NOT(O11686="Unknown"),ISBLANK(R11686))),"Missing Information", INDEX(Table15[Entire Service Line Classification], MATCH(SUMIFS(Table15[Unique ID],Table15[System-Owned Portion],E11686,Table15[If Material Anything Other than "Lead" in Column E,Was Material Ever Previously Lead?],G11686,Table15[Customer-Owned Portion],O11686),Table15[Unique ID],0),0)))</f>
        <v/>
      </c>
    </row>
    <row r="11687" spans="2:23" x14ac:dyDescent="0.25">
      <c r="B11687" s="146"/>
      <c r="C11687" s="31"/>
      <c r="D11687" s="31"/>
      <c r="E11687" s="44"/>
      <c r="F11687" s="43"/>
      <c r="G11687" s="84"/>
      <c r="H11687" s="31"/>
      <c r="I11687" s="208"/>
      <c r="J11687" s="84"/>
      <c r="K11687" s="31"/>
      <c r="L11687" s="31"/>
      <c r="M11687" s="169"/>
      <c r="N11687" s="148"/>
      <c r="O11687" s="106"/>
      <c r="P11687" s="43"/>
      <c r="Q11687" s="31"/>
      <c r="R11687" s="84"/>
      <c r="S11687" s="31"/>
      <c r="T11687" s="31"/>
      <c r="U11687" s="169"/>
      <c r="V11687" s="150"/>
      <c r="W11687" s="141" t="str" cm="1">
        <f t="array" ref="W11687">IF(SUM(LEN(B11687:V11687))=0,"",IF(OR(OR(ISBLANK(F11687),SUM(LEN(C11687),LEN(D11687))=0),AND(NOT(E11687="Unknown"),ISBLANK(J11687)),AND(NOT(O11687="Unknown"),ISBLANK(R11687))),"Missing Information", INDEX(Table15[Entire Service Line Classification], MATCH(SUMIFS(Table15[Unique ID],Table15[System-Owned Portion],E11687,Table15[If Material Anything Other than "Lead" in Column E,Was Material Ever Previously Lead?],G11687,Table15[Customer-Owned Portion],O11687),Table15[Unique ID],0),0)))</f>
        <v/>
      </c>
    </row>
    <row r="11688" spans="2:23" x14ac:dyDescent="0.25">
      <c r="B11688" s="146"/>
      <c r="C11688" s="31"/>
      <c r="D11688" s="31"/>
      <c r="E11688" s="44"/>
      <c r="F11688" s="43"/>
      <c r="G11688" s="84"/>
      <c r="H11688" s="31"/>
      <c r="I11688" s="208"/>
      <c r="J11688" s="84"/>
      <c r="K11688" s="31"/>
      <c r="L11688" s="31"/>
      <c r="M11688" s="169"/>
      <c r="N11688" s="148"/>
      <c r="O11688" s="106"/>
      <c r="P11688" s="43"/>
      <c r="Q11688" s="31"/>
      <c r="R11688" s="84"/>
      <c r="S11688" s="31"/>
      <c r="T11688" s="31"/>
      <c r="U11688" s="169"/>
      <c r="V11688" s="150"/>
      <c r="W11688" s="141" t="str" cm="1">
        <f t="array" ref="W11688">IF(SUM(LEN(B11688:V11688))=0,"",IF(OR(OR(ISBLANK(F11688),SUM(LEN(C11688),LEN(D11688))=0),AND(NOT(E11688="Unknown"),ISBLANK(J11688)),AND(NOT(O11688="Unknown"),ISBLANK(R11688))),"Missing Information", INDEX(Table15[Entire Service Line Classification], MATCH(SUMIFS(Table15[Unique ID],Table15[System-Owned Portion],E11688,Table15[If Material Anything Other than "Lead" in Column E,Was Material Ever Previously Lead?],G11688,Table15[Customer-Owned Portion],O11688),Table15[Unique ID],0),0)))</f>
        <v/>
      </c>
    </row>
    <row r="11689" spans="2:23" x14ac:dyDescent="0.25">
      <c r="B11689" s="146"/>
      <c r="C11689" s="31"/>
      <c r="D11689" s="31"/>
      <c r="E11689" s="44"/>
      <c r="F11689" s="43"/>
      <c r="G11689" s="84"/>
      <c r="H11689" s="31"/>
      <c r="I11689" s="208"/>
      <c r="J11689" s="84"/>
      <c r="K11689" s="31"/>
      <c r="L11689" s="31"/>
      <c r="M11689" s="169"/>
      <c r="N11689" s="148"/>
      <c r="O11689" s="106"/>
      <c r="P11689" s="43"/>
      <c r="Q11689" s="31"/>
      <c r="R11689" s="84"/>
      <c r="S11689" s="31"/>
      <c r="T11689" s="31"/>
      <c r="U11689" s="169"/>
      <c r="V11689" s="150"/>
      <c r="W11689" s="141" t="str" cm="1">
        <f t="array" ref="W11689">IF(SUM(LEN(B11689:V11689))=0,"",IF(OR(OR(ISBLANK(F11689),SUM(LEN(C11689),LEN(D11689))=0),AND(NOT(E11689="Unknown"),ISBLANK(J11689)),AND(NOT(O11689="Unknown"),ISBLANK(R11689))),"Missing Information", INDEX(Table15[Entire Service Line Classification], MATCH(SUMIFS(Table15[Unique ID],Table15[System-Owned Portion],E11689,Table15[If Material Anything Other than "Lead" in Column E,Was Material Ever Previously Lead?],G11689,Table15[Customer-Owned Portion],O11689),Table15[Unique ID],0),0)))</f>
        <v/>
      </c>
    </row>
    <row r="11690" spans="2:23" x14ac:dyDescent="0.25">
      <c r="B11690" s="146"/>
      <c r="C11690" s="31"/>
      <c r="D11690" s="31"/>
      <c r="E11690" s="44"/>
      <c r="F11690" s="43"/>
      <c r="G11690" s="84"/>
      <c r="H11690" s="31"/>
      <c r="I11690" s="208"/>
      <c r="J11690" s="84"/>
      <c r="K11690" s="31"/>
      <c r="L11690" s="31"/>
      <c r="M11690" s="169"/>
      <c r="N11690" s="148"/>
      <c r="O11690" s="106"/>
      <c r="P11690" s="43"/>
      <c r="Q11690" s="31"/>
      <c r="R11690" s="84"/>
      <c r="S11690" s="31"/>
      <c r="T11690" s="31"/>
      <c r="U11690" s="169"/>
      <c r="V11690" s="150"/>
      <c r="W11690" s="141" t="str" cm="1">
        <f t="array" ref="W11690">IF(SUM(LEN(B11690:V11690))=0,"",IF(OR(OR(ISBLANK(F11690),SUM(LEN(C11690),LEN(D11690))=0),AND(NOT(E11690="Unknown"),ISBLANK(J11690)),AND(NOT(O11690="Unknown"),ISBLANK(R11690))),"Missing Information", INDEX(Table15[Entire Service Line Classification], MATCH(SUMIFS(Table15[Unique ID],Table15[System-Owned Portion],E11690,Table15[If Material Anything Other than "Lead" in Column E,Was Material Ever Previously Lead?],G11690,Table15[Customer-Owned Portion],O11690),Table15[Unique ID],0),0)))</f>
        <v/>
      </c>
    </row>
    <row r="11691" spans="2:23" x14ac:dyDescent="0.25">
      <c r="B11691" s="146"/>
      <c r="C11691" s="31"/>
      <c r="D11691" s="31"/>
      <c r="E11691" s="44"/>
      <c r="F11691" s="43"/>
      <c r="G11691" s="84"/>
      <c r="H11691" s="31"/>
      <c r="I11691" s="208"/>
      <c r="J11691" s="84"/>
      <c r="K11691" s="31"/>
      <c r="L11691" s="31"/>
      <c r="M11691" s="169"/>
      <c r="N11691" s="148"/>
      <c r="O11691" s="106"/>
      <c r="P11691" s="43"/>
      <c r="Q11691" s="31"/>
      <c r="R11691" s="84"/>
      <c r="S11691" s="31"/>
      <c r="T11691" s="31"/>
      <c r="U11691" s="169"/>
      <c r="V11691" s="150"/>
      <c r="W11691" s="141" t="str" cm="1">
        <f t="array" ref="W11691">IF(SUM(LEN(B11691:V11691))=0,"",IF(OR(OR(ISBLANK(F11691),SUM(LEN(C11691),LEN(D11691))=0),AND(NOT(E11691="Unknown"),ISBLANK(J11691)),AND(NOT(O11691="Unknown"),ISBLANK(R11691))),"Missing Information", INDEX(Table15[Entire Service Line Classification], MATCH(SUMIFS(Table15[Unique ID],Table15[System-Owned Portion],E11691,Table15[If Material Anything Other than "Lead" in Column E,Was Material Ever Previously Lead?],G11691,Table15[Customer-Owned Portion],O11691),Table15[Unique ID],0),0)))</f>
        <v/>
      </c>
    </row>
    <row r="11692" spans="2:23" x14ac:dyDescent="0.25">
      <c r="B11692" s="146"/>
      <c r="C11692" s="31"/>
      <c r="D11692" s="31"/>
      <c r="E11692" s="44"/>
      <c r="F11692" s="43"/>
      <c r="G11692" s="84"/>
      <c r="H11692" s="31"/>
      <c r="I11692" s="208"/>
      <c r="J11692" s="84"/>
      <c r="K11692" s="31"/>
      <c r="L11692" s="31"/>
      <c r="M11692" s="169"/>
      <c r="N11692" s="148"/>
      <c r="O11692" s="106"/>
      <c r="P11692" s="43"/>
      <c r="Q11692" s="31"/>
      <c r="R11692" s="84"/>
      <c r="S11692" s="31"/>
      <c r="T11692" s="31"/>
      <c r="U11692" s="169"/>
      <c r="V11692" s="150"/>
      <c r="W11692" s="141" t="str" cm="1">
        <f t="array" ref="W11692">IF(SUM(LEN(B11692:V11692))=0,"",IF(OR(OR(ISBLANK(F11692),SUM(LEN(C11692),LEN(D11692))=0),AND(NOT(E11692="Unknown"),ISBLANK(J11692)),AND(NOT(O11692="Unknown"),ISBLANK(R11692))),"Missing Information", INDEX(Table15[Entire Service Line Classification], MATCH(SUMIFS(Table15[Unique ID],Table15[System-Owned Portion],E11692,Table15[If Material Anything Other than "Lead" in Column E,Was Material Ever Previously Lead?],G11692,Table15[Customer-Owned Portion],O11692),Table15[Unique ID],0),0)))</f>
        <v/>
      </c>
    </row>
    <row r="11693" spans="2:23" x14ac:dyDescent="0.25">
      <c r="B11693" s="146"/>
      <c r="C11693" s="31"/>
      <c r="D11693" s="31"/>
      <c r="E11693" s="44"/>
      <c r="F11693" s="43"/>
      <c r="G11693" s="84"/>
      <c r="H11693" s="31"/>
      <c r="I11693" s="208"/>
      <c r="J11693" s="84"/>
      <c r="K11693" s="31"/>
      <c r="L11693" s="31"/>
      <c r="M11693" s="169"/>
      <c r="N11693" s="148"/>
      <c r="O11693" s="106"/>
      <c r="P11693" s="43"/>
      <c r="Q11693" s="31"/>
      <c r="R11693" s="84"/>
      <c r="S11693" s="31"/>
      <c r="T11693" s="31"/>
      <c r="U11693" s="169"/>
      <c r="V11693" s="150"/>
      <c r="W11693" s="141" t="str" cm="1">
        <f t="array" ref="W11693">IF(SUM(LEN(B11693:V11693))=0,"",IF(OR(OR(ISBLANK(F11693),SUM(LEN(C11693),LEN(D11693))=0),AND(NOT(E11693="Unknown"),ISBLANK(J11693)),AND(NOT(O11693="Unknown"),ISBLANK(R11693))),"Missing Information", INDEX(Table15[Entire Service Line Classification], MATCH(SUMIFS(Table15[Unique ID],Table15[System-Owned Portion],E11693,Table15[If Material Anything Other than "Lead" in Column E,Was Material Ever Previously Lead?],G11693,Table15[Customer-Owned Portion],O11693),Table15[Unique ID],0),0)))</f>
        <v/>
      </c>
    </row>
    <row r="11694" spans="2:23" x14ac:dyDescent="0.25">
      <c r="B11694" s="146"/>
      <c r="C11694" s="31"/>
      <c r="D11694" s="31"/>
      <c r="E11694" s="44"/>
      <c r="F11694" s="43"/>
      <c r="G11694" s="84"/>
      <c r="H11694" s="31"/>
      <c r="I11694" s="208"/>
      <c r="J11694" s="84"/>
      <c r="K11694" s="31"/>
      <c r="L11694" s="31"/>
      <c r="M11694" s="169"/>
      <c r="N11694" s="148"/>
      <c r="O11694" s="106"/>
      <c r="P11694" s="43"/>
      <c r="Q11694" s="31"/>
      <c r="R11694" s="84"/>
      <c r="S11694" s="31"/>
      <c r="T11694" s="31"/>
      <c r="U11694" s="169"/>
      <c r="V11694" s="150"/>
      <c r="W11694" s="141" t="str" cm="1">
        <f t="array" ref="W11694">IF(SUM(LEN(B11694:V11694))=0,"",IF(OR(OR(ISBLANK(F11694),SUM(LEN(C11694),LEN(D11694))=0),AND(NOT(E11694="Unknown"),ISBLANK(J11694)),AND(NOT(O11694="Unknown"),ISBLANK(R11694))),"Missing Information", INDEX(Table15[Entire Service Line Classification], MATCH(SUMIFS(Table15[Unique ID],Table15[System-Owned Portion],E11694,Table15[If Material Anything Other than "Lead" in Column E,Was Material Ever Previously Lead?],G11694,Table15[Customer-Owned Portion],O11694),Table15[Unique ID],0),0)))</f>
        <v/>
      </c>
    </row>
    <row r="11695" spans="2:23" x14ac:dyDescent="0.25">
      <c r="B11695" s="146"/>
      <c r="C11695" s="31"/>
      <c r="D11695" s="31"/>
      <c r="E11695" s="44"/>
      <c r="F11695" s="43"/>
      <c r="G11695" s="84"/>
      <c r="H11695" s="31"/>
      <c r="I11695" s="208"/>
      <c r="J11695" s="84"/>
      <c r="K11695" s="31"/>
      <c r="L11695" s="31"/>
      <c r="M11695" s="169"/>
      <c r="N11695" s="148"/>
      <c r="O11695" s="106"/>
      <c r="P11695" s="43"/>
      <c r="Q11695" s="31"/>
      <c r="R11695" s="84"/>
      <c r="S11695" s="31"/>
      <c r="T11695" s="31"/>
      <c r="U11695" s="169"/>
      <c r="V11695" s="150"/>
      <c r="W11695" s="141" t="str" cm="1">
        <f t="array" ref="W11695">IF(SUM(LEN(B11695:V11695))=0,"",IF(OR(OR(ISBLANK(F11695),SUM(LEN(C11695),LEN(D11695))=0),AND(NOT(E11695="Unknown"),ISBLANK(J11695)),AND(NOT(O11695="Unknown"),ISBLANK(R11695))),"Missing Information", INDEX(Table15[Entire Service Line Classification], MATCH(SUMIFS(Table15[Unique ID],Table15[System-Owned Portion],E11695,Table15[If Material Anything Other than "Lead" in Column E,Was Material Ever Previously Lead?],G11695,Table15[Customer-Owned Portion],O11695),Table15[Unique ID],0),0)))</f>
        <v/>
      </c>
    </row>
    <row r="11696" spans="2:23" x14ac:dyDescent="0.25">
      <c r="B11696" s="146"/>
      <c r="C11696" s="31"/>
      <c r="D11696" s="31"/>
      <c r="E11696" s="44"/>
      <c r="F11696" s="43"/>
      <c r="G11696" s="84"/>
      <c r="H11696" s="31"/>
      <c r="I11696" s="208"/>
      <c r="J11696" s="84"/>
      <c r="K11696" s="31"/>
      <c r="L11696" s="31"/>
      <c r="M11696" s="169"/>
      <c r="N11696" s="148"/>
      <c r="O11696" s="106"/>
      <c r="P11696" s="43"/>
      <c r="Q11696" s="31"/>
      <c r="R11696" s="84"/>
      <c r="S11696" s="31"/>
      <c r="T11696" s="31"/>
      <c r="U11696" s="169"/>
      <c r="V11696" s="150"/>
      <c r="W11696" s="141" t="str" cm="1">
        <f t="array" ref="W11696">IF(SUM(LEN(B11696:V11696))=0,"",IF(OR(OR(ISBLANK(F11696),SUM(LEN(C11696),LEN(D11696))=0),AND(NOT(E11696="Unknown"),ISBLANK(J11696)),AND(NOT(O11696="Unknown"),ISBLANK(R11696))),"Missing Information", INDEX(Table15[Entire Service Line Classification], MATCH(SUMIFS(Table15[Unique ID],Table15[System-Owned Portion],E11696,Table15[If Material Anything Other than "Lead" in Column E,Was Material Ever Previously Lead?],G11696,Table15[Customer-Owned Portion],O11696),Table15[Unique ID],0),0)))</f>
        <v/>
      </c>
    </row>
    <row r="11697" spans="2:23" x14ac:dyDescent="0.25">
      <c r="B11697" s="146"/>
      <c r="C11697" s="31"/>
      <c r="D11697" s="31"/>
      <c r="E11697" s="44"/>
      <c r="F11697" s="43"/>
      <c r="G11697" s="84"/>
      <c r="H11697" s="31"/>
      <c r="I11697" s="208"/>
      <c r="J11697" s="84"/>
      <c r="K11697" s="31"/>
      <c r="L11697" s="31"/>
      <c r="M11697" s="169"/>
      <c r="N11697" s="148"/>
      <c r="O11697" s="106"/>
      <c r="P11697" s="43"/>
      <c r="Q11697" s="31"/>
      <c r="R11697" s="84"/>
      <c r="S11697" s="31"/>
      <c r="T11697" s="31"/>
      <c r="U11697" s="169"/>
      <c r="V11697" s="150"/>
      <c r="W11697" s="141" t="str" cm="1">
        <f t="array" ref="W11697">IF(SUM(LEN(B11697:V11697))=0,"",IF(OR(OR(ISBLANK(F11697),SUM(LEN(C11697),LEN(D11697))=0),AND(NOT(E11697="Unknown"),ISBLANK(J11697)),AND(NOT(O11697="Unknown"),ISBLANK(R11697))),"Missing Information", INDEX(Table15[Entire Service Line Classification], MATCH(SUMIFS(Table15[Unique ID],Table15[System-Owned Portion],E11697,Table15[If Material Anything Other than "Lead" in Column E,Was Material Ever Previously Lead?],G11697,Table15[Customer-Owned Portion],O11697),Table15[Unique ID],0),0)))</f>
        <v/>
      </c>
    </row>
    <row r="11698" spans="2:23" x14ac:dyDescent="0.25">
      <c r="B11698" s="146"/>
      <c r="C11698" s="31"/>
      <c r="D11698" s="31"/>
      <c r="E11698" s="44"/>
      <c r="F11698" s="43"/>
      <c r="G11698" s="84"/>
      <c r="H11698" s="31"/>
      <c r="I11698" s="208"/>
      <c r="J11698" s="84"/>
      <c r="K11698" s="31"/>
      <c r="L11698" s="31"/>
      <c r="M11698" s="169"/>
      <c r="N11698" s="148"/>
      <c r="O11698" s="106"/>
      <c r="P11698" s="43"/>
      <c r="Q11698" s="31"/>
      <c r="R11698" s="84"/>
      <c r="S11698" s="31"/>
      <c r="T11698" s="31"/>
      <c r="U11698" s="169"/>
      <c r="V11698" s="150"/>
      <c r="W11698" s="141" t="str" cm="1">
        <f t="array" ref="W11698">IF(SUM(LEN(B11698:V11698))=0,"",IF(OR(OR(ISBLANK(F11698),SUM(LEN(C11698),LEN(D11698))=0),AND(NOT(E11698="Unknown"),ISBLANK(J11698)),AND(NOT(O11698="Unknown"),ISBLANK(R11698))),"Missing Information", INDEX(Table15[Entire Service Line Classification], MATCH(SUMIFS(Table15[Unique ID],Table15[System-Owned Portion],E11698,Table15[If Material Anything Other than "Lead" in Column E,Was Material Ever Previously Lead?],G11698,Table15[Customer-Owned Portion],O11698),Table15[Unique ID],0),0)))</f>
        <v/>
      </c>
    </row>
    <row r="11699" spans="2:23" x14ac:dyDescent="0.25">
      <c r="B11699" s="146"/>
      <c r="C11699" s="31"/>
      <c r="D11699" s="31"/>
      <c r="E11699" s="44"/>
      <c r="F11699" s="43"/>
      <c r="G11699" s="84"/>
      <c r="H11699" s="31"/>
      <c r="I11699" s="208"/>
      <c r="J11699" s="84"/>
      <c r="K11699" s="31"/>
      <c r="L11699" s="31"/>
      <c r="M11699" s="169"/>
      <c r="N11699" s="148"/>
      <c r="O11699" s="106"/>
      <c r="P11699" s="43"/>
      <c r="Q11699" s="31"/>
      <c r="R11699" s="84"/>
      <c r="S11699" s="31"/>
      <c r="T11699" s="31"/>
      <c r="U11699" s="169"/>
      <c r="V11699" s="150"/>
      <c r="W11699" s="141" t="str" cm="1">
        <f t="array" ref="W11699">IF(SUM(LEN(B11699:V11699))=0,"",IF(OR(OR(ISBLANK(F11699),SUM(LEN(C11699),LEN(D11699))=0),AND(NOT(E11699="Unknown"),ISBLANK(J11699)),AND(NOT(O11699="Unknown"),ISBLANK(R11699))),"Missing Information", INDEX(Table15[Entire Service Line Classification], MATCH(SUMIFS(Table15[Unique ID],Table15[System-Owned Portion],E11699,Table15[If Material Anything Other than "Lead" in Column E,Was Material Ever Previously Lead?],G11699,Table15[Customer-Owned Portion],O11699),Table15[Unique ID],0),0)))</f>
        <v/>
      </c>
    </row>
    <row r="11700" spans="2:23" x14ac:dyDescent="0.25">
      <c r="B11700" s="146"/>
      <c r="C11700" s="31"/>
      <c r="D11700" s="31"/>
      <c r="E11700" s="44"/>
      <c r="F11700" s="43"/>
      <c r="G11700" s="84"/>
      <c r="H11700" s="31"/>
      <c r="I11700" s="208"/>
      <c r="J11700" s="84"/>
      <c r="K11700" s="31"/>
      <c r="L11700" s="31"/>
      <c r="M11700" s="169"/>
      <c r="N11700" s="148"/>
      <c r="O11700" s="106"/>
      <c r="P11700" s="43"/>
      <c r="Q11700" s="31"/>
      <c r="R11700" s="84"/>
      <c r="S11700" s="31"/>
      <c r="T11700" s="31"/>
      <c r="U11700" s="169"/>
      <c r="V11700" s="150"/>
      <c r="W11700" s="141" t="str" cm="1">
        <f t="array" ref="W11700">IF(SUM(LEN(B11700:V11700))=0,"",IF(OR(OR(ISBLANK(F11700),SUM(LEN(C11700),LEN(D11700))=0),AND(NOT(E11700="Unknown"),ISBLANK(J11700)),AND(NOT(O11700="Unknown"),ISBLANK(R11700))),"Missing Information", INDEX(Table15[Entire Service Line Classification], MATCH(SUMIFS(Table15[Unique ID],Table15[System-Owned Portion],E11700,Table15[If Material Anything Other than "Lead" in Column E,Was Material Ever Previously Lead?],G11700,Table15[Customer-Owned Portion],O11700),Table15[Unique ID],0),0)))</f>
        <v/>
      </c>
    </row>
    <row r="11701" spans="2:23" x14ac:dyDescent="0.25">
      <c r="B11701" s="146"/>
      <c r="C11701" s="31"/>
      <c r="D11701" s="31"/>
      <c r="E11701" s="44"/>
      <c r="F11701" s="43"/>
      <c r="G11701" s="84"/>
      <c r="H11701" s="31"/>
      <c r="I11701" s="208"/>
      <c r="J11701" s="84"/>
      <c r="K11701" s="31"/>
      <c r="L11701" s="31"/>
      <c r="M11701" s="169"/>
      <c r="N11701" s="148"/>
      <c r="O11701" s="106"/>
      <c r="P11701" s="43"/>
      <c r="Q11701" s="31"/>
      <c r="R11701" s="84"/>
      <c r="S11701" s="31"/>
      <c r="T11701" s="31"/>
      <c r="U11701" s="169"/>
      <c r="V11701" s="150"/>
      <c r="W11701" s="141" t="str" cm="1">
        <f t="array" ref="W11701">IF(SUM(LEN(B11701:V11701))=0,"",IF(OR(OR(ISBLANK(F11701),SUM(LEN(C11701),LEN(D11701))=0),AND(NOT(E11701="Unknown"),ISBLANK(J11701)),AND(NOT(O11701="Unknown"),ISBLANK(R11701))),"Missing Information", INDEX(Table15[Entire Service Line Classification], MATCH(SUMIFS(Table15[Unique ID],Table15[System-Owned Portion],E11701,Table15[If Material Anything Other than "Lead" in Column E,Was Material Ever Previously Lead?],G11701,Table15[Customer-Owned Portion],O11701),Table15[Unique ID],0),0)))</f>
        <v/>
      </c>
    </row>
    <row r="11702" spans="2:23" x14ac:dyDescent="0.25">
      <c r="B11702" s="146"/>
      <c r="C11702" s="31"/>
      <c r="D11702" s="31"/>
      <c r="E11702" s="44"/>
      <c r="F11702" s="43"/>
      <c r="G11702" s="84"/>
      <c r="H11702" s="31"/>
      <c r="I11702" s="208"/>
      <c r="J11702" s="84"/>
      <c r="K11702" s="31"/>
      <c r="L11702" s="31"/>
      <c r="M11702" s="169"/>
      <c r="N11702" s="148"/>
      <c r="O11702" s="106"/>
      <c r="P11702" s="43"/>
      <c r="Q11702" s="31"/>
      <c r="R11702" s="84"/>
      <c r="S11702" s="31"/>
      <c r="T11702" s="31"/>
      <c r="U11702" s="169"/>
      <c r="V11702" s="150"/>
      <c r="W11702" s="141" t="str" cm="1">
        <f t="array" ref="W11702">IF(SUM(LEN(B11702:V11702))=0,"",IF(OR(OR(ISBLANK(F11702),SUM(LEN(C11702),LEN(D11702))=0),AND(NOT(E11702="Unknown"),ISBLANK(J11702)),AND(NOT(O11702="Unknown"),ISBLANK(R11702))),"Missing Information", INDEX(Table15[Entire Service Line Classification], MATCH(SUMIFS(Table15[Unique ID],Table15[System-Owned Portion],E11702,Table15[If Material Anything Other than "Lead" in Column E,Was Material Ever Previously Lead?],G11702,Table15[Customer-Owned Portion],O11702),Table15[Unique ID],0),0)))</f>
        <v/>
      </c>
    </row>
    <row r="11703" spans="2:23" x14ac:dyDescent="0.25">
      <c r="B11703" s="146"/>
      <c r="C11703" s="31"/>
      <c r="D11703" s="31"/>
      <c r="E11703" s="44"/>
      <c r="F11703" s="43"/>
      <c r="G11703" s="84"/>
      <c r="H11703" s="31"/>
      <c r="I11703" s="208"/>
      <c r="J11703" s="84"/>
      <c r="K11703" s="31"/>
      <c r="L11703" s="31"/>
      <c r="M11703" s="169"/>
      <c r="N11703" s="148"/>
      <c r="O11703" s="106"/>
      <c r="P11703" s="43"/>
      <c r="Q11703" s="31"/>
      <c r="R11703" s="84"/>
      <c r="S11703" s="31"/>
      <c r="T11703" s="31"/>
      <c r="U11703" s="169"/>
      <c r="V11703" s="150"/>
      <c r="W11703" s="141" t="str" cm="1">
        <f t="array" ref="W11703">IF(SUM(LEN(B11703:V11703))=0,"",IF(OR(OR(ISBLANK(F11703),SUM(LEN(C11703),LEN(D11703))=0),AND(NOT(E11703="Unknown"),ISBLANK(J11703)),AND(NOT(O11703="Unknown"),ISBLANK(R11703))),"Missing Information", INDEX(Table15[Entire Service Line Classification], MATCH(SUMIFS(Table15[Unique ID],Table15[System-Owned Portion],E11703,Table15[If Material Anything Other than "Lead" in Column E,Was Material Ever Previously Lead?],G11703,Table15[Customer-Owned Portion],O11703),Table15[Unique ID],0),0)))</f>
        <v/>
      </c>
    </row>
    <row r="11704" spans="2:23" x14ac:dyDescent="0.25">
      <c r="B11704" s="146"/>
      <c r="C11704" s="31"/>
      <c r="D11704" s="31"/>
      <c r="E11704" s="44"/>
      <c r="F11704" s="43"/>
      <c r="G11704" s="84"/>
      <c r="H11704" s="31"/>
      <c r="I11704" s="208"/>
      <c r="J11704" s="84"/>
      <c r="K11704" s="31"/>
      <c r="L11704" s="31"/>
      <c r="M11704" s="169"/>
      <c r="N11704" s="148"/>
      <c r="O11704" s="106"/>
      <c r="P11704" s="43"/>
      <c r="Q11704" s="31"/>
      <c r="R11704" s="84"/>
      <c r="S11704" s="31"/>
      <c r="T11704" s="31"/>
      <c r="U11704" s="169"/>
      <c r="V11704" s="150"/>
      <c r="W11704" s="141" t="str" cm="1">
        <f t="array" ref="W11704">IF(SUM(LEN(B11704:V11704))=0,"",IF(OR(OR(ISBLANK(F11704),SUM(LEN(C11704),LEN(D11704))=0),AND(NOT(E11704="Unknown"),ISBLANK(J11704)),AND(NOT(O11704="Unknown"),ISBLANK(R11704))),"Missing Information", INDEX(Table15[Entire Service Line Classification], MATCH(SUMIFS(Table15[Unique ID],Table15[System-Owned Portion],E11704,Table15[If Material Anything Other than "Lead" in Column E,Was Material Ever Previously Lead?],G11704,Table15[Customer-Owned Portion],O11704),Table15[Unique ID],0),0)))</f>
        <v/>
      </c>
    </row>
    <row r="11705" spans="2:23" x14ac:dyDescent="0.25">
      <c r="B11705" s="146"/>
      <c r="C11705" s="31"/>
      <c r="D11705" s="31"/>
      <c r="E11705" s="44"/>
      <c r="F11705" s="43"/>
      <c r="G11705" s="84"/>
      <c r="H11705" s="31"/>
      <c r="I11705" s="208"/>
      <c r="J11705" s="84"/>
      <c r="K11705" s="31"/>
      <c r="L11705" s="31"/>
      <c r="M11705" s="169"/>
      <c r="N11705" s="148"/>
      <c r="O11705" s="106"/>
      <c r="P11705" s="43"/>
      <c r="Q11705" s="31"/>
      <c r="R11705" s="84"/>
      <c r="S11705" s="31"/>
      <c r="T11705" s="31"/>
      <c r="U11705" s="169"/>
      <c r="V11705" s="150"/>
      <c r="W11705" s="141" t="str" cm="1">
        <f t="array" ref="W11705">IF(SUM(LEN(B11705:V11705))=0,"",IF(OR(OR(ISBLANK(F11705),SUM(LEN(C11705),LEN(D11705))=0),AND(NOT(E11705="Unknown"),ISBLANK(J11705)),AND(NOT(O11705="Unknown"),ISBLANK(R11705))),"Missing Information", INDEX(Table15[Entire Service Line Classification], MATCH(SUMIFS(Table15[Unique ID],Table15[System-Owned Portion],E11705,Table15[If Material Anything Other than "Lead" in Column E,Was Material Ever Previously Lead?],G11705,Table15[Customer-Owned Portion],O11705),Table15[Unique ID],0),0)))</f>
        <v/>
      </c>
    </row>
    <row r="11706" spans="2:23" x14ac:dyDescent="0.25">
      <c r="B11706" s="146"/>
      <c r="C11706" s="31"/>
      <c r="D11706" s="31"/>
      <c r="E11706" s="44"/>
      <c r="F11706" s="43"/>
      <c r="G11706" s="84"/>
      <c r="H11706" s="31"/>
      <c r="I11706" s="208"/>
      <c r="J11706" s="84"/>
      <c r="K11706" s="31"/>
      <c r="L11706" s="31"/>
      <c r="M11706" s="169"/>
      <c r="N11706" s="148"/>
      <c r="O11706" s="106"/>
      <c r="P11706" s="43"/>
      <c r="Q11706" s="31"/>
      <c r="R11706" s="84"/>
      <c r="S11706" s="31"/>
      <c r="T11706" s="31"/>
      <c r="U11706" s="169"/>
      <c r="V11706" s="150"/>
      <c r="W11706" s="141" t="str" cm="1">
        <f t="array" ref="W11706">IF(SUM(LEN(B11706:V11706))=0,"",IF(OR(OR(ISBLANK(F11706),SUM(LEN(C11706),LEN(D11706))=0),AND(NOT(E11706="Unknown"),ISBLANK(J11706)),AND(NOT(O11706="Unknown"),ISBLANK(R11706))),"Missing Information", INDEX(Table15[Entire Service Line Classification], MATCH(SUMIFS(Table15[Unique ID],Table15[System-Owned Portion],E11706,Table15[If Material Anything Other than "Lead" in Column E,Was Material Ever Previously Lead?],G11706,Table15[Customer-Owned Portion],O11706),Table15[Unique ID],0),0)))</f>
        <v/>
      </c>
    </row>
    <row r="11707" spans="2:23" x14ac:dyDescent="0.25">
      <c r="B11707" s="146"/>
      <c r="C11707" s="31"/>
      <c r="D11707" s="31"/>
      <c r="E11707" s="44"/>
      <c r="F11707" s="43"/>
      <c r="G11707" s="84"/>
      <c r="H11707" s="31"/>
      <c r="I11707" s="208"/>
      <c r="J11707" s="84"/>
      <c r="K11707" s="31"/>
      <c r="L11707" s="31"/>
      <c r="M11707" s="169"/>
      <c r="N11707" s="148"/>
      <c r="O11707" s="106"/>
      <c r="P11707" s="43"/>
      <c r="Q11707" s="31"/>
      <c r="R11707" s="84"/>
      <c r="S11707" s="31"/>
      <c r="T11707" s="31"/>
      <c r="U11707" s="169"/>
      <c r="V11707" s="150"/>
      <c r="W11707" s="141" t="str" cm="1">
        <f t="array" ref="W11707">IF(SUM(LEN(B11707:V11707))=0,"",IF(OR(OR(ISBLANK(F11707),SUM(LEN(C11707),LEN(D11707))=0),AND(NOT(E11707="Unknown"),ISBLANK(J11707)),AND(NOT(O11707="Unknown"),ISBLANK(R11707))),"Missing Information", INDEX(Table15[Entire Service Line Classification], MATCH(SUMIFS(Table15[Unique ID],Table15[System-Owned Portion],E11707,Table15[If Material Anything Other than "Lead" in Column E,Was Material Ever Previously Lead?],G11707,Table15[Customer-Owned Portion],O11707),Table15[Unique ID],0),0)))</f>
        <v/>
      </c>
    </row>
    <row r="11708" spans="2:23" x14ac:dyDescent="0.25">
      <c r="B11708" s="146"/>
      <c r="C11708" s="31"/>
      <c r="D11708" s="31"/>
      <c r="E11708" s="44"/>
      <c r="F11708" s="43"/>
      <c r="G11708" s="84"/>
      <c r="H11708" s="31"/>
      <c r="I11708" s="208"/>
      <c r="J11708" s="84"/>
      <c r="K11708" s="31"/>
      <c r="L11708" s="31"/>
      <c r="M11708" s="169"/>
      <c r="N11708" s="148"/>
      <c r="O11708" s="106"/>
      <c r="P11708" s="43"/>
      <c r="Q11708" s="31"/>
      <c r="R11708" s="84"/>
      <c r="S11708" s="31"/>
      <c r="T11708" s="31"/>
      <c r="U11708" s="169"/>
      <c r="V11708" s="150"/>
      <c r="W11708" s="141" t="str" cm="1">
        <f t="array" ref="W11708">IF(SUM(LEN(B11708:V11708))=0,"",IF(OR(OR(ISBLANK(F11708),SUM(LEN(C11708),LEN(D11708))=0),AND(NOT(E11708="Unknown"),ISBLANK(J11708)),AND(NOT(O11708="Unknown"),ISBLANK(R11708))),"Missing Information", INDEX(Table15[Entire Service Line Classification], MATCH(SUMIFS(Table15[Unique ID],Table15[System-Owned Portion],E11708,Table15[If Material Anything Other than "Lead" in Column E,Was Material Ever Previously Lead?],G11708,Table15[Customer-Owned Portion],O11708),Table15[Unique ID],0),0)))</f>
        <v/>
      </c>
    </row>
    <row r="11709" spans="2:23" x14ac:dyDescent="0.25">
      <c r="B11709" s="146"/>
      <c r="C11709" s="31"/>
      <c r="D11709" s="31"/>
      <c r="E11709" s="44"/>
      <c r="F11709" s="43"/>
      <c r="G11709" s="84"/>
      <c r="H11709" s="31"/>
      <c r="I11709" s="208"/>
      <c r="J11709" s="84"/>
      <c r="K11709" s="31"/>
      <c r="L11709" s="31"/>
      <c r="M11709" s="169"/>
      <c r="N11709" s="148"/>
      <c r="O11709" s="106"/>
      <c r="P11709" s="43"/>
      <c r="Q11709" s="31"/>
      <c r="R11709" s="84"/>
      <c r="S11709" s="31"/>
      <c r="T11709" s="31"/>
      <c r="U11709" s="169"/>
      <c r="V11709" s="150"/>
      <c r="W11709" s="141" t="str" cm="1">
        <f t="array" ref="W11709">IF(SUM(LEN(B11709:V11709))=0,"",IF(OR(OR(ISBLANK(F11709),SUM(LEN(C11709),LEN(D11709))=0),AND(NOT(E11709="Unknown"),ISBLANK(J11709)),AND(NOT(O11709="Unknown"),ISBLANK(R11709))),"Missing Information", INDEX(Table15[Entire Service Line Classification], MATCH(SUMIFS(Table15[Unique ID],Table15[System-Owned Portion],E11709,Table15[If Material Anything Other than "Lead" in Column E,Was Material Ever Previously Lead?],G11709,Table15[Customer-Owned Portion],O11709),Table15[Unique ID],0),0)))</f>
        <v/>
      </c>
    </row>
    <row r="11710" spans="2:23" x14ac:dyDescent="0.25">
      <c r="B11710" s="146"/>
      <c r="C11710" s="31"/>
      <c r="D11710" s="31"/>
      <c r="E11710" s="44"/>
      <c r="F11710" s="43"/>
      <c r="G11710" s="84"/>
      <c r="H11710" s="31"/>
      <c r="I11710" s="208"/>
      <c r="J11710" s="84"/>
      <c r="K11710" s="31"/>
      <c r="L11710" s="31"/>
      <c r="M11710" s="169"/>
      <c r="N11710" s="148"/>
      <c r="O11710" s="106"/>
      <c r="P11710" s="43"/>
      <c r="Q11710" s="31"/>
      <c r="R11710" s="84"/>
      <c r="S11710" s="31"/>
      <c r="T11710" s="31"/>
      <c r="U11710" s="169"/>
      <c r="V11710" s="150"/>
      <c r="W11710" s="141" t="str" cm="1">
        <f t="array" ref="W11710">IF(SUM(LEN(B11710:V11710))=0,"",IF(OR(OR(ISBLANK(F11710),SUM(LEN(C11710),LEN(D11710))=0),AND(NOT(E11710="Unknown"),ISBLANK(J11710)),AND(NOT(O11710="Unknown"),ISBLANK(R11710))),"Missing Information", INDEX(Table15[Entire Service Line Classification], MATCH(SUMIFS(Table15[Unique ID],Table15[System-Owned Portion],E11710,Table15[If Material Anything Other than "Lead" in Column E,Was Material Ever Previously Lead?],G11710,Table15[Customer-Owned Portion],O11710),Table15[Unique ID],0),0)))</f>
        <v/>
      </c>
    </row>
    <row r="11711" spans="2:23" x14ac:dyDescent="0.25">
      <c r="B11711" s="146"/>
      <c r="C11711" s="31"/>
      <c r="D11711" s="31"/>
      <c r="E11711" s="44"/>
      <c r="F11711" s="43"/>
      <c r="G11711" s="84"/>
      <c r="H11711" s="31"/>
      <c r="I11711" s="208"/>
      <c r="J11711" s="84"/>
      <c r="K11711" s="31"/>
      <c r="L11711" s="31"/>
      <c r="M11711" s="169"/>
      <c r="N11711" s="148"/>
      <c r="O11711" s="106"/>
      <c r="P11711" s="43"/>
      <c r="Q11711" s="31"/>
      <c r="R11711" s="84"/>
      <c r="S11711" s="31"/>
      <c r="T11711" s="31"/>
      <c r="U11711" s="169"/>
      <c r="V11711" s="150"/>
      <c r="W11711" s="141" t="str" cm="1">
        <f t="array" ref="W11711">IF(SUM(LEN(B11711:V11711))=0,"",IF(OR(OR(ISBLANK(F11711),SUM(LEN(C11711),LEN(D11711))=0),AND(NOT(E11711="Unknown"),ISBLANK(J11711)),AND(NOT(O11711="Unknown"),ISBLANK(R11711))),"Missing Information", INDEX(Table15[Entire Service Line Classification], MATCH(SUMIFS(Table15[Unique ID],Table15[System-Owned Portion],E11711,Table15[If Material Anything Other than "Lead" in Column E,Was Material Ever Previously Lead?],G11711,Table15[Customer-Owned Portion],O11711),Table15[Unique ID],0),0)))</f>
        <v/>
      </c>
    </row>
    <row r="11712" spans="2:23" x14ac:dyDescent="0.25">
      <c r="B11712" s="146"/>
      <c r="C11712" s="31"/>
      <c r="D11712" s="31"/>
      <c r="E11712" s="44"/>
      <c r="F11712" s="43"/>
      <c r="G11712" s="84"/>
      <c r="H11712" s="31"/>
      <c r="I11712" s="208"/>
      <c r="J11712" s="84"/>
      <c r="K11712" s="31"/>
      <c r="L11712" s="31"/>
      <c r="M11712" s="169"/>
      <c r="N11712" s="148"/>
      <c r="O11712" s="106"/>
      <c r="P11712" s="43"/>
      <c r="Q11712" s="31"/>
      <c r="R11712" s="84"/>
      <c r="S11712" s="31"/>
      <c r="T11712" s="31"/>
      <c r="U11712" s="169"/>
      <c r="V11712" s="150"/>
      <c r="W11712" s="141" t="str" cm="1">
        <f t="array" ref="W11712">IF(SUM(LEN(B11712:V11712))=0,"",IF(OR(OR(ISBLANK(F11712),SUM(LEN(C11712),LEN(D11712))=0),AND(NOT(E11712="Unknown"),ISBLANK(J11712)),AND(NOT(O11712="Unknown"),ISBLANK(R11712))),"Missing Information", INDEX(Table15[Entire Service Line Classification], MATCH(SUMIFS(Table15[Unique ID],Table15[System-Owned Portion],E11712,Table15[If Material Anything Other than "Lead" in Column E,Was Material Ever Previously Lead?],G11712,Table15[Customer-Owned Portion],O11712),Table15[Unique ID],0),0)))</f>
        <v/>
      </c>
    </row>
    <row r="11713" spans="2:23" x14ac:dyDescent="0.25">
      <c r="B11713" s="146"/>
      <c r="C11713" s="31"/>
      <c r="D11713" s="31"/>
      <c r="E11713" s="44"/>
      <c r="F11713" s="43"/>
      <c r="G11713" s="84"/>
      <c r="H11713" s="31"/>
      <c r="I11713" s="208"/>
      <c r="J11713" s="84"/>
      <c r="K11713" s="31"/>
      <c r="L11713" s="31"/>
      <c r="M11713" s="169"/>
      <c r="N11713" s="148"/>
      <c r="O11713" s="106"/>
      <c r="P11713" s="43"/>
      <c r="Q11713" s="31"/>
      <c r="R11713" s="84"/>
      <c r="S11713" s="31"/>
      <c r="T11713" s="31"/>
      <c r="U11713" s="169"/>
      <c r="V11713" s="150"/>
      <c r="W11713" s="141" t="str" cm="1">
        <f t="array" ref="W11713">IF(SUM(LEN(B11713:V11713))=0,"",IF(OR(OR(ISBLANK(F11713),SUM(LEN(C11713),LEN(D11713))=0),AND(NOT(E11713="Unknown"),ISBLANK(J11713)),AND(NOT(O11713="Unknown"),ISBLANK(R11713))),"Missing Information", INDEX(Table15[Entire Service Line Classification], MATCH(SUMIFS(Table15[Unique ID],Table15[System-Owned Portion],E11713,Table15[If Material Anything Other than "Lead" in Column E,Was Material Ever Previously Lead?],G11713,Table15[Customer-Owned Portion],O11713),Table15[Unique ID],0),0)))</f>
        <v/>
      </c>
    </row>
    <row r="11714" spans="2:23" x14ac:dyDescent="0.25">
      <c r="B11714" s="146"/>
      <c r="C11714" s="31"/>
      <c r="D11714" s="31"/>
      <c r="E11714" s="44"/>
      <c r="F11714" s="43"/>
      <c r="G11714" s="84"/>
      <c r="H11714" s="31"/>
      <c r="I11714" s="208"/>
      <c r="J11714" s="84"/>
      <c r="K11714" s="31"/>
      <c r="L11714" s="31"/>
      <c r="M11714" s="169"/>
      <c r="N11714" s="148"/>
      <c r="O11714" s="106"/>
      <c r="P11714" s="43"/>
      <c r="Q11714" s="31"/>
      <c r="R11714" s="84"/>
      <c r="S11714" s="31"/>
      <c r="T11714" s="31"/>
      <c r="U11714" s="169"/>
      <c r="V11714" s="150"/>
      <c r="W11714" s="141" t="str" cm="1">
        <f t="array" ref="W11714">IF(SUM(LEN(B11714:V11714))=0,"",IF(OR(OR(ISBLANK(F11714),SUM(LEN(C11714),LEN(D11714))=0),AND(NOT(E11714="Unknown"),ISBLANK(J11714)),AND(NOT(O11714="Unknown"),ISBLANK(R11714))),"Missing Information", INDEX(Table15[Entire Service Line Classification], MATCH(SUMIFS(Table15[Unique ID],Table15[System-Owned Portion],E11714,Table15[If Material Anything Other than "Lead" in Column E,Was Material Ever Previously Lead?],G11714,Table15[Customer-Owned Portion],O11714),Table15[Unique ID],0),0)))</f>
        <v/>
      </c>
    </row>
    <row r="11715" spans="2:23" x14ac:dyDescent="0.25">
      <c r="B11715" s="146"/>
      <c r="C11715" s="31"/>
      <c r="D11715" s="31"/>
      <c r="E11715" s="44"/>
      <c r="F11715" s="43"/>
      <c r="G11715" s="84"/>
      <c r="H11715" s="31"/>
      <c r="I11715" s="208"/>
      <c r="J11715" s="84"/>
      <c r="K11715" s="31"/>
      <c r="L11715" s="31"/>
      <c r="M11715" s="169"/>
      <c r="N11715" s="148"/>
      <c r="O11715" s="106"/>
      <c r="P11715" s="43"/>
      <c r="Q11715" s="31"/>
      <c r="R11715" s="84"/>
      <c r="S11715" s="31"/>
      <c r="T11715" s="31"/>
      <c r="U11715" s="169"/>
      <c r="V11715" s="150"/>
      <c r="W11715" s="141" t="str" cm="1">
        <f t="array" ref="W11715">IF(SUM(LEN(B11715:V11715))=0,"",IF(OR(OR(ISBLANK(F11715),SUM(LEN(C11715),LEN(D11715))=0),AND(NOT(E11715="Unknown"),ISBLANK(J11715)),AND(NOT(O11715="Unknown"),ISBLANK(R11715))),"Missing Information", INDEX(Table15[Entire Service Line Classification], MATCH(SUMIFS(Table15[Unique ID],Table15[System-Owned Portion],E11715,Table15[If Material Anything Other than "Lead" in Column E,Was Material Ever Previously Lead?],G11715,Table15[Customer-Owned Portion],O11715),Table15[Unique ID],0),0)))</f>
        <v/>
      </c>
    </row>
    <row r="11716" spans="2:23" x14ac:dyDescent="0.25">
      <c r="B11716" s="146"/>
      <c r="C11716" s="31"/>
      <c r="D11716" s="31"/>
      <c r="E11716" s="44"/>
      <c r="F11716" s="43"/>
      <c r="G11716" s="84"/>
      <c r="H11716" s="31"/>
      <c r="I11716" s="208"/>
      <c r="J11716" s="84"/>
      <c r="K11716" s="31"/>
      <c r="L11716" s="31"/>
      <c r="M11716" s="169"/>
      <c r="N11716" s="148"/>
      <c r="O11716" s="106"/>
      <c r="P11716" s="43"/>
      <c r="Q11716" s="31"/>
      <c r="R11716" s="84"/>
      <c r="S11716" s="31"/>
      <c r="T11716" s="31"/>
      <c r="U11716" s="169"/>
      <c r="V11716" s="150"/>
      <c r="W11716" s="141" t="str" cm="1">
        <f t="array" ref="W11716">IF(SUM(LEN(B11716:V11716))=0,"",IF(OR(OR(ISBLANK(F11716),SUM(LEN(C11716),LEN(D11716))=0),AND(NOT(E11716="Unknown"),ISBLANK(J11716)),AND(NOT(O11716="Unknown"),ISBLANK(R11716))),"Missing Information", INDEX(Table15[Entire Service Line Classification], MATCH(SUMIFS(Table15[Unique ID],Table15[System-Owned Portion],E11716,Table15[If Material Anything Other than "Lead" in Column E,Was Material Ever Previously Lead?],G11716,Table15[Customer-Owned Portion],O11716),Table15[Unique ID],0),0)))</f>
        <v/>
      </c>
    </row>
    <row r="11717" spans="2:23" x14ac:dyDescent="0.25">
      <c r="B11717" s="146"/>
      <c r="C11717" s="31"/>
      <c r="D11717" s="31"/>
      <c r="E11717" s="44"/>
      <c r="F11717" s="43"/>
      <c r="G11717" s="84"/>
      <c r="H11717" s="31"/>
      <c r="I11717" s="208"/>
      <c r="J11717" s="84"/>
      <c r="K11717" s="31"/>
      <c r="L11717" s="31"/>
      <c r="M11717" s="169"/>
      <c r="N11717" s="148"/>
      <c r="O11717" s="106"/>
      <c r="P11717" s="43"/>
      <c r="Q11717" s="31"/>
      <c r="R11717" s="84"/>
      <c r="S11717" s="31"/>
      <c r="T11717" s="31"/>
      <c r="U11717" s="169"/>
      <c r="V11717" s="150"/>
      <c r="W11717" s="141" t="str" cm="1">
        <f t="array" ref="W11717">IF(SUM(LEN(B11717:V11717))=0,"",IF(OR(OR(ISBLANK(F11717),SUM(LEN(C11717),LEN(D11717))=0),AND(NOT(E11717="Unknown"),ISBLANK(J11717)),AND(NOT(O11717="Unknown"),ISBLANK(R11717))),"Missing Information", INDEX(Table15[Entire Service Line Classification], MATCH(SUMIFS(Table15[Unique ID],Table15[System-Owned Portion],E11717,Table15[If Material Anything Other than "Lead" in Column E,Was Material Ever Previously Lead?],G11717,Table15[Customer-Owned Portion],O11717),Table15[Unique ID],0),0)))</f>
        <v/>
      </c>
    </row>
    <row r="11718" spans="2:23" x14ac:dyDescent="0.25">
      <c r="B11718" s="146"/>
      <c r="C11718" s="31"/>
      <c r="D11718" s="31"/>
      <c r="E11718" s="44"/>
      <c r="F11718" s="43"/>
      <c r="G11718" s="84"/>
      <c r="H11718" s="31"/>
      <c r="I11718" s="208"/>
      <c r="J11718" s="84"/>
      <c r="K11718" s="31"/>
      <c r="L11718" s="31"/>
      <c r="M11718" s="169"/>
      <c r="N11718" s="148"/>
      <c r="O11718" s="106"/>
      <c r="P11718" s="43"/>
      <c r="Q11718" s="31"/>
      <c r="R11718" s="84"/>
      <c r="S11718" s="31"/>
      <c r="T11718" s="31"/>
      <c r="U11718" s="169"/>
      <c r="V11718" s="150"/>
      <c r="W11718" s="141" t="str" cm="1">
        <f t="array" ref="W11718">IF(SUM(LEN(B11718:V11718))=0,"",IF(OR(OR(ISBLANK(F11718),SUM(LEN(C11718),LEN(D11718))=0),AND(NOT(E11718="Unknown"),ISBLANK(J11718)),AND(NOT(O11718="Unknown"),ISBLANK(R11718))),"Missing Information", INDEX(Table15[Entire Service Line Classification], MATCH(SUMIFS(Table15[Unique ID],Table15[System-Owned Portion],E11718,Table15[If Material Anything Other than "Lead" in Column E,Was Material Ever Previously Lead?],G11718,Table15[Customer-Owned Portion],O11718),Table15[Unique ID],0),0)))</f>
        <v/>
      </c>
    </row>
    <row r="11719" spans="2:23" x14ac:dyDescent="0.25">
      <c r="B11719" s="146"/>
      <c r="C11719" s="31"/>
      <c r="D11719" s="31"/>
      <c r="E11719" s="44"/>
      <c r="F11719" s="43"/>
      <c r="G11719" s="84"/>
      <c r="H11719" s="31"/>
      <c r="I11719" s="208"/>
      <c r="J11719" s="84"/>
      <c r="K11719" s="31"/>
      <c r="L11719" s="31"/>
      <c r="M11719" s="169"/>
      <c r="N11719" s="148"/>
      <c r="O11719" s="106"/>
      <c r="P11719" s="43"/>
      <c r="Q11719" s="31"/>
      <c r="R11719" s="84"/>
      <c r="S11719" s="31"/>
      <c r="T11719" s="31"/>
      <c r="U11719" s="169"/>
      <c r="V11719" s="150"/>
      <c r="W11719" s="141" t="str" cm="1">
        <f t="array" ref="W11719">IF(SUM(LEN(B11719:V11719))=0,"",IF(OR(OR(ISBLANK(F11719),SUM(LEN(C11719),LEN(D11719))=0),AND(NOT(E11719="Unknown"),ISBLANK(J11719)),AND(NOT(O11719="Unknown"),ISBLANK(R11719))),"Missing Information", INDEX(Table15[Entire Service Line Classification], MATCH(SUMIFS(Table15[Unique ID],Table15[System-Owned Portion],E11719,Table15[If Material Anything Other than "Lead" in Column E,Was Material Ever Previously Lead?],G11719,Table15[Customer-Owned Portion],O11719),Table15[Unique ID],0),0)))</f>
        <v/>
      </c>
    </row>
    <row r="11720" spans="2:23" x14ac:dyDescent="0.25">
      <c r="B11720" s="146"/>
      <c r="C11720" s="31"/>
      <c r="D11720" s="31"/>
      <c r="E11720" s="44"/>
      <c r="F11720" s="43"/>
      <c r="G11720" s="84"/>
      <c r="H11720" s="31"/>
      <c r="I11720" s="208"/>
      <c r="J11720" s="84"/>
      <c r="K11720" s="31"/>
      <c r="L11720" s="31"/>
      <c r="M11720" s="169"/>
      <c r="N11720" s="148"/>
      <c r="O11720" s="106"/>
      <c r="P11720" s="43"/>
      <c r="Q11720" s="31"/>
      <c r="R11720" s="84"/>
      <c r="S11720" s="31"/>
      <c r="T11720" s="31"/>
      <c r="U11720" s="169"/>
      <c r="V11720" s="150"/>
      <c r="W11720" s="141" t="str" cm="1">
        <f t="array" ref="W11720">IF(SUM(LEN(B11720:V11720))=0,"",IF(OR(OR(ISBLANK(F11720),SUM(LEN(C11720),LEN(D11720))=0),AND(NOT(E11720="Unknown"),ISBLANK(J11720)),AND(NOT(O11720="Unknown"),ISBLANK(R11720))),"Missing Information", INDEX(Table15[Entire Service Line Classification], MATCH(SUMIFS(Table15[Unique ID],Table15[System-Owned Portion],E11720,Table15[If Material Anything Other than "Lead" in Column E,Was Material Ever Previously Lead?],G11720,Table15[Customer-Owned Portion],O11720),Table15[Unique ID],0),0)))</f>
        <v/>
      </c>
    </row>
    <row r="11721" spans="2:23" x14ac:dyDescent="0.25">
      <c r="B11721" s="146"/>
      <c r="C11721" s="31"/>
      <c r="D11721" s="31"/>
      <c r="E11721" s="44"/>
      <c r="F11721" s="43"/>
      <c r="G11721" s="84"/>
      <c r="H11721" s="31"/>
      <c r="I11721" s="208"/>
      <c r="J11721" s="84"/>
      <c r="K11721" s="31"/>
      <c r="L11721" s="31"/>
      <c r="M11721" s="169"/>
      <c r="N11721" s="148"/>
      <c r="O11721" s="106"/>
      <c r="P11721" s="43"/>
      <c r="Q11721" s="31"/>
      <c r="R11721" s="84"/>
      <c r="S11721" s="31"/>
      <c r="T11721" s="31"/>
      <c r="U11721" s="169"/>
      <c r="V11721" s="150"/>
      <c r="W11721" s="141" t="str" cm="1">
        <f t="array" ref="W11721">IF(SUM(LEN(B11721:V11721))=0,"",IF(OR(OR(ISBLANK(F11721),SUM(LEN(C11721),LEN(D11721))=0),AND(NOT(E11721="Unknown"),ISBLANK(J11721)),AND(NOT(O11721="Unknown"),ISBLANK(R11721))),"Missing Information", INDEX(Table15[Entire Service Line Classification], MATCH(SUMIFS(Table15[Unique ID],Table15[System-Owned Portion],E11721,Table15[If Material Anything Other than "Lead" in Column E,Was Material Ever Previously Lead?],G11721,Table15[Customer-Owned Portion],O11721),Table15[Unique ID],0),0)))</f>
        <v/>
      </c>
    </row>
    <row r="11722" spans="2:23" x14ac:dyDescent="0.25">
      <c r="B11722" s="146"/>
      <c r="C11722" s="31"/>
      <c r="D11722" s="31"/>
      <c r="E11722" s="44"/>
      <c r="F11722" s="43"/>
      <c r="G11722" s="84"/>
      <c r="H11722" s="31"/>
      <c r="I11722" s="208"/>
      <c r="J11722" s="84"/>
      <c r="K11722" s="31"/>
      <c r="L11722" s="31"/>
      <c r="M11722" s="169"/>
      <c r="N11722" s="148"/>
      <c r="O11722" s="106"/>
      <c r="P11722" s="43"/>
      <c r="Q11722" s="31"/>
      <c r="R11722" s="84"/>
      <c r="S11722" s="31"/>
      <c r="T11722" s="31"/>
      <c r="U11722" s="169"/>
      <c r="V11722" s="150"/>
      <c r="W11722" s="141" t="str" cm="1">
        <f t="array" ref="W11722">IF(SUM(LEN(B11722:V11722))=0,"",IF(OR(OR(ISBLANK(F11722),SUM(LEN(C11722),LEN(D11722))=0),AND(NOT(E11722="Unknown"),ISBLANK(J11722)),AND(NOT(O11722="Unknown"),ISBLANK(R11722))),"Missing Information", INDEX(Table15[Entire Service Line Classification], MATCH(SUMIFS(Table15[Unique ID],Table15[System-Owned Portion],E11722,Table15[If Material Anything Other than "Lead" in Column E,Was Material Ever Previously Lead?],G11722,Table15[Customer-Owned Portion],O11722),Table15[Unique ID],0),0)))</f>
        <v/>
      </c>
    </row>
    <row r="11723" spans="2:23" x14ac:dyDescent="0.25">
      <c r="B11723" s="146"/>
      <c r="C11723" s="31"/>
      <c r="D11723" s="31"/>
      <c r="E11723" s="44"/>
      <c r="F11723" s="43"/>
      <c r="G11723" s="84"/>
      <c r="H11723" s="31"/>
      <c r="I11723" s="208"/>
      <c r="J11723" s="84"/>
      <c r="K11723" s="31"/>
      <c r="L11723" s="31"/>
      <c r="M11723" s="169"/>
      <c r="N11723" s="148"/>
      <c r="O11723" s="106"/>
      <c r="P11723" s="43"/>
      <c r="Q11723" s="31"/>
      <c r="R11723" s="84"/>
      <c r="S11723" s="31"/>
      <c r="T11723" s="31"/>
      <c r="U11723" s="169"/>
      <c r="V11723" s="150"/>
      <c r="W11723" s="141" t="str" cm="1">
        <f t="array" ref="W11723">IF(SUM(LEN(B11723:V11723))=0,"",IF(OR(OR(ISBLANK(F11723),SUM(LEN(C11723),LEN(D11723))=0),AND(NOT(E11723="Unknown"),ISBLANK(J11723)),AND(NOT(O11723="Unknown"),ISBLANK(R11723))),"Missing Information", INDEX(Table15[Entire Service Line Classification], MATCH(SUMIFS(Table15[Unique ID],Table15[System-Owned Portion],E11723,Table15[If Material Anything Other than "Lead" in Column E,Was Material Ever Previously Lead?],G11723,Table15[Customer-Owned Portion],O11723),Table15[Unique ID],0),0)))</f>
        <v/>
      </c>
    </row>
    <row r="11724" spans="2:23" x14ac:dyDescent="0.25">
      <c r="B11724" s="146"/>
      <c r="C11724" s="31"/>
      <c r="D11724" s="31"/>
      <c r="E11724" s="44"/>
      <c r="F11724" s="43"/>
      <c r="G11724" s="84"/>
      <c r="H11724" s="31"/>
      <c r="I11724" s="208"/>
      <c r="J11724" s="84"/>
      <c r="K11724" s="31"/>
      <c r="L11724" s="31"/>
      <c r="M11724" s="169"/>
      <c r="N11724" s="148"/>
      <c r="O11724" s="106"/>
      <c r="P11724" s="43"/>
      <c r="Q11724" s="31"/>
      <c r="R11724" s="84"/>
      <c r="S11724" s="31"/>
      <c r="T11724" s="31"/>
      <c r="U11724" s="169"/>
      <c r="V11724" s="150"/>
      <c r="W11724" s="141" t="str" cm="1">
        <f t="array" ref="W11724">IF(SUM(LEN(B11724:V11724))=0,"",IF(OR(OR(ISBLANK(F11724),SUM(LEN(C11724),LEN(D11724))=0),AND(NOT(E11724="Unknown"),ISBLANK(J11724)),AND(NOT(O11724="Unknown"),ISBLANK(R11724))),"Missing Information", INDEX(Table15[Entire Service Line Classification], MATCH(SUMIFS(Table15[Unique ID],Table15[System-Owned Portion],E11724,Table15[If Material Anything Other than "Lead" in Column E,Was Material Ever Previously Lead?],G11724,Table15[Customer-Owned Portion],O11724),Table15[Unique ID],0),0)))</f>
        <v/>
      </c>
    </row>
    <row r="11725" spans="2:23" x14ac:dyDescent="0.25">
      <c r="B11725" s="146"/>
      <c r="C11725" s="31"/>
      <c r="D11725" s="31"/>
      <c r="E11725" s="44"/>
      <c r="F11725" s="43"/>
      <c r="G11725" s="84"/>
      <c r="H11725" s="31"/>
      <c r="I11725" s="208"/>
      <c r="J11725" s="84"/>
      <c r="K11725" s="31"/>
      <c r="L11725" s="31"/>
      <c r="M11725" s="169"/>
      <c r="N11725" s="148"/>
      <c r="O11725" s="106"/>
      <c r="P11725" s="43"/>
      <c r="Q11725" s="31"/>
      <c r="R11725" s="84"/>
      <c r="S11725" s="31"/>
      <c r="T11725" s="31"/>
      <c r="U11725" s="169"/>
      <c r="V11725" s="150"/>
      <c r="W11725" s="141" t="str" cm="1">
        <f t="array" ref="W11725">IF(SUM(LEN(B11725:V11725))=0,"",IF(OR(OR(ISBLANK(F11725),SUM(LEN(C11725),LEN(D11725))=0),AND(NOT(E11725="Unknown"),ISBLANK(J11725)),AND(NOT(O11725="Unknown"),ISBLANK(R11725))),"Missing Information", INDEX(Table15[Entire Service Line Classification], MATCH(SUMIFS(Table15[Unique ID],Table15[System-Owned Portion],E11725,Table15[If Material Anything Other than "Lead" in Column E,Was Material Ever Previously Lead?],G11725,Table15[Customer-Owned Portion],O11725),Table15[Unique ID],0),0)))</f>
        <v/>
      </c>
    </row>
    <row r="11726" spans="2:23" x14ac:dyDescent="0.25">
      <c r="B11726" s="146"/>
      <c r="C11726" s="31"/>
      <c r="D11726" s="31"/>
      <c r="E11726" s="44"/>
      <c r="F11726" s="43"/>
      <c r="G11726" s="84"/>
      <c r="H11726" s="31"/>
      <c r="I11726" s="208"/>
      <c r="J11726" s="84"/>
      <c r="K11726" s="31"/>
      <c r="L11726" s="31"/>
      <c r="M11726" s="169"/>
      <c r="N11726" s="148"/>
      <c r="O11726" s="106"/>
      <c r="P11726" s="43"/>
      <c r="Q11726" s="31"/>
      <c r="R11726" s="84"/>
      <c r="S11726" s="31"/>
      <c r="T11726" s="31"/>
      <c r="U11726" s="169"/>
      <c r="V11726" s="150"/>
      <c r="W11726" s="141" t="str" cm="1">
        <f t="array" ref="W11726">IF(SUM(LEN(B11726:V11726))=0,"",IF(OR(OR(ISBLANK(F11726),SUM(LEN(C11726),LEN(D11726))=0),AND(NOT(E11726="Unknown"),ISBLANK(J11726)),AND(NOT(O11726="Unknown"),ISBLANK(R11726))),"Missing Information", INDEX(Table15[Entire Service Line Classification], MATCH(SUMIFS(Table15[Unique ID],Table15[System-Owned Portion],E11726,Table15[If Material Anything Other than "Lead" in Column E,Was Material Ever Previously Lead?],G11726,Table15[Customer-Owned Portion],O11726),Table15[Unique ID],0),0)))</f>
        <v/>
      </c>
    </row>
    <row r="11727" spans="2:23" x14ac:dyDescent="0.25">
      <c r="B11727" s="146"/>
      <c r="C11727" s="31"/>
      <c r="D11727" s="31"/>
      <c r="E11727" s="44"/>
      <c r="F11727" s="43"/>
      <c r="G11727" s="84"/>
      <c r="H11727" s="31"/>
      <c r="I11727" s="208"/>
      <c r="J11727" s="84"/>
      <c r="K11727" s="31"/>
      <c r="L11727" s="31"/>
      <c r="M11727" s="169"/>
      <c r="N11727" s="148"/>
      <c r="O11727" s="106"/>
      <c r="P11727" s="43"/>
      <c r="Q11727" s="31"/>
      <c r="R11727" s="84"/>
      <c r="S11727" s="31"/>
      <c r="T11727" s="31"/>
      <c r="U11727" s="169"/>
      <c r="V11727" s="150"/>
      <c r="W11727" s="141" t="str" cm="1">
        <f t="array" ref="W11727">IF(SUM(LEN(B11727:V11727))=0,"",IF(OR(OR(ISBLANK(F11727),SUM(LEN(C11727),LEN(D11727))=0),AND(NOT(E11727="Unknown"),ISBLANK(J11727)),AND(NOT(O11727="Unknown"),ISBLANK(R11727))),"Missing Information", INDEX(Table15[Entire Service Line Classification], MATCH(SUMIFS(Table15[Unique ID],Table15[System-Owned Portion],E11727,Table15[If Material Anything Other than "Lead" in Column E,Was Material Ever Previously Lead?],G11727,Table15[Customer-Owned Portion],O11727),Table15[Unique ID],0),0)))</f>
        <v/>
      </c>
    </row>
    <row r="11728" spans="2:23" x14ac:dyDescent="0.25">
      <c r="B11728" s="146"/>
      <c r="C11728" s="31"/>
      <c r="D11728" s="31"/>
      <c r="E11728" s="44"/>
      <c r="F11728" s="43"/>
      <c r="G11728" s="84"/>
      <c r="H11728" s="31"/>
      <c r="I11728" s="208"/>
      <c r="J11728" s="84"/>
      <c r="K11728" s="31"/>
      <c r="L11728" s="31"/>
      <c r="M11728" s="169"/>
      <c r="N11728" s="148"/>
      <c r="O11728" s="106"/>
      <c r="P11728" s="43"/>
      <c r="Q11728" s="31"/>
      <c r="R11728" s="84"/>
      <c r="S11728" s="31"/>
      <c r="T11728" s="31"/>
      <c r="U11728" s="169"/>
      <c r="V11728" s="150"/>
      <c r="W11728" s="141" t="str" cm="1">
        <f t="array" ref="W11728">IF(SUM(LEN(B11728:V11728))=0,"",IF(OR(OR(ISBLANK(F11728),SUM(LEN(C11728),LEN(D11728))=0),AND(NOT(E11728="Unknown"),ISBLANK(J11728)),AND(NOT(O11728="Unknown"),ISBLANK(R11728))),"Missing Information", INDEX(Table15[Entire Service Line Classification], MATCH(SUMIFS(Table15[Unique ID],Table15[System-Owned Portion],E11728,Table15[If Material Anything Other than "Lead" in Column E,Was Material Ever Previously Lead?],G11728,Table15[Customer-Owned Portion],O11728),Table15[Unique ID],0),0)))</f>
        <v/>
      </c>
    </row>
    <row r="11729" spans="2:23" x14ac:dyDescent="0.25">
      <c r="B11729" s="146"/>
      <c r="C11729" s="31"/>
      <c r="D11729" s="31"/>
      <c r="E11729" s="44"/>
      <c r="F11729" s="43"/>
      <c r="G11729" s="84"/>
      <c r="H11729" s="31"/>
      <c r="I11729" s="208"/>
      <c r="J11729" s="84"/>
      <c r="K11729" s="31"/>
      <c r="L11729" s="31"/>
      <c r="M11729" s="169"/>
      <c r="N11729" s="148"/>
      <c r="O11729" s="106"/>
      <c r="P11729" s="43"/>
      <c r="Q11729" s="31"/>
      <c r="R11729" s="84"/>
      <c r="S11729" s="31"/>
      <c r="T11729" s="31"/>
      <c r="U11729" s="169"/>
      <c r="V11729" s="150"/>
      <c r="W11729" s="141" t="str" cm="1">
        <f t="array" ref="W11729">IF(SUM(LEN(B11729:V11729))=0,"",IF(OR(OR(ISBLANK(F11729),SUM(LEN(C11729),LEN(D11729))=0),AND(NOT(E11729="Unknown"),ISBLANK(J11729)),AND(NOT(O11729="Unknown"),ISBLANK(R11729))),"Missing Information", INDEX(Table15[Entire Service Line Classification], MATCH(SUMIFS(Table15[Unique ID],Table15[System-Owned Portion],E11729,Table15[If Material Anything Other than "Lead" in Column E,Was Material Ever Previously Lead?],G11729,Table15[Customer-Owned Portion],O11729),Table15[Unique ID],0),0)))</f>
        <v/>
      </c>
    </row>
    <row r="11730" spans="2:23" x14ac:dyDescent="0.25">
      <c r="B11730" s="146"/>
      <c r="C11730" s="31"/>
      <c r="D11730" s="31"/>
      <c r="E11730" s="44"/>
      <c r="F11730" s="43"/>
      <c r="G11730" s="84"/>
      <c r="H11730" s="31"/>
      <c r="I11730" s="208"/>
      <c r="J11730" s="84"/>
      <c r="K11730" s="31"/>
      <c r="L11730" s="31"/>
      <c r="M11730" s="169"/>
      <c r="N11730" s="148"/>
      <c r="O11730" s="106"/>
      <c r="P11730" s="43"/>
      <c r="Q11730" s="31"/>
      <c r="R11730" s="84"/>
      <c r="S11730" s="31"/>
      <c r="T11730" s="31"/>
      <c r="U11730" s="169"/>
      <c r="V11730" s="150"/>
      <c r="W11730" s="141" t="str" cm="1">
        <f t="array" ref="W11730">IF(SUM(LEN(B11730:V11730))=0,"",IF(OR(OR(ISBLANK(F11730),SUM(LEN(C11730),LEN(D11730))=0),AND(NOT(E11730="Unknown"),ISBLANK(J11730)),AND(NOT(O11730="Unknown"),ISBLANK(R11730))),"Missing Information", INDEX(Table15[Entire Service Line Classification], MATCH(SUMIFS(Table15[Unique ID],Table15[System-Owned Portion],E11730,Table15[If Material Anything Other than "Lead" in Column E,Was Material Ever Previously Lead?],G11730,Table15[Customer-Owned Portion],O11730),Table15[Unique ID],0),0)))</f>
        <v/>
      </c>
    </row>
    <row r="11731" spans="2:23" x14ac:dyDescent="0.25">
      <c r="B11731" s="146"/>
      <c r="C11731" s="31"/>
      <c r="D11731" s="31"/>
      <c r="E11731" s="44"/>
      <c r="F11731" s="43"/>
      <c r="G11731" s="84"/>
      <c r="H11731" s="31"/>
      <c r="I11731" s="208"/>
      <c r="J11731" s="84"/>
      <c r="K11731" s="31"/>
      <c r="L11731" s="31"/>
      <c r="M11731" s="169"/>
      <c r="N11731" s="148"/>
      <c r="O11731" s="106"/>
      <c r="P11731" s="43"/>
      <c r="Q11731" s="31"/>
      <c r="R11731" s="84"/>
      <c r="S11731" s="31"/>
      <c r="T11731" s="31"/>
      <c r="U11731" s="169"/>
      <c r="V11731" s="150"/>
      <c r="W11731" s="141" t="str" cm="1">
        <f t="array" ref="W11731">IF(SUM(LEN(B11731:V11731))=0,"",IF(OR(OR(ISBLANK(F11731),SUM(LEN(C11731),LEN(D11731))=0),AND(NOT(E11731="Unknown"),ISBLANK(J11731)),AND(NOT(O11731="Unknown"),ISBLANK(R11731))),"Missing Information", INDEX(Table15[Entire Service Line Classification], MATCH(SUMIFS(Table15[Unique ID],Table15[System-Owned Portion],E11731,Table15[If Material Anything Other than "Lead" in Column E,Was Material Ever Previously Lead?],G11731,Table15[Customer-Owned Portion],O11731),Table15[Unique ID],0),0)))</f>
        <v/>
      </c>
    </row>
    <row r="11732" spans="2:23" x14ac:dyDescent="0.25">
      <c r="B11732" s="146"/>
      <c r="C11732" s="31"/>
      <c r="D11732" s="31"/>
      <c r="E11732" s="44"/>
      <c r="F11732" s="43"/>
      <c r="G11732" s="84"/>
      <c r="H11732" s="31"/>
      <c r="I11732" s="208"/>
      <c r="J11732" s="84"/>
      <c r="K11732" s="31"/>
      <c r="L11732" s="31"/>
      <c r="M11732" s="169"/>
      <c r="N11732" s="148"/>
      <c r="O11732" s="106"/>
      <c r="P11732" s="43"/>
      <c r="Q11732" s="31"/>
      <c r="R11732" s="84"/>
      <c r="S11732" s="31"/>
      <c r="T11732" s="31"/>
      <c r="U11732" s="169"/>
      <c r="V11732" s="150"/>
      <c r="W11732" s="141" t="str" cm="1">
        <f t="array" ref="W11732">IF(SUM(LEN(B11732:V11732))=0,"",IF(OR(OR(ISBLANK(F11732),SUM(LEN(C11732),LEN(D11732))=0),AND(NOT(E11732="Unknown"),ISBLANK(J11732)),AND(NOT(O11732="Unknown"),ISBLANK(R11732))),"Missing Information", INDEX(Table15[Entire Service Line Classification], MATCH(SUMIFS(Table15[Unique ID],Table15[System-Owned Portion],E11732,Table15[If Material Anything Other than "Lead" in Column E,Was Material Ever Previously Lead?],G11732,Table15[Customer-Owned Portion],O11732),Table15[Unique ID],0),0)))</f>
        <v/>
      </c>
    </row>
    <row r="11733" spans="2:23" x14ac:dyDescent="0.25">
      <c r="B11733" s="146"/>
      <c r="C11733" s="31"/>
      <c r="D11733" s="31"/>
      <c r="E11733" s="44"/>
      <c r="F11733" s="43"/>
      <c r="G11733" s="84"/>
      <c r="H11733" s="31"/>
      <c r="I11733" s="208"/>
      <c r="J11733" s="84"/>
      <c r="K11733" s="31"/>
      <c r="L11733" s="31"/>
      <c r="M11733" s="169"/>
      <c r="N11733" s="148"/>
      <c r="O11733" s="106"/>
      <c r="P11733" s="43"/>
      <c r="Q11733" s="31"/>
      <c r="R11733" s="84"/>
      <c r="S11733" s="31"/>
      <c r="T11733" s="31"/>
      <c r="U11733" s="169"/>
      <c r="V11733" s="150"/>
      <c r="W11733" s="141" t="str" cm="1">
        <f t="array" ref="W11733">IF(SUM(LEN(B11733:V11733))=0,"",IF(OR(OR(ISBLANK(F11733),SUM(LEN(C11733),LEN(D11733))=0),AND(NOT(E11733="Unknown"),ISBLANK(J11733)),AND(NOT(O11733="Unknown"),ISBLANK(R11733))),"Missing Information", INDEX(Table15[Entire Service Line Classification], MATCH(SUMIFS(Table15[Unique ID],Table15[System-Owned Portion],E11733,Table15[If Material Anything Other than "Lead" in Column E,Was Material Ever Previously Lead?],G11733,Table15[Customer-Owned Portion],O11733),Table15[Unique ID],0),0)))</f>
        <v/>
      </c>
    </row>
    <row r="11734" spans="2:23" x14ac:dyDescent="0.25">
      <c r="B11734" s="146"/>
      <c r="C11734" s="31"/>
      <c r="D11734" s="31"/>
      <c r="E11734" s="44"/>
      <c r="F11734" s="43"/>
      <c r="G11734" s="84"/>
      <c r="H11734" s="31"/>
      <c r="I11734" s="208"/>
      <c r="J11734" s="84"/>
      <c r="K11734" s="31"/>
      <c r="L11734" s="31"/>
      <c r="M11734" s="169"/>
      <c r="N11734" s="148"/>
      <c r="O11734" s="106"/>
      <c r="P11734" s="43"/>
      <c r="Q11734" s="31"/>
      <c r="R11734" s="84"/>
      <c r="S11734" s="31"/>
      <c r="T11734" s="31"/>
      <c r="U11734" s="169"/>
      <c r="V11734" s="150"/>
      <c r="W11734" s="141" t="str" cm="1">
        <f t="array" ref="W11734">IF(SUM(LEN(B11734:V11734))=0,"",IF(OR(OR(ISBLANK(F11734),SUM(LEN(C11734),LEN(D11734))=0),AND(NOT(E11734="Unknown"),ISBLANK(J11734)),AND(NOT(O11734="Unknown"),ISBLANK(R11734))),"Missing Information", INDEX(Table15[Entire Service Line Classification], MATCH(SUMIFS(Table15[Unique ID],Table15[System-Owned Portion],E11734,Table15[If Material Anything Other than "Lead" in Column E,Was Material Ever Previously Lead?],G11734,Table15[Customer-Owned Portion],O11734),Table15[Unique ID],0),0)))</f>
        <v/>
      </c>
    </row>
    <row r="11735" spans="2:23" x14ac:dyDescent="0.25">
      <c r="B11735" s="146"/>
      <c r="C11735" s="31"/>
      <c r="D11735" s="31"/>
      <c r="E11735" s="44"/>
      <c r="F11735" s="43"/>
      <c r="G11735" s="84"/>
      <c r="H11735" s="31"/>
      <c r="I11735" s="208"/>
      <c r="J11735" s="84"/>
      <c r="K11735" s="31"/>
      <c r="L11735" s="31"/>
      <c r="M11735" s="169"/>
      <c r="N11735" s="148"/>
      <c r="O11735" s="106"/>
      <c r="P11735" s="43"/>
      <c r="Q11735" s="31"/>
      <c r="R11735" s="84"/>
      <c r="S11735" s="31"/>
      <c r="T11735" s="31"/>
      <c r="U11735" s="169"/>
      <c r="V11735" s="150"/>
      <c r="W11735" s="141" t="str" cm="1">
        <f t="array" ref="W11735">IF(SUM(LEN(B11735:V11735))=0,"",IF(OR(OR(ISBLANK(F11735),SUM(LEN(C11735),LEN(D11735))=0),AND(NOT(E11735="Unknown"),ISBLANK(J11735)),AND(NOT(O11735="Unknown"),ISBLANK(R11735))),"Missing Information", INDEX(Table15[Entire Service Line Classification], MATCH(SUMIFS(Table15[Unique ID],Table15[System-Owned Portion],E11735,Table15[If Material Anything Other than "Lead" in Column E,Was Material Ever Previously Lead?],G11735,Table15[Customer-Owned Portion],O11735),Table15[Unique ID],0),0)))</f>
        <v/>
      </c>
    </row>
    <row r="11736" spans="2:23" x14ac:dyDescent="0.25">
      <c r="B11736" s="146"/>
      <c r="C11736" s="31"/>
      <c r="D11736" s="31"/>
      <c r="E11736" s="44"/>
      <c r="F11736" s="43"/>
      <c r="G11736" s="84"/>
      <c r="H11736" s="31"/>
      <c r="I11736" s="208"/>
      <c r="J11736" s="84"/>
      <c r="K11736" s="31"/>
      <c r="L11736" s="31"/>
      <c r="M11736" s="169"/>
      <c r="N11736" s="148"/>
      <c r="O11736" s="106"/>
      <c r="P11736" s="43"/>
      <c r="Q11736" s="31"/>
      <c r="R11736" s="84"/>
      <c r="S11736" s="31"/>
      <c r="T11736" s="31"/>
      <c r="U11736" s="169"/>
      <c r="V11736" s="150"/>
      <c r="W11736" s="141" t="str" cm="1">
        <f t="array" ref="W11736">IF(SUM(LEN(B11736:V11736))=0,"",IF(OR(OR(ISBLANK(F11736),SUM(LEN(C11736),LEN(D11736))=0),AND(NOT(E11736="Unknown"),ISBLANK(J11736)),AND(NOT(O11736="Unknown"),ISBLANK(R11736))),"Missing Information", INDEX(Table15[Entire Service Line Classification], MATCH(SUMIFS(Table15[Unique ID],Table15[System-Owned Portion],E11736,Table15[If Material Anything Other than "Lead" in Column E,Was Material Ever Previously Lead?],G11736,Table15[Customer-Owned Portion],O11736),Table15[Unique ID],0),0)))</f>
        <v/>
      </c>
    </row>
    <row r="11737" spans="2:23" x14ac:dyDescent="0.25">
      <c r="B11737" s="146"/>
      <c r="C11737" s="31"/>
      <c r="D11737" s="31"/>
      <c r="E11737" s="44"/>
      <c r="F11737" s="43"/>
      <c r="G11737" s="84"/>
      <c r="H11737" s="31"/>
      <c r="I11737" s="208"/>
      <c r="J11737" s="84"/>
      <c r="K11737" s="31"/>
      <c r="L11737" s="31"/>
      <c r="M11737" s="169"/>
      <c r="N11737" s="148"/>
      <c r="O11737" s="106"/>
      <c r="P11737" s="43"/>
      <c r="Q11737" s="31"/>
      <c r="R11737" s="84"/>
      <c r="S11737" s="31"/>
      <c r="T11737" s="31"/>
      <c r="U11737" s="169"/>
      <c r="V11737" s="150"/>
      <c r="W11737" s="141" t="str" cm="1">
        <f t="array" ref="W11737">IF(SUM(LEN(B11737:V11737))=0,"",IF(OR(OR(ISBLANK(F11737),SUM(LEN(C11737),LEN(D11737))=0),AND(NOT(E11737="Unknown"),ISBLANK(J11737)),AND(NOT(O11737="Unknown"),ISBLANK(R11737))),"Missing Information", INDEX(Table15[Entire Service Line Classification], MATCH(SUMIFS(Table15[Unique ID],Table15[System-Owned Portion],E11737,Table15[If Material Anything Other than "Lead" in Column E,Was Material Ever Previously Lead?],G11737,Table15[Customer-Owned Portion],O11737),Table15[Unique ID],0),0)))</f>
        <v/>
      </c>
    </row>
    <row r="11738" spans="2:23" x14ac:dyDescent="0.25">
      <c r="B11738" s="146"/>
      <c r="C11738" s="31"/>
      <c r="D11738" s="31"/>
      <c r="E11738" s="44"/>
      <c r="F11738" s="43"/>
      <c r="G11738" s="84"/>
      <c r="H11738" s="31"/>
      <c r="I11738" s="208"/>
      <c r="J11738" s="84"/>
      <c r="K11738" s="31"/>
      <c r="L11738" s="31"/>
      <c r="M11738" s="169"/>
      <c r="N11738" s="148"/>
      <c r="O11738" s="106"/>
      <c r="P11738" s="43"/>
      <c r="Q11738" s="31"/>
      <c r="R11738" s="84"/>
      <c r="S11738" s="31"/>
      <c r="T11738" s="31"/>
      <c r="U11738" s="169"/>
      <c r="V11738" s="150"/>
      <c r="W11738" s="141" t="str" cm="1">
        <f t="array" ref="W11738">IF(SUM(LEN(B11738:V11738))=0,"",IF(OR(OR(ISBLANK(F11738),SUM(LEN(C11738),LEN(D11738))=0),AND(NOT(E11738="Unknown"),ISBLANK(J11738)),AND(NOT(O11738="Unknown"),ISBLANK(R11738))),"Missing Information", INDEX(Table15[Entire Service Line Classification], MATCH(SUMIFS(Table15[Unique ID],Table15[System-Owned Portion],E11738,Table15[If Material Anything Other than "Lead" in Column E,Was Material Ever Previously Lead?],G11738,Table15[Customer-Owned Portion],O11738),Table15[Unique ID],0),0)))</f>
        <v/>
      </c>
    </row>
    <row r="11739" spans="2:23" x14ac:dyDescent="0.25">
      <c r="B11739" s="146"/>
      <c r="C11739" s="31"/>
      <c r="D11739" s="31"/>
      <c r="E11739" s="44"/>
      <c r="F11739" s="43"/>
      <c r="G11739" s="84"/>
      <c r="H11739" s="31"/>
      <c r="I11739" s="208"/>
      <c r="J11739" s="84"/>
      <c r="K11739" s="31"/>
      <c r="L11739" s="31"/>
      <c r="M11739" s="169"/>
      <c r="N11739" s="148"/>
      <c r="O11739" s="106"/>
      <c r="P11739" s="43"/>
      <c r="Q11739" s="31"/>
      <c r="R11739" s="84"/>
      <c r="S11739" s="31"/>
      <c r="T11739" s="31"/>
      <c r="U11739" s="169"/>
      <c r="V11739" s="150"/>
      <c r="W11739" s="141" t="str" cm="1">
        <f t="array" ref="W11739">IF(SUM(LEN(B11739:V11739))=0,"",IF(OR(OR(ISBLANK(F11739),SUM(LEN(C11739),LEN(D11739))=0),AND(NOT(E11739="Unknown"),ISBLANK(J11739)),AND(NOT(O11739="Unknown"),ISBLANK(R11739))),"Missing Information", INDEX(Table15[Entire Service Line Classification], MATCH(SUMIFS(Table15[Unique ID],Table15[System-Owned Portion],E11739,Table15[If Material Anything Other than "Lead" in Column E,Was Material Ever Previously Lead?],G11739,Table15[Customer-Owned Portion],O11739),Table15[Unique ID],0),0)))</f>
        <v/>
      </c>
    </row>
    <row r="11740" spans="2:23" x14ac:dyDescent="0.25">
      <c r="B11740" s="146"/>
      <c r="C11740" s="31"/>
      <c r="D11740" s="31"/>
      <c r="E11740" s="44"/>
      <c r="F11740" s="43"/>
      <c r="G11740" s="84"/>
      <c r="H11740" s="31"/>
      <c r="I11740" s="208"/>
      <c r="J11740" s="84"/>
      <c r="K11740" s="31"/>
      <c r="L11740" s="31"/>
      <c r="M11740" s="169"/>
      <c r="N11740" s="148"/>
      <c r="O11740" s="106"/>
      <c r="P11740" s="43"/>
      <c r="Q11740" s="31"/>
      <c r="R11740" s="84"/>
      <c r="S11740" s="31"/>
      <c r="T11740" s="31"/>
      <c r="U11740" s="169"/>
      <c r="V11740" s="150"/>
      <c r="W11740" s="141" t="str" cm="1">
        <f t="array" ref="W11740">IF(SUM(LEN(B11740:V11740))=0,"",IF(OR(OR(ISBLANK(F11740),SUM(LEN(C11740),LEN(D11740))=0),AND(NOT(E11740="Unknown"),ISBLANK(J11740)),AND(NOT(O11740="Unknown"),ISBLANK(R11740))),"Missing Information", INDEX(Table15[Entire Service Line Classification], MATCH(SUMIFS(Table15[Unique ID],Table15[System-Owned Portion],E11740,Table15[If Material Anything Other than "Lead" in Column E,Was Material Ever Previously Lead?],G11740,Table15[Customer-Owned Portion],O11740),Table15[Unique ID],0),0)))</f>
        <v/>
      </c>
    </row>
    <row r="11741" spans="2:23" x14ac:dyDescent="0.25">
      <c r="B11741" s="146"/>
      <c r="C11741" s="31"/>
      <c r="D11741" s="31"/>
      <c r="E11741" s="44"/>
      <c r="F11741" s="43"/>
      <c r="G11741" s="84"/>
      <c r="H11741" s="31"/>
      <c r="I11741" s="208"/>
      <c r="J11741" s="84"/>
      <c r="K11741" s="31"/>
      <c r="L11741" s="31"/>
      <c r="M11741" s="169"/>
      <c r="N11741" s="148"/>
      <c r="O11741" s="106"/>
      <c r="P11741" s="43"/>
      <c r="Q11741" s="31"/>
      <c r="R11741" s="84"/>
      <c r="S11741" s="31"/>
      <c r="T11741" s="31"/>
      <c r="U11741" s="169"/>
      <c r="V11741" s="150"/>
      <c r="W11741" s="141" t="str" cm="1">
        <f t="array" ref="W11741">IF(SUM(LEN(B11741:V11741))=0,"",IF(OR(OR(ISBLANK(F11741),SUM(LEN(C11741),LEN(D11741))=0),AND(NOT(E11741="Unknown"),ISBLANK(J11741)),AND(NOT(O11741="Unknown"),ISBLANK(R11741))),"Missing Information", INDEX(Table15[Entire Service Line Classification], MATCH(SUMIFS(Table15[Unique ID],Table15[System-Owned Portion],E11741,Table15[If Material Anything Other than "Lead" in Column E,Was Material Ever Previously Lead?],G11741,Table15[Customer-Owned Portion],O11741),Table15[Unique ID],0),0)))</f>
        <v/>
      </c>
    </row>
    <row r="11742" spans="2:23" x14ac:dyDescent="0.25">
      <c r="B11742" s="146"/>
      <c r="C11742" s="31"/>
      <c r="D11742" s="31"/>
      <c r="E11742" s="44"/>
      <c r="F11742" s="43"/>
      <c r="G11742" s="84"/>
      <c r="H11742" s="31"/>
      <c r="I11742" s="208"/>
      <c r="J11742" s="84"/>
      <c r="K11742" s="31"/>
      <c r="L11742" s="31"/>
      <c r="M11742" s="169"/>
      <c r="N11742" s="148"/>
      <c r="O11742" s="106"/>
      <c r="P11742" s="43"/>
      <c r="Q11742" s="31"/>
      <c r="R11742" s="84"/>
      <c r="S11742" s="31"/>
      <c r="T11742" s="31"/>
      <c r="U11742" s="169"/>
      <c r="V11742" s="150"/>
      <c r="W11742" s="141" t="str" cm="1">
        <f t="array" ref="W11742">IF(SUM(LEN(B11742:V11742))=0,"",IF(OR(OR(ISBLANK(F11742),SUM(LEN(C11742),LEN(D11742))=0),AND(NOT(E11742="Unknown"),ISBLANK(J11742)),AND(NOT(O11742="Unknown"),ISBLANK(R11742))),"Missing Information", INDEX(Table15[Entire Service Line Classification], MATCH(SUMIFS(Table15[Unique ID],Table15[System-Owned Portion],E11742,Table15[If Material Anything Other than "Lead" in Column E,Was Material Ever Previously Lead?],G11742,Table15[Customer-Owned Portion],O11742),Table15[Unique ID],0),0)))</f>
        <v/>
      </c>
    </row>
    <row r="11743" spans="2:23" x14ac:dyDescent="0.25">
      <c r="B11743" s="146"/>
      <c r="C11743" s="31"/>
      <c r="D11743" s="31"/>
      <c r="E11743" s="44"/>
      <c r="F11743" s="43"/>
      <c r="G11743" s="84"/>
      <c r="H11743" s="31"/>
      <c r="I11743" s="208"/>
      <c r="J11743" s="84"/>
      <c r="K11743" s="31"/>
      <c r="L11743" s="31"/>
      <c r="M11743" s="169"/>
      <c r="N11743" s="148"/>
      <c r="O11743" s="106"/>
      <c r="P11743" s="43"/>
      <c r="Q11743" s="31"/>
      <c r="R11743" s="84"/>
      <c r="S11743" s="31"/>
      <c r="T11743" s="31"/>
      <c r="U11743" s="169"/>
      <c r="V11743" s="150"/>
      <c r="W11743" s="141" t="str" cm="1">
        <f t="array" ref="W11743">IF(SUM(LEN(B11743:V11743))=0,"",IF(OR(OR(ISBLANK(F11743),SUM(LEN(C11743),LEN(D11743))=0),AND(NOT(E11743="Unknown"),ISBLANK(J11743)),AND(NOT(O11743="Unknown"),ISBLANK(R11743))),"Missing Information", INDEX(Table15[Entire Service Line Classification], MATCH(SUMIFS(Table15[Unique ID],Table15[System-Owned Portion],E11743,Table15[If Material Anything Other than "Lead" in Column E,Was Material Ever Previously Lead?],G11743,Table15[Customer-Owned Portion],O11743),Table15[Unique ID],0),0)))</f>
        <v/>
      </c>
    </row>
    <row r="11744" spans="2:23" x14ac:dyDescent="0.25">
      <c r="B11744" s="146"/>
      <c r="C11744" s="31"/>
      <c r="D11744" s="31"/>
      <c r="E11744" s="44"/>
      <c r="F11744" s="43"/>
      <c r="G11744" s="84"/>
      <c r="H11744" s="31"/>
      <c r="I11744" s="208"/>
      <c r="J11744" s="84"/>
      <c r="K11744" s="31"/>
      <c r="L11744" s="31"/>
      <c r="M11744" s="169"/>
      <c r="N11744" s="148"/>
      <c r="O11744" s="106"/>
      <c r="P11744" s="43"/>
      <c r="Q11744" s="31"/>
      <c r="R11744" s="84"/>
      <c r="S11744" s="31"/>
      <c r="T11744" s="31"/>
      <c r="U11744" s="169"/>
      <c r="V11744" s="150"/>
      <c r="W11744" s="141" t="str" cm="1">
        <f t="array" ref="W11744">IF(SUM(LEN(B11744:V11744))=0,"",IF(OR(OR(ISBLANK(F11744),SUM(LEN(C11744),LEN(D11744))=0),AND(NOT(E11744="Unknown"),ISBLANK(J11744)),AND(NOT(O11744="Unknown"),ISBLANK(R11744))),"Missing Information", INDEX(Table15[Entire Service Line Classification], MATCH(SUMIFS(Table15[Unique ID],Table15[System-Owned Portion],E11744,Table15[If Material Anything Other than "Lead" in Column E,Was Material Ever Previously Lead?],G11744,Table15[Customer-Owned Portion],O11744),Table15[Unique ID],0),0)))</f>
        <v/>
      </c>
    </row>
    <row r="11745" spans="2:23" x14ac:dyDescent="0.25">
      <c r="B11745" s="146"/>
      <c r="C11745" s="31"/>
      <c r="D11745" s="31"/>
      <c r="E11745" s="44"/>
      <c r="F11745" s="43"/>
      <c r="G11745" s="84"/>
      <c r="H11745" s="31"/>
      <c r="I11745" s="208"/>
      <c r="J11745" s="84"/>
      <c r="K11745" s="31"/>
      <c r="L11745" s="31"/>
      <c r="M11745" s="169"/>
      <c r="N11745" s="148"/>
      <c r="O11745" s="106"/>
      <c r="P11745" s="43"/>
      <c r="Q11745" s="31"/>
      <c r="R11745" s="84"/>
      <c r="S11745" s="31"/>
      <c r="T11745" s="31"/>
      <c r="U11745" s="169"/>
      <c r="V11745" s="150"/>
      <c r="W11745" s="141" t="str" cm="1">
        <f t="array" ref="W11745">IF(SUM(LEN(B11745:V11745))=0,"",IF(OR(OR(ISBLANK(F11745),SUM(LEN(C11745),LEN(D11745))=0),AND(NOT(E11745="Unknown"),ISBLANK(J11745)),AND(NOT(O11745="Unknown"),ISBLANK(R11745))),"Missing Information", INDEX(Table15[Entire Service Line Classification], MATCH(SUMIFS(Table15[Unique ID],Table15[System-Owned Portion],E11745,Table15[If Material Anything Other than "Lead" in Column E,Was Material Ever Previously Lead?],G11745,Table15[Customer-Owned Portion],O11745),Table15[Unique ID],0),0)))</f>
        <v/>
      </c>
    </row>
    <row r="11746" spans="2:23" x14ac:dyDescent="0.25">
      <c r="B11746" s="146"/>
      <c r="C11746" s="31"/>
      <c r="D11746" s="31"/>
      <c r="E11746" s="44"/>
      <c r="F11746" s="43"/>
      <c r="G11746" s="84"/>
      <c r="H11746" s="31"/>
      <c r="I11746" s="208"/>
      <c r="J11746" s="84"/>
      <c r="K11746" s="31"/>
      <c r="L11746" s="31"/>
      <c r="M11746" s="169"/>
      <c r="N11746" s="148"/>
      <c r="O11746" s="106"/>
      <c r="P11746" s="43"/>
      <c r="Q11746" s="31"/>
      <c r="R11746" s="84"/>
      <c r="S11746" s="31"/>
      <c r="T11746" s="31"/>
      <c r="U11746" s="169"/>
      <c r="V11746" s="150"/>
      <c r="W11746" s="141" t="str" cm="1">
        <f t="array" ref="W11746">IF(SUM(LEN(B11746:V11746))=0,"",IF(OR(OR(ISBLANK(F11746),SUM(LEN(C11746),LEN(D11746))=0),AND(NOT(E11746="Unknown"),ISBLANK(J11746)),AND(NOT(O11746="Unknown"),ISBLANK(R11746))),"Missing Information", INDEX(Table15[Entire Service Line Classification], MATCH(SUMIFS(Table15[Unique ID],Table15[System-Owned Portion],E11746,Table15[If Material Anything Other than "Lead" in Column E,Was Material Ever Previously Lead?],G11746,Table15[Customer-Owned Portion],O11746),Table15[Unique ID],0),0)))</f>
        <v/>
      </c>
    </row>
    <row r="11747" spans="2:23" x14ac:dyDescent="0.25">
      <c r="B11747" s="146"/>
      <c r="C11747" s="31"/>
      <c r="D11747" s="31"/>
      <c r="E11747" s="44"/>
      <c r="F11747" s="43"/>
      <c r="G11747" s="84"/>
      <c r="H11747" s="31"/>
      <c r="I11747" s="208"/>
      <c r="J11747" s="84"/>
      <c r="K11747" s="31"/>
      <c r="L11747" s="31"/>
      <c r="M11747" s="169"/>
      <c r="N11747" s="148"/>
      <c r="O11747" s="106"/>
      <c r="P11747" s="43"/>
      <c r="Q11747" s="31"/>
      <c r="R11747" s="84"/>
      <c r="S11747" s="31"/>
      <c r="T11747" s="31"/>
      <c r="U11747" s="169"/>
      <c r="V11747" s="150"/>
      <c r="W11747" s="141" t="str" cm="1">
        <f t="array" ref="W11747">IF(SUM(LEN(B11747:V11747))=0,"",IF(OR(OR(ISBLANK(F11747),SUM(LEN(C11747),LEN(D11747))=0),AND(NOT(E11747="Unknown"),ISBLANK(J11747)),AND(NOT(O11747="Unknown"),ISBLANK(R11747))),"Missing Information", INDEX(Table15[Entire Service Line Classification], MATCH(SUMIFS(Table15[Unique ID],Table15[System-Owned Portion],E11747,Table15[If Material Anything Other than "Lead" in Column E,Was Material Ever Previously Lead?],G11747,Table15[Customer-Owned Portion],O11747),Table15[Unique ID],0),0)))</f>
        <v/>
      </c>
    </row>
    <row r="11748" spans="2:23" x14ac:dyDescent="0.25">
      <c r="B11748" s="146"/>
      <c r="C11748" s="31"/>
      <c r="D11748" s="31"/>
      <c r="E11748" s="44"/>
      <c r="F11748" s="43"/>
      <c r="G11748" s="84"/>
      <c r="H11748" s="31"/>
      <c r="I11748" s="208"/>
      <c r="J11748" s="84"/>
      <c r="K11748" s="31"/>
      <c r="L11748" s="31"/>
      <c r="M11748" s="169"/>
      <c r="N11748" s="148"/>
      <c r="O11748" s="106"/>
      <c r="P11748" s="43"/>
      <c r="Q11748" s="31"/>
      <c r="R11748" s="84"/>
      <c r="S11748" s="31"/>
      <c r="T11748" s="31"/>
      <c r="U11748" s="169"/>
      <c r="V11748" s="150"/>
      <c r="W11748" s="141" t="str" cm="1">
        <f t="array" ref="W11748">IF(SUM(LEN(B11748:V11748))=0,"",IF(OR(OR(ISBLANK(F11748),SUM(LEN(C11748),LEN(D11748))=0),AND(NOT(E11748="Unknown"),ISBLANK(J11748)),AND(NOT(O11748="Unknown"),ISBLANK(R11748))),"Missing Information", INDEX(Table15[Entire Service Line Classification], MATCH(SUMIFS(Table15[Unique ID],Table15[System-Owned Portion],E11748,Table15[If Material Anything Other than "Lead" in Column E,Was Material Ever Previously Lead?],G11748,Table15[Customer-Owned Portion],O11748),Table15[Unique ID],0),0)))</f>
        <v/>
      </c>
    </row>
    <row r="11749" spans="2:23" x14ac:dyDescent="0.25">
      <c r="B11749" s="146"/>
      <c r="C11749" s="31"/>
      <c r="D11749" s="31"/>
      <c r="E11749" s="44"/>
      <c r="F11749" s="43"/>
      <c r="G11749" s="84"/>
      <c r="H11749" s="31"/>
      <c r="I11749" s="208"/>
      <c r="J11749" s="84"/>
      <c r="K11749" s="31"/>
      <c r="L11749" s="31"/>
      <c r="M11749" s="169"/>
      <c r="N11749" s="148"/>
      <c r="O11749" s="106"/>
      <c r="P11749" s="43"/>
      <c r="Q11749" s="31"/>
      <c r="R11749" s="84"/>
      <c r="S11749" s="31"/>
      <c r="T11749" s="31"/>
      <c r="U11749" s="169"/>
      <c r="V11749" s="150"/>
      <c r="W11749" s="141" t="str" cm="1">
        <f t="array" ref="W11749">IF(SUM(LEN(B11749:V11749))=0,"",IF(OR(OR(ISBLANK(F11749),SUM(LEN(C11749),LEN(D11749))=0),AND(NOT(E11749="Unknown"),ISBLANK(J11749)),AND(NOT(O11749="Unknown"),ISBLANK(R11749))),"Missing Information", INDEX(Table15[Entire Service Line Classification], MATCH(SUMIFS(Table15[Unique ID],Table15[System-Owned Portion],E11749,Table15[If Material Anything Other than "Lead" in Column E,Was Material Ever Previously Lead?],G11749,Table15[Customer-Owned Portion],O11749),Table15[Unique ID],0),0)))</f>
        <v/>
      </c>
    </row>
    <row r="11750" spans="2:23" x14ac:dyDescent="0.25">
      <c r="B11750" s="146"/>
      <c r="C11750" s="31"/>
      <c r="D11750" s="31"/>
      <c r="E11750" s="44"/>
      <c r="F11750" s="43"/>
      <c r="G11750" s="84"/>
      <c r="H11750" s="31"/>
      <c r="I11750" s="208"/>
      <c r="J11750" s="84"/>
      <c r="K11750" s="31"/>
      <c r="L11750" s="31"/>
      <c r="M11750" s="169"/>
      <c r="N11750" s="148"/>
      <c r="O11750" s="106"/>
      <c r="P11750" s="43"/>
      <c r="Q11750" s="31"/>
      <c r="R11750" s="84"/>
      <c r="S11750" s="31"/>
      <c r="T11750" s="31"/>
      <c r="U11750" s="169"/>
      <c r="V11750" s="150"/>
      <c r="W11750" s="141" t="str" cm="1">
        <f t="array" ref="W11750">IF(SUM(LEN(B11750:V11750))=0,"",IF(OR(OR(ISBLANK(F11750),SUM(LEN(C11750),LEN(D11750))=0),AND(NOT(E11750="Unknown"),ISBLANK(J11750)),AND(NOT(O11750="Unknown"),ISBLANK(R11750))),"Missing Information", INDEX(Table15[Entire Service Line Classification], MATCH(SUMIFS(Table15[Unique ID],Table15[System-Owned Portion],E11750,Table15[If Material Anything Other than "Lead" in Column E,Was Material Ever Previously Lead?],G11750,Table15[Customer-Owned Portion],O11750),Table15[Unique ID],0),0)))</f>
        <v/>
      </c>
    </row>
    <row r="11751" spans="2:23" x14ac:dyDescent="0.25">
      <c r="B11751" s="146"/>
      <c r="C11751" s="31"/>
      <c r="D11751" s="31"/>
      <c r="E11751" s="44"/>
      <c r="F11751" s="43"/>
      <c r="G11751" s="84"/>
      <c r="H11751" s="31"/>
      <c r="I11751" s="208"/>
      <c r="J11751" s="84"/>
      <c r="K11751" s="31"/>
      <c r="L11751" s="31"/>
      <c r="M11751" s="169"/>
      <c r="N11751" s="148"/>
      <c r="O11751" s="106"/>
      <c r="P11751" s="43"/>
      <c r="Q11751" s="31"/>
      <c r="R11751" s="84"/>
      <c r="S11751" s="31"/>
      <c r="T11751" s="31"/>
      <c r="U11751" s="169"/>
      <c r="V11751" s="150"/>
      <c r="W11751" s="141" t="str" cm="1">
        <f t="array" ref="W11751">IF(SUM(LEN(B11751:V11751))=0,"",IF(OR(OR(ISBLANK(F11751),SUM(LEN(C11751),LEN(D11751))=0),AND(NOT(E11751="Unknown"),ISBLANK(J11751)),AND(NOT(O11751="Unknown"),ISBLANK(R11751))),"Missing Information", INDEX(Table15[Entire Service Line Classification], MATCH(SUMIFS(Table15[Unique ID],Table15[System-Owned Portion],E11751,Table15[If Material Anything Other than "Lead" in Column E,Was Material Ever Previously Lead?],G11751,Table15[Customer-Owned Portion],O11751),Table15[Unique ID],0),0)))</f>
        <v/>
      </c>
    </row>
    <row r="11752" spans="2:23" x14ac:dyDescent="0.25">
      <c r="B11752" s="146"/>
      <c r="C11752" s="31"/>
      <c r="D11752" s="31"/>
      <c r="E11752" s="44"/>
      <c r="F11752" s="43"/>
      <c r="G11752" s="84"/>
      <c r="H11752" s="31"/>
      <c r="I11752" s="208"/>
      <c r="J11752" s="84"/>
      <c r="K11752" s="31"/>
      <c r="L11752" s="31"/>
      <c r="M11752" s="169"/>
      <c r="N11752" s="148"/>
      <c r="O11752" s="106"/>
      <c r="P11752" s="43"/>
      <c r="Q11752" s="31"/>
      <c r="R11752" s="84"/>
      <c r="S11752" s="31"/>
      <c r="T11752" s="31"/>
      <c r="U11752" s="169"/>
      <c r="V11752" s="150"/>
      <c r="W11752" s="141" t="str" cm="1">
        <f t="array" ref="W11752">IF(SUM(LEN(B11752:V11752))=0,"",IF(OR(OR(ISBLANK(F11752),SUM(LEN(C11752),LEN(D11752))=0),AND(NOT(E11752="Unknown"),ISBLANK(J11752)),AND(NOT(O11752="Unknown"),ISBLANK(R11752))),"Missing Information", INDEX(Table15[Entire Service Line Classification], MATCH(SUMIFS(Table15[Unique ID],Table15[System-Owned Portion],E11752,Table15[If Material Anything Other than "Lead" in Column E,Was Material Ever Previously Lead?],G11752,Table15[Customer-Owned Portion],O11752),Table15[Unique ID],0),0)))</f>
        <v/>
      </c>
    </row>
    <row r="11753" spans="2:23" x14ac:dyDescent="0.25">
      <c r="B11753" s="146"/>
      <c r="C11753" s="31"/>
      <c r="D11753" s="31"/>
      <c r="E11753" s="44"/>
      <c r="F11753" s="43"/>
      <c r="G11753" s="84"/>
      <c r="H11753" s="31"/>
      <c r="I11753" s="208"/>
      <c r="J11753" s="84"/>
      <c r="K11753" s="31"/>
      <c r="L11753" s="31"/>
      <c r="M11753" s="169"/>
      <c r="N11753" s="148"/>
      <c r="O11753" s="106"/>
      <c r="P11753" s="43"/>
      <c r="Q11753" s="31"/>
      <c r="R11753" s="84"/>
      <c r="S11753" s="31"/>
      <c r="T11753" s="31"/>
      <c r="U11753" s="169"/>
      <c r="V11753" s="150"/>
      <c r="W11753" s="141" t="str" cm="1">
        <f t="array" ref="W11753">IF(SUM(LEN(B11753:V11753))=0,"",IF(OR(OR(ISBLANK(F11753),SUM(LEN(C11753),LEN(D11753))=0),AND(NOT(E11753="Unknown"),ISBLANK(J11753)),AND(NOT(O11753="Unknown"),ISBLANK(R11753))),"Missing Information", INDEX(Table15[Entire Service Line Classification], MATCH(SUMIFS(Table15[Unique ID],Table15[System-Owned Portion],E11753,Table15[If Material Anything Other than "Lead" in Column E,Was Material Ever Previously Lead?],G11753,Table15[Customer-Owned Portion],O11753),Table15[Unique ID],0),0)))</f>
        <v/>
      </c>
    </row>
    <row r="11754" spans="2:23" x14ac:dyDescent="0.25">
      <c r="B11754" s="146"/>
      <c r="C11754" s="31"/>
      <c r="D11754" s="31"/>
      <c r="E11754" s="44"/>
      <c r="F11754" s="43"/>
      <c r="G11754" s="84"/>
      <c r="H11754" s="31"/>
      <c r="I11754" s="208"/>
      <c r="J11754" s="84"/>
      <c r="K11754" s="31"/>
      <c r="L11754" s="31"/>
      <c r="M11754" s="169"/>
      <c r="N11754" s="148"/>
      <c r="O11754" s="106"/>
      <c r="P11754" s="43"/>
      <c r="Q11754" s="31"/>
      <c r="R11754" s="84"/>
      <c r="S11754" s="31"/>
      <c r="T11754" s="31"/>
      <c r="U11754" s="169"/>
      <c r="V11754" s="150"/>
      <c r="W11754" s="141" t="str" cm="1">
        <f t="array" ref="W11754">IF(SUM(LEN(B11754:V11754))=0,"",IF(OR(OR(ISBLANK(F11754),SUM(LEN(C11754),LEN(D11754))=0),AND(NOT(E11754="Unknown"),ISBLANK(J11754)),AND(NOT(O11754="Unknown"),ISBLANK(R11754))),"Missing Information", INDEX(Table15[Entire Service Line Classification], MATCH(SUMIFS(Table15[Unique ID],Table15[System-Owned Portion],E11754,Table15[If Material Anything Other than "Lead" in Column E,Was Material Ever Previously Lead?],G11754,Table15[Customer-Owned Portion],O11754),Table15[Unique ID],0),0)))</f>
        <v/>
      </c>
    </row>
    <row r="11755" spans="2:23" x14ac:dyDescent="0.25">
      <c r="B11755" s="146"/>
      <c r="C11755" s="31"/>
      <c r="D11755" s="31"/>
      <c r="E11755" s="44"/>
      <c r="F11755" s="43"/>
      <c r="G11755" s="84"/>
      <c r="H11755" s="31"/>
      <c r="I11755" s="208"/>
      <c r="J11755" s="84"/>
      <c r="K11755" s="31"/>
      <c r="L11755" s="31"/>
      <c r="M11755" s="169"/>
      <c r="N11755" s="148"/>
      <c r="O11755" s="106"/>
      <c r="P11755" s="43"/>
      <c r="Q11755" s="31"/>
      <c r="R11755" s="84"/>
      <c r="S11755" s="31"/>
      <c r="T11755" s="31"/>
      <c r="U11755" s="169"/>
      <c r="V11755" s="150"/>
      <c r="W11755" s="141" t="str" cm="1">
        <f t="array" ref="W11755">IF(SUM(LEN(B11755:V11755))=0,"",IF(OR(OR(ISBLANK(F11755),SUM(LEN(C11755),LEN(D11755))=0),AND(NOT(E11755="Unknown"),ISBLANK(J11755)),AND(NOT(O11755="Unknown"),ISBLANK(R11755))),"Missing Information", INDEX(Table15[Entire Service Line Classification], MATCH(SUMIFS(Table15[Unique ID],Table15[System-Owned Portion],E11755,Table15[If Material Anything Other than "Lead" in Column E,Was Material Ever Previously Lead?],G11755,Table15[Customer-Owned Portion],O11755),Table15[Unique ID],0),0)))</f>
        <v/>
      </c>
    </row>
    <row r="11756" spans="2:23" x14ac:dyDescent="0.25">
      <c r="B11756" s="146"/>
      <c r="C11756" s="31"/>
      <c r="D11756" s="31"/>
      <c r="E11756" s="44"/>
      <c r="F11756" s="43"/>
      <c r="G11756" s="84"/>
      <c r="H11756" s="31"/>
      <c r="I11756" s="208"/>
      <c r="J11756" s="84"/>
      <c r="K11756" s="31"/>
      <c r="L11756" s="31"/>
      <c r="M11756" s="169"/>
      <c r="N11756" s="148"/>
      <c r="O11756" s="106"/>
      <c r="P11756" s="43"/>
      <c r="Q11756" s="31"/>
      <c r="R11756" s="84"/>
      <c r="S11756" s="31"/>
      <c r="T11756" s="31"/>
      <c r="U11756" s="169"/>
      <c r="V11756" s="150"/>
      <c r="W11756" s="141" t="str" cm="1">
        <f t="array" ref="W11756">IF(SUM(LEN(B11756:V11756))=0,"",IF(OR(OR(ISBLANK(F11756),SUM(LEN(C11756),LEN(D11756))=0),AND(NOT(E11756="Unknown"),ISBLANK(J11756)),AND(NOT(O11756="Unknown"),ISBLANK(R11756))),"Missing Information", INDEX(Table15[Entire Service Line Classification], MATCH(SUMIFS(Table15[Unique ID],Table15[System-Owned Portion],E11756,Table15[If Material Anything Other than "Lead" in Column E,Was Material Ever Previously Lead?],G11756,Table15[Customer-Owned Portion],O11756),Table15[Unique ID],0),0)))</f>
        <v/>
      </c>
    </row>
    <row r="11757" spans="2:23" x14ac:dyDescent="0.25">
      <c r="B11757" s="146"/>
      <c r="C11757" s="31"/>
      <c r="D11757" s="31"/>
      <c r="E11757" s="44"/>
      <c r="F11757" s="43"/>
      <c r="G11757" s="84"/>
      <c r="H11757" s="31"/>
      <c r="I11757" s="208"/>
      <c r="J11757" s="84"/>
      <c r="K11757" s="31"/>
      <c r="L11757" s="31"/>
      <c r="M11757" s="169"/>
      <c r="N11757" s="148"/>
      <c r="O11757" s="106"/>
      <c r="P11757" s="43"/>
      <c r="Q11757" s="31"/>
      <c r="R11757" s="84"/>
      <c r="S11757" s="31"/>
      <c r="T11757" s="31"/>
      <c r="U11757" s="169"/>
      <c r="V11757" s="150"/>
      <c r="W11757" s="141" t="str" cm="1">
        <f t="array" ref="W11757">IF(SUM(LEN(B11757:V11757))=0,"",IF(OR(OR(ISBLANK(F11757),SUM(LEN(C11757),LEN(D11757))=0),AND(NOT(E11757="Unknown"),ISBLANK(J11757)),AND(NOT(O11757="Unknown"),ISBLANK(R11757))),"Missing Information", INDEX(Table15[Entire Service Line Classification], MATCH(SUMIFS(Table15[Unique ID],Table15[System-Owned Portion],E11757,Table15[If Material Anything Other than "Lead" in Column E,Was Material Ever Previously Lead?],G11757,Table15[Customer-Owned Portion],O11757),Table15[Unique ID],0),0)))</f>
        <v/>
      </c>
    </row>
    <row r="11758" spans="2:23" x14ac:dyDescent="0.25">
      <c r="B11758" s="146"/>
      <c r="C11758" s="31"/>
      <c r="D11758" s="31"/>
      <c r="E11758" s="44"/>
      <c r="F11758" s="43"/>
      <c r="G11758" s="84"/>
      <c r="H11758" s="31"/>
      <c r="I11758" s="208"/>
      <c r="J11758" s="84"/>
      <c r="K11758" s="31"/>
      <c r="L11758" s="31"/>
      <c r="M11758" s="169"/>
      <c r="N11758" s="148"/>
      <c r="O11758" s="106"/>
      <c r="P11758" s="43"/>
      <c r="Q11758" s="31"/>
      <c r="R11758" s="84"/>
      <c r="S11758" s="31"/>
      <c r="T11758" s="31"/>
      <c r="U11758" s="169"/>
      <c r="V11758" s="150"/>
      <c r="W11758" s="141" t="str" cm="1">
        <f t="array" ref="W11758">IF(SUM(LEN(B11758:V11758))=0,"",IF(OR(OR(ISBLANK(F11758),SUM(LEN(C11758),LEN(D11758))=0),AND(NOT(E11758="Unknown"),ISBLANK(J11758)),AND(NOT(O11758="Unknown"),ISBLANK(R11758))),"Missing Information", INDEX(Table15[Entire Service Line Classification], MATCH(SUMIFS(Table15[Unique ID],Table15[System-Owned Portion],E11758,Table15[If Material Anything Other than "Lead" in Column E,Was Material Ever Previously Lead?],G11758,Table15[Customer-Owned Portion],O11758),Table15[Unique ID],0),0)))</f>
        <v/>
      </c>
    </row>
    <row r="11759" spans="2:23" x14ac:dyDescent="0.25">
      <c r="B11759" s="146"/>
      <c r="C11759" s="31"/>
      <c r="D11759" s="31"/>
      <c r="E11759" s="44"/>
      <c r="F11759" s="43"/>
      <c r="G11759" s="84"/>
      <c r="H11759" s="31"/>
      <c r="I11759" s="208"/>
      <c r="J11759" s="84"/>
      <c r="K11759" s="31"/>
      <c r="L11759" s="31"/>
      <c r="M11759" s="169"/>
      <c r="N11759" s="148"/>
      <c r="O11759" s="106"/>
      <c r="P11759" s="43"/>
      <c r="Q11759" s="31"/>
      <c r="R11759" s="84"/>
      <c r="S11759" s="31"/>
      <c r="T11759" s="31"/>
      <c r="U11759" s="169"/>
      <c r="V11759" s="150"/>
      <c r="W11759" s="141" t="str" cm="1">
        <f t="array" ref="W11759">IF(SUM(LEN(B11759:V11759))=0,"",IF(OR(OR(ISBLANK(F11759),SUM(LEN(C11759),LEN(D11759))=0),AND(NOT(E11759="Unknown"),ISBLANK(J11759)),AND(NOT(O11759="Unknown"),ISBLANK(R11759))),"Missing Information", INDEX(Table15[Entire Service Line Classification], MATCH(SUMIFS(Table15[Unique ID],Table15[System-Owned Portion],E11759,Table15[If Material Anything Other than "Lead" in Column E,Was Material Ever Previously Lead?],G11759,Table15[Customer-Owned Portion],O11759),Table15[Unique ID],0),0)))</f>
        <v/>
      </c>
    </row>
    <row r="11760" spans="2:23" x14ac:dyDescent="0.25">
      <c r="B11760" s="146"/>
      <c r="C11760" s="31"/>
      <c r="D11760" s="31"/>
      <c r="E11760" s="44"/>
      <c r="F11760" s="43"/>
      <c r="G11760" s="84"/>
      <c r="H11760" s="31"/>
      <c r="I11760" s="208"/>
      <c r="J11760" s="84"/>
      <c r="K11760" s="31"/>
      <c r="L11760" s="31"/>
      <c r="M11760" s="169"/>
      <c r="N11760" s="148"/>
      <c r="O11760" s="106"/>
      <c r="P11760" s="43"/>
      <c r="Q11760" s="31"/>
      <c r="R11760" s="84"/>
      <c r="S11760" s="31"/>
      <c r="T11760" s="31"/>
      <c r="U11760" s="169"/>
      <c r="V11760" s="150"/>
      <c r="W11760" s="141" t="str" cm="1">
        <f t="array" ref="W11760">IF(SUM(LEN(B11760:V11760))=0,"",IF(OR(OR(ISBLANK(F11760),SUM(LEN(C11760),LEN(D11760))=0),AND(NOT(E11760="Unknown"),ISBLANK(J11760)),AND(NOT(O11760="Unknown"),ISBLANK(R11760))),"Missing Information", INDEX(Table15[Entire Service Line Classification], MATCH(SUMIFS(Table15[Unique ID],Table15[System-Owned Portion],E11760,Table15[If Material Anything Other than "Lead" in Column E,Was Material Ever Previously Lead?],G11760,Table15[Customer-Owned Portion],O11760),Table15[Unique ID],0),0)))</f>
        <v/>
      </c>
    </row>
    <row r="11761" spans="2:23" x14ac:dyDescent="0.25">
      <c r="B11761" s="146"/>
      <c r="C11761" s="31"/>
      <c r="D11761" s="31"/>
      <c r="E11761" s="44"/>
      <c r="F11761" s="43"/>
      <c r="G11761" s="84"/>
      <c r="H11761" s="31"/>
      <c r="I11761" s="208"/>
      <c r="J11761" s="84"/>
      <c r="K11761" s="31"/>
      <c r="L11761" s="31"/>
      <c r="M11761" s="169"/>
      <c r="N11761" s="148"/>
      <c r="O11761" s="106"/>
      <c r="P11761" s="43"/>
      <c r="Q11761" s="31"/>
      <c r="R11761" s="84"/>
      <c r="S11761" s="31"/>
      <c r="T11761" s="31"/>
      <c r="U11761" s="169"/>
      <c r="V11761" s="150"/>
      <c r="W11761" s="141" t="str" cm="1">
        <f t="array" ref="W11761">IF(SUM(LEN(B11761:V11761))=0,"",IF(OR(OR(ISBLANK(F11761),SUM(LEN(C11761),LEN(D11761))=0),AND(NOT(E11761="Unknown"),ISBLANK(J11761)),AND(NOT(O11761="Unknown"),ISBLANK(R11761))),"Missing Information", INDEX(Table15[Entire Service Line Classification], MATCH(SUMIFS(Table15[Unique ID],Table15[System-Owned Portion],E11761,Table15[If Material Anything Other than "Lead" in Column E,Was Material Ever Previously Lead?],G11761,Table15[Customer-Owned Portion],O11761),Table15[Unique ID],0),0)))</f>
        <v/>
      </c>
    </row>
    <row r="11762" spans="2:23" x14ac:dyDescent="0.25">
      <c r="B11762" s="146"/>
      <c r="C11762" s="31"/>
      <c r="D11762" s="31"/>
      <c r="E11762" s="44"/>
      <c r="F11762" s="43"/>
      <c r="G11762" s="84"/>
      <c r="H11762" s="31"/>
      <c r="I11762" s="208"/>
      <c r="J11762" s="84"/>
      <c r="K11762" s="31"/>
      <c r="L11762" s="31"/>
      <c r="M11762" s="169"/>
      <c r="N11762" s="148"/>
      <c r="O11762" s="106"/>
      <c r="P11762" s="43"/>
      <c r="Q11762" s="31"/>
      <c r="R11762" s="84"/>
      <c r="S11762" s="31"/>
      <c r="T11762" s="31"/>
      <c r="U11762" s="169"/>
      <c r="V11762" s="150"/>
      <c r="W11762" s="141" t="str" cm="1">
        <f t="array" ref="W11762">IF(SUM(LEN(B11762:V11762))=0,"",IF(OR(OR(ISBLANK(F11762),SUM(LEN(C11762),LEN(D11762))=0),AND(NOT(E11762="Unknown"),ISBLANK(J11762)),AND(NOT(O11762="Unknown"),ISBLANK(R11762))),"Missing Information", INDEX(Table15[Entire Service Line Classification], MATCH(SUMIFS(Table15[Unique ID],Table15[System-Owned Portion],E11762,Table15[If Material Anything Other than "Lead" in Column E,Was Material Ever Previously Lead?],G11762,Table15[Customer-Owned Portion],O11762),Table15[Unique ID],0),0)))</f>
        <v/>
      </c>
    </row>
    <row r="11763" spans="2:23" x14ac:dyDescent="0.25">
      <c r="B11763" s="146"/>
      <c r="C11763" s="31"/>
      <c r="D11763" s="31"/>
      <c r="E11763" s="44"/>
      <c r="F11763" s="43"/>
      <c r="G11763" s="84"/>
      <c r="H11763" s="31"/>
      <c r="I11763" s="208"/>
      <c r="J11763" s="84"/>
      <c r="K11763" s="31"/>
      <c r="L11763" s="31"/>
      <c r="M11763" s="169"/>
      <c r="N11763" s="148"/>
      <c r="O11763" s="106"/>
      <c r="P11763" s="43"/>
      <c r="Q11763" s="31"/>
      <c r="R11763" s="84"/>
      <c r="S11763" s="31"/>
      <c r="T11763" s="31"/>
      <c r="U11763" s="169"/>
      <c r="V11763" s="150"/>
      <c r="W11763" s="141" t="str" cm="1">
        <f t="array" ref="W11763">IF(SUM(LEN(B11763:V11763))=0,"",IF(OR(OR(ISBLANK(F11763),SUM(LEN(C11763),LEN(D11763))=0),AND(NOT(E11763="Unknown"),ISBLANK(J11763)),AND(NOT(O11763="Unknown"),ISBLANK(R11763))),"Missing Information", INDEX(Table15[Entire Service Line Classification], MATCH(SUMIFS(Table15[Unique ID],Table15[System-Owned Portion],E11763,Table15[If Material Anything Other than "Lead" in Column E,Was Material Ever Previously Lead?],G11763,Table15[Customer-Owned Portion],O11763),Table15[Unique ID],0),0)))</f>
        <v/>
      </c>
    </row>
    <row r="11764" spans="2:23" x14ac:dyDescent="0.25">
      <c r="B11764" s="146"/>
      <c r="C11764" s="31"/>
      <c r="D11764" s="31"/>
      <c r="E11764" s="44"/>
      <c r="F11764" s="43"/>
      <c r="G11764" s="84"/>
      <c r="H11764" s="31"/>
      <c r="I11764" s="208"/>
      <c r="J11764" s="84"/>
      <c r="K11764" s="31"/>
      <c r="L11764" s="31"/>
      <c r="M11764" s="169"/>
      <c r="N11764" s="148"/>
      <c r="O11764" s="106"/>
      <c r="P11764" s="43"/>
      <c r="Q11764" s="31"/>
      <c r="R11764" s="84"/>
      <c r="S11764" s="31"/>
      <c r="T11764" s="31"/>
      <c r="U11764" s="169"/>
      <c r="V11764" s="150"/>
      <c r="W11764" s="141" t="str" cm="1">
        <f t="array" ref="W11764">IF(SUM(LEN(B11764:V11764))=0,"",IF(OR(OR(ISBLANK(F11764),SUM(LEN(C11764),LEN(D11764))=0),AND(NOT(E11764="Unknown"),ISBLANK(J11764)),AND(NOT(O11764="Unknown"),ISBLANK(R11764))),"Missing Information", INDEX(Table15[Entire Service Line Classification], MATCH(SUMIFS(Table15[Unique ID],Table15[System-Owned Portion],E11764,Table15[If Material Anything Other than "Lead" in Column E,Was Material Ever Previously Lead?],G11764,Table15[Customer-Owned Portion],O11764),Table15[Unique ID],0),0)))</f>
        <v/>
      </c>
    </row>
    <row r="11765" spans="2:23" x14ac:dyDescent="0.25">
      <c r="B11765" s="146"/>
      <c r="C11765" s="31"/>
      <c r="D11765" s="31"/>
      <c r="E11765" s="44"/>
      <c r="F11765" s="43"/>
      <c r="G11765" s="84"/>
      <c r="H11765" s="31"/>
      <c r="I11765" s="208"/>
      <c r="J11765" s="84"/>
      <c r="K11765" s="31"/>
      <c r="L11765" s="31"/>
      <c r="M11765" s="169"/>
      <c r="N11765" s="148"/>
      <c r="O11765" s="106"/>
      <c r="P11765" s="43"/>
      <c r="Q11765" s="31"/>
      <c r="R11765" s="84"/>
      <c r="S11765" s="31"/>
      <c r="T11765" s="31"/>
      <c r="U11765" s="169"/>
      <c r="V11765" s="150"/>
      <c r="W11765" s="141" t="str" cm="1">
        <f t="array" ref="W11765">IF(SUM(LEN(B11765:V11765))=0,"",IF(OR(OR(ISBLANK(F11765),SUM(LEN(C11765),LEN(D11765))=0),AND(NOT(E11765="Unknown"),ISBLANK(J11765)),AND(NOT(O11765="Unknown"),ISBLANK(R11765))),"Missing Information", INDEX(Table15[Entire Service Line Classification], MATCH(SUMIFS(Table15[Unique ID],Table15[System-Owned Portion],E11765,Table15[If Material Anything Other than "Lead" in Column E,Was Material Ever Previously Lead?],G11765,Table15[Customer-Owned Portion],O11765),Table15[Unique ID],0),0)))</f>
        <v/>
      </c>
    </row>
    <row r="11766" spans="2:23" x14ac:dyDescent="0.25">
      <c r="B11766" s="146"/>
      <c r="C11766" s="31"/>
      <c r="D11766" s="31"/>
      <c r="E11766" s="44"/>
      <c r="F11766" s="43"/>
      <c r="G11766" s="84"/>
      <c r="H11766" s="31"/>
      <c r="I11766" s="208"/>
      <c r="J11766" s="84"/>
      <c r="K11766" s="31"/>
      <c r="L11766" s="31"/>
      <c r="M11766" s="169"/>
      <c r="N11766" s="148"/>
      <c r="O11766" s="106"/>
      <c r="P11766" s="43"/>
      <c r="Q11766" s="31"/>
      <c r="R11766" s="84"/>
      <c r="S11766" s="31"/>
      <c r="T11766" s="31"/>
      <c r="U11766" s="169"/>
      <c r="V11766" s="150"/>
      <c r="W11766" s="141" t="str" cm="1">
        <f t="array" ref="W11766">IF(SUM(LEN(B11766:V11766))=0,"",IF(OR(OR(ISBLANK(F11766),SUM(LEN(C11766),LEN(D11766))=0),AND(NOT(E11766="Unknown"),ISBLANK(J11766)),AND(NOT(O11766="Unknown"),ISBLANK(R11766))),"Missing Information", INDEX(Table15[Entire Service Line Classification], MATCH(SUMIFS(Table15[Unique ID],Table15[System-Owned Portion],E11766,Table15[If Material Anything Other than "Lead" in Column E,Was Material Ever Previously Lead?],G11766,Table15[Customer-Owned Portion],O11766),Table15[Unique ID],0),0)))</f>
        <v/>
      </c>
    </row>
    <row r="11767" spans="2:23" x14ac:dyDescent="0.25">
      <c r="B11767" s="146"/>
      <c r="C11767" s="31"/>
      <c r="D11767" s="31"/>
      <c r="E11767" s="44"/>
      <c r="F11767" s="43"/>
      <c r="G11767" s="84"/>
      <c r="H11767" s="31"/>
      <c r="I11767" s="208"/>
      <c r="J11767" s="84"/>
      <c r="K11767" s="31"/>
      <c r="L11767" s="31"/>
      <c r="M11767" s="169"/>
      <c r="N11767" s="148"/>
      <c r="O11767" s="106"/>
      <c r="P11767" s="43"/>
      <c r="Q11767" s="31"/>
      <c r="R11767" s="84"/>
      <c r="S11767" s="31"/>
      <c r="T11767" s="31"/>
      <c r="U11767" s="169"/>
      <c r="V11767" s="150"/>
      <c r="W11767" s="141" t="str" cm="1">
        <f t="array" ref="W11767">IF(SUM(LEN(B11767:V11767))=0,"",IF(OR(OR(ISBLANK(F11767),SUM(LEN(C11767),LEN(D11767))=0),AND(NOT(E11767="Unknown"),ISBLANK(J11767)),AND(NOT(O11767="Unknown"),ISBLANK(R11767))),"Missing Information", INDEX(Table15[Entire Service Line Classification], MATCH(SUMIFS(Table15[Unique ID],Table15[System-Owned Portion],E11767,Table15[If Material Anything Other than "Lead" in Column E,Was Material Ever Previously Lead?],G11767,Table15[Customer-Owned Portion],O11767),Table15[Unique ID],0),0)))</f>
        <v/>
      </c>
    </row>
    <row r="11768" spans="2:23" x14ac:dyDescent="0.25">
      <c r="B11768" s="146"/>
      <c r="C11768" s="31"/>
      <c r="D11768" s="31"/>
      <c r="E11768" s="44"/>
      <c r="F11768" s="43"/>
      <c r="G11768" s="84"/>
      <c r="H11768" s="31"/>
      <c r="I11768" s="208"/>
      <c r="J11768" s="84"/>
      <c r="K11768" s="31"/>
      <c r="L11768" s="31"/>
      <c r="M11768" s="169"/>
      <c r="N11768" s="148"/>
      <c r="O11768" s="106"/>
      <c r="P11768" s="43"/>
      <c r="Q11768" s="31"/>
      <c r="R11768" s="84"/>
      <c r="S11768" s="31"/>
      <c r="T11768" s="31"/>
      <c r="U11768" s="169"/>
      <c r="V11768" s="150"/>
      <c r="W11768" s="141" t="str" cm="1">
        <f t="array" ref="W11768">IF(SUM(LEN(B11768:V11768))=0,"",IF(OR(OR(ISBLANK(F11768),SUM(LEN(C11768),LEN(D11768))=0),AND(NOT(E11768="Unknown"),ISBLANK(J11768)),AND(NOT(O11768="Unknown"),ISBLANK(R11768))),"Missing Information", INDEX(Table15[Entire Service Line Classification], MATCH(SUMIFS(Table15[Unique ID],Table15[System-Owned Portion],E11768,Table15[If Material Anything Other than "Lead" in Column E,Was Material Ever Previously Lead?],G11768,Table15[Customer-Owned Portion],O11768),Table15[Unique ID],0),0)))</f>
        <v/>
      </c>
    </row>
    <row r="11769" spans="2:23" x14ac:dyDescent="0.25">
      <c r="B11769" s="146"/>
      <c r="C11769" s="31"/>
      <c r="D11769" s="31"/>
      <c r="E11769" s="44"/>
      <c r="F11769" s="43"/>
      <c r="G11769" s="84"/>
      <c r="H11769" s="31"/>
      <c r="I11769" s="208"/>
      <c r="J11769" s="84"/>
      <c r="K11769" s="31"/>
      <c r="L11769" s="31"/>
      <c r="M11769" s="169"/>
      <c r="N11769" s="148"/>
      <c r="O11769" s="106"/>
      <c r="P11769" s="43"/>
      <c r="Q11769" s="31"/>
      <c r="R11769" s="84"/>
      <c r="S11769" s="31"/>
      <c r="T11769" s="31"/>
      <c r="U11769" s="169"/>
      <c r="V11769" s="150"/>
      <c r="W11769" s="141" t="str" cm="1">
        <f t="array" ref="W11769">IF(SUM(LEN(B11769:V11769))=0,"",IF(OR(OR(ISBLANK(F11769),SUM(LEN(C11769),LEN(D11769))=0),AND(NOT(E11769="Unknown"),ISBLANK(J11769)),AND(NOT(O11769="Unknown"),ISBLANK(R11769))),"Missing Information", INDEX(Table15[Entire Service Line Classification], MATCH(SUMIFS(Table15[Unique ID],Table15[System-Owned Portion],E11769,Table15[If Material Anything Other than "Lead" in Column E,Was Material Ever Previously Lead?],G11769,Table15[Customer-Owned Portion],O11769),Table15[Unique ID],0),0)))</f>
        <v/>
      </c>
    </row>
    <row r="11770" spans="2:23" x14ac:dyDescent="0.25">
      <c r="B11770" s="146"/>
      <c r="C11770" s="31"/>
      <c r="D11770" s="31"/>
      <c r="E11770" s="44"/>
      <c r="F11770" s="43"/>
      <c r="G11770" s="84"/>
      <c r="H11770" s="31"/>
      <c r="I11770" s="208"/>
      <c r="J11770" s="84"/>
      <c r="K11770" s="31"/>
      <c r="L11770" s="31"/>
      <c r="M11770" s="169"/>
      <c r="N11770" s="148"/>
      <c r="O11770" s="106"/>
      <c r="P11770" s="43"/>
      <c r="Q11770" s="31"/>
      <c r="R11770" s="84"/>
      <c r="S11770" s="31"/>
      <c r="T11770" s="31"/>
      <c r="U11770" s="169"/>
      <c r="V11770" s="150"/>
      <c r="W11770" s="141" t="str" cm="1">
        <f t="array" ref="W11770">IF(SUM(LEN(B11770:V11770))=0,"",IF(OR(OR(ISBLANK(F11770),SUM(LEN(C11770),LEN(D11770))=0),AND(NOT(E11770="Unknown"),ISBLANK(J11770)),AND(NOT(O11770="Unknown"),ISBLANK(R11770))),"Missing Information", INDEX(Table15[Entire Service Line Classification], MATCH(SUMIFS(Table15[Unique ID],Table15[System-Owned Portion],E11770,Table15[If Material Anything Other than "Lead" in Column E,Was Material Ever Previously Lead?],G11770,Table15[Customer-Owned Portion],O11770),Table15[Unique ID],0),0)))</f>
        <v/>
      </c>
    </row>
    <row r="11771" spans="2:23" x14ac:dyDescent="0.25">
      <c r="B11771" s="146"/>
      <c r="C11771" s="31"/>
      <c r="D11771" s="31"/>
      <c r="E11771" s="44"/>
      <c r="F11771" s="43"/>
      <c r="G11771" s="84"/>
      <c r="H11771" s="31"/>
      <c r="I11771" s="208"/>
      <c r="J11771" s="84"/>
      <c r="K11771" s="31"/>
      <c r="L11771" s="31"/>
      <c r="M11771" s="169"/>
      <c r="N11771" s="148"/>
      <c r="O11771" s="106"/>
      <c r="P11771" s="43"/>
      <c r="Q11771" s="31"/>
      <c r="R11771" s="84"/>
      <c r="S11771" s="31"/>
      <c r="T11771" s="31"/>
      <c r="U11771" s="169"/>
      <c r="V11771" s="150"/>
      <c r="W11771" s="141" t="str" cm="1">
        <f t="array" ref="W11771">IF(SUM(LEN(B11771:V11771))=0,"",IF(OR(OR(ISBLANK(F11771),SUM(LEN(C11771),LEN(D11771))=0),AND(NOT(E11771="Unknown"),ISBLANK(J11771)),AND(NOT(O11771="Unknown"),ISBLANK(R11771))),"Missing Information", INDEX(Table15[Entire Service Line Classification], MATCH(SUMIFS(Table15[Unique ID],Table15[System-Owned Portion],E11771,Table15[If Material Anything Other than "Lead" in Column E,Was Material Ever Previously Lead?],G11771,Table15[Customer-Owned Portion],O11771),Table15[Unique ID],0),0)))</f>
        <v/>
      </c>
    </row>
    <row r="11772" spans="2:23" x14ac:dyDescent="0.25">
      <c r="B11772" s="146"/>
      <c r="C11772" s="31"/>
      <c r="D11772" s="31"/>
      <c r="E11772" s="44"/>
      <c r="F11772" s="43"/>
      <c r="G11772" s="84"/>
      <c r="H11772" s="31"/>
      <c r="I11772" s="208"/>
      <c r="J11772" s="84"/>
      <c r="K11772" s="31"/>
      <c r="L11772" s="31"/>
      <c r="M11772" s="169"/>
      <c r="N11772" s="148"/>
      <c r="O11772" s="106"/>
      <c r="P11772" s="43"/>
      <c r="Q11772" s="31"/>
      <c r="R11772" s="84"/>
      <c r="S11772" s="31"/>
      <c r="T11772" s="31"/>
      <c r="U11772" s="169"/>
      <c r="V11772" s="150"/>
      <c r="W11772" s="141" t="str" cm="1">
        <f t="array" ref="W11772">IF(SUM(LEN(B11772:V11772))=0,"",IF(OR(OR(ISBLANK(F11772),SUM(LEN(C11772),LEN(D11772))=0),AND(NOT(E11772="Unknown"),ISBLANK(J11772)),AND(NOT(O11772="Unknown"),ISBLANK(R11772))),"Missing Information", INDEX(Table15[Entire Service Line Classification], MATCH(SUMIFS(Table15[Unique ID],Table15[System-Owned Portion],E11772,Table15[If Material Anything Other than "Lead" in Column E,Was Material Ever Previously Lead?],G11772,Table15[Customer-Owned Portion],O11772),Table15[Unique ID],0),0)))</f>
        <v/>
      </c>
    </row>
    <row r="11773" spans="2:23" x14ac:dyDescent="0.25">
      <c r="B11773" s="146"/>
      <c r="C11773" s="31"/>
      <c r="D11773" s="31"/>
      <c r="E11773" s="44"/>
      <c r="F11773" s="43"/>
      <c r="G11773" s="84"/>
      <c r="H11773" s="31"/>
      <c r="I11773" s="208"/>
      <c r="J11773" s="84"/>
      <c r="K11773" s="31"/>
      <c r="L11773" s="31"/>
      <c r="M11773" s="169"/>
      <c r="N11773" s="148"/>
      <c r="O11773" s="106"/>
      <c r="P11773" s="43"/>
      <c r="Q11773" s="31"/>
      <c r="R11773" s="84"/>
      <c r="S11773" s="31"/>
      <c r="T11773" s="31"/>
      <c r="U11773" s="169"/>
      <c r="V11773" s="150"/>
      <c r="W11773" s="141" t="str" cm="1">
        <f t="array" ref="W11773">IF(SUM(LEN(B11773:V11773))=0,"",IF(OR(OR(ISBLANK(F11773),SUM(LEN(C11773),LEN(D11773))=0),AND(NOT(E11773="Unknown"),ISBLANK(J11773)),AND(NOT(O11773="Unknown"),ISBLANK(R11773))),"Missing Information", INDEX(Table15[Entire Service Line Classification], MATCH(SUMIFS(Table15[Unique ID],Table15[System-Owned Portion],E11773,Table15[If Material Anything Other than "Lead" in Column E,Was Material Ever Previously Lead?],G11773,Table15[Customer-Owned Portion],O11773),Table15[Unique ID],0),0)))</f>
        <v/>
      </c>
    </row>
    <row r="11774" spans="2:23" x14ac:dyDescent="0.25">
      <c r="B11774" s="146"/>
      <c r="C11774" s="31"/>
      <c r="D11774" s="31"/>
      <c r="E11774" s="44"/>
      <c r="F11774" s="43"/>
      <c r="G11774" s="84"/>
      <c r="H11774" s="31"/>
      <c r="I11774" s="208"/>
      <c r="J11774" s="84"/>
      <c r="K11774" s="31"/>
      <c r="L11774" s="31"/>
      <c r="M11774" s="169"/>
      <c r="N11774" s="148"/>
      <c r="O11774" s="106"/>
      <c r="P11774" s="43"/>
      <c r="Q11774" s="31"/>
      <c r="R11774" s="84"/>
      <c r="S11774" s="31"/>
      <c r="T11774" s="31"/>
      <c r="U11774" s="169"/>
      <c r="V11774" s="150"/>
      <c r="W11774" s="141" t="str" cm="1">
        <f t="array" ref="W11774">IF(SUM(LEN(B11774:V11774))=0,"",IF(OR(OR(ISBLANK(F11774),SUM(LEN(C11774),LEN(D11774))=0),AND(NOT(E11774="Unknown"),ISBLANK(J11774)),AND(NOT(O11774="Unknown"),ISBLANK(R11774))),"Missing Information", INDEX(Table15[Entire Service Line Classification], MATCH(SUMIFS(Table15[Unique ID],Table15[System-Owned Portion],E11774,Table15[If Material Anything Other than "Lead" in Column E,Was Material Ever Previously Lead?],G11774,Table15[Customer-Owned Portion],O11774),Table15[Unique ID],0),0)))</f>
        <v/>
      </c>
    </row>
    <row r="11775" spans="2:23" x14ac:dyDescent="0.25">
      <c r="B11775" s="146"/>
      <c r="C11775" s="31"/>
      <c r="D11775" s="31"/>
      <c r="E11775" s="44"/>
      <c r="F11775" s="43"/>
      <c r="G11775" s="84"/>
      <c r="H11775" s="31"/>
      <c r="I11775" s="208"/>
      <c r="J11775" s="84"/>
      <c r="K11775" s="31"/>
      <c r="L11775" s="31"/>
      <c r="M11775" s="169"/>
      <c r="N11775" s="148"/>
      <c r="O11775" s="106"/>
      <c r="P11775" s="43"/>
      <c r="Q11775" s="31"/>
      <c r="R11775" s="84"/>
      <c r="S11775" s="31"/>
      <c r="T11775" s="31"/>
      <c r="U11775" s="169"/>
      <c r="V11775" s="150"/>
      <c r="W11775" s="141" t="str" cm="1">
        <f t="array" ref="W11775">IF(SUM(LEN(B11775:V11775))=0,"",IF(OR(OR(ISBLANK(F11775),SUM(LEN(C11775),LEN(D11775))=0),AND(NOT(E11775="Unknown"),ISBLANK(J11775)),AND(NOT(O11775="Unknown"),ISBLANK(R11775))),"Missing Information", INDEX(Table15[Entire Service Line Classification], MATCH(SUMIFS(Table15[Unique ID],Table15[System-Owned Portion],E11775,Table15[If Material Anything Other than "Lead" in Column E,Was Material Ever Previously Lead?],G11775,Table15[Customer-Owned Portion],O11775),Table15[Unique ID],0),0)))</f>
        <v/>
      </c>
    </row>
    <row r="11776" spans="2:23" x14ac:dyDescent="0.25">
      <c r="B11776" s="146"/>
      <c r="C11776" s="31"/>
      <c r="D11776" s="31"/>
      <c r="E11776" s="44"/>
      <c r="F11776" s="43"/>
      <c r="G11776" s="84"/>
      <c r="H11776" s="31"/>
      <c r="I11776" s="208"/>
      <c r="J11776" s="84"/>
      <c r="K11776" s="31"/>
      <c r="L11776" s="31"/>
      <c r="M11776" s="169"/>
      <c r="N11776" s="148"/>
      <c r="O11776" s="106"/>
      <c r="P11776" s="43"/>
      <c r="Q11776" s="31"/>
      <c r="R11776" s="84"/>
      <c r="S11776" s="31"/>
      <c r="T11776" s="31"/>
      <c r="U11776" s="169"/>
      <c r="V11776" s="150"/>
      <c r="W11776" s="141" t="str" cm="1">
        <f t="array" ref="W11776">IF(SUM(LEN(B11776:V11776))=0,"",IF(OR(OR(ISBLANK(F11776),SUM(LEN(C11776),LEN(D11776))=0),AND(NOT(E11776="Unknown"),ISBLANK(J11776)),AND(NOT(O11776="Unknown"),ISBLANK(R11776))),"Missing Information", INDEX(Table15[Entire Service Line Classification], MATCH(SUMIFS(Table15[Unique ID],Table15[System-Owned Portion],E11776,Table15[If Material Anything Other than "Lead" in Column E,Was Material Ever Previously Lead?],G11776,Table15[Customer-Owned Portion],O11776),Table15[Unique ID],0),0)))</f>
        <v/>
      </c>
    </row>
    <row r="11777" spans="2:23" x14ac:dyDescent="0.25">
      <c r="B11777" s="146"/>
      <c r="C11777" s="31"/>
      <c r="D11777" s="31"/>
      <c r="E11777" s="44"/>
      <c r="F11777" s="43"/>
      <c r="G11777" s="84"/>
      <c r="H11777" s="31"/>
      <c r="I11777" s="208"/>
      <c r="J11777" s="84"/>
      <c r="K11777" s="31"/>
      <c r="L11777" s="31"/>
      <c r="M11777" s="169"/>
      <c r="N11777" s="148"/>
      <c r="O11777" s="106"/>
      <c r="P11777" s="43"/>
      <c r="Q11777" s="31"/>
      <c r="R11777" s="84"/>
      <c r="S11777" s="31"/>
      <c r="T11777" s="31"/>
      <c r="U11777" s="169"/>
      <c r="V11777" s="150"/>
      <c r="W11777" s="141" t="str" cm="1">
        <f t="array" ref="W11777">IF(SUM(LEN(B11777:V11777))=0,"",IF(OR(OR(ISBLANK(F11777),SUM(LEN(C11777),LEN(D11777))=0),AND(NOT(E11777="Unknown"),ISBLANK(J11777)),AND(NOT(O11777="Unknown"),ISBLANK(R11777))),"Missing Information", INDEX(Table15[Entire Service Line Classification], MATCH(SUMIFS(Table15[Unique ID],Table15[System-Owned Portion],E11777,Table15[If Material Anything Other than "Lead" in Column E,Was Material Ever Previously Lead?],G11777,Table15[Customer-Owned Portion],O11777),Table15[Unique ID],0),0)))</f>
        <v/>
      </c>
    </row>
    <row r="11778" spans="2:23" x14ac:dyDescent="0.25">
      <c r="B11778" s="146"/>
      <c r="C11778" s="31"/>
      <c r="D11778" s="31"/>
      <c r="E11778" s="44"/>
      <c r="F11778" s="43"/>
      <c r="G11778" s="84"/>
      <c r="H11778" s="31"/>
      <c r="I11778" s="208"/>
      <c r="J11778" s="84"/>
      <c r="K11778" s="31"/>
      <c r="L11778" s="31"/>
      <c r="M11778" s="169"/>
      <c r="N11778" s="148"/>
      <c r="O11778" s="106"/>
      <c r="P11778" s="43"/>
      <c r="Q11778" s="31"/>
      <c r="R11778" s="84"/>
      <c r="S11778" s="31"/>
      <c r="T11778" s="31"/>
      <c r="U11778" s="169"/>
      <c r="V11778" s="150"/>
      <c r="W11778" s="141" t="str" cm="1">
        <f t="array" ref="W11778">IF(SUM(LEN(B11778:V11778))=0,"",IF(OR(OR(ISBLANK(F11778),SUM(LEN(C11778),LEN(D11778))=0),AND(NOT(E11778="Unknown"),ISBLANK(J11778)),AND(NOT(O11778="Unknown"),ISBLANK(R11778))),"Missing Information", INDEX(Table15[Entire Service Line Classification], MATCH(SUMIFS(Table15[Unique ID],Table15[System-Owned Portion],E11778,Table15[If Material Anything Other than "Lead" in Column E,Was Material Ever Previously Lead?],G11778,Table15[Customer-Owned Portion],O11778),Table15[Unique ID],0),0)))</f>
        <v/>
      </c>
    </row>
    <row r="11779" spans="2:23" x14ac:dyDescent="0.25">
      <c r="B11779" s="146"/>
      <c r="C11779" s="31"/>
      <c r="D11779" s="31"/>
      <c r="E11779" s="44"/>
      <c r="F11779" s="43"/>
      <c r="G11779" s="84"/>
      <c r="H11779" s="31"/>
      <c r="I11779" s="208"/>
      <c r="J11779" s="84"/>
      <c r="K11779" s="31"/>
      <c r="L11779" s="31"/>
      <c r="M11779" s="169"/>
      <c r="N11779" s="148"/>
      <c r="O11779" s="106"/>
      <c r="P11779" s="43"/>
      <c r="Q11779" s="31"/>
      <c r="R11779" s="84"/>
      <c r="S11779" s="31"/>
      <c r="T11779" s="31"/>
      <c r="U11779" s="169"/>
      <c r="V11779" s="150"/>
      <c r="W11779" s="141" t="str" cm="1">
        <f t="array" ref="W11779">IF(SUM(LEN(B11779:V11779))=0,"",IF(OR(OR(ISBLANK(F11779),SUM(LEN(C11779),LEN(D11779))=0),AND(NOT(E11779="Unknown"),ISBLANK(J11779)),AND(NOT(O11779="Unknown"),ISBLANK(R11779))),"Missing Information", INDEX(Table15[Entire Service Line Classification], MATCH(SUMIFS(Table15[Unique ID],Table15[System-Owned Portion],E11779,Table15[If Material Anything Other than "Lead" in Column E,Was Material Ever Previously Lead?],G11779,Table15[Customer-Owned Portion],O11779),Table15[Unique ID],0),0)))</f>
        <v/>
      </c>
    </row>
    <row r="11780" spans="2:23" x14ac:dyDescent="0.25">
      <c r="B11780" s="146"/>
      <c r="C11780" s="31"/>
      <c r="D11780" s="31"/>
      <c r="E11780" s="44"/>
      <c r="F11780" s="43"/>
      <c r="G11780" s="84"/>
      <c r="H11780" s="31"/>
      <c r="I11780" s="208"/>
      <c r="J11780" s="84"/>
      <c r="K11780" s="31"/>
      <c r="L11780" s="31"/>
      <c r="M11780" s="169"/>
      <c r="N11780" s="148"/>
      <c r="O11780" s="106"/>
      <c r="P11780" s="43"/>
      <c r="Q11780" s="31"/>
      <c r="R11780" s="84"/>
      <c r="S11780" s="31"/>
      <c r="T11780" s="31"/>
      <c r="U11780" s="169"/>
      <c r="V11780" s="150"/>
      <c r="W11780" s="141" t="str" cm="1">
        <f t="array" ref="W11780">IF(SUM(LEN(B11780:V11780))=0,"",IF(OR(OR(ISBLANK(F11780),SUM(LEN(C11780),LEN(D11780))=0),AND(NOT(E11780="Unknown"),ISBLANK(J11780)),AND(NOT(O11780="Unknown"),ISBLANK(R11780))),"Missing Information", INDEX(Table15[Entire Service Line Classification], MATCH(SUMIFS(Table15[Unique ID],Table15[System-Owned Portion],E11780,Table15[If Material Anything Other than "Lead" in Column E,Was Material Ever Previously Lead?],G11780,Table15[Customer-Owned Portion],O11780),Table15[Unique ID],0),0)))</f>
        <v/>
      </c>
    </row>
    <row r="11781" spans="2:23" x14ac:dyDescent="0.25">
      <c r="B11781" s="146"/>
      <c r="C11781" s="31"/>
      <c r="D11781" s="31"/>
      <c r="E11781" s="44"/>
      <c r="F11781" s="43"/>
      <c r="G11781" s="84"/>
      <c r="H11781" s="31"/>
      <c r="I11781" s="208"/>
      <c r="J11781" s="84"/>
      <c r="K11781" s="31"/>
      <c r="L11781" s="31"/>
      <c r="M11781" s="169"/>
      <c r="N11781" s="148"/>
      <c r="O11781" s="106"/>
      <c r="P11781" s="43"/>
      <c r="Q11781" s="31"/>
      <c r="R11781" s="84"/>
      <c r="S11781" s="31"/>
      <c r="T11781" s="31"/>
      <c r="U11781" s="169"/>
      <c r="V11781" s="150"/>
      <c r="W11781" s="141" t="str" cm="1">
        <f t="array" ref="W11781">IF(SUM(LEN(B11781:V11781))=0,"",IF(OR(OR(ISBLANK(F11781),SUM(LEN(C11781),LEN(D11781))=0),AND(NOT(E11781="Unknown"),ISBLANK(J11781)),AND(NOT(O11781="Unknown"),ISBLANK(R11781))),"Missing Information", INDEX(Table15[Entire Service Line Classification], MATCH(SUMIFS(Table15[Unique ID],Table15[System-Owned Portion],E11781,Table15[If Material Anything Other than "Lead" in Column E,Was Material Ever Previously Lead?],G11781,Table15[Customer-Owned Portion],O11781),Table15[Unique ID],0),0)))</f>
        <v/>
      </c>
    </row>
    <row r="11782" spans="2:23" x14ac:dyDescent="0.25">
      <c r="B11782" s="146"/>
      <c r="C11782" s="31"/>
      <c r="D11782" s="31"/>
      <c r="E11782" s="44"/>
      <c r="F11782" s="43"/>
      <c r="G11782" s="84"/>
      <c r="H11782" s="31"/>
      <c r="I11782" s="208"/>
      <c r="J11782" s="84"/>
      <c r="K11782" s="31"/>
      <c r="L11782" s="31"/>
      <c r="M11782" s="169"/>
      <c r="N11782" s="148"/>
      <c r="O11782" s="106"/>
      <c r="P11782" s="43"/>
      <c r="Q11782" s="31"/>
      <c r="R11782" s="84"/>
      <c r="S11782" s="31"/>
      <c r="T11782" s="31"/>
      <c r="U11782" s="169"/>
      <c r="V11782" s="150"/>
      <c r="W11782" s="141" t="str" cm="1">
        <f t="array" ref="W11782">IF(SUM(LEN(B11782:V11782))=0,"",IF(OR(OR(ISBLANK(F11782),SUM(LEN(C11782),LEN(D11782))=0),AND(NOT(E11782="Unknown"),ISBLANK(J11782)),AND(NOT(O11782="Unknown"),ISBLANK(R11782))),"Missing Information", INDEX(Table15[Entire Service Line Classification], MATCH(SUMIFS(Table15[Unique ID],Table15[System-Owned Portion],E11782,Table15[If Material Anything Other than "Lead" in Column E,Was Material Ever Previously Lead?],G11782,Table15[Customer-Owned Portion],O11782),Table15[Unique ID],0),0)))</f>
        <v/>
      </c>
    </row>
    <row r="11783" spans="2:23" x14ac:dyDescent="0.25">
      <c r="B11783" s="146"/>
      <c r="C11783" s="31"/>
      <c r="D11783" s="31"/>
      <c r="E11783" s="44"/>
      <c r="F11783" s="43"/>
      <c r="G11783" s="84"/>
      <c r="H11783" s="31"/>
      <c r="I11783" s="208"/>
      <c r="J11783" s="84"/>
      <c r="K11783" s="31"/>
      <c r="L11783" s="31"/>
      <c r="M11783" s="169"/>
      <c r="N11783" s="148"/>
      <c r="O11783" s="106"/>
      <c r="P11783" s="43"/>
      <c r="Q11783" s="31"/>
      <c r="R11783" s="84"/>
      <c r="S11783" s="31"/>
      <c r="T11783" s="31"/>
      <c r="U11783" s="169"/>
      <c r="V11783" s="150"/>
      <c r="W11783" s="141" t="str" cm="1">
        <f t="array" ref="W11783">IF(SUM(LEN(B11783:V11783))=0,"",IF(OR(OR(ISBLANK(F11783),SUM(LEN(C11783),LEN(D11783))=0),AND(NOT(E11783="Unknown"),ISBLANK(J11783)),AND(NOT(O11783="Unknown"),ISBLANK(R11783))),"Missing Information", INDEX(Table15[Entire Service Line Classification], MATCH(SUMIFS(Table15[Unique ID],Table15[System-Owned Portion],E11783,Table15[If Material Anything Other than "Lead" in Column E,Was Material Ever Previously Lead?],G11783,Table15[Customer-Owned Portion],O11783),Table15[Unique ID],0),0)))</f>
        <v/>
      </c>
    </row>
    <row r="11784" spans="2:23" x14ac:dyDescent="0.25">
      <c r="B11784" s="146"/>
      <c r="C11784" s="31"/>
      <c r="D11784" s="31"/>
      <c r="E11784" s="44"/>
      <c r="F11784" s="43"/>
      <c r="G11784" s="84"/>
      <c r="H11784" s="31"/>
      <c r="I11784" s="208"/>
      <c r="J11784" s="84"/>
      <c r="K11784" s="31"/>
      <c r="L11784" s="31"/>
      <c r="M11784" s="169"/>
      <c r="N11784" s="148"/>
      <c r="O11784" s="106"/>
      <c r="P11784" s="43"/>
      <c r="Q11784" s="31"/>
      <c r="R11784" s="84"/>
      <c r="S11784" s="31"/>
      <c r="T11784" s="31"/>
      <c r="U11784" s="169"/>
      <c r="V11784" s="150"/>
      <c r="W11784" s="141" t="str" cm="1">
        <f t="array" ref="W11784">IF(SUM(LEN(B11784:V11784))=0,"",IF(OR(OR(ISBLANK(F11784),SUM(LEN(C11784),LEN(D11784))=0),AND(NOT(E11784="Unknown"),ISBLANK(J11784)),AND(NOT(O11784="Unknown"),ISBLANK(R11784))),"Missing Information", INDEX(Table15[Entire Service Line Classification], MATCH(SUMIFS(Table15[Unique ID],Table15[System-Owned Portion],E11784,Table15[If Material Anything Other than "Lead" in Column E,Was Material Ever Previously Lead?],G11784,Table15[Customer-Owned Portion],O11784),Table15[Unique ID],0),0)))</f>
        <v/>
      </c>
    </row>
    <row r="11785" spans="2:23" x14ac:dyDescent="0.25">
      <c r="B11785" s="146"/>
      <c r="C11785" s="31"/>
      <c r="D11785" s="31"/>
      <c r="E11785" s="44"/>
      <c r="F11785" s="43"/>
      <c r="G11785" s="84"/>
      <c r="H11785" s="31"/>
      <c r="I11785" s="208"/>
      <c r="J11785" s="84"/>
      <c r="K11785" s="31"/>
      <c r="L11785" s="31"/>
      <c r="M11785" s="169"/>
      <c r="N11785" s="148"/>
      <c r="O11785" s="106"/>
      <c r="P11785" s="43"/>
      <c r="Q11785" s="31"/>
      <c r="R11785" s="84"/>
      <c r="S11785" s="31"/>
      <c r="T11785" s="31"/>
      <c r="U11785" s="169"/>
      <c r="V11785" s="150"/>
      <c r="W11785" s="141" t="str" cm="1">
        <f t="array" ref="W11785">IF(SUM(LEN(B11785:V11785))=0,"",IF(OR(OR(ISBLANK(F11785),SUM(LEN(C11785),LEN(D11785))=0),AND(NOT(E11785="Unknown"),ISBLANK(J11785)),AND(NOT(O11785="Unknown"),ISBLANK(R11785))),"Missing Information", INDEX(Table15[Entire Service Line Classification], MATCH(SUMIFS(Table15[Unique ID],Table15[System-Owned Portion],E11785,Table15[If Material Anything Other than "Lead" in Column E,Was Material Ever Previously Lead?],G11785,Table15[Customer-Owned Portion],O11785),Table15[Unique ID],0),0)))</f>
        <v/>
      </c>
    </row>
    <row r="11786" spans="2:23" x14ac:dyDescent="0.25">
      <c r="B11786" s="146"/>
      <c r="C11786" s="31"/>
      <c r="D11786" s="31"/>
      <c r="E11786" s="44"/>
      <c r="F11786" s="43"/>
      <c r="G11786" s="84"/>
      <c r="H11786" s="31"/>
      <c r="I11786" s="208"/>
      <c r="J11786" s="84"/>
      <c r="K11786" s="31"/>
      <c r="L11786" s="31"/>
      <c r="M11786" s="169"/>
      <c r="N11786" s="148"/>
      <c r="O11786" s="106"/>
      <c r="P11786" s="43"/>
      <c r="Q11786" s="31"/>
      <c r="R11786" s="84"/>
      <c r="S11786" s="31"/>
      <c r="T11786" s="31"/>
      <c r="U11786" s="169"/>
      <c r="V11786" s="150"/>
      <c r="W11786" s="141" t="str" cm="1">
        <f t="array" ref="W11786">IF(SUM(LEN(B11786:V11786))=0,"",IF(OR(OR(ISBLANK(F11786),SUM(LEN(C11786),LEN(D11786))=0),AND(NOT(E11786="Unknown"),ISBLANK(J11786)),AND(NOT(O11786="Unknown"),ISBLANK(R11786))),"Missing Information", INDEX(Table15[Entire Service Line Classification], MATCH(SUMIFS(Table15[Unique ID],Table15[System-Owned Portion],E11786,Table15[If Material Anything Other than "Lead" in Column E,Was Material Ever Previously Lead?],G11786,Table15[Customer-Owned Portion],O11786),Table15[Unique ID],0),0)))</f>
        <v/>
      </c>
    </row>
    <row r="11787" spans="2:23" x14ac:dyDescent="0.25">
      <c r="B11787" s="146"/>
      <c r="C11787" s="31"/>
      <c r="D11787" s="31"/>
      <c r="E11787" s="44"/>
      <c r="F11787" s="43"/>
      <c r="G11787" s="84"/>
      <c r="H11787" s="31"/>
      <c r="I11787" s="208"/>
      <c r="J11787" s="84"/>
      <c r="K11787" s="31"/>
      <c r="L11787" s="31"/>
      <c r="M11787" s="169"/>
      <c r="N11787" s="148"/>
      <c r="O11787" s="106"/>
      <c r="P11787" s="43"/>
      <c r="Q11787" s="31"/>
      <c r="R11787" s="84"/>
      <c r="S11787" s="31"/>
      <c r="T11787" s="31"/>
      <c r="U11787" s="169"/>
      <c r="V11787" s="150"/>
      <c r="W11787" s="141" t="str" cm="1">
        <f t="array" ref="W11787">IF(SUM(LEN(B11787:V11787))=0,"",IF(OR(OR(ISBLANK(F11787),SUM(LEN(C11787),LEN(D11787))=0),AND(NOT(E11787="Unknown"),ISBLANK(J11787)),AND(NOT(O11787="Unknown"),ISBLANK(R11787))),"Missing Information", INDEX(Table15[Entire Service Line Classification], MATCH(SUMIFS(Table15[Unique ID],Table15[System-Owned Portion],E11787,Table15[If Material Anything Other than "Lead" in Column E,Was Material Ever Previously Lead?],G11787,Table15[Customer-Owned Portion],O11787),Table15[Unique ID],0),0)))</f>
        <v/>
      </c>
    </row>
    <row r="11788" spans="2:23" x14ac:dyDescent="0.25">
      <c r="B11788" s="146"/>
      <c r="C11788" s="31"/>
      <c r="D11788" s="31"/>
      <c r="E11788" s="44"/>
      <c r="F11788" s="43"/>
      <c r="G11788" s="84"/>
      <c r="H11788" s="31"/>
      <c r="I11788" s="208"/>
      <c r="J11788" s="84"/>
      <c r="K11788" s="31"/>
      <c r="L11788" s="31"/>
      <c r="M11788" s="169"/>
      <c r="N11788" s="148"/>
      <c r="O11788" s="106"/>
      <c r="P11788" s="43"/>
      <c r="Q11788" s="31"/>
      <c r="R11788" s="84"/>
      <c r="S11788" s="31"/>
      <c r="T11788" s="31"/>
      <c r="U11788" s="169"/>
      <c r="V11788" s="150"/>
      <c r="W11788" s="141" t="str" cm="1">
        <f t="array" ref="W11788">IF(SUM(LEN(B11788:V11788))=0,"",IF(OR(OR(ISBLANK(F11788),SUM(LEN(C11788),LEN(D11788))=0),AND(NOT(E11788="Unknown"),ISBLANK(J11788)),AND(NOT(O11788="Unknown"),ISBLANK(R11788))),"Missing Information", INDEX(Table15[Entire Service Line Classification], MATCH(SUMIFS(Table15[Unique ID],Table15[System-Owned Portion],E11788,Table15[If Material Anything Other than "Lead" in Column E,Was Material Ever Previously Lead?],G11788,Table15[Customer-Owned Portion],O11788),Table15[Unique ID],0),0)))</f>
        <v/>
      </c>
    </row>
    <row r="11789" spans="2:23" x14ac:dyDescent="0.25">
      <c r="B11789" s="146"/>
      <c r="C11789" s="31"/>
      <c r="D11789" s="31"/>
      <c r="E11789" s="44"/>
      <c r="F11789" s="43"/>
      <c r="G11789" s="84"/>
      <c r="H11789" s="31"/>
      <c r="I11789" s="208"/>
      <c r="J11789" s="84"/>
      <c r="K11789" s="31"/>
      <c r="L11789" s="31"/>
      <c r="M11789" s="169"/>
      <c r="N11789" s="148"/>
      <c r="O11789" s="106"/>
      <c r="P11789" s="43"/>
      <c r="Q11789" s="31"/>
      <c r="R11789" s="84"/>
      <c r="S11789" s="31"/>
      <c r="T11789" s="31"/>
      <c r="U11789" s="169"/>
      <c r="V11789" s="150"/>
      <c r="W11789" s="141" t="str" cm="1">
        <f t="array" ref="W11789">IF(SUM(LEN(B11789:V11789))=0,"",IF(OR(OR(ISBLANK(F11789),SUM(LEN(C11789),LEN(D11789))=0),AND(NOT(E11789="Unknown"),ISBLANK(J11789)),AND(NOT(O11789="Unknown"),ISBLANK(R11789))),"Missing Information", INDEX(Table15[Entire Service Line Classification], MATCH(SUMIFS(Table15[Unique ID],Table15[System-Owned Portion],E11789,Table15[If Material Anything Other than "Lead" in Column E,Was Material Ever Previously Lead?],G11789,Table15[Customer-Owned Portion],O11789),Table15[Unique ID],0),0)))</f>
        <v/>
      </c>
    </row>
    <row r="11790" spans="2:23" x14ac:dyDescent="0.25">
      <c r="B11790" s="146"/>
      <c r="C11790" s="31"/>
      <c r="D11790" s="31"/>
      <c r="E11790" s="44"/>
      <c r="F11790" s="43"/>
      <c r="G11790" s="84"/>
      <c r="H11790" s="31"/>
      <c r="I11790" s="208"/>
      <c r="J11790" s="84"/>
      <c r="K11790" s="31"/>
      <c r="L11790" s="31"/>
      <c r="M11790" s="169"/>
      <c r="N11790" s="148"/>
      <c r="O11790" s="106"/>
      <c r="P11790" s="43"/>
      <c r="Q11790" s="31"/>
      <c r="R11790" s="84"/>
      <c r="S11790" s="31"/>
      <c r="T11790" s="31"/>
      <c r="U11790" s="169"/>
      <c r="V11790" s="150"/>
      <c r="W11790" s="141" t="str" cm="1">
        <f t="array" ref="W11790">IF(SUM(LEN(B11790:V11790))=0,"",IF(OR(OR(ISBLANK(F11790),SUM(LEN(C11790),LEN(D11790))=0),AND(NOT(E11790="Unknown"),ISBLANK(J11790)),AND(NOT(O11790="Unknown"),ISBLANK(R11790))),"Missing Information", INDEX(Table15[Entire Service Line Classification], MATCH(SUMIFS(Table15[Unique ID],Table15[System-Owned Portion],E11790,Table15[If Material Anything Other than "Lead" in Column E,Was Material Ever Previously Lead?],G11790,Table15[Customer-Owned Portion],O11790),Table15[Unique ID],0),0)))</f>
        <v/>
      </c>
    </row>
    <row r="11791" spans="2:23" x14ac:dyDescent="0.25">
      <c r="B11791" s="146"/>
      <c r="C11791" s="31"/>
      <c r="D11791" s="31"/>
      <c r="E11791" s="44"/>
      <c r="F11791" s="43"/>
      <c r="G11791" s="84"/>
      <c r="H11791" s="31"/>
      <c r="I11791" s="208"/>
      <c r="J11791" s="84"/>
      <c r="K11791" s="31"/>
      <c r="L11791" s="31"/>
      <c r="M11791" s="169"/>
      <c r="N11791" s="148"/>
      <c r="O11791" s="106"/>
      <c r="P11791" s="43"/>
      <c r="Q11791" s="31"/>
      <c r="R11791" s="84"/>
      <c r="S11791" s="31"/>
      <c r="T11791" s="31"/>
      <c r="U11791" s="169"/>
      <c r="V11791" s="150"/>
      <c r="W11791" s="141" t="str" cm="1">
        <f t="array" ref="W11791">IF(SUM(LEN(B11791:V11791))=0,"",IF(OR(OR(ISBLANK(F11791),SUM(LEN(C11791),LEN(D11791))=0),AND(NOT(E11791="Unknown"),ISBLANK(J11791)),AND(NOT(O11791="Unknown"),ISBLANK(R11791))),"Missing Information", INDEX(Table15[Entire Service Line Classification], MATCH(SUMIFS(Table15[Unique ID],Table15[System-Owned Portion],E11791,Table15[If Material Anything Other than "Lead" in Column E,Was Material Ever Previously Lead?],G11791,Table15[Customer-Owned Portion],O11791),Table15[Unique ID],0),0)))</f>
        <v/>
      </c>
    </row>
    <row r="11792" spans="2:23" x14ac:dyDescent="0.25">
      <c r="B11792" s="146"/>
      <c r="C11792" s="31"/>
      <c r="D11792" s="31"/>
      <c r="E11792" s="44"/>
      <c r="F11792" s="43"/>
      <c r="G11792" s="84"/>
      <c r="H11792" s="31"/>
      <c r="I11792" s="208"/>
      <c r="J11792" s="84"/>
      <c r="K11792" s="31"/>
      <c r="L11792" s="31"/>
      <c r="M11792" s="169"/>
      <c r="N11792" s="148"/>
      <c r="O11792" s="106"/>
      <c r="P11792" s="43"/>
      <c r="Q11792" s="31"/>
      <c r="R11792" s="84"/>
      <c r="S11792" s="31"/>
      <c r="T11792" s="31"/>
      <c r="U11792" s="169"/>
      <c r="V11792" s="150"/>
      <c r="W11792" s="141" t="str" cm="1">
        <f t="array" ref="W11792">IF(SUM(LEN(B11792:V11792))=0,"",IF(OR(OR(ISBLANK(F11792),SUM(LEN(C11792),LEN(D11792))=0),AND(NOT(E11792="Unknown"),ISBLANK(J11792)),AND(NOT(O11792="Unknown"),ISBLANK(R11792))),"Missing Information", INDEX(Table15[Entire Service Line Classification], MATCH(SUMIFS(Table15[Unique ID],Table15[System-Owned Portion],E11792,Table15[If Material Anything Other than "Lead" in Column E,Was Material Ever Previously Lead?],G11792,Table15[Customer-Owned Portion],O11792),Table15[Unique ID],0),0)))</f>
        <v/>
      </c>
    </row>
    <row r="11793" spans="2:23" x14ac:dyDescent="0.25">
      <c r="B11793" s="146"/>
      <c r="C11793" s="31"/>
      <c r="D11793" s="31"/>
      <c r="E11793" s="44"/>
      <c r="F11793" s="43"/>
      <c r="G11793" s="84"/>
      <c r="H11793" s="31"/>
      <c r="I11793" s="208"/>
      <c r="J11793" s="84"/>
      <c r="K11793" s="31"/>
      <c r="L11793" s="31"/>
      <c r="M11793" s="169"/>
      <c r="N11793" s="148"/>
      <c r="O11793" s="106"/>
      <c r="P11793" s="43"/>
      <c r="Q11793" s="31"/>
      <c r="R11793" s="84"/>
      <c r="S11793" s="31"/>
      <c r="T11793" s="31"/>
      <c r="U11793" s="169"/>
      <c r="V11793" s="150"/>
      <c r="W11793" s="141" t="str" cm="1">
        <f t="array" ref="W11793">IF(SUM(LEN(B11793:V11793))=0,"",IF(OR(OR(ISBLANK(F11793),SUM(LEN(C11793),LEN(D11793))=0),AND(NOT(E11793="Unknown"),ISBLANK(J11793)),AND(NOT(O11793="Unknown"),ISBLANK(R11793))),"Missing Information", INDEX(Table15[Entire Service Line Classification], MATCH(SUMIFS(Table15[Unique ID],Table15[System-Owned Portion],E11793,Table15[If Material Anything Other than "Lead" in Column E,Was Material Ever Previously Lead?],G11793,Table15[Customer-Owned Portion],O11793),Table15[Unique ID],0),0)))</f>
        <v/>
      </c>
    </row>
    <row r="11794" spans="2:23" x14ac:dyDescent="0.25">
      <c r="B11794" s="146"/>
      <c r="C11794" s="31"/>
      <c r="D11794" s="31"/>
      <c r="E11794" s="44"/>
      <c r="F11794" s="43"/>
      <c r="G11794" s="84"/>
      <c r="H11794" s="31"/>
      <c r="I11794" s="208"/>
      <c r="J11794" s="84"/>
      <c r="K11794" s="31"/>
      <c r="L11794" s="31"/>
      <c r="M11794" s="169"/>
      <c r="N11794" s="148"/>
      <c r="O11794" s="106"/>
      <c r="P11794" s="43"/>
      <c r="Q11794" s="31"/>
      <c r="R11794" s="84"/>
      <c r="S11794" s="31"/>
      <c r="T11794" s="31"/>
      <c r="U11794" s="169"/>
      <c r="V11794" s="150"/>
      <c r="W11794" s="141" t="str" cm="1">
        <f t="array" ref="W11794">IF(SUM(LEN(B11794:V11794))=0,"",IF(OR(OR(ISBLANK(F11794),SUM(LEN(C11794),LEN(D11794))=0),AND(NOT(E11794="Unknown"),ISBLANK(J11794)),AND(NOT(O11794="Unknown"),ISBLANK(R11794))),"Missing Information", INDEX(Table15[Entire Service Line Classification], MATCH(SUMIFS(Table15[Unique ID],Table15[System-Owned Portion],E11794,Table15[If Material Anything Other than "Lead" in Column E,Was Material Ever Previously Lead?],G11794,Table15[Customer-Owned Portion],O11794),Table15[Unique ID],0),0)))</f>
        <v/>
      </c>
    </row>
    <row r="11795" spans="2:23" x14ac:dyDescent="0.25">
      <c r="B11795" s="146"/>
      <c r="C11795" s="31"/>
      <c r="D11795" s="31"/>
      <c r="E11795" s="44"/>
      <c r="F11795" s="43"/>
      <c r="G11795" s="84"/>
      <c r="H11795" s="31"/>
      <c r="I11795" s="208"/>
      <c r="J11795" s="84"/>
      <c r="K11795" s="31"/>
      <c r="L11795" s="31"/>
      <c r="M11795" s="169"/>
      <c r="N11795" s="148"/>
      <c r="O11795" s="106"/>
      <c r="P11795" s="43"/>
      <c r="Q11795" s="31"/>
      <c r="R11795" s="84"/>
      <c r="S11795" s="31"/>
      <c r="T11795" s="31"/>
      <c r="U11795" s="169"/>
      <c r="V11795" s="150"/>
      <c r="W11795" s="141" t="str" cm="1">
        <f t="array" ref="W11795">IF(SUM(LEN(B11795:V11795))=0,"",IF(OR(OR(ISBLANK(F11795),SUM(LEN(C11795),LEN(D11795))=0),AND(NOT(E11795="Unknown"),ISBLANK(J11795)),AND(NOT(O11795="Unknown"),ISBLANK(R11795))),"Missing Information", INDEX(Table15[Entire Service Line Classification], MATCH(SUMIFS(Table15[Unique ID],Table15[System-Owned Portion],E11795,Table15[If Material Anything Other than "Lead" in Column E,Was Material Ever Previously Lead?],G11795,Table15[Customer-Owned Portion],O11795),Table15[Unique ID],0),0)))</f>
        <v/>
      </c>
    </row>
    <row r="11796" spans="2:23" x14ac:dyDescent="0.25">
      <c r="B11796" s="146"/>
      <c r="C11796" s="31"/>
      <c r="D11796" s="31"/>
      <c r="E11796" s="44"/>
      <c r="F11796" s="43"/>
      <c r="G11796" s="84"/>
      <c r="H11796" s="31"/>
      <c r="I11796" s="208"/>
      <c r="J11796" s="84"/>
      <c r="K11796" s="31"/>
      <c r="L11796" s="31"/>
      <c r="M11796" s="169"/>
      <c r="N11796" s="148"/>
      <c r="O11796" s="106"/>
      <c r="P11796" s="43"/>
      <c r="Q11796" s="31"/>
      <c r="R11796" s="84"/>
      <c r="S11796" s="31"/>
      <c r="T11796" s="31"/>
      <c r="U11796" s="169"/>
      <c r="V11796" s="150"/>
      <c r="W11796" s="141" t="str" cm="1">
        <f t="array" ref="W11796">IF(SUM(LEN(B11796:V11796))=0,"",IF(OR(OR(ISBLANK(F11796),SUM(LEN(C11796),LEN(D11796))=0),AND(NOT(E11796="Unknown"),ISBLANK(J11796)),AND(NOT(O11796="Unknown"),ISBLANK(R11796))),"Missing Information", INDEX(Table15[Entire Service Line Classification], MATCH(SUMIFS(Table15[Unique ID],Table15[System-Owned Portion],E11796,Table15[If Material Anything Other than "Lead" in Column E,Was Material Ever Previously Lead?],G11796,Table15[Customer-Owned Portion],O11796),Table15[Unique ID],0),0)))</f>
        <v/>
      </c>
    </row>
    <row r="11797" spans="2:23" x14ac:dyDescent="0.25">
      <c r="B11797" s="146"/>
      <c r="C11797" s="31"/>
      <c r="D11797" s="31"/>
      <c r="E11797" s="44"/>
      <c r="F11797" s="43"/>
      <c r="G11797" s="84"/>
      <c r="H11797" s="31"/>
      <c r="I11797" s="208"/>
      <c r="J11797" s="84"/>
      <c r="K11797" s="31"/>
      <c r="L11797" s="31"/>
      <c r="M11797" s="169"/>
      <c r="N11797" s="148"/>
      <c r="O11797" s="106"/>
      <c r="P11797" s="43"/>
      <c r="Q11797" s="31"/>
      <c r="R11797" s="84"/>
      <c r="S11797" s="31"/>
      <c r="T11797" s="31"/>
      <c r="U11797" s="169"/>
      <c r="V11797" s="150"/>
      <c r="W11797" s="141" t="str" cm="1">
        <f t="array" ref="W11797">IF(SUM(LEN(B11797:V11797))=0,"",IF(OR(OR(ISBLANK(F11797),SUM(LEN(C11797),LEN(D11797))=0),AND(NOT(E11797="Unknown"),ISBLANK(J11797)),AND(NOT(O11797="Unknown"),ISBLANK(R11797))),"Missing Information", INDEX(Table15[Entire Service Line Classification], MATCH(SUMIFS(Table15[Unique ID],Table15[System-Owned Portion],E11797,Table15[If Material Anything Other than "Lead" in Column E,Was Material Ever Previously Lead?],G11797,Table15[Customer-Owned Portion],O11797),Table15[Unique ID],0),0)))</f>
        <v/>
      </c>
    </row>
    <row r="11798" spans="2:23" x14ac:dyDescent="0.25">
      <c r="B11798" s="146"/>
      <c r="C11798" s="31"/>
      <c r="D11798" s="31"/>
      <c r="E11798" s="44"/>
      <c r="F11798" s="43"/>
      <c r="G11798" s="84"/>
      <c r="H11798" s="31"/>
      <c r="I11798" s="208"/>
      <c r="J11798" s="84"/>
      <c r="K11798" s="31"/>
      <c r="L11798" s="31"/>
      <c r="M11798" s="169"/>
      <c r="N11798" s="148"/>
      <c r="O11798" s="106"/>
      <c r="P11798" s="43"/>
      <c r="Q11798" s="31"/>
      <c r="R11798" s="84"/>
      <c r="S11798" s="31"/>
      <c r="T11798" s="31"/>
      <c r="U11798" s="169"/>
      <c r="V11798" s="150"/>
      <c r="W11798" s="141" t="str" cm="1">
        <f t="array" ref="W11798">IF(SUM(LEN(B11798:V11798))=0,"",IF(OR(OR(ISBLANK(F11798),SUM(LEN(C11798),LEN(D11798))=0),AND(NOT(E11798="Unknown"),ISBLANK(J11798)),AND(NOT(O11798="Unknown"),ISBLANK(R11798))),"Missing Information", INDEX(Table15[Entire Service Line Classification], MATCH(SUMIFS(Table15[Unique ID],Table15[System-Owned Portion],E11798,Table15[If Material Anything Other than "Lead" in Column E,Was Material Ever Previously Lead?],G11798,Table15[Customer-Owned Portion],O11798),Table15[Unique ID],0),0)))</f>
        <v/>
      </c>
    </row>
    <row r="11799" spans="2:23" x14ac:dyDescent="0.25">
      <c r="B11799" s="146"/>
      <c r="C11799" s="31"/>
      <c r="D11799" s="31"/>
      <c r="E11799" s="44"/>
      <c r="F11799" s="43"/>
      <c r="G11799" s="84"/>
      <c r="H11799" s="31"/>
      <c r="I11799" s="208"/>
      <c r="J11799" s="84"/>
      <c r="K11799" s="31"/>
      <c r="L11799" s="31"/>
      <c r="M11799" s="169"/>
      <c r="N11799" s="148"/>
      <c r="O11799" s="106"/>
      <c r="P11799" s="43"/>
      <c r="Q11799" s="31"/>
      <c r="R11799" s="84"/>
      <c r="S11799" s="31"/>
      <c r="T11799" s="31"/>
      <c r="U11799" s="169"/>
      <c r="V11799" s="150"/>
      <c r="W11799" s="141" t="str" cm="1">
        <f t="array" ref="W11799">IF(SUM(LEN(B11799:V11799))=0,"",IF(OR(OR(ISBLANK(F11799),SUM(LEN(C11799),LEN(D11799))=0),AND(NOT(E11799="Unknown"),ISBLANK(J11799)),AND(NOT(O11799="Unknown"),ISBLANK(R11799))),"Missing Information", INDEX(Table15[Entire Service Line Classification], MATCH(SUMIFS(Table15[Unique ID],Table15[System-Owned Portion],E11799,Table15[If Material Anything Other than "Lead" in Column E,Was Material Ever Previously Lead?],G11799,Table15[Customer-Owned Portion],O11799),Table15[Unique ID],0),0)))</f>
        <v/>
      </c>
    </row>
    <row r="11800" spans="2:23" x14ac:dyDescent="0.25">
      <c r="B11800" s="146"/>
      <c r="C11800" s="31"/>
      <c r="D11800" s="31"/>
      <c r="E11800" s="44"/>
      <c r="F11800" s="43"/>
      <c r="G11800" s="84"/>
      <c r="H11800" s="31"/>
      <c r="I11800" s="208"/>
      <c r="J11800" s="84"/>
      <c r="K11800" s="31"/>
      <c r="L11800" s="31"/>
      <c r="M11800" s="169"/>
      <c r="N11800" s="148"/>
      <c r="O11800" s="106"/>
      <c r="P11800" s="43"/>
      <c r="Q11800" s="31"/>
      <c r="R11800" s="84"/>
      <c r="S11800" s="31"/>
      <c r="T11800" s="31"/>
      <c r="U11800" s="169"/>
      <c r="V11800" s="150"/>
      <c r="W11800" s="141" t="str" cm="1">
        <f t="array" ref="W11800">IF(SUM(LEN(B11800:V11800))=0,"",IF(OR(OR(ISBLANK(F11800),SUM(LEN(C11800),LEN(D11800))=0),AND(NOT(E11800="Unknown"),ISBLANK(J11800)),AND(NOT(O11800="Unknown"),ISBLANK(R11800))),"Missing Information", INDEX(Table15[Entire Service Line Classification], MATCH(SUMIFS(Table15[Unique ID],Table15[System-Owned Portion],E11800,Table15[If Material Anything Other than "Lead" in Column E,Was Material Ever Previously Lead?],G11800,Table15[Customer-Owned Portion],O11800),Table15[Unique ID],0),0)))</f>
        <v/>
      </c>
    </row>
    <row r="11801" spans="2:23" x14ac:dyDescent="0.25">
      <c r="B11801" s="146"/>
      <c r="C11801" s="31"/>
      <c r="D11801" s="31"/>
      <c r="E11801" s="44"/>
      <c r="F11801" s="43"/>
      <c r="G11801" s="84"/>
      <c r="H11801" s="31"/>
      <c r="I11801" s="208"/>
      <c r="J11801" s="84"/>
      <c r="K11801" s="31"/>
      <c r="L11801" s="31"/>
      <c r="M11801" s="169"/>
      <c r="N11801" s="148"/>
      <c r="O11801" s="106"/>
      <c r="P11801" s="43"/>
      <c r="Q11801" s="31"/>
      <c r="R11801" s="84"/>
      <c r="S11801" s="31"/>
      <c r="T11801" s="31"/>
      <c r="U11801" s="169"/>
      <c r="V11801" s="150"/>
      <c r="W11801" s="141" t="str" cm="1">
        <f t="array" ref="W11801">IF(SUM(LEN(B11801:V11801))=0,"",IF(OR(OR(ISBLANK(F11801),SUM(LEN(C11801),LEN(D11801))=0),AND(NOT(E11801="Unknown"),ISBLANK(J11801)),AND(NOT(O11801="Unknown"),ISBLANK(R11801))),"Missing Information", INDEX(Table15[Entire Service Line Classification], MATCH(SUMIFS(Table15[Unique ID],Table15[System-Owned Portion],E11801,Table15[If Material Anything Other than "Lead" in Column E,Was Material Ever Previously Lead?],G11801,Table15[Customer-Owned Portion],O11801),Table15[Unique ID],0),0)))</f>
        <v/>
      </c>
    </row>
    <row r="11802" spans="2:23" x14ac:dyDescent="0.25">
      <c r="B11802" s="146"/>
      <c r="C11802" s="31"/>
      <c r="D11802" s="31"/>
      <c r="E11802" s="44"/>
      <c r="F11802" s="43"/>
      <c r="G11802" s="84"/>
      <c r="H11802" s="31"/>
      <c r="I11802" s="208"/>
      <c r="J11802" s="84"/>
      <c r="K11802" s="31"/>
      <c r="L11802" s="31"/>
      <c r="M11802" s="169"/>
      <c r="N11802" s="148"/>
      <c r="O11802" s="106"/>
      <c r="P11802" s="43"/>
      <c r="Q11802" s="31"/>
      <c r="R11802" s="84"/>
      <c r="S11802" s="31"/>
      <c r="T11802" s="31"/>
      <c r="U11802" s="169"/>
      <c r="V11802" s="150"/>
      <c r="W11802" s="141" t="str" cm="1">
        <f t="array" ref="W11802">IF(SUM(LEN(B11802:V11802))=0,"",IF(OR(OR(ISBLANK(F11802),SUM(LEN(C11802),LEN(D11802))=0),AND(NOT(E11802="Unknown"),ISBLANK(J11802)),AND(NOT(O11802="Unknown"),ISBLANK(R11802))),"Missing Information", INDEX(Table15[Entire Service Line Classification], MATCH(SUMIFS(Table15[Unique ID],Table15[System-Owned Portion],E11802,Table15[If Material Anything Other than "Lead" in Column E,Was Material Ever Previously Lead?],G11802,Table15[Customer-Owned Portion],O11802),Table15[Unique ID],0),0)))</f>
        <v/>
      </c>
    </row>
    <row r="11803" spans="2:23" x14ac:dyDescent="0.25">
      <c r="B11803" s="146"/>
      <c r="C11803" s="31"/>
      <c r="D11803" s="31"/>
      <c r="E11803" s="44"/>
      <c r="F11803" s="43"/>
      <c r="G11803" s="84"/>
      <c r="H11803" s="31"/>
      <c r="I11803" s="208"/>
      <c r="J11803" s="84"/>
      <c r="K11803" s="31"/>
      <c r="L11803" s="31"/>
      <c r="M11803" s="169"/>
      <c r="N11803" s="148"/>
      <c r="O11803" s="106"/>
      <c r="P11803" s="43"/>
      <c r="Q11803" s="31"/>
      <c r="R11803" s="84"/>
      <c r="S11803" s="31"/>
      <c r="T11803" s="31"/>
      <c r="U11803" s="169"/>
      <c r="V11803" s="150"/>
      <c r="W11803" s="141" t="str" cm="1">
        <f t="array" ref="W11803">IF(SUM(LEN(B11803:V11803))=0,"",IF(OR(OR(ISBLANK(F11803),SUM(LEN(C11803),LEN(D11803))=0),AND(NOT(E11803="Unknown"),ISBLANK(J11803)),AND(NOT(O11803="Unknown"),ISBLANK(R11803))),"Missing Information", INDEX(Table15[Entire Service Line Classification], MATCH(SUMIFS(Table15[Unique ID],Table15[System-Owned Portion],E11803,Table15[If Material Anything Other than "Lead" in Column E,Was Material Ever Previously Lead?],G11803,Table15[Customer-Owned Portion],O11803),Table15[Unique ID],0),0)))</f>
        <v/>
      </c>
    </row>
    <row r="11804" spans="2:23" x14ac:dyDescent="0.25">
      <c r="B11804" s="146"/>
      <c r="C11804" s="31"/>
      <c r="D11804" s="31"/>
      <c r="E11804" s="44"/>
      <c r="F11804" s="43"/>
      <c r="G11804" s="84"/>
      <c r="H11804" s="31"/>
      <c r="I11804" s="208"/>
      <c r="J11804" s="84"/>
      <c r="K11804" s="31"/>
      <c r="L11804" s="31"/>
      <c r="M11804" s="169"/>
      <c r="N11804" s="148"/>
      <c r="O11804" s="106"/>
      <c r="P11804" s="43"/>
      <c r="Q11804" s="31"/>
      <c r="R11804" s="84"/>
      <c r="S11804" s="31"/>
      <c r="T11804" s="31"/>
      <c r="U11804" s="169"/>
      <c r="V11804" s="150"/>
      <c r="W11804" s="141" t="str" cm="1">
        <f t="array" ref="W11804">IF(SUM(LEN(B11804:V11804))=0,"",IF(OR(OR(ISBLANK(F11804),SUM(LEN(C11804),LEN(D11804))=0),AND(NOT(E11804="Unknown"),ISBLANK(J11804)),AND(NOT(O11804="Unknown"),ISBLANK(R11804))),"Missing Information", INDEX(Table15[Entire Service Line Classification], MATCH(SUMIFS(Table15[Unique ID],Table15[System-Owned Portion],E11804,Table15[If Material Anything Other than "Lead" in Column E,Was Material Ever Previously Lead?],G11804,Table15[Customer-Owned Portion],O11804),Table15[Unique ID],0),0)))</f>
        <v/>
      </c>
    </row>
    <row r="11805" spans="2:23" x14ac:dyDescent="0.25">
      <c r="B11805" s="146"/>
      <c r="C11805" s="31"/>
      <c r="D11805" s="31"/>
      <c r="E11805" s="44"/>
      <c r="F11805" s="43"/>
      <c r="G11805" s="84"/>
      <c r="H11805" s="31"/>
      <c r="I11805" s="208"/>
      <c r="J11805" s="84"/>
      <c r="K11805" s="31"/>
      <c r="L11805" s="31"/>
      <c r="M11805" s="169"/>
      <c r="N11805" s="148"/>
      <c r="O11805" s="106"/>
      <c r="P11805" s="43"/>
      <c r="Q11805" s="31"/>
      <c r="R11805" s="84"/>
      <c r="S11805" s="31"/>
      <c r="T11805" s="31"/>
      <c r="U11805" s="169"/>
      <c r="V11805" s="150"/>
      <c r="W11805" s="141" t="str" cm="1">
        <f t="array" ref="W11805">IF(SUM(LEN(B11805:V11805))=0,"",IF(OR(OR(ISBLANK(F11805),SUM(LEN(C11805),LEN(D11805))=0),AND(NOT(E11805="Unknown"),ISBLANK(J11805)),AND(NOT(O11805="Unknown"),ISBLANK(R11805))),"Missing Information", INDEX(Table15[Entire Service Line Classification], MATCH(SUMIFS(Table15[Unique ID],Table15[System-Owned Portion],E11805,Table15[If Material Anything Other than "Lead" in Column E,Was Material Ever Previously Lead?],G11805,Table15[Customer-Owned Portion],O11805),Table15[Unique ID],0),0)))</f>
        <v/>
      </c>
    </row>
    <row r="11806" spans="2:23" x14ac:dyDescent="0.25">
      <c r="B11806" s="146"/>
      <c r="C11806" s="31"/>
      <c r="D11806" s="31"/>
      <c r="E11806" s="44"/>
      <c r="F11806" s="43"/>
      <c r="G11806" s="84"/>
      <c r="H11806" s="31"/>
      <c r="I11806" s="208"/>
      <c r="J11806" s="84"/>
      <c r="K11806" s="31"/>
      <c r="L11806" s="31"/>
      <c r="M11806" s="169"/>
      <c r="N11806" s="148"/>
      <c r="O11806" s="106"/>
      <c r="P11806" s="43"/>
      <c r="Q11806" s="31"/>
      <c r="R11806" s="84"/>
      <c r="S11806" s="31"/>
      <c r="T11806" s="31"/>
      <c r="U11806" s="169"/>
      <c r="V11806" s="150"/>
      <c r="W11806" s="141" t="str" cm="1">
        <f t="array" ref="W11806">IF(SUM(LEN(B11806:V11806))=0,"",IF(OR(OR(ISBLANK(F11806),SUM(LEN(C11806),LEN(D11806))=0),AND(NOT(E11806="Unknown"),ISBLANK(J11806)),AND(NOT(O11806="Unknown"),ISBLANK(R11806))),"Missing Information", INDEX(Table15[Entire Service Line Classification], MATCH(SUMIFS(Table15[Unique ID],Table15[System-Owned Portion],E11806,Table15[If Material Anything Other than "Lead" in Column E,Was Material Ever Previously Lead?],G11806,Table15[Customer-Owned Portion],O11806),Table15[Unique ID],0),0)))</f>
        <v/>
      </c>
    </row>
    <row r="11807" spans="2:23" x14ac:dyDescent="0.25">
      <c r="B11807" s="146"/>
      <c r="C11807" s="31"/>
      <c r="D11807" s="31"/>
      <c r="E11807" s="44"/>
      <c r="F11807" s="43"/>
      <c r="G11807" s="84"/>
      <c r="H11807" s="31"/>
      <c r="I11807" s="208"/>
      <c r="J11807" s="84"/>
      <c r="K11807" s="31"/>
      <c r="L11807" s="31"/>
      <c r="M11807" s="169"/>
      <c r="N11807" s="148"/>
      <c r="O11807" s="106"/>
      <c r="P11807" s="43"/>
      <c r="Q11807" s="31"/>
      <c r="R11807" s="84"/>
      <c r="S11807" s="31"/>
      <c r="T11807" s="31"/>
      <c r="U11807" s="169"/>
      <c r="V11807" s="150"/>
      <c r="W11807" s="141" t="str" cm="1">
        <f t="array" ref="W11807">IF(SUM(LEN(B11807:V11807))=0,"",IF(OR(OR(ISBLANK(F11807),SUM(LEN(C11807),LEN(D11807))=0),AND(NOT(E11807="Unknown"),ISBLANK(J11807)),AND(NOT(O11807="Unknown"),ISBLANK(R11807))),"Missing Information", INDEX(Table15[Entire Service Line Classification], MATCH(SUMIFS(Table15[Unique ID],Table15[System-Owned Portion],E11807,Table15[If Material Anything Other than "Lead" in Column E,Was Material Ever Previously Lead?],G11807,Table15[Customer-Owned Portion],O11807),Table15[Unique ID],0),0)))</f>
        <v/>
      </c>
    </row>
    <row r="11808" spans="2:23" x14ac:dyDescent="0.25">
      <c r="B11808" s="146"/>
      <c r="C11808" s="31"/>
      <c r="D11808" s="31"/>
      <c r="E11808" s="44"/>
      <c r="F11808" s="43"/>
      <c r="G11808" s="84"/>
      <c r="H11808" s="31"/>
      <c r="I11808" s="208"/>
      <c r="J11808" s="84"/>
      <c r="K11808" s="31"/>
      <c r="L11808" s="31"/>
      <c r="M11808" s="169"/>
      <c r="N11808" s="148"/>
      <c r="O11808" s="106"/>
      <c r="P11808" s="43"/>
      <c r="Q11808" s="31"/>
      <c r="R11808" s="84"/>
      <c r="S11808" s="31"/>
      <c r="T11808" s="31"/>
      <c r="U11808" s="169"/>
      <c r="V11808" s="150"/>
      <c r="W11808" s="141" t="str" cm="1">
        <f t="array" ref="W11808">IF(SUM(LEN(B11808:V11808))=0,"",IF(OR(OR(ISBLANK(F11808),SUM(LEN(C11808),LEN(D11808))=0),AND(NOT(E11808="Unknown"),ISBLANK(J11808)),AND(NOT(O11808="Unknown"),ISBLANK(R11808))),"Missing Information", INDEX(Table15[Entire Service Line Classification], MATCH(SUMIFS(Table15[Unique ID],Table15[System-Owned Portion],E11808,Table15[If Material Anything Other than "Lead" in Column E,Was Material Ever Previously Lead?],G11808,Table15[Customer-Owned Portion],O11808),Table15[Unique ID],0),0)))</f>
        <v/>
      </c>
    </row>
    <row r="11809" spans="2:23" x14ac:dyDescent="0.25">
      <c r="B11809" s="146"/>
      <c r="C11809" s="31"/>
      <c r="D11809" s="31"/>
      <c r="E11809" s="44"/>
      <c r="F11809" s="43"/>
      <c r="G11809" s="84"/>
      <c r="H11809" s="31"/>
      <c r="I11809" s="208"/>
      <c r="J11809" s="84"/>
      <c r="K11809" s="31"/>
      <c r="L11809" s="31"/>
      <c r="M11809" s="169"/>
      <c r="N11809" s="148"/>
      <c r="O11809" s="106"/>
      <c r="P11809" s="43"/>
      <c r="Q11809" s="31"/>
      <c r="R11809" s="84"/>
      <c r="S11809" s="31"/>
      <c r="T11809" s="31"/>
      <c r="U11809" s="169"/>
      <c r="V11809" s="150"/>
      <c r="W11809" s="141" t="str" cm="1">
        <f t="array" ref="W11809">IF(SUM(LEN(B11809:V11809))=0,"",IF(OR(OR(ISBLANK(F11809),SUM(LEN(C11809),LEN(D11809))=0),AND(NOT(E11809="Unknown"),ISBLANK(J11809)),AND(NOT(O11809="Unknown"),ISBLANK(R11809))),"Missing Information", INDEX(Table15[Entire Service Line Classification], MATCH(SUMIFS(Table15[Unique ID],Table15[System-Owned Portion],E11809,Table15[If Material Anything Other than "Lead" in Column E,Was Material Ever Previously Lead?],G11809,Table15[Customer-Owned Portion],O11809),Table15[Unique ID],0),0)))</f>
        <v/>
      </c>
    </row>
    <row r="11810" spans="2:23" x14ac:dyDescent="0.25">
      <c r="B11810" s="146"/>
      <c r="C11810" s="31"/>
      <c r="D11810" s="31"/>
      <c r="E11810" s="44"/>
      <c r="F11810" s="43"/>
      <c r="G11810" s="84"/>
      <c r="H11810" s="31"/>
      <c r="I11810" s="208"/>
      <c r="J11810" s="84"/>
      <c r="K11810" s="31"/>
      <c r="L11810" s="31"/>
      <c r="M11810" s="169"/>
      <c r="N11810" s="148"/>
      <c r="O11810" s="106"/>
      <c r="P11810" s="43"/>
      <c r="Q11810" s="31"/>
      <c r="R11810" s="84"/>
      <c r="S11810" s="31"/>
      <c r="T11810" s="31"/>
      <c r="U11810" s="169"/>
      <c r="V11810" s="150"/>
      <c r="W11810" s="141" t="str" cm="1">
        <f t="array" ref="W11810">IF(SUM(LEN(B11810:V11810))=0,"",IF(OR(OR(ISBLANK(F11810),SUM(LEN(C11810),LEN(D11810))=0),AND(NOT(E11810="Unknown"),ISBLANK(J11810)),AND(NOT(O11810="Unknown"),ISBLANK(R11810))),"Missing Information", INDEX(Table15[Entire Service Line Classification], MATCH(SUMIFS(Table15[Unique ID],Table15[System-Owned Portion],E11810,Table15[If Material Anything Other than "Lead" in Column E,Was Material Ever Previously Lead?],G11810,Table15[Customer-Owned Portion],O11810),Table15[Unique ID],0),0)))</f>
        <v/>
      </c>
    </row>
    <row r="11811" spans="2:23" x14ac:dyDescent="0.25">
      <c r="B11811" s="146"/>
      <c r="C11811" s="31"/>
      <c r="D11811" s="31"/>
      <c r="E11811" s="44"/>
      <c r="F11811" s="43"/>
      <c r="G11811" s="84"/>
      <c r="H11811" s="31"/>
      <c r="I11811" s="208"/>
      <c r="J11811" s="84"/>
      <c r="K11811" s="31"/>
      <c r="L11811" s="31"/>
      <c r="M11811" s="169"/>
      <c r="N11811" s="148"/>
      <c r="O11811" s="106"/>
      <c r="P11811" s="43"/>
      <c r="Q11811" s="31"/>
      <c r="R11811" s="84"/>
      <c r="S11811" s="31"/>
      <c r="T11811" s="31"/>
      <c r="U11811" s="169"/>
      <c r="V11811" s="150"/>
      <c r="W11811" s="141" t="str" cm="1">
        <f t="array" ref="W11811">IF(SUM(LEN(B11811:V11811))=0,"",IF(OR(OR(ISBLANK(F11811),SUM(LEN(C11811),LEN(D11811))=0),AND(NOT(E11811="Unknown"),ISBLANK(J11811)),AND(NOT(O11811="Unknown"),ISBLANK(R11811))),"Missing Information", INDEX(Table15[Entire Service Line Classification], MATCH(SUMIFS(Table15[Unique ID],Table15[System-Owned Portion],E11811,Table15[If Material Anything Other than "Lead" in Column E,Was Material Ever Previously Lead?],G11811,Table15[Customer-Owned Portion],O11811),Table15[Unique ID],0),0)))</f>
        <v/>
      </c>
    </row>
    <row r="11812" spans="2:23" x14ac:dyDescent="0.25">
      <c r="B11812" s="146"/>
      <c r="C11812" s="31"/>
      <c r="D11812" s="31"/>
      <c r="E11812" s="44"/>
      <c r="F11812" s="43"/>
      <c r="G11812" s="84"/>
      <c r="H11812" s="31"/>
      <c r="I11812" s="208"/>
      <c r="J11812" s="84"/>
      <c r="K11812" s="31"/>
      <c r="L11812" s="31"/>
      <c r="M11812" s="169"/>
      <c r="N11812" s="148"/>
      <c r="O11812" s="106"/>
      <c r="P11812" s="43"/>
      <c r="Q11812" s="31"/>
      <c r="R11812" s="84"/>
      <c r="S11812" s="31"/>
      <c r="T11812" s="31"/>
      <c r="U11812" s="169"/>
      <c r="V11812" s="150"/>
      <c r="W11812" s="141" t="str" cm="1">
        <f t="array" ref="W11812">IF(SUM(LEN(B11812:V11812))=0,"",IF(OR(OR(ISBLANK(F11812),SUM(LEN(C11812),LEN(D11812))=0),AND(NOT(E11812="Unknown"),ISBLANK(J11812)),AND(NOT(O11812="Unknown"),ISBLANK(R11812))),"Missing Information", INDEX(Table15[Entire Service Line Classification], MATCH(SUMIFS(Table15[Unique ID],Table15[System-Owned Portion],E11812,Table15[If Material Anything Other than "Lead" in Column E,Was Material Ever Previously Lead?],G11812,Table15[Customer-Owned Portion],O11812),Table15[Unique ID],0),0)))</f>
        <v/>
      </c>
    </row>
    <row r="11813" spans="2:23" x14ac:dyDescent="0.25">
      <c r="B11813" s="146"/>
      <c r="C11813" s="31"/>
      <c r="D11813" s="31"/>
      <c r="E11813" s="44"/>
      <c r="F11813" s="43"/>
      <c r="G11813" s="84"/>
      <c r="H11813" s="31"/>
      <c r="I11813" s="208"/>
      <c r="J11813" s="84"/>
      <c r="K11813" s="31"/>
      <c r="L11813" s="31"/>
      <c r="M11813" s="169"/>
      <c r="N11813" s="148"/>
      <c r="O11813" s="106"/>
      <c r="P11813" s="43"/>
      <c r="Q11813" s="31"/>
      <c r="R11813" s="84"/>
      <c r="S11813" s="31"/>
      <c r="T11813" s="31"/>
      <c r="U11813" s="169"/>
      <c r="V11813" s="150"/>
      <c r="W11813" s="141" t="str" cm="1">
        <f t="array" ref="W11813">IF(SUM(LEN(B11813:V11813))=0,"",IF(OR(OR(ISBLANK(F11813),SUM(LEN(C11813),LEN(D11813))=0),AND(NOT(E11813="Unknown"),ISBLANK(J11813)),AND(NOT(O11813="Unknown"),ISBLANK(R11813))),"Missing Information", INDEX(Table15[Entire Service Line Classification], MATCH(SUMIFS(Table15[Unique ID],Table15[System-Owned Portion],E11813,Table15[If Material Anything Other than "Lead" in Column E,Was Material Ever Previously Lead?],G11813,Table15[Customer-Owned Portion],O11813),Table15[Unique ID],0),0)))</f>
        <v/>
      </c>
    </row>
    <row r="11814" spans="2:23" x14ac:dyDescent="0.25">
      <c r="B11814" s="146"/>
      <c r="C11814" s="31"/>
      <c r="D11814" s="31"/>
      <c r="E11814" s="44"/>
      <c r="F11814" s="43"/>
      <c r="G11814" s="84"/>
      <c r="H11814" s="31"/>
      <c r="I11814" s="208"/>
      <c r="J11814" s="84"/>
      <c r="K11814" s="31"/>
      <c r="L11814" s="31"/>
      <c r="M11814" s="169"/>
      <c r="N11814" s="148"/>
      <c r="O11814" s="106"/>
      <c r="P11814" s="43"/>
      <c r="Q11814" s="31"/>
      <c r="R11814" s="84"/>
      <c r="S11814" s="31"/>
      <c r="T11814" s="31"/>
      <c r="U11814" s="169"/>
      <c r="V11814" s="150"/>
      <c r="W11814" s="141" t="str" cm="1">
        <f t="array" ref="W11814">IF(SUM(LEN(B11814:V11814))=0,"",IF(OR(OR(ISBLANK(F11814),SUM(LEN(C11814),LEN(D11814))=0),AND(NOT(E11814="Unknown"),ISBLANK(J11814)),AND(NOT(O11814="Unknown"),ISBLANK(R11814))),"Missing Information", INDEX(Table15[Entire Service Line Classification], MATCH(SUMIFS(Table15[Unique ID],Table15[System-Owned Portion],E11814,Table15[If Material Anything Other than "Lead" in Column E,Was Material Ever Previously Lead?],G11814,Table15[Customer-Owned Portion],O11814),Table15[Unique ID],0),0)))</f>
        <v/>
      </c>
    </row>
    <row r="11815" spans="2:23" x14ac:dyDescent="0.25">
      <c r="B11815" s="146"/>
      <c r="C11815" s="31"/>
      <c r="D11815" s="31"/>
      <c r="E11815" s="44"/>
      <c r="F11815" s="43"/>
      <c r="G11815" s="84"/>
      <c r="H11815" s="31"/>
      <c r="I11815" s="208"/>
      <c r="J11815" s="84"/>
      <c r="K11815" s="31"/>
      <c r="L11815" s="31"/>
      <c r="M11815" s="169"/>
      <c r="N11815" s="148"/>
      <c r="O11815" s="106"/>
      <c r="P11815" s="43"/>
      <c r="Q11815" s="31"/>
      <c r="R11815" s="84"/>
      <c r="S11815" s="31"/>
      <c r="T11815" s="31"/>
      <c r="U11815" s="169"/>
      <c r="V11815" s="150"/>
      <c r="W11815" s="141" t="str" cm="1">
        <f t="array" ref="W11815">IF(SUM(LEN(B11815:V11815))=0,"",IF(OR(OR(ISBLANK(F11815),SUM(LEN(C11815),LEN(D11815))=0),AND(NOT(E11815="Unknown"),ISBLANK(J11815)),AND(NOT(O11815="Unknown"),ISBLANK(R11815))),"Missing Information", INDEX(Table15[Entire Service Line Classification], MATCH(SUMIFS(Table15[Unique ID],Table15[System-Owned Portion],E11815,Table15[If Material Anything Other than "Lead" in Column E,Was Material Ever Previously Lead?],G11815,Table15[Customer-Owned Portion],O11815),Table15[Unique ID],0),0)))</f>
        <v/>
      </c>
    </row>
    <row r="11816" spans="2:23" x14ac:dyDescent="0.25">
      <c r="B11816" s="146"/>
      <c r="C11816" s="31"/>
      <c r="D11816" s="31"/>
      <c r="E11816" s="44"/>
      <c r="F11816" s="43"/>
      <c r="G11816" s="84"/>
      <c r="H11816" s="31"/>
      <c r="I11816" s="208"/>
      <c r="J11816" s="84"/>
      <c r="K11816" s="31"/>
      <c r="L11816" s="31"/>
      <c r="M11816" s="169"/>
      <c r="N11816" s="148"/>
      <c r="O11816" s="106"/>
      <c r="P11816" s="43"/>
      <c r="Q11816" s="31"/>
      <c r="R11816" s="84"/>
      <c r="S11816" s="31"/>
      <c r="T11816" s="31"/>
      <c r="U11816" s="169"/>
      <c r="V11816" s="150"/>
      <c r="W11816" s="141" t="str" cm="1">
        <f t="array" ref="W11816">IF(SUM(LEN(B11816:V11816))=0,"",IF(OR(OR(ISBLANK(F11816),SUM(LEN(C11816),LEN(D11816))=0),AND(NOT(E11816="Unknown"),ISBLANK(J11816)),AND(NOT(O11816="Unknown"),ISBLANK(R11816))),"Missing Information", INDEX(Table15[Entire Service Line Classification], MATCH(SUMIFS(Table15[Unique ID],Table15[System-Owned Portion],E11816,Table15[If Material Anything Other than "Lead" in Column E,Was Material Ever Previously Lead?],G11816,Table15[Customer-Owned Portion],O11816),Table15[Unique ID],0),0)))</f>
        <v/>
      </c>
    </row>
    <row r="11817" spans="2:23" x14ac:dyDescent="0.25">
      <c r="B11817" s="146"/>
      <c r="C11817" s="31"/>
      <c r="D11817" s="31"/>
      <c r="E11817" s="44"/>
      <c r="F11817" s="43"/>
      <c r="G11817" s="84"/>
      <c r="H11817" s="31"/>
      <c r="I11817" s="208"/>
      <c r="J11817" s="84"/>
      <c r="K11817" s="31"/>
      <c r="L11817" s="31"/>
      <c r="M11817" s="169"/>
      <c r="N11817" s="148"/>
      <c r="O11817" s="106"/>
      <c r="P11817" s="43"/>
      <c r="Q11817" s="31"/>
      <c r="R11817" s="84"/>
      <c r="S11817" s="31"/>
      <c r="T11817" s="31"/>
      <c r="U11817" s="169"/>
      <c r="V11817" s="150"/>
      <c r="W11817" s="141" t="str" cm="1">
        <f t="array" ref="W11817">IF(SUM(LEN(B11817:V11817))=0,"",IF(OR(OR(ISBLANK(F11817),SUM(LEN(C11817),LEN(D11817))=0),AND(NOT(E11817="Unknown"),ISBLANK(J11817)),AND(NOT(O11817="Unknown"),ISBLANK(R11817))),"Missing Information", INDEX(Table15[Entire Service Line Classification], MATCH(SUMIFS(Table15[Unique ID],Table15[System-Owned Portion],E11817,Table15[If Material Anything Other than "Lead" in Column E,Was Material Ever Previously Lead?],G11817,Table15[Customer-Owned Portion],O11817),Table15[Unique ID],0),0)))</f>
        <v/>
      </c>
    </row>
    <row r="11818" spans="2:23" x14ac:dyDescent="0.25">
      <c r="B11818" s="146"/>
      <c r="C11818" s="31"/>
      <c r="D11818" s="31"/>
      <c r="E11818" s="44"/>
      <c r="F11818" s="43"/>
      <c r="G11818" s="84"/>
      <c r="H11818" s="31"/>
      <c r="I11818" s="208"/>
      <c r="J11818" s="84"/>
      <c r="K11818" s="31"/>
      <c r="L11818" s="31"/>
      <c r="M11818" s="169"/>
      <c r="N11818" s="148"/>
      <c r="O11818" s="106"/>
      <c r="P11818" s="43"/>
      <c r="Q11818" s="31"/>
      <c r="R11818" s="84"/>
      <c r="S11818" s="31"/>
      <c r="T11818" s="31"/>
      <c r="U11818" s="169"/>
      <c r="V11818" s="150"/>
      <c r="W11818" s="141" t="str" cm="1">
        <f t="array" ref="W11818">IF(SUM(LEN(B11818:V11818))=0,"",IF(OR(OR(ISBLANK(F11818),SUM(LEN(C11818),LEN(D11818))=0),AND(NOT(E11818="Unknown"),ISBLANK(J11818)),AND(NOT(O11818="Unknown"),ISBLANK(R11818))),"Missing Information", INDEX(Table15[Entire Service Line Classification], MATCH(SUMIFS(Table15[Unique ID],Table15[System-Owned Portion],E11818,Table15[If Material Anything Other than "Lead" in Column E,Was Material Ever Previously Lead?],G11818,Table15[Customer-Owned Portion],O11818),Table15[Unique ID],0),0)))</f>
        <v/>
      </c>
    </row>
    <row r="11819" spans="2:23" x14ac:dyDescent="0.25">
      <c r="B11819" s="146"/>
      <c r="C11819" s="31"/>
      <c r="D11819" s="31"/>
      <c r="E11819" s="44"/>
      <c r="F11819" s="43"/>
      <c r="G11819" s="84"/>
      <c r="H11819" s="31"/>
      <c r="I11819" s="208"/>
      <c r="J11819" s="84"/>
      <c r="K11819" s="31"/>
      <c r="L11819" s="31"/>
      <c r="M11819" s="169"/>
      <c r="N11819" s="148"/>
      <c r="O11819" s="106"/>
      <c r="P11819" s="43"/>
      <c r="Q11819" s="31"/>
      <c r="R11819" s="84"/>
      <c r="S11819" s="31"/>
      <c r="T11819" s="31"/>
      <c r="U11819" s="169"/>
      <c r="V11819" s="150"/>
      <c r="W11819" s="141" t="str" cm="1">
        <f t="array" ref="W11819">IF(SUM(LEN(B11819:V11819))=0,"",IF(OR(OR(ISBLANK(F11819),SUM(LEN(C11819),LEN(D11819))=0),AND(NOT(E11819="Unknown"),ISBLANK(J11819)),AND(NOT(O11819="Unknown"),ISBLANK(R11819))),"Missing Information", INDEX(Table15[Entire Service Line Classification], MATCH(SUMIFS(Table15[Unique ID],Table15[System-Owned Portion],E11819,Table15[If Material Anything Other than "Lead" in Column E,Was Material Ever Previously Lead?],G11819,Table15[Customer-Owned Portion],O11819),Table15[Unique ID],0),0)))</f>
        <v/>
      </c>
    </row>
    <row r="11820" spans="2:23" x14ac:dyDescent="0.25">
      <c r="B11820" s="146"/>
      <c r="C11820" s="31"/>
      <c r="D11820" s="31"/>
      <c r="E11820" s="44"/>
      <c r="F11820" s="43"/>
      <c r="G11820" s="84"/>
      <c r="H11820" s="31"/>
      <c r="I11820" s="208"/>
      <c r="J11820" s="84"/>
      <c r="K11820" s="31"/>
      <c r="L11820" s="31"/>
      <c r="M11820" s="169"/>
      <c r="N11820" s="148"/>
      <c r="O11820" s="106"/>
      <c r="P11820" s="43"/>
      <c r="Q11820" s="31"/>
      <c r="R11820" s="84"/>
      <c r="S11820" s="31"/>
      <c r="T11820" s="31"/>
      <c r="U11820" s="169"/>
      <c r="V11820" s="150"/>
      <c r="W11820" s="141" t="str" cm="1">
        <f t="array" ref="W11820">IF(SUM(LEN(B11820:V11820))=0,"",IF(OR(OR(ISBLANK(F11820),SUM(LEN(C11820),LEN(D11820))=0),AND(NOT(E11820="Unknown"),ISBLANK(J11820)),AND(NOT(O11820="Unknown"),ISBLANK(R11820))),"Missing Information", INDEX(Table15[Entire Service Line Classification], MATCH(SUMIFS(Table15[Unique ID],Table15[System-Owned Portion],E11820,Table15[If Material Anything Other than "Lead" in Column E,Was Material Ever Previously Lead?],G11820,Table15[Customer-Owned Portion],O11820),Table15[Unique ID],0),0)))</f>
        <v/>
      </c>
    </row>
    <row r="11821" spans="2:23" x14ac:dyDescent="0.25">
      <c r="B11821" s="146"/>
      <c r="C11821" s="31"/>
      <c r="D11821" s="31"/>
      <c r="E11821" s="44"/>
      <c r="F11821" s="43"/>
      <c r="G11821" s="84"/>
      <c r="H11821" s="31"/>
      <c r="I11821" s="208"/>
      <c r="J11821" s="84"/>
      <c r="K11821" s="31"/>
      <c r="L11821" s="31"/>
      <c r="M11821" s="169"/>
      <c r="N11821" s="148"/>
      <c r="O11821" s="106"/>
      <c r="P11821" s="43"/>
      <c r="Q11821" s="31"/>
      <c r="R11821" s="84"/>
      <c r="S11821" s="31"/>
      <c r="T11821" s="31"/>
      <c r="U11821" s="169"/>
      <c r="V11821" s="150"/>
      <c r="W11821" s="141" t="str" cm="1">
        <f t="array" ref="W11821">IF(SUM(LEN(B11821:V11821))=0,"",IF(OR(OR(ISBLANK(F11821),SUM(LEN(C11821),LEN(D11821))=0),AND(NOT(E11821="Unknown"),ISBLANK(J11821)),AND(NOT(O11821="Unknown"),ISBLANK(R11821))),"Missing Information", INDEX(Table15[Entire Service Line Classification], MATCH(SUMIFS(Table15[Unique ID],Table15[System-Owned Portion],E11821,Table15[If Material Anything Other than "Lead" in Column E,Was Material Ever Previously Lead?],G11821,Table15[Customer-Owned Portion],O11821),Table15[Unique ID],0),0)))</f>
        <v/>
      </c>
    </row>
    <row r="11822" spans="2:23" x14ac:dyDescent="0.25">
      <c r="B11822" s="146"/>
      <c r="C11822" s="31"/>
      <c r="D11822" s="31"/>
      <c r="E11822" s="44"/>
      <c r="F11822" s="43"/>
      <c r="G11822" s="84"/>
      <c r="H11822" s="31"/>
      <c r="I11822" s="208"/>
      <c r="J11822" s="84"/>
      <c r="K11822" s="31"/>
      <c r="L11822" s="31"/>
      <c r="M11822" s="169"/>
      <c r="N11822" s="148"/>
      <c r="O11822" s="106"/>
      <c r="P11822" s="43"/>
      <c r="Q11822" s="31"/>
      <c r="R11822" s="84"/>
      <c r="S11822" s="31"/>
      <c r="T11822" s="31"/>
      <c r="U11822" s="169"/>
      <c r="V11822" s="150"/>
      <c r="W11822" s="141" t="str" cm="1">
        <f t="array" ref="W11822">IF(SUM(LEN(B11822:V11822))=0,"",IF(OR(OR(ISBLANK(F11822),SUM(LEN(C11822),LEN(D11822))=0),AND(NOT(E11822="Unknown"),ISBLANK(J11822)),AND(NOT(O11822="Unknown"),ISBLANK(R11822))),"Missing Information", INDEX(Table15[Entire Service Line Classification], MATCH(SUMIFS(Table15[Unique ID],Table15[System-Owned Portion],E11822,Table15[If Material Anything Other than "Lead" in Column E,Was Material Ever Previously Lead?],G11822,Table15[Customer-Owned Portion],O11822),Table15[Unique ID],0),0)))</f>
        <v/>
      </c>
    </row>
    <row r="11823" spans="2:23" x14ac:dyDescent="0.25">
      <c r="B11823" s="146"/>
      <c r="C11823" s="31"/>
      <c r="D11823" s="31"/>
      <c r="E11823" s="44"/>
      <c r="F11823" s="43"/>
      <c r="G11823" s="84"/>
      <c r="H11823" s="31"/>
      <c r="I11823" s="208"/>
      <c r="J11823" s="84"/>
      <c r="K11823" s="31"/>
      <c r="L11823" s="31"/>
      <c r="M11823" s="169"/>
      <c r="N11823" s="148"/>
      <c r="O11823" s="106"/>
      <c r="P11823" s="43"/>
      <c r="Q11823" s="31"/>
      <c r="R11823" s="84"/>
      <c r="S11823" s="31"/>
      <c r="T11823" s="31"/>
      <c r="U11823" s="169"/>
      <c r="V11823" s="150"/>
      <c r="W11823" s="141" t="str" cm="1">
        <f t="array" ref="W11823">IF(SUM(LEN(B11823:V11823))=0,"",IF(OR(OR(ISBLANK(F11823),SUM(LEN(C11823),LEN(D11823))=0),AND(NOT(E11823="Unknown"),ISBLANK(J11823)),AND(NOT(O11823="Unknown"),ISBLANK(R11823))),"Missing Information", INDEX(Table15[Entire Service Line Classification], MATCH(SUMIFS(Table15[Unique ID],Table15[System-Owned Portion],E11823,Table15[If Material Anything Other than "Lead" in Column E,Was Material Ever Previously Lead?],G11823,Table15[Customer-Owned Portion],O11823),Table15[Unique ID],0),0)))</f>
        <v/>
      </c>
    </row>
    <row r="11824" spans="2:23" x14ac:dyDescent="0.25">
      <c r="B11824" s="146"/>
      <c r="C11824" s="31"/>
      <c r="D11824" s="31"/>
      <c r="E11824" s="44"/>
      <c r="F11824" s="43"/>
      <c r="G11824" s="84"/>
      <c r="H11824" s="31"/>
      <c r="I11824" s="208"/>
      <c r="J11824" s="84"/>
      <c r="K11824" s="31"/>
      <c r="L11824" s="31"/>
      <c r="M11824" s="169"/>
      <c r="N11824" s="148"/>
      <c r="O11824" s="106"/>
      <c r="P11824" s="43"/>
      <c r="Q11824" s="31"/>
      <c r="R11824" s="84"/>
      <c r="S11824" s="31"/>
      <c r="T11824" s="31"/>
      <c r="U11824" s="169"/>
      <c r="V11824" s="150"/>
      <c r="W11824" s="141" t="str" cm="1">
        <f t="array" ref="W11824">IF(SUM(LEN(B11824:V11824))=0,"",IF(OR(OR(ISBLANK(F11824),SUM(LEN(C11824),LEN(D11824))=0),AND(NOT(E11824="Unknown"),ISBLANK(J11824)),AND(NOT(O11824="Unknown"),ISBLANK(R11824))),"Missing Information", INDEX(Table15[Entire Service Line Classification], MATCH(SUMIFS(Table15[Unique ID],Table15[System-Owned Portion],E11824,Table15[If Material Anything Other than "Lead" in Column E,Was Material Ever Previously Lead?],G11824,Table15[Customer-Owned Portion],O11824),Table15[Unique ID],0),0)))</f>
        <v/>
      </c>
    </row>
    <row r="11825" spans="2:23" x14ac:dyDescent="0.25">
      <c r="B11825" s="146"/>
      <c r="C11825" s="31"/>
      <c r="D11825" s="31"/>
      <c r="E11825" s="44"/>
      <c r="F11825" s="43"/>
      <c r="G11825" s="84"/>
      <c r="H11825" s="31"/>
      <c r="I11825" s="208"/>
      <c r="J11825" s="84"/>
      <c r="K11825" s="31"/>
      <c r="L11825" s="31"/>
      <c r="M11825" s="169"/>
      <c r="N11825" s="148"/>
      <c r="O11825" s="106"/>
      <c r="P11825" s="43"/>
      <c r="Q11825" s="31"/>
      <c r="R11825" s="84"/>
      <c r="S11825" s="31"/>
      <c r="T11825" s="31"/>
      <c r="U11825" s="169"/>
      <c r="V11825" s="150"/>
      <c r="W11825" s="141" t="str" cm="1">
        <f t="array" ref="W11825">IF(SUM(LEN(B11825:V11825))=0,"",IF(OR(OR(ISBLANK(F11825),SUM(LEN(C11825),LEN(D11825))=0),AND(NOT(E11825="Unknown"),ISBLANK(J11825)),AND(NOT(O11825="Unknown"),ISBLANK(R11825))),"Missing Information", INDEX(Table15[Entire Service Line Classification], MATCH(SUMIFS(Table15[Unique ID],Table15[System-Owned Portion],E11825,Table15[If Material Anything Other than "Lead" in Column E,Was Material Ever Previously Lead?],G11825,Table15[Customer-Owned Portion],O11825),Table15[Unique ID],0),0)))</f>
        <v/>
      </c>
    </row>
    <row r="11826" spans="2:23" x14ac:dyDescent="0.25">
      <c r="B11826" s="146"/>
      <c r="C11826" s="31"/>
      <c r="D11826" s="31"/>
      <c r="E11826" s="44"/>
      <c r="F11826" s="43"/>
      <c r="G11826" s="84"/>
      <c r="H11826" s="31"/>
      <c r="I11826" s="208"/>
      <c r="J11826" s="84"/>
      <c r="K11826" s="31"/>
      <c r="L11826" s="31"/>
      <c r="M11826" s="169"/>
      <c r="N11826" s="148"/>
      <c r="O11826" s="106"/>
      <c r="P11826" s="43"/>
      <c r="Q11826" s="31"/>
      <c r="R11826" s="84"/>
      <c r="S11826" s="31"/>
      <c r="T11826" s="31"/>
      <c r="U11826" s="169"/>
      <c r="V11826" s="150"/>
      <c r="W11826" s="141" t="str" cm="1">
        <f t="array" ref="W11826">IF(SUM(LEN(B11826:V11826))=0,"",IF(OR(OR(ISBLANK(F11826),SUM(LEN(C11826),LEN(D11826))=0),AND(NOT(E11826="Unknown"),ISBLANK(J11826)),AND(NOT(O11826="Unknown"),ISBLANK(R11826))),"Missing Information", INDEX(Table15[Entire Service Line Classification], MATCH(SUMIFS(Table15[Unique ID],Table15[System-Owned Portion],E11826,Table15[If Material Anything Other than "Lead" in Column E,Was Material Ever Previously Lead?],G11826,Table15[Customer-Owned Portion],O11826),Table15[Unique ID],0),0)))</f>
        <v/>
      </c>
    </row>
    <row r="11827" spans="2:23" x14ac:dyDescent="0.25">
      <c r="B11827" s="146"/>
      <c r="C11827" s="31"/>
      <c r="D11827" s="31"/>
      <c r="E11827" s="44"/>
      <c r="F11827" s="43"/>
      <c r="G11827" s="84"/>
      <c r="H11827" s="31"/>
      <c r="I11827" s="208"/>
      <c r="J11827" s="84"/>
      <c r="K11827" s="31"/>
      <c r="L11827" s="31"/>
      <c r="M11827" s="169"/>
      <c r="N11827" s="148"/>
      <c r="O11827" s="106"/>
      <c r="P11827" s="43"/>
      <c r="Q11827" s="31"/>
      <c r="R11827" s="84"/>
      <c r="S11827" s="31"/>
      <c r="T11827" s="31"/>
      <c r="U11827" s="169"/>
      <c r="V11827" s="150"/>
      <c r="W11827" s="141" t="str" cm="1">
        <f t="array" ref="W11827">IF(SUM(LEN(B11827:V11827))=0,"",IF(OR(OR(ISBLANK(F11827),SUM(LEN(C11827),LEN(D11827))=0),AND(NOT(E11827="Unknown"),ISBLANK(J11827)),AND(NOT(O11827="Unknown"),ISBLANK(R11827))),"Missing Information", INDEX(Table15[Entire Service Line Classification], MATCH(SUMIFS(Table15[Unique ID],Table15[System-Owned Portion],E11827,Table15[If Material Anything Other than "Lead" in Column E,Was Material Ever Previously Lead?],G11827,Table15[Customer-Owned Portion],O11827),Table15[Unique ID],0),0)))</f>
        <v/>
      </c>
    </row>
    <row r="11828" spans="2:23" x14ac:dyDescent="0.25">
      <c r="B11828" s="146"/>
      <c r="C11828" s="31"/>
      <c r="D11828" s="31"/>
      <c r="E11828" s="44"/>
      <c r="F11828" s="43"/>
      <c r="G11828" s="84"/>
      <c r="H11828" s="31"/>
      <c r="I11828" s="208"/>
      <c r="J11828" s="84"/>
      <c r="K11828" s="31"/>
      <c r="L11828" s="31"/>
      <c r="M11828" s="169"/>
      <c r="N11828" s="148"/>
      <c r="O11828" s="106"/>
      <c r="P11828" s="43"/>
      <c r="Q11828" s="31"/>
      <c r="R11828" s="84"/>
      <c r="S11828" s="31"/>
      <c r="T11828" s="31"/>
      <c r="U11828" s="169"/>
      <c r="V11828" s="150"/>
      <c r="W11828" s="141" t="str" cm="1">
        <f t="array" ref="W11828">IF(SUM(LEN(B11828:V11828))=0,"",IF(OR(OR(ISBLANK(F11828),SUM(LEN(C11828),LEN(D11828))=0),AND(NOT(E11828="Unknown"),ISBLANK(J11828)),AND(NOT(O11828="Unknown"),ISBLANK(R11828))),"Missing Information", INDEX(Table15[Entire Service Line Classification], MATCH(SUMIFS(Table15[Unique ID],Table15[System-Owned Portion],E11828,Table15[If Material Anything Other than "Lead" in Column E,Was Material Ever Previously Lead?],G11828,Table15[Customer-Owned Portion],O11828),Table15[Unique ID],0),0)))</f>
        <v/>
      </c>
    </row>
    <row r="11829" spans="2:23" x14ac:dyDescent="0.25">
      <c r="B11829" s="146"/>
      <c r="C11829" s="31"/>
      <c r="D11829" s="31"/>
      <c r="E11829" s="44"/>
      <c r="F11829" s="43"/>
      <c r="G11829" s="84"/>
      <c r="H11829" s="31"/>
      <c r="I11829" s="208"/>
      <c r="J11829" s="84"/>
      <c r="K11829" s="31"/>
      <c r="L11829" s="31"/>
      <c r="M11829" s="169"/>
      <c r="N11829" s="148"/>
      <c r="O11829" s="106"/>
      <c r="P11829" s="43"/>
      <c r="Q11829" s="31"/>
      <c r="R11829" s="84"/>
      <c r="S11829" s="31"/>
      <c r="T11829" s="31"/>
      <c r="U11829" s="169"/>
      <c r="V11829" s="150"/>
      <c r="W11829" s="141" t="str" cm="1">
        <f t="array" ref="W11829">IF(SUM(LEN(B11829:V11829))=0,"",IF(OR(OR(ISBLANK(F11829),SUM(LEN(C11829),LEN(D11829))=0),AND(NOT(E11829="Unknown"),ISBLANK(J11829)),AND(NOT(O11829="Unknown"),ISBLANK(R11829))),"Missing Information", INDEX(Table15[Entire Service Line Classification], MATCH(SUMIFS(Table15[Unique ID],Table15[System-Owned Portion],E11829,Table15[If Material Anything Other than "Lead" in Column E,Was Material Ever Previously Lead?],G11829,Table15[Customer-Owned Portion],O11829),Table15[Unique ID],0),0)))</f>
        <v/>
      </c>
    </row>
    <row r="11830" spans="2:23" x14ac:dyDescent="0.25">
      <c r="B11830" s="146"/>
      <c r="C11830" s="31"/>
      <c r="D11830" s="31"/>
      <c r="E11830" s="44"/>
      <c r="F11830" s="43"/>
      <c r="G11830" s="84"/>
      <c r="H11830" s="31"/>
      <c r="I11830" s="208"/>
      <c r="J11830" s="84"/>
      <c r="K11830" s="31"/>
      <c r="L11830" s="31"/>
      <c r="M11830" s="169"/>
      <c r="N11830" s="148"/>
      <c r="O11830" s="106"/>
      <c r="P11830" s="43"/>
      <c r="Q11830" s="31"/>
      <c r="R11830" s="84"/>
      <c r="S11830" s="31"/>
      <c r="T11830" s="31"/>
      <c r="U11830" s="169"/>
      <c r="V11830" s="150"/>
      <c r="W11830" s="141" t="str" cm="1">
        <f t="array" ref="W11830">IF(SUM(LEN(B11830:V11830))=0,"",IF(OR(OR(ISBLANK(F11830),SUM(LEN(C11830),LEN(D11830))=0),AND(NOT(E11830="Unknown"),ISBLANK(J11830)),AND(NOT(O11830="Unknown"),ISBLANK(R11830))),"Missing Information", INDEX(Table15[Entire Service Line Classification], MATCH(SUMIFS(Table15[Unique ID],Table15[System-Owned Portion],E11830,Table15[If Material Anything Other than "Lead" in Column E,Was Material Ever Previously Lead?],G11830,Table15[Customer-Owned Portion],O11830),Table15[Unique ID],0),0)))</f>
        <v/>
      </c>
    </row>
    <row r="11831" spans="2:23" x14ac:dyDescent="0.25">
      <c r="B11831" s="146"/>
      <c r="C11831" s="31"/>
      <c r="D11831" s="31"/>
      <c r="E11831" s="44"/>
      <c r="F11831" s="43"/>
      <c r="G11831" s="84"/>
      <c r="H11831" s="31"/>
      <c r="I11831" s="208"/>
      <c r="J11831" s="84"/>
      <c r="K11831" s="31"/>
      <c r="L11831" s="31"/>
      <c r="M11831" s="169"/>
      <c r="N11831" s="148"/>
      <c r="O11831" s="106"/>
      <c r="P11831" s="43"/>
      <c r="Q11831" s="31"/>
      <c r="R11831" s="84"/>
      <c r="S11831" s="31"/>
      <c r="T11831" s="31"/>
      <c r="U11831" s="169"/>
      <c r="V11831" s="150"/>
      <c r="W11831" s="141" t="str" cm="1">
        <f t="array" ref="W11831">IF(SUM(LEN(B11831:V11831))=0,"",IF(OR(OR(ISBLANK(F11831),SUM(LEN(C11831),LEN(D11831))=0),AND(NOT(E11831="Unknown"),ISBLANK(J11831)),AND(NOT(O11831="Unknown"),ISBLANK(R11831))),"Missing Information", INDEX(Table15[Entire Service Line Classification], MATCH(SUMIFS(Table15[Unique ID],Table15[System-Owned Portion],E11831,Table15[If Material Anything Other than "Lead" in Column E,Was Material Ever Previously Lead?],G11831,Table15[Customer-Owned Portion],O11831),Table15[Unique ID],0),0)))</f>
        <v/>
      </c>
    </row>
    <row r="11832" spans="2:23" x14ac:dyDescent="0.25">
      <c r="B11832" s="146"/>
      <c r="C11832" s="31"/>
      <c r="D11832" s="31"/>
      <c r="E11832" s="44"/>
      <c r="F11832" s="43"/>
      <c r="G11832" s="84"/>
      <c r="H11832" s="31"/>
      <c r="I11832" s="208"/>
      <c r="J11832" s="84"/>
      <c r="K11832" s="31"/>
      <c r="L11832" s="31"/>
      <c r="M11832" s="169"/>
      <c r="N11832" s="148"/>
      <c r="O11832" s="106"/>
      <c r="P11832" s="43"/>
      <c r="Q11832" s="31"/>
      <c r="R11832" s="84"/>
      <c r="S11832" s="31"/>
      <c r="T11832" s="31"/>
      <c r="U11832" s="169"/>
      <c r="V11832" s="150"/>
      <c r="W11832" s="141" t="str" cm="1">
        <f t="array" ref="W11832">IF(SUM(LEN(B11832:V11832))=0,"",IF(OR(OR(ISBLANK(F11832),SUM(LEN(C11832),LEN(D11832))=0),AND(NOT(E11832="Unknown"),ISBLANK(J11832)),AND(NOT(O11832="Unknown"),ISBLANK(R11832))),"Missing Information", INDEX(Table15[Entire Service Line Classification], MATCH(SUMIFS(Table15[Unique ID],Table15[System-Owned Portion],E11832,Table15[If Material Anything Other than "Lead" in Column E,Was Material Ever Previously Lead?],G11832,Table15[Customer-Owned Portion],O11832),Table15[Unique ID],0),0)))</f>
        <v/>
      </c>
    </row>
    <row r="11833" spans="2:23" x14ac:dyDescent="0.25">
      <c r="B11833" s="146"/>
      <c r="C11833" s="31"/>
      <c r="D11833" s="31"/>
      <c r="E11833" s="44"/>
      <c r="F11833" s="43"/>
      <c r="G11833" s="84"/>
      <c r="H11833" s="31"/>
      <c r="I11833" s="208"/>
      <c r="J11833" s="84"/>
      <c r="K11833" s="31"/>
      <c r="L11833" s="31"/>
      <c r="M11833" s="169"/>
      <c r="N11833" s="148"/>
      <c r="O11833" s="106"/>
      <c r="P11833" s="43"/>
      <c r="Q11833" s="31"/>
      <c r="R11833" s="84"/>
      <c r="S11833" s="31"/>
      <c r="T11833" s="31"/>
      <c r="U11833" s="169"/>
      <c r="V11833" s="150"/>
      <c r="W11833" s="141" t="str" cm="1">
        <f t="array" ref="W11833">IF(SUM(LEN(B11833:V11833))=0,"",IF(OR(OR(ISBLANK(F11833),SUM(LEN(C11833),LEN(D11833))=0),AND(NOT(E11833="Unknown"),ISBLANK(J11833)),AND(NOT(O11833="Unknown"),ISBLANK(R11833))),"Missing Information", INDEX(Table15[Entire Service Line Classification], MATCH(SUMIFS(Table15[Unique ID],Table15[System-Owned Portion],E11833,Table15[If Material Anything Other than "Lead" in Column E,Was Material Ever Previously Lead?],G11833,Table15[Customer-Owned Portion],O11833),Table15[Unique ID],0),0)))</f>
        <v/>
      </c>
    </row>
    <row r="11834" spans="2:23" x14ac:dyDescent="0.25">
      <c r="B11834" s="146"/>
      <c r="C11834" s="31"/>
      <c r="D11834" s="31"/>
      <c r="E11834" s="44"/>
      <c r="F11834" s="43"/>
      <c r="G11834" s="84"/>
      <c r="H11834" s="31"/>
      <c r="I11834" s="208"/>
      <c r="J11834" s="84"/>
      <c r="K11834" s="31"/>
      <c r="L11834" s="31"/>
      <c r="M11834" s="169"/>
      <c r="N11834" s="148"/>
      <c r="O11834" s="106"/>
      <c r="P11834" s="43"/>
      <c r="Q11834" s="31"/>
      <c r="R11834" s="84"/>
      <c r="S11834" s="31"/>
      <c r="T11834" s="31"/>
      <c r="U11834" s="169"/>
      <c r="V11834" s="150"/>
      <c r="W11834" s="141" t="str" cm="1">
        <f t="array" ref="W11834">IF(SUM(LEN(B11834:V11834))=0,"",IF(OR(OR(ISBLANK(F11834),SUM(LEN(C11834),LEN(D11834))=0),AND(NOT(E11834="Unknown"),ISBLANK(J11834)),AND(NOT(O11834="Unknown"),ISBLANK(R11834))),"Missing Information", INDEX(Table15[Entire Service Line Classification], MATCH(SUMIFS(Table15[Unique ID],Table15[System-Owned Portion],E11834,Table15[If Material Anything Other than "Lead" in Column E,Was Material Ever Previously Lead?],G11834,Table15[Customer-Owned Portion],O11834),Table15[Unique ID],0),0)))</f>
        <v/>
      </c>
    </row>
    <row r="11835" spans="2:23" x14ac:dyDescent="0.25">
      <c r="B11835" s="146"/>
      <c r="C11835" s="31"/>
      <c r="D11835" s="31"/>
      <c r="E11835" s="44"/>
      <c r="F11835" s="43"/>
      <c r="G11835" s="84"/>
      <c r="H11835" s="31"/>
      <c r="I11835" s="208"/>
      <c r="J11835" s="84"/>
      <c r="K11835" s="31"/>
      <c r="L11835" s="31"/>
      <c r="M11835" s="169"/>
      <c r="N11835" s="148"/>
      <c r="O11835" s="106"/>
      <c r="P11835" s="43"/>
      <c r="Q11835" s="31"/>
      <c r="R11835" s="84"/>
      <c r="S11835" s="31"/>
      <c r="T11835" s="31"/>
      <c r="U11835" s="169"/>
      <c r="V11835" s="150"/>
      <c r="W11835" s="141" t="str" cm="1">
        <f t="array" ref="W11835">IF(SUM(LEN(B11835:V11835))=0,"",IF(OR(OR(ISBLANK(F11835),SUM(LEN(C11835),LEN(D11835))=0),AND(NOT(E11835="Unknown"),ISBLANK(J11835)),AND(NOT(O11835="Unknown"),ISBLANK(R11835))),"Missing Information", INDEX(Table15[Entire Service Line Classification], MATCH(SUMIFS(Table15[Unique ID],Table15[System-Owned Portion],E11835,Table15[If Material Anything Other than "Lead" in Column E,Was Material Ever Previously Lead?],G11835,Table15[Customer-Owned Portion],O11835),Table15[Unique ID],0),0)))</f>
        <v/>
      </c>
    </row>
    <row r="11836" spans="2:23" x14ac:dyDescent="0.25">
      <c r="B11836" s="146"/>
      <c r="C11836" s="31"/>
      <c r="D11836" s="31"/>
      <c r="E11836" s="44"/>
      <c r="F11836" s="43"/>
      <c r="G11836" s="84"/>
      <c r="H11836" s="31"/>
      <c r="I11836" s="208"/>
      <c r="J11836" s="84"/>
      <c r="K11836" s="31"/>
      <c r="L11836" s="31"/>
      <c r="M11836" s="169"/>
      <c r="N11836" s="148"/>
      <c r="O11836" s="106"/>
      <c r="P11836" s="43"/>
      <c r="Q11836" s="31"/>
      <c r="R11836" s="84"/>
      <c r="S11836" s="31"/>
      <c r="T11836" s="31"/>
      <c r="U11836" s="169"/>
      <c r="V11836" s="150"/>
      <c r="W11836" s="141" t="str" cm="1">
        <f t="array" ref="W11836">IF(SUM(LEN(B11836:V11836))=0,"",IF(OR(OR(ISBLANK(F11836),SUM(LEN(C11836),LEN(D11836))=0),AND(NOT(E11836="Unknown"),ISBLANK(J11836)),AND(NOT(O11836="Unknown"),ISBLANK(R11836))),"Missing Information", INDEX(Table15[Entire Service Line Classification], MATCH(SUMIFS(Table15[Unique ID],Table15[System-Owned Portion],E11836,Table15[If Material Anything Other than "Lead" in Column E,Was Material Ever Previously Lead?],G11836,Table15[Customer-Owned Portion],O11836),Table15[Unique ID],0),0)))</f>
        <v/>
      </c>
    </row>
    <row r="11837" spans="2:23" x14ac:dyDescent="0.25">
      <c r="B11837" s="146"/>
      <c r="C11837" s="31"/>
      <c r="D11837" s="31"/>
      <c r="E11837" s="44"/>
      <c r="F11837" s="43"/>
      <c r="G11837" s="84"/>
      <c r="H11837" s="31"/>
      <c r="I11837" s="208"/>
      <c r="J11837" s="84"/>
      <c r="K11837" s="31"/>
      <c r="L11837" s="31"/>
      <c r="M11837" s="169"/>
      <c r="N11837" s="148"/>
      <c r="O11837" s="106"/>
      <c r="P11837" s="43"/>
      <c r="Q11837" s="31"/>
      <c r="R11837" s="84"/>
      <c r="S11837" s="31"/>
      <c r="T11837" s="31"/>
      <c r="U11837" s="169"/>
      <c r="V11837" s="150"/>
      <c r="W11837" s="141" t="str" cm="1">
        <f t="array" ref="W11837">IF(SUM(LEN(B11837:V11837))=0,"",IF(OR(OR(ISBLANK(F11837),SUM(LEN(C11837),LEN(D11837))=0),AND(NOT(E11837="Unknown"),ISBLANK(J11837)),AND(NOT(O11837="Unknown"),ISBLANK(R11837))),"Missing Information", INDEX(Table15[Entire Service Line Classification], MATCH(SUMIFS(Table15[Unique ID],Table15[System-Owned Portion],E11837,Table15[If Material Anything Other than "Lead" in Column E,Was Material Ever Previously Lead?],G11837,Table15[Customer-Owned Portion],O11837),Table15[Unique ID],0),0)))</f>
        <v/>
      </c>
    </row>
    <row r="11838" spans="2:23" x14ac:dyDescent="0.25">
      <c r="B11838" s="146"/>
      <c r="C11838" s="31"/>
      <c r="D11838" s="31"/>
      <c r="E11838" s="44"/>
      <c r="F11838" s="43"/>
      <c r="G11838" s="84"/>
      <c r="H11838" s="31"/>
      <c r="I11838" s="208"/>
      <c r="J11838" s="84"/>
      <c r="K11838" s="31"/>
      <c r="L11838" s="31"/>
      <c r="M11838" s="169"/>
      <c r="N11838" s="148"/>
      <c r="O11838" s="106"/>
      <c r="P11838" s="43"/>
      <c r="Q11838" s="31"/>
      <c r="R11838" s="84"/>
      <c r="S11838" s="31"/>
      <c r="T11838" s="31"/>
      <c r="U11838" s="169"/>
      <c r="V11838" s="150"/>
      <c r="W11838" s="141" t="str" cm="1">
        <f t="array" ref="W11838">IF(SUM(LEN(B11838:V11838))=0,"",IF(OR(OR(ISBLANK(F11838),SUM(LEN(C11838),LEN(D11838))=0),AND(NOT(E11838="Unknown"),ISBLANK(J11838)),AND(NOT(O11838="Unknown"),ISBLANK(R11838))),"Missing Information", INDEX(Table15[Entire Service Line Classification], MATCH(SUMIFS(Table15[Unique ID],Table15[System-Owned Portion],E11838,Table15[If Material Anything Other than "Lead" in Column E,Was Material Ever Previously Lead?],G11838,Table15[Customer-Owned Portion],O11838),Table15[Unique ID],0),0)))</f>
        <v/>
      </c>
    </row>
    <row r="11839" spans="2:23" x14ac:dyDescent="0.25">
      <c r="B11839" s="146"/>
      <c r="C11839" s="31"/>
      <c r="D11839" s="31"/>
      <c r="E11839" s="44"/>
      <c r="F11839" s="43"/>
      <c r="G11839" s="84"/>
      <c r="H11839" s="31"/>
      <c r="I11839" s="208"/>
      <c r="J11839" s="84"/>
      <c r="K11839" s="31"/>
      <c r="L11839" s="31"/>
      <c r="M11839" s="169"/>
      <c r="N11839" s="148"/>
      <c r="O11839" s="106"/>
      <c r="P11839" s="43"/>
      <c r="Q11839" s="31"/>
      <c r="R11839" s="84"/>
      <c r="S11839" s="31"/>
      <c r="T11839" s="31"/>
      <c r="U11839" s="169"/>
      <c r="V11839" s="150"/>
      <c r="W11839" s="141" t="str" cm="1">
        <f t="array" ref="W11839">IF(SUM(LEN(B11839:V11839))=0,"",IF(OR(OR(ISBLANK(F11839),SUM(LEN(C11839),LEN(D11839))=0),AND(NOT(E11839="Unknown"),ISBLANK(J11839)),AND(NOT(O11839="Unknown"),ISBLANK(R11839))),"Missing Information", INDEX(Table15[Entire Service Line Classification], MATCH(SUMIFS(Table15[Unique ID],Table15[System-Owned Portion],E11839,Table15[If Material Anything Other than "Lead" in Column E,Was Material Ever Previously Lead?],G11839,Table15[Customer-Owned Portion],O11839),Table15[Unique ID],0),0)))</f>
        <v/>
      </c>
    </row>
    <row r="11840" spans="2:23" x14ac:dyDescent="0.25">
      <c r="B11840" s="146"/>
      <c r="C11840" s="31"/>
      <c r="D11840" s="31"/>
      <c r="E11840" s="44"/>
      <c r="F11840" s="43"/>
      <c r="G11840" s="84"/>
      <c r="H11840" s="31"/>
      <c r="I11840" s="208"/>
      <c r="J11840" s="84"/>
      <c r="K11840" s="31"/>
      <c r="L11840" s="31"/>
      <c r="M11840" s="169"/>
      <c r="N11840" s="148"/>
      <c r="O11840" s="106"/>
      <c r="P11840" s="43"/>
      <c r="Q11840" s="31"/>
      <c r="R11840" s="84"/>
      <c r="S11840" s="31"/>
      <c r="T11840" s="31"/>
      <c r="U11840" s="169"/>
      <c r="V11840" s="150"/>
      <c r="W11840" s="141" t="str" cm="1">
        <f t="array" ref="W11840">IF(SUM(LEN(B11840:V11840))=0,"",IF(OR(OR(ISBLANK(F11840),SUM(LEN(C11840),LEN(D11840))=0),AND(NOT(E11840="Unknown"),ISBLANK(J11840)),AND(NOT(O11840="Unknown"),ISBLANK(R11840))),"Missing Information", INDEX(Table15[Entire Service Line Classification], MATCH(SUMIFS(Table15[Unique ID],Table15[System-Owned Portion],E11840,Table15[If Material Anything Other than "Lead" in Column E,Was Material Ever Previously Lead?],G11840,Table15[Customer-Owned Portion],O11840),Table15[Unique ID],0),0)))</f>
        <v/>
      </c>
    </row>
    <row r="11841" spans="2:23" x14ac:dyDescent="0.25">
      <c r="B11841" s="146"/>
      <c r="C11841" s="31"/>
      <c r="D11841" s="31"/>
      <c r="E11841" s="44"/>
      <c r="F11841" s="43"/>
      <c r="G11841" s="84"/>
      <c r="H11841" s="31"/>
      <c r="I11841" s="208"/>
      <c r="J11841" s="84"/>
      <c r="K11841" s="31"/>
      <c r="L11841" s="31"/>
      <c r="M11841" s="169"/>
      <c r="N11841" s="148"/>
      <c r="O11841" s="106"/>
      <c r="P11841" s="43"/>
      <c r="Q11841" s="31"/>
      <c r="R11841" s="84"/>
      <c r="S11841" s="31"/>
      <c r="T11841" s="31"/>
      <c r="U11841" s="169"/>
      <c r="V11841" s="150"/>
      <c r="W11841" s="141" t="str" cm="1">
        <f t="array" ref="W11841">IF(SUM(LEN(B11841:V11841))=0,"",IF(OR(OR(ISBLANK(F11841),SUM(LEN(C11841),LEN(D11841))=0),AND(NOT(E11841="Unknown"),ISBLANK(J11841)),AND(NOT(O11841="Unknown"),ISBLANK(R11841))),"Missing Information", INDEX(Table15[Entire Service Line Classification], MATCH(SUMIFS(Table15[Unique ID],Table15[System-Owned Portion],E11841,Table15[If Material Anything Other than "Lead" in Column E,Was Material Ever Previously Lead?],G11841,Table15[Customer-Owned Portion],O11841),Table15[Unique ID],0),0)))</f>
        <v/>
      </c>
    </row>
    <row r="11842" spans="2:23" x14ac:dyDescent="0.25">
      <c r="B11842" s="146"/>
      <c r="C11842" s="31"/>
      <c r="D11842" s="31"/>
      <c r="E11842" s="44"/>
      <c r="F11842" s="43"/>
      <c r="G11842" s="84"/>
      <c r="H11842" s="31"/>
      <c r="I11842" s="208"/>
      <c r="J11842" s="84"/>
      <c r="K11842" s="31"/>
      <c r="L11842" s="31"/>
      <c r="M11842" s="169"/>
      <c r="N11842" s="148"/>
      <c r="O11842" s="106"/>
      <c r="P11842" s="43"/>
      <c r="Q11842" s="31"/>
      <c r="R11842" s="84"/>
      <c r="S11842" s="31"/>
      <c r="T11842" s="31"/>
      <c r="U11842" s="169"/>
      <c r="V11842" s="150"/>
      <c r="W11842" s="141" t="str" cm="1">
        <f t="array" ref="W11842">IF(SUM(LEN(B11842:V11842))=0,"",IF(OR(OR(ISBLANK(F11842),SUM(LEN(C11842),LEN(D11842))=0),AND(NOT(E11842="Unknown"),ISBLANK(J11842)),AND(NOT(O11842="Unknown"),ISBLANK(R11842))),"Missing Information", INDEX(Table15[Entire Service Line Classification], MATCH(SUMIFS(Table15[Unique ID],Table15[System-Owned Portion],E11842,Table15[If Material Anything Other than "Lead" in Column E,Was Material Ever Previously Lead?],G11842,Table15[Customer-Owned Portion],O11842),Table15[Unique ID],0),0)))</f>
        <v/>
      </c>
    </row>
    <row r="11843" spans="2:23" x14ac:dyDescent="0.25">
      <c r="B11843" s="146"/>
      <c r="C11843" s="31"/>
      <c r="D11843" s="31"/>
      <c r="E11843" s="44"/>
      <c r="F11843" s="43"/>
      <c r="G11843" s="84"/>
      <c r="H11843" s="31"/>
      <c r="I11843" s="208"/>
      <c r="J11843" s="84"/>
      <c r="K11843" s="31"/>
      <c r="L11843" s="31"/>
      <c r="M11843" s="169"/>
      <c r="N11843" s="148"/>
      <c r="O11843" s="106"/>
      <c r="P11843" s="43"/>
      <c r="Q11843" s="31"/>
      <c r="R11843" s="84"/>
      <c r="S11843" s="31"/>
      <c r="T11843" s="31"/>
      <c r="U11843" s="169"/>
      <c r="V11843" s="150"/>
      <c r="W11843" s="141" t="str" cm="1">
        <f t="array" ref="W11843">IF(SUM(LEN(B11843:V11843))=0,"",IF(OR(OR(ISBLANK(F11843),SUM(LEN(C11843),LEN(D11843))=0),AND(NOT(E11843="Unknown"),ISBLANK(J11843)),AND(NOT(O11843="Unknown"),ISBLANK(R11843))),"Missing Information", INDEX(Table15[Entire Service Line Classification], MATCH(SUMIFS(Table15[Unique ID],Table15[System-Owned Portion],E11843,Table15[If Material Anything Other than "Lead" in Column E,Was Material Ever Previously Lead?],G11843,Table15[Customer-Owned Portion],O11843),Table15[Unique ID],0),0)))</f>
        <v/>
      </c>
    </row>
    <row r="11844" spans="2:23" x14ac:dyDescent="0.25">
      <c r="B11844" s="146"/>
      <c r="C11844" s="31"/>
      <c r="D11844" s="31"/>
      <c r="E11844" s="44"/>
      <c r="F11844" s="43"/>
      <c r="G11844" s="84"/>
      <c r="H11844" s="31"/>
      <c r="I11844" s="208"/>
      <c r="J11844" s="84"/>
      <c r="K11844" s="31"/>
      <c r="L11844" s="31"/>
      <c r="M11844" s="169"/>
      <c r="N11844" s="148"/>
      <c r="O11844" s="106"/>
      <c r="P11844" s="43"/>
      <c r="Q11844" s="31"/>
      <c r="R11844" s="84"/>
      <c r="S11844" s="31"/>
      <c r="T11844" s="31"/>
      <c r="U11844" s="169"/>
      <c r="V11844" s="150"/>
      <c r="W11844" s="141" t="str" cm="1">
        <f t="array" ref="W11844">IF(SUM(LEN(B11844:V11844))=0,"",IF(OR(OR(ISBLANK(F11844),SUM(LEN(C11844),LEN(D11844))=0),AND(NOT(E11844="Unknown"),ISBLANK(J11844)),AND(NOT(O11844="Unknown"),ISBLANK(R11844))),"Missing Information", INDEX(Table15[Entire Service Line Classification], MATCH(SUMIFS(Table15[Unique ID],Table15[System-Owned Portion],E11844,Table15[If Material Anything Other than "Lead" in Column E,Was Material Ever Previously Lead?],G11844,Table15[Customer-Owned Portion],O11844),Table15[Unique ID],0),0)))</f>
        <v/>
      </c>
    </row>
    <row r="11845" spans="2:23" x14ac:dyDescent="0.25">
      <c r="B11845" s="146"/>
      <c r="C11845" s="31"/>
      <c r="D11845" s="31"/>
      <c r="E11845" s="44"/>
      <c r="F11845" s="43"/>
      <c r="G11845" s="84"/>
      <c r="H11845" s="31"/>
      <c r="I11845" s="208"/>
      <c r="J11845" s="84"/>
      <c r="K11845" s="31"/>
      <c r="L11845" s="31"/>
      <c r="M11845" s="169"/>
      <c r="N11845" s="148"/>
      <c r="O11845" s="106"/>
      <c r="P11845" s="43"/>
      <c r="Q11845" s="31"/>
      <c r="R11845" s="84"/>
      <c r="S11845" s="31"/>
      <c r="T11845" s="31"/>
      <c r="U11845" s="169"/>
      <c r="V11845" s="150"/>
      <c r="W11845" s="141" t="str" cm="1">
        <f t="array" ref="W11845">IF(SUM(LEN(B11845:V11845))=0,"",IF(OR(OR(ISBLANK(F11845),SUM(LEN(C11845),LEN(D11845))=0),AND(NOT(E11845="Unknown"),ISBLANK(J11845)),AND(NOT(O11845="Unknown"),ISBLANK(R11845))),"Missing Information", INDEX(Table15[Entire Service Line Classification], MATCH(SUMIFS(Table15[Unique ID],Table15[System-Owned Portion],E11845,Table15[If Material Anything Other than "Lead" in Column E,Was Material Ever Previously Lead?],G11845,Table15[Customer-Owned Portion],O11845),Table15[Unique ID],0),0)))</f>
        <v/>
      </c>
    </row>
    <row r="11846" spans="2:23" x14ac:dyDescent="0.25">
      <c r="B11846" s="146"/>
      <c r="C11846" s="31"/>
      <c r="D11846" s="31"/>
      <c r="E11846" s="44"/>
      <c r="F11846" s="43"/>
      <c r="G11846" s="84"/>
      <c r="H11846" s="31"/>
      <c r="I11846" s="208"/>
      <c r="J11846" s="84"/>
      <c r="K11846" s="31"/>
      <c r="L11846" s="31"/>
      <c r="M11846" s="169"/>
      <c r="N11846" s="148"/>
      <c r="O11846" s="106"/>
      <c r="P11846" s="43"/>
      <c r="Q11846" s="31"/>
      <c r="R11846" s="84"/>
      <c r="S11846" s="31"/>
      <c r="T11846" s="31"/>
      <c r="U11846" s="169"/>
      <c r="V11846" s="150"/>
      <c r="W11846" s="141" t="str" cm="1">
        <f t="array" ref="W11846">IF(SUM(LEN(B11846:V11846))=0,"",IF(OR(OR(ISBLANK(F11846),SUM(LEN(C11846),LEN(D11846))=0),AND(NOT(E11846="Unknown"),ISBLANK(J11846)),AND(NOT(O11846="Unknown"),ISBLANK(R11846))),"Missing Information", INDEX(Table15[Entire Service Line Classification], MATCH(SUMIFS(Table15[Unique ID],Table15[System-Owned Portion],E11846,Table15[If Material Anything Other than "Lead" in Column E,Was Material Ever Previously Lead?],G11846,Table15[Customer-Owned Portion],O11846),Table15[Unique ID],0),0)))</f>
        <v/>
      </c>
    </row>
    <row r="11847" spans="2:23" x14ac:dyDescent="0.25">
      <c r="B11847" s="146"/>
      <c r="C11847" s="31"/>
      <c r="D11847" s="31"/>
      <c r="E11847" s="44"/>
      <c r="F11847" s="43"/>
      <c r="G11847" s="84"/>
      <c r="H11847" s="31"/>
      <c r="I11847" s="208"/>
      <c r="J11847" s="84"/>
      <c r="K11847" s="31"/>
      <c r="L11847" s="31"/>
      <c r="M11847" s="169"/>
      <c r="N11847" s="148"/>
      <c r="O11847" s="106"/>
      <c r="P11847" s="43"/>
      <c r="Q11847" s="31"/>
      <c r="R11847" s="84"/>
      <c r="S11847" s="31"/>
      <c r="T11847" s="31"/>
      <c r="U11847" s="169"/>
      <c r="V11847" s="150"/>
      <c r="W11847" s="141" t="str" cm="1">
        <f t="array" ref="W11847">IF(SUM(LEN(B11847:V11847))=0,"",IF(OR(OR(ISBLANK(F11847),SUM(LEN(C11847),LEN(D11847))=0),AND(NOT(E11847="Unknown"),ISBLANK(J11847)),AND(NOT(O11847="Unknown"),ISBLANK(R11847))),"Missing Information", INDEX(Table15[Entire Service Line Classification], MATCH(SUMIFS(Table15[Unique ID],Table15[System-Owned Portion],E11847,Table15[If Material Anything Other than "Lead" in Column E,Was Material Ever Previously Lead?],G11847,Table15[Customer-Owned Portion],O11847),Table15[Unique ID],0),0)))</f>
        <v/>
      </c>
    </row>
    <row r="11848" spans="2:23" x14ac:dyDescent="0.25">
      <c r="B11848" s="146"/>
      <c r="C11848" s="31"/>
      <c r="D11848" s="31"/>
      <c r="E11848" s="44"/>
      <c r="F11848" s="43"/>
      <c r="G11848" s="84"/>
      <c r="H11848" s="31"/>
      <c r="I11848" s="208"/>
      <c r="J11848" s="84"/>
      <c r="K11848" s="31"/>
      <c r="L11848" s="31"/>
      <c r="M11848" s="169"/>
      <c r="N11848" s="148"/>
      <c r="O11848" s="106"/>
      <c r="P11848" s="43"/>
      <c r="Q11848" s="31"/>
      <c r="R11848" s="84"/>
      <c r="S11848" s="31"/>
      <c r="T11848" s="31"/>
      <c r="U11848" s="169"/>
      <c r="V11848" s="150"/>
      <c r="W11848" s="141" t="str" cm="1">
        <f t="array" ref="W11848">IF(SUM(LEN(B11848:V11848))=0,"",IF(OR(OR(ISBLANK(F11848),SUM(LEN(C11848),LEN(D11848))=0),AND(NOT(E11848="Unknown"),ISBLANK(J11848)),AND(NOT(O11848="Unknown"),ISBLANK(R11848))),"Missing Information", INDEX(Table15[Entire Service Line Classification], MATCH(SUMIFS(Table15[Unique ID],Table15[System-Owned Portion],E11848,Table15[If Material Anything Other than "Lead" in Column E,Was Material Ever Previously Lead?],G11848,Table15[Customer-Owned Portion],O11848),Table15[Unique ID],0),0)))</f>
        <v/>
      </c>
    </row>
    <row r="11849" spans="2:23" x14ac:dyDescent="0.25">
      <c r="B11849" s="146"/>
      <c r="C11849" s="31"/>
      <c r="D11849" s="31"/>
      <c r="E11849" s="44"/>
      <c r="F11849" s="43"/>
      <c r="G11849" s="84"/>
      <c r="H11849" s="31"/>
      <c r="I11849" s="208"/>
      <c r="J11849" s="84"/>
      <c r="K11849" s="31"/>
      <c r="L11849" s="31"/>
      <c r="M11849" s="169"/>
      <c r="N11849" s="148"/>
      <c r="O11849" s="106"/>
      <c r="P11849" s="43"/>
      <c r="Q11849" s="31"/>
      <c r="R11849" s="84"/>
      <c r="S11849" s="31"/>
      <c r="T11849" s="31"/>
      <c r="U11849" s="169"/>
      <c r="V11849" s="150"/>
      <c r="W11849" s="141" t="str" cm="1">
        <f t="array" ref="W11849">IF(SUM(LEN(B11849:V11849))=0,"",IF(OR(OR(ISBLANK(F11849),SUM(LEN(C11849),LEN(D11849))=0),AND(NOT(E11849="Unknown"),ISBLANK(J11849)),AND(NOT(O11849="Unknown"),ISBLANK(R11849))),"Missing Information", INDEX(Table15[Entire Service Line Classification], MATCH(SUMIFS(Table15[Unique ID],Table15[System-Owned Portion],E11849,Table15[If Material Anything Other than "Lead" in Column E,Was Material Ever Previously Lead?],G11849,Table15[Customer-Owned Portion],O11849),Table15[Unique ID],0),0)))</f>
        <v/>
      </c>
    </row>
    <row r="11850" spans="2:23" x14ac:dyDescent="0.25">
      <c r="B11850" s="146"/>
      <c r="C11850" s="31"/>
      <c r="D11850" s="31"/>
      <c r="E11850" s="44"/>
      <c r="F11850" s="43"/>
      <c r="G11850" s="84"/>
      <c r="H11850" s="31"/>
      <c r="I11850" s="208"/>
      <c r="J11850" s="84"/>
      <c r="K11850" s="31"/>
      <c r="L11850" s="31"/>
      <c r="M11850" s="169"/>
      <c r="N11850" s="148"/>
      <c r="O11850" s="106"/>
      <c r="P11850" s="43"/>
      <c r="Q11850" s="31"/>
      <c r="R11850" s="84"/>
      <c r="S11850" s="31"/>
      <c r="T11850" s="31"/>
      <c r="U11850" s="169"/>
      <c r="V11850" s="150"/>
      <c r="W11850" s="141" t="str" cm="1">
        <f t="array" ref="W11850">IF(SUM(LEN(B11850:V11850))=0,"",IF(OR(OR(ISBLANK(F11850),SUM(LEN(C11850),LEN(D11850))=0),AND(NOT(E11850="Unknown"),ISBLANK(J11850)),AND(NOT(O11850="Unknown"),ISBLANK(R11850))),"Missing Information", INDEX(Table15[Entire Service Line Classification], MATCH(SUMIFS(Table15[Unique ID],Table15[System-Owned Portion],E11850,Table15[If Material Anything Other than "Lead" in Column E,Was Material Ever Previously Lead?],G11850,Table15[Customer-Owned Portion],O11850),Table15[Unique ID],0),0)))</f>
        <v/>
      </c>
    </row>
    <row r="11851" spans="2:23" x14ac:dyDescent="0.25">
      <c r="B11851" s="146"/>
      <c r="C11851" s="31"/>
      <c r="D11851" s="31"/>
      <c r="E11851" s="44"/>
      <c r="F11851" s="43"/>
      <c r="G11851" s="84"/>
      <c r="H11851" s="31"/>
      <c r="I11851" s="208"/>
      <c r="J11851" s="84"/>
      <c r="K11851" s="31"/>
      <c r="L11851" s="31"/>
      <c r="M11851" s="169"/>
      <c r="N11851" s="148"/>
      <c r="O11851" s="106"/>
      <c r="P11851" s="43"/>
      <c r="Q11851" s="31"/>
      <c r="R11851" s="84"/>
      <c r="S11851" s="31"/>
      <c r="T11851" s="31"/>
      <c r="U11851" s="169"/>
      <c r="V11851" s="150"/>
      <c r="W11851" s="141" t="str" cm="1">
        <f t="array" ref="W11851">IF(SUM(LEN(B11851:V11851))=0,"",IF(OR(OR(ISBLANK(F11851),SUM(LEN(C11851),LEN(D11851))=0),AND(NOT(E11851="Unknown"),ISBLANK(J11851)),AND(NOT(O11851="Unknown"),ISBLANK(R11851))),"Missing Information", INDEX(Table15[Entire Service Line Classification], MATCH(SUMIFS(Table15[Unique ID],Table15[System-Owned Portion],E11851,Table15[If Material Anything Other than "Lead" in Column E,Was Material Ever Previously Lead?],G11851,Table15[Customer-Owned Portion],O11851),Table15[Unique ID],0),0)))</f>
        <v/>
      </c>
    </row>
    <row r="11852" spans="2:23" x14ac:dyDescent="0.25">
      <c r="B11852" s="146"/>
      <c r="C11852" s="31"/>
      <c r="D11852" s="31"/>
      <c r="E11852" s="44"/>
      <c r="F11852" s="43"/>
      <c r="G11852" s="84"/>
      <c r="H11852" s="31"/>
      <c r="I11852" s="208"/>
      <c r="J11852" s="84"/>
      <c r="K11852" s="31"/>
      <c r="L11852" s="31"/>
      <c r="M11852" s="169"/>
      <c r="N11852" s="148"/>
      <c r="O11852" s="106"/>
      <c r="P11852" s="43"/>
      <c r="Q11852" s="31"/>
      <c r="R11852" s="84"/>
      <c r="S11852" s="31"/>
      <c r="T11852" s="31"/>
      <c r="U11852" s="169"/>
      <c r="V11852" s="150"/>
      <c r="W11852" s="141" t="str" cm="1">
        <f t="array" ref="W11852">IF(SUM(LEN(B11852:V11852))=0,"",IF(OR(OR(ISBLANK(F11852),SUM(LEN(C11852),LEN(D11852))=0),AND(NOT(E11852="Unknown"),ISBLANK(J11852)),AND(NOT(O11852="Unknown"),ISBLANK(R11852))),"Missing Information", INDEX(Table15[Entire Service Line Classification], MATCH(SUMIFS(Table15[Unique ID],Table15[System-Owned Portion],E11852,Table15[If Material Anything Other than "Lead" in Column E,Was Material Ever Previously Lead?],G11852,Table15[Customer-Owned Portion],O11852),Table15[Unique ID],0),0)))</f>
        <v/>
      </c>
    </row>
    <row r="11853" spans="2:23" x14ac:dyDescent="0.25">
      <c r="B11853" s="146"/>
      <c r="C11853" s="31"/>
      <c r="D11853" s="31"/>
      <c r="E11853" s="44"/>
      <c r="F11853" s="43"/>
      <c r="G11853" s="84"/>
      <c r="H11853" s="31"/>
      <c r="I11853" s="208"/>
      <c r="J11853" s="84"/>
      <c r="K11853" s="31"/>
      <c r="L11853" s="31"/>
      <c r="M11853" s="169"/>
      <c r="N11853" s="148"/>
      <c r="O11853" s="106"/>
      <c r="P11853" s="43"/>
      <c r="Q11853" s="31"/>
      <c r="R11853" s="84"/>
      <c r="S11853" s="31"/>
      <c r="T11853" s="31"/>
      <c r="U11853" s="169"/>
      <c r="V11853" s="150"/>
      <c r="W11853" s="141" t="str" cm="1">
        <f t="array" ref="W11853">IF(SUM(LEN(B11853:V11853))=0,"",IF(OR(OR(ISBLANK(F11853),SUM(LEN(C11853),LEN(D11853))=0),AND(NOT(E11853="Unknown"),ISBLANK(J11853)),AND(NOT(O11853="Unknown"),ISBLANK(R11853))),"Missing Information", INDEX(Table15[Entire Service Line Classification], MATCH(SUMIFS(Table15[Unique ID],Table15[System-Owned Portion],E11853,Table15[If Material Anything Other than "Lead" in Column E,Was Material Ever Previously Lead?],G11853,Table15[Customer-Owned Portion],O11853),Table15[Unique ID],0),0)))</f>
        <v/>
      </c>
    </row>
    <row r="11854" spans="2:23" x14ac:dyDescent="0.25">
      <c r="B11854" s="146"/>
      <c r="C11854" s="31"/>
      <c r="D11854" s="31"/>
      <c r="E11854" s="44"/>
      <c r="F11854" s="43"/>
      <c r="G11854" s="84"/>
      <c r="H11854" s="31"/>
      <c r="I11854" s="208"/>
      <c r="J11854" s="84"/>
      <c r="K11854" s="31"/>
      <c r="L11854" s="31"/>
      <c r="M11854" s="169"/>
      <c r="N11854" s="148"/>
      <c r="O11854" s="106"/>
      <c r="P11854" s="43"/>
      <c r="Q11854" s="31"/>
      <c r="R11854" s="84"/>
      <c r="S11854" s="31"/>
      <c r="T11854" s="31"/>
      <c r="U11854" s="169"/>
      <c r="V11854" s="150"/>
      <c r="W11854" s="141" t="str" cm="1">
        <f t="array" ref="W11854">IF(SUM(LEN(B11854:V11854))=0,"",IF(OR(OR(ISBLANK(F11854),SUM(LEN(C11854),LEN(D11854))=0),AND(NOT(E11854="Unknown"),ISBLANK(J11854)),AND(NOT(O11854="Unknown"),ISBLANK(R11854))),"Missing Information", INDEX(Table15[Entire Service Line Classification], MATCH(SUMIFS(Table15[Unique ID],Table15[System-Owned Portion],E11854,Table15[If Material Anything Other than "Lead" in Column E,Was Material Ever Previously Lead?],G11854,Table15[Customer-Owned Portion],O11854),Table15[Unique ID],0),0)))</f>
        <v/>
      </c>
    </row>
    <row r="11855" spans="2:23" x14ac:dyDescent="0.25">
      <c r="B11855" s="146"/>
      <c r="C11855" s="31"/>
      <c r="D11855" s="31"/>
      <c r="E11855" s="44"/>
      <c r="F11855" s="43"/>
      <c r="G11855" s="84"/>
      <c r="H11855" s="31"/>
      <c r="I11855" s="208"/>
      <c r="J11855" s="84"/>
      <c r="K11855" s="31"/>
      <c r="L11855" s="31"/>
      <c r="M11855" s="169"/>
      <c r="N11855" s="148"/>
      <c r="O11855" s="106"/>
      <c r="P11855" s="43"/>
      <c r="Q11855" s="31"/>
      <c r="R11855" s="84"/>
      <c r="S11855" s="31"/>
      <c r="T11855" s="31"/>
      <c r="U11855" s="169"/>
      <c r="V11855" s="150"/>
      <c r="W11855" s="141" t="str" cm="1">
        <f t="array" ref="W11855">IF(SUM(LEN(B11855:V11855))=0,"",IF(OR(OR(ISBLANK(F11855),SUM(LEN(C11855),LEN(D11855))=0),AND(NOT(E11855="Unknown"),ISBLANK(J11855)),AND(NOT(O11855="Unknown"),ISBLANK(R11855))),"Missing Information", INDEX(Table15[Entire Service Line Classification], MATCH(SUMIFS(Table15[Unique ID],Table15[System-Owned Portion],E11855,Table15[If Material Anything Other than "Lead" in Column E,Was Material Ever Previously Lead?],G11855,Table15[Customer-Owned Portion],O11855),Table15[Unique ID],0),0)))</f>
        <v/>
      </c>
    </row>
    <row r="11856" spans="2:23" x14ac:dyDescent="0.25">
      <c r="B11856" s="146"/>
      <c r="C11856" s="31"/>
      <c r="D11856" s="31"/>
      <c r="E11856" s="44"/>
      <c r="F11856" s="43"/>
      <c r="G11856" s="84"/>
      <c r="H11856" s="31"/>
      <c r="I11856" s="208"/>
      <c r="J11856" s="84"/>
      <c r="K11856" s="31"/>
      <c r="L11856" s="31"/>
      <c r="M11856" s="169"/>
      <c r="N11856" s="148"/>
      <c r="O11856" s="106"/>
      <c r="P11856" s="43"/>
      <c r="Q11856" s="31"/>
      <c r="R11856" s="84"/>
      <c r="S11856" s="31"/>
      <c r="T11856" s="31"/>
      <c r="U11856" s="169"/>
      <c r="V11856" s="150"/>
      <c r="W11856" s="141" t="str" cm="1">
        <f t="array" ref="W11856">IF(SUM(LEN(B11856:V11856))=0,"",IF(OR(OR(ISBLANK(F11856),SUM(LEN(C11856),LEN(D11856))=0),AND(NOT(E11856="Unknown"),ISBLANK(J11856)),AND(NOT(O11856="Unknown"),ISBLANK(R11856))),"Missing Information", INDEX(Table15[Entire Service Line Classification], MATCH(SUMIFS(Table15[Unique ID],Table15[System-Owned Portion],E11856,Table15[If Material Anything Other than "Lead" in Column E,Was Material Ever Previously Lead?],G11856,Table15[Customer-Owned Portion],O11856),Table15[Unique ID],0),0)))</f>
        <v/>
      </c>
    </row>
    <row r="11857" spans="2:23" x14ac:dyDescent="0.25">
      <c r="B11857" s="146"/>
      <c r="C11857" s="31"/>
      <c r="D11857" s="31"/>
      <c r="E11857" s="44"/>
      <c r="F11857" s="43"/>
      <c r="G11857" s="84"/>
      <c r="H11857" s="31"/>
      <c r="I11857" s="208"/>
      <c r="J11857" s="84"/>
      <c r="K11857" s="31"/>
      <c r="L11857" s="31"/>
      <c r="M11857" s="169"/>
      <c r="N11857" s="148"/>
      <c r="O11857" s="106"/>
      <c r="P11857" s="43"/>
      <c r="Q11857" s="31"/>
      <c r="R11857" s="84"/>
      <c r="S11857" s="31"/>
      <c r="T11857" s="31"/>
      <c r="U11857" s="169"/>
      <c r="V11857" s="150"/>
      <c r="W11857" s="141" t="str" cm="1">
        <f t="array" ref="W11857">IF(SUM(LEN(B11857:V11857))=0,"",IF(OR(OR(ISBLANK(F11857),SUM(LEN(C11857),LEN(D11857))=0),AND(NOT(E11857="Unknown"),ISBLANK(J11857)),AND(NOT(O11857="Unknown"),ISBLANK(R11857))),"Missing Information", INDEX(Table15[Entire Service Line Classification], MATCH(SUMIFS(Table15[Unique ID],Table15[System-Owned Portion],E11857,Table15[If Material Anything Other than "Lead" in Column E,Was Material Ever Previously Lead?],G11857,Table15[Customer-Owned Portion],O11857),Table15[Unique ID],0),0)))</f>
        <v/>
      </c>
    </row>
    <row r="11858" spans="2:23" x14ac:dyDescent="0.25">
      <c r="B11858" s="146"/>
      <c r="C11858" s="31"/>
      <c r="D11858" s="31"/>
      <c r="E11858" s="44"/>
      <c r="F11858" s="43"/>
      <c r="G11858" s="84"/>
      <c r="H11858" s="31"/>
      <c r="I11858" s="208"/>
      <c r="J11858" s="84"/>
      <c r="K11858" s="31"/>
      <c r="L11858" s="31"/>
      <c r="M11858" s="169"/>
      <c r="N11858" s="148"/>
      <c r="O11858" s="106"/>
      <c r="P11858" s="43"/>
      <c r="Q11858" s="31"/>
      <c r="R11858" s="84"/>
      <c r="S11858" s="31"/>
      <c r="T11858" s="31"/>
      <c r="U11858" s="169"/>
      <c r="V11858" s="150"/>
      <c r="W11858" s="141" t="str" cm="1">
        <f t="array" ref="W11858">IF(SUM(LEN(B11858:V11858))=0,"",IF(OR(OR(ISBLANK(F11858),SUM(LEN(C11858),LEN(D11858))=0),AND(NOT(E11858="Unknown"),ISBLANK(J11858)),AND(NOT(O11858="Unknown"),ISBLANK(R11858))),"Missing Information", INDEX(Table15[Entire Service Line Classification], MATCH(SUMIFS(Table15[Unique ID],Table15[System-Owned Portion],E11858,Table15[If Material Anything Other than "Lead" in Column E,Was Material Ever Previously Lead?],G11858,Table15[Customer-Owned Portion],O11858),Table15[Unique ID],0),0)))</f>
        <v/>
      </c>
    </row>
    <row r="11859" spans="2:23" x14ac:dyDescent="0.25">
      <c r="B11859" s="146"/>
      <c r="C11859" s="31"/>
      <c r="D11859" s="31"/>
      <c r="E11859" s="44"/>
      <c r="F11859" s="43"/>
      <c r="G11859" s="84"/>
      <c r="H11859" s="31"/>
      <c r="I11859" s="208"/>
      <c r="J11859" s="84"/>
      <c r="K11859" s="31"/>
      <c r="L11859" s="31"/>
      <c r="M11859" s="169"/>
      <c r="N11859" s="148"/>
      <c r="O11859" s="106"/>
      <c r="P11859" s="43"/>
      <c r="Q11859" s="31"/>
      <c r="R11859" s="84"/>
      <c r="S11859" s="31"/>
      <c r="T11859" s="31"/>
      <c r="U11859" s="169"/>
      <c r="V11859" s="150"/>
      <c r="W11859" s="141" t="str" cm="1">
        <f t="array" ref="W11859">IF(SUM(LEN(B11859:V11859))=0,"",IF(OR(OR(ISBLANK(F11859),SUM(LEN(C11859),LEN(D11859))=0),AND(NOT(E11859="Unknown"),ISBLANK(J11859)),AND(NOT(O11859="Unknown"),ISBLANK(R11859))),"Missing Information", INDEX(Table15[Entire Service Line Classification], MATCH(SUMIFS(Table15[Unique ID],Table15[System-Owned Portion],E11859,Table15[If Material Anything Other than "Lead" in Column E,Was Material Ever Previously Lead?],G11859,Table15[Customer-Owned Portion],O11859),Table15[Unique ID],0),0)))</f>
        <v/>
      </c>
    </row>
    <row r="11860" spans="2:23" x14ac:dyDescent="0.25">
      <c r="B11860" s="146"/>
      <c r="C11860" s="31"/>
      <c r="D11860" s="31"/>
      <c r="E11860" s="44"/>
      <c r="F11860" s="43"/>
      <c r="G11860" s="84"/>
      <c r="H11860" s="31"/>
      <c r="I11860" s="208"/>
      <c r="J11860" s="84"/>
      <c r="K11860" s="31"/>
      <c r="L11860" s="31"/>
      <c r="M11860" s="169"/>
      <c r="N11860" s="148"/>
      <c r="O11860" s="106"/>
      <c r="P11860" s="43"/>
      <c r="Q11860" s="31"/>
      <c r="R11860" s="84"/>
      <c r="S11860" s="31"/>
      <c r="T11860" s="31"/>
      <c r="U11860" s="169"/>
      <c r="V11860" s="150"/>
      <c r="W11860" s="141" t="str" cm="1">
        <f t="array" ref="W11860">IF(SUM(LEN(B11860:V11860))=0,"",IF(OR(OR(ISBLANK(F11860),SUM(LEN(C11860),LEN(D11860))=0),AND(NOT(E11860="Unknown"),ISBLANK(J11860)),AND(NOT(O11860="Unknown"),ISBLANK(R11860))),"Missing Information", INDEX(Table15[Entire Service Line Classification], MATCH(SUMIFS(Table15[Unique ID],Table15[System-Owned Portion],E11860,Table15[If Material Anything Other than "Lead" in Column E,Was Material Ever Previously Lead?],G11860,Table15[Customer-Owned Portion],O11860),Table15[Unique ID],0),0)))</f>
        <v/>
      </c>
    </row>
    <row r="11861" spans="2:23" x14ac:dyDescent="0.25">
      <c r="B11861" s="146"/>
      <c r="C11861" s="31"/>
      <c r="D11861" s="31"/>
      <c r="E11861" s="44"/>
      <c r="F11861" s="43"/>
      <c r="G11861" s="84"/>
      <c r="H11861" s="31"/>
      <c r="I11861" s="208"/>
      <c r="J11861" s="84"/>
      <c r="K11861" s="31"/>
      <c r="L11861" s="31"/>
      <c r="M11861" s="169"/>
      <c r="N11861" s="148"/>
      <c r="O11861" s="106"/>
      <c r="P11861" s="43"/>
      <c r="Q11861" s="31"/>
      <c r="R11861" s="84"/>
      <c r="S11861" s="31"/>
      <c r="T11861" s="31"/>
      <c r="U11861" s="169"/>
      <c r="V11861" s="150"/>
      <c r="W11861" s="141" t="str" cm="1">
        <f t="array" ref="W11861">IF(SUM(LEN(B11861:V11861))=0,"",IF(OR(OR(ISBLANK(F11861),SUM(LEN(C11861),LEN(D11861))=0),AND(NOT(E11861="Unknown"),ISBLANK(J11861)),AND(NOT(O11861="Unknown"),ISBLANK(R11861))),"Missing Information", INDEX(Table15[Entire Service Line Classification], MATCH(SUMIFS(Table15[Unique ID],Table15[System-Owned Portion],E11861,Table15[If Material Anything Other than "Lead" in Column E,Was Material Ever Previously Lead?],G11861,Table15[Customer-Owned Portion],O11861),Table15[Unique ID],0),0)))</f>
        <v/>
      </c>
    </row>
    <row r="11862" spans="2:23" x14ac:dyDescent="0.25">
      <c r="B11862" s="146"/>
      <c r="C11862" s="31"/>
      <c r="D11862" s="31"/>
      <c r="E11862" s="44"/>
      <c r="F11862" s="43"/>
      <c r="G11862" s="84"/>
      <c r="H11862" s="31"/>
      <c r="I11862" s="208"/>
      <c r="J11862" s="84"/>
      <c r="K11862" s="31"/>
      <c r="L11862" s="31"/>
      <c r="M11862" s="169"/>
      <c r="N11862" s="148"/>
      <c r="O11862" s="106"/>
      <c r="P11862" s="43"/>
      <c r="Q11862" s="31"/>
      <c r="R11862" s="84"/>
      <c r="S11862" s="31"/>
      <c r="T11862" s="31"/>
      <c r="U11862" s="169"/>
      <c r="V11862" s="150"/>
      <c r="W11862" s="141" t="str" cm="1">
        <f t="array" ref="W11862">IF(SUM(LEN(B11862:V11862))=0,"",IF(OR(OR(ISBLANK(F11862),SUM(LEN(C11862),LEN(D11862))=0),AND(NOT(E11862="Unknown"),ISBLANK(J11862)),AND(NOT(O11862="Unknown"),ISBLANK(R11862))),"Missing Information", INDEX(Table15[Entire Service Line Classification], MATCH(SUMIFS(Table15[Unique ID],Table15[System-Owned Portion],E11862,Table15[If Material Anything Other than "Lead" in Column E,Was Material Ever Previously Lead?],G11862,Table15[Customer-Owned Portion],O11862),Table15[Unique ID],0),0)))</f>
        <v/>
      </c>
    </row>
    <row r="11863" spans="2:23" x14ac:dyDescent="0.25">
      <c r="B11863" s="146"/>
      <c r="C11863" s="31"/>
      <c r="D11863" s="31"/>
      <c r="E11863" s="44"/>
      <c r="F11863" s="43"/>
      <c r="G11863" s="84"/>
      <c r="H11863" s="31"/>
      <c r="I11863" s="208"/>
      <c r="J11863" s="84"/>
      <c r="K11863" s="31"/>
      <c r="L11863" s="31"/>
      <c r="M11863" s="169"/>
      <c r="N11863" s="148"/>
      <c r="O11863" s="106"/>
      <c r="P11863" s="43"/>
      <c r="Q11863" s="31"/>
      <c r="R11863" s="84"/>
      <c r="S11863" s="31"/>
      <c r="T11863" s="31"/>
      <c r="U11863" s="169"/>
      <c r="V11863" s="150"/>
      <c r="W11863" s="141" t="str" cm="1">
        <f t="array" ref="W11863">IF(SUM(LEN(B11863:V11863))=0,"",IF(OR(OR(ISBLANK(F11863),SUM(LEN(C11863),LEN(D11863))=0),AND(NOT(E11863="Unknown"),ISBLANK(J11863)),AND(NOT(O11863="Unknown"),ISBLANK(R11863))),"Missing Information", INDEX(Table15[Entire Service Line Classification], MATCH(SUMIFS(Table15[Unique ID],Table15[System-Owned Portion],E11863,Table15[If Material Anything Other than "Lead" in Column E,Was Material Ever Previously Lead?],G11863,Table15[Customer-Owned Portion],O11863),Table15[Unique ID],0),0)))</f>
        <v/>
      </c>
    </row>
    <row r="11864" spans="2:23" x14ac:dyDescent="0.25">
      <c r="B11864" s="146"/>
      <c r="C11864" s="31"/>
      <c r="D11864" s="31"/>
      <c r="E11864" s="44"/>
      <c r="F11864" s="43"/>
      <c r="G11864" s="84"/>
      <c r="H11864" s="31"/>
      <c r="I11864" s="208"/>
      <c r="J11864" s="84"/>
      <c r="K11864" s="31"/>
      <c r="L11864" s="31"/>
      <c r="M11864" s="169"/>
      <c r="N11864" s="148"/>
      <c r="O11864" s="106"/>
      <c r="P11864" s="43"/>
      <c r="Q11864" s="31"/>
      <c r="R11864" s="84"/>
      <c r="S11864" s="31"/>
      <c r="T11864" s="31"/>
      <c r="U11864" s="169"/>
      <c r="V11864" s="150"/>
      <c r="W11864" s="141" t="str" cm="1">
        <f t="array" ref="W11864">IF(SUM(LEN(B11864:V11864))=0,"",IF(OR(OR(ISBLANK(F11864),SUM(LEN(C11864),LEN(D11864))=0),AND(NOT(E11864="Unknown"),ISBLANK(J11864)),AND(NOT(O11864="Unknown"),ISBLANK(R11864))),"Missing Information", INDEX(Table15[Entire Service Line Classification], MATCH(SUMIFS(Table15[Unique ID],Table15[System-Owned Portion],E11864,Table15[If Material Anything Other than "Lead" in Column E,Was Material Ever Previously Lead?],G11864,Table15[Customer-Owned Portion],O11864),Table15[Unique ID],0),0)))</f>
        <v/>
      </c>
    </row>
    <row r="11865" spans="2:23" x14ac:dyDescent="0.25">
      <c r="B11865" s="146"/>
      <c r="C11865" s="31"/>
      <c r="D11865" s="31"/>
      <c r="E11865" s="44"/>
      <c r="F11865" s="43"/>
      <c r="G11865" s="84"/>
      <c r="H11865" s="31"/>
      <c r="I11865" s="208"/>
      <c r="J11865" s="84"/>
      <c r="K11865" s="31"/>
      <c r="L11865" s="31"/>
      <c r="M11865" s="169"/>
      <c r="N11865" s="148"/>
      <c r="O11865" s="106"/>
      <c r="P11865" s="43"/>
      <c r="Q11865" s="31"/>
      <c r="R11865" s="84"/>
      <c r="S11865" s="31"/>
      <c r="T11865" s="31"/>
      <c r="U11865" s="169"/>
      <c r="V11865" s="150"/>
      <c r="W11865" s="141" t="str" cm="1">
        <f t="array" ref="W11865">IF(SUM(LEN(B11865:V11865))=0,"",IF(OR(OR(ISBLANK(F11865),SUM(LEN(C11865),LEN(D11865))=0),AND(NOT(E11865="Unknown"),ISBLANK(J11865)),AND(NOT(O11865="Unknown"),ISBLANK(R11865))),"Missing Information", INDEX(Table15[Entire Service Line Classification], MATCH(SUMIFS(Table15[Unique ID],Table15[System-Owned Portion],E11865,Table15[If Material Anything Other than "Lead" in Column E,Was Material Ever Previously Lead?],G11865,Table15[Customer-Owned Portion],O11865),Table15[Unique ID],0),0)))</f>
        <v/>
      </c>
    </row>
    <row r="11866" spans="2:23" x14ac:dyDescent="0.25">
      <c r="B11866" s="146"/>
      <c r="C11866" s="31"/>
      <c r="D11866" s="31"/>
      <c r="E11866" s="44"/>
      <c r="F11866" s="43"/>
      <c r="G11866" s="84"/>
      <c r="H11866" s="31"/>
      <c r="I11866" s="208"/>
      <c r="J11866" s="84"/>
      <c r="K11866" s="31"/>
      <c r="L11866" s="31"/>
      <c r="M11866" s="169"/>
      <c r="N11866" s="148"/>
      <c r="O11866" s="106"/>
      <c r="P11866" s="43"/>
      <c r="Q11866" s="31"/>
      <c r="R11866" s="84"/>
      <c r="S11866" s="31"/>
      <c r="T11866" s="31"/>
      <c r="U11866" s="169"/>
      <c r="V11866" s="150"/>
      <c r="W11866" s="141" t="str" cm="1">
        <f t="array" ref="W11866">IF(SUM(LEN(B11866:V11866))=0,"",IF(OR(OR(ISBLANK(F11866),SUM(LEN(C11866),LEN(D11866))=0),AND(NOT(E11866="Unknown"),ISBLANK(J11866)),AND(NOT(O11866="Unknown"),ISBLANK(R11866))),"Missing Information", INDEX(Table15[Entire Service Line Classification], MATCH(SUMIFS(Table15[Unique ID],Table15[System-Owned Portion],E11866,Table15[If Material Anything Other than "Lead" in Column E,Was Material Ever Previously Lead?],G11866,Table15[Customer-Owned Portion],O11866),Table15[Unique ID],0),0)))</f>
        <v/>
      </c>
    </row>
    <row r="11867" spans="2:23" x14ac:dyDescent="0.25">
      <c r="B11867" s="146"/>
      <c r="C11867" s="31"/>
      <c r="D11867" s="31"/>
      <c r="E11867" s="44"/>
      <c r="F11867" s="43"/>
      <c r="G11867" s="84"/>
      <c r="H11867" s="31"/>
      <c r="I11867" s="208"/>
      <c r="J11867" s="84"/>
      <c r="K11867" s="31"/>
      <c r="L11867" s="31"/>
      <c r="M11867" s="169"/>
      <c r="N11867" s="148"/>
      <c r="O11867" s="106"/>
      <c r="P11867" s="43"/>
      <c r="Q11867" s="31"/>
      <c r="R11867" s="84"/>
      <c r="S11867" s="31"/>
      <c r="T11867" s="31"/>
      <c r="U11867" s="169"/>
      <c r="V11867" s="150"/>
      <c r="W11867" s="141" t="str" cm="1">
        <f t="array" ref="W11867">IF(SUM(LEN(B11867:V11867))=0,"",IF(OR(OR(ISBLANK(F11867),SUM(LEN(C11867),LEN(D11867))=0),AND(NOT(E11867="Unknown"),ISBLANK(J11867)),AND(NOT(O11867="Unknown"),ISBLANK(R11867))),"Missing Information", INDEX(Table15[Entire Service Line Classification], MATCH(SUMIFS(Table15[Unique ID],Table15[System-Owned Portion],E11867,Table15[If Material Anything Other than "Lead" in Column E,Was Material Ever Previously Lead?],G11867,Table15[Customer-Owned Portion],O11867),Table15[Unique ID],0),0)))</f>
        <v/>
      </c>
    </row>
    <row r="11868" spans="2:23" x14ac:dyDescent="0.25">
      <c r="B11868" s="146"/>
      <c r="C11868" s="31"/>
      <c r="D11868" s="31"/>
      <c r="E11868" s="44"/>
      <c r="F11868" s="43"/>
      <c r="G11868" s="84"/>
      <c r="H11868" s="31"/>
      <c r="I11868" s="208"/>
      <c r="J11868" s="84"/>
      <c r="K11868" s="31"/>
      <c r="L11868" s="31"/>
      <c r="M11868" s="169"/>
      <c r="N11868" s="148"/>
      <c r="O11868" s="106"/>
      <c r="P11868" s="43"/>
      <c r="Q11868" s="31"/>
      <c r="R11868" s="84"/>
      <c r="S11868" s="31"/>
      <c r="T11868" s="31"/>
      <c r="U11868" s="169"/>
      <c r="V11868" s="150"/>
      <c r="W11868" s="141" t="str" cm="1">
        <f t="array" ref="W11868">IF(SUM(LEN(B11868:V11868))=0,"",IF(OR(OR(ISBLANK(F11868),SUM(LEN(C11868),LEN(D11868))=0),AND(NOT(E11868="Unknown"),ISBLANK(J11868)),AND(NOT(O11868="Unknown"),ISBLANK(R11868))),"Missing Information", INDEX(Table15[Entire Service Line Classification], MATCH(SUMIFS(Table15[Unique ID],Table15[System-Owned Portion],E11868,Table15[If Material Anything Other than "Lead" in Column E,Was Material Ever Previously Lead?],G11868,Table15[Customer-Owned Portion],O11868),Table15[Unique ID],0),0)))</f>
        <v/>
      </c>
    </row>
    <row r="11869" spans="2:23" x14ac:dyDescent="0.25">
      <c r="B11869" s="146"/>
      <c r="C11869" s="31"/>
      <c r="D11869" s="31"/>
      <c r="E11869" s="44"/>
      <c r="F11869" s="43"/>
      <c r="G11869" s="84"/>
      <c r="H11869" s="31"/>
      <c r="I11869" s="208"/>
      <c r="J11869" s="84"/>
      <c r="K11869" s="31"/>
      <c r="L11869" s="31"/>
      <c r="M11869" s="169"/>
      <c r="N11869" s="148"/>
      <c r="O11869" s="106"/>
      <c r="P11869" s="43"/>
      <c r="Q11869" s="31"/>
      <c r="R11869" s="84"/>
      <c r="S11869" s="31"/>
      <c r="T11869" s="31"/>
      <c r="U11869" s="169"/>
      <c r="V11869" s="150"/>
      <c r="W11869" s="141" t="str" cm="1">
        <f t="array" ref="W11869">IF(SUM(LEN(B11869:V11869))=0,"",IF(OR(OR(ISBLANK(F11869),SUM(LEN(C11869),LEN(D11869))=0),AND(NOT(E11869="Unknown"),ISBLANK(J11869)),AND(NOT(O11869="Unknown"),ISBLANK(R11869))),"Missing Information", INDEX(Table15[Entire Service Line Classification], MATCH(SUMIFS(Table15[Unique ID],Table15[System-Owned Portion],E11869,Table15[If Material Anything Other than "Lead" in Column E,Was Material Ever Previously Lead?],G11869,Table15[Customer-Owned Portion],O11869),Table15[Unique ID],0),0)))</f>
        <v/>
      </c>
    </row>
    <row r="11870" spans="2:23" x14ac:dyDescent="0.25">
      <c r="B11870" s="146"/>
      <c r="C11870" s="31"/>
      <c r="D11870" s="31"/>
      <c r="E11870" s="44"/>
      <c r="F11870" s="43"/>
      <c r="G11870" s="84"/>
      <c r="H11870" s="31"/>
      <c r="I11870" s="208"/>
      <c r="J11870" s="84"/>
      <c r="K11870" s="31"/>
      <c r="L11870" s="31"/>
      <c r="M11870" s="169"/>
      <c r="N11870" s="148"/>
      <c r="O11870" s="106"/>
      <c r="P11870" s="43"/>
      <c r="Q11870" s="31"/>
      <c r="R11870" s="84"/>
      <c r="S11870" s="31"/>
      <c r="T11870" s="31"/>
      <c r="U11870" s="169"/>
      <c r="V11870" s="150"/>
      <c r="W11870" s="141" t="str" cm="1">
        <f t="array" ref="W11870">IF(SUM(LEN(B11870:V11870))=0,"",IF(OR(OR(ISBLANK(F11870),SUM(LEN(C11870),LEN(D11870))=0),AND(NOT(E11870="Unknown"),ISBLANK(J11870)),AND(NOT(O11870="Unknown"),ISBLANK(R11870))),"Missing Information", INDEX(Table15[Entire Service Line Classification], MATCH(SUMIFS(Table15[Unique ID],Table15[System-Owned Portion],E11870,Table15[If Material Anything Other than "Lead" in Column E,Was Material Ever Previously Lead?],G11870,Table15[Customer-Owned Portion],O11870),Table15[Unique ID],0),0)))</f>
        <v/>
      </c>
    </row>
    <row r="11871" spans="2:23" x14ac:dyDescent="0.25">
      <c r="B11871" s="146"/>
      <c r="C11871" s="31"/>
      <c r="D11871" s="31"/>
      <c r="E11871" s="44"/>
      <c r="F11871" s="43"/>
      <c r="G11871" s="84"/>
      <c r="H11871" s="31"/>
      <c r="I11871" s="208"/>
      <c r="J11871" s="84"/>
      <c r="K11871" s="31"/>
      <c r="L11871" s="31"/>
      <c r="M11871" s="169"/>
      <c r="N11871" s="148"/>
      <c r="O11871" s="106"/>
      <c r="P11871" s="43"/>
      <c r="Q11871" s="31"/>
      <c r="R11871" s="84"/>
      <c r="S11871" s="31"/>
      <c r="T11871" s="31"/>
      <c r="U11871" s="169"/>
      <c r="V11871" s="150"/>
      <c r="W11871" s="141" t="str" cm="1">
        <f t="array" ref="W11871">IF(SUM(LEN(B11871:V11871))=0,"",IF(OR(OR(ISBLANK(F11871),SUM(LEN(C11871),LEN(D11871))=0),AND(NOT(E11871="Unknown"),ISBLANK(J11871)),AND(NOT(O11871="Unknown"),ISBLANK(R11871))),"Missing Information", INDEX(Table15[Entire Service Line Classification], MATCH(SUMIFS(Table15[Unique ID],Table15[System-Owned Portion],E11871,Table15[If Material Anything Other than "Lead" in Column E,Was Material Ever Previously Lead?],G11871,Table15[Customer-Owned Portion],O11871),Table15[Unique ID],0),0)))</f>
        <v/>
      </c>
    </row>
    <row r="11872" spans="2:23" x14ac:dyDescent="0.25">
      <c r="B11872" s="146"/>
      <c r="C11872" s="31"/>
      <c r="D11872" s="31"/>
      <c r="E11872" s="44"/>
      <c r="F11872" s="43"/>
      <c r="G11872" s="84"/>
      <c r="H11872" s="31"/>
      <c r="I11872" s="208"/>
      <c r="J11872" s="84"/>
      <c r="K11872" s="31"/>
      <c r="L11872" s="31"/>
      <c r="M11872" s="169"/>
      <c r="N11872" s="148"/>
      <c r="O11872" s="106"/>
      <c r="P11872" s="43"/>
      <c r="Q11872" s="31"/>
      <c r="R11872" s="84"/>
      <c r="S11872" s="31"/>
      <c r="T11872" s="31"/>
      <c r="U11872" s="169"/>
      <c r="V11872" s="150"/>
      <c r="W11872" s="141" t="str" cm="1">
        <f t="array" ref="W11872">IF(SUM(LEN(B11872:V11872))=0,"",IF(OR(OR(ISBLANK(F11872),SUM(LEN(C11872),LEN(D11872))=0),AND(NOT(E11872="Unknown"),ISBLANK(J11872)),AND(NOT(O11872="Unknown"),ISBLANK(R11872))),"Missing Information", INDEX(Table15[Entire Service Line Classification], MATCH(SUMIFS(Table15[Unique ID],Table15[System-Owned Portion],E11872,Table15[If Material Anything Other than "Lead" in Column E,Was Material Ever Previously Lead?],G11872,Table15[Customer-Owned Portion],O11872),Table15[Unique ID],0),0)))</f>
        <v/>
      </c>
    </row>
    <row r="11873" spans="2:23" x14ac:dyDescent="0.25">
      <c r="B11873" s="146"/>
      <c r="C11873" s="31"/>
      <c r="D11873" s="31"/>
      <c r="E11873" s="44"/>
      <c r="F11873" s="43"/>
      <c r="G11873" s="84"/>
      <c r="H11873" s="31"/>
      <c r="I11873" s="208"/>
      <c r="J11873" s="84"/>
      <c r="K11873" s="31"/>
      <c r="L11873" s="31"/>
      <c r="M11873" s="169"/>
      <c r="N11873" s="148"/>
      <c r="O11873" s="106"/>
      <c r="P11873" s="43"/>
      <c r="Q11873" s="31"/>
      <c r="R11873" s="84"/>
      <c r="S11873" s="31"/>
      <c r="T11873" s="31"/>
      <c r="U11873" s="169"/>
      <c r="V11873" s="150"/>
      <c r="W11873" s="141" t="str" cm="1">
        <f t="array" ref="W11873">IF(SUM(LEN(B11873:V11873))=0,"",IF(OR(OR(ISBLANK(F11873),SUM(LEN(C11873),LEN(D11873))=0),AND(NOT(E11873="Unknown"),ISBLANK(J11873)),AND(NOT(O11873="Unknown"),ISBLANK(R11873))),"Missing Information", INDEX(Table15[Entire Service Line Classification], MATCH(SUMIFS(Table15[Unique ID],Table15[System-Owned Portion],E11873,Table15[If Material Anything Other than "Lead" in Column E,Was Material Ever Previously Lead?],G11873,Table15[Customer-Owned Portion],O11873),Table15[Unique ID],0),0)))</f>
        <v/>
      </c>
    </row>
    <row r="11874" spans="2:23" x14ac:dyDescent="0.25">
      <c r="B11874" s="146"/>
      <c r="C11874" s="31"/>
      <c r="D11874" s="31"/>
      <c r="E11874" s="44"/>
      <c r="F11874" s="43"/>
      <c r="G11874" s="84"/>
      <c r="H11874" s="31"/>
      <c r="I11874" s="208"/>
      <c r="J11874" s="84"/>
      <c r="K11874" s="31"/>
      <c r="L11874" s="31"/>
      <c r="M11874" s="169"/>
      <c r="N11874" s="148"/>
      <c r="O11874" s="106"/>
      <c r="P11874" s="43"/>
      <c r="Q11874" s="31"/>
      <c r="R11874" s="84"/>
      <c r="S11874" s="31"/>
      <c r="T11874" s="31"/>
      <c r="U11874" s="169"/>
      <c r="V11874" s="150"/>
      <c r="W11874" s="141" t="str" cm="1">
        <f t="array" ref="W11874">IF(SUM(LEN(B11874:V11874))=0,"",IF(OR(OR(ISBLANK(F11874),SUM(LEN(C11874),LEN(D11874))=0),AND(NOT(E11874="Unknown"),ISBLANK(J11874)),AND(NOT(O11874="Unknown"),ISBLANK(R11874))),"Missing Information", INDEX(Table15[Entire Service Line Classification], MATCH(SUMIFS(Table15[Unique ID],Table15[System-Owned Portion],E11874,Table15[If Material Anything Other than "Lead" in Column E,Was Material Ever Previously Lead?],G11874,Table15[Customer-Owned Portion],O11874),Table15[Unique ID],0),0)))</f>
        <v/>
      </c>
    </row>
    <row r="11875" spans="2:23" x14ac:dyDescent="0.25">
      <c r="B11875" s="146"/>
      <c r="C11875" s="31"/>
      <c r="D11875" s="31"/>
      <c r="E11875" s="44"/>
      <c r="F11875" s="43"/>
      <c r="G11875" s="84"/>
      <c r="H11875" s="31"/>
      <c r="I11875" s="208"/>
      <c r="J11875" s="84"/>
      <c r="K11875" s="31"/>
      <c r="L11875" s="31"/>
      <c r="M11875" s="169"/>
      <c r="N11875" s="148"/>
      <c r="O11875" s="106"/>
      <c r="P11875" s="43"/>
      <c r="Q11875" s="31"/>
      <c r="R11875" s="84"/>
      <c r="S11875" s="31"/>
      <c r="T11875" s="31"/>
      <c r="U11875" s="169"/>
      <c r="V11875" s="150"/>
      <c r="W11875" s="141" t="str" cm="1">
        <f t="array" ref="W11875">IF(SUM(LEN(B11875:V11875))=0,"",IF(OR(OR(ISBLANK(F11875),SUM(LEN(C11875),LEN(D11875))=0),AND(NOT(E11875="Unknown"),ISBLANK(J11875)),AND(NOT(O11875="Unknown"),ISBLANK(R11875))),"Missing Information", INDEX(Table15[Entire Service Line Classification], MATCH(SUMIFS(Table15[Unique ID],Table15[System-Owned Portion],E11875,Table15[If Material Anything Other than "Lead" in Column E,Was Material Ever Previously Lead?],G11875,Table15[Customer-Owned Portion],O11875),Table15[Unique ID],0),0)))</f>
        <v/>
      </c>
    </row>
    <row r="11876" spans="2:23" x14ac:dyDescent="0.25">
      <c r="B11876" s="146"/>
      <c r="C11876" s="31"/>
      <c r="D11876" s="31"/>
      <c r="E11876" s="44"/>
      <c r="F11876" s="43"/>
      <c r="G11876" s="84"/>
      <c r="H11876" s="31"/>
      <c r="I11876" s="208"/>
      <c r="J11876" s="84"/>
      <c r="K11876" s="31"/>
      <c r="L11876" s="31"/>
      <c r="M11876" s="169"/>
      <c r="N11876" s="148"/>
      <c r="O11876" s="106"/>
      <c r="P11876" s="43"/>
      <c r="Q11876" s="31"/>
      <c r="R11876" s="84"/>
      <c r="S11876" s="31"/>
      <c r="T11876" s="31"/>
      <c r="U11876" s="169"/>
      <c r="V11876" s="150"/>
      <c r="W11876" s="141" t="str" cm="1">
        <f t="array" ref="W11876">IF(SUM(LEN(B11876:V11876))=0,"",IF(OR(OR(ISBLANK(F11876),SUM(LEN(C11876),LEN(D11876))=0),AND(NOT(E11876="Unknown"),ISBLANK(J11876)),AND(NOT(O11876="Unknown"),ISBLANK(R11876))),"Missing Information", INDEX(Table15[Entire Service Line Classification], MATCH(SUMIFS(Table15[Unique ID],Table15[System-Owned Portion],E11876,Table15[If Material Anything Other than "Lead" in Column E,Was Material Ever Previously Lead?],G11876,Table15[Customer-Owned Portion],O11876),Table15[Unique ID],0),0)))</f>
        <v/>
      </c>
    </row>
    <row r="11877" spans="2:23" x14ac:dyDescent="0.25">
      <c r="B11877" s="146"/>
      <c r="C11877" s="31"/>
      <c r="D11877" s="31"/>
      <c r="E11877" s="44"/>
      <c r="F11877" s="43"/>
      <c r="G11877" s="84"/>
      <c r="H11877" s="31"/>
      <c r="I11877" s="208"/>
      <c r="J11877" s="84"/>
      <c r="K11877" s="31"/>
      <c r="L11877" s="31"/>
      <c r="M11877" s="169"/>
      <c r="N11877" s="148"/>
      <c r="O11877" s="106"/>
      <c r="P11877" s="43"/>
      <c r="Q11877" s="31"/>
      <c r="R11877" s="84"/>
      <c r="S11877" s="31"/>
      <c r="T11877" s="31"/>
      <c r="U11877" s="169"/>
      <c r="V11877" s="150"/>
      <c r="W11877" s="141" t="str" cm="1">
        <f t="array" ref="W11877">IF(SUM(LEN(B11877:V11877))=0,"",IF(OR(OR(ISBLANK(F11877),SUM(LEN(C11877),LEN(D11877))=0),AND(NOT(E11877="Unknown"),ISBLANK(J11877)),AND(NOT(O11877="Unknown"),ISBLANK(R11877))),"Missing Information", INDEX(Table15[Entire Service Line Classification], MATCH(SUMIFS(Table15[Unique ID],Table15[System-Owned Portion],E11877,Table15[If Material Anything Other than "Lead" in Column E,Was Material Ever Previously Lead?],G11877,Table15[Customer-Owned Portion],O11877),Table15[Unique ID],0),0)))</f>
        <v/>
      </c>
    </row>
    <row r="11878" spans="2:23" x14ac:dyDescent="0.25">
      <c r="B11878" s="146"/>
      <c r="C11878" s="31"/>
      <c r="D11878" s="31"/>
      <c r="E11878" s="44"/>
      <c r="F11878" s="43"/>
      <c r="G11878" s="84"/>
      <c r="H11878" s="31"/>
      <c r="I11878" s="208"/>
      <c r="J11878" s="84"/>
      <c r="K11878" s="31"/>
      <c r="L11878" s="31"/>
      <c r="M11878" s="169"/>
      <c r="N11878" s="148"/>
      <c r="O11878" s="106"/>
      <c r="P11878" s="43"/>
      <c r="Q11878" s="31"/>
      <c r="R11878" s="84"/>
      <c r="S11878" s="31"/>
      <c r="T11878" s="31"/>
      <c r="U11878" s="169"/>
      <c r="V11878" s="150"/>
      <c r="W11878" s="141" t="str" cm="1">
        <f t="array" ref="W11878">IF(SUM(LEN(B11878:V11878))=0,"",IF(OR(OR(ISBLANK(F11878),SUM(LEN(C11878),LEN(D11878))=0),AND(NOT(E11878="Unknown"),ISBLANK(J11878)),AND(NOT(O11878="Unknown"),ISBLANK(R11878))),"Missing Information", INDEX(Table15[Entire Service Line Classification], MATCH(SUMIFS(Table15[Unique ID],Table15[System-Owned Portion],E11878,Table15[If Material Anything Other than "Lead" in Column E,Was Material Ever Previously Lead?],G11878,Table15[Customer-Owned Portion],O11878),Table15[Unique ID],0),0)))</f>
        <v/>
      </c>
    </row>
    <row r="11879" spans="2:23" x14ac:dyDescent="0.25">
      <c r="B11879" s="146"/>
      <c r="C11879" s="31"/>
      <c r="D11879" s="31"/>
      <c r="E11879" s="44"/>
      <c r="F11879" s="43"/>
      <c r="G11879" s="84"/>
      <c r="H11879" s="31"/>
      <c r="I11879" s="208"/>
      <c r="J11879" s="84"/>
      <c r="K11879" s="31"/>
      <c r="L11879" s="31"/>
      <c r="M11879" s="169"/>
      <c r="N11879" s="148"/>
      <c r="O11879" s="106"/>
      <c r="P11879" s="43"/>
      <c r="Q11879" s="31"/>
      <c r="R11879" s="84"/>
      <c r="S11879" s="31"/>
      <c r="T11879" s="31"/>
      <c r="U11879" s="169"/>
      <c r="V11879" s="150"/>
      <c r="W11879" s="141" t="str" cm="1">
        <f t="array" ref="W11879">IF(SUM(LEN(B11879:V11879))=0,"",IF(OR(OR(ISBLANK(F11879),SUM(LEN(C11879),LEN(D11879))=0),AND(NOT(E11879="Unknown"),ISBLANK(J11879)),AND(NOT(O11879="Unknown"),ISBLANK(R11879))),"Missing Information", INDEX(Table15[Entire Service Line Classification], MATCH(SUMIFS(Table15[Unique ID],Table15[System-Owned Portion],E11879,Table15[If Material Anything Other than "Lead" in Column E,Was Material Ever Previously Lead?],G11879,Table15[Customer-Owned Portion],O11879),Table15[Unique ID],0),0)))</f>
        <v/>
      </c>
    </row>
    <row r="11880" spans="2:23" x14ac:dyDescent="0.25">
      <c r="B11880" s="146"/>
      <c r="C11880" s="31"/>
      <c r="D11880" s="31"/>
      <c r="E11880" s="44"/>
      <c r="F11880" s="43"/>
      <c r="G11880" s="84"/>
      <c r="H11880" s="31"/>
      <c r="I11880" s="208"/>
      <c r="J11880" s="84"/>
      <c r="K11880" s="31"/>
      <c r="L11880" s="31"/>
      <c r="M11880" s="169"/>
      <c r="N11880" s="148"/>
      <c r="O11880" s="106"/>
      <c r="P11880" s="43"/>
      <c r="Q11880" s="31"/>
      <c r="R11880" s="84"/>
      <c r="S11880" s="31"/>
      <c r="T11880" s="31"/>
      <c r="U11880" s="169"/>
      <c r="V11880" s="150"/>
      <c r="W11880" s="141" t="str" cm="1">
        <f t="array" ref="W11880">IF(SUM(LEN(B11880:V11880))=0,"",IF(OR(OR(ISBLANK(F11880),SUM(LEN(C11880),LEN(D11880))=0),AND(NOT(E11880="Unknown"),ISBLANK(J11880)),AND(NOT(O11880="Unknown"),ISBLANK(R11880))),"Missing Information", INDEX(Table15[Entire Service Line Classification], MATCH(SUMIFS(Table15[Unique ID],Table15[System-Owned Portion],E11880,Table15[If Material Anything Other than "Lead" in Column E,Was Material Ever Previously Lead?],G11880,Table15[Customer-Owned Portion],O11880),Table15[Unique ID],0),0)))</f>
        <v/>
      </c>
    </row>
    <row r="11881" spans="2:23" x14ac:dyDescent="0.25">
      <c r="B11881" s="146"/>
      <c r="C11881" s="31"/>
      <c r="D11881" s="31"/>
      <c r="E11881" s="44"/>
      <c r="F11881" s="43"/>
      <c r="G11881" s="84"/>
      <c r="H11881" s="31"/>
      <c r="I11881" s="208"/>
      <c r="J11881" s="84"/>
      <c r="K11881" s="31"/>
      <c r="L11881" s="31"/>
      <c r="M11881" s="169"/>
      <c r="N11881" s="148"/>
      <c r="O11881" s="106"/>
      <c r="P11881" s="43"/>
      <c r="Q11881" s="31"/>
      <c r="R11881" s="84"/>
      <c r="S11881" s="31"/>
      <c r="T11881" s="31"/>
      <c r="U11881" s="169"/>
      <c r="V11881" s="150"/>
      <c r="W11881" s="141" t="str" cm="1">
        <f t="array" ref="W11881">IF(SUM(LEN(B11881:V11881))=0,"",IF(OR(OR(ISBLANK(F11881),SUM(LEN(C11881),LEN(D11881))=0),AND(NOT(E11881="Unknown"),ISBLANK(J11881)),AND(NOT(O11881="Unknown"),ISBLANK(R11881))),"Missing Information", INDEX(Table15[Entire Service Line Classification], MATCH(SUMIFS(Table15[Unique ID],Table15[System-Owned Portion],E11881,Table15[If Material Anything Other than "Lead" in Column E,Was Material Ever Previously Lead?],G11881,Table15[Customer-Owned Portion],O11881),Table15[Unique ID],0),0)))</f>
        <v/>
      </c>
    </row>
    <row r="11882" spans="2:23" x14ac:dyDescent="0.25">
      <c r="B11882" s="146"/>
      <c r="C11882" s="31"/>
      <c r="D11882" s="31"/>
      <c r="E11882" s="44"/>
      <c r="F11882" s="43"/>
      <c r="G11882" s="84"/>
      <c r="H11882" s="31"/>
      <c r="I11882" s="208"/>
      <c r="J11882" s="84"/>
      <c r="K11882" s="31"/>
      <c r="L11882" s="31"/>
      <c r="M11882" s="169"/>
      <c r="N11882" s="148"/>
      <c r="O11882" s="106"/>
      <c r="P11882" s="43"/>
      <c r="Q11882" s="31"/>
      <c r="R11882" s="84"/>
      <c r="S11882" s="31"/>
      <c r="T11882" s="31"/>
      <c r="U11882" s="169"/>
      <c r="V11882" s="150"/>
      <c r="W11882" s="141" t="str" cm="1">
        <f t="array" ref="W11882">IF(SUM(LEN(B11882:V11882))=0,"",IF(OR(OR(ISBLANK(F11882),SUM(LEN(C11882),LEN(D11882))=0),AND(NOT(E11882="Unknown"),ISBLANK(J11882)),AND(NOT(O11882="Unknown"),ISBLANK(R11882))),"Missing Information", INDEX(Table15[Entire Service Line Classification], MATCH(SUMIFS(Table15[Unique ID],Table15[System-Owned Portion],E11882,Table15[If Material Anything Other than "Lead" in Column E,Was Material Ever Previously Lead?],G11882,Table15[Customer-Owned Portion],O11882),Table15[Unique ID],0),0)))</f>
        <v/>
      </c>
    </row>
    <row r="11883" spans="2:23" x14ac:dyDescent="0.25">
      <c r="B11883" s="146"/>
      <c r="C11883" s="31"/>
      <c r="D11883" s="31"/>
      <c r="E11883" s="44"/>
      <c r="F11883" s="43"/>
      <c r="G11883" s="84"/>
      <c r="H11883" s="31"/>
      <c r="I11883" s="208"/>
      <c r="J11883" s="84"/>
      <c r="K11883" s="31"/>
      <c r="L11883" s="31"/>
      <c r="M11883" s="169"/>
      <c r="N11883" s="148"/>
      <c r="O11883" s="106"/>
      <c r="P11883" s="43"/>
      <c r="Q11883" s="31"/>
      <c r="R11883" s="84"/>
      <c r="S11883" s="31"/>
      <c r="T11883" s="31"/>
      <c r="U11883" s="169"/>
      <c r="V11883" s="150"/>
      <c r="W11883" s="141" t="str" cm="1">
        <f t="array" ref="W11883">IF(SUM(LEN(B11883:V11883))=0,"",IF(OR(OR(ISBLANK(F11883),SUM(LEN(C11883),LEN(D11883))=0),AND(NOT(E11883="Unknown"),ISBLANK(J11883)),AND(NOT(O11883="Unknown"),ISBLANK(R11883))),"Missing Information", INDEX(Table15[Entire Service Line Classification], MATCH(SUMIFS(Table15[Unique ID],Table15[System-Owned Portion],E11883,Table15[If Material Anything Other than "Lead" in Column E,Was Material Ever Previously Lead?],G11883,Table15[Customer-Owned Portion],O11883),Table15[Unique ID],0),0)))</f>
        <v/>
      </c>
    </row>
    <row r="11884" spans="2:23" x14ac:dyDescent="0.25">
      <c r="B11884" s="146"/>
      <c r="C11884" s="31"/>
      <c r="D11884" s="31"/>
      <c r="E11884" s="44"/>
      <c r="F11884" s="43"/>
      <c r="G11884" s="84"/>
      <c r="H11884" s="31"/>
      <c r="I11884" s="208"/>
      <c r="J11884" s="84"/>
      <c r="K11884" s="31"/>
      <c r="L11884" s="31"/>
      <c r="M11884" s="169"/>
      <c r="N11884" s="148"/>
      <c r="O11884" s="106"/>
      <c r="P11884" s="43"/>
      <c r="Q11884" s="31"/>
      <c r="R11884" s="84"/>
      <c r="S11884" s="31"/>
      <c r="T11884" s="31"/>
      <c r="U11884" s="169"/>
      <c r="V11884" s="150"/>
      <c r="W11884" s="141" t="str" cm="1">
        <f t="array" ref="W11884">IF(SUM(LEN(B11884:V11884))=0,"",IF(OR(OR(ISBLANK(F11884),SUM(LEN(C11884),LEN(D11884))=0),AND(NOT(E11884="Unknown"),ISBLANK(J11884)),AND(NOT(O11884="Unknown"),ISBLANK(R11884))),"Missing Information", INDEX(Table15[Entire Service Line Classification], MATCH(SUMIFS(Table15[Unique ID],Table15[System-Owned Portion],E11884,Table15[If Material Anything Other than "Lead" in Column E,Was Material Ever Previously Lead?],G11884,Table15[Customer-Owned Portion],O11884),Table15[Unique ID],0),0)))</f>
        <v/>
      </c>
    </row>
    <row r="11885" spans="2:23" x14ac:dyDescent="0.25">
      <c r="B11885" s="146"/>
      <c r="C11885" s="31"/>
      <c r="D11885" s="31"/>
      <c r="E11885" s="44"/>
      <c r="F11885" s="43"/>
      <c r="G11885" s="84"/>
      <c r="H11885" s="31"/>
      <c r="I11885" s="208"/>
      <c r="J11885" s="84"/>
      <c r="K11885" s="31"/>
      <c r="L11885" s="31"/>
      <c r="M11885" s="169"/>
      <c r="N11885" s="148"/>
      <c r="O11885" s="106"/>
      <c r="P11885" s="43"/>
      <c r="Q11885" s="31"/>
      <c r="R11885" s="84"/>
      <c r="S11885" s="31"/>
      <c r="T11885" s="31"/>
      <c r="U11885" s="169"/>
      <c r="V11885" s="150"/>
      <c r="W11885" s="141" t="str" cm="1">
        <f t="array" ref="W11885">IF(SUM(LEN(B11885:V11885))=0,"",IF(OR(OR(ISBLANK(F11885),SUM(LEN(C11885),LEN(D11885))=0),AND(NOT(E11885="Unknown"),ISBLANK(J11885)),AND(NOT(O11885="Unknown"),ISBLANK(R11885))),"Missing Information", INDEX(Table15[Entire Service Line Classification], MATCH(SUMIFS(Table15[Unique ID],Table15[System-Owned Portion],E11885,Table15[If Material Anything Other than "Lead" in Column E,Was Material Ever Previously Lead?],G11885,Table15[Customer-Owned Portion],O11885),Table15[Unique ID],0),0)))</f>
        <v/>
      </c>
    </row>
    <row r="11886" spans="2:23" x14ac:dyDescent="0.25">
      <c r="B11886" s="146"/>
      <c r="C11886" s="31"/>
      <c r="D11886" s="31"/>
      <c r="E11886" s="44"/>
      <c r="F11886" s="43"/>
      <c r="G11886" s="84"/>
      <c r="H11886" s="31"/>
      <c r="I11886" s="208"/>
      <c r="J11886" s="84"/>
      <c r="K11886" s="31"/>
      <c r="L11886" s="31"/>
      <c r="M11886" s="169"/>
      <c r="N11886" s="148"/>
      <c r="O11886" s="106"/>
      <c r="P11886" s="43"/>
      <c r="Q11886" s="31"/>
      <c r="R11886" s="84"/>
      <c r="S11886" s="31"/>
      <c r="T11886" s="31"/>
      <c r="U11886" s="169"/>
      <c r="V11886" s="150"/>
      <c r="W11886" s="141" t="str" cm="1">
        <f t="array" ref="W11886">IF(SUM(LEN(B11886:V11886))=0,"",IF(OR(OR(ISBLANK(F11886),SUM(LEN(C11886),LEN(D11886))=0),AND(NOT(E11886="Unknown"),ISBLANK(J11886)),AND(NOT(O11886="Unknown"),ISBLANK(R11886))),"Missing Information", INDEX(Table15[Entire Service Line Classification], MATCH(SUMIFS(Table15[Unique ID],Table15[System-Owned Portion],E11886,Table15[If Material Anything Other than "Lead" in Column E,Was Material Ever Previously Lead?],G11886,Table15[Customer-Owned Portion],O11886),Table15[Unique ID],0),0)))</f>
        <v/>
      </c>
    </row>
    <row r="11887" spans="2:23" x14ac:dyDescent="0.25">
      <c r="B11887" s="146"/>
      <c r="C11887" s="31"/>
      <c r="D11887" s="31"/>
      <c r="E11887" s="44"/>
      <c r="F11887" s="43"/>
      <c r="G11887" s="84"/>
      <c r="H11887" s="31"/>
      <c r="I11887" s="208"/>
      <c r="J11887" s="84"/>
      <c r="K11887" s="31"/>
      <c r="L11887" s="31"/>
      <c r="M11887" s="169"/>
      <c r="N11887" s="148"/>
      <c r="O11887" s="106"/>
      <c r="P11887" s="43"/>
      <c r="Q11887" s="31"/>
      <c r="R11887" s="84"/>
      <c r="S11887" s="31"/>
      <c r="T11887" s="31"/>
      <c r="U11887" s="169"/>
      <c r="V11887" s="150"/>
      <c r="W11887" s="141" t="str" cm="1">
        <f t="array" ref="W11887">IF(SUM(LEN(B11887:V11887))=0,"",IF(OR(OR(ISBLANK(F11887),SUM(LEN(C11887),LEN(D11887))=0),AND(NOT(E11887="Unknown"),ISBLANK(J11887)),AND(NOT(O11887="Unknown"),ISBLANK(R11887))),"Missing Information", INDEX(Table15[Entire Service Line Classification], MATCH(SUMIFS(Table15[Unique ID],Table15[System-Owned Portion],E11887,Table15[If Material Anything Other than "Lead" in Column E,Was Material Ever Previously Lead?],G11887,Table15[Customer-Owned Portion],O11887),Table15[Unique ID],0),0)))</f>
        <v/>
      </c>
    </row>
    <row r="11888" spans="2:23" x14ac:dyDescent="0.25">
      <c r="B11888" s="146"/>
      <c r="C11888" s="31"/>
      <c r="D11888" s="31"/>
      <c r="E11888" s="44"/>
      <c r="F11888" s="43"/>
      <c r="G11888" s="84"/>
      <c r="H11888" s="31"/>
      <c r="I11888" s="208"/>
      <c r="J11888" s="84"/>
      <c r="K11888" s="31"/>
      <c r="L11888" s="31"/>
      <c r="M11888" s="169"/>
      <c r="N11888" s="148"/>
      <c r="O11888" s="106"/>
      <c r="P11888" s="43"/>
      <c r="Q11888" s="31"/>
      <c r="R11888" s="84"/>
      <c r="S11888" s="31"/>
      <c r="T11888" s="31"/>
      <c r="U11888" s="169"/>
      <c r="V11888" s="150"/>
      <c r="W11888" s="141" t="str" cm="1">
        <f t="array" ref="W11888">IF(SUM(LEN(B11888:V11888))=0,"",IF(OR(OR(ISBLANK(F11888),SUM(LEN(C11888),LEN(D11888))=0),AND(NOT(E11888="Unknown"),ISBLANK(J11888)),AND(NOT(O11888="Unknown"),ISBLANK(R11888))),"Missing Information", INDEX(Table15[Entire Service Line Classification], MATCH(SUMIFS(Table15[Unique ID],Table15[System-Owned Portion],E11888,Table15[If Material Anything Other than "Lead" in Column E,Was Material Ever Previously Lead?],G11888,Table15[Customer-Owned Portion],O11888),Table15[Unique ID],0),0)))</f>
        <v/>
      </c>
    </row>
    <row r="11889" spans="2:23" x14ac:dyDescent="0.25">
      <c r="B11889" s="146"/>
      <c r="C11889" s="31"/>
      <c r="D11889" s="31"/>
      <c r="E11889" s="44"/>
      <c r="F11889" s="43"/>
      <c r="G11889" s="84"/>
      <c r="H11889" s="31"/>
      <c r="I11889" s="208"/>
      <c r="J11889" s="84"/>
      <c r="K11889" s="31"/>
      <c r="L11889" s="31"/>
      <c r="M11889" s="169"/>
      <c r="N11889" s="148"/>
      <c r="O11889" s="106"/>
      <c r="P11889" s="43"/>
      <c r="Q11889" s="31"/>
      <c r="R11889" s="84"/>
      <c r="S11889" s="31"/>
      <c r="T11889" s="31"/>
      <c r="U11889" s="169"/>
      <c r="V11889" s="150"/>
      <c r="W11889" s="141" t="str" cm="1">
        <f t="array" ref="W11889">IF(SUM(LEN(B11889:V11889))=0,"",IF(OR(OR(ISBLANK(F11889),SUM(LEN(C11889),LEN(D11889))=0),AND(NOT(E11889="Unknown"),ISBLANK(J11889)),AND(NOT(O11889="Unknown"),ISBLANK(R11889))),"Missing Information", INDEX(Table15[Entire Service Line Classification], MATCH(SUMIFS(Table15[Unique ID],Table15[System-Owned Portion],E11889,Table15[If Material Anything Other than "Lead" in Column E,Was Material Ever Previously Lead?],G11889,Table15[Customer-Owned Portion],O11889),Table15[Unique ID],0),0)))</f>
        <v/>
      </c>
    </row>
    <row r="11890" spans="2:23" x14ac:dyDescent="0.25">
      <c r="B11890" s="146"/>
      <c r="C11890" s="31"/>
      <c r="D11890" s="31"/>
      <c r="E11890" s="44"/>
      <c r="F11890" s="43"/>
      <c r="G11890" s="84"/>
      <c r="H11890" s="31"/>
      <c r="I11890" s="208"/>
      <c r="J11890" s="84"/>
      <c r="K11890" s="31"/>
      <c r="L11890" s="31"/>
      <c r="M11890" s="169"/>
      <c r="N11890" s="148"/>
      <c r="O11890" s="106"/>
      <c r="P11890" s="43"/>
      <c r="Q11890" s="31"/>
      <c r="R11890" s="84"/>
      <c r="S11890" s="31"/>
      <c r="T11890" s="31"/>
      <c r="U11890" s="169"/>
      <c r="V11890" s="150"/>
      <c r="W11890" s="141" t="str" cm="1">
        <f t="array" ref="W11890">IF(SUM(LEN(B11890:V11890))=0,"",IF(OR(OR(ISBLANK(F11890),SUM(LEN(C11890),LEN(D11890))=0),AND(NOT(E11890="Unknown"),ISBLANK(J11890)),AND(NOT(O11890="Unknown"),ISBLANK(R11890))),"Missing Information", INDEX(Table15[Entire Service Line Classification], MATCH(SUMIFS(Table15[Unique ID],Table15[System-Owned Portion],E11890,Table15[If Material Anything Other than "Lead" in Column E,Was Material Ever Previously Lead?],G11890,Table15[Customer-Owned Portion],O11890),Table15[Unique ID],0),0)))</f>
        <v/>
      </c>
    </row>
    <row r="11891" spans="2:23" x14ac:dyDescent="0.25">
      <c r="B11891" s="146"/>
      <c r="C11891" s="31"/>
      <c r="D11891" s="31"/>
      <c r="E11891" s="44"/>
      <c r="F11891" s="43"/>
      <c r="G11891" s="84"/>
      <c r="H11891" s="31"/>
      <c r="I11891" s="208"/>
      <c r="J11891" s="84"/>
      <c r="K11891" s="31"/>
      <c r="L11891" s="31"/>
      <c r="M11891" s="169"/>
      <c r="N11891" s="148"/>
      <c r="O11891" s="106"/>
      <c r="P11891" s="43"/>
      <c r="Q11891" s="31"/>
      <c r="R11891" s="84"/>
      <c r="S11891" s="31"/>
      <c r="T11891" s="31"/>
      <c r="U11891" s="169"/>
      <c r="V11891" s="150"/>
      <c r="W11891" s="141" t="str" cm="1">
        <f t="array" ref="W11891">IF(SUM(LEN(B11891:V11891))=0,"",IF(OR(OR(ISBLANK(F11891),SUM(LEN(C11891),LEN(D11891))=0),AND(NOT(E11891="Unknown"),ISBLANK(J11891)),AND(NOT(O11891="Unknown"),ISBLANK(R11891))),"Missing Information", INDEX(Table15[Entire Service Line Classification], MATCH(SUMIFS(Table15[Unique ID],Table15[System-Owned Portion],E11891,Table15[If Material Anything Other than "Lead" in Column E,Was Material Ever Previously Lead?],G11891,Table15[Customer-Owned Portion],O11891),Table15[Unique ID],0),0)))</f>
        <v/>
      </c>
    </row>
    <row r="11892" spans="2:23" x14ac:dyDescent="0.25">
      <c r="B11892" s="146"/>
      <c r="C11892" s="31"/>
      <c r="D11892" s="31"/>
      <c r="E11892" s="44"/>
      <c r="F11892" s="43"/>
      <c r="G11892" s="84"/>
      <c r="H11892" s="31"/>
      <c r="I11892" s="208"/>
      <c r="J11892" s="84"/>
      <c r="K11892" s="31"/>
      <c r="L11892" s="31"/>
      <c r="M11892" s="169"/>
      <c r="N11892" s="148"/>
      <c r="O11892" s="106"/>
      <c r="P11892" s="43"/>
      <c r="Q11892" s="31"/>
      <c r="R11892" s="84"/>
      <c r="S11892" s="31"/>
      <c r="T11892" s="31"/>
      <c r="U11892" s="169"/>
      <c r="V11892" s="150"/>
      <c r="W11892" s="141" t="str" cm="1">
        <f t="array" ref="W11892">IF(SUM(LEN(B11892:V11892))=0,"",IF(OR(OR(ISBLANK(F11892),SUM(LEN(C11892),LEN(D11892))=0),AND(NOT(E11892="Unknown"),ISBLANK(J11892)),AND(NOT(O11892="Unknown"),ISBLANK(R11892))),"Missing Information", INDEX(Table15[Entire Service Line Classification], MATCH(SUMIFS(Table15[Unique ID],Table15[System-Owned Portion],E11892,Table15[If Material Anything Other than "Lead" in Column E,Was Material Ever Previously Lead?],G11892,Table15[Customer-Owned Portion],O11892),Table15[Unique ID],0),0)))</f>
        <v/>
      </c>
    </row>
    <row r="11893" spans="2:23" x14ac:dyDescent="0.25">
      <c r="B11893" s="146"/>
      <c r="C11893" s="31"/>
      <c r="D11893" s="31"/>
      <c r="E11893" s="44"/>
      <c r="F11893" s="43"/>
      <c r="G11893" s="84"/>
      <c r="H11893" s="31"/>
      <c r="I11893" s="208"/>
      <c r="J11893" s="84"/>
      <c r="K11893" s="31"/>
      <c r="L11893" s="31"/>
      <c r="M11893" s="169"/>
      <c r="N11893" s="148"/>
      <c r="O11893" s="106"/>
      <c r="P11893" s="43"/>
      <c r="Q11893" s="31"/>
      <c r="R11893" s="84"/>
      <c r="S11893" s="31"/>
      <c r="T11893" s="31"/>
      <c r="U11893" s="169"/>
      <c r="V11893" s="150"/>
      <c r="W11893" s="141" t="str" cm="1">
        <f t="array" ref="W11893">IF(SUM(LEN(B11893:V11893))=0,"",IF(OR(OR(ISBLANK(F11893),SUM(LEN(C11893),LEN(D11893))=0),AND(NOT(E11893="Unknown"),ISBLANK(J11893)),AND(NOT(O11893="Unknown"),ISBLANK(R11893))),"Missing Information", INDEX(Table15[Entire Service Line Classification], MATCH(SUMIFS(Table15[Unique ID],Table15[System-Owned Portion],E11893,Table15[If Material Anything Other than "Lead" in Column E,Was Material Ever Previously Lead?],G11893,Table15[Customer-Owned Portion],O11893),Table15[Unique ID],0),0)))</f>
        <v/>
      </c>
    </row>
    <row r="11894" spans="2:23" x14ac:dyDescent="0.25">
      <c r="B11894" s="146"/>
      <c r="C11894" s="31"/>
      <c r="D11894" s="31"/>
      <c r="E11894" s="44"/>
      <c r="F11894" s="43"/>
      <c r="G11894" s="84"/>
      <c r="H11894" s="31"/>
      <c r="I11894" s="208"/>
      <c r="J11894" s="84"/>
      <c r="K11894" s="31"/>
      <c r="L11894" s="31"/>
      <c r="M11894" s="169"/>
      <c r="N11894" s="148"/>
      <c r="O11894" s="106"/>
      <c r="P11894" s="43"/>
      <c r="Q11894" s="31"/>
      <c r="R11894" s="84"/>
      <c r="S11894" s="31"/>
      <c r="T11894" s="31"/>
      <c r="U11894" s="169"/>
      <c r="V11894" s="150"/>
      <c r="W11894" s="141" t="str" cm="1">
        <f t="array" ref="W11894">IF(SUM(LEN(B11894:V11894))=0,"",IF(OR(OR(ISBLANK(F11894),SUM(LEN(C11894),LEN(D11894))=0),AND(NOT(E11894="Unknown"),ISBLANK(J11894)),AND(NOT(O11894="Unknown"),ISBLANK(R11894))),"Missing Information", INDEX(Table15[Entire Service Line Classification], MATCH(SUMIFS(Table15[Unique ID],Table15[System-Owned Portion],E11894,Table15[If Material Anything Other than "Lead" in Column E,Was Material Ever Previously Lead?],G11894,Table15[Customer-Owned Portion],O11894),Table15[Unique ID],0),0)))</f>
        <v/>
      </c>
    </row>
    <row r="11895" spans="2:23" x14ac:dyDescent="0.25">
      <c r="B11895" s="146"/>
      <c r="C11895" s="31"/>
      <c r="D11895" s="31"/>
      <c r="E11895" s="44"/>
      <c r="F11895" s="43"/>
      <c r="G11895" s="84"/>
      <c r="H11895" s="31"/>
      <c r="I11895" s="208"/>
      <c r="J11895" s="84"/>
      <c r="K11895" s="31"/>
      <c r="L11895" s="31"/>
      <c r="M11895" s="169"/>
      <c r="N11895" s="148"/>
      <c r="O11895" s="106"/>
      <c r="P11895" s="43"/>
      <c r="Q11895" s="31"/>
      <c r="R11895" s="84"/>
      <c r="S11895" s="31"/>
      <c r="T11895" s="31"/>
      <c r="U11895" s="169"/>
      <c r="V11895" s="150"/>
      <c r="W11895" s="141" t="str" cm="1">
        <f t="array" ref="W11895">IF(SUM(LEN(B11895:V11895))=0,"",IF(OR(OR(ISBLANK(F11895),SUM(LEN(C11895),LEN(D11895))=0),AND(NOT(E11895="Unknown"),ISBLANK(J11895)),AND(NOT(O11895="Unknown"),ISBLANK(R11895))),"Missing Information", INDEX(Table15[Entire Service Line Classification], MATCH(SUMIFS(Table15[Unique ID],Table15[System-Owned Portion],E11895,Table15[If Material Anything Other than "Lead" in Column E,Was Material Ever Previously Lead?],G11895,Table15[Customer-Owned Portion],O11895),Table15[Unique ID],0),0)))</f>
        <v/>
      </c>
    </row>
    <row r="11896" spans="2:23" x14ac:dyDescent="0.25">
      <c r="B11896" s="146"/>
      <c r="C11896" s="31"/>
      <c r="D11896" s="31"/>
      <c r="E11896" s="44"/>
      <c r="F11896" s="43"/>
      <c r="G11896" s="84"/>
      <c r="H11896" s="31"/>
      <c r="I11896" s="208"/>
      <c r="J11896" s="84"/>
      <c r="K11896" s="31"/>
      <c r="L11896" s="31"/>
      <c r="M11896" s="169"/>
      <c r="N11896" s="148"/>
      <c r="O11896" s="106"/>
      <c r="P11896" s="43"/>
      <c r="Q11896" s="31"/>
      <c r="R11896" s="84"/>
      <c r="S11896" s="31"/>
      <c r="T11896" s="31"/>
      <c r="U11896" s="169"/>
      <c r="V11896" s="150"/>
      <c r="W11896" s="141" t="str" cm="1">
        <f t="array" ref="W11896">IF(SUM(LEN(B11896:V11896))=0,"",IF(OR(OR(ISBLANK(F11896),SUM(LEN(C11896),LEN(D11896))=0),AND(NOT(E11896="Unknown"),ISBLANK(J11896)),AND(NOT(O11896="Unknown"),ISBLANK(R11896))),"Missing Information", INDEX(Table15[Entire Service Line Classification], MATCH(SUMIFS(Table15[Unique ID],Table15[System-Owned Portion],E11896,Table15[If Material Anything Other than "Lead" in Column E,Was Material Ever Previously Lead?],G11896,Table15[Customer-Owned Portion],O11896),Table15[Unique ID],0),0)))</f>
        <v/>
      </c>
    </row>
    <row r="11897" spans="2:23" x14ac:dyDescent="0.25">
      <c r="B11897" s="146"/>
      <c r="C11897" s="31"/>
      <c r="D11897" s="31"/>
      <c r="E11897" s="44"/>
      <c r="F11897" s="43"/>
      <c r="G11897" s="84"/>
      <c r="H11897" s="31"/>
      <c r="I11897" s="208"/>
      <c r="J11897" s="84"/>
      <c r="K11897" s="31"/>
      <c r="L11897" s="31"/>
      <c r="M11897" s="169"/>
      <c r="N11897" s="148"/>
      <c r="O11897" s="106"/>
      <c r="P11897" s="43"/>
      <c r="Q11897" s="31"/>
      <c r="R11897" s="84"/>
      <c r="S11897" s="31"/>
      <c r="T11897" s="31"/>
      <c r="U11897" s="169"/>
      <c r="V11897" s="150"/>
      <c r="W11897" s="141" t="str" cm="1">
        <f t="array" ref="W11897">IF(SUM(LEN(B11897:V11897))=0,"",IF(OR(OR(ISBLANK(F11897),SUM(LEN(C11897),LEN(D11897))=0),AND(NOT(E11897="Unknown"),ISBLANK(J11897)),AND(NOT(O11897="Unknown"),ISBLANK(R11897))),"Missing Information", INDEX(Table15[Entire Service Line Classification], MATCH(SUMIFS(Table15[Unique ID],Table15[System-Owned Portion],E11897,Table15[If Material Anything Other than "Lead" in Column E,Was Material Ever Previously Lead?],G11897,Table15[Customer-Owned Portion],O11897),Table15[Unique ID],0),0)))</f>
        <v/>
      </c>
    </row>
    <row r="11898" spans="2:23" x14ac:dyDescent="0.25">
      <c r="B11898" s="146"/>
      <c r="C11898" s="31"/>
      <c r="D11898" s="31"/>
      <c r="E11898" s="44"/>
      <c r="F11898" s="43"/>
      <c r="G11898" s="84"/>
      <c r="H11898" s="31"/>
      <c r="I11898" s="208"/>
      <c r="J11898" s="84"/>
      <c r="K11898" s="31"/>
      <c r="L11898" s="31"/>
      <c r="M11898" s="169"/>
      <c r="N11898" s="148"/>
      <c r="O11898" s="106"/>
      <c r="P11898" s="43"/>
      <c r="Q11898" s="31"/>
      <c r="R11898" s="84"/>
      <c r="S11898" s="31"/>
      <c r="T11898" s="31"/>
      <c r="U11898" s="169"/>
      <c r="V11898" s="150"/>
      <c r="W11898" s="141" t="str" cm="1">
        <f t="array" ref="W11898">IF(SUM(LEN(B11898:V11898))=0,"",IF(OR(OR(ISBLANK(F11898),SUM(LEN(C11898),LEN(D11898))=0),AND(NOT(E11898="Unknown"),ISBLANK(J11898)),AND(NOT(O11898="Unknown"),ISBLANK(R11898))),"Missing Information", INDEX(Table15[Entire Service Line Classification], MATCH(SUMIFS(Table15[Unique ID],Table15[System-Owned Portion],E11898,Table15[If Material Anything Other than "Lead" in Column E,Was Material Ever Previously Lead?],G11898,Table15[Customer-Owned Portion],O11898),Table15[Unique ID],0),0)))</f>
        <v/>
      </c>
    </row>
    <row r="11899" spans="2:23" x14ac:dyDescent="0.25">
      <c r="B11899" s="146"/>
      <c r="C11899" s="31"/>
      <c r="D11899" s="31"/>
      <c r="E11899" s="44"/>
      <c r="F11899" s="43"/>
      <c r="G11899" s="84"/>
      <c r="H11899" s="31"/>
      <c r="I11899" s="208"/>
      <c r="J11899" s="84"/>
      <c r="K11899" s="31"/>
      <c r="L11899" s="31"/>
      <c r="M11899" s="169"/>
      <c r="N11899" s="148"/>
      <c r="O11899" s="106"/>
      <c r="P11899" s="43"/>
      <c r="Q11899" s="31"/>
      <c r="R11899" s="84"/>
      <c r="S11899" s="31"/>
      <c r="T11899" s="31"/>
      <c r="U11899" s="169"/>
      <c r="V11899" s="150"/>
      <c r="W11899" s="141" t="str" cm="1">
        <f t="array" ref="W11899">IF(SUM(LEN(B11899:V11899))=0,"",IF(OR(OR(ISBLANK(F11899),SUM(LEN(C11899),LEN(D11899))=0),AND(NOT(E11899="Unknown"),ISBLANK(J11899)),AND(NOT(O11899="Unknown"),ISBLANK(R11899))),"Missing Information", INDEX(Table15[Entire Service Line Classification], MATCH(SUMIFS(Table15[Unique ID],Table15[System-Owned Portion],E11899,Table15[If Material Anything Other than "Lead" in Column E,Was Material Ever Previously Lead?],G11899,Table15[Customer-Owned Portion],O11899),Table15[Unique ID],0),0)))</f>
        <v/>
      </c>
    </row>
    <row r="11900" spans="2:23" x14ac:dyDescent="0.25">
      <c r="B11900" s="146"/>
      <c r="C11900" s="31"/>
      <c r="D11900" s="31"/>
      <c r="E11900" s="44"/>
      <c r="F11900" s="43"/>
      <c r="G11900" s="84"/>
      <c r="H11900" s="31"/>
      <c r="I11900" s="208"/>
      <c r="J11900" s="84"/>
      <c r="K11900" s="31"/>
      <c r="L11900" s="31"/>
      <c r="M11900" s="169"/>
      <c r="N11900" s="148"/>
      <c r="O11900" s="106"/>
      <c r="P11900" s="43"/>
      <c r="Q11900" s="31"/>
      <c r="R11900" s="84"/>
      <c r="S11900" s="31"/>
      <c r="T11900" s="31"/>
      <c r="U11900" s="169"/>
      <c r="V11900" s="150"/>
      <c r="W11900" s="141" t="str" cm="1">
        <f t="array" ref="W11900">IF(SUM(LEN(B11900:V11900))=0,"",IF(OR(OR(ISBLANK(F11900),SUM(LEN(C11900),LEN(D11900))=0),AND(NOT(E11900="Unknown"),ISBLANK(J11900)),AND(NOT(O11900="Unknown"),ISBLANK(R11900))),"Missing Information", INDEX(Table15[Entire Service Line Classification], MATCH(SUMIFS(Table15[Unique ID],Table15[System-Owned Portion],E11900,Table15[If Material Anything Other than "Lead" in Column E,Was Material Ever Previously Lead?],G11900,Table15[Customer-Owned Portion],O11900),Table15[Unique ID],0),0)))</f>
        <v/>
      </c>
    </row>
    <row r="11901" spans="2:23" x14ac:dyDescent="0.25">
      <c r="B11901" s="146"/>
      <c r="C11901" s="31"/>
      <c r="D11901" s="31"/>
      <c r="E11901" s="44"/>
      <c r="F11901" s="43"/>
      <c r="G11901" s="84"/>
      <c r="H11901" s="31"/>
      <c r="I11901" s="208"/>
      <c r="J11901" s="84"/>
      <c r="K11901" s="31"/>
      <c r="L11901" s="31"/>
      <c r="M11901" s="169"/>
      <c r="N11901" s="148"/>
      <c r="O11901" s="106"/>
      <c r="P11901" s="43"/>
      <c r="Q11901" s="31"/>
      <c r="R11901" s="84"/>
      <c r="S11901" s="31"/>
      <c r="T11901" s="31"/>
      <c r="U11901" s="169"/>
      <c r="V11901" s="150"/>
      <c r="W11901" s="141" t="str" cm="1">
        <f t="array" ref="W11901">IF(SUM(LEN(B11901:V11901))=0,"",IF(OR(OR(ISBLANK(F11901),SUM(LEN(C11901),LEN(D11901))=0),AND(NOT(E11901="Unknown"),ISBLANK(J11901)),AND(NOT(O11901="Unknown"),ISBLANK(R11901))),"Missing Information", INDEX(Table15[Entire Service Line Classification], MATCH(SUMIFS(Table15[Unique ID],Table15[System-Owned Portion],E11901,Table15[If Material Anything Other than "Lead" in Column E,Was Material Ever Previously Lead?],G11901,Table15[Customer-Owned Portion],O11901),Table15[Unique ID],0),0)))</f>
        <v/>
      </c>
    </row>
    <row r="11902" spans="2:23" x14ac:dyDescent="0.25">
      <c r="B11902" s="146"/>
      <c r="C11902" s="31"/>
      <c r="D11902" s="31"/>
      <c r="E11902" s="44"/>
      <c r="F11902" s="43"/>
      <c r="G11902" s="84"/>
      <c r="H11902" s="31"/>
      <c r="I11902" s="208"/>
      <c r="J11902" s="84"/>
      <c r="K11902" s="31"/>
      <c r="L11902" s="31"/>
      <c r="M11902" s="169"/>
      <c r="N11902" s="148"/>
      <c r="O11902" s="106"/>
      <c r="P11902" s="43"/>
      <c r="Q11902" s="31"/>
      <c r="R11902" s="84"/>
      <c r="S11902" s="31"/>
      <c r="T11902" s="31"/>
      <c r="U11902" s="169"/>
      <c r="V11902" s="150"/>
      <c r="W11902" s="141" t="str" cm="1">
        <f t="array" ref="W11902">IF(SUM(LEN(B11902:V11902))=0,"",IF(OR(OR(ISBLANK(F11902),SUM(LEN(C11902),LEN(D11902))=0),AND(NOT(E11902="Unknown"),ISBLANK(J11902)),AND(NOT(O11902="Unknown"),ISBLANK(R11902))),"Missing Information", INDEX(Table15[Entire Service Line Classification], MATCH(SUMIFS(Table15[Unique ID],Table15[System-Owned Portion],E11902,Table15[If Material Anything Other than "Lead" in Column E,Was Material Ever Previously Lead?],G11902,Table15[Customer-Owned Portion],O11902),Table15[Unique ID],0),0)))</f>
        <v/>
      </c>
    </row>
    <row r="11903" spans="2:23" x14ac:dyDescent="0.25">
      <c r="B11903" s="146"/>
      <c r="C11903" s="31"/>
      <c r="D11903" s="31"/>
      <c r="E11903" s="44"/>
      <c r="F11903" s="43"/>
      <c r="G11903" s="84"/>
      <c r="H11903" s="31"/>
      <c r="I11903" s="208"/>
      <c r="J11903" s="84"/>
      <c r="K11903" s="31"/>
      <c r="L11903" s="31"/>
      <c r="M11903" s="169"/>
      <c r="N11903" s="148"/>
      <c r="O11903" s="106"/>
      <c r="P11903" s="43"/>
      <c r="Q11903" s="31"/>
      <c r="R11903" s="84"/>
      <c r="S11903" s="31"/>
      <c r="T11903" s="31"/>
      <c r="U11903" s="169"/>
      <c r="V11903" s="150"/>
      <c r="W11903" s="141" t="str" cm="1">
        <f t="array" ref="W11903">IF(SUM(LEN(B11903:V11903))=0,"",IF(OR(OR(ISBLANK(F11903),SUM(LEN(C11903),LEN(D11903))=0),AND(NOT(E11903="Unknown"),ISBLANK(J11903)),AND(NOT(O11903="Unknown"),ISBLANK(R11903))),"Missing Information", INDEX(Table15[Entire Service Line Classification], MATCH(SUMIFS(Table15[Unique ID],Table15[System-Owned Portion],E11903,Table15[If Material Anything Other than "Lead" in Column E,Was Material Ever Previously Lead?],G11903,Table15[Customer-Owned Portion],O11903),Table15[Unique ID],0),0)))</f>
        <v/>
      </c>
    </row>
    <row r="11904" spans="2:23" x14ac:dyDescent="0.25">
      <c r="B11904" s="146"/>
      <c r="C11904" s="31"/>
      <c r="D11904" s="31"/>
      <c r="E11904" s="44"/>
      <c r="F11904" s="43"/>
      <c r="G11904" s="84"/>
      <c r="H11904" s="31"/>
      <c r="I11904" s="208"/>
      <c r="J11904" s="84"/>
      <c r="K11904" s="31"/>
      <c r="L11904" s="31"/>
      <c r="M11904" s="169"/>
      <c r="N11904" s="148"/>
      <c r="O11904" s="106"/>
      <c r="P11904" s="43"/>
      <c r="Q11904" s="31"/>
      <c r="R11904" s="84"/>
      <c r="S11904" s="31"/>
      <c r="T11904" s="31"/>
      <c r="U11904" s="169"/>
      <c r="V11904" s="150"/>
      <c r="W11904" s="141" t="str" cm="1">
        <f t="array" ref="W11904">IF(SUM(LEN(B11904:V11904))=0,"",IF(OR(OR(ISBLANK(F11904),SUM(LEN(C11904),LEN(D11904))=0),AND(NOT(E11904="Unknown"),ISBLANK(J11904)),AND(NOT(O11904="Unknown"),ISBLANK(R11904))),"Missing Information", INDEX(Table15[Entire Service Line Classification], MATCH(SUMIFS(Table15[Unique ID],Table15[System-Owned Portion],E11904,Table15[If Material Anything Other than "Lead" in Column E,Was Material Ever Previously Lead?],G11904,Table15[Customer-Owned Portion],O11904),Table15[Unique ID],0),0)))</f>
        <v/>
      </c>
    </row>
    <row r="11905" spans="2:23" x14ac:dyDescent="0.25">
      <c r="B11905" s="146"/>
      <c r="C11905" s="31"/>
      <c r="D11905" s="31"/>
      <c r="E11905" s="44"/>
      <c r="F11905" s="43"/>
      <c r="G11905" s="84"/>
      <c r="H11905" s="31"/>
      <c r="I11905" s="208"/>
      <c r="J11905" s="84"/>
      <c r="K11905" s="31"/>
      <c r="L11905" s="31"/>
      <c r="M11905" s="169"/>
      <c r="N11905" s="148"/>
      <c r="O11905" s="106"/>
      <c r="P11905" s="43"/>
      <c r="Q11905" s="31"/>
      <c r="R11905" s="84"/>
      <c r="S11905" s="31"/>
      <c r="T11905" s="31"/>
      <c r="U11905" s="169"/>
      <c r="V11905" s="150"/>
      <c r="W11905" s="141" t="str" cm="1">
        <f t="array" ref="W11905">IF(SUM(LEN(B11905:V11905))=0,"",IF(OR(OR(ISBLANK(F11905),SUM(LEN(C11905),LEN(D11905))=0),AND(NOT(E11905="Unknown"),ISBLANK(J11905)),AND(NOT(O11905="Unknown"),ISBLANK(R11905))),"Missing Information", INDEX(Table15[Entire Service Line Classification], MATCH(SUMIFS(Table15[Unique ID],Table15[System-Owned Portion],E11905,Table15[If Material Anything Other than "Lead" in Column E,Was Material Ever Previously Lead?],G11905,Table15[Customer-Owned Portion],O11905),Table15[Unique ID],0),0)))</f>
        <v/>
      </c>
    </row>
    <row r="11906" spans="2:23" x14ac:dyDescent="0.25">
      <c r="B11906" s="146"/>
      <c r="C11906" s="31"/>
      <c r="D11906" s="31"/>
      <c r="E11906" s="44"/>
      <c r="F11906" s="43"/>
      <c r="G11906" s="84"/>
      <c r="H11906" s="31"/>
      <c r="I11906" s="208"/>
      <c r="J11906" s="84"/>
      <c r="K11906" s="31"/>
      <c r="L11906" s="31"/>
      <c r="M11906" s="169"/>
      <c r="N11906" s="148"/>
      <c r="O11906" s="106"/>
      <c r="P11906" s="43"/>
      <c r="Q11906" s="31"/>
      <c r="R11906" s="84"/>
      <c r="S11906" s="31"/>
      <c r="T11906" s="31"/>
      <c r="U11906" s="169"/>
      <c r="V11906" s="150"/>
      <c r="W11906" s="141" t="str" cm="1">
        <f t="array" ref="W11906">IF(SUM(LEN(B11906:V11906))=0,"",IF(OR(OR(ISBLANK(F11906),SUM(LEN(C11906),LEN(D11906))=0),AND(NOT(E11906="Unknown"),ISBLANK(J11906)),AND(NOT(O11906="Unknown"),ISBLANK(R11906))),"Missing Information", INDEX(Table15[Entire Service Line Classification], MATCH(SUMIFS(Table15[Unique ID],Table15[System-Owned Portion],E11906,Table15[If Material Anything Other than "Lead" in Column E,Was Material Ever Previously Lead?],G11906,Table15[Customer-Owned Portion],O11906),Table15[Unique ID],0),0)))</f>
        <v/>
      </c>
    </row>
    <row r="11907" spans="2:23" x14ac:dyDescent="0.25">
      <c r="B11907" s="146"/>
      <c r="C11907" s="31"/>
      <c r="D11907" s="31"/>
      <c r="E11907" s="44"/>
      <c r="F11907" s="43"/>
      <c r="G11907" s="84"/>
      <c r="H11907" s="31"/>
      <c r="I11907" s="208"/>
      <c r="J11907" s="84"/>
      <c r="K11907" s="31"/>
      <c r="L11907" s="31"/>
      <c r="M11907" s="169"/>
      <c r="N11907" s="148"/>
      <c r="O11907" s="106"/>
      <c r="P11907" s="43"/>
      <c r="Q11907" s="31"/>
      <c r="R11907" s="84"/>
      <c r="S11907" s="31"/>
      <c r="T11907" s="31"/>
      <c r="U11907" s="169"/>
      <c r="V11907" s="150"/>
      <c r="W11907" s="141" t="str" cm="1">
        <f t="array" ref="W11907">IF(SUM(LEN(B11907:V11907))=0,"",IF(OR(OR(ISBLANK(F11907),SUM(LEN(C11907),LEN(D11907))=0),AND(NOT(E11907="Unknown"),ISBLANK(J11907)),AND(NOT(O11907="Unknown"),ISBLANK(R11907))),"Missing Information", INDEX(Table15[Entire Service Line Classification], MATCH(SUMIFS(Table15[Unique ID],Table15[System-Owned Portion],E11907,Table15[If Material Anything Other than "Lead" in Column E,Was Material Ever Previously Lead?],G11907,Table15[Customer-Owned Portion],O11907),Table15[Unique ID],0),0)))</f>
        <v/>
      </c>
    </row>
    <row r="11908" spans="2:23" x14ac:dyDescent="0.25">
      <c r="B11908" s="146"/>
      <c r="C11908" s="31"/>
      <c r="D11908" s="31"/>
      <c r="E11908" s="44"/>
      <c r="F11908" s="43"/>
      <c r="G11908" s="84"/>
      <c r="H11908" s="31"/>
      <c r="I11908" s="208"/>
      <c r="J11908" s="84"/>
      <c r="K11908" s="31"/>
      <c r="L11908" s="31"/>
      <c r="M11908" s="169"/>
      <c r="N11908" s="148"/>
      <c r="O11908" s="106"/>
      <c r="P11908" s="43"/>
      <c r="Q11908" s="31"/>
      <c r="R11908" s="84"/>
      <c r="S11908" s="31"/>
      <c r="T11908" s="31"/>
      <c r="U11908" s="169"/>
      <c r="V11908" s="150"/>
      <c r="W11908" s="141" t="str" cm="1">
        <f t="array" ref="W11908">IF(SUM(LEN(B11908:V11908))=0,"",IF(OR(OR(ISBLANK(F11908),SUM(LEN(C11908),LEN(D11908))=0),AND(NOT(E11908="Unknown"),ISBLANK(J11908)),AND(NOT(O11908="Unknown"),ISBLANK(R11908))),"Missing Information", INDEX(Table15[Entire Service Line Classification], MATCH(SUMIFS(Table15[Unique ID],Table15[System-Owned Portion],E11908,Table15[If Material Anything Other than "Lead" in Column E,Was Material Ever Previously Lead?],G11908,Table15[Customer-Owned Portion],O11908),Table15[Unique ID],0),0)))</f>
        <v/>
      </c>
    </row>
    <row r="11909" spans="2:23" x14ac:dyDescent="0.25">
      <c r="B11909" s="146"/>
      <c r="C11909" s="31"/>
      <c r="D11909" s="31"/>
      <c r="E11909" s="44"/>
      <c r="F11909" s="43"/>
      <c r="G11909" s="84"/>
      <c r="H11909" s="31"/>
      <c r="I11909" s="208"/>
      <c r="J11909" s="84"/>
      <c r="K11909" s="31"/>
      <c r="L11909" s="31"/>
      <c r="M11909" s="169"/>
      <c r="N11909" s="148"/>
      <c r="O11909" s="106"/>
      <c r="P11909" s="43"/>
      <c r="Q11909" s="31"/>
      <c r="R11909" s="84"/>
      <c r="S11909" s="31"/>
      <c r="T11909" s="31"/>
      <c r="U11909" s="169"/>
      <c r="V11909" s="150"/>
      <c r="W11909" s="141" t="str" cm="1">
        <f t="array" ref="W11909">IF(SUM(LEN(B11909:V11909))=0,"",IF(OR(OR(ISBLANK(F11909),SUM(LEN(C11909),LEN(D11909))=0),AND(NOT(E11909="Unknown"),ISBLANK(J11909)),AND(NOT(O11909="Unknown"),ISBLANK(R11909))),"Missing Information", INDEX(Table15[Entire Service Line Classification], MATCH(SUMIFS(Table15[Unique ID],Table15[System-Owned Portion],E11909,Table15[If Material Anything Other than "Lead" in Column E,Was Material Ever Previously Lead?],G11909,Table15[Customer-Owned Portion],O11909),Table15[Unique ID],0),0)))</f>
        <v/>
      </c>
    </row>
    <row r="11910" spans="2:23" x14ac:dyDescent="0.25">
      <c r="B11910" s="146"/>
      <c r="C11910" s="31"/>
      <c r="D11910" s="31"/>
      <c r="E11910" s="44"/>
      <c r="F11910" s="43"/>
      <c r="G11910" s="84"/>
      <c r="H11910" s="31"/>
      <c r="I11910" s="208"/>
      <c r="J11910" s="84"/>
      <c r="K11910" s="31"/>
      <c r="L11910" s="31"/>
      <c r="M11910" s="169"/>
      <c r="N11910" s="148"/>
      <c r="O11910" s="106"/>
      <c r="P11910" s="43"/>
      <c r="Q11910" s="31"/>
      <c r="R11910" s="84"/>
      <c r="S11910" s="31"/>
      <c r="T11910" s="31"/>
      <c r="U11910" s="169"/>
      <c r="V11910" s="150"/>
      <c r="W11910" s="141" t="str" cm="1">
        <f t="array" ref="W11910">IF(SUM(LEN(B11910:V11910))=0,"",IF(OR(OR(ISBLANK(F11910),SUM(LEN(C11910),LEN(D11910))=0),AND(NOT(E11910="Unknown"),ISBLANK(J11910)),AND(NOT(O11910="Unknown"),ISBLANK(R11910))),"Missing Information", INDEX(Table15[Entire Service Line Classification], MATCH(SUMIFS(Table15[Unique ID],Table15[System-Owned Portion],E11910,Table15[If Material Anything Other than "Lead" in Column E,Was Material Ever Previously Lead?],G11910,Table15[Customer-Owned Portion],O11910),Table15[Unique ID],0),0)))</f>
        <v/>
      </c>
    </row>
    <row r="11911" spans="2:23" x14ac:dyDescent="0.25">
      <c r="B11911" s="146"/>
      <c r="C11911" s="31"/>
      <c r="D11911" s="31"/>
      <c r="E11911" s="44"/>
      <c r="F11911" s="43"/>
      <c r="G11911" s="84"/>
      <c r="H11911" s="31"/>
      <c r="I11911" s="208"/>
      <c r="J11911" s="84"/>
      <c r="K11911" s="31"/>
      <c r="L11911" s="31"/>
      <c r="M11911" s="169"/>
      <c r="N11911" s="148"/>
      <c r="O11911" s="106"/>
      <c r="P11911" s="43"/>
      <c r="Q11911" s="31"/>
      <c r="R11911" s="84"/>
      <c r="S11911" s="31"/>
      <c r="T11911" s="31"/>
      <c r="U11911" s="169"/>
      <c r="V11911" s="150"/>
      <c r="W11911" s="141" t="str" cm="1">
        <f t="array" ref="W11911">IF(SUM(LEN(B11911:V11911))=0,"",IF(OR(OR(ISBLANK(F11911),SUM(LEN(C11911),LEN(D11911))=0),AND(NOT(E11911="Unknown"),ISBLANK(J11911)),AND(NOT(O11911="Unknown"),ISBLANK(R11911))),"Missing Information", INDEX(Table15[Entire Service Line Classification], MATCH(SUMIFS(Table15[Unique ID],Table15[System-Owned Portion],E11911,Table15[If Material Anything Other than "Lead" in Column E,Was Material Ever Previously Lead?],G11911,Table15[Customer-Owned Portion],O11911),Table15[Unique ID],0),0)))</f>
        <v/>
      </c>
    </row>
    <row r="11912" spans="2:23" x14ac:dyDescent="0.25">
      <c r="B11912" s="146"/>
      <c r="C11912" s="31"/>
      <c r="D11912" s="31"/>
      <c r="E11912" s="44"/>
      <c r="F11912" s="43"/>
      <c r="G11912" s="84"/>
      <c r="H11912" s="31"/>
      <c r="I11912" s="208"/>
      <c r="J11912" s="84"/>
      <c r="K11912" s="31"/>
      <c r="L11912" s="31"/>
      <c r="M11912" s="169"/>
      <c r="N11912" s="148"/>
      <c r="O11912" s="106"/>
      <c r="P11912" s="43"/>
      <c r="Q11912" s="31"/>
      <c r="R11912" s="84"/>
      <c r="S11912" s="31"/>
      <c r="T11912" s="31"/>
      <c r="U11912" s="169"/>
      <c r="V11912" s="150"/>
      <c r="W11912" s="141" t="str" cm="1">
        <f t="array" ref="W11912">IF(SUM(LEN(B11912:V11912))=0,"",IF(OR(OR(ISBLANK(F11912),SUM(LEN(C11912),LEN(D11912))=0),AND(NOT(E11912="Unknown"),ISBLANK(J11912)),AND(NOT(O11912="Unknown"),ISBLANK(R11912))),"Missing Information", INDEX(Table15[Entire Service Line Classification], MATCH(SUMIFS(Table15[Unique ID],Table15[System-Owned Portion],E11912,Table15[If Material Anything Other than "Lead" in Column E,Was Material Ever Previously Lead?],G11912,Table15[Customer-Owned Portion],O11912),Table15[Unique ID],0),0)))</f>
        <v/>
      </c>
    </row>
    <row r="11913" spans="2:23" x14ac:dyDescent="0.25">
      <c r="B11913" s="146"/>
      <c r="C11913" s="31"/>
      <c r="D11913" s="31"/>
      <c r="E11913" s="44"/>
      <c r="F11913" s="43"/>
      <c r="G11913" s="84"/>
      <c r="H11913" s="31"/>
      <c r="I11913" s="208"/>
      <c r="J11913" s="84"/>
      <c r="K11913" s="31"/>
      <c r="L11913" s="31"/>
      <c r="M11913" s="169"/>
      <c r="N11913" s="148"/>
      <c r="O11913" s="106"/>
      <c r="P11913" s="43"/>
      <c r="Q11913" s="31"/>
      <c r="R11913" s="84"/>
      <c r="S11913" s="31"/>
      <c r="T11913" s="31"/>
      <c r="U11913" s="169"/>
      <c r="V11913" s="150"/>
      <c r="W11913" s="141" t="str" cm="1">
        <f t="array" ref="W11913">IF(SUM(LEN(B11913:V11913))=0,"",IF(OR(OR(ISBLANK(F11913),SUM(LEN(C11913),LEN(D11913))=0),AND(NOT(E11913="Unknown"),ISBLANK(J11913)),AND(NOT(O11913="Unknown"),ISBLANK(R11913))),"Missing Information", INDEX(Table15[Entire Service Line Classification], MATCH(SUMIFS(Table15[Unique ID],Table15[System-Owned Portion],E11913,Table15[If Material Anything Other than "Lead" in Column E,Was Material Ever Previously Lead?],G11913,Table15[Customer-Owned Portion],O11913),Table15[Unique ID],0),0)))</f>
        <v/>
      </c>
    </row>
    <row r="11914" spans="2:23" x14ac:dyDescent="0.25">
      <c r="B11914" s="146"/>
      <c r="C11914" s="31"/>
      <c r="D11914" s="31"/>
      <c r="E11914" s="44"/>
      <c r="F11914" s="43"/>
      <c r="G11914" s="84"/>
      <c r="H11914" s="31"/>
      <c r="I11914" s="208"/>
      <c r="J11914" s="84"/>
      <c r="K11914" s="31"/>
      <c r="L11914" s="31"/>
      <c r="M11914" s="169"/>
      <c r="N11914" s="148"/>
      <c r="O11914" s="106"/>
      <c r="P11914" s="43"/>
      <c r="Q11914" s="31"/>
      <c r="R11914" s="84"/>
      <c r="S11914" s="31"/>
      <c r="T11914" s="31"/>
      <c r="U11914" s="169"/>
      <c r="V11914" s="150"/>
      <c r="W11914" s="141" t="str" cm="1">
        <f t="array" ref="W11914">IF(SUM(LEN(B11914:V11914))=0,"",IF(OR(OR(ISBLANK(F11914),SUM(LEN(C11914),LEN(D11914))=0),AND(NOT(E11914="Unknown"),ISBLANK(J11914)),AND(NOT(O11914="Unknown"),ISBLANK(R11914))),"Missing Information", INDEX(Table15[Entire Service Line Classification], MATCH(SUMIFS(Table15[Unique ID],Table15[System-Owned Portion],E11914,Table15[If Material Anything Other than "Lead" in Column E,Was Material Ever Previously Lead?],G11914,Table15[Customer-Owned Portion],O11914),Table15[Unique ID],0),0)))</f>
        <v/>
      </c>
    </row>
    <row r="11915" spans="2:23" x14ac:dyDescent="0.25">
      <c r="B11915" s="146"/>
      <c r="C11915" s="31"/>
      <c r="D11915" s="31"/>
      <c r="E11915" s="44"/>
      <c r="F11915" s="43"/>
      <c r="G11915" s="84"/>
      <c r="H11915" s="31"/>
      <c r="I11915" s="208"/>
      <c r="J11915" s="84"/>
      <c r="K11915" s="31"/>
      <c r="L11915" s="31"/>
      <c r="M11915" s="169"/>
      <c r="N11915" s="148"/>
      <c r="O11915" s="106"/>
      <c r="P11915" s="43"/>
      <c r="Q11915" s="31"/>
      <c r="R11915" s="84"/>
      <c r="S11915" s="31"/>
      <c r="T11915" s="31"/>
      <c r="U11915" s="169"/>
      <c r="V11915" s="150"/>
      <c r="W11915" s="141" t="str" cm="1">
        <f t="array" ref="W11915">IF(SUM(LEN(B11915:V11915))=0,"",IF(OR(OR(ISBLANK(F11915),SUM(LEN(C11915),LEN(D11915))=0),AND(NOT(E11915="Unknown"),ISBLANK(J11915)),AND(NOT(O11915="Unknown"),ISBLANK(R11915))),"Missing Information", INDEX(Table15[Entire Service Line Classification], MATCH(SUMIFS(Table15[Unique ID],Table15[System-Owned Portion],E11915,Table15[If Material Anything Other than "Lead" in Column E,Was Material Ever Previously Lead?],G11915,Table15[Customer-Owned Portion],O11915),Table15[Unique ID],0),0)))</f>
        <v/>
      </c>
    </row>
    <row r="11916" spans="2:23" x14ac:dyDescent="0.25">
      <c r="B11916" s="146"/>
      <c r="C11916" s="31"/>
      <c r="D11916" s="31"/>
      <c r="E11916" s="44"/>
      <c r="F11916" s="43"/>
      <c r="G11916" s="84"/>
      <c r="H11916" s="31"/>
      <c r="I11916" s="208"/>
      <c r="J11916" s="84"/>
      <c r="K11916" s="31"/>
      <c r="L11916" s="31"/>
      <c r="M11916" s="169"/>
      <c r="N11916" s="148"/>
      <c r="O11916" s="106"/>
      <c r="P11916" s="43"/>
      <c r="Q11916" s="31"/>
      <c r="R11916" s="84"/>
      <c r="S11916" s="31"/>
      <c r="T11916" s="31"/>
      <c r="U11916" s="169"/>
      <c r="V11916" s="150"/>
      <c r="W11916" s="141" t="str" cm="1">
        <f t="array" ref="W11916">IF(SUM(LEN(B11916:V11916))=0,"",IF(OR(OR(ISBLANK(F11916),SUM(LEN(C11916),LEN(D11916))=0),AND(NOT(E11916="Unknown"),ISBLANK(J11916)),AND(NOT(O11916="Unknown"),ISBLANK(R11916))),"Missing Information", INDEX(Table15[Entire Service Line Classification], MATCH(SUMIFS(Table15[Unique ID],Table15[System-Owned Portion],E11916,Table15[If Material Anything Other than "Lead" in Column E,Was Material Ever Previously Lead?],G11916,Table15[Customer-Owned Portion],O11916),Table15[Unique ID],0),0)))</f>
        <v/>
      </c>
    </row>
    <row r="11917" spans="2:23" x14ac:dyDescent="0.25">
      <c r="B11917" s="146"/>
      <c r="C11917" s="31"/>
      <c r="D11917" s="31"/>
      <c r="E11917" s="44"/>
      <c r="F11917" s="43"/>
      <c r="G11917" s="84"/>
      <c r="H11917" s="31"/>
      <c r="I11917" s="208"/>
      <c r="J11917" s="84"/>
      <c r="K11917" s="31"/>
      <c r="L11917" s="31"/>
      <c r="M11917" s="169"/>
      <c r="N11917" s="148"/>
      <c r="O11917" s="106"/>
      <c r="P11917" s="43"/>
      <c r="Q11917" s="31"/>
      <c r="R11917" s="84"/>
      <c r="S11917" s="31"/>
      <c r="T11917" s="31"/>
      <c r="U11917" s="169"/>
      <c r="V11917" s="150"/>
      <c r="W11917" s="141" t="str" cm="1">
        <f t="array" ref="W11917">IF(SUM(LEN(B11917:V11917))=0,"",IF(OR(OR(ISBLANK(F11917),SUM(LEN(C11917),LEN(D11917))=0),AND(NOT(E11917="Unknown"),ISBLANK(J11917)),AND(NOT(O11917="Unknown"),ISBLANK(R11917))),"Missing Information", INDEX(Table15[Entire Service Line Classification], MATCH(SUMIFS(Table15[Unique ID],Table15[System-Owned Portion],E11917,Table15[If Material Anything Other than "Lead" in Column E,Was Material Ever Previously Lead?],G11917,Table15[Customer-Owned Portion],O11917),Table15[Unique ID],0),0)))</f>
        <v/>
      </c>
    </row>
    <row r="11918" spans="2:23" x14ac:dyDescent="0.25">
      <c r="B11918" s="146"/>
      <c r="C11918" s="31"/>
      <c r="D11918" s="31"/>
      <c r="E11918" s="44"/>
      <c r="F11918" s="43"/>
      <c r="G11918" s="84"/>
      <c r="H11918" s="31"/>
      <c r="I11918" s="208"/>
      <c r="J11918" s="84"/>
      <c r="K11918" s="31"/>
      <c r="L11918" s="31"/>
      <c r="M11918" s="169"/>
      <c r="N11918" s="148"/>
      <c r="O11918" s="106"/>
      <c r="P11918" s="43"/>
      <c r="Q11918" s="31"/>
      <c r="R11918" s="84"/>
      <c r="S11918" s="31"/>
      <c r="T11918" s="31"/>
      <c r="U11918" s="169"/>
      <c r="V11918" s="150"/>
      <c r="W11918" s="141" t="str" cm="1">
        <f t="array" ref="W11918">IF(SUM(LEN(B11918:V11918))=0,"",IF(OR(OR(ISBLANK(F11918),SUM(LEN(C11918),LEN(D11918))=0),AND(NOT(E11918="Unknown"),ISBLANK(J11918)),AND(NOT(O11918="Unknown"),ISBLANK(R11918))),"Missing Information", INDEX(Table15[Entire Service Line Classification], MATCH(SUMIFS(Table15[Unique ID],Table15[System-Owned Portion],E11918,Table15[If Material Anything Other than "Lead" in Column E,Was Material Ever Previously Lead?],G11918,Table15[Customer-Owned Portion],O11918),Table15[Unique ID],0),0)))</f>
        <v/>
      </c>
    </row>
    <row r="11919" spans="2:23" x14ac:dyDescent="0.25">
      <c r="B11919" s="146"/>
      <c r="C11919" s="31"/>
      <c r="D11919" s="31"/>
      <c r="E11919" s="44"/>
      <c r="F11919" s="43"/>
      <c r="G11919" s="84"/>
      <c r="H11919" s="31"/>
      <c r="I11919" s="208"/>
      <c r="J11919" s="84"/>
      <c r="K11919" s="31"/>
      <c r="L11919" s="31"/>
      <c r="M11919" s="169"/>
      <c r="N11919" s="148"/>
      <c r="O11919" s="106"/>
      <c r="P11919" s="43"/>
      <c r="Q11919" s="31"/>
      <c r="R11919" s="84"/>
      <c r="S11919" s="31"/>
      <c r="T11919" s="31"/>
      <c r="U11919" s="169"/>
      <c r="V11919" s="150"/>
      <c r="W11919" s="141" t="str" cm="1">
        <f t="array" ref="W11919">IF(SUM(LEN(B11919:V11919))=0,"",IF(OR(OR(ISBLANK(F11919),SUM(LEN(C11919),LEN(D11919))=0),AND(NOT(E11919="Unknown"),ISBLANK(J11919)),AND(NOT(O11919="Unknown"),ISBLANK(R11919))),"Missing Information", INDEX(Table15[Entire Service Line Classification], MATCH(SUMIFS(Table15[Unique ID],Table15[System-Owned Portion],E11919,Table15[If Material Anything Other than "Lead" in Column E,Was Material Ever Previously Lead?],G11919,Table15[Customer-Owned Portion],O11919),Table15[Unique ID],0),0)))</f>
        <v/>
      </c>
    </row>
    <row r="11920" spans="2:23" x14ac:dyDescent="0.25">
      <c r="B11920" s="146"/>
      <c r="C11920" s="31"/>
      <c r="D11920" s="31"/>
      <c r="E11920" s="44"/>
      <c r="F11920" s="43"/>
      <c r="G11920" s="84"/>
      <c r="H11920" s="31"/>
      <c r="I11920" s="208"/>
      <c r="J11920" s="84"/>
      <c r="K11920" s="31"/>
      <c r="L11920" s="31"/>
      <c r="M11920" s="169"/>
      <c r="N11920" s="148"/>
      <c r="O11920" s="106"/>
      <c r="P11920" s="43"/>
      <c r="Q11920" s="31"/>
      <c r="R11920" s="84"/>
      <c r="S11920" s="31"/>
      <c r="T11920" s="31"/>
      <c r="U11920" s="169"/>
      <c r="V11920" s="150"/>
      <c r="W11920" s="141" t="str" cm="1">
        <f t="array" ref="W11920">IF(SUM(LEN(B11920:V11920))=0,"",IF(OR(OR(ISBLANK(F11920),SUM(LEN(C11920),LEN(D11920))=0),AND(NOT(E11920="Unknown"),ISBLANK(J11920)),AND(NOT(O11920="Unknown"),ISBLANK(R11920))),"Missing Information", INDEX(Table15[Entire Service Line Classification], MATCH(SUMIFS(Table15[Unique ID],Table15[System-Owned Portion],E11920,Table15[If Material Anything Other than "Lead" in Column E,Was Material Ever Previously Lead?],G11920,Table15[Customer-Owned Portion],O11920),Table15[Unique ID],0),0)))</f>
        <v/>
      </c>
    </row>
    <row r="11921" spans="2:23" x14ac:dyDescent="0.25">
      <c r="B11921" s="146"/>
      <c r="C11921" s="31"/>
      <c r="D11921" s="31"/>
      <c r="E11921" s="44"/>
      <c r="F11921" s="43"/>
      <c r="G11921" s="84"/>
      <c r="H11921" s="31"/>
      <c r="I11921" s="208"/>
      <c r="J11921" s="84"/>
      <c r="K11921" s="31"/>
      <c r="L11921" s="31"/>
      <c r="M11921" s="169"/>
      <c r="N11921" s="148"/>
      <c r="O11921" s="106"/>
      <c r="P11921" s="43"/>
      <c r="Q11921" s="31"/>
      <c r="R11921" s="84"/>
      <c r="S11921" s="31"/>
      <c r="T11921" s="31"/>
      <c r="U11921" s="169"/>
      <c r="V11921" s="150"/>
      <c r="W11921" s="141" t="str" cm="1">
        <f t="array" ref="W11921">IF(SUM(LEN(B11921:V11921))=0,"",IF(OR(OR(ISBLANK(F11921),SUM(LEN(C11921),LEN(D11921))=0),AND(NOT(E11921="Unknown"),ISBLANK(J11921)),AND(NOT(O11921="Unknown"),ISBLANK(R11921))),"Missing Information", INDEX(Table15[Entire Service Line Classification], MATCH(SUMIFS(Table15[Unique ID],Table15[System-Owned Portion],E11921,Table15[If Material Anything Other than "Lead" in Column E,Was Material Ever Previously Lead?],G11921,Table15[Customer-Owned Portion],O11921),Table15[Unique ID],0),0)))</f>
        <v/>
      </c>
    </row>
    <row r="11922" spans="2:23" x14ac:dyDescent="0.25">
      <c r="B11922" s="146"/>
      <c r="C11922" s="31"/>
      <c r="D11922" s="31"/>
      <c r="E11922" s="44"/>
      <c r="F11922" s="43"/>
      <c r="G11922" s="84"/>
      <c r="H11922" s="31"/>
      <c r="I11922" s="208"/>
      <c r="J11922" s="84"/>
      <c r="K11922" s="31"/>
      <c r="L11922" s="31"/>
      <c r="M11922" s="169"/>
      <c r="N11922" s="148"/>
      <c r="O11922" s="106"/>
      <c r="P11922" s="43"/>
      <c r="Q11922" s="31"/>
      <c r="R11922" s="84"/>
      <c r="S11922" s="31"/>
      <c r="T11922" s="31"/>
      <c r="U11922" s="169"/>
      <c r="V11922" s="150"/>
      <c r="W11922" s="141" t="str" cm="1">
        <f t="array" ref="W11922">IF(SUM(LEN(B11922:V11922))=0,"",IF(OR(OR(ISBLANK(F11922),SUM(LEN(C11922),LEN(D11922))=0),AND(NOT(E11922="Unknown"),ISBLANK(J11922)),AND(NOT(O11922="Unknown"),ISBLANK(R11922))),"Missing Information", INDEX(Table15[Entire Service Line Classification], MATCH(SUMIFS(Table15[Unique ID],Table15[System-Owned Portion],E11922,Table15[If Material Anything Other than "Lead" in Column E,Was Material Ever Previously Lead?],G11922,Table15[Customer-Owned Portion],O11922),Table15[Unique ID],0),0)))</f>
        <v/>
      </c>
    </row>
    <row r="11923" spans="2:23" x14ac:dyDescent="0.25">
      <c r="B11923" s="146"/>
      <c r="C11923" s="31"/>
      <c r="D11923" s="31"/>
      <c r="E11923" s="44"/>
      <c r="F11923" s="43"/>
      <c r="G11923" s="84"/>
      <c r="H11923" s="31"/>
      <c r="I11923" s="208"/>
      <c r="J11923" s="84"/>
      <c r="K11923" s="31"/>
      <c r="L11923" s="31"/>
      <c r="M11923" s="169"/>
      <c r="N11923" s="148"/>
      <c r="O11923" s="106"/>
      <c r="P11923" s="43"/>
      <c r="Q11923" s="31"/>
      <c r="R11923" s="84"/>
      <c r="S11923" s="31"/>
      <c r="T11923" s="31"/>
      <c r="U11923" s="169"/>
      <c r="V11923" s="150"/>
      <c r="W11923" s="141" t="str" cm="1">
        <f t="array" ref="W11923">IF(SUM(LEN(B11923:V11923))=0,"",IF(OR(OR(ISBLANK(F11923),SUM(LEN(C11923),LEN(D11923))=0),AND(NOT(E11923="Unknown"),ISBLANK(J11923)),AND(NOT(O11923="Unknown"),ISBLANK(R11923))),"Missing Information", INDEX(Table15[Entire Service Line Classification], MATCH(SUMIFS(Table15[Unique ID],Table15[System-Owned Portion],E11923,Table15[If Material Anything Other than "Lead" in Column E,Was Material Ever Previously Lead?],G11923,Table15[Customer-Owned Portion],O11923),Table15[Unique ID],0),0)))</f>
        <v/>
      </c>
    </row>
    <row r="11924" spans="2:23" x14ac:dyDescent="0.25">
      <c r="B11924" s="146"/>
      <c r="C11924" s="31"/>
      <c r="D11924" s="31"/>
      <c r="E11924" s="44"/>
      <c r="F11924" s="43"/>
      <c r="G11924" s="84"/>
      <c r="H11924" s="31"/>
      <c r="I11924" s="208"/>
      <c r="J11924" s="84"/>
      <c r="K11924" s="31"/>
      <c r="L11924" s="31"/>
      <c r="M11924" s="169"/>
      <c r="N11924" s="148"/>
      <c r="O11924" s="106"/>
      <c r="P11924" s="43"/>
      <c r="Q11924" s="31"/>
      <c r="R11924" s="84"/>
      <c r="S11924" s="31"/>
      <c r="T11924" s="31"/>
      <c r="U11924" s="169"/>
      <c r="V11924" s="150"/>
      <c r="W11924" s="141" t="str" cm="1">
        <f t="array" ref="W11924">IF(SUM(LEN(B11924:V11924))=0,"",IF(OR(OR(ISBLANK(F11924),SUM(LEN(C11924),LEN(D11924))=0),AND(NOT(E11924="Unknown"),ISBLANK(J11924)),AND(NOT(O11924="Unknown"),ISBLANK(R11924))),"Missing Information", INDEX(Table15[Entire Service Line Classification], MATCH(SUMIFS(Table15[Unique ID],Table15[System-Owned Portion],E11924,Table15[If Material Anything Other than "Lead" in Column E,Was Material Ever Previously Lead?],G11924,Table15[Customer-Owned Portion],O11924),Table15[Unique ID],0),0)))</f>
        <v/>
      </c>
    </row>
    <row r="11925" spans="2:23" x14ac:dyDescent="0.25">
      <c r="B11925" s="146"/>
      <c r="C11925" s="31"/>
      <c r="D11925" s="31"/>
      <c r="E11925" s="44"/>
      <c r="F11925" s="43"/>
      <c r="G11925" s="84"/>
      <c r="H11925" s="31"/>
      <c r="I11925" s="208"/>
      <c r="J11925" s="84"/>
      <c r="K11925" s="31"/>
      <c r="L11925" s="31"/>
      <c r="M11925" s="169"/>
      <c r="N11925" s="148"/>
      <c r="O11925" s="106"/>
      <c r="P11925" s="43"/>
      <c r="Q11925" s="31"/>
      <c r="R11925" s="84"/>
      <c r="S11925" s="31"/>
      <c r="T11925" s="31"/>
      <c r="U11925" s="169"/>
      <c r="V11925" s="150"/>
      <c r="W11925" s="141" t="str" cm="1">
        <f t="array" ref="W11925">IF(SUM(LEN(B11925:V11925))=0,"",IF(OR(OR(ISBLANK(F11925),SUM(LEN(C11925),LEN(D11925))=0),AND(NOT(E11925="Unknown"),ISBLANK(J11925)),AND(NOT(O11925="Unknown"),ISBLANK(R11925))),"Missing Information", INDEX(Table15[Entire Service Line Classification], MATCH(SUMIFS(Table15[Unique ID],Table15[System-Owned Portion],E11925,Table15[If Material Anything Other than "Lead" in Column E,Was Material Ever Previously Lead?],G11925,Table15[Customer-Owned Portion],O11925),Table15[Unique ID],0),0)))</f>
        <v/>
      </c>
    </row>
    <row r="11926" spans="2:23" x14ac:dyDescent="0.25">
      <c r="B11926" s="146"/>
      <c r="C11926" s="31"/>
      <c r="D11926" s="31"/>
      <c r="E11926" s="44"/>
      <c r="F11926" s="43"/>
      <c r="G11926" s="84"/>
      <c r="H11926" s="31"/>
      <c r="I11926" s="208"/>
      <c r="J11926" s="84"/>
      <c r="K11926" s="31"/>
      <c r="L11926" s="31"/>
      <c r="M11926" s="169"/>
      <c r="N11926" s="148"/>
      <c r="O11926" s="106"/>
      <c r="P11926" s="43"/>
      <c r="Q11926" s="31"/>
      <c r="R11926" s="84"/>
      <c r="S11926" s="31"/>
      <c r="T11926" s="31"/>
      <c r="U11926" s="169"/>
      <c r="V11926" s="150"/>
      <c r="W11926" s="141" t="str" cm="1">
        <f t="array" ref="W11926">IF(SUM(LEN(B11926:V11926))=0,"",IF(OR(OR(ISBLANK(F11926),SUM(LEN(C11926),LEN(D11926))=0),AND(NOT(E11926="Unknown"),ISBLANK(J11926)),AND(NOT(O11926="Unknown"),ISBLANK(R11926))),"Missing Information", INDEX(Table15[Entire Service Line Classification], MATCH(SUMIFS(Table15[Unique ID],Table15[System-Owned Portion],E11926,Table15[If Material Anything Other than "Lead" in Column E,Was Material Ever Previously Lead?],G11926,Table15[Customer-Owned Portion],O11926),Table15[Unique ID],0),0)))</f>
        <v/>
      </c>
    </row>
    <row r="11927" spans="2:23" x14ac:dyDescent="0.25">
      <c r="B11927" s="146"/>
      <c r="C11927" s="31"/>
      <c r="D11927" s="31"/>
      <c r="E11927" s="44"/>
      <c r="F11927" s="43"/>
      <c r="G11927" s="84"/>
      <c r="H11927" s="31"/>
      <c r="I11927" s="208"/>
      <c r="J11927" s="84"/>
      <c r="K11927" s="31"/>
      <c r="L11927" s="31"/>
      <c r="M11927" s="169"/>
      <c r="N11927" s="148"/>
      <c r="O11927" s="106"/>
      <c r="P11927" s="43"/>
      <c r="Q11927" s="31"/>
      <c r="R11927" s="84"/>
      <c r="S11927" s="31"/>
      <c r="T11927" s="31"/>
      <c r="U11927" s="169"/>
      <c r="V11927" s="150"/>
      <c r="W11927" s="141" t="str" cm="1">
        <f t="array" ref="W11927">IF(SUM(LEN(B11927:V11927))=0,"",IF(OR(OR(ISBLANK(F11927),SUM(LEN(C11927),LEN(D11927))=0),AND(NOT(E11927="Unknown"),ISBLANK(J11927)),AND(NOT(O11927="Unknown"),ISBLANK(R11927))),"Missing Information", INDEX(Table15[Entire Service Line Classification], MATCH(SUMIFS(Table15[Unique ID],Table15[System-Owned Portion],E11927,Table15[If Material Anything Other than "Lead" in Column E,Was Material Ever Previously Lead?],G11927,Table15[Customer-Owned Portion],O11927),Table15[Unique ID],0),0)))</f>
        <v/>
      </c>
    </row>
    <row r="11928" spans="2:23" x14ac:dyDescent="0.25">
      <c r="B11928" s="146"/>
      <c r="C11928" s="31"/>
      <c r="D11928" s="31"/>
      <c r="E11928" s="44"/>
      <c r="F11928" s="43"/>
      <c r="G11928" s="84"/>
      <c r="H11928" s="31"/>
      <c r="I11928" s="208"/>
      <c r="J11928" s="84"/>
      <c r="K11928" s="31"/>
      <c r="L11928" s="31"/>
      <c r="M11928" s="169"/>
      <c r="N11928" s="148"/>
      <c r="O11928" s="106"/>
      <c r="P11928" s="43"/>
      <c r="Q11928" s="31"/>
      <c r="R11928" s="84"/>
      <c r="S11928" s="31"/>
      <c r="T11928" s="31"/>
      <c r="U11928" s="169"/>
      <c r="V11928" s="150"/>
      <c r="W11928" s="141" t="str" cm="1">
        <f t="array" ref="W11928">IF(SUM(LEN(B11928:V11928))=0,"",IF(OR(OR(ISBLANK(F11928),SUM(LEN(C11928),LEN(D11928))=0),AND(NOT(E11928="Unknown"),ISBLANK(J11928)),AND(NOT(O11928="Unknown"),ISBLANK(R11928))),"Missing Information", INDEX(Table15[Entire Service Line Classification], MATCH(SUMIFS(Table15[Unique ID],Table15[System-Owned Portion],E11928,Table15[If Material Anything Other than "Lead" in Column E,Was Material Ever Previously Lead?],G11928,Table15[Customer-Owned Portion],O11928),Table15[Unique ID],0),0)))</f>
        <v/>
      </c>
    </row>
    <row r="11929" spans="2:23" x14ac:dyDescent="0.25">
      <c r="B11929" s="146"/>
      <c r="C11929" s="31"/>
      <c r="D11929" s="31"/>
      <c r="E11929" s="44"/>
      <c r="F11929" s="43"/>
      <c r="G11929" s="84"/>
      <c r="H11929" s="31"/>
      <c r="I11929" s="208"/>
      <c r="J11929" s="84"/>
      <c r="K11929" s="31"/>
      <c r="L11929" s="31"/>
      <c r="M11929" s="169"/>
      <c r="N11929" s="148"/>
      <c r="O11929" s="106"/>
      <c r="P11929" s="43"/>
      <c r="Q11929" s="31"/>
      <c r="R11929" s="84"/>
      <c r="S11929" s="31"/>
      <c r="T11929" s="31"/>
      <c r="U11929" s="169"/>
      <c r="V11929" s="150"/>
      <c r="W11929" s="141" t="str" cm="1">
        <f t="array" ref="W11929">IF(SUM(LEN(B11929:V11929))=0,"",IF(OR(OR(ISBLANK(F11929),SUM(LEN(C11929),LEN(D11929))=0),AND(NOT(E11929="Unknown"),ISBLANK(J11929)),AND(NOT(O11929="Unknown"),ISBLANK(R11929))),"Missing Information", INDEX(Table15[Entire Service Line Classification], MATCH(SUMIFS(Table15[Unique ID],Table15[System-Owned Portion],E11929,Table15[If Material Anything Other than "Lead" in Column E,Was Material Ever Previously Lead?],G11929,Table15[Customer-Owned Portion],O11929),Table15[Unique ID],0),0)))</f>
        <v/>
      </c>
    </row>
    <row r="11930" spans="2:23" x14ac:dyDescent="0.25">
      <c r="B11930" s="146"/>
      <c r="C11930" s="31"/>
      <c r="D11930" s="31"/>
      <c r="E11930" s="44"/>
      <c r="F11930" s="43"/>
      <c r="G11930" s="84"/>
      <c r="H11930" s="31"/>
      <c r="I11930" s="208"/>
      <c r="J11930" s="84"/>
      <c r="K11930" s="31"/>
      <c r="L11930" s="31"/>
      <c r="M11930" s="169"/>
      <c r="N11930" s="148"/>
      <c r="O11930" s="106"/>
      <c r="P11930" s="43"/>
      <c r="Q11930" s="31"/>
      <c r="R11930" s="84"/>
      <c r="S11930" s="31"/>
      <c r="T11930" s="31"/>
      <c r="U11930" s="169"/>
      <c r="V11930" s="150"/>
      <c r="W11930" s="141" t="str" cm="1">
        <f t="array" ref="W11930">IF(SUM(LEN(B11930:V11930))=0,"",IF(OR(OR(ISBLANK(F11930),SUM(LEN(C11930),LEN(D11930))=0),AND(NOT(E11930="Unknown"),ISBLANK(J11930)),AND(NOT(O11930="Unknown"),ISBLANK(R11930))),"Missing Information", INDEX(Table15[Entire Service Line Classification], MATCH(SUMIFS(Table15[Unique ID],Table15[System-Owned Portion],E11930,Table15[If Material Anything Other than "Lead" in Column E,Was Material Ever Previously Lead?],G11930,Table15[Customer-Owned Portion],O11930),Table15[Unique ID],0),0)))</f>
        <v/>
      </c>
    </row>
    <row r="11931" spans="2:23" x14ac:dyDescent="0.25">
      <c r="B11931" s="146"/>
      <c r="C11931" s="31"/>
      <c r="D11931" s="31"/>
      <c r="E11931" s="44"/>
      <c r="F11931" s="43"/>
      <c r="G11931" s="84"/>
      <c r="H11931" s="31"/>
      <c r="I11931" s="208"/>
      <c r="J11931" s="84"/>
      <c r="K11931" s="31"/>
      <c r="L11931" s="31"/>
      <c r="M11931" s="169"/>
      <c r="N11931" s="148"/>
      <c r="O11931" s="106"/>
      <c r="P11931" s="43"/>
      <c r="Q11931" s="31"/>
      <c r="R11931" s="84"/>
      <c r="S11931" s="31"/>
      <c r="T11931" s="31"/>
      <c r="U11931" s="169"/>
      <c r="V11931" s="150"/>
      <c r="W11931" s="141" t="str" cm="1">
        <f t="array" ref="W11931">IF(SUM(LEN(B11931:V11931))=0,"",IF(OR(OR(ISBLANK(F11931),SUM(LEN(C11931),LEN(D11931))=0),AND(NOT(E11931="Unknown"),ISBLANK(J11931)),AND(NOT(O11931="Unknown"),ISBLANK(R11931))),"Missing Information", INDEX(Table15[Entire Service Line Classification], MATCH(SUMIFS(Table15[Unique ID],Table15[System-Owned Portion],E11931,Table15[If Material Anything Other than "Lead" in Column E,Was Material Ever Previously Lead?],G11931,Table15[Customer-Owned Portion],O11931),Table15[Unique ID],0),0)))</f>
        <v/>
      </c>
    </row>
    <row r="11932" spans="2:23" x14ac:dyDescent="0.25">
      <c r="B11932" s="146"/>
      <c r="C11932" s="31"/>
      <c r="D11932" s="31"/>
      <c r="E11932" s="44"/>
      <c r="F11932" s="43"/>
      <c r="G11932" s="84"/>
      <c r="H11932" s="31"/>
      <c r="I11932" s="208"/>
      <c r="J11932" s="84"/>
      <c r="K11932" s="31"/>
      <c r="L11932" s="31"/>
      <c r="M11932" s="169"/>
      <c r="N11932" s="148"/>
      <c r="O11932" s="106"/>
      <c r="P11932" s="43"/>
      <c r="Q11932" s="31"/>
      <c r="R11932" s="84"/>
      <c r="S11932" s="31"/>
      <c r="T11932" s="31"/>
      <c r="U11932" s="169"/>
      <c r="V11932" s="150"/>
      <c r="W11932" s="141" t="str" cm="1">
        <f t="array" ref="W11932">IF(SUM(LEN(B11932:V11932))=0,"",IF(OR(OR(ISBLANK(F11932),SUM(LEN(C11932),LEN(D11932))=0),AND(NOT(E11932="Unknown"),ISBLANK(J11932)),AND(NOT(O11932="Unknown"),ISBLANK(R11932))),"Missing Information", INDEX(Table15[Entire Service Line Classification], MATCH(SUMIFS(Table15[Unique ID],Table15[System-Owned Portion],E11932,Table15[If Material Anything Other than "Lead" in Column E,Was Material Ever Previously Lead?],G11932,Table15[Customer-Owned Portion],O11932),Table15[Unique ID],0),0)))</f>
        <v/>
      </c>
    </row>
    <row r="11933" spans="2:23" x14ac:dyDescent="0.25">
      <c r="B11933" s="146"/>
      <c r="C11933" s="31"/>
      <c r="D11933" s="31"/>
      <c r="E11933" s="44"/>
      <c r="F11933" s="43"/>
      <c r="G11933" s="84"/>
      <c r="H11933" s="31"/>
      <c r="I11933" s="208"/>
      <c r="J11933" s="84"/>
      <c r="K11933" s="31"/>
      <c r="L11933" s="31"/>
      <c r="M11933" s="169"/>
      <c r="N11933" s="148"/>
      <c r="O11933" s="106"/>
      <c r="P11933" s="43"/>
      <c r="Q11933" s="31"/>
      <c r="R11933" s="84"/>
      <c r="S11933" s="31"/>
      <c r="T11933" s="31"/>
      <c r="U11933" s="169"/>
      <c r="V11933" s="150"/>
      <c r="W11933" s="141" t="str" cm="1">
        <f t="array" ref="W11933">IF(SUM(LEN(B11933:V11933))=0,"",IF(OR(OR(ISBLANK(F11933),SUM(LEN(C11933),LEN(D11933))=0),AND(NOT(E11933="Unknown"),ISBLANK(J11933)),AND(NOT(O11933="Unknown"),ISBLANK(R11933))),"Missing Information", INDEX(Table15[Entire Service Line Classification], MATCH(SUMIFS(Table15[Unique ID],Table15[System-Owned Portion],E11933,Table15[If Material Anything Other than "Lead" in Column E,Was Material Ever Previously Lead?],G11933,Table15[Customer-Owned Portion],O11933),Table15[Unique ID],0),0)))</f>
        <v/>
      </c>
    </row>
    <row r="11934" spans="2:23" x14ac:dyDescent="0.25">
      <c r="B11934" s="146"/>
      <c r="C11934" s="31"/>
      <c r="D11934" s="31"/>
      <c r="E11934" s="44"/>
      <c r="F11934" s="43"/>
      <c r="G11934" s="84"/>
      <c r="H11934" s="31"/>
      <c r="I11934" s="208"/>
      <c r="J11934" s="84"/>
      <c r="K11934" s="31"/>
      <c r="L11934" s="31"/>
      <c r="M11934" s="169"/>
      <c r="N11934" s="148"/>
      <c r="O11934" s="106"/>
      <c r="P11934" s="43"/>
      <c r="Q11934" s="31"/>
      <c r="R11934" s="84"/>
      <c r="S11934" s="31"/>
      <c r="T11934" s="31"/>
      <c r="U11934" s="169"/>
      <c r="V11934" s="150"/>
      <c r="W11934" s="141" t="str" cm="1">
        <f t="array" ref="W11934">IF(SUM(LEN(B11934:V11934))=0,"",IF(OR(OR(ISBLANK(F11934),SUM(LEN(C11934),LEN(D11934))=0),AND(NOT(E11934="Unknown"),ISBLANK(J11934)),AND(NOT(O11934="Unknown"),ISBLANK(R11934))),"Missing Information", INDEX(Table15[Entire Service Line Classification], MATCH(SUMIFS(Table15[Unique ID],Table15[System-Owned Portion],E11934,Table15[If Material Anything Other than "Lead" in Column E,Was Material Ever Previously Lead?],G11934,Table15[Customer-Owned Portion],O11934),Table15[Unique ID],0),0)))</f>
        <v/>
      </c>
    </row>
    <row r="11935" spans="2:23" x14ac:dyDescent="0.25">
      <c r="B11935" s="146"/>
      <c r="C11935" s="31"/>
      <c r="D11935" s="31"/>
      <c r="E11935" s="44"/>
      <c r="F11935" s="43"/>
      <c r="G11935" s="84"/>
      <c r="H11935" s="31"/>
      <c r="I11935" s="208"/>
      <c r="J11935" s="84"/>
      <c r="K11935" s="31"/>
      <c r="L11935" s="31"/>
      <c r="M11935" s="169"/>
      <c r="N11935" s="148"/>
      <c r="O11935" s="106"/>
      <c r="P11935" s="43"/>
      <c r="Q11935" s="31"/>
      <c r="R11935" s="84"/>
      <c r="S11935" s="31"/>
      <c r="T11935" s="31"/>
      <c r="U11935" s="169"/>
      <c r="V11935" s="150"/>
      <c r="W11935" s="141" t="str" cm="1">
        <f t="array" ref="W11935">IF(SUM(LEN(B11935:V11935))=0,"",IF(OR(OR(ISBLANK(F11935),SUM(LEN(C11935),LEN(D11935))=0),AND(NOT(E11935="Unknown"),ISBLANK(J11935)),AND(NOT(O11935="Unknown"),ISBLANK(R11935))),"Missing Information", INDEX(Table15[Entire Service Line Classification], MATCH(SUMIFS(Table15[Unique ID],Table15[System-Owned Portion],E11935,Table15[If Material Anything Other than "Lead" in Column E,Was Material Ever Previously Lead?],G11935,Table15[Customer-Owned Portion],O11935),Table15[Unique ID],0),0)))</f>
        <v/>
      </c>
    </row>
    <row r="11936" spans="2:23" x14ac:dyDescent="0.25">
      <c r="B11936" s="146"/>
      <c r="C11936" s="31"/>
      <c r="D11936" s="31"/>
      <c r="E11936" s="44"/>
      <c r="F11936" s="43"/>
      <c r="G11936" s="84"/>
      <c r="H11936" s="31"/>
      <c r="I11936" s="208"/>
      <c r="J11936" s="84"/>
      <c r="K11936" s="31"/>
      <c r="L11936" s="31"/>
      <c r="M11936" s="169"/>
      <c r="N11936" s="148"/>
      <c r="O11936" s="106"/>
      <c r="P11936" s="43"/>
      <c r="Q11936" s="31"/>
      <c r="R11936" s="84"/>
      <c r="S11936" s="31"/>
      <c r="T11936" s="31"/>
      <c r="U11936" s="169"/>
      <c r="V11936" s="150"/>
      <c r="W11936" s="141" t="str" cm="1">
        <f t="array" ref="W11936">IF(SUM(LEN(B11936:V11936))=0,"",IF(OR(OR(ISBLANK(F11936),SUM(LEN(C11936),LEN(D11936))=0),AND(NOT(E11936="Unknown"),ISBLANK(J11936)),AND(NOT(O11936="Unknown"),ISBLANK(R11936))),"Missing Information", INDEX(Table15[Entire Service Line Classification], MATCH(SUMIFS(Table15[Unique ID],Table15[System-Owned Portion],E11936,Table15[If Material Anything Other than "Lead" in Column E,Was Material Ever Previously Lead?],G11936,Table15[Customer-Owned Portion],O11936),Table15[Unique ID],0),0)))</f>
        <v/>
      </c>
    </row>
    <row r="11937" spans="2:23" x14ac:dyDescent="0.25">
      <c r="B11937" s="146"/>
      <c r="C11937" s="31"/>
      <c r="D11937" s="31"/>
      <c r="E11937" s="44"/>
      <c r="F11937" s="43"/>
      <c r="G11937" s="84"/>
      <c r="H11937" s="31"/>
      <c r="I11937" s="208"/>
      <c r="J11937" s="84"/>
      <c r="K11937" s="31"/>
      <c r="L11937" s="31"/>
      <c r="M11937" s="169"/>
      <c r="N11937" s="148"/>
      <c r="O11937" s="106"/>
      <c r="P11937" s="43"/>
      <c r="Q11937" s="31"/>
      <c r="R11937" s="84"/>
      <c r="S11937" s="31"/>
      <c r="T11937" s="31"/>
      <c r="U11937" s="169"/>
      <c r="V11937" s="150"/>
      <c r="W11937" s="141" t="str" cm="1">
        <f t="array" ref="W11937">IF(SUM(LEN(B11937:V11937))=0,"",IF(OR(OR(ISBLANK(F11937),SUM(LEN(C11937),LEN(D11937))=0),AND(NOT(E11937="Unknown"),ISBLANK(J11937)),AND(NOT(O11937="Unknown"),ISBLANK(R11937))),"Missing Information", INDEX(Table15[Entire Service Line Classification], MATCH(SUMIFS(Table15[Unique ID],Table15[System-Owned Portion],E11937,Table15[If Material Anything Other than "Lead" in Column E,Was Material Ever Previously Lead?],G11937,Table15[Customer-Owned Portion],O11937),Table15[Unique ID],0),0)))</f>
        <v/>
      </c>
    </row>
    <row r="11938" spans="2:23" x14ac:dyDescent="0.25">
      <c r="B11938" s="146"/>
      <c r="C11938" s="31"/>
      <c r="D11938" s="31"/>
      <c r="E11938" s="44"/>
      <c r="F11938" s="43"/>
      <c r="G11938" s="84"/>
      <c r="H11938" s="31"/>
      <c r="I11938" s="208"/>
      <c r="J11938" s="84"/>
      <c r="K11938" s="31"/>
      <c r="L11938" s="31"/>
      <c r="M11938" s="169"/>
      <c r="N11938" s="148"/>
      <c r="O11938" s="106"/>
      <c r="P11938" s="43"/>
      <c r="Q11938" s="31"/>
      <c r="R11938" s="84"/>
      <c r="S11938" s="31"/>
      <c r="T11938" s="31"/>
      <c r="U11938" s="169"/>
      <c r="V11938" s="150"/>
      <c r="W11938" s="141" t="str" cm="1">
        <f t="array" ref="W11938">IF(SUM(LEN(B11938:V11938))=0,"",IF(OR(OR(ISBLANK(F11938),SUM(LEN(C11938),LEN(D11938))=0),AND(NOT(E11938="Unknown"),ISBLANK(J11938)),AND(NOT(O11938="Unknown"),ISBLANK(R11938))),"Missing Information", INDEX(Table15[Entire Service Line Classification], MATCH(SUMIFS(Table15[Unique ID],Table15[System-Owned Portion],E11938,Table15[If Material Anything Other than "Lead" in Column E,Was Material Ever Previously Lead?],G11938,Table15[Customer-Owned Portion],O11938),Table15[Unique ID],0),0)))</f>
        <v/>
      </c>
    </row>
    <row r="11939" spans="2:23" x14ac:dyDescent="0.25">
      <c r="B11939" s="146"/>
      <c r="C11939" s="31"/>
      <c r="D11939" s="31"/>
      <c r="E11939" s="44"/>
      <c r="F11939" s="43"/>
      <c r="G11939" s="84"/>
      <c r="H11939" s="31"/>
      <c r="I11939" s="208"/>
      <c r="J11939" s="84"/>
      <c r="K11939" s="31"/>
      <c r="L11939" s="31"/>
      <c r="M11939" s="169"/>
      <c r="N11939" s="148"/>
      <c r="O11939" s="106"/>
      <c r="P11939" s="43"/>
      <c r="Q11939" s="31"/>
      <c r="R11939" s="84"/>
      <c r="S11939" s="31"/>
      <c r="T11939" s="31"/>
      <c r="U11939" s="169"/>
      <c r="V11939" s="150"/>
      <c r="W11939" s="141" t="str" cm="1">
        <f t="array" ref="W11939">IF(SUM(LEN(B11939:V11939))=0,"",IF(OR(OR(ISBLANK(F11939),SUM(LEN(C11939),LEN(D11939))=0),AND(NOT(E11939="Unknown"),ISBLANK(J11939)),AND(NOT(O11939="Unknown"),ISBLANK(R11939))),"Missing Information", INDEX(Table15[Entire Service Line Classification], MATCH(SUMIFS(Table15[Unique ID],Table15[System-Owned Portion],E11939,Table15[If Material Anything Other than "Lead" in Column E,Was Material Ever Previously Lead?],G11939,Table15[Customer-Owned Portion],O11939),Table15[Unique ID],0),0)))</f>
        <v/>
      </c>
    </row>
    <row r="11940" spans="2:23" x14ac:dyDescent="0.25">
      <c r="B11940" s="146"/>
      <c r="C11940" s="31"/>
      <c r="D11940" s="31"/>
      <c r="E11940" s="44"/>
      <c r="F11940" s="43"/>
      <c r="G11940" s="84"/>
      <c r="H11940" s="31"/>
      <c r="I11940" s="208"/>
      <c r="J11940" s="84"/>
      <c r="K11940" s="31"/>
      <c r="L11940" s="31"/>
      <c r="M11940" s="169"/>
      <c r="N11940" s="148"/>
      <c r="O11940" s="106"/>
      <c r="P11940" s="43"/>
      <c r="Q11940" s="31"/>
      <c r="R11940" s="84"/>
      <c r="S11940" s="31"/>
      <c r="T11940" s="31"/>
      <c r="U11940" s="169"/>
      <c r="V11940" s="150"/>
      <c r="W11940" s="141" t="str" cm="1">
        <f t="array" ref="W11940">IF(SUM(LEN(B11940:V11940))=0,"",IF(OR(OR(ISBLANK(F11940),SUM(LEN(C11940),LEN(D11940))=0),AND(NOT(E11940="Unknown"),ISBLANK(J11940)),AND(NOT(O11940="Unknown"),ISBLANK(R11940))),"Missing Information", INDEX(Table15[Entire Service Line Classification], MATCH(SUMIFS(Table15[Unique ID],Table15[System-Owned Portion],E11940,Table15[If Material Anything Other than "Lead" in Column E,Was Material Ever Previously Lead?],G11940,Table15[Customer-Owned Portion],O11940),Table15[Unique ID],0),0)))</f>
        <v/>
      </c>
    </row>
    <row r="11941" spans="2:23" x14ac:dyDescent="0.25">
      <c r="B11941" s="146"/>
      <c r="C11941" s="31"/>
      <c r="D11941" s="31"/>
      <c r="E11941" s="44"/>
      <c r="F11941" s="43"/>
      <c r="G11941" s="84"/>
      <c r="H11941" s="31"/>
      <c r="I11941" s="208"/>
      <c r="J11941" s="84"/>
      <c r="K11941" s="31"/>
      <c r="L11941" s="31"/>
      <c r="M11941" s="169"/>
      <c r="N11941" s="148"/>
      <c r="O11941" s="106"/>
      <c r="P11941" s="43"/>
      <c r="Q11941" s="31"/>
      <c r="R11941" s="84"/>
      <c r="S11941" s="31"/>
      <c r="T11941" s="31"/>
      <c r="U11941" s="169"/>
      <c r="V11941" s="150"/>
      <c r="W11941" s="141" t="str" cm="1">
        <f t="array" ref="W11941">IF(SUM(LEN(B11941:V11941))=0,"",IF(OR(OR(ISBLANK(F11941),SUM(LEN(C11941),LEN(D11941))=0),AND(NOT(E11941="Unknown"),ISBLANK(J11941)),AND(NOT(O11941="Unknown"),ISBLANK(R11941))),"Missing Information", INDEX(Table15[Entire Service Line Classification], MATCH(SUMIFS(Table15[Unique ID],Table15[System-Owned Portion],E11941,Table15[If Material Anything Other than "Lead" in Column E,Was Material Ever Previously Lead?],G11941,Table15[Customer-Owned Portion],O11941),Table15[Unique ID],0),0)))</f>
        <v/>
      </c>
    </row>
    <row r="11942" spans="2:23" x14ac:dyDescent="0.25">
      <c r="B11942" s="146"/>
      <c r="C11942" s="31"/>
      <c r="D11942" s="31"/>
      <c r="E11942" s="44"/>
      <c r="F11942" s="43"/>
      <c r="G11942" s="84"/>
      <c r="H11942" s="31"/>
      <c r="I11942" s="208"/>
      <c r="J11942" s="84"/>
      <c r="K11942" s="31"/>
      <c r="L11942" s="31"/>
      <c r="M11942" s="169"/>
      <c r="N11942" s="148"/>
      <c r="O11942" s="106"/>
      <c r="P11942" s="43"/>
      <c r="Q11942" s="31"/>
      <c r="R11942" s="84"/>
      <c r="S11942" s="31"/>
      <c r="T11942" s="31"/>
      <c r="U11942" s="169"/>
      <c r="V11942" s="150"/>
      <c r="W11942" s="141" t="str" cm="1">
        <f t="array" ref="W11942">IF(SUM(LEN(B11942:V11942))=0,"",IF(OR(OR(ISBLANK(F11942),SUM(LEN(C11942),LEN(D11942))=0),AND(NOT(E11942="Unknown"),ISBLANK(J11942)),AND(NOT(O11942="Unknown"),ISBLANK(R11942))),"Missing Information", INDEX(Table15[Entire Service Line Classification], MATCH(SUMIFS(Table15[Unique ID],Table15[System-Owned Portion],E11942,Table15[If Material Anything Other than "Lead" in Column E,Was Material Ever Previously Lead?],G11942,Table15[Customer-Owned Portion],O11942),Table15[Unique ID],0),0)))</f>
        <v/>
      </c>
    </row>
    <row r="11943" spans="2:23" x14ac:dyDescent="0.25">
      <c r="B11943" s="146"/>
      <c r="C11943" s="31"/>
      <c r="D11943" s="31"/>
      <c r="E11943" s="44"/>
      <c r="F11943" s="43"/>
      <c r="G11943" s="84"/>
      <c r="H11943" s="31"/>
      <c r="I11943" s="208"/>
      <c r="J11943" s="84"/>
      <c r="K11943" s="31"/>
      <c r="L11943" s="31"/>
      <c r="M11943" s="169"/>
      <c r="N11943" s="148"/>
      <c r="O11943" s="106"/>
      <c r="P11943" s="43"/>
      <c r="Q11943" s="31"/>
      <c r="R11943" s="84"/>
      <c r="S11943" s="31"/>
      <c r="T11943" s="31"/>
      <c r="U11943" s="169"/>
      <c r="V11943" s="150"/>
      <c r="W11943" s="141" t="str" cm="1">
        <f t="array" ref="W11943">IF(SUM(LEN(B11943:V11943))=0,"",IF(OR(OR(ISBLANK(F11943),SUM(LEN(C11943),LEN(D11943))=0),AND(NOT(E11943="Unknown"),ISBLANK(J11943)),AND(NOT(O11943="Unknown"),ISBLANK(R11943))),"Missing Information", INDEX(Table15[Entire Service Line Classification], MATCH(SUMIFS(Table15[Unique ID],Table15[System-Owned Portion],E11943,Table15[If Material Anything Other than "Lead" in Column E,Was Material Ever Previously Lead?],G11943,Table15[Customer-Owned Portion],O11943),Table15[Unique ID],0),0)))</f>
        <v/>
      </c>
    </row>
    <row r="11944" spans="2:23" x14ac:dyDescent="0.25">
      <c r="B11944" s="146"/>
      <c r="C11944" s="31"/>
      <c r="D11944" s="31"/>
      <c r="E11944" s="44"/>
      <c r="F11944" s="43"/>
      <c r="G11944" s="84"/>
      <c r="H11944" s="31"/>
      <c r="I11944" s="208"/>
      <c r="J11944" s="84"/>
      <c r="K11944" s="31"/>
      <c r="L11944" s="31"/>
      <c r="M11944" s="169"/>
      <c r="N11944" s="148"/>
      <c r="O11944" s="106"/>
      <c r="P11944" s="43"/>
      <c r="Q11944" s="31"/>
      <c r="R11944" s="84"/>
      <c r="S11944" s="31"/>
      <c r="T11944" s="31"/>
      <c r="U11944" s="169"/>
      <c r="V11944" s="150"/>
      <c r="W11944" s="141" t="str" cm="1">
        <f t="array" ref="W11944">IF(SUM(LEN(B11944:V11944))=0,"",IF(OR(OR(ISBLANK(F11944),SUM(LEN(C11944),LEN(D11944))=0),AND(NOT(E11944="Unknown"),ISBLANK(J11944)),AND(NOT(O11944="Unknown"),ISBLANK(R11944))),"Missing Information", INDEX(Table15[Entire Service Line Classification], MATCH(SUMIFS(Table15[Unique ID],Table15[System-Owned Portion],E11944,Table15[If Material Anything Other than "Lead" in Column E,Was Material Ever Previously Lead?],G11944,Table15[Customer-Owned Portion],O11944),Table15[Unique ID],0),0)))</f>
        <v/>
      </c>
    </row>
    <row r="11945" spans="2:23" x14ac:dyDescent="0.25">
      <c r="B11945" s="146"/>
      <c r="C11945" s="31"/>
      <c r="D11945" s="31"/>
      <c r="E11945" s="44"/>
      <c r="F11945" s="43"/>
      <c r="G11945" s="84"/>
      <c r="H11945" s="31"/>
      <c r="I11945" s="208"/>
      <c r="J11945" s="84"/>
      <c r="K11945" s="31"/>
      <c r="L11945" s="31"/>
      <c r="M11945" s="169"/>
      <c r="N11945" s="148"/>
      <c r="O11945" s="106"/>
      <c r="P11945" s="43"/>
      <c r="Q11945" s="31"/>
      <c r="R11945" s="84"/>
      <c r="S11945" s="31"/>
      <c r="T11945" s="31"/>
      <c r="U11945" s="169"/>
      <c r="V11945" s="150"/>
      <c r="W11945" s="141" t="str" cm="1">
        <f t="array" ref="W11945">IF(SUM(LEN(B11945:V11945))=0,"",IF(OR(OR(ISBLANK(F11945),SUM(LEN(C11945),LEN(D11945))=0),AND(NOT(E11945="Unknown"),ISBLANK(J11945)),AND(NOT(O11945="Unknown"),ISBLANK(R11945))),"Missing Information", INDEX(Table15[Entire Service Line Classification], MATCH(SUMIFS(Table15[Unique ID],Table15[System-Owned Portion],E11945,Table15[If Material Anything Other than "Lead" in Column E,Was Material Ever Previously Lead?],G11945,Table15[Customer-Owned Portion],O11945),Table15[Unique ID],0),0)))</f>
        <v/>
      </c>
    </row>
    <row r="11946" spans="2:23" x14ac:dyDescent="0.25">
      <c r="B11946" s="146"/>
      <c r="C11946" s="31"/>
      <c r="D11946" s="31"/>
      <c r="E11946" s="44"/>
      <c r="F11946" s="43"/>
      <c r="G11946" s="84"/>
      <c r="H11946" s="31"/>
      <c r="I11946" s="208"/>
      <c r="J11946" s="84"/>
      <c r="K11946" s="31"/>
      <c r="L11946" s="31"/>
      <c r="M11946" s="169"/>
      <c r="N11946" s="148"/>
      <c r="O11946" s="106"/>
      <c r="P11946" s="43"/>
      <c r="Q11946" s="31"/>
      <c r="R11946" s="84"/>
      <c r="S11946" s="31"/>
      <c r="T11946" s="31"/>
      <c r="U11946" s="169"/>
      <c r="V11946" s="150"/>
      <c r="W11946" s="141" t="str" cm="1">
        <f t="array" ref="W11946">IF(SUM(LEN(B11946:V11946))=0,"",IF(OR(OR(ISBLANK(F11946),SUM(LEN(C11946),LEN(D11946))=0),AND(NOT(E11946="Unknown"),ISBLANK(J11946)),AND(NOT(O11946="Unknown"),ISBLANK(R11946))),"Missing Information", INDEX(Table15[Entire Service Line Classification], MATCH(SUMIFS(Table15[Unique ID],Table15[System-Owned Portion],E11946,Table15[If Material Anything Other than "Lead" in Column E,Was Material Ever Previously Lead?],G11946,Table15[Customer-Owned Portion],O11946),Table15[Unique ID],0),0)))</f>
        <v/>
      </c>
    </row>
    <row r="11947" spans="2:23" x14ac:dyDescent="0.25">
      <c r="B11947" s="146"/>
      <c r="C11947" s="31"/>
      <c r="D11947" s="31"/>
      <c r="E11947" s="44"/>
      <c r="F11947" s="43"/>
      <c r="G11947" s="84"/>
      <c r="H11947" s="31"/>
      <c r="I11947" s="208"/>
      <c r="J11947" s="84"/>
      <c r="K11947" s="31"/>
      <c r="L11947" s="31"/>
      <c r="M11947" s="169"/>
      <c r="N11947" s="148"/>
      <c r="O11947" s="106"/>
      <c r="P11947" s="43"/>
      <c r="Q11947" s="31"/>
      <c r="R11947" s="84"/>
      <c r="S11947" s="31"/>
      <c r="T11947" s="31"/>
      <c r="U11947" s="169"/>
      <c r="V11947" s="150"/>
      <c r="W11947" s="141" t="str" cm="1">
        <f t="array" ref="W11947">IF(SUM(LEN(B11947:V11947))=0,"",IF(OR(OR(ISBLANK(F11947),SUM(LEN(C11947),LEN(D11947))=0),AND(NOT(E11947="Unknown"),ISBLANK(J11947)),AND(NOT(O11947="Unknown"),ISBLANK(R11947))),"Missing Information", INDEX(Table15[Entire Service Line Classification], MATCH(SUMIFS(Table15[Unique ID],Table15[System-Owned Portion],E11947,Table15[If Material Anything Other than "Lead" in Column E,Was Material Ever Previously Lead?],G11947,Table15[Customer-Owned Portion],O11947),Table15[Unique ID],0),0)))</f>
        <v/>
      </c>
    </row>
    <row r="11948" spans="2:23" x14ac:dyDescent="0.25">
      <c r="B11948" s="146"/>
      <c r="C11948" s="31"/>
      <c r="D11948" s="31"/>
      <c r="E11948" s="44"/>
      <c r="F11948" s="43"/>
      <c r="G11948" s="84"/>
      <c r="H11948" s="31"/>
      <c r="I11948" s="208"/>
      <c r="J11948" s="84"/>
      <c r="K11948" s="31"/>
      <c r="L11948" s="31"/>
      <c r="M11948" s="169"/>
      <c r="N11948" s="148"/>
      <c r="O11948" s="106"/>
      <c r="P11948" s="43"/>
      <c r="Q11948" s="31"/>
      <c r="R11948" s="84"/>
      <c r="S11948" s="31"/>
      <c r="T11948" s="31"/>
      <c r="U11948" s="169"/>
      <c r="V11948" s="150"/>
      <c r="W11948" s="141" t="str" cm="1">
        <f t="array" ref="W11948">IF(SUM(LEN(B11948:V11948))=0,"",IF(OR(OR(ISBLANK(F11948),SUM(LEN(C11948),LEN(D11948))=0),AND(NOT(E11948="Unknown"),ISBLANK(J11948)),AND(NOT(O11948="Unknown"),ISBLANK(R11948))),"Missing Information", INDEX(Table15[Entire Service Line Classification], MATCH(SUMIFS(Table15[Unique ID],Table15[System-Owned Portion],E11948,Table15[If Material Anything Other than "Lead" in Column E,Was Material Ever Previously Lead?],G11948,Table15[Customer-Owned Portion],O11948),Table15[Unique ID],0),0)))</f>
        <v/>
      </c>
    </row>
    <row r="11949" spans="2:23" x14ac:dyDescent="0.25">
      <c r="B11949" s="146"/>
      <c r="C11949" s="31"/>
      <c r="D11949" s="31"/>
      <c r="E11949" s="44"/>
      <c r="F11949" s="43"/>
      <c r="G11949" s="84"/>
      <c r="H11949" s="31"/>
      <c r="I11949" s="208"/>
      <c r="J11949" s="84"/>
      <c r="K11949" s="31"/>
      <c r="L11949" s="31"/>
      <c r="M11949" s="169"/>
      <c r="N11949" s="148"/>
      <c r="O11949" s="106"/>
      <c r="P11949" s="43"/>
      <c r="Q11949" s="31"/>
      <c r="R11949" s="84"/>
      <c r="S11949" s="31"/>
      <c r="T11949" s="31"/>
      <c r="U11949" s="169"/>
      <c r="V11949" s="150"/>
      <c r="W11949" s="141" t="str" cm="1">
        <f t="array" ref="W11949">IF(SUM(LEN(B11949:V11949))=0,"",IF(OR(OR(ISBLANK(F11949),SUM(LEN(C11949),LEN(D11949))=0),AND(NOT(E11949="Unknown"),ISBLANK(J11949)),AND(NOT(O11949="Unknown"),ISBLANK(R11949))),"Missing Information", INDEX(Table15[Entire Service Line Classification], MATCH(SUMIFS(Table15[Unique ID],Table15[System-Owned Portion],E11949,Table15[If Material Anything Other than "Lead" in Column E,Was Material Ever Previously Lead?],G11949,Table15[Customer-Owned Portion],O11949),Table15[Unique ID],0),0)))</f>
        <v/>
      </c>
    </row>
    <row r="11950" spans="2:23" x14ac:dyDescent="0.25">
      <c r="B11950" s="146"/>
      <c r="C11950" s="31"/>
      <c r="D11950" s="31"/>
      <c r="E11950" s="44"/>
      <c r="F11950" s="43"/>
      <c r="G11950" s="84"/>
      <c r="H11950" s="31"/>
      <c r="I11950" s="208"/>
      <c r="J11950" s="84"/>
      <c r="K11950" s="31"/>
      <c r="L11950" s="31"/>
      <c r="M11950" s="169"/>
      <c r="N11950" s="148"/>
      <c r="O11950" s="106"/>
      <c r="P11950" s="43"/>
      <c r="Q11950" s="31"/>
      <c r="R11950" s="84"/>
      <c r="S11950" s="31"/>
      <c r="T11950" s="31"/>
      <c r="U11950" s="169"/>
      <c r="V11950" s="150"/>
      <c r="W11950" s="141" t="str" cm="1">
        <f t="array" ref="W11950">IF(SUM(LEN(B11950:V11950))=0,"",IF(OR(OR(ISBLANK(F11950),SUM(LEN(C11950),LEN(D11950))=0),AND(NOT(E11950="Unknown"),ISBLANK(J11950)),AND(NOT(O11950="Unknown"),ISBLANK(R11950))),"Missing Information", INDEX(Table15[Entire Service Line Classification], MATCH(SUMIFS(Table15[Unique ID],Table15[System-Owned Portion],E11950,Table15[If Material Anything Other than "Lead" in Column E,Was Material Ever Previously Lead?],G11950,Table15[Customer-Owned Portion],O11950),Table15[Unique ID],0),0)))</f>
        <v/>
      </c>
    </row>
    <row r="11951" spans="2:23" x14ac:dyDescent="0.25">
      <c r="B11951" s="146"/>
      <c r="C11951" s="31"/>
      <c r="D11951" s="31"/>
      <c r="E11951" s="44"/>
      <c r="F11951" s="43"/>
      <c r="G11951" s="84"/>
      <c r="H11951" s="31"/>
      <c r="I11951" s="208"/>
      <c r="J11951" s="84"/>
      <c r="K11951" s="31"/>
      <c r="L11951" s="31"/>
      <c r="M11951" s="169"/>
      <c r="N11951" s="148"/>
      <c r="O11951" s="106"/>
      <c r="P11951" s="43"/>
      <c r="Q11951" s="31"/>
      <c r="R11951" s="84"/>
      <c r="S11951" s="31"/>
      <c r="T11951" s="31"/>
      <c r="U11951" s="169"/>
      <c r="V11951" s="150"/>
      <c r="W11951" s="141" t="str" cm="1">
        <f t="array" ref="W11951">IF(SUM(LEN(B11951:V11951))=0,"",IF(OR(OR(ISBLANK(F11951),SUM(LEN(C11951),LEN(D11951))=0),AND(NOT(E11951="Unknown"),ISBLANK(J11951)),AND(NOT(O11951="Unknown"),ISBLANK(R11951))),"Missing Information", INDEX(Table15[Entire Service Line Classification], MATCH(SUMIFS(Table15[Unique ID],Table15[System-Owned Portion],E11951,Table15[If Material Anything Other than "Lead" in Column E,Was Material Ever Previously Lead?],G11951,Table15[Customer-Owned Portion],O11951),Table15[Unique ID],0),0)))</f>
        <v/>
      </c>
    </row>
    <row r="11952" spans="2:23" x14ac:dyDescent="0.25">
      <c r="B11952" s="146"/>
      <c r="C11952" s="31"/>
      <c r="D11952" s="31"/>
      <c r="E11952" s="44"/>
      <c r="F11952" s="43"/>
      <c r="G11952" s="84"/>
      <c r="H11952" s="31"/>
      <c r="I11952" s="208"/>
      <c r="J11952" s="84"/>
      <c r="K11952" s="31"/>
      <c r="L11952" s="31"/>
      <c r="M11952" s="169"/>
      <c r="N11952" s="148"/>
      <c r="O11952" s="106"/>
      <c r="P11952" s="43"/>
      <c r="Q11952" s="31"/>
      <c r="R11952" s="84"/>
      <c r="S11952" s="31"/>
      <c r="T11952" s="31"/>
      <c r="U11952" s="169"/>
      <c r="V11952" s="150"/>
      <c r="W11952" s="141" t="str" cm="1">
        <f t="array" ref="W11952">IF(SUM(LEN(B11952:V11952))=0,"",IF(OR(OR(ISBLANK(F11952),SUM(LEN(C11952),LEN(D11952))=0),AND(NOT(E11952="Unknown"),ISBLANK(J11952)),AND(NOT(O11952="Unknown"),ISBLANK(R11952))),"Missing Information", INDEX(Table15[Entire Service Line Classification], MATCH(SUMIFS(Table15[Unique ID],Table15[System-Owned Portion],E11952,Table15[If Material Anything Other than "Lead" in Column E,Was Material Ever Previously Lead?],G11952,Table15[Customer-Owned Portion],O11952),Table15[Unique ID],0),0)))</f>
        <v/>
      </c>
    </row>
    <row r="11953" spans="2:23" x14ac:dyDescent="0.25">
      <c r="B11953" s="146"/>
      <c r="C11953" s="31"/>
      <c r="D11953" s="31"/>
      <c r="E11953" s="44"/>
      <c r="F11953" s="43"/>
      <c r="G11953" s="84"/>
      <c r="H11953" s="31"/>
      <c r="I11953" s="208"/>
      <c r="J11953" s="84"/>
      <c r="K11953" s="31"/>
      <c r="L11953" s="31"/>
      <c r="M11953" s="169"/>
      <c r="N11953" s="148"/>
      <c r="O11953" s="106"/>
      <c r="P11953" s="43"/>
      <c r="Q11953" s="31"/>
      <c r="R11953" s="84"/>
      <c r="S11953" s="31"/>
      <c r="T11953" s="31"/>
      <c r="U11953" s="169"/>
      <c r="V11953" s="150"/>
      <c r="W11953" s="141" t="str" cm="1">
        <f t="array" ref="W11953">IF(SUM(LEN(B11953:V11953))=0,"",IF(OR(OR(ISBLANK(F11953),SUM(LEN(C11953),LEN(D11953))=0),AND(NOT(E11953="Unknown"),ISBLANK(J11953)),AND(NOT(O11953="Unknown"),ISBLANK(R11953))),"Missing Information", INDEX(Table15[Entire Service Line Classification], MATCH(SUMIFS(Table15[Unique ID],Table15[System-Owned Portion],E11953,Table15[If Material Anything Other than "Lead" in Column E,Was Material Ever Previously Lead?],G11953,Table15[Customer-Owned Portion],O11953),Table15[Unique ID],0),0)))</f>
        <v/>
      </c>
    </row>
    <row r="11954" spans="2:23" x14ac:dyDescent="0.25">
      <c r="B11954" s="146"/>
      <c r="C11954" s="31"/>
      <c r="D11954" s="31"/>
      <c r="E11954" s="44"/>
      <c r="F11954" s="43"/>
      <c r="G11954" s="84"/>
      <c r="H11954" s="31"/>
      <c r="I11954" s="208"/>
      <c r="J11954" s="84"/>
      <c r="K11954" s="31"/>
      <c r="L11954" s="31"/>
      <c r="M11954" s="169"/>
      <c r="N11954" s="148"/>
      <c r="O11954" s="106"/>
      <c r="P11954" s="43"/>
      <c r="Q11954" s="31"/>
      <c r="R11954" s="84"/>
      <c r="S11954" s="31"/>
      <c r="T11954" s="31"/>
      <c r="U11954" s="169"/>
      <c r="V11954" s="150"/>
      <c r="W11954" s="141" t="str" cm="1">
        <f t="array" ref="W11954">IF(SUM(LEN(B11954:V11954))=0,"",IF(OR(OR(ISBLANK(F11954),SUM(LEN(C11954),LEN(D11954))=0),AND(NOT(E11954="Unknown"),ISBLANK(J11954)),AND(NOT(O11954="Unknown"),ISBLANK(R11954))),"Missing Information", INDEX(Table15[Entire Service Line Classification], MATCH(SUMIFS(Table15[Unique ID],Table15[System-Owned Portion],E11954,Table15[If Material Anything Other than "Lead" in Column E,Was Material Ever Previously Lead?],G11954,Table15[Customer-Owned Portion],O11954),Table15[Unique ID],0),0)))</f>
        <v/>
      </c>
    </row>
    <row r="11955" spans="2:23" x14ac:dyDescent="0.25">
      <c r="B11955" s="146"/>
      <c r="C11955" s="31"/>
      <c r="D11955" s="31"/>
      <c r="E11955" s="44"/>
      <c r="F11955" s="43"/>
      <c r="G11955" s="84"/>
      <c r="H11955" s="31"/>
      <c r="I11955" s="208"/>
      <c r="J11955" s="84"/>
      <c r="K11955" s="31"/>
      <c r="L11955" s="31"/>
      <c r="M11955" s="169"/>
      <c r="N11955" s="148"/>
      <c r="O11955" s="106"/>
      <c r="P11955" s="43"/>
      <c r="Q11955" s="31"/>
      <c r="R11955" s="84"/>
      <c r="S11955" s="31"/>
      <c r="T11955" s="31"/>
      <c r="U11955" s="169"/>
      <c r="V11955" s="150"/>
      <c r="W11955" s="141" t="str" cm="1">
        <f t="array" ref="W11955">IF(SUM(LEN(B11955:V11955))=0,"",IF(OR(OR(ISBLANK(F11955),SUM(LEN(C11955),LEN(D11955))=0),AND(NOT(E11955="Unknown"),ISBLANK(J11955)),AND(NOT(O11955="Unknown"),ISBLANK(R11955))),"Missing Information", INDEX(Table15[Entire Service Line Classification], MATCH(SUMIFS(Table15[Unique ID],Table15[System-Owned Portion],E11955,Table15[If Material Anything Other than "Lead" in Column E,Was Material Ever Previously Lead?],G11955,Table15[Customer-Owned Portion],O11955),Table15[Unique ID],0),0)))</f>
        <v/>
      </c>
    </row>
    <row r="11956" spans="2:23" x14ac:dyDescent="0.25">
      <c r="B11956" s="146"/>
      <c r="C11956" s="31"/>
      <c r="D11956" s="31"/>
      <c r="E11956" s="44"/>
      <c r="F11956" s="43"/>
      <c r="G11956" s="84"/>
      <c r="H11956" s="31"/>
      <c r="I11956" s="208"/>
      <c r="J11956" s="84"/>
      <c r="K11956" s="31"/>
      <c r="L11956" s="31"/>
      <c r="M11956" s="169"/>
      <c r="N11956" s="148"/>
      <c r="O11956" s="106"/>
      <c r="P11956" s="43"/>
      <c r="Q11956" s="31"/>
      <c r="R11956" s="84"/>
      <c r="S11956" s="31"/>
      <c r="T11956" s="31"/>
      <c r="U11956" s="169"/>
      <c r="V11956" s="150"/>
      <c r="W11956" s="141" t="str" cm="1">
        <f t="array" ref="W11956">IF(SUM(LEN(B11956:V11956))=0,"",IF(OR(OR(ISBLANK(F11956),SUM(LEN(C11956),LEN(D11956))=0),AND(NOT(E11956="Unknown"),ISBLANK(J11956)),AND(NOT(O11956="Unknown"),ISBLANK(R11956))),"Missing Information", INDEX(Table15[Entire Service Line Classification], MATCH(SUMIFS(Table15[Unique ID],Table15[System-Owned Portion],E11956,Table15[If Material Anything Other than "Lead" in Column E,Was Material Ever Previously Lead?],G11956,Table15[Customer-Owned Portion],O11956),Table15[Unique ID],0),0)))</f>
        <v/>
      </c>
    </row>
    <row r="11957" spans="2:23" x14ac:dyDescent="0.25">
      <c r="B11957" s="146"/>
      <c r="C11957" s="31"/>
      <c r="D11957" s="31"/>
      <c r="E11957" s="44"/>
      <c r="F11957" s="43"/>
      <c r="G11957" s="84"/>
      <c r="H11957" s="31"/>
      <c r="I11957" s="208"/>
      <c r="J11957" s="84"/>
      <c r="K11957" s="31"/>
      <c r="L11957" s="31"/>
      <c r="M11957" s="169"/>
      <c r="N11957" s="148"/>
      <c r="O11957" s="106"/>
      <c r="P11957" s="43"/>
      <c r="Q11957" s="31"/>
      <c r="R11957" s="84"/>
      <c r="S11957" s="31"/>
      <c r="T11957" s="31"/>
      <c r="U11957" s="169"/>
      <c r="V11957" s="150"/>
      <c r="W11957" s="141" t="str" cm="1">
        <f t="array" ref="W11957">IF(SUM(LEN(B11957:V11957))=0,"",IF(OR(OR(ISBLANK(F11957),SUM(LEN(C11957),LEN(D11957))=0),AND(NOT(E11957="Unknown"),ISBLANK(J11957)),AND(NOT(O11957="Unknown"),ISBLANK(R11957))),"Missing Information", INDEX(Table15[Entire Service Line Classification], MATCH(SUMIFS(Table15[Unique ID],Table15[System-Owned Portion],E11957,Table15[If Material Anything Other than "Lead" in Column E,Was Material Ever Previously Lead?],G11957,Table15[Customer-Owned Portion],O11957),Table15[Unique ID],0),0)))</f>
        <v/>
      </c>
    </row>
    <row r="11958" spans="2:23" x14ac:dyDescent="0.25">
      <c r="B11958" s="146"/>
      <c r="C11958" s="31"/>
      <c r="D11958" s="31"/>
      <c r="E11958" s="44"/>
      <c r="F11958" s="43"/>
      <c r="G11958" s="84"/>
      <c r="H11958" s="31"/>
      <c r="I11958" s="208"/>
      <c r="J11958" s="84"/>
      <c r="K11958" s="31"/>
      <c r="L11958" s="31"/>
      <c r="M11958" s="169"/>
      <c r="N11958" s="148"/>
      <c r="O11958" s="106"/>
      <c r="P11958" s="43"/>
      <c r="Q11958" s="31"/>
      <c r="R11958" s="84"/>
      <c r="S11958" s="31"/>
      <c r="T11958" s="31"/>
      <c r="U11958" s="169"/>
      <c r="V11958" s="150"/>
      <c r="W11958" s="141" t="str" cm="1">
        <f t="array" ref="W11958">IF(SUM(LEN(B11958:V11958))=0,"",IF(OR(OR(ISBLANK(F11958),SUM(LEN(C11958),LEN(D11958))=0),AND(NOT(E11958="Unknown"),ISBLANK(J11958)),AND(NOT(O11958="Unknown"),ISBLANK(R11958))),"Missing Information", INDEX(Table15[Entire Service Line Classification], MATCH(SUMIFS(Table15[Unique ID],Table15[System-Owned Portion],E11958,Table15[If Material Anything Other than "Lead" in Column E,Was Material Ever Previously Lead?],G11958,Table15[Customer-Owned Portion],O11958),Table15[Unique ID],0),0)))</f>
        <v/>
      </c>
    </row>
    <row r="11959" spans="2:23" x14ac:dyDescent="0.25">
      <c r="B11959" s="146"/>
      <c r="C11959" s="31"/>
      <c r="D11959" s="31"/>
      <c r="E11959" s="44"/>
      <c r="F11959" s="43"/>
      <c r="G11959" s="84"/>
      <c r="H11959" s="31"/>
      <c r="I11959" s="208"/>
      <c r="J11959" s="84"/>
      <c r="K11959" s="31"/>
      <c r="L11959" s="31"/>
      <c r="M11959" s="169"/>
      <c r="N11959" s="148"/>
      <c r="O11959" s="106"/>
      <c r="P11959" s="43"/>
      <c r="Q11959" s="31"/>
      <c r="R11959" s="84"/>
      <c r="S11959" s="31"/>
      <c r="T11959" s="31"/>
      <c r="U11959" s="169"/>
      <c r="V11959" s="150"/>
      <c r="W11959" s="141" t="str" cm="1">
        <f t="array" ref="W11959">IF(SUM(LEN(B11959:V11959))=0,"",IF(OR(OR(ISBLANK(F11959),SUM(LEN(C11959),LEN(D11959))=0),AND(NOT(E11959="Unknown"),ISBLANK(J11959)),AND(NOT(O11959="Unknown"),ISBLANK(R11959))),"Missing Information", INDEX(Table15[Entire Service Line Classification], MATCH(SUMIFS(Table15[Unique ID],Table15[System-Owned Portion],E11959,Table15[If Material Anything Other than "Lead" in Column E,Was Material Ever Previously Lead?],G11959,Table15[Customer-Owned Portion],O11959),Table15[Unique ID],0),0)))</f>
        <v/>
      </c>
    </row>
    <row r="11960" spans="2:23" x14ac:dyDescent="0.25">
      <c r="B11960" s="146"/>
      <c r="C11960" s="31"/>
      <c r="D11960" s="31"/>
      <c r="E11960" s="44"/>
      <c r="F11960" s="43"/>
      <c r="G11960" s="84"/>
      <c r="H11960" s="31"/>
      <c r="I11960" s="208"/>
      <c r="J11960" s="84"/>
      <c r="K11960" s="31"/>
      <c r="L11960" s="31"/>
      <c r="M11960" s="169"/>
      <c r="N11960" s="148"/>
      <c r="O11960" s="106"/>
      <c r="P11960" s="43"/>
      <c r="Q11960" s="31"/>
      <c r="R11960" s="84"/>
      <c r="S11960" s="31"/>
      <c r="T11960" s="31"/>
      <c r="U11960" s="169"/>
      <c r="V11960" s="150"/>
      <c r="W11960" s="141" t="str" cm="1">
        <f t="array" ref="W11960">IF(SUM(LEN(B11960:V11960))=0,"",IF(OR(OR(ISBLANK(F11960),SUM(LEN(C11960),LEN(D11960))=0),AND(NOT(E11960="Unknown"),ISBLANK(J11960)),AND(NOT(O11960="Unknown"),ISBLANK(R11960))),"Missing Information", INDEX(Table15[Entire Service Line Classification], MATCH(SUMIFS(Table15[Unique ID],Table15[System-Owned Portion],E11960,Table15[If Material Anything Other than "Lead" in Column E,Was Material Ever Previously Lead?],G11960,Table15[Customer-Owned Portion],O11960),Table15[Unique ID],0),0)))</f>
        <v/>
      </c>
    </row>
    <row r="11961" spans="2:23" x14ac:dyDescent="0.25">
      <c r="B11961" s="146"/>
      <c r="C11961" s="31"/>
      <c r="D11961" s="31"/>
      <c r="E11961" s="44"/>
      <c r="F11961" s="43"/>
      <c r="G11961" s="84"/>
      <c r="H11961" s="31"/>
      <c r="I11961" s="208"/>
      <c r="J11961" s="84"/>
      <c r="K11961" s="31"/>
      <c r="L11961" s="31"/>
      <c r="M11961" s="169"/>
      <c r="N11961" s="148"/>
      <c r="O11961" s="106"/>
      <c r="P11961" s="43"/>
      <c r="Q11961" s="31"/>
      <c r="R11961" s="84"/>
      <c r="S11961" s="31"/>
      <c r="T11961" s="31"/>
      <c r="U11961" s="169"/>
      <c r="V11961" s="150"/>
      <c r="W11961" s="141" t="str" cm="1">
        <f t="array" ref="W11961">IF(SUM(LEN(B11961:V11961))=0,"",IF(OR(OR(ISBLANK(F11961),SUM(LEN(C11961),LEN(D11961))=0),AND(NOT(E11961="Unknown"),ISBLANK(J11961)),AND(NOT(O11961="Unknown"),ISBLANK(R11961))),"Missing Information", INDEX(Table15[Entire Service Line Classification], MATCH(SUMIFS(Table15[Unique ID],Table15[System-Owned Portion],E11961,Table15[If Material Anything Other than "Lead" in Column E,Was Material Ever Previously Lead?],G11961,Table15[Customer-Owned Portion],O11961),Table15[Unique ID],0),0)))</f>
        <v/>
      </c>
    </row>
    <row r="11962" spans="2:23" x14ac:dyDescent="0.25">
      <c r="B11962" s="146"/>
      <c r="C11962" s="31"/>
      <c r="D11962" s="31"/>
      <c r="E11962" s="44"/>
      <c r="F11962" s="43"/>
      <c r="G11962" s="84"/>
      <c r="H11962" s="31"/>
      <c r="I11962" s="208"/>
      <c r="J11962" s="84"/>
      <c r="K11962" s="31"/>
      <c r="L11962" s="31"/>
      <c r="M11962" s="169"/>
      <c r="N11962" s="148"/>
      <c r="O11962" s="106"/>
      <c r="P11962" s="43"/>
      <c r="Q11962" s="31"/>
      <c r="R11962" s="84"/>
      <c r="S11962" s="31"/>
      <c r="T11962" s="31"/>
      <c r="U11962" s="169"/>
      <c r="V11962" s="150"/>
      <c r="W11962" s="141" t="str" cm="1">
        <f t="array" ref="W11962">IF(SUM(LEN(B11962:V11962))=0,"",IF(OR(OR(ISBLANK(F11962),SUM(LEN(C11962),LEN(D11962))=0),AND(NOT(E11962="Unknown"),ISBLANK(J11962)),AND(NOT(O11962="Unknown"),ISBLANK(R11962))),"Missing Information", INDEX(Table15[Entire Service Line Classification], MATCH(SUMIFS(Table15[Unique ID],Table15[System-Owned Portion],E11962,Table15[If Material Anything Other than "Lead" in Column E,Was Material Ever Previously Lead?],G11962,Table15[Customer-Owned Portion],O11962),Table15[Unique ID],0),0)))</f>
        <v/>
      </c>
    </row>
    <row r="11963" spans="2:23" x14ac:dyDescent="0.25">
      <c r="B11963" s="146"/>
      <c r="C11963" s="31"/>
      <c r="D11963" s="31"/>
      <c r="E11963" s="44"/>
      <c r="F11963" s="43"/>
      <c r="G11963" s="84"/>
      <c r="H11963" s="31"/>
      <c r="I11963" s="208"/>
      <c r="J11963" s="84"/>
      <c r="K11963" s="31"/>
      <c r="L11963" s="31"/>
      <c r="M11963" s="169"/>
      <c r="N11963" s="148"/>
      <c r="O11963" s="106"/>
      <c r="P11963" s="43"/>
      <c r="Q11963" s="31"/>
      <c r="R11963" s="84"/>
      <c r="S11963" s="31"/>
      <c r="T11963" s="31"/>
      <c r="U11963" s="169"/>
      <c r="V11963" s="150"/>
      <c r="W11963" s="141" t="str" cm="1">
        <f t="array" ref="W11963">IF(SUM(LEN(B11963:V11963))=0,"",IF(OR(OR(ISBLANK(F11963),SUM(LEN(C11963),LEN(D11963))=0),AND(NOT(E11963="Unknown"),ISBLANK(J11963)),AND(NOT(O11963="Unknown"),ISBLANK(R11963))),"Missing Information", INDEX(Table15[Entire Service Line Classification], MATCH(SUMIFS(Table15[Unique ID],Table15[System-Owned Portion],E11963,Table15[If Material Anything Other than "Lead" in Column E,Was Material Ever Previously Lead?],G11963,Table15[Customer-Owned Portion],O11963),Table15[Unique ID],0),0)))</f>
        <v/>
      </c>
    </row>
    <row r="11964" spans="2:23" x14ac:dyDescent="0.25">
      <c r="B11964" s="146"/>
      <c r="C11964" s="31"/>
      <c r="D11964" s="31"/>
      <c r="E11964" s="44"/>
      <c r="F11964" s="43"/>
      <c r="G11964" s="84"/>
      <c r="H11964" s="31"/>
      <c r="I11964" s="208"/>
      <c r="J11964" s="84"/>
      <c r="K11964" s="31"/>
      <c r="L11964" s="31"/>
      <c r="M11964" s="169"/>
      <c r="N11964" s="148"/>
      <c r="O11964" s="106"/>
      <c r="P11964" s="43"/>
      <c r="Q11964" s="31"/>
      <c r="R11964" s="84"/>
      <c r="S11964" s="31"/>
      <c r="T11964" s="31"/>
      <c r="U11964" s="169"/>
      <c r="V11964" s="150"/>
      <c r="W11964" s="141" t="str" cm="1">
        <f t="array" ref="W11964">IF(SUM(LEN(B11964:V11964))=0,"",IF(OR(OR(ISBLANK(F11964),SUM(LEN(C11964),LEN(D11964))=0),AND(NOT(E11964="Unknown"),ISBLANK(J11964)),AND(NOT(O11964="Unknown"),ISBLANK(R11964))),"Missing Information", INDEX(Table15[Entire Service Line Classification], MATCH(SUMIFS(Table15[Unique ID],Table15[System-Owned Portion],E11964,Table15[If Material Anything Other than "Lead" in Column E,Was Material Ever Previously Lead?],G11964,Table15[Customer-Owned Portion],O11964),Table15[Unique ID],0),0)))</f>
        <v/>
      </c>
    </row>
    <row r="11965" spans="2:23" x14ac:dyDescent="0.25">
      <c r="B11965" s="146"/>
      <c r="C11965" s="31"/>
      <c r="D11965" s="31"/>
      <c r="E11965" s="44"/>
      <c r="F11965" s="43"/>
      <c r="G11965" s="84"/>
      <c r="H11965" s="31"/>
      <c r="I11965" s="208"/>
      <c r="J11965" s="84"/>
      <c r="K11965" s="31"/>
      <c r="L11965" s="31"/>
      <c r="M11965" s="169"/>
      <c r="N11965" s="148"/>
      <c r="O11965" s="106"/>
      <c r="P11965" s="43"/>
      <c r="Q11965" s="31"/>
      <c r="R11965" s="84"/>
      <c r="S11965" s="31"/>
      <c r="T11965" s="31"/>
      <c r="U11965" s="169"/>
      <c r="V11965" s="150"/>
      <c r="W11965" s="141" t="str" cm="1">
        <f t="array" ref="W11965">IF(SUM(LEN(B11965:V11965))=0,"",IF(OR(OR(ISBLANK(F11965),SUM(LEN(C11965),LEN(D11965))=0),AND(NOT(E11965="Unknown"),ISBLANK(J11965)),AND(NOT(O11965="Unknown"),ISBLANK(R11965))),"Missing Information", INDEX(Table15[Entire Service Line Classification], MATCH(SUMIFS(Table15[Unique ID],Table15[System-Owned Portion],E11965,Table15[If Material Anything Other than "Lead" in Column E,Was Material Ever Previously Lead?],G11965,Table15[Customer-Owned Portion],O11965),Table15[Unique ID],0),0)))</f>
        <v/>
      </c>
    </row>
    <row r="11966" spans="2:23" x14ac:dyDescent="0.25">
      <c r="B11966" s="146"/>
      <c r="C11966" s="31"/>
      <c r="D11966" s="31"/>
      <c r="E11966" s="44"/>
      <c r="F11966" s="43"/>
      <c r="G11966" s="84"/>
      <c r="H11966" s="31"/>
      <c r="I11966" s="208"/>
      <c r="J11966" s="84"/>
      <c r="K11966" s="31"/>
      <c r="L11966" s="31"/>
      <c r="M11966" s="169"/>
      <c r="N11966" s="148"/>
      <c r="O11966" s="106"/>
      <c r="P11966" s="43"/>
      <c r="Q11966" s="31"/>
      <c r="R11966" s="84"/>
      <c r="S11966" s="31"/>
      <c r="T11966" s="31"/>
      <c r="U11966" s="169"/>
      <c r="V11966" s="150"/>
      <c r="W11966" s="141" t="str" cm="1">
        <f t="array" ref="W11966">IF(SUM(LEN(B11966:V11966))=0,"",IF(OR(OR(ISBLANK(F11966),SUM(LEN(C11966),LEN(D11966))=0),AND(NOT(E11966="Unknown"),ISBLANK(J11966)),AND(NOT(O11966="Unknown"),ISBLANK(R11966))),"Missing Information", INDEX(Table15[Entire Service Line Classification], MATCH(SUMIFS(Table15[Unique ID],Table15[System-Owned Portion],E11966,Table15[If Material Anything Other than "Lead" in Column E,Was Material Ever Previously Lead?],G11966,Table15[Customer-Owned Portion],O11966),Table15[Unique ID],0),0)))</f>
        <v/>
      </c>
    </row>
    <row r="11967" spans="2:23" x14ac:dyDescent="0.25">
      <c r="B11967" s="146"/>
      <c r="C11967" s="31"/>
      <c r="D11967" s="31"/>
      <c r="E11967" s="44"/>
      <c r="F11967" s="43"/>
      <c r="G11967" s="84"/>
      <c r="H11967" s="31"/>
      <c r="I11967" s="208"/>
      <c r="J11967" s="84"/>
      <c r="K11967" s="31"/>
      <c r="L11967" s="31"/>
      <c r="M11967" s="169"/>
      <c r="N11967" s="148"/>
      <c r="O11967" s="106"/>
      <c r="P11967" s="43"/>
      <c r="Q11967" s="31"/>
      <c r="R11967" s="84"/>
      <c r="S11967" s="31"/>
      <c r="T11967" s="31"/>
      <c r="U11967" s="169"/>
      <c r="V11967" s="150"/>
      <c r="W11967" s="141" t="str" cm="1">
        <f t="array" ref="W11967">IF(SUM(LEN(B11967:V11967))=0,"",IF(OR(OR(ISBLANK(F11967),SUM(LEN(C11967),LEN(D11967))=0),AND(NOT(E11967="Unknown"),ISBLANK(J11967)),AND(NOT(O11967="Unknown"),ISBLANK(R11967))),"Missing Information", INDEX(Table15[Entire Service Line Classification], MATCH(SUMIFS(Table15[Unique ID],Table15[System-Owned Portion],E11967,Table15[If Material Anything Other than "Lead" in Column E,Was Material Ever Previously Lead?],G11967,Table15[Customer-Owned Portion],O11967),Table15[Unique ID],0),0)))</f>
        <v/>
      </c>
    </row>
    <row r="11968" spans="2:23" x14ac:dyDescent="0.25">
      <c r="B11968" s="146"/>
      <c r="C11968" s="31"/>
      <c r="D11968" s="31"/>
      <c r="E11968" s="44"/>
      <c r="F11968" s="43"/>
      <c r="G11968" s="84"/>
      <c r="H11968" s="31"/>
      <c r="I11968" s="208"/>
      <c r="J11968" s="84"/>
      <c r="K11968" s="31"/>
      <c r="L11968" s="31"/>
      <c r="M11968" s="169"/>
      <c r="N11968" s="148"/>
      <c r="O11968" s="106"/>
      <c r="P11968" s="43"/>
      <c r="Q11968" s="31"/>
      <c r="R11968" s="84"/>
      <c r="S11968" s="31"/>
      <c r="T11968" s="31"/>
      <c r="U11968" s="169"/>
      <c r="V11968" s="150"/>
      <c r="W11968" s="141" t="str" cm="1">
        <f t="array" ref="W11968">IF(SUM(LEN(B11968:V11968))=0,"",IF(OR(OR(ISBLANK(F11968),SUM(LEN(C11968),LEN(D11968))=0),AND(NOT(E11968="Unknown"),ISBLANK(J11968)),AND(NOT(O11968="Unknown"),ISBLANK(R11968))),"Missing Information", INDEX(Table15[Entire Service Line Classification], MATCH(SUMIFS(Table15[Unique ID],Table15[System-Owned Portion],E11968,Table15[If Material Anything Other than "Lead" in Column E,Was Material Ever Previously Lead?],G11968,Table15[Customer-Owned Portion],O11968),Table15[Unique ID],0),0)))</f>
        <v/>
      </c>
    </row>
    <row r="11969" spans="2:23" x14ac:dyDescent="0.25">
      <c r="B11969" s="146"/>
      <c r="C11969" s="31"/>
      <c r="D11969" s="31"/>
      <c r="E11969" s="44"/>
      <c r="F11969" s="43"/>
      <c r="G11969" s="84"/>
      <c r="H11969" s="31"/>
      <c r="I11969" s="208"/>
      <c r="J11969" s="84"/>
      <c r="K11969" s="31"/>
      <c r="L11969" s="31"/>
      <c r="M11969" s="169"/>
      <c r="N11969" s="148"/>
      <c r="O11969" s="106"/>
      <c r="P11969" s="43"/>
      <c r="Q11969" s="31"/>
      <c r="R11969" s="84"/>
      <c r="S11969" s="31"/>
      <c r="T11969" s="31"/>
      <c r="U11969" s="169"/>
      <c r="V11969" s="150"/>
      <c r="W11969" s="141" t="str" cm="1">
        <f t="array" ref="W11969">IF(SUM(LEN(B11969:V11969))=0,"",IF(OR(OR(ISBLANK(F11969),SUM(LEN(C11969),LEN(D11969))=0),AND(NOT(E11969="Unknown"),ISBLANK(J11969)),AND(NOT(O11969="Unknown"),ISBLANK(R11969))),"Missing Information", INDEX(Table15[Entire Service Line Classification], MATCH(SUMIFS(Table15[Unique ID],Table15[System-Owned Portion],E11969,Table15[If Material Anything Other than "Lead" in Column E,Was Material Ever Previously Lead?],G11969,Table15[Customer-Owned Portion],O11969),Table15[Unique ID],0),0)))</f>
        <v/>
      </c>
    </row>
    <row r="11970" spans="2:23" x14ac:dyDescent="0.25">
      <c r="B11970" s="146"/>
      <c r="C11970" s="31"/>
      <c r="D11970" s="31"/>
      <c r="E11970" s="44"/>
      <c r="F11970" s="43"/>
      <c r="G11970" s="84"/>
      <c r="H11970" s="31"/>
      <c r="I11970" s="208"/>
      <c r="J11970" s="84"/>
      <c r="K11970" s="31"/>
      <c r="L11970" s="31"/>
      <c r="M11970" s="169"/>
      <c r="N11970" s="148"/>
      <c r="O11970" s="106"/>
      <c r="P11970" s="43"/>
      <c r="Q11970" s="31"/>
      <c r="R11970" s="84"/>
      <c r="S11970" s="31"/>
      <c r="T11970" s="31"/>
      <c r="U11970" s="169"/>
      <c r="V11970" s="150"/>
      <c r="W11970" s="141" t="str" cm="1">
        <f t="array" ref="W11970">IF(SUM(LEN(B11970:V11970))=0,"",IF(OR(OR(ISBLANK(F11970),SUM(LEN(C11970),LEN(D11970))=0),AND(NOT(E11970="Unknown"),ISBLANK(J11970)),AND(NOT(O11970="Unknown"),ISBLANK(R11970))),"Missing Information", INDEX(Table15[Entire Service Line Classification], MATCH(SUMIFS(Table15[Unique ID],Table15[System-Owned Portion],E11970,Table15[If Material Anything Other than "Lead" in Column E,Was Material Ever Previously Lead?],G11970,Table15[Customer-Owned Portion],O11970),Table15[Unique ID],0),0)))</f>
        <v/>
      </c>
    </row>
    <row r="11971" spans="2:23" x14ac:dyDescent="0.25">
      <c r="B11971" s="146"/>
      <c r="C11971" s="31"/>
      <c r="D11971" s="31"/>
      <c r="E11971" s="44"/>
      <c r="F11971" s="43"/>
      <c r="G11971" s="84"/>
      <c r="H11971" s="31"/>
      <c r="I11971" s="208"/>
      <c r="J11971" s="84"/>
      <c r="K11971" s="31"/>
      <c r="L11971" s="31"/>
      <c r="M11971" s="169"/>
      <c r="N11971" s="148"/>
      <c r="O11971" s="106"/>
      <c r="P11971" s="43"/>
      <c r="Q11971" s="31"/>
      <c r="R11971" s="84"/>
      <c r="S11971" s="31"/>
      <c r="T11971" s="31"/>
      <c r="U11971" s="169"/>
      <c r="V11971" s="150"/>
      <c r="W11971" s="141" t="str" cm="1">
        <f t="array" ref="W11971">IF(SUM(LEN(B11971:V11971))=0,"",IF(OR(OR(ISBLANK(F11971),SUM(LEN(C11971),LEN(D11971))=0),AND(NOT(E11971="Unknown"),ISBLANK(J11971)),AND(NOT(O11971="Unknown"),ISBLANK(R11971))),"Missing Information", INDEX(Table15[Entire Service Line Classification], MATCH(SUMIFS(Table15[Unique ID],Table15[System-Owned Portion],E11971,Table15[If Material Anything Other than "Lead" in Column E,Was Material Ever Previously Lead?],G11971,Table15[Customer-Owned Portion],O11971),Table15[Unique ID],0),0)))</f>
        <v/>
      </c>
    </row>
    <row r="11972" spans="2:23" x14ac:dyDescent="0.25">
      <c r="B11972" s="146"/>
      <c r="C11972" s="31"/>
      <c r="D11972" s="31"/>
      <c r="E11972" s="44"/>
      <c r="F11972" s="43"/>
      <c r="G11972" s="84"/>
      <c r="H11972" s="31"/>
      <c r="I11972" s="208"/>
      <c r="J11972" s="84"/>
      <c r="K11972" s="31"/>
      <c r="L11972" s="31"/>
      <c r="M11972" s="169"/>
      <c r="N11972" s="148"/>
      <c r="O11972" s="106"/>
      <c r="P11972" s="43"/>
      <c r="Q11972" s="31"/>
      <c r="R11972" s="84"/>
      <c r="S11972" s="31"/>
      <c r="T11972" s="31"/>
      <c r="U11972" s="169"/>
      <c r="V11972" s="150"/>
      <c r="W11972" s="141" t="str" cm="1">
        <f t="array" ref="W11972">IF(SUM(LEN(B11972:V11972))=0,"",IF(OR(OR(ISBLANK(F11972),SUM(LEN(C11972),LEN(D11972))=0),AND(NOT(E11972="Unknown"),ISBLANK(J11972)),AND(NOT(O11972="Unknown"),ISBLANK(R11972))),"Missing Information", INDEX(Table15[Entire Service Line Classification], MATCH(SUMIFS(Table15[Unique ID],Table15[System-Owned Portion],E11972,Table15[If Material Anything Other than "Lead" in Column E,Was Material Ever Previously Lead?],G11972,Table15[Customer-Owned Portion],O11972),Table15[Unique ID],0),0)))</f>
        <v/>
      </c>
    </row>
    <row r="11973" spans="2:23" x14ac:dyDescent="0.25">
      <c r="B11973" s="146"/>
      <c r="C11973" s="31"/>
      <c r="D11973" s="31"/>
      <c r="E11973" s="44"/>
      <c r="F11973" s="43"/>
      <c r="G11973" s="84"/>
      <c r="H11973" s="31"/>
      <c r="I11973" s="208"/>
      <c r="J11973" s="84"/>
      <c r="K11973" s="31"/>
      <c r="L11973" s="31"/>
      <c r="M11973" s="169"/>
      <c r="N11973" s="148"/>
      <c r="O11973" s="106"/>
      <c r="P11973" s="43"/>
      <c r="Q11973" s="31"/>
      <c r="R11973" s="84"/>
      <c r="S11973" s="31"/>
      <c r="T11973" s="31"/>
      <c r="U11973" s="169"/>
      <c r="V11973" s="150"/>
      <c r="W11973" s="141" t="str" cm="1">
        <f t="array" ref="W11973">IF(SUM(LEN(B11973:V11973))=0,"",IF(OR(OR(ISBLANK(F11973),SUM(LEN(C11973),LEN(D11973))=0),AND(NOT(E11973="Unknown"),ISBLANK(J11973)),AND(NOT(O11973="Unknown"),ISBLANK(R11973))),"Missing Information", INDEX(Table15[Entire Service Line Classification], MATCH(SUMIFS(Table15[Unique ID],Table15[System-Owned Portion],E11973,Table15[If Material Anything Other than "Lead" in Column E,Was Material Ever Previously Lead?],G11973,Table15[Customer-Owned Portion],O11973),Table15[Unique ID],0),0)))</f>
        <v/>
      </c>
    </row>
    <row r="11974" spans="2:23" x14ac:dyDescent="0.25">
      <c r="B11974" s="146"/>
      <c r="C11974" s="31"/>
      <c r="D11974" s="31"/>
      <c r="E11974" s="44"/>
      <c r="F11974" s="43"/>
      <c r="G11974" s="84"/>
      <c r="H11974" s="31"/>
      <c r="I11974" s="208"/>
      <c r="J11974" s="84"/>
      <c r="K11974" s="31"/>
      <c r="L11974" s="31"/>
      <c r="M11974" s="169"/>
      <c r="N11974" s="148"/>
      <c r="O11974" s="106"/>
      <c r="P11974" s="43"/>
      <c r="Q11974" s="31"/>
      <c r="R11974" s="84"/>
      <c r="S11974" s="31"/>
      <c r="T11974" s="31"/>
      <c r="U11974" s="169"/>
      <c r="V11974" s="150"/>
      <c r="W11974" s="141" t="str" cm="1">
        <f t="array" ref="W11974">IF(SUM(LEN(B11974:V11974))=0,"",IF(OR(OR(ISBLANK(F11974),SUM(LEN(C11974),LEN(D11974))=0),AND(NOT(E11974="Unknown"),ISBLANK(J11974)),AND(NOT(O11974="Unknown"),ISBLANK(R11974))),"Missing Information", INDEX(Table15[Entire Service Line Classification], MATCH(SUMIFS(Table15[Unique ID],Table15[System-Owned Portion],E11974,Table15[If Material Anything Other than "Lead" in Column E,Was Material Ever Previously Lead?],G11974,Table15[Customer-Owned Portion],O11974),Table15[Unique ID],0),0)))</f>
        <v/>
      </c>
    </row>
    <row r="11975" spans="2:23" x14ac:dyDescent="0.25">
      <c r="B11975" s="146"/>
      <c r="C11975" s="31"/>
      <c r="D11975" s="31"/>
      <c r="E11975" s="44"/>
      <c r="F11975" s="43"/>
      <c r="G11975" s="84"/>
      <c r="H11975" s="31"/>
      <c r="I11975" s="208"/>
      <c r="J11975" s="84"/>
      <c r="K11975" s="31"/>
      <c r="L11975" s="31"/>
      <c r="M11975" s="169"/>
      <c r="N11975" s="148"/>
      <c r="O11975" s="106"/>
      <c r="P11975" s="43"/>
      <c r="Q11975" s="31"/>
      <c r="R11975" s="84"/>
      <c r="S11975" s="31"/>
      <c r="T11975" s="31"/>
      <c r="U11975" s="169"/>
      <c r="V11975" s="150"/>
      <c r="W11975" s="141" t="str" cm="1">
        <f t="array" ref="W11975">IF(SUM(LEN(B11975:V11975))=0,"",IF(OR(OR(ISBLANK(F11975),SUM(LEN(C11975),LEN(D11975))=0),AND(NOT(E11975="Unknown"),ISBLANK(J11975)),AND(NOT(O11975="Unknown"),ISBLANK(R11975))),"Missing Information", INDEX(Table15[Entire Service Line Classification], MATCH(SUMIFS(Table15[Unique ID],Table15[System-Owned Portion],E11975,Table15[If Material Anything Other than "Lead" in Column E,Was Material Ever Previously Lead?],G11975,Table15[Customer-Owned Portion],O11975),Table15[Unique ID],0),0)))</f>
        <v/>
      </c>
    </row>
    <row r="11976" spans="2:23" x14ac:dyDescent="0.25">
      <c r="B11976" s="146"/>
      <c r="C11976" s="31"/>
      <c r="D11976" s="31"/>
      <c r="E11976" s="44"/>
      <c r="F11976" s="43"/>
      <c r="G11976" s="84"/>
      <c r="H11976" s="31"/>
      <c r="I11976" s="208"/>
      <c r="J11976" s="84"/>
      <c r="K11976" s="31"/>
      <c r="L11976" s="31"/>
      <c r="M11976" s="169"/>
      <c r="N11976" s="148"/>
      <c r="O11976" s="106"/>
      <c r="P11976" s="43"/>
      <c r="Q11976" s="31"/>
      <c r="R11976" s="84"/>
      <c r="S11976" s="31"/>
      <c r="T11976" s="31"/>
      <c r="U11976" s="169"/>
      <c r="V11976" s="150"/>
      <c r="W11976" s="141" t="str" cm="1">
        <f t="array" ref="W11976">IF(SUM(LEN(B11976:V11976))=0,"",IF(OR(OR(ISBLANK(F11976),SUM(LEN(C11976),LEN(D11976))=0),AND(NOT(E11976="Unknown"),ISBLANK(J11976)),AND(NOT(O11976="Unknown"),ISBLANK(R11976))),"Missing Information", INDEX(Table15[Entire Service Line Classification], MATCH(SUMIFS(Table15[Unique ID],Table15[System-Owned Portion],E11976,Table15[If Material Anything Other than "Lead" in Column E,Was Material Ever Previously Lead?],G11976,Table15[Customer-Owned Portion],O11976),Table15[Unique ID],0),0)))</f>
        <v/>
      </c>
    </row>
    <row r="11977" spans="2:23" x14ac:dyDescent="0.25">
      <c r="B11977" s="146"/>
      <c r="C11977" s="31"/>
      <c r="D11977" s="31"/>
      <c r="E11977" s="44"/>
      <c r="F11977" s="43"/>
      <c r="G11977" s="84"/>
      <c r="H11977" s="31"/>
      <c r="I11977" s="208"/>
      <c r="J11977" s="84"/>
      <c r="K11977" s="31"/>
      <c r="L11977" s="31"/>
      <c r="M11977" s="169"/>
      <c r="N11977" s="148"/>
      <c r="O11977" s="106"/>
      <c r="P11977" s="43"/>
      <c r="Q11977" s="31"/>
      <c r="R11977" s="84"/>
      <c r="S11977" s="31"/>
      <c r="T11977" s="31"/>
      <c r="U11977" s="169"/>
      <c r="V11977" s="150"/>
      <c r="W11977" s="141" t="str" cm="1">
        <f t="array" ref="W11977">IF(SUM(LEN(B11977:V11977))=0,"",IF(OR(OR(ISBLANK(F11977),SUM(LEN(C11977),LEN(D11977))=0),AND(NOT(E11977="Unknown"),ISBLANK(J11977)),AND(NOT(O11977="Unknown"),ISBLANK(R11977))),"Missing Information", INDEX(Table15[Entire Service Line Classification], MATCH(SUMIFS(Table15[Unique ID],Table15[System-Owned Portion],E11977,Table15[If Material Anything Other than "Lead" in Column E,Was Material Ever Previously Lead?],G11977,Table15[Customer-Owned Portion],O11977),Table15[Unique ID],0),0)))</f>
        <v/>
      </c>
    </row>
    <row r="11978" spans="2:23" x14ac:dyDescent="0.25">
      <c r="B11978" s="146"/>
      <c r="C11978" s="31"/>
      <c r="D11978" s="31"/>
      <c r="E11978" s="44"/>
      <c r="F11978" s="43"/>
      <c r="G11978" s="84"/>
      <c r="H11978" s="31"/>
      <c r="I11978" s="208"/>
      <c r="J11978" s="84"/>
      <c r="K11978" s="31"/>
      <c r="L11978" s="31"/>
      <c r="M11978" s="169"/>
      <c r="N11978" s="148"/>
      <c r="O11978" s="106"/>
      <c r="P11978" s="43"/>
      <c r="Q11978" s="31"/>
      <c r="R11978" s="84"/>
      <c r="S11978" s="31"/>
      <c r="T11978" s="31"/>
      <c r="U11978" s="169"/>
      <c r="V11978" s="150"/>
      <c r="W11978" s="141" t="str" cm="1">
        <f t="array" ref="W11978">IF(SUM(LEN(B11978:V11978))=0,"",IF(OR(OR(ISBLANK(F11978),SUM(LEN(C11978),LEN(D11978))=0),AND(NOT(E11978="Unknown"),ISBLANK(J11978)),AND(NOT(O11978="Unknown"),ISBLANK(R11978))),"Missing Information", INDEX(Table15[Entire Service Line Classification], MATCH(SUMIFS(Table15[Unique ID],Table15[System-Owned Portion],E11978,Table15[If Material Anything Other than "Lead" in Column E,Was Material Ever Previously Lead?],G11978,Table15[Customer-Owned Portion],O11978),Table15[Unique ID],0),0)))</f>
        <v/>
      </c>
    </row>
    <row r="11979" spans="2:23" x14ac:dyDescent="0.25">
      <c r="B11979" s="146"/>
      <c r="C11979" s="31"/>
      <c r="D11979" s="31"/>
      <c r="E11979" s="44"/>
      <c r="F11979" s="43"/>
      <c r="G11979" s="84"/>
      <c r="H11979" s="31"/>
      <c r="I11979" s="208"/>
      <c r="J11979" s="84"/>
      <c r="K11979" s="31"/>
      <c r="L11979" s="31"/>
      <c r="M11979" s="169"/>
      <c r="N11979" s="148"/>
      <c r="O11979" s="106"/>
      <c r="P11979" s="43"/>
      <c r="Q11979" s="31"/>
      <c r="R11979" s="84"/>
      <c r="S11979" s="31"/>
      <c r="T11979" s="31"/>
      <c r="U11979" s="169"/>
      <c r="V11979" s="150"/>
      <c r="W11979" s="141" t="str" cm="1">
        <f t="array" ref="W11979">IF(SUM(LEN(B11979:V11979))=0,"",IF(OR(OR(ISBLANK(F11979),SUM(LEN(C11979),LEN(D11979))=0),AND(NOT(E11979="Unknown"),ISBLANK(J11979)),AND(NOT(O11979="Unknown"),ISBLANK(R11979))),"Missing Information", INDEX(Table15[Entire Service Line Classification], MATCH(SUMIFS(Table15[Unique ID],Table15[System-Owned Portion],E11979,Table15[If Material Anything Other than "Lead" in Column E,Was Material Ever Previously Lead?],G11979,Table15[Customer-Owned Portion],O11979),Table15[Unique ID],0),0)))</f>
        <v/>
      </c>
    </row>
    <row r="11980" spans="2:23" x14ac:dyDescent="0.25">
      <c r="B11980" s="146"/>
      <c r="C11980" s="31"/>
      <c r="D11980" s="31"/>
      <c r="E11980" s="44"/>
      <c r="F11980" s="43"/>
      <c r="G11980" s="84"/>
      <c r="H11980" s="31"/>
      <c r="I11980" s="208"/>
      <c r="J11980" s="84"/>
      <c r="K11980" s="31"/>
      <c r="L11980" s="31"/>
      <c r="M11980" s="169"/>
      <c r="N11980" s="148"/>
      <c r="O11980" s="106"/>
      <c r="P11980" s="43"/>
      <c r="Q11980" s="31"/>
      <c r="R11980" s="84"/>
      <c r="S11980" s="31"/>
      <c r="T11980" s="31"/>
      <c r="U11980" s="169"/>
      <c r="V11980" s="150"/>
      <c r="W11980" s="141" t="str" cm="1">
        <f t="array" ref="W11980">IF(SUM(LEN(B11980:V11980))=0,"",IF(OR(OR(ISBLANK(F11980),SUM(LEN(C11980),LEN(D11980))=0),AND(NOT(E11980="Unknown"),ISBLANK(J11980)),AND(NOT(O11980="Unknown"),ISBLANK(R11980))),"Missing Information", INDEX(Table15[Entire Service Line Classification], MATCH(SUMIFS(Table15[Unique ID],Table15[System-Owned Portion],E11980,Table15[If Material Anything Other than "Lead" in Column E,Was Material Ever Previously Lead?],G11980,Table15[Customer-Owned Portion],O11980),Table15[Unique ID],0),0)))</f>
        <v/>
      </c>
    </row>
    <row r="11981" spans="2:23" x14ac:dyDescent="0.25">
      <c r="B11981" s="146"/>
      <c r="C11981" s="31"/>
      <c r="D11981" s="31"/>
      <c r="E11981" s="44"/>
      <c r="F11981" s="43"/>
      <c r="G11981" s="84"/>
      <c r="H11981" s="31"/>
      <c r="I11981" s="208"/>
      <c r="J11981" s="84"/>
      <c r="K11981" s="31"/>
      <c r="L11981" s="31"/>
      <c r="M11981" s="169"/>
      <c r="N11981" s="148"/>
      <c r="O11981" s="106"/>
      <c r="P11981" s="43"/>
      <c r="Q11981" s="31"/>
      <c r="R11981" s="84"/>
      <c r="S11981" s="31"/>
      <c r="T11981" s="31"/>
      <c r="U11981" s="169"/>
      <c r="V11981" s="150"/>
      <c r="W11981" s="141" t="str" cm="1">
        <f t="array" ref="W11981">IF(SUM(LEN(B11981:V11981))=0,"",IF(OR(OR(ISBLANK(F11981),SUM(LEN(C11981),LEN(D11981))=0),AND(NOT(E11981="Unknown"),ISBLANK(J11981)),AND(NOT(O11981="Unknown"),ISBLANK(R11981))),"Missing Information", INDEX(Table15[Entire Service Line Classification], MATCH(SUMIFS(Table15[Unique ID],Table15[System-Owned Portion],E11981,Table15[If Material Anything Other than "Lead" in Column E,Was Material Ever Previously Lead?],G11981,Table15[Customer-Owned Portion],O11981),Table15[Unique ID],0),0)))</f>
        <v/>
      </c>
    </row>
    <row r="11982" spans="2:23" x14ac:dyDescent="0.25">
      <c r="B11982" s="146"/>
      <c r="C11982" s="31"/>
      <c r="D11982" s="31"/>
      <c r="E11982" s="44"/>
      <c r="F11982" s="43"/>
      <c r="G11982" s="84"/>
      <c r="H11982" s="31"/>
      <c r="I11982" s="208"/>
      <c r="J11982" s="84"/>
      <c r="K11982" s="31"/>
      <c r="L11982" s="31"/>
      <c r="M11982" s="169"/>
      <c r="N11982" s="148"/>
      <c r="O11982" s="106"/>
      <c r="P11982" s="43"/>
      <c r="Q11982" s="31"/>
      <c r="R11982" s="84"/>
      <c r="S11982" s="31"/>
      <c r="T11982" s="31"/>
      <c r="U11982" s="169"/>
      <c r="V11982" s="150"/>
      <c r="W11982" s="141" t="str" cm="1">
        <f t="array" ref="W11982">IF(SUM(LEN(B11982:V11982))=0,"",IF(OR(OR(ISBLANK(F11982),SUM(LEN(C11982),LEN(D11982))=0),AND(NOT(E11982="Unknown"),ISBLANK(J11982)),AND(NOT(O11982="Unknown"),ISBLANK(R11982))),"Missing Information", INDEX(Table15[Entire Service Line Classification], MATCH(SUMIFS(Table15[Unique ID],Table15[System-Owned Portion],E11982,Table15[If Material Anything Other than "Lead" in Column E,Was Material Ever Previously Lead?],G11982,Table15[Customer-Owned Portion],O11982),Table15[Unique ID],0),0)))</f>
        <v/>
      </c>
    </row>
    <row r="11983" spans="2:23" x14ac:dyDescent="0.25">
      <c r="B11983" s="146"/>
      <c r="C11983" s="31"/>
      <c r="D11983" s="31"/>
      <c r="E11983" s="44"/>
      <c r="F11983" s="43"/>
      <c r="G11983" s="84"/>
      <c r="H11983" s="31"/>
      <c r="I11983" s="208"/>
      <c r="J11983" s="84"/>
      <c r="K11983" s="31"/>
      <c r="L11983" s="31"/>
      <c r="M11983" s="169"/>
      <c r="N11983" s="148"/>
      <c r="O11983" s="106"/>
      <c r="P11983" s="43"/>
      <c r="Q11983" s="31"/>
      <c r="R11983" s="84"/>
      <c r="S11983" s="31"/>
      <c r="T11983" s="31"/>
      <c r="U11983" s="169"/>
      <c r="V11983" s="150"/>
      <c r="W11983" s="141" t="str" cm="1">
        <f t="array" ref="W11983">IF(SUM(LEN(B11983:V11983))=0,"",IF(OR(OR(ISBLANK(F11983),SUM(LEN(C11983),LEN(D11983))=0),AND(NOT(E11983="Unknown"),ISBLANK(J11983)),AND(NOT(O11983="Unknown"),ISBLANK(R11983))),"Missing Information", INDEX(Table15[Entire Service Line Classification], MATCH(SUMIFS(Table15[Unique ID],Table15[System-Owned Portion],E11983,Table15[If Material Anything Other than "Lead" in Column E,Was Material Ever Previously Lead?],G11983,Table15[Customer-Owned Portion],O11983),Table15[Unique ID],0),0)))</f>
        <v/>
      </c>
    </row>
    <row r="11984" spans="2:23" x14ac:dyDescent="0.25">
      <c r="B11984" s="146"/>
      <c r="C11984" s="31"/>
      <c r="D11984" s="31"/>
      <c r="E11984" s="44"/>
      <c r="F11984" s="43"/>
      <c r="G11984" s="84"/>
      <c r="H11984" s="31"/>
      <c r="I11984" s="208"/>
      <c r="J11984" s="84"/>
      <c r="K11984" s="31"/>
      <c r="L11984" s="31"/>
      <c r="M11984" s="169"/>
      <c r="N11984" s="148"/>
      <c r="O11984" s="106"/>
      <c r="P11984" s="43"/>
      <c r="Q11984" s="31"/>
      <c r="R11984" s="84"/>
      <c r="S11984" s="31"/>
      <c r="T11984" s="31"/>
      <c r="U11984" s="169"/>
      <c r="V11984" s="150"/>
      <c r="W11984" s="141" t="str" cm="1">
        <f t="array" ref="W11984">IF(SUM(LEN(B11984:V11984))=0,"",IF(OR(OR(ISBLANK(F11984),SUM(LEN(C11984),LEN(D11984))=0),AND(NOT(E11984="Unknown"),ISBLANK(J11984)),AND(NOT(O11984="Unknown"),ISBLANK(R11984))),"Missing Information", INDEX(Table15[Entire Service Line Classification], MATCH(SUMIFS(Table15[Unique ID],Table15[System-Owned Portion],E11984,Table15[If Material Anything Other than "Lead" in Column E,Was Material Ever Previously Lead?],G11984,Table15[Customer-Owned Portion],O11984),Table15[Unique ID],0),0)))</f>
        <v/>
      </c>
    </row>
    <row r="11985" spans="2:23" x14ac:dyDescent="0.25">
      <c r="B11985" s="146"/>
      <c r="C11985" s="31"/>
      <c r="D11985" s="31"/>
      <c r="E11985" s="44"/>
      <c r="F11985" s="43"/>
      <c r="G11985" s="84"/>
      <c r="H11985" s="31"/>
      <c r="I11985" s="208"/>
      <c r="J11985" s="84"/>
      <c r="K11985" s="31"/>
      <c r="L11985" s="31"/>
      <c r="M11985" s="169"/>
      <c r="N11985" s="148"/>
      <c r="O11985" s="106"/>
      <c r="P11985" s="43"/>
      <c r="Q11985" s="31"/>
      <c r="R11985" s="84"/>
      <c r="S11985" s="31"/>
      <c r="T11985" s="31"/>
      <c r="U11985" s="169"/>
      <c r="V11985" s="150"/>
      <c r="W11985" s="141" t="str" cm="1">
        <f t="array" ref="W11985">IF(SUM(LEN(B11985:V11985))=0,"",IF(OR(OR(ISBLANK(F11985),SUM(LEN(C11985),LEN(D11985))=0),AND(NOT(E11985="Unknown"),ISBLANK(J11985)),AND(NOT(O11985="Unknown"),ISBLANK(R11985))),"Missing Information", INDEX(Table15[Entire Service Line Classification], MATCH(SUMIFS(Table15[Unique ID],Table15[System-Owned Portion],E11985,Table15[If Material Anything Other than "Lead" in Column E,Was Material Ever Previously Lead?],G11985,Table15[Customer-Owned Portion],O11985),Table15[Unique ID],0),0)))</f>
        <v/>
      </c>
    </row>
    <row r="11986" spans="2:23" x14ac:dyDescent="0.25">
      <c r="B11986" s="146"/>
      <c r="C11986" s="31"/>
      <c r="D11986" s="31"/>
      <c r="E11986" s="44"/>
      <c r="F11986" s="43"/>
      <c r="G11986" s="84"/>
      <c r="H11986" s="31"/>
      <c r="I11986" s="208"/>
      <c r="J11986" s="84"/>
      <c r="K11986" s="31"/>
      <c r="L11986" s="31"/>
      <c r="M11986" s="169"/>
      <c r="N11986" s="148"/>
      <c r="O11986" s="106"/>
      <c r="P11986" s="43"/>
      <c r="Q11986" s="31"/>
      <c r="R11986" s="84"/>
      <c r="S11986" s="31"/>
      <c r="T11986" s="31"/>
      <c r="U11986" s="169"/>
      <c r="V11986" s="150"/>
      <c r="W11986" s="141" t="str" cm="1">
        <f t="array" ref="W11986">IF(SUM(LEN(B11986:V11986))=0,"",IF(OR(OR(ISBLANK(F11986),SUM(LEN(C11986),LEN(D11986))=0),AND(NOT(E11986="Unknown"),ISBLANK(J11986)),AND(NOT(O11986="Unknown"),ISBLANK(R11986))),"Missing Information", INDEX(Table15[Entire Service Line Classification], MATCH(SUMIFS(Table15[Unique ID],Table15[System-Owned Portion],E11986,Table15[If Material Anything Other than "Lead" in Column E,Was Material Ever Previously Lead?],G11986,Table15[Customer-Owned Portion],O11986),Table15[Unique ID],0),0)))</f>
        <v/>
      </c>
    </row>
    <row r="11987" spans="2:23" x14ac:dyDescent="0.25">
      <c r="B11987" s="146"/>
      <c r="C11987" s="31"/>
      <c r="D11987" s="31"/>
      <c r="E11987" s="44"/>
      <c r="F11987" s="43"/>
      <c r="G11987" s="84"/>
      <c r="H11987" s="31"/>
      <c r="I11987" s="208"/>
      <c r="J11987" s="84"/>
      <c r="K11987" s="31"/>
      <c r="L11987" s="31"/>
      <c r="M11987" s="169"/>
      <c r="N11987" s="148"/>
      <c r="O11987" s="106"/>
      <c r="P11987" s="43"/>
      <c r="Q11987" s="31"/>
      <c r="R11987" s="84"/>
      <c r="S11987" s="31"/>
      <c r="T11987" s="31"/>
      <c r="U11987" s="169"/>
      <c r="V11987" s="150"/>
      <c r="W11987" s="141" t="str" cm="1">
        <f t="array" ref="W11987">IF(SUM(LEN(B11987:V11987))=0,"",IF(OR(OR(ISBLANK(F11987),SUM(LEN(C11987),LEN(D11987))=0),AND(NOT(E11987="Unknown"),ISBLANK(J11987)),AND(NOT(O11987="Unknown"),ISBLANK(R11987))),"Missing Information", INDEX(Table15[Entire Service Line Classification], MATCH(SUMIFS(Table15[Unique ID],Table15[System-Owned Portion],E11987,Table15[If Material Anything Other than "Lead" in Column E,Was Material Ever Previously Lead?],G11987,Table15[Customer-Owned Portion],O11987),Table15[Unique ID],0),0)))</f>
        <v/>
      </c>
    </row>
    <row r="11988" spans="2:23" x14ac:dyDescent="0.25">
      <c r="B11988" s="146"/>
      <c r="C11988" s="31"/>
      <c r="D11988" s="31"/>
      <c r="E11988" s="44"/>
      <c r="F11988" s="43"/>
      <c r="G11988" s="84"/>
      <c r="H11988" s="31"/>
      <c r="I11988" s="208"/>
      <c r="J11988" s="84"/>
      <c r="K11988" s="31"/>
      <c r="L11988" s="31"/>
      <c r="M11988" s="169"/>
      <c r="N11988" s="148"/>
      <c r="O11988" s="106"/>
      <c r="P11988" s="43"/>
      <c r="Q11988" s="31"/>
      <c r="R11988" s="84"/>
      <c r="S11988" s="31"/>
      <c r="T11988" s="31"/>
      <c r="U11988" s="169"/>
      <c r="V11988" s="150"/>
      <c r="W11988" s="141" t="str" cm="1">
        <f t="array" ref="W11988">IF(SUM(LEN(B11988:V11988))=0,"",IF(OR(OR(ISBLANK(F11988),SUM(LEN(C11988),LEN(D11988))=0),AND(NOT(E11988="Unknown"),ISBLANK(J11988)),AND(NOT(O11988="Unknown"),ISBLANK(R11988))),"Missing Information", INDEX(Table15[Entire Service Line Classification], MATCH(SUMIFS(Table15[Unique ID],Table15[System-Owned Portion],E11988,Table15[If Material Anything Other than "Lead" in Column E,Was Material Ever Previously Lead?],G11988,Table15[Customer-Owned Portion],O11988),Table15[Unique ID],0),0)))</f>
        <v/>
      </c>
    </row>
    <row r="11989" spans="2:23" x14ac:dyDescent="0.25">
      <c r="B11989" s="146"/>
      <c r="C11989" s="31"/>
      <c r="D11989" s="31"/>
      <c r="E11989" s="44"/>
      <c r="F11989" s="43"/>
      <c r="G11989" s="84"/>
      <c r="H11989" s="31"/>
      <c r="I11989" s="208"/>
      <c r="J11989" s="84"/>
      <c r="K11989" s="31"/>
      <c r="L11989" s="31"/>
      <c r="M11989" s="169"/>
      <c r="N11989" s="148"/>
      <c r="O11989" s="106"/>
      <c r="P11989" s="43"/>
      <c r="Q11989" s="31"/>
      <c r="R11989" s="84"/>
      <c r="S11989" s="31"/>
      <c r="T11989" s="31"/>
      <c r="U11989" s="169"/>
      <c r="V11989" s="150"/>
      <c r="W11989" s="141" t="str" cm="1">
        <f t="array" ref="W11989">IF(SUM(LEN(B11989:V11989))=0,"",IF(OR(OR(ISBLANK(F11989),SUM(LEN(C11989),LEN(D11989))=0),AND(NOT(E11989="Unknown"),ISBLANK(J11989)),AND(NOT(O11989="Unknown"),ISBLANK(R11989))),"Missing Information", INDEX(Table15[Entire Service Line Classification], MATCH(SUMIFS(Table15[Unique ID],Table15[System-Owned Portion],E11989,Table15[If Material Anything Other than "Lead" in Column E,Was Material Ever Previously Lead?],G11989,Table15[Customer-Owned Portion],O11989),Table15[Unique ID],0),0)))</f>
        <v/>
      </c>
    </row>
    <row r="11990" spans="2:23" x14ac:dyDescent="0.25">
      <c r="B11990" s="146"/>
      <c r="C11990" s="31"/>
      <c r="D11990" s="31"/>
      <c r="E11990" s="44"/>
      <c r="F11990" s="43"/>
      <c r="G11990" s="84"/>
      <c r="H11990" s="31"/>
      <c r="I11990" s="208"/>
      <c r="J11990" s="84"/>
      <c r="K11990" s="31"/>
      <c r="L11990" s="31"/>
      <c r="M11990" s="169"/>
      <c r="N11990" s="148"/>
      <c r="O11990" s="106"/>
      <c r="P11990" s="43"/>
      <c r="Q11990" s="31"/>
      <c r="R11990" s="84"/>
      <c r="S11990" s="31"/>
      <c r="T11990" s="31"/>
      <c r="U11990" s="169"/>
      <c r="V11990" s="150"/>
      <c r="W11990" s="141" t="str" cm="1">
        <f t="array" ref="W11990">IF(SUM(LEN(B11990:V11990))=0,"",IF(OR(OR(ISBLANK(F11990),SUM(LEN(C11990),LEN(D11990))=0),AND(NOT(E11990="Unknown"),ISBLANK(J11990)),AND(NOT(O11990="Unknown"),ISBLANK(R11990))),"Missing Information", INDEX(Table15[Entire Service Line Classification], MATCH(SUMIFS(Table15[Unique ID],Table15[System-Owned Portion],E11990,Table15[If Material Anything Other than "Lead" in Column E,Was Material Ever Previously Lead?],G11990,Table15[Customer-Owned Portion],O11990),Table15[Unique ID],0),0)))</f>
        <v/>
      </c>
    </row>
    <row r="11991" spans="2:23" x14ac:dyDescent="0.25">
      <c r="B11991" s="146"/>
      <c r="C11991" s="31"/>
      <c r="D11991" s="31"/>
      <c r="E11991" s="44"/>
      <c r="F11991" s="43"/>
      <c r="G11991" s="84"/>
      <c r="H11991" s="31"/>
      <c r="I11991" s="208"/>
      <c r="J11991" s="84"/>
      <c r="K11991" s="31"/>
      <c r="L11991" s="31"/>
      <c r="M11991" s="169"/>
      <c r="N11991" s="148"/>
      <c r="O11991" s="106"/>
      <c r="P11991" s="43"/>
      <c r="Q11991" s="31"/>
      <c r="R11991" s="84"/>
      <c r="S11991" s="31"/>
      <c r="T11991" s="31"/>
      <c r="U11991" s="169"/>
      <c r="V11991" s="150"/>
      <c r="W11991" s="141" t="str" cm="1">
        <f t="array" ref="W11991">IF(SUM(LEN(B11991:V11991))=0,"",IF(OR(OR(ISBLANK(F11991),SUM(LEN(C11991),LEN(D11991))=0),AND(NOT(E11991="Unknown"),ISBLANK(J11991)),AND(NOT(O11991="Unknown"),ISBLANK(R11991))),"Missing Information", INDEX(Table15[Entire Service Line Classification], MATCH(SUMIFS(Table15[Unique ID],Table15[System-Owned Portion],E11991,Table15[If Material Anything Other than "Lead" in Column E,Was Material Ever Previously Lead?],G11991,Table15[Customer-Owned Portion],O11991),Table15[Unique ID],0),0)))</f>
        <v/>
      </c>
    </row>
    <row r="11992" spans="2:23" x14ac:dyDescent="0.25">
      <c r="B11992" s="146"/>
      <c r="C11992" s="31"/>
      <c r="D11992" s="31"/>
      <c r="E11992" s="44"/>
      <c r="F11992" s="43"/>
      <c r="G11992" s="84"/>
      <c r="H11992" s="31"/>
      <c r="I11992" s="208"/>
      <c r="J11992" s="84"/>
      <c r="K11992" s="31"/>
      <c r="L11992" s="31"/>
      <c r="M11992" s="169"/>
      <c r="N11992" s="148"/>
      <c r="O11992" s="106"/>
      <c r="P11992" s="43"/>
      <c r="Q11992" s="31"/>
      <c r="R11992" s="84"/>
      <c r="S11992" s="31"/>
      <c r="T11992" s="31"/>
      <c r="U11992" s="169"/>
      <c r="V11992" s="150"/>
      <c r="W11992" s="141" t="str" cm="1">
        <f t="array" ref="W11992">IF(SUM(LEN(B11992:V11992))=0,"",IF(OR(OR(ISBLANK(F11992),SUM(LEN(C11992),LEN(D11992))=0),AND(NOT(E11992="Unknown"),ISBLANK(J11992)),AND(NOT(O11992="Unknown"),ISBLANK(R11992))),"Missing Information", INDEX(Table15[Entire Service Line Classification], MATCH(SUMIFS(Table15[Unique ID],Table15[System-Owned Portion],E11992,Table15[If Material Anything Other than "Lead" in Column E,Was Material Ever Previously Lead?],G11992,Table15[Customer-Owned Portion],O11992),Table15[Unique ID],0),0)))</f>
        <v/>
      </c>
    </row>
    <row r="11993" spans="2:23" x14ac:dyDescent="0.25">
      <c r="B11993" s="146"/>
      <c r="C11993" s="31"/>
      <c r="D11993" s="31"/>
      <c r="E11993" s="44"/>
      <c r="F11993" s="43"/>
      <c r="G11993" s="84"/>
      <c r="H11993" s="31"/>
      <c r="I11993" s="208"/>
      <c r="J11993" s="84"/>
      <c r="K11993" s="31"/>
      <c r="L11993" s="31"/>
      <c r="M11993" s="169"/>
      <c r="N11993" s="148"/>
      <c r="O11993" s="106"/>
      <c r="P11993" s="43"/>
      <c r="Q11993" s="31"/>
      <c r="R11993" s="84"/>
      <c r="S11993" s="31"/>
      <c r="T11993" s="31"/>
      <c r="U11993" s="169"/>
      <c r="V11993" s="150"/>
      <c r="W11993" s="141" t="str" cm="1">
        <f t="array" ref="W11993">IF(SUM(LEN(B11993:V11993))=0,"",IF(OR(OR(ISBLANK(F11993),SUM(LEN(C11993),LEN(D11993))=0),AND(NOT(E11993="Unknown"),ISBLANK(J11993)),AND(NOT(O11993="Unknown"),ISBLANK(R11993))),"Missing Information", INDEX(Table15[Entire Service Line Classification], MATCH(SUMIFS(Table15[Unique ID],Table15[System-Owned Portion],E11993,Table15[If Material Anything Other than "Lead" in Column E,Was Material Ever Previously Lead?],G11993,Table15[Customer-Owned Portion],O11993),Table15[Unique ID],0),0)))</f>
        <v/>
      </c>
    </row>
    <row r="11994" spans="2:23" x14ac:dyDescent="0.25">
      <c r="B11994" s="146"/>
      <c r="C11994" s="31"/>
      <c r="D11994" s="31"/>
      <c r="E11994" s="44"/>
      <c r="F11994" s="43"/>
      <c r="G11994" s="84"/>
      <c r="H11994" s="31"/>
      <c r="I11994" s="208"/>
      <c r="J11994" s="84"/>
      <c r="K11994" s="31"/>
      <c r="L11994" s="31"/>
      <c r="M11994" s="169"/>
      <c r="N11994" s="148"/>
      <c r="O11994" s="106"/>
      <c r="P11994" s="43"/>
      <c r="Q11994" s="31"/>
      <c r="R11994" s="84"/>
      <c r="S11994" s="31"/>
      <c r="T11994" s="31"/>
      <c r="U11994" s="169"/>
      <c r="V11994" s="150"/>
      <c r="W11994" s="141" t="str" cm="1">
        <f t="array" ref="W11994">IF(SUM(LEN(B11994:V11994))=0,"",IF(OR(OR(ISBLANK(F11994),SUM(LEN(C11994),LEN(D11994))=0),AND(NOT(E11994="Unknown"),ISBLANK(J11994)),AND(NOT(O11994="Unknown"),ISBLANK(R11994))),"Missing Information", INDEX(Table15[Entire Service Line Classification], MATCH(SUMIFS(Table15[Unique ID],Table15[System-Owned Portion],E11994,Table15[If Material Anything Other than "Lead" in Column E,Was Material Ever Previously Lead?],G11994,Table15[Customer-Owned Portion],O11994),Table15[Unique ID],0),0)))</f>
        <v/>
      </c>
    </row>
    <row r="11995" spans="2:23" x14ac:dyDescent="0.25">
      <c r="B11995" s="146"/>
      <c r="C11995" s="31"/>
      <c r="D11995" s="31"/>
      <c r="E11995" s="44"/>
      <c r="F11995" s="43"/>
      <c r="G11995" s="84"/>
      <c r="H11995" s="31"/>
      <c r="I11995" s="208"/>
      <c r="J11995" s="84"/>
      <c r="K11995" s="31"/>
      <c r="L11995" s="31"/>
      <c r="M11995" s="169"/>
      <c r="N11995" s="148"/>
      <c r="O11995" s="106"/>
      <c r="P11995" s="43"/>
      <c r="Q11995" s="31"/>
      <c r="R11995" s="84"/>
      <c r="S11995" s="31"/>
      <c r="T11995" s="31"/>
      <c r="U11995" s="169"/>
      <c r="V11995" s="150"/>
      <c r="W11995" s="141" t="str" cm="1">
        <f t="array" ref="W11995">IF(SUM(LEN(B11995:V11995))=0,"",IF(OR(OR(ISBLANK(F11995),SUM(LEN(C11995),LEN(D11995))=0),AND(NOT(E11995="Unknown"),ISBLANK(J11995)),AND(NOT(O11995="Unknown"),ISBLANK(R11995))),"Missing Information", INDEX(Table15[Entire Service Line Classification], MATCH(SUMIFS(Table15[Unique ID],Table15[System-Owned Portion],E11995,Table15[If Material Anything Other than "Lead" in Column E,Was Material Ever Previously Lead?],G11995,Table15[Customer-Owned Portion],O11995),Table15[Unique ID],0),0)))</f>
        <v/>
      </c>
    </row>
    <row r="11996" spans="2:23" x14ac:dyDescent="0.25">
      <c r="B11996" s="146"/>
      <c r="C11996" s="31"/>
      <c r="D11996" s="31"/>
      <c r="E11996" s="44"/>
      <c r="F11996" s="43"/>
      <c r="G11996" s="84"/>
      <c r="H11996" s="31"/>
      <c r="I11996" s="208"/>
      <c r="J11996" s="84"/>
      <c r="K11996" s="31"/>
      <c r="L11996" s="31"/>
      <c r="M11996" s="169"/>
      <c r="N11996" s="148"/>
      <c r="O11996" s="106"/>
      <c r="P11996" s="43"/>
      <c r="Q11996" s="31"/>
      <c r="R11996" s="84"/>
      <c r="S11996" s="31"/>
      <c r="T11996" s="31"/>
      <c r="U11996" s="169"/>
      <c r="V11996" s="150"/>
      <c r="W11996" s="141" t="str" cm="1">
        <f t="array" ref="W11996">IF(SUM(LEN(B11996:V11996))=0,"",IF(OR(OR(ISBLANK(F11996),SUM(LEN(C11996),LEN(D11996))=0),AND(NOT(E11996="Unknown"),ISBLANK(J11996)),AND(NOT(O11996="Unknown"),ISBLANK(R11996))),"Missing Information", INDEX(Table15[Entire Service Line Classification], MATCH(SUMIFS(Table15[Unique ID],Table15[System-Owned Portion],E11996,Table15[If Material Anything Other than "Lead" in Column E,Was Material Ever Previously Lead?],G11996,Table15[Customer-Owned Portion],O11996),Table15[Unique ID],0),0)))</f>
        <v/>
      </c>
    </row>
    <row r="11997" spans="2:23" x14ac:dyDescent="0.25">
      <c r="B11997" s="146"/>
      <c r="C11997" s="31"/>
      <c r="D11997" s="31"/>
      <c r="E11997" s="44"/>
      <c r="F11997" s="43"/>
      <c r="G11997" s="84"/>
      <c r="H11997" s="31"/>
      <c r="I11997" s="208"/>
      <c r="J11997" s="84"/>
      <c r="K11997" s="31"/>
      <c r="L11997" s="31"/>
      <c r="M11997" s="169"/>
      <c r="N11997" s="148"/>
      <c r="O11997" s="106"/>
      <c r="P11997" s="43"/>
      <c r="Q11997" s="31"/>
      <c r="R11997" s="84"/>
      <c r="S11997" s="31"/>
      <c r="T11997" s="31"/>
      <c r="U11997" s="169"/>
      <c r="V11997" s="150"/>
      <c r="W11997" s="141" t="str" cm="1">
        <f t="array" ref="W11997">IF(SUM(LEN(B11997:V11997))=0,"",IF(OR(OR(ISBLANK(F11997),SUM(LEN(C11997),LEN(D11997))=0),AND(NOT(E11997="Unknown"),ISBLANK(J11997)),AND(NOT(O11997="Unknown"),ISBLANK(R11997))),"Missing Information", INDEX(Table15[Entire Service Line Classification], MATCH(SUMIFS(Table15[Unique ID],Table15[System-Owned Portion],E11997,Table15[If Material Anything Other than "Lead" in Column E,Was Material Ever Previously Lead?],G11997,Table15[Customer-Owned Portion],O11997),Table15[Unique ID],0),0)))</f>
        <v/>
      </c>
    </row>
    <row r="11998" spans="2:23" x14ac:dyDescent="0.25">
      <c r="B11998" s="146"/>
      <c r="C11998" s="31"/>
      <c r="D11998" s="31"/>
      <c r="E11998" s="44"/>
      <c r="F11998" s="43"/>
      <c r="G11998" s="84"/>
      <c r="H11998" s="31"/>
      <c r="I11998" s="208"/>
      <c r="J11998" s="84"/>
      <c r="K11998" s="31"/>
      <c r="L11998" s="31"/>
      <c r="M11998" s="169"/>
      <c r="N11998" s="148"/>
      <c r="O11998" s="106"/>
      <c r="P11998" s="43"/>
      <c r="Q11998" s="31"/>
      <c r="R11998" s="84"/>
      <c r="S11998" s="31"/>
      <c r="T11998" s="31"/>
      <c r="U11998" s="169"/>
      <c r="V11998" s="150"/>
      <c r="W11998" s="141" t="str" cm="1">
        <f t="array" ref="W11998">IF(SUM(LEN(B11998:V11998))=0,"",IF(OR(OR(ISBLANK(F11998),SUM(LEN(C11998),LEN(D11998))=0),AND(NOT(E11998="Unknown"),ISBLANK(J11998)),AND(NOT(O11998="Unknown"),ISBLANK(R11998))),"Missing Information", INDEX(Table15[Entire Service Line Classification], MATCH(SUMIFS(Table15[Unique ID],Table15[System-Owned Portion],E11998,Table15[If Material Anything Other than "Lead" in Column E,Was Material Ever Previously Lead?],G11998,Table15[Customer-Owned Portion],O11998),Table15[Unique ID],0),0)))</f>
        <v/>
      </c>
    </row>
    <row r="11999" spans="2:23" x14ac:dyDescent="0.25">
      <c r="B11999" s="146"/>
      <c r="C11999" s="31"/>
      <c r="D11999" s="31"/>
      <c r="E11999" s="44"/>
      <c r="F11999" s="43"/>
      <c r="G11999" s="84"/>
      <c r="H11999" s="31"/>
      <c r="I11999" s="208"/>
      <c r="J11999" s="84"/>
      <c r="K11999" s="31"/>
      <c r="L11999" s="31"/>
      <c r="M11999" s="169"/>
      <c r="N11999" s="148"/>
      <c r="O11999" s="106"/>
      <c r="P11999" s="43"/>
      <c r="Q11999" s="31"/>
      <c r="R11999" s="84"/>
      <c r="S11999" s="31"/>
      <c r="T11999" s="31"/>
      <c r="U11999" s="169"/>
      <c r="V11999" s="150"/>
      <c r="W11999" s="141" t="str" cm="1">
        <f t="array" ref="W11999">IF(SUM(LEN(B11999:V11999))=0,"",IF(OR(OR(ISBLANK(F11999),SUM(LEN(C11999),LEN(D11999))=0),AND(NOT(E11999="Unknown"),ISBLANK(J11999)),AND(NOT(O11999="Unknown"),ISBLANK(R11999))),"Missing Information", INDEX(Table15[Entire Service Line Classification], MATCH(SUMIFS(Table15[Unique ID],Table15[System-Owned Portion],E11999,Table15[If Material Anything Other than "Lead" in Column E,Was Material Ever Previously Lead?],G11999,Table15[Customer-Owned Portion],O11999),Table15[Unique ID],0),0)))</f>
        <v/>
      </c>
    </row>
    <row r="12000" spans="2:23" x14ac:dyDescent="0.25">
      <c r="B12000" s="146"/>
      <c r="C12000" s="31"/>
      <c r="D12000" s="31"/>
      <c r="E12000" s="44"/>
      <c r="F12000" s="43"/>
      <c r="G12000" s="84"/>
      <c r="H12000" s="31"/>
      <c r="I12000" s="208"/>
      <c r="J12000" s="84"/>
      <c r="K12000" s="31"/>
      <c r="L12000" s="31"/>
      <c r="M12000" s="169"/>
      <c r="N12000" s="148"/>
      <c r="O12000" s="106"/>
      <c r="P12000" s="43"/>
      <c r="Q12000" s="31"/>
      <c r="R12000" s="84"/>
      <c r="S12000" s="31"/>
      <c r="T12000" s="31"/>
      <c r="U12000" s="169"/>
      <c r="V12000" s="150"/>
      <c r="W12000" s="141" t="str" cm="1">
        <f t="array" ref="W12000">IF(SUM(LEN(B12000:V12000))=0,"",IF(OR(OR(ISBLANK(F12000),SUM(LEN(C12000),LEN(D12000))=0),AND(NOT(E12000="Unknown"),ISBLANK(J12000)),AND(NOT(O12000="Unknown"),ISBLANK(R12000))),"Missing Information", INDEX(Table15[Entire Service Line Classification], MATCH(SUMIFS(Table15[Unique ID],Table15[System-Owned Portion],E12000,Table15[If Material Anything Other than "Lead" in Column E,Was Material Ever Previously Lead?],G12000,Table15[Customer-Owned Portion],O12000),Table15[Unique ID],0),0)))</f>
        <v/>
      </c>
    </row>
    <row r="12001" spans="2:23" x14ac:dyDescent="0.25">
      <c r="B12001" s="146"/>
      <c r="C12001" s="31"/>
      <c r="D12001" s="31"/>
      <c r="E12001" s="44"/>
      <c r="F12001" s="43"/>
      <c r="G12001" s="84"/>
      <c r="H12001" s="31"/>
      <c r="I12001" s="208"/>
      <c r="J12001" s="84"/>
      <c r="K12001" s="31"/>
      <c r="L12001" s="31"/>
      <c r="M12001" s="169"/>
      <c r="N12001" s="148"/>
      <c r="O12001" s="106"/>
      <c r="P12001" s="43"/>
      <c r="Q12001" s="31"/>
      <c r="R12001" s="84"/>
      <c r="S12001" s="31"/>
      <c r="T12001" s="31"/>
      <c r="U12001" s="169"/>
      <c r="V12001" s="150"/>
      <c r="W12001" s="141" t="str" cm="1">
        <f t="array" ref="W12001">IF(SUM(LEN(B12001:V12001))=0,"",IF(OR(OR(ISBLANK(F12001),SUM(LEN(C12001),LEN(D12001))=0),AND(NOT(E12001="Unknown"),ISBLANK(J12001)),AND(NOT(O12001="Unknown"),ISBLANK(R12001))),"Missing Information", INDEX(Table15[Entire Service Line Classification], MATCH(SUMIFS(Table15[Unique ID],Table15[System-Owned Portion],E12001,Table15[If Material Anything Other than "Lead" in Column E,Was Material Ever Previously Lead?],G12001,Table15[Customer-Owned Portion],O12001),Table15[Unique ID],0),0)))</f>
        <v/>
      </c>
    </row>
    <row r="12002" spans="2:23" x14ac:dyDescent="0.25">
      <c r="B12002" s="146"/>
      <c r="C12002" s="31"/>
      <c r="D12002" s="31"/>
      <c r="E12002" s="44"/>
      <c r="F12002" s="43"/>
      <c r="G12002" s="84"/>
      <c r="H12002" s="31"/>
      <c r="I12002" s="208"/>
      <c r="J12002" s="84"/>
      <c r="K12002" s="31"/>
      <c r="L12002" s="31"/>
      <c r="M12002" s="169"/>
      <c r="N12002" s="148"/>
      <c r="O12002" s="106"/>
      <c r="P12002" s="43"/>
      <c r="Q12002" s="31"/>
      <c r="R12002" s="84"/>
      <c r="S12002" s="31"/>
      <c r="T12002" s="31"/>
      <c r="U12002" s="169"/>
      <c r="V12002" s="150"/>
      <c r="W12002" s="141" t="str" cm="1">
        <f t="array" ref="W12002">IF(SUM(LEN(B12002:V12002))=0,"",IF(OR(OR(ISBLANK(F12002),SUM(LEN(C12002),LEN(D12002))=0),AND(NOT(E12002="Unknown"),ISBLANK(J12002)),AND(NOT(O12002="Unknown"),ISBLANK(R12002))),"Missing Information", INDEX(Table15[Entire Service Line Classification], MATCH(SUMIFS(Table15[Unique ID],Table15[System-Owned Portion],E12002,Table15[If Material Anything Other than "Lead" in Column E,Was Material Ever Previously Lead?],G12002,Table15[Customer-Owned Portion],O12002),Table15[Unique ID],0),0)))</f>
        <v/>
      </c>
    </row>
    <row r="12003" spans="2:23" x14ac:dyDescent="0.25">
      <c r="B12003" s="146"/>
      <c r="C12003" s="31"/>
      <c r="D12003" s="31"/>
      <c r="E12003" s="44"/>
      <c r="F12003" s="43"/>
      <c r="G12003" s="84"/>
      <c r="H12003" s="31"/>
      <c r="I12003" s="208"/>
      <c r="J12003" s="84"/>
      <c r="K12003" s="31"/>
      <c r="L12003" s="31"/>
      <c r="M12003" s="169"/>
      <c r="N12003" s="148"/>
      <c r="O12003" s="106"/>
      <c r="P12003" s="43"/>
      <c r="Q12003" s="31"/>
      <c r="R12003" s="84"/>
      <c r="S12003" s="31"/>
      <c r="T12003" s="31"/>
      <c r="U12003" s="169"/>
      <c r="V12003" s="150"/>
      <c r="W12003" s="141" t="str" cm="1">
        <f t="array" ref="W12003">IF(SUM(LEN(B12003:V12003))=0,"",IF(OR(OR(ISBLANK(F12003),SUM(LEN(C12003),LEN(D12003))=0),AND(NOT(E12003="Unknown"),ISBLANK(J12003)),AND(NOT(O12003="Unknown"),ISBLANK(R12003))),"Missing Information", INDEX(Table15[Entire Service Line Classification], MATCH(SUMIFS(Table15[Unique ID],Table15[System-Owned Portion],E12003,Table15[If Material Anything Other than "Lead" in Column E,Was Material Ever Previously Lead?],G12003,Table15[Customer-Owned Portion],O12003),Table15[Unique ID],0),0)))</f>
        <v/>
      </c>
    </row>
    <row r="12004" spans="2:23" x14ac:dyDescent="0.25">
      <c r="B12004" s="146"/>
      <c r="C12004" s="31"/>
      <c r="D12004" s="31"/>
      <c r="E12004" s="44"/>
      <c r="F12004" s="43"/>
      <c r="G12004" s="84"/>
      <c r="H12004" s="31"/>
      <c r="I12004" s="208"/>
      <c r="J12004" s="84"/>
      <c r="K12004" s="31"/>
      <c r="L12004" s="31"/>
      <c r="M12004" s="169"/>
      <c r="N12004" s="148"/>
      <c r="O12004" s="106"/>
      <c r="P12004" s="43"/>
      <c r="Q12004" s="31"/>
      <c r="R12004" s="84"/>
      <c r="S12004" s="31"/>
      <c r="T12004" s="31"/>
      <c r="U12004" s="169"/>
      <c r="V12004" s="150"/>
      <c r="W12004" s="141" t="str" cm="1">
        <f t="array" ref="W12004">IF(SUM(LEN(B12004:V12004))=0,"",IF(OR(OR(ISBLANK(F12004),SUM(LEN(C12004),LEN(D12004))=0),AND(NOT(E12004="Unknown"),ISBLANK(J12004)),AND(NOT(O12004="Unknown"),ISBLANK(R12004))),"Missing Information", INDEX(Table15[Entire Service Line Classification], MATCH(SUMIFS(Table15[Unique ID],Table15[System-Owned Portion],E12004,Table15[If Material Anything Other than "Lead" in Column E,Was Material Ever Previously Lead?],G12004,Table15[Customer-Owned Portion],O12004),Table15[Unique ID],0),0)))</f>
        <v/>
      </c>
    </row>
    <row r="12005" spans="2:23" x14ac:dyDescent="0.25">
      <c r="B12005" s="146"/>
      <c r="C12005" s="31"/>
      <c r="D12005" s="31"/>
      <c r="E12005" s="44"/>
      <c r="F12005" s="43"/>
      <c r="G12005" s="84"/>
      <c r="H12005" s="31"/>
      <c r="I12005" s="208"/>
      <c r="J12005" s="84"/>
      <c r="K12005" s="31"/>
      <c r="L12005" s="31"/>
      <c r="M12005" s="169"/>
      <c r="N12005" s="148"/>
      <c r="O12005" s="106"/>
      <c r="P12005" s="43"/>
      <c r="Q12005" s="31"/>
      <c r="R12005" s="84"/>
      <c r="S12005" s="31"/>
      <c r="T12005" s="31"/>
      <c r="U12005" s="169"/>
      <c r="V12005" s="150"/>
      <c r="W12005" s="141" t="str" cm="1">
        <f t="array" ref="W12005">IF(SUM(LEN(B12005:V12005))=0,"",IF(OR(OR(ISBLANK(F12005),SUM(LEN(C12005),LEN(D12005))=0),AND(NOT(E12005="Unknown"),ISBLANK(J12005)),AND(NOT(O12005="Unknown"),ISBLANK(R12005))),"Missing Information", INDEX(Table15[Entire Service Line Classification], MATCH(SUMIFS(Table15[Unique ID],Table15[System-Owned Portion],E12005,Table15[If Material Anything Other than "Lead" in Column E,Was Material Ever Previously Lead?],G12005,Table15[Customer-Owned Portion],O12005),Table15[Unique ID],0),0)))</f>
        <v/>
      </c>
    </row>
    <row r="12006" spans="2:23" x14ac:dyDescent="0.25">
      <c r="B12006" s="146"/>
      <c r="C12006" s="31"/>
      <c r="D12006" s="31"/>
      <c r="E12006" s="44"/>
      <c r="F12006" s="43"/>
      <c r="G12006" s="84"/>
      <c r="H12006" s="31"/>
      <c r="I12006" s="208"/>
      <c r="J12006" s="84"/>
      <c r="K12006" s="31"/>
      <c r="L12006" s="31"/>
      <c r="M12006" s="169"/>
      <c r="N12006" s="148"/>
      <c r="O12006" s="106"/>
      <c r="P12006" s="43"/>
      <c r="Q12006" s="31"/>
      <c r="R12006" s="84"/>
      <c r="S12006" s="31"/>
      <c r="T12006" s="31"/>
      <c r="U12006" s="169"/>
      <c r="V12006" s="150"/>
      <c r="W12006" s="141" t="str" cm="1">
        <f t="array" ref="W12006">IF(SUM(LEN(B12006:V12006))=0,"",IF(OR(OR(ISBLANK(F12006),SUM(LEN(C12006),LEN(D12006))=0),AND(NOT(E12006="Unknown"),ISBLANK(J12006)),AND(NOT(O12006="Unknown"),ISBLANK(R12006))),"Missing Information", INDEX(Table15[Entire Service Line Classification], MATCH(SUMIFS(Table15[Unique ID],Table15[System-Owned Portion],E12006,Table15[If Material Anything Other than "Lead" in Column E,Was Material Ever Previously Lead?],G12006,Table15[Customer-Owned Portion],O12006),Table15[Unique ID],0),0)))</f>
        <v/>
      </c>
    </row>
    <row r="12007" spans="2:23" x14ac:dyDescent="0.25">
      <c r="B12007" s="146"/>
      <c r="C12007" s="31"/>
      <c r="D12007" s="31"/>
      <c r="E12007" s="44"/>
      <c r="F12007" s="43"/>
      <c r="G12007" s="84"/>
      <c r="H12007" s="31"/>
      <c r="I12007" s="208"/>
      <c r="J12007" s="84"/>
      <c r="K12007" s="31"/>
      <c r="L12007" s="31"/>
      <c r="M12007" s="169"/>
      <c r="N12007" s="148"/>
      <c r="O12007" s="106"/>
      <c r="P12007" s="43"/>
      <c r="Q12007" s="31"/>
      <c r="R12007" s="84"/>
      <c r="S12007" s="31"/>
      <c r="T12007" s="31"/>
      <c r="U12007" s="169"/>
      <c r="V12007" s="150"/>
      <c r="W12007" s="141" t="str" cm="1">
        <f t="array" ref="W12007">IF(SUM(LEN(B12007:V12007))=0,"",IF(OR(OR(ISBLANK(F12007),SUM(LEN(C12007),LEN(D12007))=0),AND(NOT(E12007="Unknown"),ISBLANK(J12007)),AND(NOT(O12007="Unknown"),ISBLANK(R12007))),"Missing Information", INDEX(Table15[Entire Service Line Classification], MATCH(SUMIFS(Table15[Unique ID],Table15[System-Owned Portion],E12007,Table15[If Material Anything Other than "Lead" in Column E,Was Material Ever Previously Lead?],G12007,Table15[Customer-Owned Portion],O12007),Table15[Unique ID],0),0)))</f>
        <v/>
      </c>
    </row>
    <row r="12008" spans="2:23" x14ac:dyDescent="0.25">
      <c r="B12008" s="146"/>
      <c r="C12008" s="31"/>
      <c r="D12008" s="31"/>
      <c r="E12008" s="44"/>
      <c r="F12008" s="43"/>
      <c r="G12008" s="84"/>
      <c r="H12008" s="31"/>
      <c r="I12008" s="208"/>
      <c r="J12008" s="84"/>
      <c r="K12008" s="31"/>
      <c r="L12008" s="31"/>
      <c r="M12008" s="169"/>
      <c r="N12008" s="148"/>
      <c r="O12008" s="106"/>
      <c r="P12008" s="43"/>
      <c r="Q12008" s="31"/>
      <c r="R12008" s="84"/>
      <c r="S12008" s="31"/>
      <c r="T12008" s="31"/>
      <c r="U12008" s="169"/>
      <c r="V12008" s="150"/>
      <c r="W12008" s="141" t="str" cm="1">
        <f t="array" ref="W12008">IF(SUM(LEN(B12008:V12008))=0,"",IF(OR(OR(ISBLANK(F12008),SUM(LEN(C12008),LEN(D12008))=0),AND(NOT(E12008="Unknown"),ISBLANK(J12008)),AND(NOT(O12008="Unknown"),ISBLANK(R12008))),"Missing Information", INDEX(Table15[Entire Service Line Classification], MATCH(SUMIFS(Table15[Unique ID],Table15[System-Owned Portion],E12008,Table15[If Material Anything Other than "Lead" in Column E,Was Material Ever Previously Lead?],G12008,Table15[Customer-Owned Portion],O12008),Table15[Unique ID],0),0)))</f>
        <v/>
      </c>
    </row>
    <row r="12009" spans="2:23" x14ac:dyDescent="0.25">
      <c r="B12009" s="146"/>
      <c r="C12009" s="31"/>
      <c r="D12009" s="31"/>
      <c r="E12009" s="44"/>
      <c r="F12009" s="43"/>
      <c r="G12009" s="84"/>
      <c r="H12009" s="31"/>
      <c r="I12009" s="208"/>
      <c r="J12009" s="84"/>
      <c r="K12009" s="31"/>
      <c r="L12009" s="31"/>
      <c r="M12009" s="169"/>
      <c r="N12009" s="148"/>
      <c r="O12009" s="106"/>
      <c r="P12009" s="43"/>
      <c r="Q12009" s="31"/>
      <c r="R12009" s="84"/>
      <c r="S12009" s="31"/>
      <c r="T12009" s="31"/>
      <c r="U12009" s="169"/>
      <c r="V12009" s="150"/>
      <c r="W12009" s="141" t="str" cm="1">
        <f t="array" ref="W12009">IF(SUM(LEN(B12009:V12009))=0,"",IF(OR(OR(ISBLANK(F12009),SUM(LEN(C12009),LEN(D12009))=0),AND(NOT(E12009="Unknown"),ISBLANK(J12009)),AND(NOT(O12009="Unknown"),ISBLANK(R12009))),"Missing Information", INDEX(Table15[Entire Service Line Classification], MATCH(SUMIFS(Table15[Unique ID],Table15[System-Owned Portion],E12009,Table15[If Material Anything Other than "Lead" in Column E,Was Material Ever Previously Lead?],G12009,Table15[Customer-Owned Portion],O12009),Table15[Unique ID],0),0)))</f>
        <v/>
      </c>
    </row>
    <row r="12010" spans="2:23" x14ac:dyDescent="0.25">
      <c r="B12010" s="146"/>
      <c r="C12010" s="31"/>
      <c r="D12010" s="31"/>
      <c r="E12010" s="44"/>
      <c r="F12010" s="43"/>
      <c r="G12010" s="84"/>
      <c r="H12010" s="31"/>
      <c r="I12010" s="208"/>
      <c r="J12010" s="84"/>
      <c r="K12010" s="31"/>
      <c r="L12010" s="31"/>
      <c r="M12010" s="169"/>
      <c r="N12010" s="148"/>
      <c r="O12010" s="106"/>
      <c r="P12010" s="43"/>
      <c r="Q12010" s="31"/>
      <c r="R12010" s="84"/>
      <c r="S12010" s="31"/>
      <c r="T12010" s="31"/>
      <c r="U12010" s="169"/>
      <c r="V12010" s="150"/>
      <c r="W12010" s="141" t="str" cm="1">
        <f t="array" ref="W12010">IF(SUM(LEN(B12010:V12010))=0,"",IF(OR(OR(ISBLANK(F12010),SUM(LEN(C12010),LEN(D12010))=0),AND(NOT(E12010="Unknown"),ISBLANK(J12010)),AND(NOT(O12010="Unknown"),ISBLANK(R12010))),"Missing Information", INDEX(Table15[Entire Service Line Classification], MATCH(SUMIFS(Table15[Unique ID],Table15[System-Owned Portion],E12010,Table15[If Material Anything Other than "Lead" in Column E,Was Material Ever Previously Lead?],G12010,Table15[Customer-Owned Portion],O12010),Table15[Unique ID],0),0)))</f>
        <v/>
      </c>
    </row>
    <row r="12011" spans="2:23" x14ac:dyDescent="0.25">
      <c r="B12011" s="146"/>
      <c r="C12011" s="31"/>
      <c r="D12011" s="31"/>
      <c r="E12011" s="44"/>
      <c r="F12011" s="43"/>
      <c r="G12011" s="84"/>
      <c r="H12011" s="31"/>
      <c r="I12011" s="208"/>
      <c r="J12011" s="84"/>
      <c r="K12011" s="31"/>
      <c r="L12011" s="31"/>
      <c r="M12011" s="169"/>
      <c r="N12011" s="148"/>
      <c r="O12011" s="106"/>
      <c r="P12011" s="43"/>
      <c r="Q12011" s="31"/>
      <c r="R12011" s="84"/>
      <c r="S12011" s="31"/>
      <c r="T12011" s="31"/>
      <c r="U12011" s="169"/>
      <c r="V12011" s="150"/>
      <c r="W12011" s="141" t="str" cm="1">
        <f t="array" ref="W12011">IF(SUM(LEN(B12011:V12011))=0,"",IF(OR(OR(ISBLANK(F12011),SUM(LEN(C12011),LEN(D12011))=0),AND(NOT(E12011="Unknown"),ISBLANK(J12011)),AND(NOT(O12011="Unknown"),ISBLANK(R12011))),"Missing Information", INDEX(Table15[Entire Service Line Classification], MATCH(SUMIFS(Table15[Unique ID],Table15[System-Owned Portion],E12011,Table15[If Material Anything Other than "Lead" in Column E,Was Material Ever Previously Lead?],G12011,Table15[Customer-Owned Portion],O12011),Table15[Unique ID],0),0)))</f>
        <v/>
      </c>
    </row>
    <row r="12012" spans="2:23" x14ac:dyDescent="0.25">
      <c r="B12012" s="146"/>
      <c r="C12012" s="31"/>
      <c r="D12012" s="31"/>
      <c r="E12012" s="44"/>
      <c r="F12012" s="43"/>
      <c r="G12012" s="84"/>
      <c r="H12012" s="31"/>
      <c r="I12012" s="208"/>
      <c r="J12012" s="84"/>
      <c r="K12012" s="31"/>
      <c r="L12012" s="31"/>
      <c r="M12012" s="169"/>
      <c r="N12012" s="148"/>
      <c r="O12012" s="106"/>
      <c r="P12012" s="43"/>
      <c r="Q12012" s="31"/>
      <c r="R12012" s="84"/>
      <c r="S12012" s="31"/>
      <c r="T12012" s="31"/>
      <c r="U12012" s="169"/>
      <c r="V12012" s="150"/>
      <c r="W12012" s="141" t="str" cm="1">
        <f t="array" ref="W12012">IF(SUM(LEN(B12012:V12012))=0,"",IF(OR(OR(ISBLANK(F12012),SUM(LEN(C12012),LEN(D12012))=0),AND(NOT(E12012="Unknown"),ISBLANK(J12012)),AND(NOT(O12012="Unknown"),ISBLANK(R12012))),"Missing Information", INDEX(Table15[Entire Service Line Classification], MATCH(SUMIFS(Table15[Unique ID],Table15[System-Owned Portion],E12012,Table15[If Material Anything Other than "Lead" in Column E,Was Material Ever Previously Lead?],G12012,Table15[Customer-Owned Portion],O12012),Table15[Unique ID],0),0)))</f>
        <v/>
      </c>
    </row>
    <row r="12013" spans="2:23" x14ac:dyDescent="0.25">
      <c r="B12013" s="146"/>
      <c r="C12013" s="31"/>
      <c r="D12013" s="31"/>
      <c r="E12013" s="44"/>
      <c r="F12013" s="43"/>
      <c r="G12013" s="84"/>
      <c r="H12013" s="31"/>
      <c r="I12013" s="208"/>
      <c r="J12013" s="84"/>
      <c r="K12013" s="31"/>
      <c r="L12013" s="31"/>
      <c r="M12013" s="169"/>
      <c r="N12013" s="148"/>
      <c r="O12013" s="106"/>
      <c r="P12013" s="43"/>
      <c r="Q12013" s="31"/>
      <c r="R12013" s="84"/>
      <c r="S12013" s="31"/>
      <c r="T12013" s="31"/>
      <c r="U12013" s="169"/>
      <c r="V12013" s="150"/>
      <c r="W12013" s="141" t="str" cm="1">
        <f t="array" ref="W12013">IF(SUM(LEN(B12013:V12013))=0,"",IF(OR(OR(ISBLANK(F12013),SUM(LEN(C12013),LEN(D12013))=0),AND(NOT(E12013="Unknown"),ISBLANK(J12013)),AND(NOT(O12013="Unknown"),ISBLANK(R12013))),"Missing Information", INDEX(Table15[Entire Service Line Classification], MATCH(SUMIFS(Table15[Unique ID],Table15[System-Owned Portion],E12013,Table15[If Material Anything Other than "Lead" in Column E,Was Material Ever Previously Lead?],G12013,Table15[Customer-Owned Portion],O12013),Table15[Unique ID],0),0)))</f>
        <v/>
      </c>
    </row>
  </sheetData>
  <sheetProtection algorithmName="SHA-512" hashValue="pCR3ia4SxdgLlhJN8DzoQTklO1X5GxRUyLeckf+DfN7FzjTMUsTun6AAo8qPuVRo3vbGYXdJdwmejX1ySDLYZQ==" saltValue="koEgbDVxaGqvGDmEJ2fnCw==" spinCount="100000" sheet="1" objects="1" scenarios="1" insertRows="0" deleteRows="0" sort="0" autoFilter="0"/>
  <autoFilter ref="B7:W9983" xr:uid="{9C1E78B8-DE14-4FE2-A8A4-7001EAAD0F7E}"/>
  <mergeCells count="8">
    <mergeCell ref="P2:R2"/>
    <mergeCell ref="O6:V6"/>
    <mergeCell ref="B1:J1"/>
    <mergeCell ref="B6:D6"/>
    <mergeCell ref="B4:J4"/>
    <mergeCell ref="E2:J2"/>
    <mergeCell ref="E6:N6"/>
    <mergeCell ref="B2:D2"/>
  </mergeCells>
  <conditionalFormatting sqref="J7">
    <cfRule type="expression" dxfId="9" priority="30">
      <formula>"AND($G$10=""Yes"",$O$10)"</formula>
    </cfRule>
  </conditionalFormatting>
  <conditionalFormatting sqref="O8:O12013">
    <cfRule type="expression" dxfId="8" priority="1">
      <formula>OR(AND($E8="Lead",$O8="Galvanized"), AND($E8="Unknown",$O8="Galvanized"))</formula>
    </cfRule>
    <cfRule type="expression" dxfId="7" priority="2">
      <formula>OR(AND($E8="Galvanized",$G8="Yes",$O8="Galvanized"), AND($E8="Galvanized",$G8="Don't know",$O8="Galvanized"), AND($E8="Galvanized",$G8="No",$O8="Galvanized Requiring Replacement"))</formula>
    </cfRule>
    <cfRule type="expression" dxfId="6" priority="3">
      <formula>OR(AND($E8="Non-lead - Plastic",$G8="No",$O8="Galvanized Requiring Replacement"), AND($E8="Non-lead - Copper",$G8="No",$O8="Galvanized Requiring Replacement"), AND($E8="Non-lead - Other",$G8="No",$O8="Galvanized Requiring Replacement"))</formula>
    </cfRule>
    <cfRule type="expression" dxfId="5" priority="4">
      <formula>OR(AND($E8="Non-lead - Plastic",$G8="Yes",$O8="Galvanized"), AND($E8="Non-lead - Copper",$G8="Yes",$O8="Galvanized"), AND($E8="Non-lead - Other",$G8="Yes",$O8="Galvanized"))</formula>
    </cfRule>
    <cfRule type="expression" dxfId="4" priority="5">
      <formula>OR(AND($E8="Non-lead - Plastic",$G8="Don't know",$O8="Galvanized"), AND($E8="Non-lead - Copper",$G8="Don't know",$O8="Galvanized"), AND($E8="Non-lead - Other",$G8="Don't know",$O8="Galvanized"))</formula>
    </cfRule>
  </conditionalFormatting>
  <conditionalFormatting sqref="W1:W6 W8:W1048576">
    <cfRule type="containsText" dxfId="3" priority="11" operator="containsText" text="Not Valid">
      <formula>NOT(ISERROR(SEARCH("Not Valid",W1)))</formula>
    </cfRule>
  </conditionalFormatting>
  <conditionalFormatting sqref="W8:W1048576">
    <cfRule type="containsText" dxfId="2" priority="12" operator="containsText" text="Missing Information">
      <formula>NOT(ISERROR(SEARCH("Missing Information",W8)))</formula>
    </cfRule>
  </conditionalFormatting>
  <conditionalFormatting sqref="X4:X5 W8:W1048576">
    <cfRule type="containsErrors" dxfId="1" priority="34">
      <formula>ISERROR(W4)</formula>
    </cfRule>
  </conditionalFormatting>
  <conditionalFormatting sqref="X4:X5">
    <cfRule type="cellIs" dxfId="0" priority="13" operator="greaterThan">
      <formula>0.5</formula>
    </cfRule>
  </conditionalFormatting>
  <dataValidations count="5">
    <dataValidation type="date" allowBlank="1" showInputMessage="1" showErrorMessage="1" error="Please enter a valid date in the format (MM/DD/YYYY)" sqref="M20:M12013 M8:M14 M17" xr:uid="{8CE0CF09-692C-43ED-A41B-8C5B20B13440}">
      <formula1>1</formula1>
      <formula2>2958465</formula2>
    </dataValidation>
    <dataValidation type="date" allowBlank="1" showInputMessage="1" showErrorMessage="1" sqref="U20:U12013 U10:U13 U15 U17:U18" xr:uid="{0B71108F-80FF-41F6-9D8B-8EBE7E5373AF}">
      <formula1>1</formula1>
      <formula2>2958465</formula2>
    </dataValidation>
    <dataValidation allowBlank="1" showInputMessage="1" showErrorMessage="1" sqref="L1:L5 T12014:T1048576 T1:T7 M15:M16 L7 U19 M18:M19 U8:U9 U14 U16 L12014:L1048576" xr:uid="{51CC9474-9AA6-4587-AEB8-A21F3CDF6BF6}"/>
    <dataValidation type="decimal" allowBlank="1" showInputMessage="1" showErrorMessage="1" promptTitle="Decimal" prompt="Please enter a decimal number, no text. " sqref="Q1:Q1048576" xr:uid="{D2DA8BE9-77A2-4574-8839-D74159C082EF}">
      <formula1>0</formula1>
      <formula2>50</formula2>
    </dataValidation>
    <dataValidation type="decimal" allowBlank="1" showInputMessage="1" showErrorMessage="1" sqref="I8:I12013" xr:uid="{38168E4F-3E7A-44E5-9E38-E391EF51895C}">
      <formula1>0.01</formula1>
      <formula2>20</formula2>
    </dataValidation>
  </dataValidations>
  <printOptions horizontalCentered="1"/>
  <pageMargins left="0.25" right="0.25" top="0.75" bottom="0.75" header="0.3" footer="0.3"/>
  <pageSetup scale="72" fitToWidth="0" orientation="landscape" horizontalDpi="300" verticalDpi="300"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A6AED26-6E65-4CB4-A967-1FF726417F17}">
          <x14:formula1>
            <xm:f>'Form Lists'!$F$3:$F$4</xm:f>
          </x14:formula1>
          <xm:sqref>K8:K12013 S8:S12013</xm:sqref>
        </x14:dataValidation>
        <x14:dataValidation type="list" allowBlank="1" showInputMessage="1" showErrorMessage="1" xr:uid="{B3194DF0-EDAC-43E4-BF7A-4EE9D8776E6F}">
          <x14:formula1>
            <xm:f>Dropdowns!$D$5:$D$12</xm:f>
          </x14:formula1>
          <xm:sqref>L8:L12013 T8:T12013</xm:sqref>
        </x14:dataValidation>
        <x14:dataValidation type="list" allowBlank="1" showInputMessage="1" showErrorMessage="1" xr:uid="{0BF2BE8A-22B1-4E1B-950B-CD081FDB4F80}">
          <x14:formula1>
            <xm:f>'Form Lists'!$D$3:$D$5</xm:f>
          </x14:formula1>
          <xm:sqref>G8:G12013</xm:sqref>
        </x14:dataValidation>
        <x14:dataValidation type="list" allowBlank="1" showInputMessage="1" showErrorMessage="1" xr:uid="{E5C1425C-69A0-48BA-B895-78C0A96DB250}">
          <x14:formula1>
            <xm:f>'Form Lists'!$B$3:$B$8</xm:f>
          </x14:formula1>
          <xm:sqref>E8:E12013</xm:sqref>
        </x14:dataValidation>
        <x14:dataValidation type="list" allowBlank="1" showInputMessage="1" showErrorMessage="1" xr:uid="{9682FDD6-31C6-42ED-836E-1966129C5396}">
          <x14:formula1>
            <xm:f>'Form Lists'!$C$3:$C$9</xm:f>
          </x14:formula1>
          <xm:sqref>O6:O1048576</xm:sqref>
        </x14:dataValidation>
        <x14:dataValidation type="list" allowBlank="1" showInputMessage="1" showErrorMessage="1" xr:uid="{527AEA04-76B7-4F23-84E5-68A1C949C90C}">
          <x14:formula1>
            <xm:f>'Form Lists'!$I$3:$I$6</xm:f>
          </x14:formula1>
          <xm:sqref>F1:F2 F4 F6:F1048576</xm:sqref>
        </x14:dataValidation>
        <x14:dataValidation type="list" allowBlank="1" showInputMessage="1" showErrorMessage="1" xr:uid="{C53814D8-0758-4395-9B5A-E0F74F2383A4}">
          <x14:formula1>
            <xm:f>'Form Lists'!$E$3:$E$11</xm:f>
          </x14:formula1>
          <xm:sqref>J1:J2 J4 R6 J6 R8:R1048576 J8:J1048576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719580-431D-41B4-984F-27B9CF1FB058}">
  <sheetPr codeName="Sheet6">
    <pageSetUpPr fitToPage="1"/>
  </sheetPr>
  <dimension ref="A1:I44"/>
  <sheetViews>
    <sheetView topLeftCell="A16" zoomScaleNormal="100" workbookViewId="0">
      <selection activeCell="C14" sqref="C14"/>
    </sheetView>
  </sheetViews>
  <sheetFormatPr defaultColWidth="0" defaultRowHeight="15" x14ac:dyDescent="0.25"/>
  <cols>
    <col min="1" max="1" width="6.140625" style="3" customWidth="1"/>
    <col min="2" max="2" width="34.85546875" customWidth="1"/>
    <col min="3" max="3" width="26.140625" customWidth="1"/>
    <col min="4" max="4" width="27.85546875" customWidth="1"/>
    <col min="5" max="5" width="23.140625" customWidth="1"/>
    <col min="6" max="6" width="23.5703125" customWidth="1"/>
    <col min="7" max="7" width="6.140625" style="3" customWidth="1"/>
    <col min="8" max="8" width="0" style="6" hidden="1" customWidth="1"/>
    <col min="9" max="9" width="0" hidden="1" customWidth="1"/>
    <col min="10" max="16384" width="8.85546875" hidden="1"/>
  </cols>
  <sheetData>
    <row r="1" spans="1:8" x14ac:dyDescent="0.25">
      <c r="B1" s="3"/>
      <c r="C1" s="3"/>
      <c r="D1" s="3"/>
      <c r="E1" s="3"/>
      <c r="F1" s="3"/>
    </row>
    <row r="2" spans="1:8" ht="26.25" x14ac:dyDescent="0.4">
      <c r="B2" s="220" t="s">
        <v>0</v>
      </c>
      <c r="C2" s="221"/>
      <c r="D2" s="221"/>
      <c r="E2" s="221"/>
      <c r="F2" s="222"/>
    </row>
    <row r="3" spans="1:8" x14ac:dyDescent="0.25">
      <c r="B3" s="16" t="s">
        <v>13</v>
      </c>
      <c r="C3" s="266">
        <v>45563</v>
      </c>
      <c r="D3" s="266"/>
      <c r="E3" s="266"/>
      <c r="F3" s="311"/>
    </row>
    <row r="4" spans="1:8" x14ac:dyDescent="0.25">
      <c r="B4" s="9"/>
      <c r="C4" s="3"/>
      <c r="D4" s="3"/>
      <c r="E4" s="3"/>
      <c r="F4" s="3"/>
    </row>
    <row r="5" spans="1:8" ht="74.45" customHeight="1" x14ac:dyDescent="0.25">
      <c r="B5" s="312" t="s">
        <v>226</v>
      </c>
      <c r="C5" s="312"/>
      <c r="D5" s="312"/>
      <c r="E5" s="312"/>
      <c r="F5" s="312"/>
    </row>
    <row r="6" spans="1:8" x14ac:dyDescent="0.25">
      <c r="B6" s="3"/>
      <c r="C6" s="3"/>
      <c r="D6" s="15"/>
      <c r="E6" s="15"/>
      <c r="F6" s="15"/>
    </row>
    <row r="7" spans="1:8" s="1" customFormat="1" ht="15.75" x14ac:dyDescent="0.25">
      <c r="A7" s="8"/>
      <c r="B7" s="259" t="s">
        <v>14</v>
      </c>
      <c r="C7" s="260"/>
      <c r="D7" s="260"/>
      <c r="E7" s="260"/>
      <c r="F7" s="261"/>
      <c r="G7" s="8"/>
      <c r="H7" s="11"/>
    </row>
    <row r="8" spans="1:8" s="1" customFormat="1" ht="15.6" customHeight="1" x14ac:dyDescent="0.25">
      <c r="A8" s="8"/>
      <c r="B8" s="315" t="s">
        <v>15</v>
      </c>
      <c r="C8" s="316"/>
      <c r="D8" s="324" t="s">
        <v>398</v>
      </c>
      <c r="E8" s="324"/>
      <c r="F8" s="325"/>
      <c r="G8" s="8"/>
      <c r="H8" s="11"/>
    </row>
    <row r="9" spans="1:8" s="1" customFormat="1" ht="28.5" customHeight="1" x14ac:dyDescent="0.25">
      <c r="A9" s="8"/>
      <c r="B9" s="224" t="s">
        <v>103</v>
      </c>
      <c r="C9" s="225"/>
      <c r="D9" s="302" t="s">
        <v>81</v>
      </c>
      <c r="E9" s="302"/>
      <c r="F9" s="303"/>
      <c r="G9" s="8"/>
      <c r="H9" s="11"/>
    </row>
    <row r="10" spans="1:8" s="1" customFormat="1" ht="17.45" customHeight="1" x14ac:dyDescent="0.25">
      <c r="A10" s="8"/>
      <c r="B10" s="279"/>
      <c r="C10" s="280"/>
      <c r="D10" s="280"/>
      <c r="E10" s="280"/>
      <c r="F10" s="281"/>
      <c r="G10" s="8"/>
      <c r="H10" s="11"/>
    </row>
    <row r="11" spans="1:8" s="1" customFormat="1" x14ac:dyDescent="0.25">
      <c r="A11" s="8"/>
      <c r="B11" s="321" t="s">
        <v>104</v>
      </c>
      <c r="C11" s="322"/>
      <c r="D11" s="322"/>
      <c r="E11" s="322"/>
      <c r="F11" s="323"/>
      <c r="G11" s="8"/>
      <c r="H11" s="11"/>
    </row>
    <row r="12" spans="1:8" s="1" customFormat="1" ht="36" customHeight="1" x14ac:dyDescent="0.25">
      <c r="A12" s="8"/>
      <c r="B12" s="279"/>
      <c r="C12" s="280"/>
      <c r="D12" s="280"/>
      <c r="E12" s="280"/>
      <c r="F12" s="281"/>
      <c r="G12" s="8"/>
      <c r="H12" s="11"/>
    </row>
    <row r="13" spans="1:8" s="1" customFormat="1" x14ac:dyDescent="0.25">
      <c r="A13" s="8"/>
      <c r="B13" s="313" t="s">
        <v>90</v>
      </c>
      <c r="C13" s="314"/>
      <c r="D13" s="304" t="s">
        <v>16</v>
      </c>
      <c r="E13" s="304"/>
      <c r="F13" s="305"/>
      <c r="G13" s="8"/>
      <c r="H13" s="11"/>
    </row>
    <row r="14" spans="1:8" s="1" customFormat="1" x14ac:dyDescent="0.25">
      <c r="A14" s="8"/>
      <c r="B14" s="17"/>
      <c r="C14" s="17"/>
      <c r="D14" s="18"/>
      <c r="E14" s="18"/>
      <c r="F14" s="19"/>
      <c r="G14" s="8"/>
      <c r="H14" s="11"/>
    </row>
    <row r="15" spans="1:8" s="1" customFormat="1" ht="15.75" x14ac:dyDescent="0.25">
      <c r="A15" s="8"/>
      <c r="B15" s="259" t="s">
        <v>17</v>
      </c>
      <c r="C15" s="260"/>
      <c r="D15" s="260"/>
      <c r="E15" s="260"/>
      <c r="F15" s="261"/>
      <c r="G15" s="8"/>
      <c r="H15" s="11"/>
    </row>
    <row r="16" spans="1:8" s="1" customFormat="1" ht="30.6" customHeight="1" x14ac:dyDescent="0.25">
      <c r="A16" s="8"/>
      <c r="B16" s="317" t="s">
        <v>105</v>
      </c>
      <c r="C16" s="318"/>
      <c r="D16" s="318"/>
      <c r="E16" s="318"/>
      <c r="F16" s="319"/>
      <c r="G16" s="8"/>
      <c r="H16" s="26"/>
    </row>
    <row r="17" spans="1:8" s="1" customFormat="1" ht="45" customHeight="1" x14ac:dyDescent="0.25">
      <c r="A17" s="8"/>
      <c r="B17" s="279" t="s">
        <v>399</v>
      </c>
      <c r="C17" s="280"/>
      <c r="D17" s="280"/>
      <c r="E17" s="280"/>
      <c r="F17" s="281"/>
      <c r="G17" s="8"/>
      <c r="H17" s="11"/>
    </row>
    <row r="18" spans="1:8" x14ac:dyDescent="0.25">
      <c r="B18" s="3"/>
      <c r="C18" s="3"/>
      <c r="D18" s="3"/>
      <c r="E18" s="3"/>
      <c r="F18" s="3"/>
    </row>
    <row r="19" spans="1:8" s="1" customFormat="1" ht="18" x14ac:dyDescent="0.25">
      <c r="A19" s="8"/>
      <c r="B19" s="259" t="s">
        <v>75</v>
      </c>
      <c r="C19" s="260"/>
      <c r="D19" s="260"/>
      <c r="E19" s="260"/>
      <c r="F19" s="261"/>
      <c r="G19" s="8"/>
      <c r="H19" s="11"/>
    </row>
    <row r="20" spans="1:8" s="1" customFormat="1" ht="50.25" customHeight="1" x14ac:dyDescent="0.25">
      <c r="A20" s="8"/>
      <c r="B20" s="320" t="s">
        <v>181</v>
      </c>
      <c r="C20" s="320"/>
      <c r="D20" s="320"/>
      <c r="E20" s="320"/>
      <c r="F20" s="320"/>
      <c r="G20" s="8"/>
      <c r="H20" s="11"/>
    </row>
    <row r="21" spans="1:8" s="1" customFormat="1" x14ac:dyDescent="0.25">
      <c r="A21" s="8"/>
      <c r="B21" s="45"/>
      <c r="C21" s="45"/>
      <c r="D21" s="45"/>
      <c r="E21" s="45"/>
      <c r="F21" s="45"/>
      <c r="G21" s="8"/>
      <c r="H21" s="11"/>
    </row>
    <row r="22" spans="1:8" s="1" customFormat="1" ht="18" customHeight="1" x14ac:dyDescent="0.25">
      <c r="A22" s="8"/>
      <c r="B22" s="48" t="s">
        <v>109</v>
      </c>
      <c r="C22" s="49"/>
      <c r="D22" s="49"/>
      <c r="F22" s="47"/>
      <c r="G22" s="8"/>
      <c r="H22" s="11"/>
    </row>
    <row r="23" spans="1:8" ht="44.45" customHeight="1" x14ac:dyDescent="0.25">
      <c r="B23" s="28" t="s">
        <v>18</v>
      </c>
      <c r="C23" s="28" t="s">
        <v>101</v>
      </c>
      <c r="D23" s="28" t="s">
        <v>102</v>
      </c>
      <c r="F23" s="46"/>
      <c r="H23"/>
    </row>
    <row r="24" spans="1:8" ht="19.5" customHeight="1" x14ac:dyDescent="0.25">
      <c r="B24" s="2" t="s">
        <v>4</v>
      </c>
      <c r="C24" s="202">
        <f>COUNTIF('3. Detailed Inventory '!$E$8:$E$12013,"Lead")</f>
        <v>0</v>
      </c>
      <c r="D24" s="202">
        <f>COUNTIF('3. Detailed Inventory '!$O$8:$O$12013,"Lead")</f>
        <v>0</v>
      </c>
      <c r="F24" s="6"/>
      <c r="H24"/>
    </row>
    <row r="25" spans="1:8" ht="18.600000000000001" customHeight="1" x14ac:dyDescent="0.25">
      <c r="B25" s="2" t="s">
        <v>43</v>
      </c>
      <c r="C25" s="202">
        <f>COUNTIF('3. Detailed Inventory '!$E$8:$E$12013,"Galvanized")</f>
        <v>3</v>
      </c>
      <c r="D25" s="202">
        <f>COUNTIF('3. Detailed Inventory '!$O$8:$O$12013,"Galvanized")</f>
        <v>46</v>
      </c>
      <c r="F25" s="6"/>
      <c r="H25"/>
    </row>
    <row r="26" spans="1:8" ht="18.600000000000001" customHeight="1" x14ac:dyDescent="0.25">
      <c r="B26" s="2" t="s">
        <v>5</v>
      </c>
      <c r="C26" s="202">
        <f>COUNTIF('3. Detailed Inventory '!$E$8:$E$12013,"Galvanized Requiring Replacement")</f>
        <v>0</v>
      </c>
      <c r="D26" s="202">
        <f>COUNTIF('3. Detailed Inventory '!$O$8:$O$12013,"Galvanized Requiring Replacement")</f>
        <v>0</v>
      </c>
      <c r="F26" s="6"/>
      <c r="H26"/>
    </row>
    <row r="27" spans="1:8" ht="18.600000000000001" customHeight="1" x14ac:dyDescent="0.25">
      <c r="B27" s="2" t="s">
        <v>44</v>
      </c>
      <c r="C27" s="202">
        <f>COUNTIF('3. Detailed Inventory '!$E$8:$E$12013,"Non-Lead - Copper")</f>
        <v>1</v>
      </c>
      <c r="D27" s="202">
        <f>COUNTIF('3. Detailed Inventory '!$O$8:$O$12013,"Non-Lead - Copper")</f>
        <v>4</v>
      </c>
      <c r="F27" s="6"/>
      <c r="H27"/>
    </row>
    <row r="28" spans="1:8" ht="18.600000000000001" customHeight="1" x14ac:dyDescent="0.25">
      <c r="B28" s="2" t="s">
        <v>36</v>
      </c>
      <c r="C28" s="202">
        <f>COUNTIF('3. Detailed Inventory '!$E$8:$E$12013,"Non-Lead - Plastic")</f>
        <v>161</v>
      </c>
      <c r="D28" s="202">
        <f>COUNTIF('3. Detailed Inventory '!$O$8:$O$12013,"Non-Lead - Plastic")</f>
        <v>109</v>
      </c>
      <c r="F28" s="6"/>
      <c r="H28"/>
    </row>
    <row r="29" spans="1:8" ht="17.45" customHeight="1" x14ac:dyDescent="0.25">
      <c r="B29" s="2" t="s">
        <v>111</v>
      </c>
      <c r="C29" s="202">
        <f>COUNTIF('3. Detailed Inventory '!$E$8:$E$12013,"Non-Lead - Other")</f>
        <v>0</v>
      </c>
      <c r="D29" s="202">
        <f>COUNTIF('3. Detailed Inventory '!$O$8:$O$12013,"Non-Lead - Other")</f>
        <v>2</v>
      </c>
      <c r="F29" s="6"/>
      <c r="H29"/>
    </row>
    <row r="30" spans="1:8" ht="18" customHeight="1" thickBot="1" x14ac:dyDescent="0.3">
      <c r="B30" s="52" t="s">
        <v>48</v>
      </c>
      <c r="C30" s="203">
        <f>COUNTIF('3. Detailed Inventory '!$E$8:$E$12013,"Unknown")</f>
        <v>0</v>
      </c>
      <c r="D30" s="203">
        <f>COUNTIF('3. Detailed Inventory '!$O$8:$O$12013,"Unknown")</f>
        <v>0</v>
      </c>
      <c r="F30" s="6"/>
      <c r="H30"/>
    </row>
    <row r="31" spans="1:8" ht="18" customHeight="1" thickTop="1" x14ac:dyDescent="0.25">
      <c r="B31" s="51" t="s">
        <v>22</v>
      </c>
      <c r="C31" s="197">
        <f>SUM(C24:C30)</f>
        <v>165</v>
      </c>
      <c r="D31" s="197">
        <f>SUM(D24:D30)</f>
        <v>161</v>
      </c>
      <c r="F31" s="50"/>
    </row>
    <row r="33" spans="2:6" ht="18.95" customHeight="1" thickBot="1" x14ac:dyDescent="0.3">
      <c r="B33" s="333" t="s">
        <v>110</v>
      </c>
      <c r="C33" s="334"/>
      <c r="D33" s="334"/>
      <c r="E33" s="334"/>
      <c r="F33" s="334"/>
    </row>
    <row r="34" spans="2:6" ht="47.1" customHeight="1" x14ac:dyDescent="0.25">
      <c r="B34" s="14" t="s">
        <v>18</v>
      </c>
      <c r="C34" s="335" t="s">
        <v>19</v>
      </c>
      <c r="D34" s="336"/>
      <c r="E34" s="335" t="s">
        <v>197</v>
      </c>
      <c r="F34" s="336"/>
    </row>
    <row r="35" spans="2:6" ht="36.950000000000003" customHeight="1" x14ac:dyDescent="0.25">
      <c r="B35" s="2" t="s">
        <v>4</v>
      </c>
      <c r="C35" s="306" t="s">
        <v>196</v>
      </c>
      <c r="D35" s="307"/>
      <c r="E35" s="337">
        <f>SUMIF('3. Detailed Inventory '!$W$8:$W$12013,"lead")</f>
        <v>0</v>
      </c>
      <c r="F35" s="338"/>
    </row>
    <row r="36" spans="2:6" ht="60" customHeight="1" x14ac:dyDescent="0.25">
      <c r="B36" s="2" t="s">
        <v>20</v>
      </c>
      <c r="C36" s="306" t="s">
        <v>74</v>
      </c>
      <c r="D36" s="307"/>
      <c r="E36" s="337">
        <f>COUNTIF('3. Detailed Inventory '!$W$8:$W$12013,"galvanized requiring replacement")</f>
        <v>0</v>
      </c>
      <c r="F36" s="338"/>
    </row>
    <row r="37" spans="2:6" ht="47.45" customHeight="1" x14ac:dyDescent="0.25">
      <c r="B37" s="2" t="s">
        <v>6</v>
      </c>
      <c r="C37" s="306" t="s">
        <v>21</v>
      </c>
      <c r="D37" s="307"/>
      <c r="E37" s="337">
        <f>COUNTIF('3. Detailed Inventory '!$W$8:$W$12013,"non-lead")</f>
        <v>160</v>
      </c>
      <c r="F37" s="338"/>
    </row>
    <row r="38" spans="2:6" ht="63.6" customHeight="1" x14ac:dyDescent="0.25">
      <c r="B38" s="2" t="s">
        <v>7</v>
      </c>
      <c r="C38" s="306" t="s">
        <v>183</v>
      </c>
      <c r="D38" s="307"/>
      <c r="E38" s="337">
        <f>COUNTIF('3. Detailed Inventory '!$W$8:$W$12013,"lead status unknown")</f>
        <v>0</v>
      </c>
      <c r="F38" s="338"/>
    </row>
    <row r="39" spans="2:6" ht="50.1" customHeight="1" thickBot="1" x14ac:dyDescent="0.3">
      <c r="B39" s="53" t="s">
        <v>112</v>
      </c>
      <c r="C39" s="342" t="s">
        <v>200</v>
      </c>
      <c r="D39" s="343"/>
      <c r="E39" s="329">
        <f>COUNTIF('3. Detailed Inventory '!$F$8:$F$9983,"Yes")</f>
        <v>1</v>
      </c>
      <c r="F39" s="330"/>
    </row>
    <row r="40" spans="2:6" ht="21.95" customHeight="1" thickTop="1" x14ac:dyDescent="0.25">
      <c r="B40" s="339" t="s">
        <v>188</v>
      </c>
      <c r="C40" s="340"/>
      <c r="D40" s="341"/>
      <c r="E40" s="331">
        <f>SUM(E35:E38)</f>
        <v>160</v>
      </c>
      <c r="F40" s="332"/>
    </row>
    <row r="42" spans="2:6" x14ac:dyDescent="0.25">
      <c r="B42" s="29" t="s">
        <v>23</v>
      </c>
      <c r="C42" s="33"/>
      <c r="D42" s="33"/>
      <c r="E42" s="33"/>
      <c r="F42" s="34"/>
    </row>
    <row r="43" spans="2:6" ht="26.45" customHeight="1" x14ac:dyDescent="0.25">
      <c r="B43" s="326" t="s">
        <v>211</v>
      </c>
      <c r="C43" s="327"/>
      <c r="D43" s="327"/>
      <c r="E43" s="327"/>
      <c r="F43" s="328"/>
    </row>
    <row r="44" spans="2:6" ht="1.5" customHeight="1" x14ac:dyDescent="0.25">
      <c r="B44" s="308"/>
      <c r="C44" s="309"/>
      <c r="D44" s="309"/>
      <c r="E44" s="309"/>
      <c r="F44" s="310"/>
    </row>
  </sheetData>
  <sheetProtection algorithmName="SHA-512" hashValue="+K5e4ZKN5nk9WHjr8Tgho7EIWrZoU33eUAHNwRAs5BO0lnjTHQzKf4HeC4SkX1VjIGjPgiz54vHRgTNdaH3VGA==" saltValue="5/o2+pKdDhaQUZAKYNcpyw==" spinCount="100000" sheet="1" objects="1" scenarios="1"/>
  <dataConsolidate/>
  <mergeCells count="35">
    <mergeCell ref="B43:F43"/>
    <mergeCell ref="E39:F39"/>
    <mergeCell ref="E40:F40"/>
    <mergeCell ref="B33:F33"/>
    <mergeCell ref="E34:F34"/>
    <mergeCell ref="E35:F35"/>
    <mergeCell ref="E36:F36"/>
    <mergeCell ref="E37:F37"/>
    <mergeCell ref="E38:F38"/>
    <mergeCell ref="C38:D38"/>
    <mergeCell ref="B40:D40"/>
    <mergeCell ref="C39:D39"/>
    <mergeCell ref="C34:D34"/>
    <mergeCell ref="C37:D37"/>
    <mergeCell ref="B44:F44"/>
    <mergeCell ref="B2:F2"/>
    <mergeCell ref="B7:F7"/>
    <mergeCell ref="C3:F3"/>
    <mergeCell ref="B5:F5"/>
    <mergeCell ref="B19:F19"/>
    <mergeCell ref="B15:F15"/>
    <mergeCell ref="B13:C13"/>
    <mergeCell ref="B8:C8"/>
    <mergeCell ref="B16:F16"/>
    <mergeCell ref="B17:F17"/>
    <mergeCell ref="B20:F20"/>
    <mergeCell ref="B9:C9"/>
    <mergeCell ref="B10:F10"/>
    <mergeCell ref="B11:F11"/>
    <mergeCell ref="D8:F8"/>
    <mergeCell ref="D9:F9"/>
    <mergeCell ref="D13:F13"/>
    <mergeCell ref="C35:D35"/>
    <mergeCell ref="C36:D36"/>
    <mergeCell ref="B12:F12"/>
  </mergeCells>
  <dataValidations count="2">
    <dataValidation type="list" allowBlank="1" showInputMessage="1" showErrorMessage="1" sqref="D8:F8" xr:uid="{2D2EF23A-8D97-4521-9CDA-F9AE2783B488}">
      <formula1>"Select One, Initial Inventory, Inventory Update"</formula1>
    </dataValidation>
    <dataValidation type="list" allowBlank="1" showInputMessage="1" showErrorMessage="1" sqref="D13:E14" xr:uid="{2E323F86-BFD3-4138-BCB4-07EF4A6110EF}">
      <formula1>"Select ""Yes"" or ""No"" or ""Don't Know"" , Yes, No, Don't Know"</formula1>
    </dataValidation>
  </dataValidations>
  <printOptions horizontalCentered="1"/>
  <pageMargins left="0.25" right="0.25" top="0.75" bottom="0.75" header="0.3" footer="0.3"/>
  <pageSetup scale="73" fitToHeight="0" orientation="portrait" horizontalDpi="300" verticalDpi="300" r:id="rId1"/>
  <colBreaks count="1" manualBreakCount="1">
    <brk id="7" max="1048575" man="1"/>
  </colBreaks>
  <extLst>
    <ext xmlns:x14="http://schemas.microsoft.com/office/spreadsheetml/2009/9/main" uri="{CCE6A557-97BC-4b89-ADB6-D9C93CAAB3DF}">
      <x14:dataValidations xmlns:xm="http://schemas.microsoft.com/office/excel/2006/main" count="1">
        <x14:dataValidation type="list" showInputMessage="1" showErrorMessage="1" xr:uid="{FF8E0737-745C-4DBB-8D07-2059E4300AEC}">
          <x14:formula1>
            <xm:f>Dropdowns!$B$5:$B$9</xm:f>
          </x14:formula1>
          <xm:sqref>D9:F9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BBCC2-1186-43BC-AE88-EF0DDD5610A8}">
  <sheetPr codeName="Sheet7">
    <pageSetUpPr fitToPage="1"/>
  </sheetPr>
  <dimension ref="A1:L31"/>
  <sheetViews>
    <sheetView tabSelected="1" topLeftCell="A8" zoomScaleNormal="100" zoomScaleSheetLayoutView="90" workbookViewId="0">
      <selection activeCell="B23" sqref="B23"/>
    </sheetView>
  </sheetViews>
  <sheetFormatPr defaultColWidth="0" defaultRowHeight="15" x14ac:dyDescent="0.25"/>
  <cols>
    <col min="1" max="1" width="6.140625" style="3" customWidth="1"/>
    <col min="2" max="4" width="43.140625" customWidth="1"/>
    <col min="5" max="5" width="6.140625" style="3" customWidth="1"/>
    <col min="6" max="12" width="0" hidden="1" customWidth="1"/>
    <col min="13" max="16384" width="8.85546875" hidden="1"/>
  </cols>
  <sheetData>
    <row r="1" spans="2:12" x14ac:dyDescent="0.25">
      <c r="B1" s="3"/>
      <c r="C1" s="3"/>
      <c r="D1" s="3"/>
      <c r="F1" s="6"/>
    </row>
    <row r="2" spans="2:12" ht="26.25" x14ac:dyDescent="0.4">
      <c r="B2" s="349" t="s">
        <v>152</v>
      </c>
      <c r="C2" s="349"/>
      <c r="D2" s="349"/>
      <c r="F2" s="6"/>
    </row>
    <row r="3" spans="2:12" x14ac:dyDescent="0.25">
      <c r="B3" s="16" t="s">
        <v>13</v>
      </c>
      <c r="C3" s="352">
        <v>45563</v>
      </c>
      <c r="D3" s="352"/>
      <c r="E3" s="10"/>
      <c r="F3" s="6"/>
    </row>
    <row r="4" spans="2:12" x14ac:dyDescent="0.25">
      <c r="B4" s="9"/>
      <c r="C4" s="9"/>
      <c r="D4" s="9"/>
      <c r="E4" s="9"/>
    </row>
    <row r="5" spans="2:12" x14ac:dyDescent="0.25">
      <c r="B5" s="350" t="s">
        <v>195</v>
      </c>
      <c r="C5" s="350"/>
      <c r="D5" s="350"/>
      <c r="F5" s="76"/>
      <c r="G5" s="76"/>
      <c r="H5" s="76"/>
      <c r="I5" s="76"/>
      <c r="J5" s="76"/>
      <c r="K5" s="76"/>
      <c r="L5" s="76"/>
    </row>
    <row r="6" spans="2:12" x14ac:dyDescent="0.25">
      <c r="B6" s="79"/>
      <c r="C6" s="79"/>
      <c r="D6" s="79"/>
      <c r="E6" s="79"/>
    </row>
    <row r="7" spans="2:12" x14ac:dyDescent="0.25">
      <c r="B7" s="344" t="s">
        <v>151</v>
      </c>
      <c r="C7" s="345"/>
      <c r="D7" s="351"/>
      <c r="E7" s="79"/>
    </row>
    <row r="8" spans="2:12" x14ac:dyDescent="0.25">
      <c r="B8" s="198" t="s">
        <v>150</v>
      </c>
      <c r="C8" s="17"/>
      <c r="D8" s="82"/>
      <c r="E8" s="79"/>
      <c r="F8" s="58"/>
    </row>
    <row r="9" spans="2:12" x14ac:dyDescent="0.25">
      <c r="B9" s="198" t="s">
        <v>149</v>
      </c>
      <c r="C9" s="17"/>
      <c r="D9" s="82"/>
      <c r="E9" s="79"/>
      <c r="F9" s="58"/>
    </row>
    <row r="10" spans="2:12" x14ac:dyDescent="0.25">
      <c r="B10" s="198" t="s">
        <v>148</v>
      </c>
      <c r="C10" s="17"/>
      <c r="D10" s="82"/>
      <c r="E10" s="79"/>
      <c r="F10" s="58"/>
    </row>
    <row r="11" spans="2:12" x14ac:dyDescent="0.25">
      <c r="B11" s="198" t="s">
        <v>147</v>
      </c>
      <c r="C11" s="17"/>
      <c r="D11" s="82"/>
      <c r="E11" s="79"/>
      <c r="F11" s="58"/>
    </row>
    <row r="12" spans="2:12" x14ac:dyDescent="0.25">
      <c r="B12" s="198" t="s">
        <v>146</v>
      </c>
      <c r="C12" s="17"/>
      <c r="D12" s="82"/>
      <c r="E12" s="79"/>
      <c r="F12" s="58"/>
    </row>
    <row r="13" spans="2:12" x14ac:dyDescent="0.25">
      <c r="B13" s="198" t="s">
        <v>145</v>
      </c>
      <c r="C13" s="17"/>
      <c r="D13" s="82"/>
      <c r="E13" s="79"/>
      <c r="F13" s="58"/>
    </row>
    <row r="14" spans="2:12" x14ac:dyDescent="0.25">
      <c r="B14" s="198" t="s">
        <v>144</v>
      </c>
      <c r="C14" s="57"/>
      <c r="D14" s="59"/>
      <c r="E14" s="79"/>
      <c r="F14" s="58"/>
    </row>
    <row r="15" spans="2:12" x14ac:dyDescent="0.25">
      <c r="B15" s="346" t="s">
        <v>133</v>
      </c>
      <c r="C15" s="347"/>
      <c r="D15" s="348"/>
      <c r="F15" s="58"/>
    </row>
    <row r="16" spans="2:12" ht="50.25" customHeight="1" x14ac:dyDescent="0.25">
      <c r="B16" s="279"/>
      <c r="C16" s="280"/>
      <c r="D16" s="281"/>
      <c r="F16" s="58"/>
    </row>
    <row r="17" spans="2:6" x14ac:dyDescent="0.25">
      <c r="B17" s="344" t="s">
        <v>143</v>
      </c>
      <c r="C17" s="345"/>
      <c r="D17" s="83" t="s">
        <v>122</v>
      </c>
      <c r="F17" s="58"/>
    </row>
    <row r="18" spans="2:6" x14ac:dyDescent="0.25">
      <c r="B18" s="346" t="s">
        <v>142</v>
      </c>
      <c r="C18" s="347"/>
      <c r="D18" s="348"/>
    </row>
    <row r="19" spans="2:6" ht="44.25" customHeight="1" x14ac:dyDescent="0.25">
      <c r="B19" s="279" t="s">
        <v>37</v>
      </c>
      <c r="C19" s="280"/>
      <c r="D19" s="281"/>
    </row>
    <row r="20" spans="2:6" ht="29.25" customHeight="1" x14ac:dyDescent="0.25">
      <c r="B20" s="344" t="s">
        <v>141</v>
      </c>
      <c r="C20" s="345"/>
      <c r="D20" s="351"/>
    </row>
    <row r="21" spans="2:6" x14ac:dyDescent="0.25">
      <c r="B21" s="199" t="s">
        <v>140</v>
      </c>
      <c r="C21" s="17"/>
      <c r="D21" s="82"/>
      <c r="F21" s="58"/>
    </row>
    <row r="22" spans="2:6" x14ac:dyDescent="0.25">
      <c r="B22" s="200" t="s">
        <v>139</v>
      </c>
      <c r="C22" s="17"/>
      <c r="D22" s="82"/>
    </row>
    <row r="23" spans="2:6" x14ac:dyDescent="0.25">
      <c r="B23" s="200" t="s">
        <v>138</v>
      </c>
      <c r="C23" s="17"/>
      <c r="D23" s="82"/>
    </row>
    <row r="24" spans="2:6" x14ac:dyDescent="0.25">
      <c r="B24" s="199" t="s">
        <v>137</v>
      </c>
      <c r="C24" s="79"/>
      <c r="D24" s="80"/>
      <c r="E24" s="79"/>
    </row>
    <row r="25" spans="2:6" x14ac:dyDescent="0.25">
      <c r="B25" s="199" t="s">
        <v>136</v>
      </c>
      <c r="C25" s="79"/>
      <c r="D25" s="80"/>
      <c r="E25" s="81"/>
    </row>
    <row r="26" spans="2:6" x14ac:dyDescent="0.25">
      <c r="B26" s="201" t="s">
        <v>135</v>
      </c>
      <c r="C26" s="79"/>
      <c r="D26" s="80"/>
      <c r="E26" s="79"/>
    </row>
    <row r="27" spans="2:6" x14ac:dyDescent="0.25">
      <c r="B27" s="201" t="s">
        <v>134</v>
      </c>
      <c r="C27" s="3"/>
      <c r="D27" s="55"/>
    </row>
    <row r="28" spans="2:6" x14ac:dyDescent="0.25">
      <c r="B28" s="199" t="s">
        <v>116</v>
      </c>
      <c r="C28" s="3"/>
      <c r="D28" s="55"/>
    </row>
    <row r="29" spans="2:6" x14ac:dyDescent="0.25">
      <c r="B29" s="346" t="s">
        <v>133</v>
      </c>
      <c r="C29" s="347"/>
      <c r="D29" s="348"/>
    </row>
    <row r="30" spans="2:6" ht="50.25" customHeight="1" x14ac:dyDescent="0.25">
      <c r="B30" s="279"/>
      <c r="C30" s="280"/>
      <c r="D30" s="281"/>
    </row>
    <row r="31" spans="2:6" x14ac:dyDescent="0.25">
      <c r="B31" s="78"/>
    </row>
  </sheetData>
  <sheetProtection algorithmName="SHA-512" hashValue="vlUWpQFlRpQYovkDqH4SbFPdvlu2iAVem/yNQENOwTXQ+MXW49AJi0xY6JohMtlTxv+fwpfDNgwDHIh0y2xhGQ==" saltValue="rA5u33IqpwRvgszRRNh5LA==" spinCount="100000" sheet="1" objects="1" scenarios="1"/>
  <mergeCells count="12">
    <mergeCell ref="B30:D30"/>
    <mergeCell ref="B17:C17"/>
    <mergeCell ref="B18:D18"/>
    <mergeCell ref="B19:D19"/>
    <mergeCell ref="B2:D2"/>
    <mergeCell ref="B5:D5"/>
    <mergeCell ref="B20:D20"/>
    <mergeCell ref="C3:D3"/>
    <mergeCell ref="B29:D29"/>
    <mergeCell ref="B7:D7"/>
    <mergeCell ref="B15:D15"/>
    <mergeCell ref="B16:D16"/>
  </mergeCells>
  <dataValidations count="1">
    <dataValidation type="list" allowBlank="1" showInputMessage="1" showErrorMessage="1" sqref="D17" xr:uid="{B5882CB1-C4A6-4C82-BA13-C96B79AEE885}">
      <formula1>"Select ""Yes"" or ""No"", Yes, No"</formula1>
    </dataValidation>
  </dataValidations>
  <printOptions horizontalCentered="1"/>
  <pageMargins left="0.25" right="0.25" top="0.75" bottom="0.75" header="0.3" footer="0.3"/>
  <pageSetup scale="72"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63489" r:id="rId4" name="Check Box 1">
              <controlPr defaultSize="0" autoFill="0" autoLine="0" autoPict="0" altText="Check box for filling out information">
                <anchor moveWithCells="1">
                  <from>
                    <xdr:col>1</xdr:col>
                    <xdr:colOff>161925</xdr:colOff>
                    <xdr:row>26</xdr:row>
                    <xdr:rowOff>9525</xdr:rowOff>
                  </from>
                  <to>
                    <xdr:col>1</xdr:col>
                    <xdr:colOff>381000</xdr:colOff>
                    <xdr:row>27</xdr:row>
                    <xdr:rowOff>28575</xdr:rowOff>
                  </to>
                </anchor>
              </controlPr>
            </control>
          </mc:Choice>
        </mc:AlternateContent>
        <mc:AlternateContent xmlns:mc="http://schemas.openxmlformats.org/markup-compatibility/2006">
          <mc:Choice Requires="x14">
            <control shapeId="63490" r:id="rId5" name="Check Box 2">
              <controlPr defaultSize="0" autoFill="0" autoLine="0" autoPict="0" altText="Check box for filling out information">
                <anchor moveWithCells="1">
                  <from>
                    <xdr:col>1</xdr:col>
                    <xdr:colOff>161925</xdr:colOff>
                    <xdr:row>26</xdr:row>
                    <xdr:rowOff>371475</xdr:rowOff>
                  </from>
                  <to>
                    <xdr:col>1</xdr:col>
                    <xdr:colOff>381000</xdr:colOff>
                    <xdr:row>28</xdr:row>
                    <xdr:rowOff>28575</xdr:rowOff>
                  </to>
                </anchor>
              </controlPr>
            </control>
          </mc:Choice>
        </mc:AlternateContent>
        <mc:AlternateContent xmlns:mc="http://schemas.openxmlformats.org/markup-compatibility/2006">
          <mc:Choice Requires="x14">
            <control shapeId="63491" r:id="rId6" name="Check Box 3">
              <controlPr defaultSize="0" autoFill="0" autoLine="0" autoPict="0" altText="Check box for filling out information">
                <anchor moveWithCells="1">
                  <from>
                    <xdr:col>1</xdr:col>
                    <xdr:colOff>161925</xdr:colOff>
                    <xdr:row>20</xdr:row>
                    <xdr:rowOff>0</xdr:rowOff>
                  </from>
                  <to>
                    <xdr:col>1</xdr:col>
                    <xdr:colOff>381000</xdr:colOff>
                    <xdr:row>21</xdr:row>
                    <xdr:rowOff>9525</xdr:rowOff>
                  </to>
                </anchor>
              </controlPr>
            </control>
          </mc:Choice>
        </mc:AlternateContent>
        <mc:AlternateContent xmlns:mc="http://schemas.openxmlformats.org/markup-compatibility/2006">
          <mc:Choice Requires="x14">
            <control shapeId="63492" r:id="rId7" name="Check Box 4">
              <controlPr defaultSize="0" autoFill="0" autoLine="0" autoPict="0" altText="Check box for filling out information">
                <anchor moveWithCells="1">
                  <from>
                    <xdr:col>1</xdr:col>
                    <xdr:colOff>161925</xdr:colOff>
                    <xdr:row>21</xdr:row>
                    <xdr:rowOff>0</xdr:rowOff>
                  </from>
                  <to>
                    <xdr:col>1</xdr:col>
                    <xdr:colOff>381000</xdr:colOff>
                    <xdr:row>22</xdr:row>
                    <xdr:rowOff>9525</xdr:rowOff>
                  </to>
                </anchor>
              </controlPr>
            </control>
          </mc:Choice>
        </mc:AlternateContent>
        <mc:AlternateContent xmlns:mc="http://schemas.openxmlformats.org/markup-compatibility/2006">
          <mc:Choice Requires="x14">
            <control shapeId="63493" r:id="rId8" name="Check Box 5">
              <controlPr defaultSize="0" autoFill="0" autoLine="0" autoPict="0" altText="Check box for filling out information">
                <anchor moveWithCells="1">
                  <from>
                    <xdr:col>1</xdr:col>
                    <xdr:colOff>161925</xdr:colOff>
                    <xdr:row>23</xdr:row>
                    <xdr:rowOff>0</xdr:rowOff>
                  </from>
                  <to>
                    <xdr:col>1</xdr:col>
                    <xdr:colOff>381000</xdr:colOff>
                    <xdr:row>24</xdr:row>
                    <xdr:rowOff>9525</xdr:rowOff>
                  </to>
                </anchor>
              </controlPr>
            </control>
          </mc:Choice>
        </mc:AlternateContent>
        <mc:AlternateContent xmlns:mc="http://schemas.openxmlformats.org/markup-compatibility/2006">
          <mc:Choice Requires="x14">
            <control shapeId="63494" r:id="rId9" name="Check Box 6">
              <controlPr defaultSize="0" autoFill="0" autoLine="0" autoPict="0" altText="Check box for filling out information">
                <anchor moveWithCells="1">
                  <from>
                    <xdr:col>1</xdr:col>
                    <xdr:colOff>161925</xdr:colOff>
                    <xdr:row>24</xdr:row>
                    <xdr:rowOff>0</xdr:rowOff>
                  </from>
                  <to>
                    <xdr:col>1</xdr:col>
                    <xdr:colOff>381000</xdr:colOff>
                    <xdr:row>25</xdr:row>
                    <xdr:rowOff>9525</xdr:rowOff>
                  </to>
                </anchor>
              </controlPr>
            </control>
          </mc:Choice>
        </mc:AlternateContent>
        <mc:AlternateContent xmlns:mc="http://schemas.openxmlformats.org/markup-compatibility/2006">
          <mc:Choice Requires="x14">
            <control shapeId="63495" r:id="rId10" name="Check Box 7">
              <controlPr defaultSize="0" autoFill="0" autoLine="0" autoPict="0" altText="Check box for filling out information">
                <anchor moveWithCells="1">
                  <from>
                    <xdr:col>1</xdr:col>
                    <xdr:colOff>161925</xdr:colOff>
                    <xdr:row>25</xdr:row>
                    <xdr:rowOff>0</xdr:rowOff>
                  </from>
                  <to>
                    <xdr:col>1</xdr:col>
                    <xdr:colOff>381000</xdr:colOff>
                    <xdr:row>26</xdr:row>
                    <xdr:rowOff>9525</xdr:rowOff>
                  </to>
                </anchor>
              </controlPr>
            </control>
          </mc:Choice>
        </mc:AlternateContent>
        <mc:AlternateContent xmlns:mc="http://schemas.openxmlformats.org/markup-compatibility/2006">
          <mc:Choice Requires="x14">
            <control shapeId="63496" r:id="rId11" name="Check Box 8">
              <controlPr defaultSize="0" autoFill="0" autoLine="0" autoPict="0" altText="Check box for filling out information">
                <anchor moveWithCells="1">
                  <from>
                    <xdr:col>1</xdr:col>
                    <xdr:colOff>161925</xdr:colOff>
                    <xdr:row>7</xdr:row>
                    <xdr:rowOff>0</xdr:rowOff>
                  </from>
                  <to>
                    <xdr:col>1</xdr:col>
                    <xdr:colOff>381000</xdr:colOff>
                    <xdr:row>8</xdr:row>
                    <xdr:rowOff>9525</xdr:rowOff>
                  </to>
                </anchor>
              </controlPr>
            </control>
          </mc:Choice>
        </mc:AlternateContent>
        <mc:AlternateContent xmlns:mc="http://schemas.openxmlformats.org/markup-compatibility/2006">
          <mc:Choice Requires="x14">
            <control shapeId="63497" r:id="rId12" name="Check Box 9">
              <controlPr defaultSize="0" autoFill="0" autoLine="0" autoPict="0" altText="Check box for filling out information">
                <anchor moveWithCells="1">
                  <from>
                    <xdr:col>1</xdr:col>
                    <xdr:colOff>161925</xdr:colOff>
                    <xdr:row>8</xdr:row>
                    <xdr:rowOff>0</xdr:rowOff>
                  </from>
                  <to>
                    <xdr:col>1</xdr:col>
                    <xdr:colOff>381000</xdr:colOff>
                    <xdr:row>9</xdr:row>
                    <xdr:rowOff>9525</xdr:rowOff>
                  </to>
                </anchor>
              </controlPr>
            </control>
          </mc:Choice>
        </mc:AlternateContent>
        <mc:AlternateContent xmlns:mc="http://schemas.openxmlformats.org/markup-compatibility/2006">
          <mc:Choice Requires="x14">
            <control shapeId="63498" r:id="rId13" name="Check Box 10">
              <controlPr defaultSize="0" autoFill="0" autoLine="0" autoPict="0" altText="Check box for filling out information">
                <anchor moveWithCells="1">
                  <from>
                    <xdr:col>1</xdr:col>
                    <xdr:colOff>161925</xdr:colOff>
                    <xdr:row>10</xdr:row>
                    <xdr:rowOff>0</xdr:rowOff>
                  </from>
                  <to>
                    <xdr:col>1</xdr:col>
                    <xdr:colOff>381000</xdr:colOff>
                    <xdr:row>11</xdr:row>
                    <xdr:rowOff>9525</xdr:rowOff>
                  </to>
                </anchor>
              </controlPr>
            </control>
          </mc:Choice>
        </mc:AlternateContent>
        <mc:AlternateContent xmlns:mc="http://schemas.openxmlformats.org/markup-compatibility/2006">
          <mc:Choice Requires="x14">
            <control shapeId="63499" r:id="rId14" name="Check Box 11">
              <controlPr defaultSize="0" autoFill="0" autoLine="0" autoPict="0" altText="Check box for filling out information">
                <anchor moveWithCells="1">
                  <from>
                    <xdr:col>1</xdr:col>
                    <xdr:colOff>161925</xdr:colOff>
                    <xdr:row>11</xdr:row>
                    <xdr:rowOff>0</xdr:rowOff>
                  </from>
                  <to>
                    <xdr:col>1</xdr:col>
                    <xdr:colOff>381000</xdr:colOff>
                    <xdr:row>12</xdr:row>
                    <xdr:rowOff>9525</xdr:rowOff>
                  </to>
                </anchor>
              </controlPr>
            </control>
          </mc:Choice>
        </mc:AlternateContent>
        <mc:AlternateContent xmlns:mc="http://schemas.openxmlformats.org/markup-compatibility/2006">
          <mc:Choice Requires="x14">
            <control shapeId="63500" r:id="rId15" name="Check Box 12">
              <controlPr defaultSize="0" autoFill="0" autoLine="0" autoPict="0" altText="Check box for filling out information">
                <anchor moveWithCells="1">
                  <from>
                    <xdr:col>1</xdr:col>
                    <xdr:colOff>161925</xdr:colOff>
                    <xdr:row>13</xdr:row>
                    <xdr:rowOff>0</xdr:rowOff>
                  </from>
                  <to>
                    <xdr:col>1</xdr:col>
                    <xdr:colOff>381000</xdr:colOff>
                    <xdr:row>14</xdr:row>
                    <xdr:rowOff>9525</xdr:rowOff>
                  </to>
                </anchor>
              </controlPr>
            </control>
          </mc:Choice>
        </mc:AlternateContent>
        <mc:AlternateContent xmlns:mc="http://schemas.openxmlformats.org/markup-compatibility/2006">
          <mc:Choice Requires="x14">
            <control shapeId="63501" r:id="rId16" name="Check Box 13">
              <controlPr defaultSize="0" autoFill="0" autoLine="0" autoPict="0" altText="Check box for filling out information">
                <anchor moveWithCells="1">
                  <from>
                    <xdr:col>1</xdr:col>
                    <xdr:colOff>161925</xdr:colOff>
                    <xdr:row>9</xdr:row>
                    <xdr:rowOff>0</xdr:rowOff>
                  </from>
                  <to>
                    <xdr:col>1</xdr:col>
                    <xdr:colOff>381000</xdr:colOff>
                    <xdr:row>10</xdr:row>
                    <xdr:rowOff>9525</xdr:rowOff>
                  </to>
                </anchor>
              </controlPr>
            </control>
          </mc:Choice>
        </mc:AlternateContent>
        <mc:AlternateContent xmlns:mc="http://schemas.openxmlformats.org/markup-compatibility/2006">
          <mc:Choice Requires="x14">
            <control shapeId="63502" r:id="rId17" name="Check Box 14">
              <controlPr defaultSize="0" autoFill="0" autoLine="0" autoPict="0" altText="Check box for filling out information">
                <anchor moveWithCells="1">
                  <from>
                    <xdr:col>1</xdr:col>
                    <xdr:colOff>161925</xdr:colOff>
                    <xdr:row>12</xdr:row>
                    <xdr:rowOff>0</xdr:rowOff>
                  </from>
                  <to>
                    <xdr:col>1</xdr:col>
                    <xdr:colOff>381000</xdr:colOff>
                    <xdr:row>13</xdr:row>
                    <xdr:rowOff>9525</xdr:rowOff>
                  </to>
                </anchor>
              </controlPr>
            </control>
          </mc:Choice>
        </mc:AlternateContent>
        <mc:AlternateContent xmlns:mc="http://schemas.openxmlformats.org/markup-compatibility/2006">
          <mc:Choice Requires="x14">
            <control shapeId="63503" r:id="rId18" name="Check Box 15">
              <controlPr defaultSize="0" autoFill="0" autoLine="0" autoPict="0" altText="Check box for filling out information">
                <anchor moveWithCells="1">
                  <from>
                    <xdr:col>1</xdr:col>
                    <xdr:colOff>161925</xdr:colOff>
                    <xdr:row>21</xdr:row>
                    <xdr:rowOff>0</xdr:rowOff>
                  </from>
                  <to>
                    <xdr:col>1</xdr:col>
                    <xdr:colOff>381000</xdr:colOff>
                    <xdr:row>22</xdr:row>
                    <xdr:rowOff>9525</xdr:rowOff>
                  </to>
                </anchor>
              </controlPr>
            </control>
          </mc:Choice>
        </mc:AlternateContent>
        <mc:AlternateContent xmlns:mc="http://schemas.openxmlformats.org/markup-compatibility/2006">
          <mc:Choice Requires="x14">
            <control shapeId="63504" r:id="rId19" name="Check Box 16">
              <controlPr defaultSize="0" autoFill="0" autoLine="0" autoPict="0" altText="Check box for filling out information">
                <anchor moveWithCells="1">
                  <from>
                    <xdr:col>1</xdr:col>
                    <xdr:colOff>161925</xdr:colOff>
                    <xdr:row>22</xdr:row>
                    <xdr:rowOff>0</xdr:rowOff>
                  </from>
                  <to>
                    <xdr:col>1</xdr:col>
                    <xdr:colOff>381000</xdr:colOff>
                    <xdr:row>23</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489440-FCD2-4A2C-8915-BAB1EEBB6331}">
  <sheetPr codeName="Sheet2"/>
  <dimension ref="A2:E34"/>
  <sheetViews>
    <sheetView zoomScaleNormal="100" workbookViewId="0">
      <selection activeCell="G4" sqref="G4"/>
    </sheetView>
  </sheetViews>
  <sheetFormatPr defaultRowHeight="15" x14ac:dyDescent="0.25"/>
  <cols>
    <col min="2" max="2" width="22.5703125" customWidth="1"/>
    <col min="3" max="3" width="24" customWidth="1"/>
    <col min="4" max="4" width="31.5703125" customWidth="1"/>
    <col min="5" max="5" width="32.42578125" customWidth="1"/>
  </cols>
  <sheetData>
    <row r="2" spans="1:5" ht="58.5" customHeight="1" thickBot="1" x14ac:dyDescent="0.3">
      <c r="B2" s="119" t="s">
        <v>2</v>
      </c>
      <c r="C2" s="119" t="s">
        <v>207</v>
      </c>
      <c r="D2" s="119" t="s">
        <v>3</v>
      </c>
      <c r="E2" s="119" t="s">
        <v>206</v>
      </c>
    </row>
    <row r="3" spans="1:5" x14ac:dyDescent="0.25">
      <c r="B3" s="118" t="s">
        <v>205</v>
      </c>
      <c r="C3" s="118"/>
      <c r="D3" s="118" t="s">
        <v>4</v>
      </c>
      <c r="E3" s="118" t="s">
        <v>4</v>
      </c>
    </row>
    <row r="4" spans="1:5" x14ac:dyDescent="0.25">
      <c r="B4" s="116" t="s">
        <v>205</v>
      </c>
      <c r="C4" s="116"/>
      <c r="D4" s="116" t="s">
        <v>5</v>
      </c>
      <c r="E4" s="116" t="s">
        <v>4</v>
      </c>
    </row>
    <row r="5" spans="1:5" x14ac:dyDescent="0.25">
      <c r="B5" s="116" t="s">
        <v>205</v>
      </c>
      <c r="C5" s="116"/>
      <c r="D5" s="116" t="s">
        <v>204</v>
      </c>
      <c r="E5" s="116" t="s">
        <v>4</v>
      </c>
    </row>
    <row r="6" spans="1:5" x14ac:dyDescent="0.25">
      <c r="B6" s="129" t="s">
        <v>205</v>
      </c>
      <c r="C6" s="129"/>
      <c r="D6" s="129" t="s">
        <v>48</v>
      </c>
      <c r="E6" s="129" t="s">
        <v>4</v>
      </c>
    </row>
    <row r="7" spans="1:5" x14ac:dyDescent="0.25">
      <c r="A7" s="131"/>
      <c r="B7" s="125" t="s">
        <v>43</v>
      </c>
      <c r="C7" s="124" t="s">
        <v>37</v>
      </c>
      <c r="D7" s="124" t="s">
        <v>4</v>
      </c>
      <c r="E7" s="128" t="s">
        <v>4</v>
      </c>
    </row>
    <row r="8" spans="1:5" x14ac:dyDescent="0.25">
      <c r="A8" s="131"/>
      <c r="B8" s="123" t="s">
        <v>43</v>
      </c>
      <c r="C8" s="120" t="s">
        <v>37</v>
      </c>
      <c r="D8" s="120" t="s">
        <v>5</v>
      </c>
      <c r="E8" s="127" t="s">
        <v>5</v>
      </c>
    </row>
    <row r="9" spans="1:5" s="6" customFormat="1" x14ac:dyDescent="0.25">
      <c r="A9" s="131"/>
      <c r="B9" s="114" t="s">
        <v>43</v>
      </c>
      <c r="C9" s="113" t="s">
        <v>37</v>
      </c>
      <c r="D9" s="113" t="s">
        <v>204</v>
      </c>
      <c r="E9" s="112" t="s">
        <v>204</v>
      </c>
    </row>
    <row r="10" spans="1:5" x14ac:dyDescent="0.25">
      <c r="A10" s="131"/>
      <c r="B10" s="122" t="s">
        <v>43</v>
      </c>
      <c r="C10" s="121" t="s">
        <v>37</v>
      </c>
      <c r="D10" s="121" t="s">
        <v>48</v>
      </c>
      <c r="E10" s="126" t="s">
        <v>7</v>
      </c>
    </row>
    <row r="11" spans="1:5" x14ac:dyDescent="0.25">
      <c r="A11" s="131"/>
      <c r="B11" s="125" t="s">
        <v>43</v>
      </c>
      <c r="C11" s="124" t="s">
        <v>48</v>
      </c>
      <c r="D11" s="124" t="s">
        <v>4</v>
      </c>
      <c r="E11" s="128" t="s">
        <v>4</v>
      </c>
    </row>
    <row r="12" spans="1:5" x14ac:dyDescent="0.25">
      <c r="A12" s="131"/>
      <c r="B12" s="123" t="s">
        <v>43</v>
      </c>
      <c r="C12" s="120" t="s">
        <v>48</v>
      </c>
      <c r="D12" s="120" t="s">
        <v>5</v>
      </c>
      <c r="E12" s="127" t="s">
        <v>5</v>
      </c>
    </row>
    <row r="13" spans="1:5" x14ac:dyDescent="0.25">
      <c r="A13" s="131"/>
      <c r="B13" s="114" t="s">
        <v>43</v>
      </c>
      <c r="C13" s="113" t="s">
        <v>48</v>
      </c>
      <c r="D13" s="113" t="s">
        <v>204</v>
      </c>
      <c r="E13" s="112" t="s">
        <v>204</v>
      </c>
    </row>
    <row r="14" spans="1:5" x14ac:dyDescent="0.25">
      <c r="A14" s="131"/>
      <c r="B14" s="122" t="s">
        <v>43</v>
      </c>
      <c r="C14" s="121" t="s">
        <v>48</v>
      </c>
      <c r="D14" s="121" t="s">
        <v>48</v>
      </c>
      <c r="E14" s="126" t="s">
        <v>7</v>
      </c>
    </row>
    <row r="15" spans="1:5" x14ac:dyDescent="0.25">
      <c r="A15" s="131"/>
      <c r="B15" s="125" t="s">
        <v>43</v>
      </c>
      <c r="C15" s="124" t="s">
        <v>35</v>
      </c>
      <c r="D15" s="120" t="s">
        <v>4</v>
      </c>
      <c r="E15" s="120" t="s">
        <v>4</v>
      </c>
    </row>
    <row r="16" spans="1:5" x14ac:dyDescent="0.25">
      <c r="A16" s="131"/>
      <c r="B16" s="123" t="s">
        <v>43</v>
      </c>
      <c r="C16" s="120" t="s">
        <v>35</v>
      </c>
      <c r="D16" s="120" t="s">
        <v>43</v>
      </c>
      <c r="E16" s="120" t="s">
        <v>204</v>
      </c>
    </row>
    <row r="17" spans="1:5" x14ac:dyDescent="0.25">
      <c r="A17" s="131"/>
      <c r="B17" s="123" t="s">
        <v>43</v>
      </c>
      <c r="C17" s="120" t="s">
        <v>35</v>
      </c>
      <c r="D17" s="120" t="s">
        <v>204</v>
      </c>
      <c r="E17" s="120" t="s">
        <v>204</v>
      </c>
    </row>
    <row r="18" spans="1:5" x14ac:dyDescent="0.25">
      <c r="A18" s="131"/>
      <c r="B18" s="122" t="s">
        <v>43</v>
      </c>
      <c r="C18" s="121" t="s">
        <v>35</v>
      </c>
      <c r="D18" s="120" t="s">
        <v>48</v>
      </c>
      <c r="E18" s="120" t="s">
        <v>7</v>
      </c>
    </row>
    <row r="19" spans="1:5" x14ac:dyDescent="0.25">
      <c r="B19" s="111" t="s">
        <v>204</v>
      </c>
      <c r="C19" s="111" t="s">
        <v>37</v>
      </c>
      <c r="D19" s="111" t="s">
        <v>4</v>
      </c>
      <c r="E19" s="111" t="s">
        <v>4</v>
      </c>
    </row>
    <row r="20" spans="1:5" x14ac:dyDescent="0.25">
      <c r="B20" s="108" t="s">
        <v>204</v>
      </c>
      <c r="C20" s="108" t="s">
        <v>37</v>
      </c>
      <c r="D20" s="108" t="s">
        <v>5</v>
      </c>
      <c r="E20" s="108" t="s">
        <v>5</v>
      </c>
    </row>
    <row r="21" spans="1:5" x14ac:dyDescent="0.25">
      <c r="B21" s="130" t="s">
        <v>204</v>
      </c>
      <c r="C21" s="130" t="s">
        <v>37</v>
      </c>
      <c r="D21" s="130" t="s">
        <v>204</v>
      </c>
      <c r="E21" s="130" t="s">
        <v>204</v>
      </c>
    </row>
    <row r="22" spans="1:5" x14ac:dyDescent="0.25">
      <c r="B22" s="110" t="s">
        <v>208</v>
      </c>
      <c r="C22" s="110" t="s">
        <v>37</v>
      </c>
      <c r="D22" s="110" t="s">
        <v>48</v>
      </c>
      <c r="E22" s="110" t="s">
        <v>7</v>
      </c>
    </row>
    <row r="23" spans="1:5" x14ac:dyDescent="0.25">
      <c r="B23" s="111" t="s">
        <v>204</v>
      </c>
      <c r="C23" s="111" t="s">
        <v>48</v>
      </c>
      <c r="D23" s="111" t="s">
        <v>4</v>
      </c>
      <c r="E23" s="111" t="s">
        <v>4</v>
      </c>
    </row>
    <row r="24" spans="1:5" x14ac:dyDescent="0.25">
      <c r="B24" s="108" t="s">
        <v>204</v>
      </c>
      <c r="C24" s="108" t="s">
        <v>48</v>
      </c>
      <c r="D24" s="108" t="s">
        <v>5</v>
      </c>
      <c r="E24" s="108" t="s">
        <v>5</v>
      </c>
    </row>
    <row r="25" spans="1:5" x14ac:dyDescent="0.25">
      <c r="B25" s="130" t="s">
        <v>204</v>
      </c>
      <c r="C25" s="130" t="s">
        <v>48</v>
      </c>
      <c r="D25" s="130" t="s">
        <v>204</v>
      </c>
      <c r="E25" s="130" t="s">
        <v>204</v>
      </c>
    </row>
    <row r="26" spans="1:5" x14ac:dyDescent="0.25">
      <c r="B26" s="110" t="s">
        <v>204</v>
      </c>
      <c r="C26" s="110" t="s">
        <v>48</v>
      </c>
      <c r="D26" s="110" t="s">
        <v>48</v>
      </c>
      <c r="E26" s="110" t="s">
        <v>7</v>
      </c>
    </row>
    <row r="27" spans="1:5" x14ac:dyDescent="0.25">
      <c r="B27" s="111" t="s">
        <v>204</v>
      </c>
      <c r="C27" s="111" t="s">
        <v>35</v>
      </c>
      <c r="D27" s="111" t="s">
        <v>4</v>
      </c>
      <c r="E27" s="111" t="s">
        <v>4</v>
      </c>
    </row>
    <row r="28" spans="1:5" x14ac:dyDescent="0.25">
      <c r="B28" s="108" t="s">
        <v>204</v>
      </c>
      <c r="C28" s="108" t="s">
        <v>35</v>
      </c>
      <c r="D28" s="108" t="s">
        <v>43</v>
      </c>
      <c r="E28" s="108" t="s">
        <v>204</v>
      </c>
    </row>
    <row r="29" spans="1:5" x14ac:dyDescent="0.25">
      <c r="B29" s="130" t="s">
        <v>204</v>
      </c>
      <c r="C29" s="130" t="s">
        <v>35</v>
      </c>
      <c r="D29" s="130" t="s">
        <v>204</v>
      </c>
      <c r="E29" s="130" t="s">
        <v>204</v>
      </c>
    </row>
    <row r="30" spans="1:5" x14ac:dyDescent="0.25">
      <c r="B30" s="110" t="s">
        <v>204</v>
      </c>
      <c r="C30" s="110" t="s">
        <v>35</v>
      </c>
      <c r="D30" s="110" t="s">
        <v>48</v>
      </c>
      <c r="E30" s="110" t="s">
        <v>7</v>
      </c>
    </row>
    <row r="31" spans="1:5" x14ac:dyDescent="0.25">
      <c r="B31" s="107" t="s">
        <v>48</v>
      </c>
      <c r="C31" s="107"/>
      <c r="D31" s="107" t="s">
        <v>4</v>
      </c>
      <c r="E31" s="107" t="s">
        <v>4</v>
      </c>
    </row>
    <row r="32" spans="1:5" x14ac:dyDescent="0.25">
      <c r="B32" s="13" t="s">
        <v>48</v>
      </c>
      <c r="C32" s="13"/>
      <c r="D32" s="13" t="s">
        <v>5</v>
      </c>
      <c r="E32" s="13" t="s">
        <v>5</v>
      </c>
    </row>
    <row r="33" spans="2:5" x14ac:dyDescent="0.25">
      <c r="B33" s="13" t="s">
        <v>48</v>
      </c>
      <c r="C33" s="13"/>
      <c r="D33" s="13" t="s">
        <v>204</v>
      </c>
      <c r="E33" s="13" t="s">
        <v>7</v>
      </c>
    </row>
    <row r="34" spans="2:5" x14ac:dyDescent="0.25">
      <c r="B34" s="13" t="s">
        <v>48</v>
      </c>
      <c r="C34" s="13"/>
      <c r="D34" s="13" t="s">
        <v>48</v>
      </c>
      <c r="E34" s="13" t="s">
        <v>7</v>
      </c>
    </row>
  </sheetData>
  <sheetProtection algorithmName="SHA-512" hashValue="P/xQqJrh9ErnGTpW4B27dtetKdQo3x4rY92hmAe2zK86RNwyjBMB8f6JkHt8gG8lx/txLApe7yAiXtUL14svpA==" saltValue="13E3GX86Eq3SDjDWwZic3Q==" spinCount="100000" sheet="1" objects="1" scenarios="1"/>
  <pageMargins left="0.7" right="0.7" top="0.75" bottom="0.75" header="0.3" footer="0.3"/>
  <pageSetup orientation="portrait" horizontalDpi="1200" verticalDpi="120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F47A6-A102-471C-91CA-6F8537B818E2}">
  <sheetPr codeName="Sheet8"/>
  <dimension ref="A1:J170"/>
  <sheetViews>
    <sheetView topLeftCell="A66" workbookViewId="0">
      <selection activeCell="D96" sqref="B84:D96"/>
    </sheetView>
  </sheetViews>
  <sheetFormatPr defaultRowHeight="15" x14ac:dyDescent="0.25"/>
  <cols>
    <col min="1" max="1" width="22.5703125" customWidth="1"/>
    <col min="2" max="2" width="28.42578125" customWidth="1"/>
    <col min="3" max="3" width="31.5703125" customWidth="1"/>
    <col min="4" max="4" width="30.5703125" customWidth="1"/>
    <col min="5" max="5" width="8.7109375" style="183"/>
    <col min="7" max="7" width="21.85546875" customWidth="1"/>
    <col min="8" max="8" width="30.42578125" customWidth="1"/>
    <col min="9" max="9" width="32.85546875" customWidth="1"/>
    <col min="10" max="10" width="33.42578125" customWidth="1"/>
  </cols>
  <sheetData>
    <row r="1" spans="1:10" ht="15.75" thickBot="1" x14ac:dyDescent="0.3">
      <c r="G1" s="132" t="s">
        <v>210</v>
      </c>
      <c r="H1" s="133"/>
      <c r="I1" s="133"/>
      <c r="J1" s="133"/>
    </row>
    <row r="2" spans="1:10" ht="58.5" customHeight="1" thickBot="1" x14ac:dyDescent="0.3">
      <c r="A2" s="180" t="s">
        <v>2</v>
      </c>
      <c r="B2" s="181" t="s">
        <v>224</v>
      </c>
      <c r="C2" s="181" t="s">
        <v>3</v>
      </c>
      <c r="D2" s="181" t="s">
        <v>206</v>
      </c>
      <c r="E2" s="184" t="s">
        <v>222</v>
      </c>
      <c r="F2" s="50"/>
      <c r="G2" s="134" t="s">
        <v>2</v>
      </c>
      <c r="H2" s="134" t="s">
        <v>207</v>
      </c>
      <c r="I2" s="134" t="s">
        <v>3</v>
      </c>
      <c r="J2" s="134" t="s">
        <v>206</v>
      </c>
    </row>
    <row r="3" spans="1:10" x14ac:dyDescent="0.25">
      <c r="A3" s="117" t="s">
        <v>4</v>
      </c>
      <c r="B3" s="116" t="s">
        <v>37</v>
      </c>
      <c r="C3" s="116" t="s">
        <v>4</v>
      </c>
      <c r="D3" s="116" t="s">
        <v>4</v>
      </c>
      <c r="E3" s="183">
        <v>101</v>
      </c>
      <c r="G3" s="135" t="s">
        <v>43</v>
      </c>
      <c r="H3" s="135" t="s">
        <v>45</v>
      </c>
      <c r="I3" s="135" t="s">
        <v>43</v>
      </c>
      <c r="J3" s="135" t="str" cm="1">
        <f t="array" ref="J3">INDEX(Table15[Entire Service Line Classification], MATCH(SUMIFS(Table15[Unique ID],Table15[System-Owned Portion],G3,Table15[If Material Anything Other than "Lead" in Column E,Was Material Ever Previously Lead?],H3,Table15[Customer-Owned Portion],I3),Table15[Unique ID],0),0)</f>
        <v>Not Valid</v>
      </c>
    </row>
    <row r="4" spans="1:10" x14ac:dyDescent="0.25">
      <c r="A4" s="117" t="s">
        <v>4</v>
      </c>
      <c r="B4" s="116" t="s">
        <v>37</v>
      </c>
      <c r="C4" s="116" t="s">
        <v>5</v>
      </c>
      <c r="D4" s="116" t="s">
        <v>4</v>
      </c>
      <c r="E4" s="183">
        <v>102</v>
      </c>
    </row>
    <row r="5" spans="1:10" x14ac:dyDescent="0.25">
      <c r="A5" s="117" t="s">
        <v>4</v>
      </c>
      <c r="B5" s="116" t="s">
        <v>37</v>
      </c>
      <c r="C5" s="116" t="s">
        <v>43</v>
      </c>
      <c r="D5" s="177" t="s">
        <v>223</v>
      </c>
      <c r="E5" s="183">
        <v>103</v>
      </c>
    </row>
    <row r="6" spans="1:10" x14ac:dyDescent="0.25">
      <c r="A6" s="117" t="s">
        <v>4</v>
      </c>
      <c r="B6" s="116" t="s">
        <v>37</v>
      </c>
      <c r="C6" s="116" t="s">
        <v>202</v>
      </c>
      <c r="D6" s="116" t="s">
        <v>4</v>
      </c>
      <c r="E6" s="183">
        <v>104</v>
      </c>
    </row>
    <row r="7" spans="1:10" x14ac:dyDescent="0.25">
      <c r="A7" s="117" t="s">
        <v>4</v>
      </c>
      <c r="B7" s="116" t="s">
        <v>37</v>
      </c>
      <c r="C7" s="116" t="s">
        <v>203</v>
      </c>
      <c r="D7" s="116" t="s">
        <v>4</v>
      </c>
      <c r="E7" s="183">
        <v>105</v>
      </c>
    </row>
    <row r="8" spans="1:10" x14ac:dyDescent="0.25">
      <c r="A8" s="117" t="s">
        <v>4</v>
      </c>
      <c r="B8" s="116" t="s">
        <v>37</v>
      </c>
      <c r="C8" s="116" t="s">
        <v>201</v>
      </c>
      <c r="D8" s="116" t="s">
        <v>4</v>
      </c>
      <c r="E8" s="183">
        <v>106</v>
      </c>
    </row>
    <row r="9" spans="1:10" x14ac:dyDescent="0.25">
      <c r="A9" s="117" t="s">
        <v>4</v>
      </c>
      <c r="B9" s="116" t="s">
        <v>37</v>
      </c>
      <c r="C9" s="116" t="s">
        <v>48</v>
      </c>
      <c r="D9" s="116" t="s">
        <v>4</v>
      </c>
      <c r="E9" s="183">
        <v>107</v>
      </c>
    </row>
    <row r="10" spans="1:10" x14ac:dyDescent="0.25">
      <c r="A10" s="117" t="s">
        <v>4</v>
      </c>
      <c r="B10" s="116" t="s">
        <v>45</v>
      </c>
      <c r="C10" s="116" t="s">
        <v>4</v>
      </c>
      <c r="D10" s="116" t="s">
        <v>4</v>
      </c>
      <c r="E10" s="183">
        <v>108</v>
      </c>
    </row>
    <row r="11" spans="1:10" x14ac:dyDescent="0.25">
      <c r="A11" s="117" t="s">
        <v>4</v>
      </c>
      <c r="B11" s="116" t="s">
        <v>45</v>
      </c>
      <c r="C11" s="116" t="s">
        <v>5</v>
      </c>
      <c r="D11" s="116" t="s">
        <v>4</v>
      </c>
      <c r="E11" s="183">
        <v>109</v>
      </c>
    </row>
    <row r="12" spans="1:10" x14ac:dyDescent="0.25">
      <c r="A12" s="117" t="s">
        <v>4</v>
      </c>
      <c r="B12" s="116" t="s">
        <v>45</v>
      </c>
      <c r="C12" s="116" t="s">
        <v>43</v>
      </c>
      <c r="D12" s="177" t="s">
        <v>223</v>
      </c>
      <c r="E12" s="183">
        <v>110</v>
      </c>
    </row>
    <row r="13" spans="1:10" x14ac:dyDescent="0.25">
      <c r="A13" s="117" t="s">
        <v>4</v>
      </c>
      <c r="B13" s="116" t="s">
        <v>45</v>
      </c>
      <c r="C13" s="116" t="s">
        <v>202</v>
      </c>
      <c r="D13" s="116" t="s">
        <v>4</v>
      </c>
      <c r="E13" s="183">
        <v>111</v>
      </c>
    </row>
    <row r="14" spans="1:10" x14ac:dyDescent="0.25">
      <c r="A14" s="117" t="s">
        <v>4</v>
      </c>
      <c r="B14" s="116" t="s">
        <v>45</v>
      </c>
      <c r="C14" s="116" t="s">
        <v>203</v>
      </c>
      <c r="D14" s="116" t="s">
        <v>4</v>
      </c>
      <c r="E14" s="183">
        <v>112</v>
      </c>
    </row>
    <row r="15" spans="1:10" x14ac:dyDescent="0.25">
      <c r="A15" s="117" t="s">
        <v>4</v>
      </c>
      <c r="B15" s="116" t="s">
        <v>45</v>
      </c>
      <c r="C15" s="116" t="s">
        <v>201</v>
      </c>
      <c r="D15" s="116" t="s">
        <v>4</v>
      </c>
      <c r="E15" s="183">
        <v>113</v>
      </c>
    </row>
    <row r="16" spans="1:10" x14ac:dyDescent="0.25">
      <c r="A16" s="117" t="s">
        <v>4</v>
      </c>
      <c r="B16" s="116" t="s">
        <v>45</v>
      </c>
      <c r="C16" s="116" t="s">
        <v>48</v>
      </c>
      <c r="D16" s="116" t="s">
        <v>4</v>
      </c>
      <c r="E16" s="183">
        <v>114</v>
      </c>
    </row>
    <row r="17" spans="1:5" x14ac:dyDescent="0.25">
      <c r="A17" s="117" t="s">
        <v>4</v>
      </c>
      <c r="B17" s="116" t="s">
        <v>35</v>
      </c>
      <c r="C17" s="116" t="s">
        <v>4</v>
      </c>
      <c r="D17" s="116" t="s">
        <v>4</v>
      </c>
      <c r="E17" s="183">
        <v>115</v>
      </c>
    </row>
    <row r="18" spans="1:5" x14ac:dyDescent="0.25">
      <c r="A18" s="117" t="s">
        <v>4</v>
      </c>
      <c r="B18" s="116" t="s">
        <v>35</v>
      </c>
      <c r="C18" s="116" t="s">
        <v>5</v>
      </c>
      <c r="D18" s="116" t="s">
        <v>4</v>
      </c>
      <c r="E18" s="183">
        <v>116</v>
      </c>
    </row>
    <row r="19" spans="1:5" x14ac:dyDescent="0.25">
      <c r="A19" s="117" t="s">
        <v>4</v>
      </c>
      <c r="B19" s="116" t="s">
        <v>35</v>
      </c>
      <c r="C19" s="116" t="s">
        <v>43</v>
      </c>
      <c r="D19" s="177" t="s">
        <v>223</v>
      </c>
      <c r="E19" s="183">
        <v>117</v>
      </c>
    </row>
    <row r="20" spans="1:5" x14ac:dyDescent="0.25">
      <c r="A20" s="117" t="s">
        <v>4</v>
      </c>
      <c r="B20" s="116" t="s">
        <v>35</v>
      </c>
      <c r="C20" s="116" t="s">
        <v>202</v>
      </c>
      <c r="D20" s="116" t="s">
        <v>4</v>
      </c>
      <c r="E20" s="183">
        <v>118</v>
      </c>
    </row>
    <row r="21" spans="1:5" x14ac:dyDescent="0.25">
      <c r="A21" s="117" t="s">
        <v>4</v>
      </c>
      <c r="B21" s="116" t="s">
        <v>35</v>
      </c>
      <c r="C21" s="116" t="s">
        <v>203</v>
      </c>
      <c r="D21" s="116" t="s">
        <v>4</v>
      </c>
      <c r="E21" s="183">
        <v>119</v>
      </c>
    </row>
    <row r="22" spans="1:5" x14ac:dyDescent="0.25">
      <c r="A22" s="117" t="s">
        <v>4</v>
      </c>
      <c r="B22" s="116" t="s">
        <v>35</v>
      </c>
      <c r="C22" s="116" t="s">
        <v>201</v>
      </c>
      <c r="D22" s="116" t="s">
        <v>4</v>
      </c>
      <c r="E22" s="183">
        <v>120</v>
      </c>
    </row>
    <row r="23" spans="1:5" x14ac:dyDescent="0.25">
      <c r="A23" s="117" t="s">
        <v>4</v>
      </c>
      <c r="B23" s="116" t="s">
        <v>35</v>
      </c>
      <c r="C23" s="116" t="s">
        <v>48</v>
      </c>
      <c r="D23" s="116" t="s">
        <v>4</v>
      </c>
      <c r="E23" s="183">
        <v>121</v>
      </c>
    </row>
    <row r="24" spans="1:5" x14ac:dyDescent="0.25">
      <c r="A24" s="117" t="s">
        <v>4</v>
      </c>
      <c r="B24" s="116"/>
      <c r="C24" s="116" t="s">
        <v>4</v>
      </c>
      <c r="D24" s="116" t="s">
        <v>217</v>
      </c>
      <c r="E24" s="183">
        <v>122</v>
      </c>
    </row>
    <row r="25" spans="1:5" x14ac:dyDescent="0.25">
      <c r="A25" s="117" t="s">
        <v>4</v>
      </c>
      <c r="B25" s="116"/>
      <c r="C25" s="116" t="s">
        <v>5</v>
      </c>
      <c r="D25" s="116" t="s">
        <v>4</v>
      </c>
      <c r="E25" s="183">
        <v>123</v>
      </c>
    </row>
    <row r="26" spans="1:5" x14ac:dyDescent="0.25">
      <c r="A26" s="117" t="s">
        <v>4</v>
      </c>
      <c r="B26" s="116"/>
      <c r="C26" s="116" t="s">
        <v>43</v>
      </c>
      <c r="D26" s="177" t="s">
        <v>223</v>
      </c>
      <c r="E26" s="183">
        <v>124</v>
      </c>
    </row>
    <row r="27" spans="1:5" x14ac:dyDescent="0.25">
      <c r="A27" s="117" t="s">
        <v>4</v>
      </c>
      <c r="B27" s="116"/>
      <c r="C27" s="116" t="s">
        <v>202</v>
      </c>
      <c r="D27" s="116" t="s">
        <v>4</v>
      </c>
      <c r="E27" s="183">
        <v>125</v>
      </c>
    </row>
    <row r="28" spans="1:5" x14ac:dyDescent="0.25">
      <c r="A28" s="117" t="s">
        <v>4</v>
      </c>
      <c r="B28" s="116"/>
      <c r="C28" s="116" t="s">
        <v>203</v>
      </c>
      <c r="D28" s="116" t="s">
        <v>4</v>
      </c>
      <c r="E28" s="183">
        <v>126</v>
      </c>
    </row>
    <row r="29" spans="1:5" x14ac:dyDescent="0.25">
      <c r="A29" s="117" t="s">
        <v>4</v>
      </c>
      <c r="B29" s="116"/>
      <c r="C29" s="116" t="s">
        <v>201</v>
      </c>
      <c r="D29" s="116" t="s">
        <v>4</v>
      </c>
      <c r="E29" s="183">
        <v>127</v>
      </c>
    </row>
    <row r="30" spans="1:5" x14ac:dyDescent="0.25">
      <c r="A30" s="117" t="s">
        <v>4</v>
      </c>
      <c r="B30" s="116"/>
      <c r="C30" s="116" t="s">
        <v>48</v>
      </c>
      <c r="D30" s="116" t="s">
        <v>4</v>
      </c>
      <c r="E30" s="183">
        <v>128</v>
      </c>
    </row>
    <row r="31" spans="1:5" x14ac:dyDescent="0.25">
      <c r="A31" s="115" t="s">
        <v>43</v>
      </c>
      <c r="B31" s="113" t="s">
        <v>37</v>
      </c>
      <c r="C31" s="113" t="s">
        <v>4</v>
      </c>
      <c r="D31" s="113" t="s">
        <v>4</v>
      </c>
      <c r="E31" s="183">
        <v>129</v>
      </c>
    </row>
    <row r="32" spans="1:5" x14ac:dyDescent="0.25">
      <c r="A32" s="115" t="s">
        <v>43</v>
      </c>
      <c r="B32" s="113" t="s">
        <v>37</v>
      </c>
      <c r="C32" s="113" t="s">
        <v>5</v>
      </c>
      <c r="D32" s="113" t="s">
        <v>5</v>
      </c>
      <c r="E32" s="183">
        <v>130</v>
      </c>
    </row>
    <row r="33" spans="1:5" x14ac:dyDescent="0.25">
      <c r="A33" s="115" t="s">
        <v>43</v>
      </c>
      <c r="B33" s="113" t="s">
        <v>37</v>
      </c>
      <c r="C33" s="113" t="s">
        <v>43</v>
      </c>
      <c r="D33" s="178" t="s">
        <v>223</v>
      </c>
      <c r="E33" s="183">
        <v>131</v>
      </c>
    </row>
    <row r="34" spans="1:5" x14ac:dyDescent="0.25">
      <c r="A34" s="115" t="s">
        <v>43</v>
      </c>
      <c r="B34" s="113" t="s">
        <v>37</v>
      </c>
      <c r="C34" s="113" t="s">
        <v>202</v>
      </c>
      <c r="D34" s="113" t="s">
        <v>204</v>
      </c>
      <c r="E34" s="183">
        <v>132</v>
      </c>
    </row>
    <row r="35" spans="1:5" x14ac:dyDescent="0.25">
      <c r="A35" s="115" t="s">
        <v>43</v>
      </c>
      <c r="B35" s="113" t="s">
        <v>37</v>
      </c>
      <c r="C35" s="113" t="s">
        <v>201</v>
      </c>
      <c r="D35" s="113" t="s">
        <v>204</v>
      </c>
      <c r="E35" s="183">
        <v>133</v>
      </c>
    </row>
    <row r="36" spans="1:5" x14ac:dyDescent="0.25">
      <c r="A36" s="115" t="s">
        <v>43</v>
      </c>
      <c r="B36" s="113" t="s">
        <v>37</v>
      </c>
      <c r="C36" s="113" t="s">
        <v>203</v>
      </c>
      <c r="D36" s="113" t="s">
        <v>204</v>
      </c>
      <c r="E36" s="183">
        <v>134</v>
      </c>
    </row>
    <row r="37" spans="1:5" x14ac:dyDescent="0.25">
      <c r="A37" s="115" t="s">
        <v>43</v>
      </c>
      <c r="B37" s="113" t="s">
        <v>37</v>
      </c>
      <c r="C37" s="113" t="s">
        <v>48</v>
      </c>
      <c r="D37" s="113" t="s">
        <v>7</v>
      </c>
      <c r="E37" s="183">
        <v>135</v>
      </c>
    </row>
    <row r="38" spans="1:5" x14ac:dyDescent="0.25">
      <c r="A38" s="115" t="s">
        <v>43</v>
      </c>
      <c r="B38" s="113" t="s">
        <v>45</v>
      </c>
      <c r="C38" s="113" t="s">
        <v>4</v>
      </c>
      <c r="D38" s="113" t="s">
        <v>4</v>
      </c>
      <c r="E38" s="183">
        <v>136</v>
      </c>
    </row>
    <row r="39" spans="1:5" x14ac:dyDescent="0.25">
      <c r="A39" s="115" t="s">
        <v>43</v>
      </c>
      <c r="B39" s="113" t="s">
        <v>45</v>
      </c>
      <c r="C39" s="113" t="s">
        <v>5</v>
      </c>
      <c r="D39" s="113" t="s">
        <v>5</v>
      </c>
      <c r="E39" s="183">
        <v>137</v>
      </c>
    </row>
    <row r="40" spans="1:5" x14ac:dyDescent="0.25">
      <c r="A40" s="115" t="s">
        <v>43</v>
      </c>
      <c r="B40" s="113" t="s">
        <v>45</v>
      </c>
      <c r="C40" s="113" t="s">
        <v>43</v>
      </c>
      <c r="D40" s="178" t="s">
        <v>223</v>
      </c>
      <c r="E40" s="183">
        <v>138</v>
      </c>
    </row>
    <row r="41" spans="1:5" x14ac:dyDescent="0.25">
      <c r="A41" s="115" t="s">
        <v>43</v>
      </c>
      <c r="B41" s="113" t="s">
        <v>45</v>
      </c>
      <c r="C41" s="113" t="s">
        <v>202</v>
      </c>
      <c r="D41" s="113" t="s">
        <v>204</v>
      </c>
      <c r="E41" s="183">
        <v>139</v>
      </c>
    </row>
    <row r="42" spans="1:5" x14ac:dyDescent="0.25">
      <c r="A42" s="115" t="s">
        <v>43</v>
      </c>
      <c r="B42" s="113" t="s">
        <v>45</v>
      </c>
      <c r="C42" s="113" t="s">
        <v>201</v>
      </c>
      <c r="D42" s="113" t="s">
        <v>204</v>
      </c>
      <c r="E42" s="183">
        <v>140</v>
      </c>
    </row>
    <row r="43" spans="1:5" x14ac:dyDescent="0.25">
      <c r="A43" s="115" t="s">
        <v>43</v>
      </c>
      <c r="B43" s="113" t="s">
        <v>45</v>
      </c>
      <c r="C43" s="113" t="s">
        <v>203</v>
      </c>
      <c r="D43" s="113" t="s">
        <v>204</v>
      </c>
      <c r="E43" s="183">
        <v>141</v>
      </c>
    </row>
    <row r="44" spans="1:5" x14ac:dyDescent="0.25">
      <c r="A44" s="115" t="s">
        <v>43</v>
      </c>
      <c r="B44" s="113" t="s">
        <v>45</v>
      </c>
      <c r="C44" s="113" t="s">
        <v>48</v>
      </c>
      <c r="D44" s="113" t="s">
        <v>7</v>
      </c>
      <c r="E44" s="183">
        <v>142</v>
      </c>
    </row>
    <row r="45" spans="1:5" x14ac:dyDescent="0.25">
      <c r="A45" s="115" t="s">
        <v>43</v>
      </c>
      <c r="B45" s="113" t="s">
        <v>35</v>
      </c>
      <c r="C45" s="113" t="s">
        <v>4</v>
      </c>
      <c r="D45" s="113" t="s">
        <v>4</v>
      </c>
      <c r="E45" s="183">
        <v>143</v>
      </c>
    </row>
    <row r="46" spans="1:5" ht="15.75" thickBot="1" x14ac:dyDescent="0.3">
      <c r="A46" s="115" t="s">
        <v>43</v>
      </c>
      <c r="B46" s="113" t="s">
        <v>35</v>
      </c>
      <c r="C46" s="113" t="s">
        <v>5</v>
      </c>
      <c r="D46" s="178" t="s">
        <v>223</v>
      </c>
      <c r="E46" s="183">
        <v>144</v>
      </c>
    </row>
    <row r="47" spans="1:5" ht="15.75" thickBot="1" x14ac:dyDescent="0.3">
      <c r="A47" s="185" t="s">
        <v>43</v>
      </c>
      <c r="B47" s="186" t="s">
        <v>35</v>
      </c>
      <c r="C47" s="186" t="s">
        <v>43</v>
      </c>
      <c r="D47" s="186" t="s">
        <v>204</v>
      </c>
      <c r="E47" s="187">
        <v>145</v>
      </c>
    </row>
    <row r="48" spans="1:5" x14ac:dyDescent="0.25">
      <c r="A48" s="115" t="s">
        <v>43</v>
      </c>
      <c r="B48" s="113" t="s">
        <v>35</v>
      </c>
      <c r="C48" s="113" t="s">
        <v>202</v>
      </c>
      <c r="D48" s="113" t="s">
        <v>204</v>
      </c>
      <c r="E48" s="183">
        <v>146</v>
      </c>
    </row>
    <row r="49" spans="1:5" x14ac:dyDescent="0.25">
      <c r="A49" s="115" t="s">
        <v>43</v>
      </c>
      <c r="B49" s="113" t="s">
        <v>35</v>
      </c>
      <c r="C49" s="113" t="s">
        <v>201</v>
      </c>
      <c r="D49" s="113" t="s">
        <v>204</v>
      </c>
      <c r="E49" s="183">
        <v>147</v>
      </c>
    </row>
    <row r="50" spans="1:5" x14ac:dyDescent="0.25">
      <c r="A50" s="115" t="s">
        <v>43</v>
      </c>
      <c r="B50" s="113" t="s">
        <v>35</v>
      </c>
      <c r="C50" s="113" t="s">
        <v>203</v>
      </c>
      <c r="D50" s="113" t="s">
        <v>204</v>
      </c>
      <c r="E50" s="183">
        <v>148</v>
      </c>
    </row>
    <row r="51" spans="1:5" x14ac:dyDescent="0.25">
      <c r="A51" s="115" t="s">
        <v>43</v>
      </c>
      <c r="B51" s="113" t="s">
        <v>35</v>
      </c>
      <c r="C51" s="113" t="s">
        <v>48</v>
      </c>
      <c r="D51" s="113" t="s">
        <v>7</v>
      </c>
      <c r="E51" s="183">
        <v>149</v>
      </c>
    </row>
    <row r="52" spans="1:5" x14ac:dyDescent="0.25">
      <c r="A52" s="115" t="s">
        <v>43</v>
      </c>
      <c r="B52" s="113"/>
      <c r="C52" s="113" t="s">
        <v>4</v>
      </c>
      <c r="D52" s="113" t="s">
        <v>217</v>
      </c>
      <c r="E52" s="183">
        <v>150</v>
      </c>
    </row>
    <row r="53" spans="1:5" x14ac:dyDescent="0.25">
      <c r="A53" s="115" t="s">
        <v>43</v>
      </c>
      <c r="B53" s="113"/>
      <c r="C53" s="113" t="s">
        <v>5</v>
      </c>
      <c r="D53" s="113" t="s">
        <v>217</v>
      </c>
      <c r="E53" s="183">
        <v>151</v>
      </c>
    </row>
    <row r="54" spans="1:5" x14ac:dyDescent="0.25">
      <c r="A54" s="115" t="s">
        <v>43</v>
      </c>
      <c r="B54" s="113"/>
      <c r="C54" s="113" t="s">
        <v>43</v>
      </c>
      <c r="D54" s="113" t="s">
        <v>217</v>
      </c>
      <c r="E54" s="183">
        <v>152</v>
      </c>
    </row>
    <row r="55" spans="1:5" x14ac:dyDescent="0.25">
      <c r="A55" s="115" t="s">
        <v>43</v>
      </c>
      <c r="B55" s="113"/>
      <c r="C55" s="113" t="s">
        <v>202</v>
      </c>
      <c r="D55" s="113" t="s">
        <v>217</v>
      </c>
      <c r="E55" s="183">
        <v>153</v>
      </c>
    </row>
    <row r="56" spans="1:5" x14ac:dyDescent="0.25">
      <c r="A56" s="115" t="s">
        <v>43</v>
      </c>
      <c r="B56" s="113"/>
      <c r="C56" s="113" t="s">
        <v>201</v>
      </c>
      <c r="D56" s="113" t="s">
        <v>217</v>
      </c>
      <c r="E56" s="183">
        <v>154</v>
      </c>
    </row>
    <row r="57" spans="1:5" x14ac:dyDescent="0.25">
      <c r="A57" s="115" t="s">
        <v>43</v>
      </c>
      <c r="B57" s="113"/>
      <c r="C57" s="113" t="s">
        <v>203</v>
      </c>
      <c r="D57" s="113" t="s">
        <v>217</v>
      </c>
      <c r="E57" s="183">
        <v>155</v>
      </c>
    </row>
    <row r="58" spans="1:5" x14ac:dyDescent="0.25">
      <c r="A58" s="115" t="s">
        <v>43</v>
      </c>
      <c r="B58" s="113"/>
      <c r="C58" s="113" t="s">
        <v>48</v>
      </c>
      <c r="D58" s="113" t="s">
        <v>217</v>
      </c>
      <c r="E58" s="183">
        <v>156</v>
      </c>
    </row>
    <row r="59" spans="1:5" x14ac:dyDescent="0.25">
      <c r="A59" s="109" t="s">
        <v>202</v>
      </c>
      <c r="B59" s="108" t="s">
        <v>37</v>
      </c>
      <c r="C59" s="108" t="s">
        <v>4</v>
      </c>
      <c r="D59" s="108" t="s">
        <v>4</v>
      </c>
      <c r="E59" s="183">
        <v>157</v>
      </c>
    </row>
    <row r="60" spans="1:5" x14ac:dyDescent="0.25">
      <c r="A60" s="109" t="s">
        <v>202</v>
      </c>
      <c r="B60" s="108" t="s">
        <v>37</v>
      </c>
      <c r="C60" s="108" t="s">
        <v>5</v>
      </c>
      <c r="D60" s="108" t="s">
        <v>5</v>
      </c>
      <c r="E60" s="183">
        <v>158</v>
      </c>
    </row>
    <row r="61" spans="1:5" x14ac:dyDescent="0.25">
      <c r="A61" s="109" t="s">
        <v>202</v>
      </c>
      <c r="B61" s="108" t="s">
        <v>37</v>
      </c>
      <c r="C61" s="108" t="s">
        <v>43</v>
      </c>
      <c r="D61" s="179" t="s">
        <v>223</v>
      </c>
      <c r="E61" s="183">
        <v>159</v>
      </c>
    </row>
    <row r="62" spans="1:5" x14ac:dyDescent="0.25">
      <c r="A62" s="109" t="s">
        <v>202</v>
      </c>
      <c r="B62" s="108" t="s">
        <v>37</v>
      </c>
      <c r="C62" s="108" t="s">
        <v>202</v>
      </c>
      <c r="D62" s="108" t="s">
        <v>204</v>
      </c>
      <c r="E62" s="183">
        <v>160</v>
      </c>
    </row>
    <row r="63" spans="1:5" x14ac:dyDescent="0.25">
      <c r="A63" s="109" t="s">
        <v>202</v>
      </c>
      <c r="B63" s="108" t="s">
        <v>37</v>
      </c>
      <c r="C63" s="108" t="s">
        <v>203</v>
      </c>
      <c r="D63" s="108" t="s">
        <v>204</v>
      </c>
      <c r="E63" s="183">
        <v>161</v>
      </c>
    </row>
    <row r="64" spans="1:5" x14ac:dyDescent="0.25">
      <c r="A64" s="109" t="s">
        <v>202</v>
      </c>
      <c r="B64" s="108" t="s">
        <v>37</v>
      </c>
      <c r="C64" s="108" t="s">
        <v>201</v>
      </c>
      <c r="D64" s="108" t="s">
        <v>204</v>
      </c>
      <c r="E64" s="183">
        <v>162</v>
      </c>
    </row>
    <row r="65" spans="1:5" x14ac:dyDescent="0.25">
      <c r="A65" s="109" t="s">
        <v>202</v>
      </c>
      <c r="B65" s="108" t="s">
        <v>37</v>
      </c>
      <c r="C65" s="108" t="s">
        <v>48</v>
      </c>
      <c r="D65" s="108" t="s">
        <v>7</v>
      </c>
      <c r="E65" s="183">
        <v>163</v>
      </c>
    </row>
    <row r="66" spans="1:5" x14ac:dyDescent="0.25">
      <c r="A66" s="109" t="s">
        <v>202</v>
      </c>
      <c r="B66" s="108" t="s">
        <v>45</v>
      </c>
      <c r="C66" s="108" t="s">
        <v>4</v>
      </c>
      <c r="D66" s="108" t="s">
        <v>4</v>
      </c>
      <c r="E66" s="183">
        <v>164</v>
      </c>
    </row>
    <row r="67" spans="1:5" x14ac:dyDescent="0.25">
      <c r="A67" s="109" t="s">
        <v>202</v>
      </c>
      <c r="B67" s="108" t="s">
        <v>45</v>
      </c>
      <c r="C67" s="108" t="s">
        <v>5</v>
      </c>
      <c r="D67" s="108" t="s">
        <v>5</v>
      </c>
      <c r="E67" s="183">
        <v>165</v>
      </c>
    </row>
    <row r="68" spans="1:5" x14ac:dyDescent="0.25">
      <c r="A68" s="109" t="s">
        <v>202</v>
      </c>
      <c r="B68" s="108" t="s">
        <v>45</v>
      </c>
      <c r="C68" s="108" t="s">
        <v>43</v>
      </c>
      <c r="D68" s="179" t="s">
        <v>223</v>
      </c>
      <c r="E68" s="183">
        <v>166</v>
      </c>
    </row>
    <row r="69" spans="1:5" x14ac:dyDescent="0.25">
      <c r="A69" s="109" t="s">
        <v>202</v>
      </c>
      <c r="B69" s="108" t="s">
        <v>45</v>
      </c>
      <c r="C69" s="108" t="s">
        <v>202</v>
      </c>
      <c r="D69" s="108" t="s">
        <v>204</v>
      </c>
      <c r="E69" s="183">
        <v>167</v>
      </c>
    </row>
    <row r="70" spans="1:5" x14ac:dyDescent="0.25">
      <c r="A70" s="109" t="s">
        <v>202</v>
      </c>
      <c r="B70" s="108" t="s">
        <v>45</v>
      </c>
      <c r="C70" s="108" t="s">
        <v>203</v>
      </c>
      <c r="D70" s="108" t="s">
        <v>204</v>
      </c>
      <c r="E70" s="183">
        <v>168</v>
      </c>
    </row>
    <row r="71" spans="1:5" x14ac:dyDescent="0.25">
      <c r="A71" s="109" t="s">
        <v>202</v>
      </c>
      <c r="B71" s="108" t="s">
        <v>45</v>
      </c>
      <c r="C71" s="108" t="s">
        <v>201</v>
      </c>
      <c r="D71" s="108" t="s">
        <v>204</v>
      </c>
      <c r="E71" s="183">
        <v>169</v>
      </c>
    </row>
    <row r="72" spans="1:5" x14ac:dyDescent="0.25">
      <c r="A72" s="109" t="s">
        <v>202</v>
      </c>
      <c r="B72" s="108" t="s">
        <v>45</v>
      </c>
      <c r="C72" s="108" t="s">
        <v>48</v>
      </c>
      <c r="D72" s="108" t="s">
        <v>7</v>
      </c>
      <c r="E72" s="183">
        <v>170</v>
      </c>
    </row>
    <row r="73" spans="1:5" x14ac:dyDescent="0.25">
      <c r="A73" s="109" t="s">
        <v>202</v>
      </c>
      <c r="B73" s="108" t="s">
        <v>35</v>
      </c>
      <c r="C73" s="108" t="s">
        <v>4</v>
      </c>
      <c r="D73" s="108" t="s">
        <v>4</v>
      </c>
      <c r="E73" s="183">
        <v>171</v>
      </c>
    </row>
    <row r="74" spans="1:5" x14ac:dyDescent="0.25">
      <c r="A74" s="109" t="s">
        <v>202</v>
      </c>
      <c r="B74" s="108" t="s">
        <v>35</v>
      </c>
      <c r="C74" s="108" t="s">
        <v>5</v>
      </c>
      <c r="D74" s="179" t="s">
        <v>223</v>
      </c>
      <c r="E74" s="183">
        <v>172</v>
      </c>
    </row>
    <row r="75" spans="1:5" x14ac:dyDescent="0.25">
      <c r="A75" s="109" t="s">
        <v>202</v>
      </c>
      <c r="B75" s="108" t="s">
        <v>35</v>
      </c>
      <c r="C75" s="108" t="s">
        <v>43</v>
      </c>
      <c r="D75" s="108" t="s">
        <v>204</v>
      </c>
      <c r="E75" s="183">
        <v>173</v>
      </c>
    </row>
    <row r="76" spans="1:5" x14ac:dyDescent="0.25">
      <c r="A76" s="109" t="s">
        <v>202</v>
      </c>
      <c r="B76" s="108" t="s">
        <v>35</v>
      </c>
      <c r="C76" s="108" t="s">
        <v>202</v>
      </c>
      <c r="D76" s="108" t="s">
        <v>204</v>
      </c>
      <c r="E76" s="183">
        <v>174</v>
      </c>
    </row>
    <row r="77" spans="1:5" x14ac:dyDescent="0.25">
      <c r="A77" s="109" t="s">
        <v>202</v>
      </c>
      <c r="B77" s="108" t="s">
        <v>35</v>
      </c>
      <c r="C77" s="108" t="s">
        <v>203</v>
      </c>
      <c r="D77" s="108" t="s">
        <v>204</v>
      </c>
      <c r="E77" s="183">
        <v>175</v>
      </c>
    </row>
    <row r="78" spans="1:5" x14ac:dyDescent="0.25">
      <c r="A78" s="109" t="s">
        <v>202</v>
      </c>
      <c r="B78" s="108" t="s">
        <v>35</v>
      </c>
      <c r="C78" s="108" t="s">
        <v>201</v>
      </c>
      <c r="D78" s="108" t="s">
        <v>204</v>
      </c>
      <c r="E78" s="183">
        <v>176</v>
      </c>
    </row>
    <row r="79" spans="1:5" x14ac:dyDescent="0.25">
      <c r="A79" s="109" t="s">
        <v>202</v>
      </c>
      <c r="B79" s="108" t="s">
        <v>35</v>
      </c>
      <c r="C79" s="108" t="s">
        <v>48</v>
      </c>
      <c r="D79" s="108" t="s">
        <v>7</v>
      </c>
      <c r="E79" s="183">
        <v>177</v>
      </c>
    </row>
    <row r="80" spans="1:5" x14ac:dyDescent="0.25">
      <c r="A80" s="109" t="s">
        <v>202</v>
      </c>
      <c r="B80" s="108"/>
      <c r="C80" s="108" t="s">
        <v>4</v>
      </c>
      <c r="D80" s="108" t="s">
        <v>217</v>
      </c>
      <c r="E80" s="183">
        <v>178</v>
      </c>
    </row>
    <row r="81" spans="1:5" x14ac:dyDescent="0.25">
      <c r="A81" s="109" t="s">
        <v>202</v>
      </c>
      <c r="B81" s="108"/>
      <c r="C81" s="108" t="s">
        <v>5</v>
      </c>
      <c r="D81" s="108" t="s">
        <v>217</v>
      </c>
      <c r="E81" s="183">
        <v>179</v>
      </c>
    </row>
    <row r="82" spans="1:5" x14ac:dyDescent="0.25">
      <c r="A82" s="109" t="s">
        <v>202</v>
      </c>
      <c r="B82" s="108"/>
      <c r="C82" s="108" t="s">
        <v>43</v>
      </c>
      <c r="D82" s="108" t="s">
        <v>217</v>
      </c>
      <c r="E82" s="183">
        <v>180</v>
      </c>
    </row>
    <row r="83" spans="1:5" x14ac:dyDescent="0.25">
      <c r="A83" s="109" t="s">
        <v>202</v>
      </c>
      <c r="B83" s="108"/>
      <c r="C83" s="108" t="s">
        <v>202</v>
      </c>
      <c r="D83" s="108" t="s">
        <v>217</v>
      </c>
      <c r="E83" s="183">
        <v>181</v>
      </c>
    </row>
    <row r="84" spans="1:5" x14ac:dyDescent="0.25">
      <c r="A84" s="109" t="s">
        <v>202</v>
      </c>
      <c r="B84" s="108"/>
      <c r="C84" s="108" t="s">
        <v>203</v>
      </c>
      <c r="D84" s="108" t="s">
        <v>217</v>
      </c>
      <c r="E84" s="183">
        <v>182</v>
      </c>
    </row>
    <row r="85" spans="1:5" x14ac:dyDescent="0.25">
      <c r="A85" s="109" t="s">
        <v>202</v>
      </c>
      <c r="B85" s="108"/>
      <c r="C85" s="108" t="s">
        <v>201</v>
      </c>
      <c r="D85" s="108" t="s">
        <v>217</v>
      </c>
      <c r="E85" s="183">
        <v>183</v>
      </c>
    </row>
    <row r="86" spans="1:5" x14ac:dyDescent="0.25">
      <c r="A86" s="109" t="s">
        <v>202</v>
      </c>
      <c r="B86" s="108"/>
      <c r="C86" s="108" t="s">
        <v>48</v>
      </c>
      <c r="D86" s="108" t="s">
        <v>217</v>
      </c>
      <c r="E86" s="183">
        <v>184</v>
      </c>
    </row>
    <row r="87" spans="1:5" x14ac:dyDescent="0.25">
      <c r="A87" s="109" t="s">
        <v>203</v>
      </c>
      <c r="B87" s="108" t="s">
        <v>37</v>
      </c>
      <c r="C87" s="108" t="s">
        <v>4</v>
      </c>
      <c r="D87" s="108" t="s">
        <v>4</v>
      </c>
      <c r="E87" s="183">
        <v>185</v>
      </c>
    </row>
    <row r="88" spans="1:5" x14ac:dyDescent="0.25">
      <c r="A88" s="109" t="s">
        <v>203</v>
      </c>
      <c r="B88" s="108" t="s">
        <v>37</v>
      </c>
      <c r="C88" s="108" t="s">
        <v>5</v>
      </c>
      <c r="D88" s="108" t="s">
        <v>5</v>
      </c>
      <c r="E88" s="183">
        <v>186</v>
      </c>
    </row>
    <row r="89" spans="1:5" x14ac:dyDescent="0.25">
      <c r="A89" s="109" t="s">
        <v>203</v>
      </c>
      <c r="B89" s="108" t="s">
        <v>37</v>
      </c>
      <c r="C89" s="108" t="s">
        <v>43</v>
      </c>
      <c r="D89" s="179" t="s">
        <v>223</v>
      </c>
      <c r="E89" s="183">
        <v>187</v>
      </c>
    </row>
    <row r="90" spans="1:5" x14ac:dyDescent="0.25">
      <c r="A90" s="109" t="s">
        <v>203</v>
      </c>
      <c r="B90" s="108" t="s">
        <v>37</v>
      </c>
      <c r="C90" s="108" t="s">
        <v>202</v>
      </c>
      <c r="D90" s="108" t="s">
        <v>204</v>
      </c>
      <c r="E90" s="183">
        <v>188</v>
      </c>
    </row>
    <row r="91" spans="1:5" x14ac:dyDescent="0.25">
      <c r="A91" s="109" t="s">
        <v>203</v>
      </c>
      <c r="B91" s="108" t="s">
        <v>37</v>
      </c>
      <c r="C91" s="108" t="s">
        <v>203</v>
      </c>
      <c r="D91" s="108" t="s">
        <v>204</v>
      </c>
      <c r="E91" s="183">
        <v>189</v>
      </c>
    </row>
    <row r="92" spans="1:5" x14ac:dyDescent="0.25">
      <c r="A92" s="109" t="s">
        <v>203</v>
      </c>
      <c r="B92" s="108" t="s">
        <v>37</v>
      </c>
      <c r="C92" s="108" t="s">
        <v>201</v>
      </c>
      <c r="D92" s="108" t="s">
        <v>204</v>
      </c>
      <c r="E92" s="183">
        <v>190</v>
      </c>
    </row>
    <row r="93" spans="1:5" x14ac:dyDescent="0.25">
      <c r="A93" s="109" t="s">
        <v>203</v>
      </c>
      <c r="B93" s="108" t="s">
        <v>37</v>
      </c>
      <c r="C93" s="108" t="s">
        <v>48</v>
      </c>
      <c r="D93" s="108" t="s">
        <v>7</v>
      </c>
      <c r="E93" s="183">
        <v>191</v>
      </c>
    </row>
    <row r="94" spans="1:5" x14ac:dyDescent="0.25">
      <c r="A94" s="109" t="s">
        <v>203</v>
      </c>
      <c r="B94" s="108" t="s">
        <v>45</v>
      </c>
      <c r="C94" s="108" t="s">
        <v>4</v>
      </c>
      <c r="D94" s="108" t="s">
        <v>4</v>
      </c>
      <c r="E94" s="183">
        <v>192</v>
      </c>
    </row>
    <row r="95" spans="1:5" x14ac:dyDescent="0.25">
      <c r="A95" s="109" t="s">
        <v>203</v>
      </c>
      <c r="B95" s="108" t="s">
        <v>45</v>
      </c>
      <c r="C95" s="108" t="s">
        <v>5</v>
      </c>
      <c r="D95" s="108" t="s">
        <v>5</v>
      </c>
      <c r="E95" s="183">
        <v>193</v>
      </c>
    </row>
    <row r="96" spans="1:5" x14ac:dyDescent="0.25">
      <c r="A96" s="109" t="s">
        <v>203</v>
      </c>
      <c r="B96" s="108" t="s">
        <v>45</v>
      </c>
      <c r="C96" s="108" t="s">
        <v>43</v>
      </c>
      <c r="D96" s="179" t="s">
        <v>223</v>
      </c>
      <c r="E96" s="183">
        <v>194</v>
      </c>
    </row>
    <row r="97" spans="1:5" x14ac:dyDescent="0.25">
      <c r="A97" s="109" t="s">
        <v>203</v>
      </c>
      <c r="B97" s="108" t="s">
        <v>45</v>
      </c>
      <c r="C97" s="108" t="s">
        <v>202</v>
      </c>
      <c r="D97" s="108" t="s">
        <v>204</v>
      </c>
      <c r="E97" s="183">
        <v>195</v>
      </c>
    </row>
    <row r="98" spans="1:5" x14ac:dyDescent="0.25">
      <c r="A98" s="109" t="s">
        <v>203</v>
      </c>
      <c r="B98" s="108" t="s">
        <v>45</v>
      </c>
      <c r="C98" s="108" t="s">
        <v>203</v>
      </c>
      <c r="D98" s="108" t="s">
        <v>204</v>
      </c>
      <c r="E98" s="183">
        <v>196</v>
      </c>
    </row>
    <row r="99" spans="1:5" x14ac:dyDescent="0.25">
      <c r="A99" s="109" t="s">
        <v>203</v>
      </c>
      <c r="B99" s="108" t="s">
        <v>45</v>
      </c>
      <c r="C99" s="108" t="s">
        <v>201</v>
      </c>
      <c r="D99" s="108" t="s">
        <v>204</v>
      </c>
      <c r="E99" s="183">
        <v>197</v>
      </c>
    </row>
    <row r="100" spans="1:5" x14ac:dyDescent="0.25">
      <c r="A100" s="109" t="s">
        <v>203</v>
      </c>
      <c r="B100" s="108" t="s">
        <v>45</v>
      </c>
      <c r="C100" s="108" t="s">
        <v>48</v>
      </c>
      <c r="D100" s="108" t="s">
        <v>7</v>
      </c>
      <c r="E100" s="183">
        <v>198</v>
      </c>
    </row>
    <row r="101" spans="1:5" x14ac:dyDescent="0.25">
      <c r="A101" s="109" t="s">
        <v>203</v>
      </c>
      <c r="B101" s="108" t="s">
        <v>35</v>
      </c>
      <c r="C101" s="108" t="s">
        <v>4</v>
      </c>
      <c r="D101" s="108" t="s">
        <v>4</v>
      </c>
      <c r="E101" s="183">
        <v>199</v>
      </c>
    </row>
    <row r="102" spans="1:5" x14ac:dyDescent="0.25">
      <c r="A102" s="109" t="s">
        <v>203</v>
      </c>
      <c r="B102" s="108" t="s">
        <v>35</v>
      </c>
      <c r="C102" s="108" t="s">
        <v>5</v>
      </c>
      <c r="D102" s="179" t="s">
        <v>223</v>
      </c>
      <c r="E102" s="183">
        <v>200</v>
      </c>
    </row>
    <row r="103" spans="1:5" x14ac:dyDescent="0.25">
      <c r="A103" s="109" t="s">
        <v>203</v>
      </c>
      <c r="B103" s="108" t="s">
        <v>35</v>
      </c>
      <c r="C103" s="108" t="s">
        <v>43</v>
      </c>
      <c r="D103" s="108" t="s">
        <v>204</v>
      </c>
      <c r="E103" s="183">
        <v>201</v>
      </c>
    </row>
    <row r="104" spans="1:5" x14ac:dyDescent="0.25">
      <c r="A104" s="109" t="s">
        <v>203</v>
      </c>
      <c r="B104" s="108" t="s">
        <v>35</v>
      </c>
      <c r="C104" s="108" t="s">
        <v>202</v>
      </c>
      <c r="D104" s="108" t="s">
        <v>204</v>
      </c>
      <c r="E104" s="183">
        <v>202</v>
      </c>
    </row>
    <row r="105" spans="1:5" x14ac:dyDescent="0.25">
      <c r="A105" s="109" t="s">
        <v>203</v>
      </c>
      <c r="B105" s="108" t="s">
        <v>35</v>
      </c>
      <c r="C105" s="108" t="s">
        <v>203</v>
      </c>
      <c r="D105" s="108" t="s">
        <v>204</v>
      </c>
      <c r="E105" s="183">
        <v>203</v>
      </c>
    </row>
    <row r="106" spans="1:5" x14ac:dyDescent="0.25">
      <c r="A106" s="109" t="s">
        <v>203</v>
      </c>
      <c r="B106" s="108" t="s">
        <v>35</v>
      </c>
      <c r="C106" s="108" t="s">
        <v>201</v>
      </c>
      <c r="D106" s="108" t="s">
        <v>204</v>
      </c>
      <c r="E106" s="183">
        <v>204</v>
      </c>
    </row>
    <row r="107" spans="1:5" x14ac:dyDescent="0.25">
      <c r="A107" s="109" t="s">
        <v>203</v>
      </c>
      <c r="B107" s="108" t="s">
        <v>35</v>
      </c>
      <c r="C107" s="108" t="s">
        <v>48</v>
      </c>
      <c r="D107" s="108" t="s">
        <v>7</v>
      </c>
      <c r="E107" s="183">
        <v>205</v>
      </c>
    </row>
    <row r="108" spans="1:5" x14ac:dyDescent="0.25">
      <c r="A108" s="109" t="s">
        <v>203</v>
      </c>
      <c r="B108" s="108"/>
      <c r="C108" s="108" t="s">
        <v>4</v>
      </c>
      <c r="D108" s="108" t="s">
        <v>217</v>
      </c>
      <c r="E108" s="183">
        <v>206</v>
      </c>
    </row>
    <row r="109" spans="1:5" x14ac:dyDescent="0.25">
      <c r="A109" s="109" t="s">
        <v>203</v>
      </c>
      <c r="B109" s="108"/>
      <c r="C109" s="108" t="s">
        <v>5</v>
      </c>
      <c r="D109" s="108" t="s">
        <v>217</v>
      </c>
      <c r="E109" s="183">
        <v>207</v>
      </c>
    </row>
    <row r="110" spans="1:5" x14ac:dyDescent="0.25">
      <c r="A110" s="109" t="s">
        <v>203</v>
      </c>
      <c r="B110" s="108"/>
      <c r="C110" s="108" t="s">
        <v>43</v>
      </c>
      <c r="D110" s="108" t="s">
        <v>217</v>
      </c>
      <c r="E110" s="183">
        <v>208</v>
      </c>
    </row>
    <row r="111" spans="1:5" x14ac:dyDescent="0.25">
      <c r="A111" s="109" t="s">
        <v>203</v>
      </c>
      <c r="B111" s="108"/>
      <c r="C111" s="108" t="s">
        <v>202</v>
      </c>
      <c r="D111" s="108" t="s">
        <v>217</v>
      </c>
      <c r="E111" s="183">
        <v>209</v>
      </c>
    </row>
    <row r="112" spans="1:5" x14ac:dyDescent="0.25">
      <c r="A112" s="109" t="s">
        <v>203</v>
      </c>
      <c r="B112" s="108"/>
      <c r="C112" s="108" t="s">
        <v>203</v>
      </c>
      <c r="D112" s="108" t="s">
        <v>217</v>
      </c>
      <c r="E112" s="183">
        <v>210</v>
      </c>
    </row>
    <row r="113" spans="1:5" x14ac:dyDescent="0.25">
      <c r="A113" s="109" t="s">
        <v>203</v>
      </c>
      <c r="B113" s="108"/>
      <c r="C113" s="108" t="s">
        <v>201</v>
      </c>
      <c r="D113" s="108" t="s">
        <v>217</v>
      </c>
      <c r="E113" s="183">
        <v>211</v>
      </c>
    </row>
    <row r="114" spans="1:5" x14ac:dyDescent="0.25">
      <c r="A114" s="109" t="s">
        <v>203</v>
      </c>
      <c r="B114" s="108"/>
      <c r="C114" s="108" t="s">
        <v>48</v>
      </c>
      <c r="D114" s="108" t="s">
        <v>217</v>
      </c>
      <c r="E114" s="183">
        <v>212</v>
      </c>
    </row>
    <row r="115" spans="1:5" x14ac:dyDescent="0.25">
      <c r="A115" s="109" t="s">
        <v>201</v>
      </c>
      <c r="B115" s="108" t="s">
        <v>37</v>
      </c>
      <c r="C115" s="108" t="s">
        <v>4</v>
      </c>
      <c r="D115" s="108" t="s">
        <v>4</v>
      </c>
      <c r="E115" s="183">
        <v>213</v>
      </c>
    </row>
    <row r="116" spans="1:5" x14ac:dyDescent="0.25">
      <c r="A116" s="109" t="s">
        <v>201</v>
      </c>
      <c r="B116" s="108" t="s">
        <v>37</v>
      </c>
      <c r="C116" s="108" t="s">
        <v>5</v>
      </c>
      <c r="D116" s="108" t="s">
        <v>5</v>
      </c>
      <c r="E116" s="183">
        <v>214</v>
      </c>
    </row>
    <row r="117" spans="1:5" x14ac:dyDescent="0.25">
      <c r="A117" s="109" t="s">
        <v>201</v>
      </c>
      <c r="B117" s="108" t="s">
        <v>37</v>
      </c>
      <c r="C117" s="108" t="s">
        <v>43</v>
      </c>
      <c r="D117" s="179" t="s">
        <v>223</v>
      </c>
      <c r="E117" s="183">
        <v>215</v>
      </c>
    </row>
    <row r="118" spans="1:5" x14ac:dyDescent="0.25">
      <c r="A118" s="109" t="s">
        <v>201</v>
      </c>
      <c r="B118" s="108" t="s">
        <v>37</v>
      </c>
      <c r="C118" s="108" t="s">
        <v>202</v>
      </c>
      <c r="D118" s="108" t="s">
        <v>204</v>
      </c>
      <c r="E118" s="183">
        <v>216</v>
      </c>
    </row>
    <row r="119" spans="1:5" x14ac:dyDescent="0.25">
      <c r="A119" s="109" t="s">
        <v>201</v>
      </c>
      <c r="B119" s="108" t="s">
        <v>37</v>
      </c>
      <c r="C119" s="108" t="s">
        <v>203</v>
      </c>
      <c r="D119" s="108" t="s">
        <v>204</v>
      </c>
      <c r="E119" s="183">
        <v>217</v>
      </c>
    </row>
    <row r="120" spans="1:5" x14ac:dyDescent="0.25">
      <c r="A120" s="109" t="s">
        <v>201</v>
      </c>
      <c r="B120" s="108" t="s">
        <v>37</v>
      </c>
      <c r="C120" s="108" t="s">
        <v>201</v>
      </c>
      <c r="D120" s="108" t="s">
        <v>204</v>
      </c>
      <c r="E120" s="183">
        <v>218</v>
      </c>
    </row>
    <row r="121" spans="1:5" x14ac:dyDescent="0.25">
      <c r="A121" s="109" t="s">
        <v>201</v>
      </c>
      <c r="B121" s="108" t="s">
        <v>37</v>
      </c>
      <c r="C121" s="108" t="s">
        <v>48</v>
      </c>
      <c r="D121" s="108" t="s">
        <v>7</v>
      </c>
      <c r="E121" s="183">
        <v>219</v>
      </c>
    </row>
    <row r="122" spans="1:5" x14ac:dyDescent="0.25">
      <c r="A122" s="109" t="s">
        <v>201</v>
      </c>
      <c r="B122" s="108" t="s">
        <v>45</v>
      </c>
      <c r="C122" s="108" t="s">
        <v>4</v>
      </c>
      <c r="D122" s="108" t="s">
        <v>4</v>
      </c>
      <c r="E122" s="183">
        <v>220</v>
      </c>
    </row>
    <row r="123" spans="1:5" x14ac:dyDescent="0.25">
      <c r="A123" s="109" t="s">
        <v>201</v>
      </c>
      <c r="B123" s="108" t="s">
        <v>45</v>
      </c>
      <c r="C123" s="108" t="s">
        <v>5</v>
      </c>
      <c r="D123" s="108" t="s">
        <v>5</v>
      </c>
      <c r="E123" s="183">
        <v>221</v>
      </c>
    </row>
    <row r="124" spans="1:5" x14ac:dyDescent="0.25">
      <c r="A124" s="109" t="s">
        <v>201</v>
      </c>
      <c r="B124" s="108" t="s">
        <v>45</v>
      </c>
      <c r="C124" s="108" t="s">
        <v>43</v>
      </c>
      <c r="D124" s="179" t="s">
        <v>223</v>
      </c>
      <c r="E124" s="183">
        <v>222</v>
      </c>
    </row>
    <row r="125" spans="1:5" x14ac:dyDescent="0.25">
      <c r="A125" s="109" t="s">
        <v>201</v>
      </c>
      <c r="B125" s="108" t="s">
        <v>45</v>
      </c>
      <c r="C125" s="108" t="s">
        <v>202</v>
      </c>
      <c r="D125" s="108" t="s">
        <v>204</v>
      </c>
      <c r="E125" s="183">
        <v>223</v>
      </c>
    </row>
    <row r="126" spans="1:5" x14ac:dyDescent="0.25">
      <c r="A126" s="109" t="s">
        <v>201</v>
      </c>
      <c r="B126" s="108" t="s">
        <v>45</v>
      </c>
      <c r="C126" s="108" t="s">
        <v>203</v>
      </c>
      <c r="D126" s="108" t="s">
        <v>204</v>
      </c>
      <c r="E126" s="183">
        <v>224</v>
      </c>
    </row>
    <row r="127" spans="1:5" x14ac:dyDescent="0.25">
      <c r="A127" s="109" t="s">
        <v>201</v>
      </c>
      <c r="B127" s="108" t="s">
        <v>45</v>
      </c>
      <c r="C127" s="108" t="s">
        <v>201</v>
      </c>
      <c r="D127" s="108" t="s">
        <v>204</v>
      </c>
      <c r="E127" s="183">
        <v>225</v>
      </c>
    </row>
    <row r="128" spans="1:5" x14ac:dyDescent="0.25">
      <c r="A128" s="109" t="s">
        <v>201</v>
      </c>
      <c r="B128" s="108" t="s">
        <v>45</v>
      </c>
      <c r="C128" s="108" t="s">
        <v>48</v>
      </c>
      <c r="D128" s="108" t="s">
        <v>7</v>
      </c>
      <c r="E128" s="183">
        <v>226</v>
      </c>
    </row>
    <row r="129" spans="1:5" x14ac:dyDescent="0.25">
      <c r="A129" s="109" t="s">
        <v>201</v>
      </c>
      <c r="B129" s="108" t="s">
        <v>35</v>
      </c>
      <c r="C129" s="108" t="s">
        <v>4</v>
      </c>
      <c r="D129" s="108" t="s">
        <v>4</v>
      </c>
      <c r="E129" s="183">
        <v>227</v>
      </c>
    </row>
    <row r="130" spans="1:5" x14ac:dyDescent="0.25">
      <c r="A130" s="109" t="s">
        <v>201</v>
      </c>
      <c r="B130" s="108" t="s">
        <v>35</v>
      </c>
      <c r="C130" s="108" t="s">
        <v>5</v>
      </c>
      <c r="D130" s="179" t="s">
        <v>223</v>
      </c>
      <c r="E130" s="183">
        <v>228</v>
      </c>
    </row>
    <row r="131" spans="1:5" x14ac:dyDescent="0.25">
      <c r="A131" s="109" t="s">
        <v>201</v>
      </c>
      <c r="B131" s="108" t="s">
        <v>35</v>
      </c>
      <c r="C131" s="108" t="s">
        <v>43</v>
      </c>
      <c r="D131" s="108" t="s">
        <v>204</v>
      </c>
      <c r="E131" s="183">
        <v>229</v>
      </c>
    </row>
    <row r="132" spans="1:5" x14ac:dyDescent="0.25">
      <c r="A132" s="109" t="s">
        <v>201</v>
      </c>
      <c r="B132" s="108" t="s">
        <v>35</v>
      </c>
      <c r="C132" s="108" t="s">
        <v>202</v>
      </c>
      <c r="D132" s="108" t="s">
        <v>204</v>
      </c>
      <c r="E132" s="183">
        <v>230</v>
      </c>
    </row>
    <row r="133" spans="1:5" x14ac:dyDescent="0.25">
      <c r="A133" s="109" t="s">
        <v>201</v>
      </c>
      <c r="B133" s="108" t="s">
        <v>35</v>
      </c>
      <c r="C133" s="108" t="s">
        <v>203</v>
      </c>
      <c r="D133" s="108" t="s">
        <v>204</v>
      </c>
      <c r="E133" s="183">
        <v>231</v>
      </c>
    </row>
    <row r="134" spans="1:5" x14ac:dyDescent="0.25">
      <c r="A134" s="109" t="s">
        <v>201</v>
      </c>
      <c r="B134" s="108" t="s">
        <v>35</v>
      </c>
      <c r="C134" s="108" t="s">
        <v>201</v>
      </c>
      <c r="D134" s="108" t="s">
        <v>204</v>
      </c>
      <c r="E134" s="183">
        <v>232</v>
      </c>
    </row>
    <row r="135" spans="1:5" x14ac:dyDescent="0.25">
      <c r="A135" s="109" t="s">
        <v>201</v>
      </c>
      <c r="B135" s="108" t="s">
        <v>35</v>
      </c>
      <c r="C135" s="108" t="s">
        <v>48</v>
      </c>
      <c r="D135" s="108" t="s">
        <v>7</v>
      </c>
      <c r="E135" s="183">
        <v>233</v>
      </c>
    </row>
    <row r="136" spans="1:5" x14ac:dyDescent="0.25">
      <c r="A136" s="109" t="s">
        <v>201</v>
      </c>
      <c r="B136" s="108"/>
      <c r="C136" s="108" t="s">
        <v>4</v>
      </c>
      <c r="D136" s="108" t="s">
        <v>217</v>
      </c>
      <c r="E136" s="183">
        <v>234</v>
      </c>
    </row>
    <row r="137" spans="1:5" x14ac:dyDescent="0.25">
      <c r="A137" s="109" t="s">
        <v>201</v>
      </c>
      <c r="B137" s="108"/>
      <c r="C137" s="108" t="s">
        <v>5</v>
      </c>
      <c r="D137" s="108" t="s">
        <v>217</v>
      </c>
      <c r="E137" s="183">
        <v>235</v>
      </c>
    </row>
    <row r="138" spans="1:5" x14ac:dyDescent="0.25">
      <c r="A138" s="109" t="s">
        <v>201</v>
      </c>
      <c r="B138" s="108"/>
      <c r="C138" s="108" t="s">
        <v>43</v>
      </c>
      <c r="D138" s="108" t="s">
        <v>217</v>
      </c>
      <c r="E138" s="183">
        <v>236</v>
      </c>
    </row>
    <row r="139" spans="1:5" x14ac:dyDescent="0.25">
      <c r="A139" s="109" t="s">
        <v>201</v>
      </c>
      <c r="B139" s="108"/>
      <c r="C139" s="108" t="s">
        <v>202</v>
      </c>
      <c r="D139" s="108" t="s">
        <v>217</v>
      </c>
      <c r="E139" s="183">
        <v>237</v>
      </c>
    </row>
    <row r="140" spans="1:5" x14ac:dyDescent="0.25">
      <c r="A140" s="109" t="s">
        <v>201</v>
      </c>
      <c r="B140" s="108"/>
      <c r="C140" s="108" t="s">
        <v>203</v>
      </c>
      <c r="D140" s="108" t="s">
        <v>217</v>
      </c>
      <c r="E140" s="183">
        <v>238</v>
      </c>
    </row>
    <row r="141" spans="1:5" x14ac:dyDescent="0.25">
      <c r="A141" s="109" t="s">
        <v>201</v>
      </c>
      <c r="B141" s="108"/>
      <c r="C141" s="108" t="s">
        <v>201</v>
      </c>
      <c r="D141" s="108" t="s">
        <v>217</v>
      </c>
      <c r="E141" s="183">
        <v>239</v>
      </c>
    </row>
    <row r="142" spans="1:5" x14ac:dyDescent="0.25">
      <c r="A142" s="109" t="s">
        <v>201</v>
      </c>
      <c r="B142" s="108"/>
      <c r="C142" s="108" t="s">
        <v>48</v>
      </c>
      <c r="D142" s="108" t="s">
        <v>217</v>
      </c>
      <c r="E142" s="183">
        <v>240</v>
      </c>
    </row>
    <row r="143" spans="1:5" x14ac:dyDescent="0.25">
      <c r="A143" s="174" t="s">
        <v>48</v>
      </c>
      <c r="B143" s="13"/>
      <c r="C143" s="13" t="s">
        <v>4</v>
      </c>
      <c r="D143" s="13" t="s">
        <v>4</v>
      </c>
      <c r="E143" s="183">
        <v>241</v>
      </c>
    </row>
    <row r="144" spans="1:5" x14ac:dyDescent="0.25">
      <c r="A144" s="174" t="s">
        <v>48</v>
      </c>
      <c r="B144" s="13"/>
      <c r="C144" s="13" t="s">
        <v>5</v>
      </c>
      <c r="D144" s="13" t="s">
        <v>5</v>
      </c>
      <c r="E144" s="183">
        <v>242</v>
      </c>
    </row>
    <row r="145" spans="1:5" x14ac:dyDescent="0.25">
      <c r="A145" s="174" t="s">
        <v>48</v>
      </c>
      <c r="B145" s="13"/>
      <c r="C145" s="13" t="s">
        <v>43</v>
      </c>
      <c r="D145" s="182" t="s">
        <v>223</v>
      </c>
      <c r="E145" s="183">
        <v>243</v>
      </c>
    </row>
    <row r="146" spans="1:5" x14ac:dyDescent="0.25">
      <c r="A146" s="174" t="s">
        <v>48</v>
      </c>
      <c r="B146" s="13"/>
      <c r="C146" s="13" t="s">
        <v>202</v>
      </c>
      <c r="D146" s="13" t="s">
        <v>7</v>
      </c>
      <c r="E146" s="183">
        <v>244</v>
      </c>
    </row>
    <row r="147" spans="1:5" x14ac:dyDescent="0.25">
      <c r="A147" s="174" t="s">
        <v>48</v>
      </c>
      <c r="B147" s="13"/>
      <c r="C147" s="13" t="s">
        <v>203</v>
      </c>
      <c r="D147" s="13" t="s">
        <v>7</v>
      </c>
      <c r="E147" s="183">
        <v>245</v>
      </c>
    </row>
    <row r="148" spans="1:5" x14ac:dyDescent="0.25">
      <c r="A148" s="174" t="s">
        <v>48</v>
      </c>
      <c r="B148" s="13"/>
      <c r="C148" s="13" t="s">
        <v>201</v>
      </c>
      <c r="D148" s="13" t="s">
        <v>7</v>
      </c>
      <c r="E148" s="183">
        <v>246</v>
      </c>
    </row>
    <row r="149" spans="1:5" x14ac:dyDescent="0.25">
      <c r="A149" s="174" t="s">
        <v>48</v>
      </c>
      <c r="B149" s="13"/>
      <c r="C149" s="13" t="s">
        <v>48</v>
      </c>
      <c r="D149" s="13" t="s">
        <v>7</v>
      </c>
      <c r="E149" s="183">
        <v>247</v>
      </c>
    </row>
    <row r="150" spans="1:5" x14ac:dyDescent="0.25">
      <c r="A150" s="174" t="s">
        <v>48</v>
      </c>
      <c r="B150" s="13" t="s">
        <v>45</v>
      </c>
      <c r="C150" s="13" t="s">
        <v>4</v>
      </c>
      <c r="D150" s="13" t="s">
        <v>4</v>
      </c>
      <c r="E150" s="183">
        <v>248</v>
      </c>
    </row>
    <row r="151" spans="1:5" x14ac:dyDescent="0.25">
      <c r="A151" s="174" t="s">
        <v>48</v>
      </c>
      <c r="B151" s="13" t="s">
        <v>45</v>
      </c>
      <c r="C151" s="13" t="s">
        <v>5</v>
      </c>
      <c r="D151" s="13" t="s">
        <v>5</v>
      </c>
      <c r="E151" s="183">
        <v>249</v>
      </c>
    </row>
    <row r="152" spans="1:5" x14ac:dyDescent="0.25">
      <c r="A152" s="174" t="s">
        <v>48</v>
      </c>
      <c r="B152" s="13" t="s">
        <v>45</v>
      </c>
      <c r="C152" s="13" t="s">
        <v>43</v>
      </c>
      <c r="D152" s="182" t="s">
        <v>223</v>
      </c>
      <c r="E152" s="183">
        <v>250</v>
      </c>
    </row>
    <row r="153" spans="1:5" x14ac:dyDescent="0.25">
      <c r="A153" s="174" t="s">
        <v>48</v>
      </c>
      <c r="B153" s="13" t="s">
        <v>45</v>
      </c>
      <c r="C153" s="13" t="s">
        <v>202</v>
      </c>
      <c r="D153" s="13" t="s">
        <v>7</v>
      </c>
      <c r="E153" s="183">
        <v>251</v>
      </c>
    </row>
    <row r="154" spans="1:5" x14ac:dyDescent="0.25">
      <c r="A154" s="174" t="s">
        <v>48</v>
      </c>
      <c r="B154" s="13" t="s">
        <v>45</v>
      </c>
      <c r="C154" s="13" t="s">
        <v>203</v>
      </c>
      <c r="D154" s="13" t="s">
        <v>7</v>
      </c>
      <c r="E154" s="183">
        <v>252</v>
      </c>
    </row>
    <row r="155" spans="1:5" x14ac:dyDescent="0.25">
      <c r="A155" s="174" t="s">
        <v>48</v>
      </c>
      <c r="B155" s="13" t="s">
        <v>45</v>
      </c>
      <c r="C155" s="13" t="s">
        <v>201</v>
      </c>
      <c r="D155" s="13" t="s">
        <v>7</v>
      </c>
      <c r="E155" s="183">
        <v>253</v>
      </c>
    </row>
    <row r="156" spans="1:5" x14ac:dyDescent="0.25">
      <c r="A156" s="174" t="s">
        <v>48</v>
      </c>
      <c r="B156" s="13" t="s">
        <v>45</v>
      </c>
      <c r="C156" s="13" t="s">
        <v>48</v>
      </c>
      <c r="D156" s="13" t="s">
        <v>7</v>
      </c>
      <c r="E156" s="183">
        <v>254</v>
      </c>
    </row>
    <row r="157" spans="1:5" x14ac:dyDescent="0.25">
      <c r="A157" s="174" t="s">
        <v>48</v>
      </c>
      <c r="B157" s="13" t="s">
        <v>37</v>
      </c>
      <c r="C157" s="13" t="s">
        <v>4</v>
      </c>
      <c r="D157" s="13" t="s">
        <v>4</v>
      </c>
      <c r="E157" s="183">
        <v>255</v>
      </c>
    </row>
    <row r="158" spans="1:5" x14ac:dyDescent="0.25">
      <c r="A158" s="174" t="s">
        <v>48</v>
      </c>
      <c r="B158" s="13" t="s">
        <v>37</v>
      </c>
      <c r="C158" s="13" t="s">
        <v>5</v>
      </c>
      <c r="D158" s="13" t="s">
        <v>5</v>
      </c>
      <c r="E158" s="183">
        <v>256</v>
      </c>
    </row>
    <row r="159" spans="1:5" x14ac:dyDescent="0.25">
      <c r="A159" s="174" t="s">
        <v>48</v>
      </c>
      <c r="B159" s="13" t="s">
        <v>37</v>
      </c>
      <c r="C159" s="13" t="s">
        <v>43</v>
      </c>
      <c r="D159" s="182" t="s">
        <v>223</v>
      </c>
      <c r="E159" s="183">
        <v>257</v>
      </c>
    </row>
    <row r="160" spans="1:5" x14ac:dyDescent="0.25">
      <c r="A160" s="174" t="s">
        <v>48</v>
      </c>
      <c r="B160" s="13" t="s">
        <v>37</v>
      </c>
      <c r="C160" s="13" t="s">
        <v>202</v>
      </c>
      <c r="D160" s="13" t="s">
        <v>7</v>
      </c>
      <c r="E160" s="183">
        <v>258</v>
      </c>
    </row>
    <row r="161" spans="1:5" x14ac:dyDescent="0.25">
      <c r="A161" s="174" t="s">
        <v>48</v>
      </c>
      <c r="B161" s="13" t="s">
        <v>37</v>
      </c>
      <c r="C161" s="13" t="s">
        <v>203</v>
      </c>
      <c r="D161" s="13" t="s">
        <v>7</v>
      </c>
      <c r="E161" s="183">
        <v>259</v>
      </c>
    </row>
    <row r="162" spans="1:5" x14ac:dyDescent="0.25">
      <c r="A162" s="174" t="s">
        <v>48</v>
      </c>
      <c r="B162" s="13" t="s">
        <v>37</v>
      </c>
      <c r="C162" s="13" t="s">
        <v>201</v>
      </c>
      <c r="D162" s="13" t="s">
        <v>7</v>
      </c>
      <c r="E162" s="183">
        <v>260</v>
      </c>
    </row>
    <row r="163" spans="1:5" x14ac:dyDescent="0.25">
      <c r="A163" s="174" t="s">
        <v>48</v>
      </c>
      <c r="B163" s="13" t="s">
        <v>37</v>
      </c>
      <c r="C163" s="13" t="s">
        <v>48</v>
      </c>
      <c r="D163" s="13" t="s">
        <v>7</v>
      </c>
      <c r="E163" s="183">
        <v>261</v>
      </c>
    </row>
    <row r="164" spans="1:5" x14ac:dyDescent="0.25">
      <c r="A164" s="174" t="s">
        <v>48</v>
      </c>
      <c r="B164" s="13" t="s">
        <v>35</v>
      </c>
      <c r="C164" s="13" t="s">
        <v>4</v>
      </c>
      <c r="D164" s="13" t="s">
        <v>4</v>
      </c>
      <c r="E164" s="183">
        <v>262</v>
      </c>
    </row>
    <row r="165" spans="1:5" x14ac:dyDescent="0.25">
      <c r="A165" s="174" t="s">
        <v>48</v>
      </c>
      <c r="B165" s="13" t="s">
        <v>35</v>
      </c>
      <c r="C165" s="13" t="s">
        <v>5</v>
      </c>
      <c r="D165" s="13" t="s">
        <v>5</v>
      </c>
      <c r="E165" s="183">
        <v>263</v>
      </c>
    </row>
    <row r="166" spans="1:5" x14ac:dyDescent="0.25">
      <c r="A166" s="174" t="s">
        <v>48</v>
      </c>
      <c r="B166" s="13" t="s">
        <v>35</v>
      </c>
      <c r="C166" s="13" t="s">
        <v>43</v>
      </c>
      <c r="D166" s="182" t="s">
        <v>223</v>
      </c>
      <c r="E166" s="183">
        <v>264</v>
      </c>
    </row>
    <row r="167" spans="1:5" x14ac:dyDescent="0.25">
      <c r="A167" s="174" t="s">
        <v>48</v>
      </c>
      <c r="B167" s="13" t="s">
        <v>35</v>
      </c>
      <c r="C167" s="13" t="s">
        <v>202</v>
      </c>
      <c r="D167" s="13" t="s">
        <v>7</v>
      </c>
      <c r="E167" s="183">
        <v>265</v>
      </c>
    </row>
    <row r="168" spans="1:5" x14ac:dyDescent="0.25">
      <c r="A168" s="174" t="s">
        <v>48</v>
      </c>
      <c r="B168" s="13" t="s">
        <v>35</v>
      </c>
      <c r="C168" s="13" t="s">
        <v>203</v>
      </c>
      <c r="D168" s="13" t="s">
        <v>7</v>
      </c>
      <c r="E168" s="183">
        <v>266</v>
      </c>
    </row>
    <row r="169" spans="1:5" x14ac:dyDescent="0.25">
      <c r="A169" s="174" t="s">
        <v>48</v>
      </c>
      <c r="B169" s="13" t="s">
        <v>35</v>
      </c>
      <c r="C169" s="13" t="s">
        <v>201</v>
      </c>
      <c r="D169" s="13" t="s">
        <v>7</v>
      </c>
      <c r="E169" s="183">
        <v>267</v>
      </c>
    </row>
    <row r="170" spans="1:5" ht="15.75" thickBot="1" x14ac:dyDescent="0.3">
      <c r="A170" s="175" t="s">
        <v>48</v>
      </c>
      <c r="B170" s="176" t="s">
        <v>35</v>
      </c>
      <c r="C170" s="176" t="s">
        <v>48</v>
      </c>
      <c r="D170" s="176" t="s">
        <v>7</v>
      </c>
      <c r="E170" s="183">
        <v>268</v>
      </c>
    </row>
  </sheetData>
  <sheetProtection algorithmName="SHA-512" hashValue="bmVSw3GoM9WXSUZuN1g5r+M+vwwZcx7ES9T0sLNT2b13N+VhXeuc5P3w03kppRO3wbEMHCwj9ARnsLIsym7s7A==" saltValue="w6wGj5tkmGb4z83+CmGR/Q==" spinCount="100000" sheet="1" objects="1" scenarios="1"/>
  <pageMargins left="0.7" right="0.7" top="0.75" bottom="0.75" header="0.3" footer="0.3"/>
  <pageSetup orientation="portrait" horizontalDpi="1200" verticalDpi="1200" r:id="rId1"/>
  <drawing r:id="rId2"/>
  <tableParts count="1">
    <tablePart r:id="rId3"/>
  </tableParts>
  <extLst>
    <ext xmlns:x14="http://schemas.microsoft.com/office/spreadsheetml/2009/9/main" uri="{CCE6A557-97BC-4b89-ADB6-D9C93CAAB3DF}">
      <x14:dataValidations xmlns:xm="http://schemas.microsoft.com/office/excel/2006/main" count="3">
        <x14:dataValidation type="list" allowBlank="1" showInputMessage="1" showErrorMessage="1" xr:uid="{ABE681DE-5964-4A55-B010-8E8AAF3699CC}">
          <x14:formula1>
            <xm:f>'Form Lists'!$B$3:$B$8</xm:f>
          </x14:formula1>
          <xm:sqref>G3</xm:sqref>
        </x14:dataValidation>
        <x14:dataValidation type="list" allowBlank="1" showInputMessage="1" showErrorMessage="1" xr:uid="{A95899F8-DA4B-460B-875B-6916DAC37C95}">
          <x14:formula1>
            <xm:f>'Form Lists'!$D$3:$D$5</xm:f>
          </x14:formula1>
          <xm:sqref>H3</xm:sqref>
        </x14:dataValidation>
        <x14:dataValidation type="list" allowBlank="1" showInputMessage="1" showErrorMessage="1" xr:uid="{5E7B86EE-09A8-4717-ABFA-FE939AF2D110}">
          <x14:formula1>
            <xm:f>'Form Lists'!$C$3:$C$9</xm:f>
          </x14:formula1>
          <xm:sqref>I3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Q13"/>
  <sheetViews>
    <sheetView workbookViewId="0">
      <pane ySplit="1" topLeftCell="A2" activePane="bottomLeft" state="frozen"/>
      <selection activeCell="G1" sqref="G1"/>
      <selection pane="bottomLeft" activeCell="E18" sqref="E18"/>
    </sheetView>
  </sheetViews>
  <sheetFormatPr defaultRowHeight="15" x14ac:dyDescent="0.25"/>
  <cols>
    <col min="1" max="1" width="17.85546875" style="23" bestFit="1" customWidth="1"/>
    <col min="2" max="2" width="41.5703125" bestFit="1" customWidth="1"/>
    <col min="3" max="4" width="41.5703125" customWidth="1"/>
    <col min="5" max="5" width="41.85546875" bestFit="1" customWidth="1"/>
    <col min="6" max="6" width="40.42578125" bestFit="1" customWidth="1"/>
    <col min="7" max="7" width="37.140625" bestFit="1" customWidth="1"/>
    <col min="8" max="8" width="42.42578125" bestFit="1" customWidth="1"/>
    <col min="9" max="9" width="47" customWidth="1"/>
    <col min="10" max="10" width="40.42578125" bestFit="1" customWidth="1"/>
    <col min="11" max="11" width="34.140625" bestFit="1" customWidth="1"/>
    <col min="12" max="12" width="39" bestFit="1" customWidth="1"/>
    <col min="13" max="13" width="30.42578125" bestFit="1" customWidth="1"/>
    <col min="14" max="14" width="40.42578125" bestFit="1" customWidth="1"/>
    <col min="15" max="15" width="23.85546875" bestFit="1" customWidth="1"/>
  </cols>
  <sheetData>
    <row r="1" spans="1:17" x14ac:dyDescent="0.25">
      <c r="A1" s="22" t="s">
        <v>54</v>
      </c>
      <c r="B1" s="20" t="s">
        <v>55</v>
      </c>
      <c r="C1" s="20"/>
      <c r="D1" s="21"/>
      <c r="E1" s="21"/>
      <c r="F1" s="21"/>
      <c r="G1" s="21"/>
      <c r="H1" s="21"/>
      <c r="I1" s="21"/>
      <c r="J1" s="21"/>
      <c r="K1" s="21"/>
      <c r="L1" s="21"/>
      <c r="M1" s="21"/>
      <c r="N1" s="21"/>
      <c r="O1" s="21"/>
      <c r="P1" s="21"/>
      <c r="Q1" s="21"/>
    </row>
    <row r="2" spans="1:17" ht="60" x14ac:dyDescent="0.25">
      <c r="A2" s="24" t="s">
        <v>1</v>
      </c>
      <c r="B2" s="25" t="s">
        <v>56</v>
      </c>
      <c r="C2" s="25" t="s">
        <v>209</v>
      </c>
      <c r="D2" s="25" t="s">
        <v>26</v>
      </c>
      <c r="E2" s="25" t="s">
        <v>154</v>
      </c>
      <c r="F2" s="25" t="s">
        <v>29</v>
      </c>
      <c r="G2" s="25" t="s">
        <v>57</v>
      </c>
      <c r="H2" s="25" t="s">
        <v>30</v>
      </c>
      <c r="I2" s="25" t="s">
        <v>59</v>
      </c>
      <c r="J2" s="25" t="s">
        <v>60</v>
      </c>
      <c r="K2" s="25" t="s">
        <v>30</v>
      </c>
      <c r="L2" s="25" t="s">
        <v>58</v>
      </c>
      <c r="M2" s="25" t="s">
        <v>59</v>
      </c>
      <c r="N2" s="25" t="s">
        <v>60</v>
      </c>
      <c r="O2" s="25" t="s">
        <v>31</v>
      </c>
    </row>
    <row r="3" spans="1:17" x14ac:dyDescent="0.25">
      <c r="B3" t="s">
        <v>4</v>
      </c>
      <c r="C3" t="s">
        <v>4</v>
      </c>
      <c r="D3" t="s">
        <v>37</v>
      </c>
      <c r="E3" t="s">
        <v>192</v>
      </c>
      <c r="F3" t="s">
        <v>37</v>
      </c>
      <c r="G3" t="s">
        <v>38</v>
      </c>
      <c r="H3" t="s">
        <v>39</v>
      </c>
      <c r="I3" t="s">
        <v>37</v>
      </c>
      <c r="J3" t="s">
        <v>37</v>
      </c>
      <c r="K3" t="s">
        <v>39</v>
      </c>
      <c r="L3" t="s">
        <v>37</v>
      </c>
      <c r="M3" t="s">
        <v>37</v>
      </c>
      <c r="N3" t="s">
        <v>37</v>
      </c>
      <c r="O3" t="s">
        <v>37</v>
      </c>
    </row>
    <row r="4" spans="1:17" x14ac:dyDescent="0.25">
      <c r="B4" t="s">
        <v>43</v>
      </c>
      <c r="C4" t="s">
        <v>43</v>
      </c>
      <c r="D4" t="s">
        <v>35</v>
      </c>
      <c r="E4" t="s">
        <v>190</v>
      </c>
      <c r="F4" t="s">
        <v>35</v>
      </c>
      <c r="G4" t="s">
        <v>52</v>
      </c>
      <c r="H4" t="s">
        <v>62</v>
      </c>
      <c r="I4" t="s">
        <v>35</v>
      </c>
      <c r="J4" t="s">
        <v>40</v>
      </c>
      <c r="K4" t="s">
        <v>62</v>
      </c>
      <c r="L4" t="s">
        <v>40</v>
      </c>
      <c r="M4" t="s">
        <v>63</v>
      </c>
      <c r="N4" t="s">
        <v>40</v>
      </c>
      <c r="O4" t="s">
        <v>35</v>
      </c>
    </row>
    <row r="5" spans="1:17" x14ac:dyDescent="0.25">
      <c r="B5" t="s">
        <v>44</v>
      </c>
      <c r="C5" t="s">
        <v>5</v>
      </c>
      <c r="D5" t="s">
        <v>45</v>
      </c>
      <c r="E5" t="s">
        <v>219</v>
      </c>
      <c r="G5" t="s">
        <v>64</v>
      </c>
      <c r="H5" t="s">
        <v>65</v>
      </c>
      <c r="I5" t="s">
        <v>212</v>
      </c>
      <c r="J5" t="s">
        <v>48</v>
      </c>
      <c r="K5" t="s">
        <v>65</v>
      </c>
      <c r="L5" t="s">
        <v>8</v>
      </c>
      <c r="M5" t="s">
        <v>48</v>
      </c>
      <c r="N5" t="s">
        <v>48</v>
      </c>
    </row>
    <row r="6" spans="1:17" x14ac:dyDescent="0.25">
      <c r="B6" t="s">
        <v>36</v>
      </c>
      <c r="C6" t="s">
        <v>44</v>
      </c>
      <c r="E6" t="s">
        <v>46</v>
      </c>
      <c r="G6" t="s">
        <v>67</v>
      </c>
      <c r="H6" t="s">
        <v>47</v>
      </c>
      <c r="I6" t="s">
        <v>213</v>
      </c>
      <c r="K6" t="s">
        <v>47</v>
      </c>
    </row>
    <row r="7" spans="1:17" x14ac:dyDescent="0.25">
      <c r="B7" t="s">
        <v>53</v>
      </c>
      <c r="C7" t="s">
        <v>36</v>
      </c>
      <c r="E7" t="s">
        <v>106</v>
      </c>
      <c r="G7" t="s">
        <v>42</v>
      </c>
    </row>
    <row r="8" spans="1:17" x14ac:dyDescent="0.25">
      <c r="B8" t="s">
        <v>48</v>
      </c>
      <c r="C8" t="s">
        <v>53</v>
      </c>
      <c r="E8" t="s">
        <v>216</v>
      </c>
      <c r="G8" t="s">
        <v>68</v>
      </c>
    </row>
    <row r="9" spans="1:17" x14ac:dyDescent="0.25">
      <c r="C9" t="s">
        <v>48</v>
      </c>
      <c r="E9" t="s">
        <v>107</v>
      </c>
      <c r="G9" t="s">
        <v>51</v>
      </c>
    </row>
    <row r="10" spans="1:17" x14ac:dyDescent="0.25">
      <c r="E10" t="s">
        <v>108</v>
      </c>
      <c r="G10" t="s">
        <v>70</v>
      </c>
    </row>
    <row r="11" spans="1:17" x14ac:dyDescent="0.25">
      <c r="E11" t="s">
        <v>220</v>
      </c>
      <c r="G11" t="s">
        <v>71</v>
      </c>
    </row>
    <row r="12" spans="1:17" x14ac:dyDescent="0.25">
      <c r="G12" t="s">
        <v>72</v>
      </c>
    </row>
    <row r="13" spans="1:17" x14ac:dyDescent="0.25">
      <c r="B13" t="s">
        <v>73</v>
      </c>
    </row>
  </sheetData>
  <sheetProtection algorithmName="SHA-512" hashValue="UXK/+geKTKmuHUrV3wupL7hSbkZm6GmKrVK31nlO7CWbGhp98H0SW8wFSJBgK3CJAIa8NaijCOlPh+CcB0ysDQ==" saltValue="moe47U8ZhnohGm7N0p5mk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1">
    <tabColor rgb="FFFFFF99"/>
  </sheetPr>
  <dimension ref="B2:D26"/>
  <sheetViews>
    <sheetView workbookViewId="0">
      <selection activeCell="C29" sqref="C29"/>
    </sheetView>
  </sheetViews>
  <sheetFormatPr defaultColWidth="9.140625" defaultRowHeight="15" x14ac:dyDescent="0.25"/>
  <cols>
    <col min="1" max="1" width="9.140625" style="35"/>
    <col min="2" max="4" width="29.85546875" style="35" customWidth="1"/>
    <col min="5" max="16384" width="9.140625" style="35"/>
  </cols>
  <sheetData>
    <row r="2" spans="2:4" x14ac:dyDescent="0.25">
      <c r="B2" s="36" t="s">
        <v>84</v>
      </c>
      <c r="C2" s="36"/>
      <c r="D2" s="37"/>
    </row>
    <row r="3" spans="2:4" x14ac:dyDescent="0.25">
      <c r="B3" s="36"/>
      <c r="C3" s="36"/>
      <c r="D3" s="36"/>
    </row>
    <row r="4" spans="2:4" x14ac:dyDescent="0.25">
      <c r="B4" s="38" t="s">
        <v>78</v>
      </c>
      <c r="C4" s="38" t="s">
        <v>77</v>
      </c>
      <c r="D4" s="38" t="s">
        <v>80</v>
      </c>
    </row>
    <row r="5" spans="2:4" x14ac:dyDescent="0.25">
      <c r="B5" s="39" t="s">
        <v>76</v>
      </c>
      <c r="C5" s="39" t="s">
        <v>79</v>
      </c>
      <c r="D5" s="39" t="s">
        <v>52</v>
      </c>
    </row>
    <row r="6" spans="2:4" ht="26.25" x14ac:dyDescent="0.25">
      <c r="B6" s="39" t="s">
        <v>81</v>
      </c>
      <c r="C6" s="39" t="s">
        <v>41</v>
      </c>
      <c r="D6" s="39" t="s">
        <v>91</v>
      </c>
    </row>
    <row r="7" spans="2:4" ht="26.25" x14ac:dyDescent="0.25">
      <c r="B7" s="39" t="s">
        <v>82</v>
      </c>
      <c r="C7" s="39" t="s">
        <v>85</v>
      </c>
      <c r="D7" s="39" t="s">
        <v>92</v>
      </c>
    </row>
    <row r="8" spans="2:4" ht="39" x14ac:dyDescent="0.25">
      <c r="B8" s="39" t="s">
        <v>83</v>
      </c>
      <c r="C8" s="39" t="s">
        <v>86</v>
      </c>
      <c r="D8" s="39" t="s">
        <v>93</v>
      </c>
    </row>
    <row r="9" spans="2:4" ht="26.25" x14ac:dyDescent="0.25">
      <c r="B9" s="39" t="s">
        <v>47</v>
      </c>
      <c r="C9" s="39" t="s">
        <v>46</v>
      </c>
      <c r="D9" s="39" t="s">
        <v>94</v>
      </c>
    </row>
    <row r="10" spans="2:4" ht="30" x14ac:dyDescent="0.25">
      <c r="B10" s="40"/>
      <c r="C10" s="40" t="s">
        <v>87</v>
      </c>
      <c r="D10" s="40" t="s">
        <v>95</v>
      </c>
    </row>
    <row r="11" spans="2:4" ht="30" x14ac:dyDescent="0.25">
      <c r="B11" s="40"/>
      <c r="C11" s="40" t="s">
        <v>69</v>
      </c>
      <c r="D11" s="40" t="s">
        <v>96</v>
      </c>
    </row>
    <row r="12" spans="2:4" ht="26.25" x14ac:dyDescent="0.25">
      <c r="B12"/>
      <c r="C12" s="39" t="s">
        <v>49</v>
      </c>
      <c r="D12" s="39" t="s">
        <v>47</v>
      </c>
    </row>
    <row r="13" spans="2:4" x14ac:dyDescent="0.25">
      <c r="B13"/>
      <c r="C13" s="39" t="s">
        <v>47</v>
      </c>
      <c r="D13"/>
    </row>
    <row r="14" spans="2:4" x14ac:dyDescent="0.25">
      <c r="B14"/>
      <c r="C14"/>
      <c r="D14"/>
    </row>
    <row r="15" spans="2:4" x14ac:dyDescent="0.25">
      <c r="B15" t="s">
        <v>97</v>
      </c>
      <c r="C15"/>
      <c r="D15"/>
    </row>
    <row r="16" spans="2:4" x14ac:dyDescent="0.25">
      <c r="B16" t="s">
        <v>98</v>
      </c>
      <c r="C16"/>
      <c r="D16"/>
    </row>
    <row r="17" spans="2:4" x14ac:dyDescent="0.25">
      <c r="B17" t="s">
        <v>37</v>
      </c>
      <c r="C17"/>
      <c r="D17"/>
    </row>
    <row r="18" spans="2:4" x14ac:dyDescent="0.25">
      <c r="B18" t="s">
        <v>35</v>
      </c>
      <c r="C18"/>
      <c r="D18"/>
    </row>
    <row r="19" spans="2:4" x14ac:dyDescent="0.25">
      <c r="B19" t="s">
        <v>8</v>
      </c>
      <c r="C19"/>
      <c r="D19"/>
    </row>
    <row r="20" spans="2:4" x14ac:dyDescent="0.25">
      <c r="B20"/>
      <c r="C20"/>
      <c r="D20"/>
    </row>
    <row r="21" spans="2:4" x14ac:dyDescent="0.25">
      <c r="B21" s="41" t="s">
        <v>99</v>
      </c>
      <c r="C21"/>
      <c r="D21"/>
    </row>
    <row r="22" spans="2:4" x14ac:dyDescent="0.25">
      <c r="B22" t="s">
        <v>35</v>
      </c>
      <c r="C22"/>
      <c r="D22"/>
    </row>
    <row r="23" spans="2:4" x14ac:dyDescent="0.25">
      <c r="B23" t="s">
        <v>61</v>
      </c>
      <c r="C23"/>
      <c r="D23"/>
    </row>
    <row r="24" spans="2:4" x14ac:dyDescent="0.25">
      <c r="B24" t="s">
        <v>50</v>
      </c>
      <c r="C24"/>
      <c r="D24"/>
    </row>
    <row r="25" spans="2:4" x14ac:dyDescent="0.25">
      <c r="B25" t="s">
        <v>100</v>
      </c>
      <c r="C25"/>
      <c r="D25"/>
    </row>
    <row r="26" spans="2:4" x14ac:dyDescent="0.25">
      <c r="B26" t="s">
        <v>66</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867a4795-1f71-4343-8230-c1c7f60ddfef">
      <UserInfo>
        <DisplayName>Anne Jaffe Murray</DisplayName>
        <AccountId>61</AccountId>
        <AccountType/>
      </UserInfo>
      <UserInfo>
        <DisplayName>Taner Durusu</DisplayName>
        <AccountId>23</AccountId>
        <AccountType/>
      </UserInfo>
      <UserInfo>
        <DisplayName>Jenny Pon</DisplayName>
        <AccountId>166</AccountId>
        <AccountType/>
      </UserInfo>
      <UserInfo>
        <DisplayName>Laura Dufresne</DisplayName>
        <AccountId>30</AccountId>
        <AccountType/>
      </UserInfo>
    </SharedWithUsers>
    <_Source xmlns="http://schemas.microsoft.com/sharepoint/v3/fields" xsi:nil="true"/>
    <Language xmlns="http://schemas.microsoft.com/sharepoint/v3">English</Language>
    <j747ac98061d40f0aa7bd47e1db5675d xmlns="4ffa91fb-a0ff-4ac5-b2db-65c790d184a4">
      <Terms xmlns="http://schemas.microsoft.com/office/infopath/2007/PartnerControls"/>
    </j747ac98061d40f0aa7bd47e1db5675d>
    <External_x0020_Contributor xmlns="4ffa91fb-a0ff-4ac5-b2db-65c790d184a4" xsi:nil="true"/>
    <TaxKeywordTaxHTField xmlns="4ffa91fb-a0ff-4ac5-b2db-65c790d184a4">
      <Terms xmlns="http://schemas.microsoft.com/office/infopath/2007/PartnerControls"/>
    </TaxKeywordTaxHTField>
    <Record xmlns="4ffa91fb-a0ff-4ac5-b2db-65c790d184a4">Shared</Record>
    <Rights xmlns="4ffa91fb-a0ff-4ac5-b2db-65c790d184a4" xsi:nil="true"/>
    <Document_x0020_Creation_x0020_Date xmlns="4ffa91fb-a0ff-4ac5-b2db-65c790d184a4">2022-07-29T19:59:19+00:00</Document_x0020_Creation_x0020_Date>
    <EPA_x0020_Office xmlns="4ffa91fb-a0ff-4ac5-b2db-65c790d184a4" xsi:nil="true"/>
    <CategoryDescription xmlns="http://schemas.microsoft.com/sharepoint.v3" xsi:nil="true"/>
    <Identifier xmlns="4ffa91fb-a0ff-4ac5-b2db-65c790d184a4" xsi:nil="true"/>
    <_Coverage xmlns="http://schemas.microsoft.com/sharepoint/v3/fields" xsi:nil="true"/>
    <Creator xmlns="4ffa91fb-a0ff-4ac5-b2db-65c790d184a4">
      <UserInfo>
        <DisplayName/>
        <AccountId xsi:nil="true"/>
        <AccountType/>
      </UserInfo>
    </Creator>
    <EPA_x0020_Related_x0020_Documents xmlns="4ffa91fb-a0ff-4ac5-b2db-65c790d184a4" xsi:nil="true"/>
    <EPA_x0020_Contributor xmlns="4ffa91fb-a0ff-4ac5-b2db-65c790d184a4">
      <UserInfo>
        <DisplayName/>
        <AccountId xsi:nil="true"/>
        <AccountType/>
      </UserInfo>
    </EPA_x0020_Contributor>
    <TaxCatchAll xmlns="4ffa91fb-a0ff-4ac5-b2db-65c790d184a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D12BFA7AF9C8CA4FBAB9754A7DF26FC3" ma:contentTypeVersion="4" ma:contentTypeDescription="Create a new document." ma:contentTypeScope="" ma:versionID="bf63d5c331719f335af565f5c9a92369">
  <xsd:schema xmlns:xsd="http://www.w3.org/2001/XMLSchema" xmlns:xs="http://www.w3.org/2001/XMLSchema" xmlns:p="http://schemas.microsoft.com/office/2006/metadata/properties" xmlns:ns1="http://schemas.microsoft.com/sharepoint/v3" xmlns:ns2="4ffa91fb-a0ff-4ac5-b2db-65c790d184a4" xmlns:ns3="http://schemas.microsoft.com/sharepoint.v3" xmlns:ns4="http://schemas.microsoft.com/sharepoint/v3/fields" xmlns:ns5="60f0b823-076b-48cb-98ea-f58794ee8d0d" xmlns:ns6="867a4795-1f71-4343-8230-c1c7f60ddfef" targetNamespace="http://schemas.microsoft.com/office/2006/metadata/properties" ma:root="true" ma:fieldsID="c98d3e6c0ef79499951f41dee6ed72fc" ns1:_="" ns2:_="" ns3:_="" ns4:_="" ns5:_="" ns6:_="">
    <xsd:import namespace="http://schemas.microsoft.com/sharepoint/v3"/>
    <xsd:import namespace="4ffa91fb-a0ff-4ac5-b2db-65c790d184a4"/>
    <xsd:import namespace="http://schemas.microsoft.com/sharepoint.v3"/>
    <xsd:import namespace="http://schemas.microsoft.com/sharepoint/v3/fields"/>
    <xsd:import namespace="60f0b823-076b-48cb-98ea-f58794ee8d0d"/>
    <xsd:import namespace="867a4795-1f71-4343-8230-c1c7f60ddfef"/>
    <xsd:element name="properties">
      <xsd:complexType>
        <xsd:sequence>
          <xsd:element name="documentManagement">
            <xsd:complexType>
              <xsd:all>
                <xsd:element ref="ns2:Document_x0020_Creation_x0020_Date" minOccurs="0"/>
                <xsd:element ref="ns2:Creator" minOccurs="0"/>
                <xsd:element ref="ns2:EPA_x0020_Office" minOccurs="0"/>
                <xsd:element ref="ns2:Record" minOccurs="0"/>
                <xsd:element ref="ns3:CategoryDescription" minOccurs="0"/>
                <xsd:element ref="ns2:Identifier" minOccurs="0"/>
                <xsd:element ref="ns2:EPA_x0020_Contributor" minOccurs="0"/>
                <xsd:element ref="ns2:External_x0020_Contributor" minOccurs="0"/>
                <xsd:element ref="ns4:_Coverage" minOccurs="0"/>
                <xsd:element ref="ns2:EPA_x0020_Related_x0020_Documents" minOccurs="0"/>
                <xsd:element ref="ns4:_Source" minOccurs="0"/>
                <xsd:element ref="ns2:Rights" minOccurs="0"/>
                <xsd:element ref="ns1:Language" minOccurs="0"/>
                <xsd:element ref="ns2:j747ac98061d40f0aa7bd47e1db5675d" minOccurs="0"/>
                <xsd:element ref="ns2:TaxKeywordTaxHTField" minOccurs="0"/>
                <xsd:element ref="ns2:TaxCatchAllLabel" minOccurs="0"/>
                <xsd:element ref="ns2:TaxCatchAll" minOccurs="0"/>
                <xsd:element ref="ns5:MediaServiceMetadata" minOccurs="0"/>
                <xsd:element ref="ns5:MediaServiceFastMetadata" minOccurs="0"/>
                <xsd:element ref="ns6:SharedWithUsers" minOccurs="0"/>
                <xsd:element ref="ns6: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7" nillable="true" ma:displayName="Language" ma:default="English" ma:description="Select the document language from the drop down." ma:format="Dropdown" ma:internalName="Language" ma:readOnly="false">
      <xsd:simpleType>
        <xsd:restriction base="dms:Choice">
          <xsd:enumeration value="Arabic (Saudi Arabia)"/>
          <xsd:enumeration value="Bulgarian (Bulgaria)"/>
          <xsd:enumeration value="Chinese (Hong Kong S.A.R.)"/>
          <xsd:enumeration value="Chinese (People's Republic of China)"/>
          <xsd:enumeration value="Chinese (Taiwan)"/>
          <xsd:enumeration value="Croatian (Croatia)"/>
          <xsd:enumeration value="Czech (Czech Republic)"/>
          <xsd:enumeration value="Danish (Denmark)"/>
          <xsd:enumeration value="Dutch (Netherlands)"/>
          <xsd:enumeration value="English"/>
          <xsd:enumeration value="Estonian (Estonia)"/>
          <xsd:enumeration value="Finnish (Finland)"/>
          <xsd:enumeration value="French (France)"/>
          <xsd:enumeration value="German (Germany)"/>
          <xsd:enumeration value="Greek (Greece)"/>
          <xsd:enumeration value="Hebrew (Israel)"/>
          <xsd:enumeration value="Hindi (India)"/>
          <xsd:enumeration value="Hungarian (Hungary)"/>
          <xsd:enumeration value="Indonesian (Indonesia)"/>
          <xsd:enumeration value="Italian (Italy)"/>
          <xsd:enumeration value="Japanese (Japan)"/>
          <xsd:enumeration value="Korean (Korea)"/>
          <xsd:enumeration value="Latvian (Latvia)"/>
          <xsd:enumeration value="Lithuanian (Lithuania)"/>
          <xsd:enumeration value="Malay (Malaysia)"/>
          <xsd:enumeration value="Norwegian (Bokmal) (Norway)"/>
          <xsd:enumeration value="Polish (Poland)"/>
          <xsd:enumeration value="Portuguese (Brazil)"/>
          <xsd:enumeration value="Portuguese (Portugal)"/>
          <xsd:enumeration value="Romanian (Romania)"/>
          <xsd:enumeration value="Russian (Russia)"/>
          <xsd:enumeration value="Serbian (Latin) (Serbia)"/>
          <xsd:enumeration value="Slovak (Slovakia)"/>
          <xsd:enumeration value="Slovenian (Slovenia)"/>
          <xsd:enumeration value="Spanish (Spain)"/>
          <xsd:enumeration value="Swedish (Sweden)"/>
          <xsd:enumeration value="Thai (Thailand)"/>
          <xsd:enumeration value="Turkish (Turkey)"/>
          <xsd:enumeration value="Ukrainian (Ukraine)"/>
          <xsd:enumeration value="Urdu (Islamic Republic of Pakistan)"/>
          <xsd:enumeration value="Vietnamese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4ffa91fb-a0ff-4ac5-b2db-65c790d184a4" elementFormDefault="qualified">
    <xsd:import namespace="http://schemas.microsoft.com/office/2006/documentManagement/types"/>
    <xsd:import namespace="http://schemas.microsoft.com/office/infopath/2007/PartnerControls"/>
    <xsd:element name="Document_x0020_Creation_x0020_Date" ma:index="2" nillable="true" ma:displayName="Document Date" ma:default="[today]" ma:description="Enter the date this document was last modified. The upload date has been entered by default." ma:format="DateOnly" ma:internalName="Document_x0020_Creation_x0020_Date" ma:readOnly="false">
      <xsd:simpleType>
        <xsd:restriction base="dms:DateTime"/>
      </xsd:simpleType>
    </xsd:element>
    <xsd:element name="Creator" ma:index="3" nillable="true" ma:displayName="Creator" ma:description="Enter the person primarily responsible for the document. The name of the person uploading the document has been entered by default." ma:list="UserInfo" ma:SharePointGroup="0" ma:internalName="Crea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PA_x0020_Office" ma:index="4" nillable="true" ma:displayName="EPA Office" ma:description="Enter the EPA organization primarily responsible for the document. The office of the person uploading the document has been entered by default." ma:internalName="EPA_x0020_Office" ma:readOnly="false">
      <xsd:simpleType>
        <xsd:restriction base="dms:Text">
          <xsd:maxLength value="255"/>
        </xsd:restriction>
      </xsd:simpleType>
    </xsd:element>
    <xsd:element name="Record" ma:index="5" nillable="true" ma:displayName="Record" ma:default="Shared" ma:description="For documents that provide evidence of EPA decisions and actions, select &quot;Shared&quot; (open access) or &quot;Private&quot; (restricted access)." ma:format="Dropdown" ma:internalName="Record">
      <xsd:simpleType>
        <xsd:restriction base="dms:Choice">
          <xsd:enumeration value="None"/>
          <xsd:enumeration value="Shared"/>
          <xsd:enumeration value="Private"/>
        </xsd:restriction>
      </xsd:simpleType>
    </xsd:element>
    <xsd:element name="Identifier" ma:index="9" nillable="true" ma:displayName="Identifier" ma:description="Enter all EPA identification numbers applicable to this document, one on each line." ma:internalName="Identifier" ma:readOnly="false">
      <xsd:simpleType>
        <xsd:restriction base="dms:Note">
          <xsd:maxLength value="255"/>
        </xsd:restriction>
      </xsd:simpleType>
    </xsd:element>
    <xsd:element name="EPA_x0020_Contributor" ma:index="11" nillable="true" ma:displayName="EPA Contributor" ma:description="Enter an EPA person who contributed to the creation of the document but is not the primary author." ma:list="UserInfo" ma:SharePointGroup="0" ma:internalName="EPA_x0020_Contributor" ma:readOnly="false"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xternal_x0020_Contributor" ma:index="12" nillable="true" ma:displayName="External Contributor" ma:description="Enter a non-EPA person who contributed to the creation of the document but is not the primary author." ma:internalName="External_x0020_Contributor" ma:readOnly="false">
      <xsd:simpleType>
        <xsd:restriction base="dms:Note">
          <xsd:maxLength value="255"/>
        </xsd:restriction>
      </xsd:simpleType>
    </xsd:element>
    <xsd:element name="EPA_x0020_Related_x0020_Documents" ma:index="14" nillable="true" ma:displayName="Other Related Documents" ma:description="Enter any related document." ma:internalName="EPA_x0020_Related_x0020_Documents" ma:readOnly="false">
      <xsd:simpleType>
        <xsd:restriction base="dms:Note">
          <xsd:maxLength value="255"/>
        </xsd:restriction>
      </xsd:simpleType>
    </xsd:element>
    <xsd:element name="Rights" ma:index="16" nillable="true" ma:displayName="Rights" ma:description="Enter information about intellectual property rights held over the document (e.g. copyright, patent, trademark)." ma:internalName="Rights" ma:readOnly="false">
      <xsd:simpleType>
        <xsd:restriction base="dms:Note">
          <xsd:maxLength value="255"/>
        </xsd:restriction>
      </xsd:simpleType>
    </xsd:element>
    <xsd:element name="j747ac98061d40f0aa7bd47e1db5675d" ma:index="19" nillable="true" ma:taxonomy="true" ma:internalName="j747ac98061d40f0aa7bd47e1db5675d" ma:taxonomyFieldName="Document_x0020_Type" ma:displayName="Document Type" ma:readOnly="false" ma:default="" ma:fieldId="{3747ac98-061d-40f0-aa7b-d47e1db5675d}" ma:sspId="29f62856-1543-49d4-a736-4569d363f533" ma:termSetId="e06cd6a9-a175-4da0-81cb-8dba7aa394ab" ma:anchorId="00000000-0000-0000-0000-000000000000" ma:open="false" ma:isKeyword="false">
      <xsd:complexType>
        <xsd:sequence>
          <xsd:element ref="pc:Terms" minOccurs="0" maxOccurs="1"/>
        </xsd:sequence>
      </xsd:complexType>
    </xsd:element>
    <xsd:element name="TaxKeywordTaxHTField" ma:index="21" nillable="true" ma:taxonomy="true" ma:internalName="TaxKeywordTaxHTField" ma:taxonomyFieldName="TaxKeyword" ma:displayName="Enterprise Keywords" ma:readOnly="false" ma:fieldId="{23f27201-bee3-471e-b2e7-b64fd8b7ca38}" ma:taxonomyMulti="true" ma:sspId="29f62856-1543-49d4-a736-4569d363f533" ma:termSetId="00000000-0000-0000-0000-000000000000" ma:anchorId="00000000-0000-0000-0000-000000000000" ma:open="true" ma:isKeyword="true">
      <xsd:complexType>
        <xsd:sequence>
          <xsd:element ref="pc:Terms" minOccurs="0" maxOccurs="1"/>
        </xsd:sequence>
      </xsd:complexType>
    </xsd:element>
    <xsd:element name="TaxCatchAllLabel" ma:index="23" nillable="true" ma:displayName="Taxonomy Catch All Column1" ma:hidden="true" ma:list="{3d6ab7b1-db12-4d8d-8016-17685d413bf4}" ma:internalName="TaxCatchAllLabel" ma:readOnly="true" ma:showField="CatchAllDataLabel" ma:web="867a4795-1f71-4343-8230-c1c7f60ddfef">
      <xsd:complexType>
        <xsd:complexContent>
          <xsd:extension base="dms:MultiChoiceLookup">
            <xsd:sequence>
              <xsd:element name="Value" type="dms:Lookup" maxOccurs="unbounded" minOccurs="0" nillable="true"/>
            </xsd:sequence>
          </xsd:extension>
        </xsd:complexContent>
      </xsd:complexType>
    </xsd:element>
    <xsd:element name="TaxCatchAll" ma:index="24" nillable="true" ma:displayName="Taxonomy Catch All Column" ma:hidden="true" ma:list="{3d6ab7b1-db12-4d8d-8016-17685d413bf4}" ma:internalName="TaxCatchAll" ma:showField="CatchAllData" ma:web="867a4795-1f71-4343-8230-c1c7f60ddfe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CategoryDescription" ma:index="6" nillable="true" ma:displayName="Description" ma:description="Enter a brief description." ma:internalName="CategoryDescription"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verage" ma:index="13" nillable="true" ma:displayName="Coverage" ma:description="Enter the geographic location, jurisdiction, or time period for which the document is relevant." ma:internalName="_Coverage" ma:readOnly="false">
      <xsd:simpleType>
        <xsd:restriction base="dms:Text">
          <xsd:maxLength value="255"/>
        </xsd:restriction>
      </xsd:simpleType>
    </xsd:element>
    <xsd:element name="_Source" ma:index="15" nillable="true" ma:displayName="Source" ma:description="Enter a source from which the document is derived." ma:internalName="_Source" ma:readOnly="fals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0f0b823-076b-48cb-98ea-f58794ee8d0d" elementFormDefault="qualified">
    <xsd:import namespace="http://schemas.microsoft.com/office/2006/documentManagement/types"/>
    <xsd:import namespace="http://schemas.microsoft.com/office/infopath/2007/PartnerControls"/>
    <xsd:element name="MediaServiceMetadata" ma:index="28" nillable="true" ma:displayName="MediaServiceMetadata" ma:hidden="true" ma:internalName="MediaServiceMetadata" ma:readOnly="true">
      <xsd:simpleType>
        <xsd:restriction base="dms:Note"/>
      </xsd:simpleType>
    </xsd:element>
    <xsd:element name="MediaServiceFastMetadata" ma:index="2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7a4795-1f71-4343-8230-c1c7f60ddfef" elementFormDefault="qualified">
    <xsd:import namespace="http://schemas.microsoft.com/office/2006/documentManagement/types"/>
    <xsd:import namespace="http://schemas.microsoft.com/office/infopath/2007/PartnerControls"/>
    <xsd:element name="SharedWithUsers" ma:index="3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3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5"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29f62856-1543-49d4-a736-4569d363f533" ContentTypeId="0x0101" PreviousValue="false"/>
</file>

<file path=customXml/itemProps1.xml><?xml version="1.0" encoding="utf-8"?>
<ds:datastoreItem xmlns:ds="http://schemas.openxmlformats.org/officeDocument/2006/customXml" ds:itemID="{952AC17B-4B03-453E-A3C1-64AA01C47916}">
  <ds:schemaRefs>
    <ds:schemaRef ds:uri="http://schemas.microsoft.com/sharepoint/v3/contenttype/forms"/>
  </ds:schemaRefs>
</ds:datastoreItem>
</file>

<file path=customXml/itemProps2.xml><?xml version="1.0" encoding="utf-8"?>
<ds:datastoreItem xmlns:ds="http://schemas.openxmlformats.org/officeDocument/2006/customXml" ds:itemID="{E1B758DD-E57A-4F9B-8DC5-6B05794EB9E1}">
  <ds:schemaRefs>
    <ds:schemaRef ds:uri="http://schemas.microsoft.com/office/2006/metadata/properties"/>
    <ds:schemaRef ds:uri="4ffa91fb-a0ff-4ac5-b2db-65c790d184a4"/>
    <ds:schemaRef ds:uri="http://schemas.microsoft.com/office/2006/documentManagement/types"/>
    <ds:schemaRef ds:uri="http://purl.org/dc/terms/"/>
    <ds:schemaRef ds:uri="60f0b823-076b-48cb-98ea-f58794ee8d0d"/>
    <ds:schemaRef ds:uri="http://purl.org/dc/elements/1.1/"/>
    <ds:schemaRef ds:uri="http://schemas.microsoft.com/office/infopath/2007/PartnerControls"/>
    <ds:schemaRef ds:uri="http://schemas.openxmlformats.org/package/2006/metadata/core-properties"/>
    <ds:schemaRef ds:uri="867a4795-1f71-4343-8230-c1c7f60ddfef"/>
    <ds:schemaRef ds:uri="http://schemas.microsoft.com/sharepoint/v3/fields"/>
    <ds:schemaRef ds:uri="http://purl.org/dc/dcmitype/"/>
    <ds:schemaRef ds:uri="http://schemas.microsoft.com/sharepoint.v3"/>
    <ds:schemaRef ds:uri="http://schemas.microsoft.com/sharepoint/v3"/>
    <ds:schemaRef ds:uri="http://www.w3.org/XML/1998/namespace"/>
  </ds:schemaRefs>
</ds:datastoreItem>
</file>

<file path=customXml/itemProps3.xml><?xml version="1.0" encoding="utf-8"?>
<ds:datastoreItem xmlns:ds="http://schemas.openxmlformats.org/officeDocument/2006/customXml" ds:itemID="{E829EDEE-1752-415A-9D27-4F9D0336A6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ffa91fb-a0ff-4ac5-b2db-65c790d184a4"/>
    <ds:schemaRef ds:uri="http://schemas.microsoft.com/sharepoint.v3"/>
    <ds:schemaRef ds:uri="http://schemas.microsoft.com/sharepoint/v3/fields"/>
    <ds:schemaRef ds:uri="60f0b823-076b-48cb-98ea-f58794ee8d0d"/>
    <ds:schemaRef ds:uri="867a4795-1f71-4343-8230-c1c7f60ddf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FD186381-9F71-4DB4-B099-24E29D2AEB49}">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3</vt:i4>
      </vt:variant>
    </vt:vector>
  </HeadingPairs>
  <TitlesOfParts>
    <vt:vector size="12" baseType="lpstr">
      <vt:lpstr>1. PWS Information</vt:lpstr>
      <vt:lpstr>2. Inventory Methods</vt:lpstr>
      <vt:lpstr>3. Detailed Inventory </vt:lpstr>
      <vt:lpstr>4. Inventory Summary</vt:lpstr>
      <vt:lpstr>5. Public Accessibility Doc.</vt:lpstr>
      <vt:lpstr>Summary</vt:lpstr>
      <vt:lpstr>Classification Table</vt:lpstr>
      <vt:lpstr>Form Lists</vt:lpstr>
      <vt:lpstr>Dropdowns</vt:lpstr>
      <vt:lpstr>'1. PWS Information'!Print_Area</vt:lpstr>
      <vt:lpstr>'3. Detailed Inventory '!Print_Area</vt:lpstr>
      <vt:lpstr>'5. 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Pedro Amaral</cp:lastModifiedBy>
  <cp:revision/>
  <cp:lastPrinted>2024-09-18T02:39:36Z</cp:lastPrinted>
  <dcterms:created xsi:type="dcterms:W3CDTF">2021-12-27T16:39:59Z</dcterms:created>
  <dcterms:modified xsi:type="dcterms:W3CDTF">2024-10-28T18:46:24Z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0x010100D12BFA7AF9C8CA4FBAB9754A7DF26FC3</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ies>
</file>